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amp\www\3b_v3.0\pdf\financial_highlights\"/>
    </mc:Choice>
  </mc:AlternateContent>
  <xr:revisionPtr revIDLastSave="0" documentId="10_ncr:100000_{8357CA1F-2670-46E9-AE2A-B8B1D70E15D3}" xr6:coauthVersionLast="31" xr6:coauthVersionMax="31" xr10:uidLastSave="{00000000-0000-0000-0000-000000000000}"/>
  <bookViews>
    <workbookView xWindow="120" yWindow="1650" windowWidth="20730" windowHeight="10260" xr2:uid="{00000000-000D-0000-FFFF-FFFF00000000}"/>
  </bookViews>
  <sheets>
    <sheet name="30-09-2016 ITA" sheetId="21" r:id="rId1"/>
    <sheet name="30-09-2016 ENG" sheetId="20" r:id="rId2"/>
    <sheet name="pivot" sheetId="3" state="hidden" r:id="rId3"/>
    <sheet name="DB" sheetId="5" state="hidden" r:id="rId4"/>
    <sheet name="SP Gestio OLD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\a" localSheetId="1">[1]SINTESI!#REF!</definedName>
    <definedName name="\a" localSheetId="4">[1]SINTESI!#REF!</definedName>
    <definedName name="\a">[1]SINTESI!#REF!</definedName>
    <definedName name="\b" localSheetId="1">[1]SINTESI!#REF!</definedName>
    <definedName name="\b" localSheetId="4">[1]SINTESI!#REF!</definedName>
    <definedName name="\b">[1]SINTESI!#REF!</definedName>
    <definedName name="\c" localSheetId="1">[1]SINTESI!#REF!</definedName>
    <definedName name="\c">[1]SINTESI!#REF!</definedName>
    <definedName name="\d" localSheetId="1">[1]SINTESI!#REF!</definedName>
    <definedName name="\d">[1]SINTESI!#REF!</definedName>
    <definedName name="\e" localSheetId="1">[1]SINTESI!#REF!</definedName>
    <definedName name="\e">[1]SINTESI!#REF!</definedName>
    <definedName name="\g" localSheetId="1">[1]SINTESI!#REF!</definedName>
    <definedName name="\g">[1]SINTESI!#REF!</definedName>
    <definedName name="\h" localSheetId="1">[1]SINTESI!#REF!</definedName>
    <definedName name="\h">[1]SINTESI!#REF!</definedName>
    <definedName name="\i" localSheetId="1">[1]SINTESI!#REF!</definedName>
    <definedName name="\i">[1]SINTESI!#REF!</definedName>
    <definedName name="\q" localSheetId="1">#REF!</definedName>
    <definedName name="\q" localSheetId="3">#REF!</definedName>
    <definedName name="\q" localSheetId="4">#REF!</definedName>
    <definedName name="\q">#REF!</definedName>
    <definedName name="\x" localSheetId="1">[1]SINTESI!#REF!</definedName>
    <definedName name="\x" localSheetId="4">[1]SINTESI!#REF!</definedName>
    <definedName name="\x">[1]SINTESI!#REF!</definedName>
    <definedName name="_______NB0711" localSheetId="1">#REF!</definedName>
    <definedName name="_______NB0711" localSheetId="3">#REF!</definedName>
    <definedName name="_______NB0711" localSheetId="4">#REF!</definedName>
    <definedName name="_______NB0711">#REF!</definedName>
    <definedName name="_______NB0713" localSheetId="1">#REF!</definedName>
    <definedName name="_______NB0713" localSheetId="3">#REF!</definedName>
    <definedName name="_______NB0713">#REF!</definedName>
    <definedName name="_____NB0202" localSheetId="1">#REF!</definedName>
    <definedName name="_____NB0202" localSheetId="3">#REF!</definedName>
    <definedName name="_____NB0202">#REF!</definedName>
    <definedName name="_____NB0204" localSheetId="1">#REF!</definedName>
    <definedName name="_____NB0204" localSheetId="3">#REF!</definedName>
    <definedName name="_____NB0204">#REF!</definedName>
    <definedName name="_____NB0306" localSheetId="1">#REF!</definedName>
    <definedName name="_____NB0306" localSheetId="3">#REF!</definedName>
    <definedName name="_____NB0306">#REF!</definedName>
    <definedName name="_____NB0307" localSheetId="1">#REF!</definedName>
    <definedName name="_____NB0307" localSheetId="3">#REF!</definedName>
    <definedName name="_____NB0307">#REF!</definedName>
    <definedName name="_____NB0401" localSheetId="1">#REF!</definedName>
    <definedName name="_____NB0401" localSheetId="3">#REF!</definedName>
    <definedName name="_____NB0401">#REF!</definedName>
    <definedName name="_____NB0402" localSheetId="1">#REF!</definedName>
    <definedName name="_____NB0402" localSheetId="3">#REF!</definedName>
    <definedName name="_____NB0402">#REF!</definedName>
    <definedName name="_____NB0702" localSheetId="1">#REF!</definedName>
    <definedName name="_____NB0702" localSheetId="3">#REF!</definedName>
    <definedName name="_____NB0702">#REF!</definedName>
    <definedName name="_____NB0704" localSheetId="1">#REF!</definedName>
    <definedName name="_____NB0704" localSheetId="3">#REF!</definedName>
    <definedName name="_____NB0704">#REF!</definedName>
    <definedName name="_____NB0705" localSheetId="1">#REF!</definedName>
    <definedName name="_____NB0705" localSheetId="3">#REF!</definedName>
    <definedName name="_____NB0705">#REF!</definedName>
    <definedName name="_____NB0706" localSheetId="1">#REF!</definedName>
    <definedName name="_____NB0706" localSheetId="3">#REF!</definedName>
    <definedName name="_____NB0706">#REF!</definedName>
    <definedName name="_____NB0707" localSheetId="1">#REF!</definedName>
    <definedName name="_____NB0707" localSheetId="3">#REF!</definedName>
    <definedName name="_____NB0707">#REF!</definedName>
    <definedName name="_____NB0710" localSheetId="1">#REF!</definedName>
    <definedName name="_____NB0710" localSheetId="3">#REF!</definedName>
    <definedName name="_____NB0710">#REF!</definedName>
    <definedName name="_____NB0711" localSheetId="1">#REF!</definedName>
    <definedName name="_____NB0711" localSheetId="3">#REF!</definedName>
    <definedName name="_____NB0711">#REF!</definedName>
    <definedName name="_____NB0712" localSheetId="1">#REF!</definedName>
    <definedName name="_____NB0712" localSheetId="3">#REF!</definedName>
    <definedName name="_____NB0712">#REF!</definedName>
    <definedName name="_____NB0713" localSheetId="1">#REF!</definedName>
    <definedName name="_____NB0713" localSheetId="3">#REF!</definedName>
    <definedName name="_____NB0713">#REF!</definedName>
    <definedName name="_____NB0809" localSheetId="1">#REF!</definedName>
    <definedName name="_____NB0809" localSheetId="3">#REF!</definedName>
    <definedName name="_____NB0809">#REF!</definedName>
    <definedName name="_____NB1133" localSheetId="1">#REF!</definedName>
    <definedName name="_____NB1133" localSheetId="3">#REF!</definedName>
    <definedName name="_____NB1133">#REF!</definedName>
    <definedName name="_____NE0701" localSheetId="1">#REF!</definedName>
    <definedName name="_____NE0701" localSheetId="3">#REF!</definedName>
    <definedName name="_____NE0701">#REF!</definedName>
    <definedName name="____NB0202" localSheetId="1">#REF!</definedName>
    <definedName name="____NB0202" localSheetId="3">#REF!</definedName>
    <definedName name="____NB0202">#REF!</definedName>
    <definedName name="____NB0204" localSheetId="1">#REF!</definedName>
    <definedName name="____NB0204" localSheetId="3">#REF!</definedName>
    <definedName name="____NB0204">#REF!</definedName>
    <definedName name="____NB0306" localSheetId="1">#REF!</definedName>
    <definedName name="____NB0306" localSheetId="3">#REF!</definedName>
    <definedName name="____NB0306">#REF!</definedName>
    <definedName name="____NB0307" localSheetId="1">#REF!</definedName>
    <definedName name="____NB0307" localSheetId="3">#REF!</definedName>
    <definedName name="____NB0307">#REF!</definedName>
    <definedName name="____NB0401" localSheetId="1">#REF!</definedName>
    <definedName name="____NB0401" localSheetId="3">#REF!</definedName>
    <definedName name="____NB0401">#REF!</definedName>
    <definedName name="____NB0402" localSheetId="1">#REF!</definedName>
    <definedName name="____NB0402" localSheetId="3">#REF!</definedName>
    <definedName name="____NB0402">#REF!</definedName>
    <definedName name="____NB0702" localSheetId="1">#REF!</definedName>
    <definedName name="____NB0702" localSheetId="3">#REF!</definedName>
    <definedName name="____NB0702">#REF!</definedName>
    <definedName name="____NB0704" localSheetId="1">#REF!</definedName>
    <definedName name="____NB0704" localSheetId="3">#REF!</definedName>
    <definedName name="____NB0704">#REF!</definedName>
    <definedName name="____NB0705" localSheetId="1">#REF!</definedName>
    <definedName name="____NB0705" localSheetId="3">#REF!</definedName>
    <definedName name="____NB0705">#REF!</definedName>
    <definedName name="____NB0706" localSheetId="1">#REF!</definedName>
    <definedName name="____NB0706" localSheetId="3">#REF!</definedName>
    <definedName name="____NB0706">#REF!</definedName>
    <definedName name="____NB0707" localSheetId="1">#REF!</definedName>
    <definedName name="____NB0707" localSheetId="3">#REF!</definedName>
    <definedName name="____NB0707">#REF!</definedName>
    <definedName name="____NB0710" localSheetId="1">#REF!</definedName>
    <definedName name="____NB0710" localSheetId="3">#REF!</definedName>
    <definedName name="____NB0710">#REF!</definedName>
    <definedName name="____NB0712" localSheetId="1">#REF!</definedName>
    <definedName name="____NB0712" localSheetId="3">#REF!</definedName>
    <definedName name="____NB0712">#REF!</definedName>
    <definedName name="____NB0809" localSheetId="1">#REF!</definedName>
    <definedName name="____NB0809" localSheetId="3">#REF!</definedName>
    <definedName name="____NB0809">#REF!</definedName>
    <definedName name="____NB1133" localSheetId="1">#REF!</definedName>
    <definedName name="____NB1133" localSheetId="3">#REF!</definedName>
    <definedName name="____NB1133">#REF!</definedName>
    <definedName name="____NE0701" localSheetId="1">#REF!</definedName>
    <definedName name="____NE0701" localSheetId="3">#REF!</definedName>
    <definedName name="____NE0701">#REF!</definedName>
    <definedName name="___Dec02">[2]SalaryData!$AV$11</definedName>
    <definedName name="___Dec03">[2]SalaryData!$BH$11</definedName>
    <definedName name="___INQ1" localSheetId="1">#REF!</definedName>
    <definedName name="___INQ1" localSheetId="3">#REF!</definedName>
    <definedName name="___INQ1" localSheetId="4">#REF!</definedName>
    <definedName name="___INQ1">#REF!</definedName>
    <definedName name="___JAN02">[2]SalaryData!$AK$11</definedName>
    <definedName name="___NB0202" localSheetId="1">#REF!</definedName>
    <definedName name="___NB0202" localSheetId="3">#REF!</definedName>
    <definedName name="___NB0202" localSheetId="4">#REF!</definedName>
    <definedName name="___NB0202">#REF!</definedName>
    <definedName name="___NB0204" localSheetId="1">#REF!</definedName>
    <definedName name="___NB0204" localSheetId="3">#REF!</definedName>
    <definedName name="___NB0204">#REF!</definedName>
    <definedName name="___NB0306" localSheetId="1">#REF!</definedName>
    <definedName name="___NB0306" localSheetId="3">#REF!</definedName>
    <definedName name="___NB0306">#REF!</definedName>
    <definedName name="___NB0307" localSheetId="1">#REF!</definedName>
    <definedName name="___NB0307" localSheetId="3">#REF!</definedName>
    <definedName name="___NB0307">#REF!</definedName>
    <definedName name="___NB0401" localSheetId="1">#REF!</definedName>
    <definedName name="___NB0401" localSheetId="3">#REF!</definedName>
    <definedName name="___NB0401">#REF!</definedName>
    <definedName name="___NB0402" localSheetId="1">#REF!</definedName>
    <definedName name="___NB0402" localSheetId="3">#REF!</definedName>
    <definedName name="___NB0402">#REF!</definedName>
    <definedName name="___NB0702" localSheetId="1">#REF!</definedName>
    <definedName name="___NB0702" localSheetId="3">#REF!</definedName>
    <definedName name="___NB0702">#REF!</definedName>
    <definedName name="___NB0704" localSheetId="1">#REF!</definedName>
    <definedName name="___NB0704" localSheetId="3">#REF!</definedName>
    <definedName name="___NB0704">#REF!</definedName>
    <definedName name="___NB0705" localSheetId="1">#REF!</definedName>
    <definedName name="___NB0705" localSheetId="3">#REF!</definedName>
    <definedName name="___NB0705">#REF!</definedName>
    <definedName name="___NB0706" localSheetId="1">#REF!</definedName>
    <definedName name="___NB0706" localSheetId="3">#REF!</definedName>
    <definedName name="___NB0706">#REF!</definedName>
    <definedName name="___NB0707" localSheetId="1">#REF!</definedName>
    <definedName name="___NB0707" localSheetId="3">#REF!</definedName>
    <definedName name="___NB0707">#REF!</definedName>
    <definedName name="___NB0710" localSheetId="1">#REF!</definedName>
    <definedName name="___NB0710" localSheetId="3">#REF!</definedName>
    <definedName name="___NB0710">#REF!</definedName>
    <definedName name="___NB0711" localSheetId="1">#REF!</definedName>
    <definedName name="___NB0711" localSheetId="3">#REF!</definedName>
    <definedName name="___NB0711">#REF!</definedName>
    <definedName name="___NB0712" localSheetId="1">#REF!</definedName>
    <definedName name="___NB0712" localSheetId="3">#REF!</definedName>
    <definedName name="___NB0712">#REF!</definedName>
    <definedName name="___NB0713" localSheetId="1">#REF!</definedName>
    <definedName name="___NB0713" localSheetId="3">#REF!</definedName>
    <definedName name="___NB0713">#REF!</definedName>
    <definedName name="___NB0809" localSheetId="1">#REF!</definedName>
    <definedName name="___NB0809" localSheetId="3">#REF!</definedName>
    <definedName name="___NB0809">#REF!</definedName>
    <definedName name="___NB1133" localSheetId="1">#REF!</definedName>
    <definedName name="___NB1133" localSheetId="3">#REF!</definedName>
    <definedName name="___NB1133">#REF!</definedName>
    <definedName name="___NE0701" localSheetId="1">#REF!</definedName>
    <definedName name="___NE0701" localSheetId="3">#REF!</definedName>
    <definedName name="___NE0701">#REF!</definedName>
    <definedName name="__123Graph_D" localSheetId="1" hidden="1">[3]Proforma!#REF!</definedName>
    <definedName name="__123Graph_D" localSheetId="4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1">#REF!</definedName>
    <definedName name="__INQ1" localSheetId="3">#REF!</definedName>
    <definedName name="__INQ1" localSheetId="4">#REF!</definedName>
    <definedName name="__INQ1">#REF!</definedName>
    <definedName name="__JAN02">[2]SalaryData!$AK$11</definedName>
    <definedName name="__NB0202" localSheetId="1">#REF!</definedName>
    <definedName name="__NB0202" localSheetId="3">#REF!</definedName>
    <definedName name="__NB0202" localSheetId="4">#REF!</definedName>
    <definedName name="__NB0202">#REF!</definedName>
    <definedName name="__NB0204" localSheetId="1">#REF!</definedName>
    <definedName name="__NB0204" localSheetId="3">#REF!</definedName>
    <definedName name="__NB0204">#REF!</definedName>
    <definedName name="__NB0306" localSheetId="1">#REF!</definedName>
    <definedName name="__NB0306" localSheetId="3">#REF!</definedName>
    <definedName name="__NB0306">#REF!</definedName>
    <definedName name="__NB0307" localSheetId="1">#REF!</definedName>
    <definedName name="__NB0307" localSheetId="3">#REF!</definedName>
    <definedName name="__NB0307">#REF!</definedName>
    <definedName name="__NB0401" localSheetId="1">#REF!</definedName>
    <definedName name="__NB0401" localSheetId="3">#REF!</definedName>
    <definedName name="__NB0401">#REF!</definedName>
    <definedName name="__NB0402" localSheetId="1">#REF!</definedName>
    <definedName name="__NB0402" localSheetId="3">#REF!</definedName>
    <definedName name="__NB0402">#REF!</definedName>
    <definedName name="__NB0702" localSheetId="1">#REF!</definedName>
    <definedName name="__NB0702" localSheetId="3">#REF!</definedName>
    <definedName name="__NB0702">#REF!</definedName>
    <definedName name="__NB0704" localSheetId="1">#REF!</definedName>
    <definedName name="__NB0704" localSheetId="3">#REF!</definedName>
    <definedName name="__NB0704">#REF!</definedName>
    <definedName name="__NB0705" localSheetId="1">#REF!</definedName>
    <definedName name="__NB0705" localSheetId="3">#REF!</definedName>
    <definedName name="__NB0705">#REF!</definedName>
    <definedName name="__NB0706" localSheetId="1">#REF!</definedName>
    <definedName name="__NB0706" localSheetId="3">#REF!</definedName>
    <definedName name="__NB0706">#REF!</definedName>
    <definedName name="__NB0707" localSheetId="1">#REF!</definedName>
    <definedName name="__NB0707" localSheetId="3">#REF!</definedName>
    <definedName name="__NB0707">#REF!</definedName>
    <definedName name="__NB0710" localSheetId="1">#REF!</definedName>
    <definedName name="__NB0710" localSheetId="3">#REF!</definedName>
    <definedName name="__NB0710">#REF!</definedName>
    <definedName name="__NB0711" localSheetId="1">#REF!</definedName>
    <definedName name="__NB0711" localSheetId="3">#REF!</definedName>
    <definedName name="__NB0711">#REF!</definedName>
    <definedName name="__NB0712" localSheetId="1">#REF!</definedName>
    <definedName name="__NB0712" localSheetId="3">#REF!</definedName>
    <definedName name="__NB0712">#REF!</definedName>
    <definedName name="__NB0713" localSheetId="1">#REF!</definedName>
    <definedName name="__NB0713" localSheetId="3">#REF!</definedName>
    <definedName name="__NB0713">#REF!</definedName>
    <definedName name="__NB0809" localSheetId="1">#REF!</definedName>
    <definedName name="__NB0809" localSheetId="3">#REF!</definedName>
    <definedName name="__NB0809">#REF!</definedName>
    <definedName name="__NB1133" localSheetId="1">#REF!</definedName>
    <definedName name="__NB1133" localSheetId="3">#REF!</definedName>
    <definedName name="__NB1133">#REF!</definedName>
    <definedName name="__NE0701" localSheetId="1">#REF!</definedName>
    <definedName name="__NE0701" localSheetId="3">#REF!</definedName>
    <definedName name="__NE0701">#REF!</definedName>
    <definedName name="_bil11" localSheetId="4">'[4]sigla holding SP'!$U$2:$W$33</definedName>
    <definedName name="_bil11">'[5]sigla holding SP'!$U$2:$W$33</definedName>
    <definedName name="_Dec02">[2]SalaryData!$AV$11</definedName>
    <definedName name="_Dec03">[2]SalaryData!$BH$11</definedName>
    <definedName name="_xlnm._FilterDatabase" localSheetId="1" hidden="1">#REF!</definedName>
    <definedName name="_xlnm._FilterDatabase" localSheetId="3" hidden="1">DB!$A$1:$XDW$3207</definedName>
    <definedName name="_xlnm._FilterDatabase" localSheetId="4" hidden="1">#REF!</definedName>
    <definedName name="_xlnm._FilterDatabase" hidden="1">#REF!</definedName>
    <definedName name="_hdg300608" localSheetId="4">'[6]sigla hdg 300908'!$A$1:$C$65</definedName>
    <definedName name="_hdg300608">'[7]sigla hdg 300908'!$A$1:$C$65</definedName>
    <definedName name="_INQ1" localSheetId="1">#REF!</definedName>
    <definedName name="_INQ1" localSheetId="3">#REF!</definedName>
    <definedName name="_INQ1" localSheetId="4">#REF!</definedName>
    <definedName name="_INQ1">#REF!</definedName>
    <definedName name="_JAN02">[2]SalaryData!$AK$11</definedName>
    <definedName name="_Key1" localSheetId="1" hidden="1">[8]IMM!#REF!</definedName>
    <definedName name="_Key1" localSheetId="4" hidden="1">[9]IMM!#REF!</definedName>
    <definedName name="_Key1" hidden="1">[8]IMM!#REF!</definedName>
    <definedName name="_Key2" localSheetId="1" hidden="1">[8]IMM!#REF!</definedName>
    <definedName name="_Key2" localSheetId="4" hidden="1">[9]IMM!#REF!</definedName>
    <definedName name="_Key2" hidden="1">[8]IMM!#REF!</definedName>
    <definedName name="_NB0202" localSheetId="1">#REF!</definedName>
    <definedName name="_NB0202" localSheetId="3">#REF!</definedName>
    <definedName name="_NB0202" localSheetId="4">#REF!</definedName>
    <definedName name="_NB0202">#REF!</definedName>
    <definedName name="_NB0204" localSheetId="1">#REF!</definedName>
    <definedName name="_NB0204" localSheetId="3">#REF!</definedName>
    <definedName name="_NB0204">#REF!</definedName>
    <definedName name="_NB0306" localSheetId="1">#REF!</definedName>
    <definedName name="_NB0306" localSheetId="3">#REF!</definedName>
    <definedName name="_NB0306">#REF!</definedName>
    <definedName name="_NB0307" localSheetId="1">#REF!</definedName>
    <definedName name="_NB0307" localSheetId="3">#REF!</definedName>
    <definedName name="_NB0307">#REF!</definedName>
    <definedName name="_NB0401" localSheetId="1">#REF!</definedName>
    <definedName name="_NB0401" localSheetId="3">#REF!</definedName>
    <definedName name="_NB0401">#REF!</definedName>
    <definedName name="_NB0402" localSheetId="1">#REF!</definedName>
    <definedName name="_NB0402" localSheetId="3">#REF!</definedName>
    <definedName name="_NB0402">#REF!</definedName>
    <definedName name="_NB0702" localSheetId="1">#REF!</definedName>
    <definedName name="_NB0702" localSheetId="3">#REF!</definedName>
    <definedName name="_NB0702">#REF!</definedName>
    <definedName name="_NB0704" localSheetId="1">#REF!</definedName>
    <definedName name="_NB0704" localSheetId="3">#REF!</definedName>
    <definedName name="_NB0704">#REF!</definedName>
    <definedName name="_NB0705" localSheetId="1">#REF!</definedName>
    <definedName name="_NB0705" localSheetId="3">#REF!</definedName>
    <definedName name="_NB0705">#REF!</definedName>
    <definedName name="_NB0706" localSheetId="1">#REF!</definedName>
    <definedName name="_NB0706" localSheetId="3">#REF!</definedName>
    <definedName name="_NB0706">#REF!</definedName>
    <definedName name="_NB0707" localSheetId="1">#REF!</definedName>
    <definedName name="_NB0707" localSheetId="3">#REF!</definedName>
    <definedName name="_NB0707">#REF!</definedName>
    <definedName name="_NB0710" localSheetId="1">#REF!</definedName>
    <definedName name="_NB0710" localSheetId="3">#REF!</definedName>
    <definedName name="_NB0710">#REF!</definedName>
    <definedName name="_NB0711" localSheetId="1">#REF!</definedName>
    <definedName name="_NB0711" localSheetId="3">#REF!</definedName>
    <definedName name="_NB0711">#REF!</definedName>
    <definedName name="_NB0712" localSheetId="1">#REF!</definedName>
    <definedName name="_NB0712" localSheetId="3">#REF!</definedName>
    <definedName name="_NB0712">#REF!</definedName>
    <definedName name="_NB0713" localSheetId="1">#REF!</definedName>
    <definedName name="_NB0713" localSheetId="3">#REF!</definedName>
    <definedName name="_NB0713">#REF!</definedName>
    <definedName name="_NB0809" localSheetId="1">#REF!</definedName>
    <definedName name="_NB0809" localSheetId="3">#REF!</definedName>
    <definedName name="_NB0809">#REF!</definedName>
    <definedName name="_NB1133" localSheetId="1">#REF!</definedName>
    <definedName name="_NB1133" localSheetId="3">#REF!</definedName>
    <definedName name="_NB1133">#REF!</definedName>
    <definedName name="_NE0701" localSheetId="1">#REF!</definedName>
    <definedName name="_NE0701" localSheetId="3">#REF!</definedName>
    <definedName name="_NE0701">#REF!</definedName>
    <definedName name="_nov07" localSheetId="4">'[4]SIGLA SRL CE'!$S$2:$Z$167</definedName>
    <definedName name="_nov07">'[5]SIGLA SRL CE'!$S$2:$Z$167</definedName>
    <definedName name="_Order1" hidden="1">0</definedName>
    <definedName name="_Order2" hidden="1">255</definedName>
    <definedName name="_prova" localSheetId="1" hidden="1">[8]IMM!#REF!</definedName>
    <definedName name="_prova" localSheetId="4" hidden="1">[8]IMM!#REF!</definedName>
    <definedName name="_prova" hidden="1">[8]IMM!#REF!</definedName>
    <definedName name="_sem99" localSheetId="1">#REF!,#REF!</definedName>
    <definedName name="_sem99" localSheetId="3">#REF!,#REF!</definedName>
    <definedName name="_sem99" localSheetId="4">#REF!,#REF!</definedName>
    <definedName name="_sem99">#REF!,#REF!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hidden="1">#REF!</definedName>
    <definedName name="_Table1_In1" localSheetId="1" hidden="1">'[3]#REF'!#REF!</definedName>
    <definedName name="_Table1_In1" localSheetId="3" hidden="1">'[3]#REF'!#REF!</definedName>
    <definedName name="_Table1_In1" localSheetId="4" hidden="1">'[3]#REF'!#REF!</definedName>
    <definedName name="_Table1_In1" hidden="1">'[3]#REF'!#REF!</definedName>
    <definedName name="_Table1_Out" hidden="1">'[3]#REF'!$Q$47:$R$52</definedName>
    <definedName name="_Table2_In1" localSheetId="1" hidden="1">'[3]#REF'!#REF!</definedName>
    <definedName name="_Table2_In1" localSheetId="4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 localSheetId="4">'[6]tantira 300908'!$A$1:$C$150</definedName>
    <definedName name="_tan300608">'[7]tantira 300908'!$A$1:$C$150</definedName>
    <definedName name="a" localSheetId="1">[1]SINTESI!#REF!</definedName>
    <definedName name="a" localSheetId="4">[1]SINTESI!#REF!</definedName>
    <definedName name="a">[1]SINTESI!#REF!</definedName>
    <definedName name="aa">[10]fORMULAE!$BG$7</definedName>
    <definedName name="AAA">"V2001-12-31"</definedName>
    <definedName name="aaaa">37242.7523958333</definedName>
    <definedName name="aaaaa">0.000590277777519077</definedName>
    <definedName name="ab">[10]fORMULAE!$CI$7</definedName>
    <definedName name="ABILA1C" localSheetId="1">#REF!</definedName>
    <definedName name="ABILA1C" localSheetId="3">#REF!</definedName>
    <definedName name="ABILA1C" localSheetId="4">#REF!</definedName>
    <definedName name="ABILA1C">#REF!</definedName>
    <definedName name="ABILA2C" localSheetId="1">#REF!</definedName>
    <definedName name="ABILA2C" localSheetId="3">#REF!</definedName>
    <definedName name="ABILA2C">#REF!</definedName>
    <definedName name="ABILA3C" localSheetId="1">#REF!</definedName>
    <definedName name="ABILA3C" localSheetId="3">#REF!</definedName>
    <definedName name="ABILA3C">#REF!</definedName>
    <definedName name="ABILA4C" localSheetId="1">#REF!</definedName>
    <definedName name="ABILA4C" localSheetId="3">#REF!</definedName>
    <definedName name="ABILA4C">#REF!</definedName>
    <definedName name="ac">[10]fORMULAE!$BU$7</definedName>
    <definedName name="acc">'[11]11-YTD_MANAG'!$AC$4</definedName>
    <definedName name="acc_ALTRO">[12]Altre!$B$65:$O$69</definedName>
    <definedName name="acc_AMM">[12]Ammin!$B$71:$O$78</definedName>
    <definedName name="acc_DG">[12]DG!$B$80:$O$87</definedName>
    <definedName name="acc_HR">[12]HR!$B$62:$O$69</definedName>
    <definedName name="acc_LEG">[12]Legale!$B$55:$O$59</definedName>
    <definedName name="acc_MKT">[12]MKT!$B$75:$O$84</definedName>
    <definedName name="acc_RISK">[12]Risk!$B$31:$O$36</definedName>
    <definedName name="acc_TESO">[12]Tesoreria!$B$57:$O$61</definedName>
    <definedName name="acconto">'[13]dati generali'!$B$2</definedName>
    <definedName name="ad">[10]fORMULAE!$CW$7</definedName>
    <definedName name="ADDANNO" localSheetId="1">#REF!</definedName>
    <definedName name="ADDANNO" localSheetId="3">#REF!</definedName>
    <definedName name="ADDANNO" localSheetId="4">#REF!</definedName>
    <definedName name="ADDANNO">#REF!</definedName>
    <definedName name="ADDMESE" localSheetId="1">#REF!</definedName>
    <definedName name="ADDMESE" localSheetId="3">#REF!</definedName>
    <definedName name="ADDMESE">#REF!</definedName>
    <definedName name="af">[10]fORMULAE!$O$7</definedName>
    <definedName name="ai">[10]fORMULAE!$DK$7</definedName>
    <definedName name="ak">[10]fORMULAE!$AC$7</definedName>
    <definedName name="al">[10]fORMULAE!$A$7</definedName>
    <definedName name="ALMUTUA" localSheetId="1">#REF!</definedName>
    <definedName name="ALMUTUA" localSheetId="3">#REF!</definedName>
    <definedName name="ALMUTUA" localSheetId="4">#REF!</definedName>
    <definedName name="ALMUTUA">#REF!</definedName>
    <definedName name="ALTRI" localSheetId="1">#REF!</definedName>
    <definedName name="ALTRI" localSheetId="3">#REF!</definedName>
    <definedName name="ALTRI">#REF!</definedName>
    <definedName name="ALTRIFAM" localSheetId="1">#REF!</definedName>
    <definedName name="ALTRIFAM" localSheetId="3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'[14]Original Andrew___Data'!$B$6:$N$507</definedName>
    <definedName name="ANNO">[15]macro!$D$13</definedName>
    <definedName name="ANNUO" localSheetId="1">#REF!</definedName>
    <definedName name="ANNUO" localSheetId="3">#REF!</definedName>
    <definedName name="ANNUO" localSheetId="4">#REF!</definedName>
    <definedName name="ANNUO">#REF!</definedName>
    <definedName name="anscount" hidden="1">1</definedName>
    <definedName name="APN">'[16]13-USA'!$AF$4</definedName>
    <definedName name="APPRENDISTA">'[17]DATI PER CALCOLO'!$D$4</definedName>
    <definedName name="AREA_COS_LAC_GOG">[18]dettaglio!$B$190:$AF$293</definedName>
    <definedName name="_xlnm.Print_Area" localSheetId="3">DB!$A$1:$H$227</definedName>
    <definedName name="AREALIMONI">[18]dettaglio!$B$4:$AF$96</definedName>
    <definedName name="AREAPEG">[18]dettaglio!$B$99:$AF$186</definedName>
    <definedName name="aRIEPILOGO">[18]dettaglio!$B$313:$AE$381</definedName>
    <definedName name="ASDS">37116.7668121528</definedName>
    <definedName name="B" localSheetId="1">#REF!</definedName>
    <definedName name="B" localSheetId="3">#REF!</definedName>
    <definedName name="B" localSheetId="4">#REF!</definedName>
    <definedName name="B">#REF!</definedName>
    <definedName name="BB">"VGROUP"</definedName>
    <definedName name="bbb">37358.8097222222</definedName>
    <definedName name="BDG">[18]dettaglio!$DO$85</definedName>
    <definedName name="BIL" localSheetId="4">'[19]30_11_07'!$B$1:$D$244</definedName>
    <definedName name="BIL">'[20]30_11_07'!$B$1:$D$244</definedName>
    <definedName name="bila" localSheetId="4">[21]Foglio1!$A$1:$E$280</definedName>
    <definedName name="bila">[22]Foglio1!$A$1:$E$280</definedName>
    <definedName name="Branche1" localSheetId="1">#REF!</definedName>
    <definedName name="Branche1" localSheetId="3">#REF!</definedName>
    <definedName name="Branche1" localSheetId="4">#REF!</definedName>
    <definedName name="Branche1">#REF!</definedName>
    <definedName name="Branche2" localSheetId="1">#REF!</definedName>
    <definedName name="Branche2" localSheetId="3">#REF!</definedName>
    <definedName name="Branche2">#REF!</definedName>
    <definedName name="Branche3" localSheetId="1">#REF!</definedName>
    <definedName name="Branche3" localSheetId="3">#REF!</definedName>
    <definedName name="Branche3">#REF!</definedName>
    <definedName name="CAB">[23]DATI9701!$L$3:$N$43</definedName>
    <definedName name="calcolo" localSheetId="1">#REF!</definedName>
    <definedName name="calcolo" localSheetId="3">#REF!</definedName>
    <definedName name="calcolo" localSheetId="4">#REF!</definedName>
    <definedName name="calcolo">#REF!</definedName>
    <definedName name="CarAllowance">[2]SalaryData!$GA$10</definedName>
    <definedName name="cassamutua" localSheetId="1">#REF!</definedName>
    <definedName name="cassamutua" localSheetId="3">#REF!</definedName>
    <definedName name="cassamutua" localSheetId="4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localSheetId="3" hidden="1">{#N/A,#N/A,FALSE,"Valuation Assumptions";#N/A,#N/A,FALSE,"Summary";#N/A,#N/A,FALSE,"DCF";#N/A,#N/A,FALSE,"Valuation";#N/A,#N/A,FALSE,"WACC";#N/A,#N/A,FALSE,"UBVH";#N/A,#N/A,FALSE,"Free Cash Flow"}</definedName>
    <definedName name="cazzo" localSheetId="4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[24]piano_conti311298!$K$2:$P$40</definedName>
    <definedName name="ce_pivot" localSheetId="1">#REF!</definedName>
    <definedName name="ce_pivot" localSheetId="3">#REF!</definedName>
    <definedName name="ce_pivot" localSheetId="4">#REF!</definedName>
    <definedName name="ce_pivot">#REF!</definedName>
    <definedName name="cepivot" localSheetId="1">#REF!</definedName>
    <definedName name="cepivot" localSheetId="3">#REF!</definedName>
    <definedName name="cepivot">#REF!</definedName>
    <definedName name="CERCA" localSheetId="1">#REF!</definedName>
    <definedName name="CERCA" localSheetId="3">#REF!</definedName>
    <definedName name="CERCA">#REF!</definedName>
    <definedName name="cerca_rr" localSheetId="1">#REF!</definedName>
    <definedName name="cerca_rr" localSheetId="3">#REF!</definedName>
    <definedName name="cerca_rr">#REF!</definedName>
    <definedName name="CI" localSheetId="1">#REF!</definedName>
    <definedName name="CI" localSheetId="3">#REF!</definedName>
    <definedName name="CI">#REF!</definedName>
    <definedName name="compet" localSheetId="1">#REF!</definedName>
    <definedName name="compet" localSheetId="3">#REF!</definedName>
    <definedName name="compet">#REF!</definedName>
    <definedName name="CONIUGE" localSheetId="1">#REF!</definedName>
    <definedName name="CONIUGE" localSheetId="3">#REF!</definedName>
    <definedName name="CONIUGE">#REF!</definedName>
    <definedName name="CONS04">[25]PARAM!$D$14</definedName>
    <definedName name="CONS05">[25]PARAM!$D$12</definedName>
    <definedName name="CONTROLLO" localSheetId="1">#REF!</definedName>
    <definedName name="CONTROLLO" localSheetId="3">#REF!</definedName>
    <definedName name="CONTROLLO" localSheetId="4">#REF!</definedName>
    <definedName name="CONTROLLO">#REF!</definedName>
    <definedName name="controllo30695" localSheetId="1">#REF!</definedName>
    <definedName name="controllo30695" localSheetId="3">#REF!</definedName>
    <definedName name="controllo30695">#REF!</definedName>
    <definedName name="controllo3112195" localSheetId="1">#REF!</definedName>
    <definedName name="controllo3112195" localSheetId="3">#REF!</definedName>
    <definedName name="controllo3112195">#REF!</definedName>
    <definedName name="COUNTRY">[26]DATI_MERCATO!$A$1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localSheetId="3" hidden="1">{#N/A,#N/A,FALSE,"INPUTS";#N/A,#N/A,FALSE,"PROFORMA BSHEET";#N/A,#N/A,FALSE,"COMBINED";#N/A,#N/A,FALSE,"HIGH YIELD";#N/A,#N/A,FALSE,"COMB_GRAPHS"}</definedName>
    <definedName name="cred" localSheetId="4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1">#REF!</definedName>
    <definedName name="_xlnm.Criteria" localSheetId="3">#REF!</definedName>
    <definedName name="_xlnm.Criteria" localSheetId="4">#REF!</definedName>
    <definedName name="_xlnm.Criteria">#REF!</definedName>
    <definedName name="CTRAPPRENDISTI" localSheetId="1">#REF!</definedName>
    <definedName name="CTRAPPRENDISTI" localSheetId="3">#REF!</definedName>
    <definedName name="CTRAPPRENDISTI">#REF!</definedName>
    <definedName name="CTRRRCD" localSheetId="1">#REF!</definedName>
    <definedName name="CTRRRCD" localSheetId="3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localSheetId="3" hidden="1">{#N/A,#N/A,FALSE,"Schedule A";#N/A,#N/A,FALSE,"Schedule B";#N/A,#N/A,FALSE,"Schedule C";#N/A,#N/A,FALSE,"Schedule D";#N/A,#N/A,FALSE,"Schedule E";#N/A,#N/A,FALSE,"Schedule 3";#N/A,#N/A,FALSE,"Schedule 3a"}</definedName>
    <definedName name="d" localSheetId="4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>#REF!</definedName>
    <definedName name="DATABASE1" localSheetId="4">'[27]SP FINANZIARIA'!$A$1:$C$98</definedName>
    <definedName name="DATABASE1">'[28]SP FINANZIARIA'!$A$1:$C$98</definedName>
    <definedName name="Date_BegModel">[29]NamedVar!$B$1</definedName>
    <definedName name="DATI98" localSheetId="1">#REF!</definedName>
    <definedName name="DATI98" localSheetId="3">#REF!</definedName>
    <definedName name="DATI98" localSheetId="4">#REF!</definedName>
    <definedName name="DATI98">#REF!</definedName>
    <definedName name="DbElementi">[30]Database!$C$2:$T$2000</definedName>
    <definedName name="ddd">"V2001-10-31"</definedName>
    <definedName name="dddd">"V2001-11-30"</definedName>
    <definedName name="DEDPOLINF" localSheetId="1">#REF!</definedName>
    <definedName name="DEDPOLINF" localSheetId="3">#REF!</definedName>
    <definedName name="DEDPOLINF" localSheetId="4">#REF!</definedName>
    <definedName name="DEDPOLINF">#REF!</definedName>
    <definedName name="DESCRIZIONE1">"Intestazione!R4C2"</definedName>
    <definedName name="DETRLAVDIP" localSheetId="1">#REF!</definedName>
    <definedName name="DETRLAVDIP" localSheetId="3">#REF!</definedName>
    <definedName name="DETRLAVDIP" localSheetId="4">#REF!</definedName>
    <definedName name="DETRLAVDIP">#REF!</definedName>
    <definedName name="DETRONERI" localSheetId="1">#REF!</definedName>
    <definedName name="DETRONERI" localSheetId="3">#REF!</definedName>
    <definedName name="DETRONERI">#REF!</definedName>
    <definedName name="dfv">0.00366898148058681</definedName>
    <definedName name="DI" localSheetId="1">#REF!</definedName>
    <definedName name="DI" localSheetId="3">#REF!</definedName>
    <definedName name="DI" localSheetId="4">#REF!</definedName>
    <definedName name="DI">#REF!</definedName>
    <definedName name="DIFAZI" localSheetId="1">#REF!</definedName>
    <definedName name="DIFAZI" localSheetId="3">#REF!</definedName>
    <definedName name="DIFAZI">#REF!</definedName>
    <definedName name="DIFDIP" localSheetId="1">#REF!</definedName>
    <definedName name="DIFDIP" localSheetId="3">#REF!</definedName>
    <definedName name="DIFDIP">#REF!</definedName>
    <definedName name="DIFFIP" localSheetId="1">#REF!</definedName>
    <definedName name="DIFFIP" localSheetId="3">#REF!</definedName>
    <definedName name="DIFFIP">#REF!</definedName>
    <definedName name="dssd" localSheetId="1">#REF!</definedName>
    <definedName name="dssd" localSheetId="3">#REF!</definedName>
    <definedName name="dssd">#REF!</definedName>
    <definedName name="EC_cfr" localSheetId="1">#REF!</definedName>
    <definedName name="EC_cfr" localSheetId="3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1">#REF!</definedName>
    <definedName name="ERRORE" localSheetId="3">#REF!</definedName>
    <definedName name="ERRORE" localSheetId="4">#REF!</definedName>
    <definedName name="ERRORE">#REF!</definedName>
    <definedName name="ERT">37391.4894097222</definedName>
    <definedName name="ES_cfr" localSheetId="1">#REF!</definedName>
    <definedName name="ES_cfr" localSheetId="3">#REF!</definedName>
    <definedName name="ES_cfr" localSheetId="4">#REF!</definedName>
    <definedName name="ES_cfr">#REF!</definedName>
    <definedName name="eur">[31]Overheads!$B$17</definedName>
    <definedName name="EURO">'[13]dati generali'!$B$1</definedName>
    <definedName name="f" localSheetId="1">#REF!</definedName>
    <definedName name="f" localSheetId="3">#REF!</definedName>
    <definedName name="f" localSheetId="4">#REF!</definedName>
    <definedName name="f">#REF!</definedName>
    <definedName name="FAPDIP" localSheetId="1">#REF!</definedName>
    <definedName name="FAPDIP" localSheetId="3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1">#REF!</definedName>
    <definedName name="fi" localSheetId="3">#REF!</definedName>
    <definedName name="fi" localSheetId="4">#REF!</definedName>
    <definedName name="fi">#REF!</definedName>
    <definedName name="FICSRR" localSheetId="1">#REF!</definedName>
    <definedName name="FICSRR" localSheetId="3">#REF!</definedName>
    <definedName name="FICSRR">#REF!</definedName>
    <definedName name="FIGLI" localSheetId="1">#REF!</definedName>
    <definedName name="FIGLI" localSheetId="3">#REF!</definedName>
    <definedName name="FIGLI">#REF!</definedName>
    <definedName name="fina300608" localSheetId="4">'[6]sigla fin 300908'!$A$1:$C$165</definedName>
    <definedName name="fina300608">'[7]sigla fin 300908'!$A$1:$C$165</definedName>
    <definedName name="FORECAST" localSheetId="4">'[32]SP FINANZIARIA'!$A$1:$C$132</definedName>
    <definedName name="FORLAV" localSheetId="1">#REF!</definedName>
    <definedName name="FORLAV" localSheetId="3">#REF!</definedName>
    <definedName name="FORLAV" localSheetId="4">#REF!</definedName>
    <definedName name="FORLAV">#REF!</definedName>
    <definedName name="FSC" localSheetId="4">[33]Foglio2!$A$1:$A$3</definedName>
    <definedName name="FSC">[34]Foglio2!$A$1:$A$3</definedName>
    <definedName name="ftebasic">[10]fORMULAE!$AS$7</definedName>
    <definedName name="Funding_date" localSheetId="1">#REF!</definedName>
    <definedName name="Funding_date" localSheetId="3">#REF!</definedName>
    <definedName name="Funding_date" localSheetId="4">#REF!</definedName>
    <definedName name="Funding_date">#REF!</definedName>
    <definedName name="FX">[35]schede!$K$40:$L$42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localSheetId="3" hidden="1">{#N/A,#N/A,FALSE,"Valuation Assumptions";#N/A,#N/A,FALSE,"Summary";#N/A,#N/A,FALSE,"DCF";#N/A,#N/A,FALSE,"Valuation";#N/A,#N/A,FALSE,"WACC";#N/A,#N/A,FALSE,"UBVH";#N/A,#N/A,FALSE,"Free Cash Flow"}</definedName>
    <definedName name="gargre" localSheetId="4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1">#REF!</definedName>
    <definedName name="GESCALDIP" localSheetId="3">#REF!</definedName>
    <definedName name="GESCALDIP" localSheetId="4">#REF!</definedName>
    <definedName name="GESCALDIP">#REF!</definedName>
    <definedName name="ggg">0.0000901620369404554</definedName>
    <definedName name="ggwwwg">'[16]13-USA'!$AF$4</definedName>
    <definedName name="ghj">"V2002-08-31"</definedName>
    <definedName name="GIU" localSheetId="1">#REF!</definedName>
    <definedName name="GIU" localSheetId="3">#REF!</definedName>
    <definedName name="GIU" localSheetId="4">#REF!</definedName>
    <definedName name="GIU">#REF!</definedName>
    <definedName name="GVS">0.00366898148058681</definedName>
    <definedName name="h" localSheetId="1">#REF!</definedName>
    <definedName name="h" localSheetId="3">#REF!</definedName>
    <definedName name="h" localSheetId="4">#REF!</definedName>
    <definedName name="h">#REF!</definedName>
    <definedName name="hh" localSheetId="1">#REF!</definedName>
    <definedName name="hh" localSheetId="3">#REF!</definedName>
    <definedName name="hh">#REF!</definedName>
    <definedName name="HHH">37331.6600810185</definedName>
    <definedName name="HHHHH">"V2002-02-28"</definedName>
    <definedName name="hjjj" localSheetId="3">#N/A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[18]elabora!$B$10</definedName>
    <definedName name="IDGOG">[18]elabora!$B$12</definedName>
    <definedName name="IDLAC">[18]elabora!$B$11</definedName>
    <definedName name="IDLIM">[18]elabora!$B$8</definedName>
    <definedName name="IDPEG">[18]elabora!$B$9</definedName>
    <definedName name="III">0.000671296293148771</definedName>
    <definedName name="IIItrim" localSheetId="1">#REF!</definedName>
    <definedName name="IIItrim" localSheetId="3">#REF!</definedName>
    <definedName name="IIItrim" localSheetId="4">#REF!</definedName>
    <definedName name="IIItrim">#REF!</definedName>
    <definedName name="IITRIM" localSheetId="1">#REF!</definedName>
    <definedName name="IITRIM" localSheetId="3">#REF!</definedName>
    <definedName name="IITRIM">#REF!</definedName>
    <definedName name="imm" localSheetId="1">[1]SINTESI!#REF!</definedName>
    <definedName name="imm" localSheetId="4">[1]SINTESI!#REF!</definedName>
    <definedName name="imm">[1]SINTESI!#REF!</definedName>
    <definedName name="IMPONIBILEINAIL" localSheetId="1">#REF!</definedName>
    <definedName name="IMPONIBILEINAIL" localSheetId="3">#REF!</definedName>
    <definedName name="IMPONIBILEINAIL" localSheetId="4">#REF!</definedName>
    <definedName name="IMPONIBILEINAIL">#REF!</definedName>
    <definedName name="IMPORTOULTSCATTO" localSheetId="1">#REF!</definedName>
    <definedName name="IMPORTOULTSCATTO" localSheetId="3">#REF!</definedName>
    <definedName name="IMPORTOULTSCATTO">#REF!</definedName>
    <definedName name="IMPPART" localSheetId="1">#REF!</definedName>
    <definedName name="IMPPART" localSheetId="3">#REF!</definedName>
    <definedName name="IMPPART">#REF!</definedName>
    <definedName name="IMPPREV01" localSheetId="1">#REF!</definedName>
    <definedName name="IMPPREV01" localSheetId="3">#REF!</definedName>
    <definedName name="IMPPREV01">#REF!</definedName>
    <definedName name="IND_cfr" localSheetId="1">#REF!</definedName>
    <definedName name="IND_cfr" localSheetId="3">#REF!</definedName>
    <definedName name="IND_cfr">#REF!</definedName>
    <definedName name="INPSFIPAZ" localSheetId="1">#REF!</definedName>
    <definedName name="INPSFIPAZ" localSheetId="3">#REF!</definedName>
    <definedName name="INPSFIPAZ">#REF!</definedName>
    <definedName name="INPSMUTUA" localSheetId="1">#REF!</definedName>
    <definedName name="INPSMUTUA" localSheetId="3">#REF!</definedName>
    <definedName name="INPSMUTUA">#REF!</definedName>
    <definedName name="INQUADRAMENTO" localSheetId="1">#REF!</definedName>
    <definedName name="INQUADRAMENTO" localSheetId="3">#REF!</definedName>
    <definedName name="INQUADRAMENTO">#REF!</definedName>
    <definedName name="INQUADRAMENTO1" localSheetId="1">#REF!</definedName>
    <definedName name="INQUADRAMENTO1" localSheetId="3">#REF!</definedName>
    <definedName name="INQUADRAMENTO1">#REF!</definedName>
    <definedName name="Insert_Cosulich">[18]dettaglio!$CU$197</definedName>
    <definedName name="INVCD" localSheetId="1">#REF!</definedName>
    <definedName name="INVCD" localSheetId="3">#REF!</definedName>
    <definedName name="INVCD" localSheetId="4">#REF!</definedName>
    <definedName name="INVCD">#REF!</definedName>
    <definedName name="IRAP" localSheetId="1">#REF!</definedName>
    <definedName name="IRAP" localSheetId="3">#REF!</definedName>
    <definedName name="IRAP">#REF!</definedName>
    <definedName name="IRSAL30697" localSheetId="1">'[36]311298'!#REF!</definedName>
    <definedName name="IRSAL30697" localSheetId="4">'[36]311298'!#REF!</definedName>
    <definedName name="IRSAL30697">'[36]311298'!#REF!</definedName>
    <definedName name="Isemestre" localSheetId="1">#REF!</definedName>
    <definedName name="Isemestre" localSheetId="3">#REF!</definedName>
    <definedName name="Isemestre" localSheetId="4">#REF!</definedName>
    <definedName name="Isemestre">#REF!</definedName>
    <definedName name="itrim" localSheetId="1">#REF!</definedName>
    <definedName name="itrim" localSheetId="3">#REF!</definedName>
    <definedName name="itrim">#REF!</definedName>
    <definedName name="JHG">0.00210648147913162</definedName>
    <definedName name="LLL">0.000325925924698822</definedName>
    <definedName name="lug" localSheetId="1">#REF!</definedName>
    <definedName name="lug" localSheetId="3">#REF!</definedName>
    <definedName name="lug" localSheetId="4">#REF!</definedName>
    <definedName name="lug">#REF!</definedName>
    <definedName name="m" localSheetId="3">#N/A</definedName>
    <definedName name="m">#N/A</definedName>
    <definedName name="Macro1" localSheetId="3">#N/A</definedName>
    <definedName name="Macro1">#N/A</definedName>
    <definedName name="Macro3" localSheetId="3">#N/A</definedName>
    <definedName name="Macro3">#N/A</definedName>
    <definedName name="Macro4" localSheetId="3">#N/A</definedName>
    <definedName name="Macro4">#N/A</definedName>
    <definedName name="Macro5" localSheetId="3">#N/A</definedName>
    <definedName name="Macro5">#N/A</definedName>
    <definedName name="MACROX" localSheetId="3">#N/A</definedName>
    <definedName name="MACROX">#N/A</definedName>
    <definedName name="MASTRO" localSheetId="1">#REF!</definedName>
    <definedName name="MASTRO" localSheetId="3">#REF!</definedName>
    <definedName name="MASTRO" localSheetId="4">#REF!</definedName>
    <definedName name="MASTRO">#REF!</definedName>
    <definedName name="MENSILE" localSheetId="1">#REF!</definedName>
    <definedName name="MENSILE" localSheetId="3">#REF!</definedName>
    <definedName name="MENSILE">#REF!</definedName>
    <definedName name="mese">[15]macro!$C$13</definedName>
    <definedName name="MMM" localSheetId="3">#N/A</definedName>
    <definedName name="MMM">#N/A</definedName>
    <definedName name="mnm" localSheetId="1">#REF!</definedName>
    <definedName name="mnm" localSheetId="3">#REF!</definedName>
    <definedName name="mnm" localSheetId="4">#REF!</definedName>
    <definedName name="mnm">#REF!</definedName>
    <definedName name="MonthEnd" localSheetId="4">[37]MOI!$A$3:$IV$3</definedName>
    <definedName name="MonthEnd">[38]MOI!$A$3:$IV$3</definedName>
    <definedName name="NB0101A" localSheetId="1">#REF!</definedName>
    <definedName name="NB0101A" localSheetId="3">#REF!</definedName>
    <definedName name="NB0101A" localSheetId="4">#REF!</definedName>
    <definedName name="NB0101A">#REF!</definedName>
    <definedName name="NB0102B" localSheetId="1">#REF!</definedName>
    <definedName name="NB0102B" localSheetId="3">#REF!</definedName>
    <definedName name="NB0102B">#REF!</definedName>
    <definedName name="NB0103E" localSheetId="1">#REF!</definedName>
    <definedName name="NB0103E" localSheetId="3">#REF!</definedName>
    <definedName name="NB0103E">#REF!</definedName>
    <definedName name="NB0104F" localSheetId="1">#REF!</definedName>
    <definedName name="NB0104F" localSheetId="3">#REF!</definedName>
    <definedName name="NB0104F">#REF!</definedName>
    <definedName name="NB0105A" localSheetId="1">#REF!</definedName>
    <definedName name="NB0105A" localSheetId="3">#REF!</definedName>
    <definedName name="NB0105A">#REF!</definedName>
    <definedName name="NB0106A" localSheetId="1">#REF!</definedName>
    <definedName name="NB0106A" localSheetId="3">#REF!</definedName>
    <definedName name="NB0106A">#REF!</definedName>
    <definedName name="NB0107B" localSheetId="1">#REF!</definedName>
    <definedName name="NB0107B" localSheetId="3">#REF!</definedName>
    <definedName name="NB0107B">#REF!</definedName>
    <definedName name="NB0108E" localSheetId="1">#REF!</definedName>
    <definedName name="NB0108E" localSheetId="3">#REF!</definedName>
    <definedName name="NB0108E">#REF!</definedName>
    <definedName name="NB0109F" localSheetId="1">#REF!</definedName>
    <definedName name="NB0109F" localSheetId="3">#REF!</definedName>
    <definedName name="NB0109F">#REF!</definedName>
    <definedName name="NB0151C" localSheetId="1">#REF!</definedName>
    <definedName name="NB0151C" localSheetId="3">#REF!</definedName>
    <definedName name="NB0151C">#REF!</definedName>
    <definedName name="NB0156C" localSheetId="1">#REF!</definedName>
    <definedName name="NB0156C" localSheetId="3">#REF!</definedName>
    <definedName name="NB0156C">#REF!</definedName>
    <definedName name="NB0161C" localSheetId="1">#REF!</definedName>
    <definedName name="NB0161C" localSheetId="3">#REF!</definedName>
    <definedName name="NB0161C">#REF!</definedName>
    <definedName name="NB0200C" localSheetId="1">#REF!</definedName>
    <definedName name="NB0200C" localSheetId="3">#REF!</definedName>
    <definedName name="NB0200C">#REF!</definedName>
    <definedName name="NB0201A" localSheetId="1">#REF!</definedName>
    <definedName name="NB0201A" localSheetId="3">#REF!</definedName>
    <definedName name="NB0201A">#REF!</definedName>
    <definedName name="NB0203A" localSheetId="1">#REF!</definedName>
    <definedName name="NB0203A" localSheetId="3">#REF!</definedName>
    <definedName name="NB0203A">#REF!</definedName>
    <definedName name="NB0302A" localSheetId="1">#REF!</definedName>
    <definedName name="NB0302A" localSheetId="3">#REF!</definedName>
    <definedName name="NB0302A">#REF!</definedName>
    <definedName name="NB0303A" localSheetId="1">#REF!</definedName>
    <definedName name="NB0303A" localSheetId="3">#REF!</definedName>
    <definedName name="NB0303A">#REF!</definedName>
    <definedName name="NB0304A" localSheetId="1">#REF!</definedName>
    <definedName name="NB0304A" localSheetId="3">#REF!</definedName>
    <definedName name="NB0304A">#REF!</definedName>
    <definedName name="NB0305A" localSheetId="1">#REF!</definedName>
    <definedName name="NB0305A" localSheetId="3">#REF!</definedName>
    <definedName name="NB0305A">#REF!</definedName>
    <definedName name="NB0403C" localSheetId="1">#REF!</definedName>
    <definedName name="NB0403C" localSheetId="3">#REF!</definedName>
    <definedName name="NB0403C">#REF!</definedName>
    <definedName name="NB0404C" localSheetId="1">#REF!</definedName>
    <definedName name="NB0404C" localSheetId="3">#REF!</definedName>
    <definedName name="NB0404C">#REF!</definedName>
    <definedName name="NB0501C" localSheetId="1">#REF!</definedName>
    <definedName name="NB0501C" localSheetId="3">#REF!</definedName>
    <definedName name="NB0501C">#REF!</definedName>
    <definedName name="NB0502C" localSheetId="1">#REF!</definedName>
    <definedName name="NB0502C" localSheetId="3">#REF!</definedName>
    <definedName name="NB0502C">#REF!</definedName>
    <definedName name="NB0503A" localSheetId="1">#REF!</definedName>
    <definedName name="NB0503A" localSheetId="3">#REF!</definedName>
    <definedName name="NB0503A">#REF!</definedName>
    <definedName name="NB0504A" localSheetId="1">#REF!</definedName>
    <definedName name="NB0504A" localSheetId="3">#REF!</definedName>
    <definedName name="NB0504A">#REF!</definedName>
    <definedName name="NB0601A" localSheetId="1">#REF!</definedName>
    <definedName name="NB0601A" localSheetId="3">#REF!</definedName>
    <definedName name="NB0601A">#REF!</definedName>
    <definedName name="NB0602A" localSheetId="1">#REF!</definedName>
    <definedName name="NB0602A" localSheetId="3">#REF!</definedName>
    <definedName name="NB0602A">#REF!</definedName>
    <definedName name="NB0603C" localSheetId="1">#REF!</definedName>
    <definedName name="NB0603C" localSheetId="3">#REF!</definedName>
    <definedName name="NB0603C">#REF!</definedName>
    <definedName name="NB0604C" localSheetId="1">#REF!</definedName>
    <definedName name="NB0604C" localSheetId="3">#REF!</definedName>
    <definedName name="NB0604C">#REF!</definedName>
    <definedName name="NB0605C" localSheetId="1">#REF!</definedName>
    <definedName name="NB0605C" localSheetId="3">#REF!</definedName>
    <definedName name="NB0605C">#REF!</definedName>
    <definedName name="NB0606C" localSheetId="1">#REF!</definedName>
    <definedName name="NB0606C" localSheetId="3">#REF!</definedName>
    <definedName name="NB0606C">#REF!</definedName>
    <definedName name="NB0701C" localSheetId="1">#REF!</definedName>
    <definedName name="NB0701C" localSheetId="3">#REF!</definedName>
    <definedName name="NB0701C">#REF!</definedName>
    <definedName name="NB0703C" localSheetId="1">#REF!</definedName>
    <definedName name="NB0703C" localSheetId="3">#REF!</definedName>
    <definedName name="NB0703C">#REF!</definedName>
    <definedName name="NB0708C" localSheetId="1">#REF!</definedName>
    <definedName name="NB0708C" localSheetId="3">#REF!</definedName>
    <definedName name="NB0708C">#REF!</definedName>
    <definedName name="NB0709C" localSheetId="1">#REF!</definedName>
    <definedName name="NB0709C" localSheetId="3">#REF!</definedName>
    <definedName name="NB0709C">#REF!</definedName>
    <definedName name="NB0801C" localSheetId="1">#REF!</definedName>
    <definedName name="NB0801C" localSheetId="3">#REF!</definedName>
    <definedName name="NB0801C">#REF!</definedName>
    <definedName name="NB0802C" localSheetId="1">#REF!</definedName>
    <definedName name="NB0802C" localSheetId="3">#REF!</definedName>
    <definedName name="NB0802C">#REF!</definedName>
    <definedName name="NB0803C" localSheetId="1">#REF!</definedName>
    <definedName name="NB0803C" localSheetId="3">#REF!</definedName>
    <definedName name="NB0803C">#REF!</definedName>
    <definedName name="NB0804C" localSheetId="1">#REF!</definedName>
    <definedName name="NB0804C" localSheetId="3">#REF!</definedName>
    <definedName name="NB0804C">#REF!</definedName>
    <definedName name="NB0805C" localSheetId="1">#REF!</definedName>
    <definedName name="NB0805C" localSheetId="3">#REF!</definedName>
    <definedName name="NB0805C">#REF!</definedName>
    <definedName name="NB0806C" localSheetId="1">#REF!</definedName>
    <definedName name="NB0806C" localSheetId="3">#REF!</definedName>
    <definedName name="NB0806C">#REF!</definedName>
    <definedName name="NB0807C" localSheetId="1">#REF!</definedName>
    <definedName name="NB0807C" localSheetId="3">#REF!</definedName>
    <definedName name="NB0807C">#REF!</definedName>
    <definedName name="NB0808C" localSheetId="1">#REF!</definedName>
    <definedName name="NB0808C" localSheetId="3">#REF!</definedName>
    <definedName name="NB0808C">#REF!</definedName>
    <definedName name="NB0901C" localSheetId="1">#REF!</definedName>
    <definedName name="NB0901C" localSheetId="3">#REF!</definedName>
    <definedName name="NB0901C">#REF!</definedName>
    <definedName name="NB0902C" localSheetId="1">#REF!</definedName>
    <definedName name="NB0902C" localSheetId="3">#REF!</definedName>
    <definedName name="NB0902C">#REF!</definedName>
    <definedName name="NB0903A" localSheetId="1">#REF!</definedName>
    <definedName name="NB0903A" localSheetId="3">#REF!</definedName>
    <definedName name="NB0903A">#REF!</definedName>
    <definedName name="NB1001C" localSheetId="1">#REF!</definedName>
    <definedName name="NB1001C" localSheetId="3">#REF!</definedName>
    <definedName name="NB1001C">#REF!</definedName>
    <definedName name="NB1002C" localSheetId="1">#REF!</definedName>
    <definedName name="NB1002C" localSheetId="3">#REF!</definedName>
    <definedName name="NB1002C">#REF!</definedName>
    <definedName name="NB1003A" localSheetId="1">#REF!</definedName>
    <definedName name="NB1003A" localSheetId="3">#REF!</definedName>
    <definedName name="NB1003A">#REF!</definedName>
    <definedName name="NB1004A" localSheetId="1">#REF!</definedName>
    <definedName name="NB1004A" localSheetId="3">#REF!</definedName>
    <definedName name="NB1004A">#REF!</definedName>
    <definedName name="NB1005B" localSheetId="1">#REF!</definedName>
    <definedName name="NB1005B" localSheetId="3">#REF!</definedName>
    <definedName name="NB1005B">#REF!</definedName>
    <definedName name="NB1006A" localSheetId="1">#REF!</definedName>
    <definedName name="NB1006A" localSheetId="3">#REF!</definedName>
    <definedName name="NB1006A">#REF!</definedName>
    <definedName name="NB1101A" localSheetId="1">#REF!</definedName>
    <definedName name="NB1101A" localSheetId="3">#REF!</definedName>
    <definedName name="NB1101A">#REF!</definedName>
    <definedName name="NB1102A" localSheetId="1">#REF!</definedName>
    <definedName name="NB1102A" localSheetId="3">#REF!</definedName>
    <definedName name="NB1102A">#REF!</definedName>
    <definedName name="NB1103A" localSheetId="1">#REF!</definedName>
    <definedName name="NB1103A" localSheetId="3">#REF!</definedName>
    <definedName name="NB1103A">#REF!</definedName>
    <definedName name="NB1104A" localSheetId="1">#REF!</definedName>
    <definedName name="NB1104A" localSheetId="3">#REF!</definedName>
    <definedName name="NB1104A">#REF!</definedName>
    <definedName name="NB1105B" localSheetId="1">#REF!</definedName>
    <definedName name="NB1105B" localSheetId="3">#REF!</definedName>
    <definedName name="NB1105B">#REF!</definedName>
    <definedName name="NB1106D" localSheetId="1">#REF!</definedName>
    <definedName name="NB1106D" localSheetId="3">#REF!</definedName>
    <definedName name="NB1106D">#REF!</definedName>
    <definedName name="NB1107A" localSheetId="1">#REF!</definedName>
    <definedName name="NB1107A" localSheetId="3">#REF!</definedName>
    <definedName name="NB1107A">#REF!</definedName>
    <definedName name="NB1201A" localSheetId="1">#REF!</definedName>
    <definedName name="NB1201A" localSheetId="3">#REF!</definedName>
    <definedName name="NB1201A">#REF!</definedName>
    <definedName name="NB1202A" localSheetId="1">#REF!</definedName>
    <definedName name="NB1202A" localSheetId="3">#REF!</definedName>
    <definedName name="NB1202A">#REF!</definedName>
    <definedName name="NB1203A" localSheetId="1">#REF!</definedName>
    <definedName name="NB1203A" localSheetId="3">#REF!</definedName>
    <definedName name="NB1203A">#REF!</definedName>
    <definedName name="NB1204A" localSheetId="1">#REF!</definedName>
    <definedName name="NB1204A" localSheetId="3">#REF!</definedName>
    <definedName name="NB1204A">#REF!</definedName>
    <definedName name="NB1205A" localSheetId="1">#REF!</definedName>
    <definedName name="NB1205A" localSheetId="3">#REF!</definedName>
    <definedName name="NB1205A">#REF!</definedName>
    <definedName name="ND0101A" localSheetId="1">#REF!</definedName>
    <definedName name="ND0101A" localSheetId="3">#REF!</definedName>
    <definedName name="ND0101A">#REF!</definedName>
    <definedName name="ND0102A" localSheetId="1">#REF!</definedName>
    <definedName name="ND0102A" localSheetId="3">#REF!</definedName>
    <definedName name="ND0102A">#REF!</definedName>
    <definedName name="NE0101C" localSheetId="1">#REF!</definedName>
    <definedName name="NE0101C" localSheetId="3">#REF!</definedName>
    <definedName name="NE0101C">#REF!</definedName>
    <definedName name="NE0102C" localSheetId="1">#REF!</definedName>
    <definedName name="NE0102C" localSheetId="3">#REF!</definedName>
    <definedName name="NE0102C">#REF!</definedName>
    <definedName name="NE0103A" localSheetId="1">#REF!</definedName>
    <definedName name="NE0103A" localSheetId="3">#REF!</definedName>
    <definedName name="NE0103A">#REF!</definedName>
    <definedName name="NE0104A" localSheetId="1">#REF!</definedName>
    <definedName name="NE0104A" localSheetId="3">#REF!</definedName>
    <definedName name="NE0104A">#REF!</definedName>
    <definedName name="NE0201C" localSheetId="1">#REF!</definedName>
    <definedName name="NE0201C" localSheetId="3">#REF!</definedName>
    <definedName name="NE0201C">#REF!</definedName>
    <definedName name="NE0202C" localSheetId="1">#REF!</definedName>
    <definedName name="NE0202C" localSheetId="3">#REF!</definedName>
    <definedName name="NE0202C">#REF!</definedName>
    <definedName name="NE0203C" localSheetId="1">#REF!</definedName>
    <definedName name="NE0203C" localSheetId="3">#REF!</definedName>
    <definedName name="NE0203C">#REF!</definedName>
    <definedName name="NE0301B" localSheetId="1">#REF!</definedName>
    <definedName name="NE0301B" localSheetId="3">#REF!</definedName>
    <definedName name="NE0301B">#REF!</definedName>
    <definedName name="NE0302C" localSheetId="1">#REF!</definedName>
    <definedName name="NE0302C" localSheetId="3">#REF!</definedName>
    <definedName name="NE0302C">#REF!</definedName>
    <definedName name="NE0401B" localSheetId="1">#REF!</definedName>
    <definedName name="NE0401B" localSheetId="3">#REF!</definedName>
    <definedName name="NE0401B">#REF!</definedName>
    <definedName name="NE0402C" localSheetId="1">#REF!</definedName>
    <definedName name="NE0402C" localSheetId="3">#REF!</definedName>
    <definedName name="NE0402C">#REF!</definedName>
    <definedName name="NE0501C" localSheetId="1">#REF!</definedName>
    <definedName name="NE0501C" localSheetId="3">#REF!</definedName>
    <definedName name="NE0501C">#REF!</definedName>
    <definedName name="NE0502C" localSheetId="1">#REF!</definedName>
    <definedName name="NE0502C" localSheetId="3">#REF!</definedName>
    <definedName name="NE0502C">#REF!</definedName>
    <definedName name="NE0503C" localSheetId="1">#REF!</definedName>
    <definedName name="NE0503C" localSheetId="3">#REF!</definedName>
    <definedName name="NE0503C">#REF!</definedName>
    <definedName name="NE0504C" localSheetId="1">#REF!</definedName>
    <definedName name="NE0504C" localSheetId="3">#REF!</definedName>
    <definedName name="NE0504C">#REF!</definedName>
    <definedName name="NE0505B" localSheetId="1">#REF!</definedName>
    <definedName name="NE0505B" localSheetId="3">#REF!</definedName>
    <definedName name="NE0505B">#REF!</definedName>
    <definedName name="NE0506B" localSheetId="1">#REF!</definedName>
    <definedName name="NE0506B" localSheetId="3">#REF!</definedName>
    <definedName name="NE0506B">#REF!</definedName>
    <definedName name="NE0601C" localSheetId="1">#REF!</definedName>
    <definedName name="NE0601C" localSheetId="3">#REF!</definedName>
    <definedName name="NE0601C">#REF!</definedName>
    <definedName name="NE0602C" localSheetId="1">#REF!</definedName>
    <definedName name="NE0602C" localSheetId="3">#REF!</definedName>
    <definedName name="NE0602C">#REF!</definedName>
    <definedName name="NE0603C" localSheetId="1">#REF!</definedName>
    <definedName name="NE0603C" localSheetId="3">#REF!</definedName>
    <definedName name="NE0603C">#REF!</definedName>
    <definedName name="NE0604C" localSheetId="1">#REF!</definedName>
    <definedName name="NE0604C" localSheetId="3">#REF!</definedName>
    <definedName name="NE0604C">#REF!</definedName>
    <definedName name="NEO" localSheetId="1">#REF!</definedName>
    <definedName name="NEO" localSheetId="3">#REF!</definedName>
    <definedName name="NEO">#REF!</definedName>
    <definedName name="NI_cfr" localSheetId="1">#REF!</definedName>
    <definedName name="NI_cfr" localSheetId="3">#REF!</definedName>
    <definedName name="NI_cfr">#REF!</definedName>
    <definedName name="NI1_cfr" localSheetId="1">#REF!</definedName>
    <definedName name="NI1_cfr" localSheetId="3">#REF!</definedName>
    <definedName name="NI1_cfr">#REF!</definedName>
    <definedName name="NI2_cfr" localSheetId="1">#REF!</definedName>
    <definedName name="NI2_cfr" localSheetId="3">#REF!</definedName>
    <definedName name="NI2_cfr">#REF!</definedName>
    <definedName name="NI3_cfr" localSheetId="1">#REF!</definedName>
    <definedName name="NI3_cfr" localSheetId="3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1">#REF!</definedName>
    <definedName name="oàlp" localSheetId="3">#REF!</definedName>
    <definedName name="oàlp" localSheetId="4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1">#REF!</definedName>
    <definedName name="PA_cfr" localSheetId="3">#REF!</definedName>
    <definedName name="PA_cfr" localSheetId="4">#REF!</definedName>
    <definedName name="PA_cfr">#REF!</definedName>
    <definedName name="pageee">[39]Overheads!$B$17</definedName>
    <definedName name="Part" hidden="1">255</definedName>
    <definedName name="PASTO" localSheetId="1">#REF!</definedName>
    <definedName name="PASTO" localSheetId="3">#REF!</definedName>
    <definedName name="PASTO" localSheetId="4">#REF!</definedName>
    <definedName name="PASTO">#REF!</definedName>
    <definedName name="PCTA" localSheetId="1">#REF!</definedName>
    <definedName name="PCTA" localSheetId="3">#REF!</definedName>
    <definedName name="PCTA">#REF!</definedName>
    <definedName name="PCTP" localSheetId="1">#REF!</definedName>
    <definedName name="PCTP" localSheetId="3">#REF!</definedName>
    <definedName name="PCTP">#REF!</definedName>
    <definedName name="percent_inc">[40]Assistance!$D$3</definedName>
    <definedName name="PERCENTUALE" localSheetId="1">#REF!</definedName>
    <definedName name="PERCENTUALE" localSheetId="3">#REF!</definedName>
    <definedName name="PERCENTUALE" localSheetId="4">#REF!</definedName>
    <definedName name="PERCENTUALE">#REF!</definedName>
    <definedName name="PERCFIPAZ" localSheetId="1">#REF!</definedName>
    <definedName name="PERCFIPAZ" localSheetId="3">#REF!</definedName>
    <definedName name="PERCFIPAZ">#REF!</definedName>
    <definedName name="PERCFIPDIP" localSheetId="1">#REF!</definedName>
    <definedName name="PERCFIPDIP" localSheetId="3">#REF!</definedName>
    <definedName name="PERCFIPDIP">#REF!</definedName>
    <definedName name="percollini" localSheetId="1">#REF!</definedName>
    <definedName name="percollini" localSheetId="3">#REF!</definedName>
    <definedName name="percollini">#REF!</definedName>
    <definedName name="PERCONERI" localSheetId="1">#REF!</definedName>
    <definedName name="PERCONERI" localSheetId="3">#REF!</definedName>
    <definedName name="PERCONERI">#REF!</definedName>
    <definedName name="perf">'[41]USA_$'!$E$41</definedName>
    <definedName name="Pillar1">[42]Assumptions!$D$6</definedName>
    <definedName name="pippo" localSheetId="1">#REF!</definedName>
    <definedName name="pippo" localSheetId="3">#REF!</definedName>
    <definedName name="pippo" localSheetId="4">#REF!</definedName>
    <definedName name="pippo">#REF!</definedName>
    <definedName name="Plu_Min_cfr" localSheetId="1">#REF!</definedName>
    <definedName name="Plu_Min_cfr" localSheetId="3">#REF!</definedName>
    <definedName name="Plu_Min_cfr">#REF!</definedName>
    <definedName name="poi">"V2002-04-30"</definedName>
    <definedName name="POLINF" localSheetId="1">#REF!</definedName>
    <definedName name="POLINF" localSheetId="3">#REF!</definedName>
    <definedName name="POLINF" localSheetId="4">#REF!</definedName>
    <definedName name="POLINF">#REF!</definedName>
    <definedName name="polizzainf" localSheetId="1">#REF!</definedName>
    <definedName name="polizzainf" localSheetId="3">#REF!</definedName>
    <definedName name="polizzainf">#REF!</definedName>
    <definedName name="PP_cfr" localSheetId="1">#REF!</definedName>
    <definedName name="PP_cfr" localSheetId="3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1">[43]RIVALIM!#REF!</definedName>
    <definedName name="Print_Area_MI" localSheetId="4">[43]RIVALIM!#REF!</definedName>
    <definedName name="Print_Area_MI">[43]RIVALIM!#REF!</definedName>
    <definedName name="Print_Titles_MI" localSheetId="1">[43]RIVALIM!#REF!</definedName>
    <definedName name="Print_Titles_MI" localSheetId="4">[43]RIVALIM!#REF!</definedName>
    <definedName name="Print_Titles_MI">[43]RIVALIM!#REF!</definedName>
    <definedName name="Progetti">[44]Riepilogo!$B$51:$O$62</definedName>
    <definedName name="q" localSheetId="1">#REF!</definedName>
    <definedName name="q" localSheetId="3">#REF!</definedName>
    <definedName name="q" localSheetId="4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localSheetId="3" hidden="1">{#N/A,#N/A,FALSE,"MFS-98";#N/A,#N/A,FALSE,"Administrative Expenses";#N/A,#N/A,FALSE,"Stat bal sheet";#N/A,#N/A,FALSE,"Debtors &amp; creditors"}</definedName>
    <definedName name="qe" localSheetId="4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1">#REF!,#REF!</definedName>
    <definedName name="Quote" localSheetId="3">#REF!,#REF!</definedName>
    <definedName name="Quote" localSheetId="4">#REF!,#REF!</definedName>
    <definedName name="Quote">#REF!,#REF!</definedName>
    <definedName name="RACC_cfr" localSheetId="1">#REF!</definedName>
    <definedName name="RACC_cfr" localSheetId="3">#REF!</definedName>
    <definedName name="RACC_cfr" localSheetId="4">#REF!</definedName>
    <definedName name="RACC_cfr">#REF!</definedName>
    <definedName name="racnet">[45]DATI_INPUT!$A$6</definedName>
    <definedName name="rateo310397" localSheetId="1">#REF!</definedName>
    <definedName name="rateo310397" localSheetId="3">#REF!</definedName>
    <definedName name="rateo310397" localSheetId="4">#REF!</definedName>
    <definedName name="rateo310397">#REF!</definedName>
    <definedName name="RECUPEROFNP" localSheetId="1">#REF!</definedName>
    <definedName name="RECUPEROFNP" localSheetId="3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localSheetId="3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1">#REF!</definedName>
    <definedName name="Ric_EC_cfr" localSheetId="3">#REF!</definedName>
    <definedName name="Ric_EC_cfr" localSheetId="4">#REF!</definedName>
    <definedName name="Ric_EC_cfr">#REF!</definedName>
    <definedName name="Ric_EC_cfr_sintesi" localSheetId="1">#REF!</definedName>
    <definedName name="Ric_EC_cfr_sintesi" localSheetId="3">#REF!</definedName>
    <definedName name="Ric_EC_cfr_sintesi">#REF!</definedName>
    <definedName name="Riclassificato1">"Intestazione!R9C2"</definedName>
    <definedName name="RIEPILOGO">[18]dettaglio!$B$312</definedName>
    <definedName name="rrr">0.00190972221753327</definedName>
    <definedName name="RWA">[42]Assumptions!$D$23</definedName>
    <definedName name="RWA_LATE">[42]Assumptions!$D$24</definedName>
    <definedName name="sa" localSheetId="4">[46]Foglio1!$A$1:$C$300</definedName>
    <definedName name="sa">[47]Foglio1!$A$1:$C$300</definedName>
    <definedName name="SCATTI" localSheetId="1">#REF!</definedName>
    <definedName name="SCATTI" localSheetId="3">#REF!</definedName>
    <definedName name="SCATTI" localSheetId="4">#REF!</definedName>
    <definedName name="SCATTI">#REF!</definedName>
    <definedName name="sdxc">37420.647962963</definedName>
    <definedName name="se" localSheetId="4">[48]Foglio3!$A$1:$F$63</definedName>
    <definedName name="se">[49]Foglio3!$A$1:$F$63</definedName>
    <definedName name="Service_fee" localSheetId="1">#REF!</definedName>
    <definedName name="Service_fee" localSheetId="3">#REF!</definedName>
    <definedName name="Service_fee" localSheetId="4">#REF!</definedName>
    <definedName name="Service_fee">#REF!</definedName>
    <definedName name="siglasrl300908" localSheetId="4">'[6]sigla srl 300908'!$A$1:$C$348</definedName>
    <definedName name="siglasrl300908">'[7]sigla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1">#REF!</definedName>
    <definedName name="SOLIDDIP" localSheetId="3">#REF!</definedName>
    <definedName name="SOLIDDIP" localSheetId="4">#REF!</definedName>
    <definedName name="SOLIDDIP">#REF!</definedName>
    <definedName name="Spread" localSheetId="1">#REF!</definedName>
    <definedName name="Spread" localSheetId="3">#REF!</definedName>
    <definedName name="Spread">#REF!</definedName>
    <definedName name="ss">"VGROUP"</definedName>
    <definedName name="SSNDIP" localSheetId="1">#REF!</definedName>
    <definedName name="SSNDIP" localSheetId="3">#REF!</definedName>
    <definedName name="SSNDIP" localSheetId="4">#REF!</definedName>
    <definedName name="SSNDIP">#REF!</definedName>
    <definedName name="SSS">'[50]13-USA'!$AG$4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[51]Ipotesi!$C$3</definedName>
    <definedName name="stock">[18]dettaglio!$GM$9</definedName>
    <definedName name="Stress_factor" localSheetId="4">'[52]Std Price'!$H$4</definedName>
    <definedName name="Stress_factor">'[53]Std Price'!$H$4</definedName>
    <definedName name="Stress_Pricing" localSheetId="4">[54]ALL!$H$3</definedName>
    <definedName name="Stress_Pricing">[55]ALL!$H$3</definedName>
    <definedName name="TABINTFICS" localSheetId="1">#REF!</definedName>
    <definedName name="TABINTFICS" localSheetId="3">#REF!</definedName>
    <definedName name="TABINTFICS" localSheetId="4">#REF!</definedName>
    <definedName name="TABINTFICS">#REF!</definedName>
    <definedName name="TABPREPOSTO" localSheetId="1">#REF!</definedName>
    <definedName name="TABPREPOSTO" localSheetId="3">#REF!</definedName>
    <definedName name="TABPREPOSTO">#REF!</definedName>
    <definedName name="TABRRFICS" localSheetId="1">#REF!</definedName>
    <definedName name="TABRRFICS" localSheetId="3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1">#REF!</definedName>
    <definedName name="TI_cfr" localSheetId="3">#REF!</definedName>
    <definedName name="TI_cfr" localSheetId="4">#REF!</definedName>
    <definedName name="TI_cfr">#REF!</definedName>
    <definedName name="TREMONTIFORMAZIONE">[13]RA!$G$225</definedName>
    <definedName name="ttt">37321.3805787037</definedName>
    <definedName name="ttttt">'[56]11-INTERNL'!$AG$4</definedName>
    <definedName name="ULTDETR" localSheetId="1">#REF!</definedName>
    <definedName name="ULTDETR" localSheetId="3">#REF!</definedName>
    <definedName name="ULTDETR" localSheetId="4">#REF!</definedName>
    <definedName name="ULTDETR">#REF!</definedName>
    <definedName name="ULTSCATTO" localSheetId="1">#REF!</definedName>
    <definedName name="ULTSCATTO" localSheetId="3">#REF!</definedName>
    <definedName name="ULTSCATTO">#REF!</definedName>
    <definedName name="UNIT">[25]PARAM!$D$7</definedName>
    <definedName name="UTENTE1">"Intestazione!R7C2"</definedName>
    <definedName name="valuta">[26]INPUT_SEDE!$B$2</definedName>
    <definedName name="vedere">[57]OBBL313!$A$1:$N$1</definedName>
    <definedName name="vedere2">[57]OBBL313!$A$1:$N$8</definedName>
    <definedName name="VERFIP" localSheetId="1">#REF!</definedName>
    <definedName name="VERFIP" localSheetId="3">#REF!</definedName>
    <definedName name="VERFIP" localSheetId="4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localSheetId="3" hidden="1">{#N/A,#N/A,TRUE,"Directors Report1";#N/A,#N/A,TRUE,"Directors Report2";#N/A,#N/A,TRUE,"accounting policies"}</definedName>
    <definedName name="wegjkolooo" localSheetId="4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localSheetId="3" hidden="1">{#N/A,#N/A,TRUE,"Factors";#N/A,#N/A,TRUE,"P &amp; L capbs";#N/A,#N/A,TRUE,"Outplan";#N/A,#N/A,TRUE,"BS Budget 2002"}</definedName>
    <definedName name="wrn.argos." localSheetId="4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localSheetId="3" hidden="1">{#N/A,#N/A,FALSE,"BSD3";#N/A,#N/A,FALSE,"RBS SUMMARY";#N/A,#N/A,FALSE,"RBS REC"}</definedName>
    <definedName name="wrn.Balances._.and._.Journals." localSheetId="4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localSheetId="3" hidden="1">{#N/A,#N/A,TRUE,"WL P&amp;L";#N/A,#N/A,TRUE,"Grp Balance Sheet";#N/A,#N/A,TRUE,"Debtors";#N/A,#N/A,TRUE,"Mat Analysis";#N/A,#N/A,TRUE,"Cont liabilities"}</definedName>
    <definedName name="wrn.BoardPapers." localSheetId="4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localSheetId="3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localSheetId="3" hidden="1">{#N/A,#N/A,FALSE,"MFS-98";#N/A,#N/A,FALSE,"Administrative Expenses";#N/A,#N/A,FALSE,"Stat bal sheet";#N/A,#N/A,FALSE,"Debtors &amp; creditors"}</definedName>
    <definedName name="wrn.dbury." localSheetId="4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3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localSheetId="4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localSheetId="3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3" hidden="1">{#N/A,#N/A,FALSE,"COUNTERPARTY EXPOSURE";#N/A,#N/A,FALSE,"LIQUIDITY (2)";#N/A,#N/A,FALSE,"LIQUIDITY";#N/A,#N/A,FALSE,"RBS";#N/A,#N/A,FALSE,"cons exp (2)";#N/A,#N/A,FALSE,"BSD3";#N/A,#N/A,FALSE,"CCY CALL"}</definedName>
    <definedName name="wrn.JEM._.Balances." localSheetId="4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localSheetId="3" hidden="1">{#N/A,#N/A,FALSE,"ACQ_GRAPHS";#N/A,#N/A,FALSE,"T_1 GRAPHS";#N/A,#N/A,FALSE,"T_2 GRAPHS";#N/A,#N/A,FALSE,"COMB_GRAPHS"}</definedName>
    <definedName name="wrn.jim" localSheetId="4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3" hidden="1">{#N/A,#N/A,FALSE,"Schedule A";#N/A,#N/A,FALSE,"Schedule B";#N/A,#N/A,FALSE,"Schedule C";#N/A,#N/A,FALSE,"Schedule D";#N/A,#N/A,FALSE,"Schedule E";#N/A,#N/A,FALSE,"Schedule 3";#N/A,#N/A,FALSE,"Schedule 3a"}</definedName>
    <definedName name="wrn.PES." localSheetId="4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3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localSheetId="4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3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4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3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localSheetId="4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3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localSheetId="4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3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localSheetId="4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3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localSheetId="4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3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localSheetId="4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localSheetId="3" hidden="1">{#N/A,#N/A,TRUE,"Directors Report1";#N/A,#N/A,TRUE,"Directors Report2";#N/A,#N/A,TRUE,"accounting policies"}</definedName>
    <definedName name="wrn.test." localSheetId="4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3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localSheetId="4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localSheetId="3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localSheetId="3" hidden="1">{#N/A,#N/A,TRUE,"Factors";#N/A,#N/A,TRUE,"P &amp; L capbs";#N/A,#N/A,TRUE,"Outplan";#N/A,#N/A,TRUE,"BS Budget 2002"}</definedName>
    <definedName name="wwerert" localSheetId="4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1">[1]SINTESI!#REF!</definedName>
    <definedName name="x" localSheetId="4">[1]SINTESI!#REF!</definedName>
    <definedName name="x">[1]SINTESI!#REF!</definedName>
    <definedName name="x_formula" localSheetId="1">#REF!</definedName>
    <definedName name="x_formula" localSheetId="3">#REF!</definedName>
    <definedName name="x_formula" localSheetId="4">#REF!</definedName>
    <definedName name="x_formula">#REF!</definedName>
    <definedName name="x_formula_tutto" localSheetId="1">#REF!</definedName>
    <definedName name="x_formula_tutto" localSheetId="3">#REF!</definedName>
    <definedName name="x_formula_tutto">#REF!</definedName>
    <definedName name="x_tutto_uno" localSheetId="1">#REF!</definedName>
    <definedName name="x_tutto_uno" localSheetId="3">#REF!</definedName>
    <definedName name="x_tutto_uno">#REF!</definedName>
    <definedName name="xxx">0.000984953709121328</definedName>
    <definedName name="YEAR">'[16]13-USA'!$AG$4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17"/>
  <pivotCaches>
    <pivotCache cacheId="0" r:id="rId63"/>
  </pivotCaches>
</workbook>
</file>

<file path=xl/calcChain.xml><?xml version="1.0" encoding="utf-8"?>
<calcChain xmlns="http://schemas.openxmlformats.org/spreadsheetml/2006/main">
  <c r="H45" i="9" l="1"/>
  <c r="H44" i="9"/>
  <c r="H21" i="9"/>
  <c r="H42" i="9"/>
  <c r="H47" i="9" l="1"/>
  <c r="H49" i="9"/>
  <c r="E49" i="9"/>
  <c r="F49" i="9"/>
  <c r="F44" i="9"/>
  <c r="F47" i="9" s="1"/>
  <c r="F17" i="9"/>
  <c r="D44" i="9" l="1"/>
  <c r="G45" i="9" l="1"/>
  <c r="C37" i="9"/>
  <c r="G49" i="9" l="1"/>
  <c r="G44" i="9"/>
  <c r="G47" i="9" s="1"/>
  <c r="E44" i="9"/>
  <c r="E47" i="9" s="1"/>
  <c r="C44" i="9" l="1"/>
  <c r="D12" i="9" l="1"/>
  <c r="E37" i="9" l="1"/>
  <c r="D37" i="9"/>
  <c r="E26" i="9"/>
  <c r="D26" i="9"/>
  <c r="E22" i="9"/>
  <c r="D22" i="9"/>
  <c r="E8" i="9"/>
  <c r="E21" i="9" s="1"/>
  <c r="D8" i="9"/>
  <c r="D21" i="9" s="1"/>
  <c r="D42" i="9" l="1"/>
  <c r="E42" i="9"/>
  <c r="D43" i="9" l="1"/>
  <c r="C45" i="9" l="1"/>
  <c r="C47" i="9" s="1"/>
  <c r="C49" i="9" l="1"/>
  <c r="C50" i="9" s="1"/>
  <c r="D45" i="9" l="1"/>
  <c r="D47" i="9" s="1"/>
  <c r="G50" i="9" s="1"/>
  <c r="D49" i="9" l="1"/>
  <c r="D50" i="9" s="1"/>
  <c r="H50" i="9"/>
  <c r="E50" i="9"/>
  <c r="F50" i="9"/>
</calcChain>
</file>

<file path=xl/sharedStrings.xml><?xml version="1.0" encoding="utf-8"?>
<sst xmlns="http://schemas.openxmlformats.org/spreadsheetml/2006/main" count="6969" uniqueCount="1757">
  <si>
    <t>Class</t>
  </si>
  <si>
    <t>Conto</t>
  </si>
  <si>
    <t>Descr conto</t>
  </si>
  <si>
    <t>Mese</t>
  </si>
  <si>
    <t>Voce consolidata</t>
  </si>
  <si>
    <t>DIC 13</t>
  </si>
  <si>
    <t>FSC</t>
  </si>
  <si>
    <t>Account</t>
  </si>
  <si>
    <t>Società</t>
  </si>
  <si>
    <t>c</t>
  </si>
  <si>
    <t>Voce consolidata 2012</t>
  </si>
  <si>
    <t>Spese amm.tive</t>
  </si>
  <si>
    <t>Banca Sistema</t>
  </si>
  <si>
    <t>CE</t>
  </si>
  <si>
    <t>4059 14 0002</t>
  </si>
  <si>
    <t>Utile (perdita) delle partecipazioni</t>
  </si>
  <si>
    <t>4001 02 0001</t>
  </si>
  <si>
    <t>INT. PASS. DEP. LIB. CL. R/E           (M</t>
  </si>
  <si>
    <t>Interessi passivi ed oneri assimilati</t>
  </si>
  <si>
    <t>Interessi passivi ed oneri assimilati - Debiti verso clientela - cc e depositi liberi</t>
  </si>
  <si>
    <t>4001 06 0001</t>
  </si>
  <si>
    <t xml:space="preserve">INT. PASS. C/C CL. R/E                 </t>
  </si>
  <si>
    <t>4001 06 0002</t>
  </si>
  <si>
    <t xml:space="preserve">INT. PASS. C/C CL. R/E ESENTI RIT. FIS </t>
  </si>
  <si>
    <t>4001 06 0004</t>
  </si>
  <si>
    <t xml:space="preserve">INT. PASS. C/C CL. NR/E                </t>
  </si>
  <si>
    <t>4007 12 0004</t>
  </si>
  <si>
    <t>INT. PASS. DEP. LIB. NR/V BANCHE       (M</t>
  </si>
  <si>
    <t>Interessi passivi ed oneri assimilati - Debiti verso banche - cc e depositi liberi</t>
  </si>
  <si>
    <t>4007 15 0001</t>
  </si>
  <si>
    <t>INT. PASS. DEP. VINC. R/E BANCHE       (M</t>
  </si>
  <si>
    <t>Interessi passivi ed oneri assimilati - Debiti verso banche - depositi vincolati</t>
  </si>
  <si>
    <t>4007 02 0001</t>
  </si>
  <si>
    <t>INT. PASS. C/BANCHE</t>
  </si>
  <si>
    <t>4011 02 1001</t>
  </si>
  <si>
    <t>INT. PASS. PCT PROPR. R/E              (M</t>
  </si>
  <si>
    <t>Interessi passivi ed oneri assimilati - Debiti verso clientela - Pct passivi</t>
  </si>
  <si>
    <t>4011 06 1001</t>
  </si>
  <si>
    <t xml:space="preserve">INT. PASS. PCT IST. CRED. R/E          </t>
  </si>
  <si>
    <t>Interessi passivi ed oneri assimilati - Debiti verso banche - finanziamenti  - pct passivi</t>
  </si>
  <si>
    <t>4014 62 1801</t>
  </si>
  <si>
    <t xml:space="preserve">INT. PASS. NS. OBBLIG. PCA R/E         </t>
  </si>
  <si>
    <t>Interessi passivi ed oneri assimilati su titoli di debito - obbligazioni - altre</t>
  </si>
  <si>
    <t>4014 64 1801</t>
  </si>
  <si>
    <t>INT. PASS. NS. OBBLIG. SUB. PCA R/E    (M</t>
  </si>
  <si>
    <t>Interessi passivi ed oneri assimilati su titoli di debito - obbligazioni - subordinate</t>
  </si>
  <si>
    <t>4019 02 0401</t>
  </si>
  <si>
    <t xml:space="preserve">PERDITE NEGOZ. TIT. DEBITO TRA R/E     </t>
  </si>
  <si>
    <t>Risultato netto delle attività di negoziazione</t>
  </si>
  <si>
    <t>Risultato netto delle attività di negoziazione - AF di negoz. - Tit. debito - PERDITE DA NEGOZIAZIONE</t>
  </si>
  <si>
    <t>4019 12 0401</t>
  </si>
  <si>
    <t xml:space="preserve">MINUSVALENZE TIT. DEBITO TRA R/E       </t>
  </si>
  <si>
    <t>Risultato netto delle attività di negoziazione - AF di negoz. - Tit. debito - MINUSVALENZE</t>
  </si>
  <si>
    <t>4025 32 0005</t>
  </si>
  <si>
    <t xml:space="preserve">SPESE BANCARIE BONIFICI ASL DA RECUPER </t>
  </si>
  <si>
    <t>Commissioni passive</t>
  </si>
  <si>
    <t>Commissioni passive - Servizi incasso e pagamento</t>
  </si>
  <si>
    <t>4025 42 0002</t>
  </si>
  <si>
    <t>COMMISSIONI COLL.TO E MANTEN. SI CONTO (M</t>
  </si>
  <si>
    <t>Commissioni passive - Collocamento di strumenti finanziari</t>
  </si>
  <si>
    <t>4025 32 0009</t>
  </si>
  <si>
    <t>COMM. INTERB. E-MID                    (M</t>
  </si>
  <si>
    <t>4025 32 0007</t>
  </si>
  <si>
    <t>COMM. INTERB. ICBPI                    (M</t>
  </si>
  <si>
    <t>4025 32 0008</t>
  </si>
  <si>
    <t xml:space="preserve">COMM. INTERB. BANCOMAT/POS/EUROPAY     </t>
  </si>
  <si>
    <t>4025 32 0010</t>
  </si>
  <si>
    <t xml:space="preserve">COMM. INTERB. DETTAGLIO (ALTRE PROCEDU </t>
  </si>
  <si>
    <t>4025 32 0012</t>
  </si>
  <si>
    <t>TARIFFAZIONI BANCA D'ITALIA            (M</t>
  </si>
  <si>
    <t>4025 48 0007</t>
  </si>
  <si>
    <t>COMM. PASS. INCASSO - SOLVI            (M</t>
  </si>
  <si>
    <t>180b</t>
  </si>
  <si>
    <t xml:space="preserve">Spese amministrative </t>
  </si>
  <si>
    <t>Altre Spese amministrative - Consulenze</t>
  </si>
  <si>
    <t>4025 32 0011</t>
  </si>
  <si>
    <t xml:space="preserve">ONERI INTERB. DETTAGLIO (ALTRE PROCEDU </t>
  </si>
  <si>
    <t>4025 34 0001</t>
  </si>
  <si>
    <t xml:space="preserve">COMM. NEGOZIAZIONE TITOLI              </t>
  </si>
  <si>
    <t>Commissioni passive - Servizi di gestione e intermediazione - Negoziazione di strumenti finanziari</t>
  </si>
  <si>
    <t>4025 34 0003</t>
  </si>
  <si>
    <t>COMMISSIONI PASSIVE DA DISAGGIO DI EMISSIONE</t>
  </si>
  <si>
    <t>4025 34 0004</t>
  </si>
  <si>
    <t>INT. PASSIVO - QUOTA RICONOSCIUTA AI SOCI</t>
  </si>
  <si>
    <t>4025 42 0001</t>
  </si>
  <si>
    <t xml:space="preserve">COLLOCAMENTO DI TITOLI                 </t>
  </si>
  <si>
    <t>4025 48 0001</t>
  </si>
  <si>
    <t xml:space="preserve">COMM./SPESE/ONERI ESTERO               </t>
  </si>
  <si>
    <t>Commissioni passive - Altri servizi</t>
  </si>
  <si>
    <t>4025 48 0008</t>
  </si>
  <si>
    <t>COMM. PASS. PF 615                     (M</t>
  </si>
  <si>
    <t>4071 04 0017</t>
  </si>
  <si>
    <t>COMPENSI SEGNALATORI                   (M</t>
  </si>
  <si>
    <t>4025 48 0003</t>
  </si>
  <si>
    <t xml:space="preserve">COMMISSIONI/SPESE/ONERI/VARIE          </t>
  </si>
  <si>
    <t>4025 48 0004</t>
  </si>
  <si>
    <t xml:space="preserve">COMM.NI PRATICHE CREDITIZIE            </t>
  </si>
  <si>
    <t>4033 02 0001</t>
  </si>
  <si>
    <t xml:space="preserve">STIPENDI E INDENNITA' VARIE            </t>
  </si>
  <si>
    <t>180a</t>
  </si>
  <si>
    <t>Spese per il personale - Salari e Stipendi</t>
  </si>
  <si>
    <t>4033 02 0009</t>
  </si>
  <si>
    <t>RETRIBUZIONI - STRAORDINARI            (M</t>
  </si>
  <si>
    <t>4033 02 0002</t>
  </si>
  <si>
    <t xml:space="preserve">COMPENSI VARI AL PERSONALE             </t>
  </si>
  <si>
    <t>4033 02 0008</t>
  </si>
  <si>
    <t>RETRIBUZIONI - TRASFERTE E MISSIONI    (M</t>
  </si>
  <si>
    <t>4033 02 0017</t>
  </si>
  <si>
    <t xml:space="preserve">RIMBORSI SPESE AMEX DIRETTORE GENERALE </t>
  </si>
  <si>
    <t>Altre Spese amministrative - Altre</t>
  </si>
  <si>
    <t>4033 04 0001</t>
  </si>
  <si>
    <t xml:space="preserve">CONTRIBUTI SOCIALI (INPS/GESCAL/ALTRO) </t>
  </si>
  <si>
    <t>Spese per il personale - Oneri Sociali</t>
  </si>
  <si>
    <t>4033 04 0002</t>
  </si>
  <si>
    <t xml:space="preserve">CONTRIBUTI I.N.A.I.L.                  </t>
  </si>
  <si>
    <t>4033 04 0007</t>
  </si>
  <si>
    <t xml:space="preserve">CONTRIBUTI SOCIALI BESUSSO             </t>
  </si>
  <si>
    <t>Spese per il personale - Versamenti ai fondi di previdenza complementare esterni</t>
  </si>
  <si>
    <t>4033 04 0008</t>
  </si>
  <si>
    <t xml:space="preserve">CONTRIBUTI SOCIALI PASTORE             </t>
  </si>
  <si>
    <t>4033 04 0009</t>
  </si>
  <si>
    <t xml:space="preserve">CONTRIBUTI SOCIALI NEGRI               </t>
  </si>
  <si>
    <t>4033 10 0001</t>
  </si>
  <si>
    <t xml:space="preserve">ACC.TO F.DO INDENNITA' DI FINE RAPPORT </t>
  </si>
  <si>
    <t>Spese per il personale - accantonamento al trattamento di fine rapporto</t>
  </si>
  <si>
    <t>4033 02 0010</t>
  </si>
  <si>
    <t>RETRIBUZIONI - INCENTIVI ALL'ESODO     (M</t>
  </si>
  <si>
    <t>Spese per il personale - Altri benefici a favore dipendenti</t>
  </si>
  <si>
    <t>4033 42 0005</t>
  </si>
  <si>
    <t xml:space="preserve">GITE E RIMBORSO SPESE                  </t>
  </si>
  <si>
    <t>4071 02 0007</t>
  </si>
  <si>
    <t>SP. LINEE TRASMISSIONE DATI            (M</t>
  </si>
  <si>
    <t>Altre Spese amministrative - Linee trasmissione dati</t>
  </si>
  <si>
    <t>4033 16 0002</t>
  </si>
  <si>
    <t>TICKETS RESTAURANT                     (M</t>
  </si>
  <si>
    <t>4033 42 0007</t>
  </si>
  <si>
    <t xml:space="preserve">ALTRE SPESE PER IL PERSONALE           </t>
  </si>
  <si>
    <t>4033 02 0006</t>
  </si>
  <si>
    <t>RETRIBUZIONI - BONUS                   (M</t>
  </si>
  <si>
    <t>4033 42 0011</t>
  </si>
  <si>
    <t xml:space="preserve">INDENNITA' DI TRASFERTA                </t>
  </si>
  <si>
    <t>4043 46 0005</t>
  </si>
  <si>
    <t xml:space="preserve">IMPOSTA SOSTITUTIVA SU FINANZIAMENTI   </t>
  </si>
  <si>
    <t>Altre Spese amministrative - imposte indirette e tasse</t>
  </si>
  <si>
    <t>4043 46 0009</t>
  </si>
  <si>
    <t xml:space="preserve">DIRITTI CAMERALI                       </t>
  </si>
  <si>
    <t>4043 46 0013</t>
  </si>
  <si>
    <t xml:space="preserve">IMPOSTE INDIRETTE E TASSE - ALTRE      </t>
  </si>
  <si>
    <t>4043 46 0015</t>
  </si>
  <si>
    <t>BOLLI (STIMA)</t>
  </si>
  <si>
    <t>4043 46 0014</t>
  </si>
  <si>
    <t>IMP.BOLLO VIRT. SU CC-CT-DR CARICO BAN (M</t>
  </si>
  <si>
    <t>4065 12 0001</t>
  </si>
  <si>
    <t>AMMORTAMENTO BENI MATERIALI</t>
  </si>
  <si>
    <t>Rettifiche/riprese di valore su attività materiali</t>
  </si>
  <si>
    <t>4073 14 0001</t>
  </si>
  <si>
    <t>PERDITE DA REALIZZI - DI ALTRI BENI MO (M</t>
  </si>
  <si>
    <t>4065 20 0001</t>
  </si>
  <si>
    <t>AMMORTAMENTO BENI IMMATERIALI</t>
  </si>
  <si>
    <t>Rettifiche/riprese di valore su attività immateriali</t>
  </si>
  <si>
    <t>4065 12 0004</t>
  </si>
  <si>
    <t>AMM.TO BENI INFERIORI A 516 EURO M.02. (M</t>
  </si>
  <si>
    <t>4065 12 0005</t>
  </si>
  <si>
    <t>AMM.TO ARREDAMENTI M.02.07             (M</t>
  </si>
  <si>
    <t>4069 02 0001</t>
  </si>
  <si>
    <t xml:space="preserve">RETT. VAL. CRED. SOFF. Q. CAP. NUOVE P </t>
  </si>
  <si>
    <t>130a</t>
  </si>
  <si>
    <t>Rettifiche di valore nette per deterioramento di crediti</t>
  </si>
  <si>
    <t>4071 02 0001</t>
  </si>
  <si>
    <t xml:space="preserve">SPESE TELEFONIA FISSA                  </t>
  </si>
  <si>
    <t>Altre Spese amministrative - Telefoniche</t>
  </si>
  <si>
    <t>4071 02 0003</t>
  </si>
  <si>
    <t xml:space="preserve">SPESE TELEFONIA MOBILE                 </t>
  </si>
  <si>
    <t>4071 02 0012</t>
  </si>
  <si>
    <t xml:space="preserve">CANONI ABBONAMENTI SERVIZI SATELLITARI </t>
  </si>
  <si>
    <t>4071 06 0002</t>
  </si>
  <si>
    <t>CANONI LIC. SOFTWARE                   (M</t>
  </si>
  <si>
    <t>Altre Spese amministrative - Spese informatiche</t>
  </si>
  <si>
    <t>4071 02 0118</t>
  </si>
  <si>
    <t xml:space="preserve">VISURE CAMERALI E IPOCATASTALI         </t>
  </si>
  <si>
    <t>4071 06 0001</t>
  </si>
  <si>
    <t>CANONI LIC. IT-SOFTWARE - UTILIZZO DIR (M</t>
  </si>
  <si>
    <t>4071 02 0200</t>
  </si>
  <si>
    <t xml:space="preserve">SPESE ACQUA                            </t>
  </si>
  <si>
    <t>Altre Spese amministrative - Spese per utenze acqua, luce, gas e pulizia</t>
  </si>
  <si>
    <t>4071 02 0400</t>
  </si>
  <si>
    <t xml:space="preserve">SPESE ENERGIA ELETTRICA - GAS          </t>
  </si>
  <si>
    <t>4071 02 0501</t>
  </si>
  <si>
    <t>MANUTENZIONE AREE VERDI                (M</t>
  </si>
  <si>
    <t>4071 02 0500</t>
  </si>
  <si>
    <t xml:space="preserve">SPESE PULIZIA LOCALI E AREE VERDI      </t>
  </si>
  <si>
    <t>4071 04 0006</t>
  </si>
  <si>
    <t>COMPENSI CONSUL.PAGHE-CONTRIBUTI       (M</t>
  </si>
  <si>
    <t>4071 04 0005</t>
  </si>
  <si>
    <t xml:space="preserve">COMPENSI CONSUL. FISCALE               </t>
  </si>
  <si>
    <t>4071 04 0018</t>
  </si>
  <si>
    <t>Contratto service SFTS</t>
  </si>
  <si>
    <t>Altre Spese amministrative - Services SFTS</t>
  </si>
  <si>
    <t>4071 04 0007</t>
  </si>
  <si>
    <t>COMPENSI CONTRATTI SERVICE CRSM</t>
  </si>
  <si>
    <t>Altre Spese amministrative - Services CRSM</t>
  </si>
  <si>
    <t>4071 04 0010</t>
  </si>
  <si>
    <t xml:space="preserve">COMPENSI CONSULENZA LEGALE             </t>
  </si>
  <si>
    <t>4071 04 0011</t>
  </si>
  <si>
    <t xml:space="preserve">SPESE NOTARILI E SPESE LEGALI          </t>
  </si>
  <si>
    <t>Altre Spese amministrative - Spese Legali</t>
  </si>
  <si>
    <t>4071 04 0014</t>
  </si>
  <si>
    <t xml:space="preserve">COMPENSI CONSULENZA SVILUPPO ORGANIZZA </t>
  </si>
  <si>
    <t>4071 04 0015</t>
  </si>
  <si>
    <t xml:space="preserve">COMPENSI SOCIETA' DI REVISIONE         </t>
  </si>
  <si>
    <t>Altre Spese amministrative - Spese di revisione contabile</t>
  </si>
  <si>
    <t>4071 06 0003</t>
  </si>
  <si>
    <t xml:space="preserve">CANONI PASSIVI-INFOPROVIDER E ALTRI    </t>
  </si>
  <si>
    <t xml:space="preserve">Altre Spese amministrative - Spese infoprovider </t>
  </si>
  <si>
    <t>4071 06 0004</t>
  </si>
  <si>
    <t>CANONI PASSIVI- MERCATI E-MID          (M</t>
  </si>
  <si>
    <t>4071 38 0033</t>
  </si>
  <si>
    <t>MATERIALE ELETTRONICO E INFORMATICO    (M</t>
  </si>
  <si>
    <t>4071 06 0007</t>
  </si>
  <si>
    <t>CANONI PASSIVI- ICBPI -                (M</t>
  </si>
  <si>
    <t>4071 06 0005</t>
  </si>
  <si>
    <t xml:space="preserve">CANONI PASSIVI-ALTRI-CSE               </t>
  </si>
  <si>
    <t>Altre Spese amministrative - Spese informatiche - CSE</t>
  </si>
  <si>
    <t>4071 08 0002</t>
  </si>
  <si>
    <t>MANUT. NON CONTRAT. IMMOBILI           (M</t>
  </si>
  <si>
    <t>Altre Spese amministrative - Manutenzione beni mobili e immobili</t>
  </si>
  <si>
    <t>4071 02 0013</t>
  </si>
  <si>
    <t>SERVIZI DI TRASLOCO                    (M</t>
  </si>
  <si>
    <t>4071 06 0006</t>
  </si>
  <si>
    <t xml:space="preserve">CANONI PASSIVI ASS. TECNICA MACCHINE   </t>
  </si>
  <si>
    <t>4071 08 0003</t>
  </si>
  <si>
    <t xml:space="preserve">MANUT. ORDIN. IMMOBILI NON STRUMENTALI </t>
  </si>
  <si>
    <t>4071 08 0115</t>
  </si>
  <si>
    <t xml:space="preserve">MANUT. NON CONTRATT. ORD. TRASMISSIONE </t>
  </si>
  <si>
    <t>4071 08 0132</t>
  </si>
  <si>
    <t xml:space="preserve"> MANUT. NON CONTRATT. ORD. MOBIL</t>
  </si>
  <si>
    <t>4071 08 0131</t>
  </si>
  <si>
    <t>MANUT. CONTRATT. ORDIN. MOBILI E ARRED (M</t>
  </si>
  <si>
    <t>4071 10 0002</t>
  </si>
  <si>
    <t xml:space="preserve">POL. ASSIC. RESP. CIVILI VARIE         </t>
  </si>
  <si>
    <t>Altre Spese amministrative - Assicurazioni</t>
  </si>
  <si>
    <t>4071 14 0001</t>
  </si>
  <si>
    <t xml:space="preserve">EROGAZIONI LIBERALI DEDUCIBILI         </t>
  </si>
  <si>
    <t>Altre Spese amministrative - Erogazioni liberali</t>
  </si>
  <si>
    <t>4071 14 5001</t>
  </si>
  <si>
    <t xml:space="preserve">SPESE VARIE INDEDUCIBILI               </t>
  </si>
  <si>
    <t>4071 16 0002</t>
  </si>
  <si>
    <t xml:space="preserve">MANUT.ORD.IMMOBILI IN LOCAZ. NON STRUM </t>
  </si>
  <si>
    <t>4071 06 0008</t>
  </si>
  <si>
    <t>CANONI PASSIVI- CARICESE -             (M</t>
  </si>
  <si>
    <t>Altre Spese amministrative - Altri servizi professionali</t>
  </si>
  <si>
    <t>4071 16 0003</t>
  </si>
  <si>
    <t xml:space="preserve">MANUT. STRAORDINARIA UFF. STRUMENTALI  </t>
  </si>
  <si>
    <t>4071 16 0007</t>
  </si>
  <si>
    <t xml:space="preserve">ALTRE SPESE/ MATERIALI DI CONSUMO      </t>
  </si>
  <si>
    <t>4071 04 0013</t>
  </si>
  <si>
    <t>COMPENSI CONSUL.SICUREZZA              (M</t>
  </si>
  <si>
    <t>4071 16 0008</t>
  </si>
  <si>
    <t xml:space="preserve">ALTRE SPESE/SERVIZI VARI               </t>
  </si>
  <si>
    <t>4071 16 0053</t>
  </si>
  <si>
    <t>ALTRE SPESE GEST.SERV.BANCOMAT         (M</t>
  </si>
  <si>
    <t>Altre Spese amministrative - Bancomat/carte</t>
  </si>
  <si>
    <t>4071 16 0009</t>
  </si>
  <si>
    <t>RIMOBORSO SPESE TRASFERTE (VITTO E ALLOGGIO)</t>
  </si>
  <si>
    <t>Altre Spese amministrative - Rimborsi spese dipendenti</t>
  </si>
  <si>
    <t>4071 16 0010</t>
  </si>
  <si>
    <t>RIMOBORSO SPESE TRASFERTE (VIAGGI E TRASPORTI)</t>
  </si>
  <si>
    <t>4071 16 0014</t>
  </si>
  <si>
    <t xml:space="preserve">COMPENSI AMMINISTRATORI E RIMB. SPESE  </t>
  </si>
  <si>
    <t>Spese per il personale - Amministratori</t>
  </si>
  <si>
    <t>4071 16 0016</t>
  </si>
  <si>
    <t xml:space="preserve">COMPENSI SINDACI E RIMBORSI SPESE SIND </t>
  </si>
  <si>
    <t>Spese per il personale - Sindaci</t>
  </si>
  <si>
    <t>4071 16 0017</t>
  </si>
  <si>
    <t xml:space="preserve">COMPENSI COLLABORATORI A PROGETTO      </t>
  </si>
  <si>
    <t>Spese per il personale - Altro personale in attività</t>
  </si>
  <si>
    <t>4071 20 0001</t>
  </si>
  <si>
    <t xml:space="preserve">COSTO PERSONALE DISTACCATO             </t>
  </si>
  <si>
    <t>Spese per il personale - Rimborsi di spese per dipendenti di terzi distaccati presso la società</t>
  </si>
  <si>
    <t>4071 22 0004</t>
  </si>
  <si>
    <t xml:space="preserve">NOLEGGIO AUTOVETTURE USO DIPENDENTI-AL </t>
  </si>
  <si>
    <t>Altre Spese amministrative - Noleggio e spese inerenti auto</t>
  </si>
  <si>
    <t>4071 04 0012</t>
  </si>
  <si>
    <t>COMPENSI PROGETTAZIONE UFFICI          (M</t>
  </si>
  <si>
    <t>4071 02 0600</t>
  </si>
  <si>
    <t>SPESE VIGILANZA                        (M</t>
  </si>
  <si>
    <t>4071 24 0001</t>
  </si>
  <si>
    <t xml:space="preserve">CANONI FITTI PASS. IMM. TERZI - USO ST </t>
  </si>
  <si>
    <t>Altre Spese amministrative - Affitti e spese inerenti</t>
  </si>
  <si>
    <t>4071 34 0001</t>
  </si>
  <si>
    <t xml:space="preserve">SPESE POSTALI - MARCHE DA BOLLO        </t>
  </si>
  <si>
    <t>Altre Spese amministrative - Postali</t>
  </si>
  <si>
    <t>4071 36 0035</t>
  </si>
  <si>
    <t xml:space="preserve">SPESE CONDOMINIALI                     </t>
  </si>
  <si>
    <t>4071 38 0001</t>
  </si>
  <si>
    <t xml:space="preserve">CANCELLERIA                            </t>
  </si>
  <si>
    <t>Altre Spese amministrative - Cancelleria e stampati</t>
  </si>
  <si>
    <t>4071 38 0005</t>
  </si>
  <si>
    <t xml:space="preserve">STAMPATI/MODULI                        </t>
  </si>
  <si>
    <t>4071 38 0031</t>
  </si>
  <si>
    <t xml:space="preserve">LIBRI/GIORNALI/VARIE                   </t>
  </si>
  <si>
    <t>Altre Spese amministrative - Giornali/libri</t>
  </si>
  <si>
    <t>4071 50 0001</t>
  </si>
  <si>
    <t xml:space="preserve">CONTRIBUTI ASSOCIATIVI                 </t>
  </si>
  <si>
    <t>Altre Spese amministrative - Contributi associativi</t>
  </si>
  <si>
    <t>4071 52 0001</t>
  </si>
  <si>
    <t xml:space="preserve">SPESE DI RAPPRESENTANZA                </t>
  </si>
  <si>
    <t>Altre Spese amministrative - Spese di rappresentanza</t>
  </si>
  <si>
    <t>4071 52 0004</t>
  </si>
  <si>
    <t>SPESE PER EVENTI                       (M</t>
  </si>
  <si>
    <t>Altre Spese amministrative - Pubblicità</t>
  </si>
  <si>
    <t>4071 52 0003</t>
  </si>
  <si>
    <t>SPESE DI PUBBLICITA'-INTERNET          (M</t>
  </si>
  <si>
    <t>4071 52 0002</t>
  </si>
  <si>
    <t xml:space="preserve">SPESE DI PUBBLICITA'                   </t>
  </si>
  <si>
    <t>4072 14 0003</t>
  </si>
  <si>
    <t xml:space="preserve">REFUSIONE INT. BANCOMAT/POS            </t>
  </si>
  <si>
    <t>Altri oneri /proventi di gestione</t>
  </si>
  <si>
    <t>Altri oneri di gestione</t>
  </si>
  <si>
    <t>4185 00 0008</t>
  </si>
  <si>
    <t>SOPR. ATT.: ARROT. E PARTITE MINIME    (M</t>
  </si>
  <si>
    <t>4072 14 0005</t>
  </si>
  <si>
    <t xml:space="preserve">REFUSIONE INT. DETTAGLIO (ALTRE PROCED </t>
  </si>
  <si>
    <t>4072 14 0006</t>
  </si>
  <si>
    <t xml:space="preserve">PENALI INTERB. DETTAGLIO (ALTRE PROCED </t>
  </si>
  <si>
    <t>4072 14 0008</t>
  </si>
  <si>
    <t xml:space="preserve">ONERI PER INTERVENTI EROGATI DA F.I.T. </t>
  </si>
  <si>
    <t>4075 00 0006</t>
  </si>
  <si>
    <t xml:space="preserve">SOPRAVVENIENZE PASSIVE                 </t>
  </si>
  <si>
    <t>4075 00 0008</t>
  </si>
  <si>
    <t>SOPR. PASS.: ARROT. E PARTITE MINIME   (M</t>
  </si>
  <si>
    <t>4075 00 0009</t>
  </si>
  <si>
    <t xml:space="preserve">SOPR. PASS.: PARTITE VARIE NON RILEV.  </t>
  </si>
  <si>
    <t>4101 04 0001</t>
  </si>
  <si>
    <t xml:space="preserve">INT. ATT. C/C CL. R/E                  </t>
  </si>
  <si>
    <t>Interessi attivi e proventi assimilati</t>
  </si>
  <si>
    <t>Interessi attivi e proventi assimilati - Crediti verso clientela - c/c e depositi</t>
  </si>
  <si>
    <t>4101 04 0003</t>
  </si>
  <si>
    <t xml:space="preserve">INT. ATT. C/C CL. NR/E                 </t>
  </si>
  <si>
    <t>4101 04 0005</t>
  </si>
  <si>
    <t xml:space="preserve">COMMISSIONI MAX SCOPERTO               </t>
  </si>
  <si>
    <t>4101 04 0009</t>
  </si>
  <si>
    <t>INT. ATT. C/C DENARO CALDO             (M</t>
  </si>
  <si>
    <t>Interessi attivi e proventi assimilati - Crediti verso clientela - altri finanziamenti</t>
  </si>
  <si>
    <t>4101 16 0026</t>
  </si>
  <si>
    <t>INT. ATT. INCASSI PAGAMENTI DA CEDENTI (M</t>
  </si>
  <si>
    <t>Interessi attivi e proventi assimilati - Crediti verso clientela - operazioni di factoring</t>
  </si>
  <si>
    <t>4101 16 0005</t>
  </si>
  <si>
    <t xml:space="preserve">INT. ATT. MORA A.C. PF SENZA EFFETTI   </t>
  </si>
  <si>
    <t>Interessi attivi e proventi assimilati - Crediti verso clientela -  mutui su imm. Residenziali</t>
  </si>
  <si>
    <t>4101 16 0007</t>
  </si>
  <si>
    <t xml:space="preserve">INT. ATT. MUTUI IP. TV ML/T NON AGEVOL </t>
  </si>
  <si>
    <t>4101 16 0008</t>
  </si>
  <si>
    <t xml:space="preserve">INT. ATT. MUTUI CH. TF ML/T NON AGEVOL </t>
  </si>
  <si>
    <t>Interessi attivi e proventi assimilati - Crediti verso clientela - mutui altri</t>
  </si>
  <si>
    <t>4101 16 0009</t>
  </si>
  <si>
    <t xml:space="preserve">INT. ATT. MUTUI CH. TV ML/T NON AGEVOL </t>
  </si>
  <si>
    <t>4101 16 0012</t>
  </si>
  <si>
    <t xml:space="preserve">INT. ATT. PR. PERS. TF ML/T NON AGEVOL </t>
  </si>
  <si>
    <t>Interessi attivi e proventi assimilati - Crediti verso clientela - carte di credito, prestiti personali e cessioni del quinto</t>
  </si>
  <si>
    <t>4101 16 0023</t>
  </si>
  <si>
    <t>INT. ATT.CESSIONI ML/T PF 615 COMM. ME (M</t>
  </si>
  <si>
    <t>4101 16 0020</t>
  </si>
  <si>
    <t xml:space="preserve">INT. ATT. CESSIONI ASL B/T NON AGEVOLA </t>
  </si>
  <si>
    <t>4101 16 0021</t>
  </si>
  <si>
    <t xml:space="preserve">INT. ATT. CESSIONI ASL ML/T NON AGEVOL </t>
  </si>
  <si>
    <t>4101 16 0022</t>
  </si>
  <si>
    <t>INT. ATT. CESSIONI B/T PF 615 COMM. ME (M</t>
  </si>
  <si>
    <t>4107 02 0001</t>
  </si>
  <si>
    <t xml:space="preserve">INT. ATT. C/C BANCHE R/E               </t>
  </si>
  <si>
    <t>Interessi attivi e proventi assimilati - Crediti verso banche -  cc e depositi</t>
  </si>
  <si>
    <t>4107 16 0001</t>
  </si>
  <si>
    <t xml:space="preserve">INT. ATT. DEP. LIB. R/E BANCHE         </t>
  </si>
  <si>
    <t>4007 12 0001</t>
  </si>
  <si>
    <t>INT. PASS. DEP. LIB. R/E BANCHE        (M</t>
  </si>
  <si>
    <t>4107 19 0001</t>
  </si>
  <si>
    <t xml:space="preserve">INT. ATT. DEP. VINC. R/E BANCHE        </t>
  </si>
  <si>
    <t>4101 16 0030</t>
  </si>
  <si>
    <t>INTERESSI DEPOSITI MARGINATURA ICBPI   (M</t>
  </si>
  <si>
    <t>4113 02 0001</t>
  </si>
  <si>
    <t xml:space="preserve">INT. ATT. BANKIT C/RISERVA OBBLIGATORI </t>
  </si>
  <si>
    <t>Interessi attivi e proventi assimilati - Crediti verso banche centrali - riserva obbligatoria</t>
  </si>
  <si>
    <t>4119 14 0401</t>
  </si>
  <si>
    <t xml:space="preserve">INT. ATT. TIT. STATO TRA R/E           </t>
  </si>
  <si>
    <t>Interessi attivi e proventi assimilati - TITOLI DI STATO - trading</t>
  </si>
  <si>
    <t>4119 18 0401</t>
  </si>
  <si>
    <t xml:space="preserve">INT. ATT. TIT. BANCHE TRA R/E          </t>
  </si>
  <si>
    <t>Interessi attivi e proventi assimilati - Titoli emessi da banche - trading</t>
  </si>
  <si>
    <t>4119 18 0403</t>
  </si>
  <si>
    <t xml:space="preserve">INT. ATT. TIT. BANCHE TRA NR/E         </t>
  </si>
  <si>
    <t>4119 24 0401</t>
  </si>
  <si>
    <t xml:space="preserve">INT. ATT. TIT. ALTRI SOGG. TRA R/E     </t>
  </si>
  <si>
    <t>Interessi attivi e proventi assimilati - TRA</t>
  </si>
  <si>
    <t>4119 64 0401</t>
  </si>
  <si>
    <t>INT. ATT. NS. OBBLIG. SUB. TRA R/E     (M</t>
  </si>
  <si>
    <t>4131 10 0001</t>
  </si>
  <si>
    <t xml:space="preserve">INTERESSI DI MORA SU SOFFERENZE        </t>
  </si>
  <si>
    <t>Interessi attivi e proventi assimilati - Crediti verso clientela - sofferenze non ripartite</t>
  </si>
  <si>
    <t>4133 06 1001</t>
  </si>
  <si>
    <t>INT. ATT. PCT IST. CRED. R/E           (M</t>
  </si>
  <si>
    <t>Interessi attivi e proventi assimilati - Crediti verso banche - pronti conti termine attivi</t>
  </si>
  <si>
    <t>4011 02 1201</t>
  </si>
  <si>
    <t>DIFF. PRZ. PCT CL. ORD. R/E            (M</t>
  </si>
  <si>
    <t>4011 02 1101</t>
  </si>
  <si>
    <t>SCAR. EM. PCT CL. ORD. R/E             (M</t>
  </si>
  <si>
    <t>4133 02 1001</t>
  </si>
  <si>
    <t xml:space="preserve">INT. ATT. PCT CL. ORD. R/E             </t>
  </si>
  <si>
    <t>Interessi attivi e proventi assimilati - Crediti verso clientela - pronti contro termine attivi</t>
  </si>
  <si>
    <t>4143 02 0401</t>
  </si>
  <si>
    <t xml:space="preserve">UTILI NEGOZ. TIT. DEBITO TRA R/E       </t>
  </si>
  <si>
    <t>Risultato netto delle attività di negoziazione - AF di negoz. - Tit. debito - UTILI DA NEGOZIAZIONE</t>
  </si>
  <si>
    <t>4143 02 1001</t>
  </si>
  <si>
    <t>UTILI CESSIONE TIT. DEBITO HTM R/E     (M</t>
  </si>
  <si>
    <t>100 c</t>
  </si>
  <si>
    <t>Utile (perditae) da cessione o riacquisto</t>
  </si>
  <si>
    <t>Utili da cessione/riacquisto - Attività finanziarie detenute sino alla scadenza</t>
  </si>
  <si>
    <t>4143 02 0403</t>
  </si>
  <si>
    <t xml:space="preserve">UTILI NEGOZ. TIT. DEBITO TRA NR/E      </t>
  </si>
  <si>
    <t>4143 06 0001</t>
  </si>
  <si>
    <t xml:space="preserve">UTILE SU CAMBI PER RIVALUTAZIONE       </t>
  </si>
  <si>
    <t>Risultato netto delle attività di negoziazione - A e P di negoz. - DIFFERENZE CAMBIO</t>
  </si>
  <si>
    <t>4143 12 0401</t>
  </si>
  <si>
    <t xml:space="preserve">PLUSVALENZE TIT. DEBITO TRA R/E        </t>
  </si>
  <si>
    <t>Risultato netto delle attività di negoziazione - AF di negoz. - Tit. debito - PLUSVALENZE</t>
  </si>
  <si>
    <t>4166 02 0002</t>
  </si>
  <si>
    <t xml:space="preserve">COMM. CREDITI DI FIRMA ITALIA          </t>
  </si>
  <si>
    <t>Commissioni attive</t>
  </si>
  <si>
    <t>Commissioni attive - Garanzie rilasciate</t>
  </si>
  <si>
    <t>4166 04 0003</t>
  </si>
  <si>
    <t xml:space="preserve">COMM. E SPESE C/C DEB. ESTERO          </t>
  </si>
  <si>
    <t>Commissioni attive - Tenuta e gestione conti correnti</t>
  </si>
  <si>
    <t>4166 04 0004</t>
  </si>
  <si>
    <t xml:space="preserve">COMM. E SPESE LIQ. C/C DEB. ITALIA     </t>
  </si>
  <si>
    <t>4166 06 0005</t>
  </si>
  <si>
    <t>COMM. SERVICING PF 615 COMM. MENSILI   (M</t>
  </si>
  <si>
    <t>Commissioni attive - Servizi di incasso e pagamento</t>
  </si>
  <si>
    <t>4166 06 0001</t>
  </si>
  <si>
    <t xml:space="preserve">COMM. INCASSO RATE FINANZIAMENTI ITALI </t>
  </si>
  <si>
    <t>4166 06 0002</t>
  </si>
  <si>
    <t xml:space="preserve">COMM. EST. ANT. FINANZIAMENTI ITALIA   </t>
  </si>
  <si>
    <t>4166 06 0004</t>
  </si>
  <si>
    <t xml:space="preserve">COMM. SERVICING CESSIONI ASL           </t>
  </si>
  <si>
    <t>4166 16 0006</t>
  </si>
  <si>
    <t xml:space="preserve">CANONI HOME BANKING                    </t>
  </si>
  <si>
    <t>Commissioni attive - Altri servizi</t>
  </si>
  <si>
    <t>4166 16 0013</t>
  </si>
  <si>
    <t xml:space="preserve">COMM. TRASF. TITOLI AD ALTRE BANCHE    </t>
  </si>
  <si>
    <t>Commissioni attive - Servizi di gestione, intermediazione e consulenza - Custodia e Amministrazione titoli</t>
  </si>
  <si>
    <t>4166 16 0024</t>
  </si>
  <si>
    <t xml:space="preserve">COMM. VARIE - CORPORATE FINANCE        </t>
  </si>
  <si>
    <t>4166 16 0026</t>
  </si>
  <si>
    <t>4166 16 0028</t>
  </si>
  <si>
    <t>4166 18 0002</t>
  </si>
  <si>
    <t xml:space="preserve">COMM. BONIFICI/PAGAMENTI/DOCUMENTATE   </t>
  </si>
  <si>
    <t>4166 18 0005</t>
  </si>
  <si>
    <t xml:space="preserve">COMM. SERVIZIO BANCOMAT                </t>
  </si>
  <si>
    <t>4166 18 0015</t>
  </si>
  <si>
    <t>COMM. INCASSO RAV/BOLL.BANCARI         (M</t>
  </si>
  <si>
    <t>4166 18 0014</t>
  </si>
  <si>
    <t xml:space="preserve">COMM. UTENZE/SETIF/RID                 </t>
  </si>
  <si>
    <t>4166 18 0017</t>
  </si>
  <si>
    <t xml:space="preserve">COMM. SERVIZIO PAG.TO PENSIONI INPS    </t>
  </si>
  <si>
    <t>4166 18 0021</t>
  </si>
  <si>
    <t>COMM. INCASSO F24                      (M</t>
  </si>
  <si>
    <t>4166 22 0001</t>
  </si>
  <si>
    <t xml:space="preserve">COMM. VALUTARIE                        </t>
  </si>
  <si>
    <t>4166 16 0005</t>
  </si>
  <si>
    <t>COMM. POSSESSO PAGOBANCOMAT            (M</t>
  </si>
  <si>
    <t>4166 28 0001</t>
  </si>
  <si>
    <t xml:space="preserve">COMM. GESTIONE GPM                     </t>
  </si>
  <si>
    <t>4166 44 0001</t>
  </si>
  <si>
    <t xml:space="preserve">DIRITTI CUSTODIA/AMM.NE TITOLI         </t>
  </si>
  <si>
    <t>4166 44 0002</t>
  </si>
  <si>
    <t>4166 46 0003</t>
  </si>
  <si>
    <t xml:space="preserve">COMM. ATT. MANTENIMENTO TITOLI E MT    </t>
  </si>
  <si>
    <t>Commissioni attive - Servizi di gestione, intermediazione e consulenza - Collocamento di titoli</t>
  </si>
  <si>
    <t>4166 54 0002</t>
  </si>
  <si>
    <t xml:space="preserve">COMM. RACC. ORDINI TITOLI              </t>
  </si>
  <si>
    <t>Commissioni attive - Servizi di gestione, intermediazione e consulenza - Attività di ricezione e trasmissione ordini</t>
  </si>
  <si>
    <t>4167 26 0001</t>
  </si>
  <si>
    <t xml:space="preserve">REC. BOLLI SERVIZIO ESTERO             </t>
  </si>
  <si>
    <t>Recupero imposte e tasse</t>
  </si>
  <si>
    <t>4167 26 0005</t>
  </si>
  <si>
    <t xml:space="preserve">REC. BOLLI SU ESTRATTI C/TITOLI        </t>
  </si>
  <si>
    <t>4167 26 0006</t>
  </si>
  <si>
    <t xml:space="preserve">REC. BOLLI SU ESTRATTI C/C             </t>
  </si>
  <si>
    <t>4167 26 0011</t>
  </si>
  <si>
    <t xml:space="preserve">REC. IMP. SOSTITUTIVA FINANZIAMENTI    </t>
  </si>
  <si>
    <t>4167 26 0012</t>
  </si>
  <si>
    <t xml:space="preserve">REC. BOLLI SU ESTRATTI C/GPM           </t>
  </si>
  <si>
    <t>4167 30 0002</t>
  </si>
  <si>
    <t xml:space="preserve">REC. PREMI ASS.NE C/C                  </t>
  </si>
  <si>
    <t>Altri proventi di gestione</t>
  </si>
  <si>
    <t>4167 34 0002</t>
  </si>
  <si>
    <t xml:space="preserve">REC. SPESE SERVIZIO ESTERO             </t>
  </si>
  <si>
    <t>Recupero di spese su depositi e cc</t>
  </si>
  <si>
    <t>4167 34 0005</t>
  </si>
  <si>
    <t>REC. SPESE DEP. ITALIA                 (M</t>
  </si>
  <si>
    <t>Interessi passivi ed oneri assimilati - Debiti verso clientela - depositi vincolati</t>
  </si>
  <si>
    <t>4167 34 0003</t>
  </si>
  <si>
    <t xml:space="preserve">REC. SPESE OP. C/C CRED. ITALIA        </t>
  </si>
  <si>
    <t>4167 34 0004</t>
  </si>
  <si>
    <t xml:space="preserve">REC. SPESE LIQ. C/C CRED. ITALIA       </t>
  </si>
  <si>
    <t>4167 42 0009</t>
  </si>
  <si>
    <t xml:space="preserve">REC. SPESE VARIE                       </t>
  </si>
  <si>
    <t>4167 42 0015</t>
  </si>
  <si>
    <t xml:space="preserve">REC. SPESE ISTRUTTORIA FINANZIAMENTI   </t>
  </si>
  <si>
    <t>Recupero di spese su depositi e cc - altri</t>
  </si>
  <si>
    <t>4167 42 0016</t>
  </si>
  <si>
    <t xml:space="preserve">REC. SPESE SOLLECITI SU FINANZIARIO    </t>
  </si>
  <si>
    <t>4167 42 0029</t>
  </si>
  <si>
    <t xml:space="preserve">RIFUSIONE INTERESSI DETTAGLIO (ALTRE P </t>
  </si>
  <si>
    <t>4167 42 0031</t>
  </si>
  <si>
    <t>4167 42 0035</t>
  </si>
  <si>
    <t xml:space="preserve">RECUPERO SPESE SU OPERAZIONI COMPRAV.  </t>
  </si>
  <si>
    <t>4169 02 0003</t>
  </si>
  <si>
    <t xml:space="preserve">RIPR. VAL. SOFF. Q. CAP. DA VALUTAZION </t>
  </si>
  <si>
    <t>4169 02 0006</t>
  </si>
  <si>
    <t xml:space="preserve">RIPR. VAL. SOFF. Q. INT. DA INCASSO    </t>
  </si>
  <si>
    <t>4173 02 0001</t>
  </si>
  <si>
    <t>RICAVI PER IMPOSTE ANTICIPATE</t>
  </si>
  <si>
    <t>Imposte sul reddito d'eserciizo</t>
  </si>
  <si>
    <t>4043 38 0001</t>
  </si>
  <si>
    <t>irap</t>
  </si>
  <si>
    <t>Imposte sul reddito d'eserciizo - ires</t>
  </si>
  <si>
    <t>4043 36 0001</t>
  </si>
  <si>
    <t>ires</t>
  </si>
  <si>
    <t>Imposte sul reddito d'eserciizo - irap</t>
  </si>
  <si>
    <t>4185 00 0003</t>
  </si>
  <si>
    <t xml:space="preserve">SOPR. ATT.: ARROTONDAMENTI F24         </t>
  </si>
  <si>
    <t>4185 00 0010</t>
  </si>
  <si>
    <t xml:space="preserve">SOPRAVVENIENZE ATTIVE                  </t>
  </si>
  <si>
    <t>4166 26 0001</t>
  </si>
  <si>
    <t xml:space="preserve">RIMBORSI SPESE PER PERSONALE DISTACCAT </t>
  </si>
  <si>
    <t>Spese per il personale - Recuperi di spese per dipendenti distaccati presso altre aziende</t>
  </si>
  <si>
    <t>4119 14 0801</t>
  </si>
  <si>
    <t xml:space="preserve">INT. ATT. TIT. STATO AFS R/E           </t>
  </si>
  <si>
    <t>Interessi attivi e proventi assimilati - TITOLI DI STATO - afs</t>
  </si>
  <si>
    <t>4119 24 1003</t>
  </si>
  <si>
    <t>INT. ATT. TIT. ALTRI SOGG. HTM NR/E    (M</t>
  </si>
  <si>
    <t>Interessi attivi e proventi assimilati - Titoli emessi da altri soggetti - HTM</t>
  </si>
  <si>
    <t>4119 14 1001</t>
  </si>
  <si>
    <t>INT. ATT. TIT. STATO HTM R/E           (M</t>
  </si>
  <si>
    <t>Interessi attivi e proventi assimilati - TITOLI DI STATO - HTM</t>
  </si>
  <si>
    <t>4119 20 0403</t>
  </si>
  <si>
    <t xml:space="preserve">INT. ATT. TIT. SOC. FIN. TRA NR/E      </t>
  </si>
  <si>
    <t>Interessi attivi e proventi assimilati - Titoli emessi da società finanziarie - trading</t>
  </si>
  <si>
    <t>4033 04 0010</t>
  </si>
  <si>
    <t>CONTRIBUTI SECONDA PENSIONE</t>
  </si>
  <si>
    <t>4001 02 0010</t>
  </si>
  <si>
    <t xml:space="preserve">INT. PASS. DEP. VINC. 3 MESI RETAIL-BU </t>
  </si>
  <si>
    <t>4001 02 0016</t>
  </si>
  <si>
    <t>INT. PASS. DEP. VINC. 30M RETAIL-BUSIN (M</t>
  </si>
  <si>
    <t>4001 02 0017</t>
  </si>
  <si>
    <t>INT. PASS. DEP. VINC. 36M RETAIL-BUSIN (M</t>
  </si>
  <si>
    <t>Attività finanziarie detenute sino alla scadenza</t>
  </si>
  <si>
    <t>4001 02 0011</t>
  </si>
  <si>
    <t xml:space="preserve">INT. PASS. DEP. VINC. 6 MESI RETAIL-BU </t>
  </si>
  <si>
    <t>4001 02 0012</t>
  </si>
  <si>
    <t xml:space="preserve">INT. PASS. DEP. VINC. 9 MESI RETAIL-BU </t>
  </si>
  <si>
    <t>4001 02 0013</t>
  </si>
  <si>
    <t xml:space="preserve">INT. PASS. DEP. VINC. 12 MESI RETAIL-B </t>
  </si>
  <si>
    <t>4001 02 0014</t>
  </si>
  <si>
    <t xml:space="preserve">INT. PASS. DEP. VINC. 18 MESI RETAIL-B </t>
  </si>
  <si>
    <t>4001 02 0115</t>
  </si>
  <si>
    <t>INT. PASS. DEP. VINC. 24 MESI ESENTI R (M</t>
  </si>
  <si>
    <t>4001 02 0110</t>
  </si>
  <si>
    <t>INT. PASS. DEP. VINC. 3 MESI ESENTI RI (M</t>
  </si>
  <si>
    <t>4001 02 0015</t>
  </si>
  <si>
    <t xml:space="preserve">INT. PASS. DEP. VINC. 24 MESI RETAIL-B </t>
  </si>
  <si>
    <t>4007 02 0002</t>
  </si>
  <si>
    <t xml:space="preserve">INT. PASS. C/C BANCHE R/V              </t>
  </si>
  <si>
    <t>4025 34 0005</t>
  </si>
  <si>
    <t xml:space="preserve">DISAGGIO DI EMISSIONE - PRESTITO SUBOR </t>
  </si>
  <si>
    <t>4033 02 0007</t>
  </si>
  <si>
    <t xml:space="preserve">MENSILITA' SUPPLEMENTARI E GRATIFICHE  </t>
  </si>
  <si>
    <t>4033 04 0011</t>
  </si>
  <si>
    <t xml:space="preserve">CONTR. SOLIDARIETA' F. BESUSSO         </t>
  </si>
  <si>
    <t>4033 04 0012</t>
  </si>
  <si>
    <t xml:space="preserve">CONTR. SOLIDARIETA' F. PASTORE         </t>
  </si>
  <si>
    <t>4033 04 0013</t>
  </si>
  <si>
    <t xml:space="preserve">CONTR. SOLIDARIETA' F. NEGRI           </t>
  </si>
  <si>
    <t>4033 04 0014</t>
  </si>
  <si>
    <t xml:space="preserve">CONTR. SOLIDARIETA' SECONDA PENSIONE   </t>
  </si>
  <si>
    <t>4033 04 0015</t>
  </si>
  <si>
    <t xml:space="preserve">CONTRIBUTI AMMINISTRATORI              </t>
  </si>
  <si>
    <t>Spese per il personale - Amministratori e sindaci</t>
  </si>
  <si>
    <t>4033 04 0017</t>
  </si>
  <si>
    <t xml:space="preserve">CONTRIBUTI CO.CO.PRO                   </t>
  </si>
  <si>
    <t>4033 42 0012</t>
  </si>
  <si>
    <t xml:space="preserve">CORSI DI FORMAZIONE                    </t>
  </si>
  <si>
    <t>4065 12 0002</t>
  </si>
  <si>
    <t xml:space="preserve">AMM.TO MACCHINE ELETTRONICHE M.02.65   </t>
  </si>
  <si>
    <t>4065 12 0006</t>
  </si>
  <si>
    <t xml:space="preserve">AMM.TO MACCHINARI APPAR. E ATTREZZ. VA </t>
  </si>
  <si>
    <t>4065 20 0002</t>
  </si>
  <si>
    <t xml:space="preserve">AMM.TO SOFTWARE 33% P.02.21            </t>
  </si>
  <si>
    <t>4065 20 0008_1</t>
  </si>
  <si>
    <t xml:space="preserve">AMM.TO ALTRI ONERI PLURIENNALI P.02.34 </t>
  </si>
  <si>
    <t>4065 20 0008</t>
  </si>
  <si>
    <t>4069 10 0001</t>
  </si>
  <si>
    <t xml:space="preserve">SVALUTAZIONI FORFETARIE                </t>
  </si>
  <si>
    <t>Rettifiche di valore crediti verso clientela finanziamento di portafoglio</t>
  </si>
  <si>
    <t>4071 16 0015</t>
  </si>
  <si>
    <t xml:space="preserve">RIMBORSI SPESE AMMINISTRATORI          </t>
  </si>
  <si>
    <t>Altre Spese amministrative - Rimborsi spese amministratori</t>
  </si>
  <si>
    <t>4071 16 0018</t>
  </si>
  <si>
    <t xml:space="preserve">COMPENSI COLLABORATORI INTERINALI      </t>
  </si>
  <si>
    <t>4073 02 0002</t>
  </si>
  <si>
    <t xml:space="preserve">MINUS. BENI IMMOB. NON STRUMENTALI     </t>
  </si>
  <si>
    <t>4019 02 0801</t>
  </si>
  <si>
    <t>PERDITE CESSIONE TIT. DEBITO AFS R/E   (M</t>
  </si>
  <si>
    <t>100 b</t>
  </si>
  <si>
    <t>Perdita da cessione/riacquisto - attività finanziarie disponibili per la vendita</t>
  </si>
  <si>
    <t>4019 02 1001</t>
  </si>
  <si>
    <t>PERDITE CESSIONE TIT. DEBITO HTM R/E   (M</t>
  </si>
  <si>
    <t>4143 02 0801</t>
  </si>
  <si>
    <t xml:space="preserve">UTILI CESSIONE TIT. DEBITO AFS R/E     </t>
  </si>
  <si>
    <t>Utili da cessione/riacquisto - attività finanziarie disponibili per la vendita</t>
  </si>
  <si>
    <t>4143 22 1801</t>
  </si>
  <si>
    <t>UTILI RIACQUISTO TIT. DEBITO PCA R/E   (M</t>
  </si>
  <si>
    <t>100 d</t>
  </si>
  <si>
    <t>Utili (perdite) da cessione o riacquisto di:</t>
  </si>
  <si>
    <t>d) passività finanziarie</t>
  </si>
  <si>
    <t>4007 15 0005</t>
  </si>
  <si>
    <t>INT. PASS. OMA FINANZIAMENTO           (M</t>
  </si>
  <si>
    <t>Interessi passivi ed oneri assimilati - Debiti verso banche centrali</t>
  </si>
  <si>
    <t>4007 02 0005</t>
  </si>
  <si>
    <t>INT. PASS. LINEA FINANZIAMENTO -COMM SOCI</t>
  </si>
  <si>
    <t>4014 62 0001</t>
  </si>
  <si>
    <t>INT. PASS. NS. OBBLIG. PCA R/E - COMM SOCI</t>
  </si>
  <si>
    <t>4025 28 0009</t>
  </si>
  <si>
    <t>COMM.PASS.SU CONTI CC&amp;G                (M</t>
  </si>
  <si>
    <t>4025 48 0005</t>
  </si>
  <si>
    <t xml:space="preserve">COMM.NI INTRODUCING CREDITI ASL - SF TRUST IT </t>
  </si>
  <si>
    <t>4071 20 0002</t>
  </si>
  <si>
    <t xml:space="preserve">COSTO PERSONALE DISTACCATO SF TRUST ITALIA </t>
  </si>
  <si>
    <t>4001 02 0113</t>
  </si>
  <si>
    <t>INT. PASS. DEP. VINC. 12 MESI ESENTI R (M</t>
  </si>
  <si>
    <t>4001 06 0006</t>
  </si>
  <si>
    <t>PREMIO CDS</t>
  </si>
  <si>
    <t>4001 06 0007</t>
  </si>
  <si>
    <t>INT. PASSIVI CASSA DD PP</t>
  </si>
  <si>
    <t>Interessi passivi ed oneri assimilati - Debiti verso clientela</t>
  </si>
  <si>
    <t>4011 08 1001</t>
  </si>
  <si>
    <t>INT. PASS. PCT PROPR. CC&amp;G             (M</t>
  </si>
  <si>
    <t>4143 02 0402</t>
  </si>
  <si>
    <t>UTILI NEGOZ. TIT. DEBITO TRA R/V       (M</t>
  </si>
  <si>
    <t>4143 02 1003</t>
  </si>
  <si>
    <t>UTILI CESSIONE TIT. DEBITO HTM NR/E    (M</t>
  </si>
  <si>
    <t>4071 04 0021</t>
  </si>
  <si>
    <t>COMPENSI CONSUL.PAGHE-CONTRIBUTI   EX SOLVI</t>
  </si>
  <si>
    <t>4071 04 0024</t>
  </si>
  <si>
    <t xml:space="preserve">COMPENSI SOCIETA' DI REVISIONE EX SOLVI   </t>
  </si>
  <si>
    <t>4071 04 0019</t>
  </si>
  <si>
    <t>COMM. PASS. INCASSO - Officine</t>
  </si>
  <si>
    <t>4025 48 0010</t>
  </si>
  <si>
    <t>COMMISSIONI/SPESE/ONERI/VARIE  EX SOLVI</t>
  </si>
  <si>
    <t>4071 04 0022</t>
  </si>
  <si>
    <t>SOLVI CONSULENZE COLLECTOR             (M</t>
  </si>
  <si>
    <t>4025 32 0001</t>
  </si>
  <si>
    <t>COMM. INTERB. ASS. INS./RICH./PROT.    (M</t>
  </si>
  <si>
    <t>4033 02 0020</t>
  </si>
  <si>
    <t>STIPENDI E INDENNITA' VARIE  EX SOLVI</t>
  </si>
  <si>
    <t>4033 02 0021</t>
  </si>
  <si>
    <t>COMPENSI VARI AL PERSONALE/RATEO FERIE EX SOLVI</t>
  </si>
  <si>
    <t>4071 16 0022</t>
  </si>
  <si>
    <t>COMPENSI COLLABORATORI A PROGETTO EX SOLVI</t>
  </si>
  <si>
    <t>4071 14 5002</t>
  </si>
  <si>
    <t>SPESE VARIE INDEDUCIBILI EX SOLVI</t>
  </si>
  <si>
    <t>4071 16 0054</t>
  </si>
  <si>
    <t xml:space="preserve">ALTRE SPESE/SERVIZI VARI EX SOLVI           </t>
  </si>
  <si>
    <t>4071 16 0099</t>
  </si>
  <si>
    <t>ALTRE SPESE EX SOLVI</t>
  </si>
  <si>
    <t>4033 04 0025</t>
  </si>
  <si>
    <t>contributi enti bilaterali EX SOLVI</t>
  </si>
  <si>
    <t>4033 04 0024</t>
  </si>
  <si>
    <t>assistenza sanitaria E.S.T. EX SOLVI</t>
  </si>
  <si>
    <t>4033 10 0010</t>
  </si>
  <si>
    <t>ACC.TO F.DO INDENNITA' DI FINE RAPPORT EX SOLVI</t>
  </si>
  <si>
    <t>4033 42 0015</t>
  </si>
  <si>
    <t xml:space="preserve">CORSI DI FORMAZIONE  EX SOLVI   </t>
  </si>
  <si>
    <t>4033 16 0023</t>
  </si>
  <si>
    <t>SOLVI TICKETS RESTAURANT               (M</t>
  </si>
  <si>
    <t>4043 46 0026</t>
  </si>
  <si>
    <t>IMPOSTE INDIRETTE E TASSE - ALTRE EX SOLVI</t>
  </si>
  <si>
    <t>4043 46 0027</t>
  </si>
  <si>
    <t xml:space="preserve">DIRITTI CAMERALI EX SOLVI                       </t>
  </si>
  <si>
    <t>4043 46 0004</t>
  </si>
  <si>
    <t>IMPOSTA SOSTITUTIVA AFFRANCAMENTO AVVI (M</t>
  </si>
  <si>
    <t>4043 46 0016</t>
  </si>
  <si>
    <t>MARCHE E VALORI BOLLATI                (M</t>
  </si>
  <si>
    <t>4069 02 0015</t>
  </si>
  <si>
    <t>PERDITE CREDITI VIVI Q. CAPITALE       (M</t>
  </si>
  <si>
    <t>4071 02 0002</t>
  </si>
  <si>
    <t xml:space="preserve">SPESE TELEFONIA FISSA EX SOLVI           </t>
  </si>
  <si>
    <t>4071 02 0004</t>
  </si>
  <si>
    <t xml:space="preserve">SPESE TELEFONIA MOBILE EX SOLVI           </t>
  </si>
  <si>
    <t>4071 06 0024</t>
  </si>
  <si>
    <t>SOLVI CANONI LIC IT SOFTW - UTILIZZO D (M</t>
  </si>
  <si>
    <t xml:space="preserve">Altre Spese amministrative - Spese informatiche </t>
  </si>
  <si>
    <t>4071 02 0401</t>
  </si>
  <si>
    <t>SPESE ENERGIA ELETTRICA - GAS  EX SOLVI</t>
  </si>
  <si>
    <t>4071 02 0502</t>
  </si>
  <si>
    <t>SPESE PULIZIA LOCALI E AREE VERDI      EX SOLVI</t>
  </si>
  <si>
    <t>4043 46 0021</t>
  </si>
  <si>
    <t>ABBONAMENTI RADIO TV                   (M</t>
  </si>
  <si>
    <t>4071 04 0009</t>
  </si>
  <si>
    <t xml:space="preserve">ALTRE SPESE LEGALI  </t>
  </si>
  <si>
    <t>4071 04 0023</t>
  </si>
  <si>
    <t>SOLVI SPESE NOTARILI E SPESE LEGALI    (M</t>
  </si>
  <si>
    <t>4071 04 0025</t>
  </si>
  <si>
    <t>SPESE LEGALI FACTORING                 (M</t>
  </si>
  <si>
    <t>4071 04 0026</t>
  </si>
  <si>
    <t>ASSISTENZA GIUDIZIALE FACTORING        (M</t>
  </si>
  <si>
    <t>4071 06 0010</t>
  </si>
  <si>
    <t>CANONI PASSIVI SERVIZI ICT</t>
  </si>
  <si>
    <t>4071 06 0009</t>
  </si>
  <si>
    <t>CANONI PASSIVI ASS. TECNICA MACCHINE   EX SOLVI</t>
  </si>
  <si>
    <t>4071 08 0004</t>
  </si>
  <si>
    <t>MANUT. NON CONTRAT. IMMOBILI EX SOLVI</t>
  </si>
  <si>
    <t>4071 08 0001</t>
  </si>
  <si>
    <t>MANUT. CONTRATT. ORDIN. IMMOBILI CRSM  (M</t>
  </si>
  <si>
    <t>4071 10 0009</t>
  </si>
  <si>
    <t xml:space="preserve">POL. ASSIC. RESP. CIVILI VARIE  EX SOLVI    </t>
  </si>
  <si>
    <t>4071 10 0004</t>
  </si>
  <si>
    <t>ASSICURAZIONI PERSONALE                (M</t>
  </si>
  <si>
    <t>4043 46 0025</t>
  </si>
  <si>
    <t>F23 DECRETI INGIUNTIVI FACTORING       (M</t>
  </si>
  <si>
    <t>4071 04 0020</t>
  </si>
  <si>
    <t>COMPENSI DUE DILIG CREDITI IVA      (M</t>
  </si>
  <si>
    <t>x</t>
  </si>
  <si>
    <t>4071 16 0020</t>
  </si>
  <si>
    <t>RIMOBORSO SPESE TRASFERTE (VITTO E ALLOGGIO) EX SOLVI</t>
  </si>
  <si>
    <t>4071 16 0021</t>
  </si>
  <si>
    <t>SOLVI RIMB SPES TRASFERT(VIAGGI E TRAS (M</t>
  </si>
  <si>
    <t>4071 16 0056</t>
  </si>
  <si>
    <t>COMPENSI AMMINISTRATORI E RIMB. SPESE  EX SOLVI</t>
  </si>
  <si>
    <t>4071 16 0055</t>
  </si>
  <si>
    <t>SOLVI COMPENSI SINDACI                 (M</t>
  </si>
  <si>
    <t>4071 22 0007</t>
  </si>
  <si>
    <t>SOLVI NOLEG AUTO USO DIP - SPESE INERE (M</t>
  </si>
  <si>
    <t>4071 36 0036</t>
  </si>
  <si>
    <t>SPESE CONDOMINIALI EX SOLVI</t>
  </si>
  <si>
    <t>4071 24 0004</t>
  </si>
  <si>
    <t>CANONI FITTI PASS. IMM. TERZI - USO STRUM EX SOLVI</t>
  </si>
  <si>
    <t>4071 34 0002</t>
  </si>
  <si>
    <t>SPESE POSTALI - MARCHE DA BOLLO  EX SOLVI</t>
  </si>
  <si>
    <t>4071 38 0034</t>
  </si>
  <si>
    <t xml:space="preserve">CANCELLERIA EX SOLVI       </t>
  </si>
  <si>
    <t>4071 38 0035</t>
  </si>
  <si>
    <t xml:space="preserve">LIBRI/GIORNALI/VARIE  EX SOLVI         </t>
  </si>
  <si>
    <t>4071 50 0002</t>
  </si>
  <si>
    <t xml:space="preserve">CONTRIBUTI ASSOCIATIVI EX SOLVI     </t>
  </si>
  <si>
    <t>4071 52 0005</t>
  </si>
  <si>
    <t xml:space="preserve">SPESE DI RAPPRESENTANZA  EX SOLVI              </t>
  </si>
  <si>
    <t>4075 00 0016</t>
  </si>
  <si>
    <t>SOPR. PASS.: INT. PASS. SU IMPOSTE COR (M</t>
  </si>
  <si>
    <t>4101 16 0027</t>
  </si>
  <si>
    <t xml:space="preserve">INT. ATT. INCASSI DILAZIONE PAGAMENTI FA </t>
  </si>
  <si>
    <t>Interessi attivi e proventi assimilati - Crediti verso clientela - operazioni di factoring (Int Mora)</t>
  </si>
  <si>
    <t>4101 16 0028</t>
  </si>
  <si>
    <t>INT. ATT. MORA RITARDATO PAGAMENTO FAC (M</t>
  </si>
  <si>
    <t>4101 16 0202</t>
  </si>
  <si>
    <t>INT. ATT. PRODOTTI FACT PRO SOLVENDO C (M</t>
  </si>
  <si>
    <t>4101 16 0029</t>
  </si>
  <si>
    <t>INT. ATT. MORA DA CEDENTI</t>
  </si>
  <si>
    <t>4101 16 0013</t>
  </si>
  <si>
    <t>INT. ATT. PR. PERS. TV ML/T NON AGEVOL (M</t>
  </si>
  <si>
    <t>4101 16 0015</t>
  </si>
  <si>
    <t>INT. ATT. PR. PERS. TV B/T NON AGEVOLA (M</t>
  </si>
  <si>
    <t>4101 16 0100</t>
  </si>
  <si>
    <t>INT. ATT. PRODOTTI FACTORING           (M</t>
  </si>
  <si>
    <t>4101 16 0300</t>
  </si>
  <si>
    <t>INT. ATT. PRODOTTI FACTORING CRED IVA  (M</t>
  </si>
  <si>
    <t>4101 16 0200</t>
  </si>
  <si>
    <t>INT. ATT. PRODOTTI FACTORING PDO BRIDG (M</t>
  </si>
  <si>
    <t>4166 06 0030</t>
  </si>
  <si>
    <t>COMM. SALDO FINE MESE     (Pro-soluto)</t>
  </si>
  <si>
    <t>Commissioni attive - Servizi per operazioni di factoring</t>
  </si>
  <si>
    <t>4166 06 0031</t>
  </si>
  <si>
    <t>COMM. ATT. CREDITI IVA FINE MESE       (M</t>
  </si>
  <si>
    <t>4166 06 0016</t>
  </si>
  <si>
    <t>COMM. SALDO FINE MESE                  (M</t>
  </si>
  <si>
    <t>4101 16 0301</t>
  </si>
  <si>
    <t xml:space="preserve">INT. ATT. LEGALI FACTORING CRED IVA  </t>
  </si>
  <si>
    <t>4107 02 0005</t>
  </si>
  <si>
    <t>INT. ATT. C/C BANCHE R/E  EX SOLVI</t>
  </si>
  <si>
    <t>4119 62 0401</t>
  </si>
  <si>
    <t>INT. ATT. NS. OBBLIG. TRA R/E          (M</t>
  </si>
  <si>
    <t>4166 06 0007</t>
  </si>
  <si>
    <t>COMM. ATT. GESTIONE CREDITI PDO BRIDGE (M</t>
  </si>
  <si>
    <t>4166 06 0017</t>
  </si>
  <si>
    <t>COMM. ATT. GEST CRED. PRO SOLVENDO CLA (M</t>
  </si>
  <si>
    <t>4166 06 0040</t>
  </si>
  <si>
    <t>COMMISSIONI STRUTTURAZ.PRO SOLUTO      (M</t>
  </si>
  <si>
    <t>4166 16 0033</t>
  </si>
  <si>
    <t>SOLVI COMMISSIONI ATTIVE ATT COLLECTIO (M</t>
  </si>
  <si>
    <t>4166 70 0007</t>
  </si>
  <si>
    <t>COMM.ATTIVITA' INTERMEDIAZIONE ASSICUR (M</t>
  </si>
  <si>
    <t>Commissioni attive - Distribuzione di servizi di terzi - prodotti assicurativi</t>
  </si>
  <si>
    <t>4167 34 0007</t>
  </si>
  <si>
    <t>RECUPERO SPESE LIBRETTI ASSEGNI INVIAT (M</t>
  </si>
  <si>
    <t>4166 06 0006</t>
  </si>
  <si>
    <t>COMM. SERVICING CREDITI FISCALI        (M</t>
  </si>
  <si>
    <t>4166 06 0013</t>
  </si>
  <si>
    <t>COMMISSIONI STRUTTURAZIONE CRED. IVA   (M</t>
  </si>
  <si>
    <t>4166 06 0015</t>
  </si>
  <si>
    <t>COMM. PLUSFACTORING                    (M</t>
  </si>
  <si>
    <t>4166 06 0051</t>
  </si>
  <si>
    <t>COMM. MENSILE PROSOLVENDO CLASSE A     (M</t>
  </si>
  <si>
    <t>4166 06 0050</t>
  </si>
  <si>
    <t>COMM. PLUSFACTORING CLASSE A           (M</t>
  </si>
  <si>
    <t>4166 18 0001</t>
  </si>
  <si>
    <t>COMM. PRESENTAZIONE PORTAFOGLIO        (M</t>
  </si>
  <si>
    <t>4166 18 0009</t>
  </si>
  <si>
    <t>COMM. RICH./INS./PROT./ESITI/ALTRO GI  (M</t>
  </si>
  <si>
    <t>4167 42 0036</t>
  </si>
  <si>
    <t>REC. SPESE FORFETARIE-BREAK UP FEE CRE (M</t>
  </si>
  <si>
    <t>4166 18 0010</t>
  </si>
  <si>
    <t>COMM. ASSEGNI INSOL./PROTESTATI        (M</t>
  </si>
  <si>
    <t>4166 20 0001</t>
  </si>
  <si>
    <t>COMM. NEGOZIAZIONE TITOLI              (M</t>
  </si>
  <si>
    <t>Commissioni attive - Servizi di gestione, intermediazione e consulenza - Neg. di strumenti finanziari</t>
  </si>
  <si>
    <t>4166 44 0004</t>
  </si>
  <si>
    <t>COLLOCAMENTO TITOLI                    (M</t>
  </si>
  <si>
    <t>4185 00 0011</t>
  </si>
  <si>
    <t>SOPRAVVENIENZE ATTIVE  EX SOLVI</t>
  </si>
  <si>
    <t>4167 42 0037</t>
  </si>
  <si>
    <t>REC. SPESE CORSI FORMAZIONE FONDIR     (M</t>
  </si>
  <si>
    <t>4069 10 0002</t>
  </si>
  <si>
    <t>SVALUTAZIONI FORFETARIE  EX SOLVI</t>
  </si>
  <si>
    <t>4169 02 0012</t>
  </si>
  <si>
    <t>RIPR. VAL. F.DO INTERESSI DI MORA      (M</t>
  </si>
  <si>
    <t>4173 02 0002</t>
  </si>
  <si>
    <t>IRAP RICAVI PER IMPOSTE ANTICIPATE</t>
  </si>
  <si>
    <t>4001 02 0019</t>
  </si>
  <si>
    <t>INT. PASS. DEP. VINC. 48M RETAIL-BUSIN (M</t>
  </si>
  <si>
    <t>4001 02 0021</t>
  </si>
  <si>
    <t>INT. PASS. DEP. VINC. 60M RETAIL-BUSIN (M</t>
  </si>
  <si>
    <t>4001 06 0008</t>
  </si>
  <si>
    <t>INT. PASS. DEPOSITI VINCOLATI          (M</t>
  </si>
  <si>
    <t>4001 02 0018</t>
  </si>
  <si>
    <t>INT. PASS. DEP. VINC. 42M RETAIL-BUSIN (M</t>
  </si>
  <si>
    <t>4033 04 0023</t>
  </si>
  <si>
    <t>CONTRIBUTI SOCIALI (INPS/GESCAL/ALTRO) EX SOLVI</t>
  </si>
  <si>
    <t>4033 04 0026</t>
  </si>
  <si>
    <t xml:space="preserve">CONTRIBUTI SOCIALI BESUSSO  EX SOLVI           </t>
  </si>
  <si>
    <t>4033 04 0027</t>
  </si>
  <si>
    <t xml:space="preserve">CONTRIBUTI SOCIALI NEGRI  EX SOLVI        </t>
  </si>
  <si>
    <t>4033 04 0029</t>
  </si>
  <si>
    <t>CONTRIBUTI SOCIALI PASTORE  EX SOLVI</t>
  </si>
  <si>
    <t>4033 04 0030</t>
  </si>
  <si>
    <t xml:space="preserve">CONTRIBUTI I.N.A.I.L. EX SOLVI    </t>
  </si>
  <si>
    <t>4065 12 8886</t>
  </si>
  <si>
    <t>F.DO AMM.MACCHIN. APPARECCHI E ATTREZZ.  1 M 0 1</t>
  </si>
  <si>
    <t>4065 12 8881</t>
  </si>
  <si>
    <t xml:space="preserve">AMM.TO MOBILI DA UFFICIO EX SOLVI  </t>
  </si>
  <si>
    <t>4065 12 8885</t>
  </si>
  <si>
    <t xml:space="preserve">AMM.TO ARREDAMENTI SOLVI        </t>
  </si>
  <si>
    <t>4065 12 8882</t>
  </si>
  <si>
    <t xml:space="preserve">MACCHINE ELETTRONICHE EX SOLVI  </t>
  </si>
  <si>
    <t>4075 00 0022</t>
  </si>
  <si>
    <t xml:space="preserve">SOPRAVVENIENZE PASSIVE EX SOLVI        </t>
  </si>
  <si>
    <t>4065 20 8888</t>
  </si>
  <si>
    <t xml:space="preserve"> AMM.TO ALTRI ONERI PLURIENNALI SOLVI  </t>
  </si>
  <si>
    <t>4065 20 8882</t>
  </si>
  <si>
    <t xml:space="preserve">AMM.TO SOFTWARE 33% SOLVI            </t>
  </si>
  <si>
    <t>4071 16 0019</t>
  </si>
  <si>
    <t>RIMBORSI SPESE AMMINISTRATORI EX SOLVI</t>
  </si>
  <si>
    <t>4019 22 1801</t>
  </si>
  <si>
    <t>PERDITE RIACQUISTO TIT. DEBITO PCA R/E (M</t>
  </si>
  <si>
    <t>4071 20 0003</t>
  </si>
  <si>
    <t>COSTO PERSONALE DISTACCATO SOLVI       (M</t>
  </si>
  <si>
    <t>SF Trust Holding</t>
  </si>
  <si>
    <t>1130300SFTH</t>
  </si>
  <si>
    <t>Secondment fees to Banca Sistema</t>
  </si>
  <si>
    <t>4100100SFTH</t>
  </si>
  <si>
    <t>Interest on own company account</t>
  </si>
  <si>
    <t>3115000SFTH</t>
  </si>
  <si>
    <t>Staff training</t>
  </si>
  <si>
    <t>3283500SFTH</t>
  </si>
  <si>
    <t>Deal fees</t>
  </si>
  <si>
    <t>3272006SFTH</t>
  </si>
  <si>
    <t>Collection Legal expenses - SOLVI</t>
  </si>
  <si>
    <t>3284500SFTH</t>
  </si>
  <si>
    <t>Late fees paid</t>
  </si>
  <si>
    <t>3252200SFTH</t>
  </si>
  <si>
    <t>NSE hosted e-mail</t>
  </si>
  <si>
    <t>3246000SFTH</t>
  </si>
  <si>
    <t>Catering supplies</t>
  </si>
  <si>
    <t>3244000SFTH</t>
  </si>
  <si>
    <t>Photocopier supplies</t>
  </si>
  <si>
    <t>1130100SFTH</t>
  </si>
  <si>
    <t>Servicing fees - Pubblica Funding</t>
  </si>
  <si>
    <t>Commissioni attive - servizi di servicing per operazioni di cartolarizzazione</t>
  </si>
  <si>
    <t>1130200SFTH</t>
  </si>
  <si>
    <t>Management fees Banca Sistema</t>
  </si>
  <si>
    <t>1130000SFTH</t>
  </si>
  <si>
    <t>Processing fees receivable</t>
  </si>
  <si>
    <t>Utili (Perdite) da cessione di investimenti</t>
  </si>
  <si>
    <t>3500000SFTH</t>
  </si>
  <si>
    <t>Amounts written off investments</t>
  </si>
  <si>
    <t>3294000SFTH</t>
  </si>
  <si>
    <t>Depreciation of office furniture and equipment</t>
  </si>
  <si>
    <t>3293002SFTH</t>
  </si>
  <si>
    <t>Depreciation of Computer hardware</t>
  </si>
  <si>
    <t>4200400SFTH</t>
  </si>
  <si>
    <t>Other interest payable</t>
  </si>
  <si>
    <t>3287000SFTH</t>
  </si>
  <si>
    <t>Provision for bad or doubtful debts</t>
  </si>
  <si>
    <t>3291302SFTH</t>
  </si>
  <si>
    <t>Depreciation - Leasehold Duke House</t>
  </si>
  <si>
    <t>3225000SFTH</t>
  </si>
  <si>
    <t>Light &amp; heat</t>
  </si>
  <si>
    <t>3254100SFTH</t>
  </si>
  <si>
    <t>Hosting charges - NSE</t>
  </si>
  <si>
    <t>3111100SFTH</t>
  </si>
  <si>
    <t>Basic pay</t>
  </si>
  <si>
    <t>3111101SFTH</t>
  </si>
  <si>
    <t>Payroll Accruals</t>
  </si>
  <si>
    <t>3111106SFTH</t>
  </si>
  <si>
    <t>RBS Non-Executive fees</t>
  </si>
  <si>
    <t>3111108SFTH</t>
  </si>
  <si>
    <t>Donato Pinto fees</t>
  </si>
  <si>
    <t>3111109SFTH</t>
  </si>
  <si>
    <t>Chairman fees</t>
  </si>
  <si>
    <t>3111111SFTH</t>
  </si>
  <si>
    <t>Salary Recharges</t>
  </si>
  <si>
    <t>3111112SFTH</t>
  </si>
  <si>
    <t>Fabio Sangiovani</t>
  </si>
  <si>
    <t>3111113SFTH</t>
  </si>
  <si>
    <t>Gianluca Garbi</t>
  </si>
  <si>
    <t>3111300SFTH</t>
  </si>
  <si>
    <t>Bonuses</t>
  </si>
  <si>
    <t>3112000SFTH</t>
  </si>
  <si>
    <t>National insurance</t>
  </si>
  <si>
    <t>3114000SFTH</t>
  </si>
  <si>
    <t>Staff recruitment</t>
  </si>
  <si>
    <t>3116100SFTH</t>
  </si>
  <si>
    <t>Medical &amp; staff welfare</t>
  </si>
  <si>
    <t>3117200SFTH</t>
  </si>
  <si>
    <t>Housing costs</t>
  </si>
  <si>
    <t>3119400SFTH</t>
  </si>
  <si>
    <t>Language tuition</t>
  </si>
  <si>
    <t>3117300SFTH</t>
  </si>
  <si>
    <t>Subsistence</t>
  </si>
  <si>
    <t>3118200SFTH</t>
  </si>
  <si>
    <t>Staff entertaining - recoverable</t>
  </si>
  <si>
    <t>3118300SFTH</t>
  </si>
  <si>
    <t>Staff entertaining - not recoverable</t>
  </si>
  <si>
    <t>3119200SFTH</t>
  </si>
  <si>
    <t>Temporary staff</t>
  </si>
  <si>
    <t>3119300SFTH</t>
  </si>
  <si>
    <t>Contract staff</t>
  </si>
  <si>
    <t>3119600SFTH</t>
  </si>
  <si>
    <t>Termination payments</t>
  </si>
  <si>
    <t>3221000SFTH</t>
  </si>
  <si>
    <t>Rent</t>
  </si>
  <si>
    <t>3237000SFTH</t>
  </si>
  <si>
    <t>Travel</t>
  </si>
  <si>
    <t>3237010SFTH</t>
  </si>
  <si>
    <t>Chairman expenses</t>
  </si>
  <si>
    <t>3238000SFTH</t>
  </si>
  <si>
    <t>Hotel and accommodation</t>
  </si>
  <si>
    <t>3239000SFTH</t>
  </si>
  <si>
    <t>Taxi &amp; public transport fares</t>
  </si>
  <si>
    <t>3241000SFTH</t>
  </si>
  <si>
    <t>Office stationery</t>
  </si>
  <si>
    <t>3242000SFTH</t>
  </si>
  <si>
    <t>Computer stationery</t>
  </si>
  <si>
    <t>3243000SFTH</t>
  </si>
  <si>
    <t>Periodicals and newspapers</t>
  </si>
  <si>
    <t>3245000SFTH</t>
  </si>
  <si>
    <t>Printed supplies</t>
  </si>
  <si>
    <t>3251000SFTH</t>
  </si>
  <si>
    <t>Postage</t>
  </si>
  <si>
    <t>3252000SFTH</t>
  </si>
  <si>
    <t>Telephones</t>
  </si>
  <si>
    <t>3252010SFTH</t>
  </si>
  <si>
    <t>Telephones - Voxige</t>
  </si>
  <si>
    <t>3252100SFTH</t>
  </si>
  <si>
    <t>Mobile telephones</t>
  </si>
  <si>
    <t>3253000SFTH</t>
  </si>
  <si>
    <t>Data lines</t>
  </si>
  <si>
    <t>3254000SFTH</t>
  </si>
  <si>
    <t>Delivery - couriers</t>
  </si>
  <si>
    <t>3256000SFTH</t>
  </si>
  <si>
    <t>Systems maintenance and support</t>
  </si>
  <si>
    <t>3262500SFTH</t>
  </si>
  <si>
    <t>Web site</t>
  </si>
  <si>
    <t>3252020SFTH</t>
  </si>
  <si>
    <t>Telephones - Powwow</t>
  </si>
  <si>
    <t>3264000SFTH</t>
  </si>
  <si>
    <t>Corporate subscriptions</t>
  </si>
  <si>
    <t>3265000SFTH</t>
  </si>
  <si>
    <t>Promotional events</t>
  </si>
  <si>
    <t>3266000SFTH</t>
  </si>
  <si>
    <t>Other events</t>
  </si>
  <si>
    <t>3268000SFTH</t>
  </si>
  <si>
    <t>Business entertaining</t>
  </si>
  <si>
    <t>3268500SFTH</t>
  </si>
  <si>
    <t>Donations</t>
  </si>
  <si>
    <t>3271000SFTH</t>
  </si>
  <si>
    <t>Consultancy</t>
  </si>
  <si>
    <t>3271100SFTH</t>
  </si>
  <si>
    <t>Consultancy - FDS</t>
  </si>
  <si>
    <t>3271200SFTH</t>
  </si>
  <si>
    <t>Consultancy - Marketing</t>
  </si>
  <si>
    <t>3271400SFTH</t>
  </si>
  <si>
    <t>Consultancy - e-Cocoon</t>
  </si>
  <si>
    <t>3272000SFTH</t>
  </si>
  <si>
    <t>Legal</t>
  </si>
  <si>
    <t>3272005SFTH</t>
  </si>
  <si>
    <t>Legal - Orick</t>
  </si>
  <si>
    <t>3272010SFTH</t>
  </si>
  <si>
    <t>Legal - SPV costs</t>
  </si>
  <si>
    <t>3272100SFTH</t>
  </si>
  <si>
    <t>Legale/SFM</t>
  </si>
  <si>
    <t>3272200SFTH</t>
  </si>
  <si>
    <t>Legale - Norton Rose</t>
  </si>
  <si>
    <t>3272300SFTH</t>
  </si>
  <si>
    <t>Legale - Ashurst</t>
  </si>
  <si>
    <t>3273000SFTH</t>
  </si>
  <si>
    <t>Audit</t>
  </si>
  <si>
    <t>Altre Spese amministrative - Spese di Revisione contabile</t>
  </si>
  <si>
    <t>3276000SFTH</t>
  </si>
  <si>
    <t>Payroll management</t>
  </si>
  <si>
    <t>3278000SFTH</t>
  </si>
  <si>
    <t>Company secretarial costs</t>
  </si>
  <si>
    <t>3279000SFTH</t>
  </si>
  <si>
    <t>Other professional services</t>
  </si>
  <si>
    <t>3279100SFTH</t>
  </si>
  <si>
    <t>SPV professional fees</t>
  </si>
  <si>
    <t>3279200SFTH</t>
  </si>
  <si>
    <t>Translation services</t>
  </si>
  <si>
    <t>3281000SFTH</t>
  </si>
  <si>
    <t>Employer &amp; Public Liability insurance</t>
  </si>
  <si>
    <t>3282000SFTH</t>
  </si>
  <si>
    <t>Other insurances</t>
  </si>
  <si>
    <t>3284000SFTH</t>
  </si>
  <si>
    <t>Bank charges</t>
  </si>
  <si>
    <t>3284100SFTH</t>
  </si>
  <si>
    <t>Bank fees</t>
  </si>
  <si>
    <t>3285000SFTH</t>
  </si>
  <si>
    <t>Irrecoverable VAT</t>
  </si>
  <si>
    <t>3285200SFTH</t>
  </si>
  <si>
    <t>Miscellaneous Expenses</t>
  </si>
  <si>
    <t>3288100SFTH</t>
  </si>
  <si>
    <t>Realised exchange differences</t>
  </si>
  <si>
    <t>3288200SFTH</t>
  </si>
  <si>
    <t>Unrealised exchange differences</t>
  </si>
  <si>
    <t>3293001SFTH</t>
  </si>
  <si>
    <t>Depreciation of Computer software</t>
  </si>
  <si>
    <t>4100200SFTH</t>
  </si>
  <si>
    <t>Bank deposit interest</t>
  </si>
  <si>
    <t>Interessi attivi e proventi assimilati - Crediti verso banche</t>
  </si>
  <si>
    <t>4100600SFTH</t>
  </si>
  <si>
    <t>Group interest receivable</t>
  </si>
  <si>
    <t>Interessi attivi e proventi assimilati - Altri</t>
  </si>
  <si>
    <t>4200100SFTH</t>
  </si>
  <si>
    <t>Overdraft interest</t>
  </si>
  <si>
    <t>4200200SFTH</t>
  </si>
  <si>
    <t>Term loan interest</t>
  </si>
  <si>
    <t>4200501SFTH</t>
  </si>
  <si>
    <t>Senior loan interest</t>
  </si>
  <si>
    <t>5512020SFTH</t>
  </si>
  <si>
    <t>Software development - FDS</t>
  </si>
  <si>
    <t>3226000SFTH</t>
  </si>
  <si>
    <t>Relocation, Removal and storage costs</t>
  </si>
  <si>
    <t>3111105SFTH</t>
  </si>
  <si>
    <t>Consultancy fees</t>
  </si>
  <si>
    <t>3272030SFTH</t>
  </si>
  <si>
    <t>Companies House fees</t>
  </si>
  <si>
    <t>3118100SFTH</t>
  </si>
  <si>
    <t>Subscription &amp; membership</t>
  </si>
  <si>
    <t>3275000SFTH</t>
  </si>
  <si>
    <t>Accountancy services</t>
  </si>
  <si>
    <t>3274000SFTH</t>
  </si>
  <si>
    <t>Taxation</t>
  </si>
  <si>
    <t>3257000SFTH</t>
  </si>
  <si>
    <t>Other maintenance and support</t>
  </si>
  <si>
    <t>3228000SFTH</t>
  </si>
  <si>
    <t>Cleaning</t>
  </si>
  <si>
    <t>3227000SFTH</t>
  </si>
  <si>
    <t>Repairs, maintenance and renewals</t>
  </si>
  <si>
    <t>3222000SFTH</t>
  </si>
  <si>
    <t>Rates</t>
  </si>
  <si>
    <t>3225100SFTH</t>
  </si>
  <si>
    <t>Electricity</t>
  </si>
  <si>
    <t>3600000SFTH</t>
  </si>
  <si>
    <t>Exceptional income</t>
  </si>
  <si>
    <t>SF Trust Services</t>
  </si>
  <si>
    <t>1130000SFTS</t>
  </si>
  <si>
    <t>1150000SFTS</t>
  </si>
  <si>
    <t>SAPA fees receivable</t>
  </si>
  <si>
    <t>3284100SFTS</t>
  </si>
  <si>
    <t>3283000SFTS</t>
  </si>
  <si>
    <t>2230000SFTS</t>
  </si>
  <si>
    <t>Provision for credits</t>
  </si>
  <si>
    <t>3111108SFTS</t>
  </si>
  <si>
    <t>3111111SFTS</t>
  </si>
  <si>
    <t>3236000SFTS</t>
  </si>
  <si>
    <t>Car parking</t>
  </si>
  <si>
    <t>2350000SFTS</t>
  </si>
  <si>
    <t>Notification fees</t>
  </si>
  <si>
    <t>3246000SFTS</t>
  </si>
  <si>
    <t>3242000SFTS</t>
  </si>
  <si>
    <t>3245000SFTS</t>
  </si>
  <si>
    <t>3276000SFTS</t>
  </si>
  <si>
    <t>3241000SFTS</t>
  </si>
  <si>
    <t>3253000SFTS</t>
  </si>
  <si>
    <t>1140000SFTS</t>
  </si>
  <si>
    <t>Other servicing fees receivable</t>
  </si>
  <si>
    <t>1300000SFTS</t>
  </si>
  <si>
    <t>Arrangement fees</t>
  </si>
  <si>
    <t>3111107SFTS</t>
  </si>
  <si>
    <t>Inghingolo Carlo fees</t>
  </si>
  <si>
    <t>3111105SFTS</t>
  </si>
  <si>
    <t>3111109SFTS</t>
  </si>
  <si>
    <t>3111300SFTS</t>
  </si>
  <si>
    <t>3114000SFTS</t>
  </si>
  <si>
    <t>3115000SFTS</t>
  </si>
  <si>
    <t>3116100SFTS</t>
  </si>
  <si>
    <t>3225000SFTS</t>
  </si>
  <si>
    <t>3117200SFTS</t>
  </si>
  <si>
    <t>3117300SFTS</t>
  </si>
  <si>
    <t>3118100SFTS</t>
  </si>
  <si>
    <t>3118200SFTS</t>
  </si>
  <si>
    <t>3118300SFTS</t>
  </si>
  <si>
    <t>3119200SFTS</t>
  </si>
  <si>
    <t>3119300SFTS</t>
  </si>
  <si>
    <t>3119400SFTS</t>
  </si>
  <si>
    <t>3119600SFTS</t>
  </si>
  <si>
    <t>1130200SFTS</t>
  </si>
  <si>
    <t>Altri proventi - recuperi di spesa da Banca SISTEMA</t>
  </si>
  <si>
    <t>3600000SFTS</t>
  </si>
  <si>
    <t>Altri proventi - storno per rinuncia a debito IC vs SFTH</t>
  </si>
  <si>
    <t>3221000SFTS</t>
  </si>
  <si>
    <t>3223000SFTS</t>
  </si>
  <si>
    <t>Service charge</t>
  </si>
  <si>
    <t>3224000SFTS</t>
  </si>
  <si>
    <t>Buildings insurance</t>
  </si>
  <si>
    <t>3226000SFTS</t>
  </si>
  <si>
    <t>Removal and storage costs</t>
  </si>
  <si>
    <t>3227000SFTS</t>
  </si>
  <si>
    <t>3228000SFTS</t>
  </si>
  <si>
    <t>3233000SFTS</t>
  </si>
  <si>
    <t>Fleet costs - insurance</t>
  </si>
  <si>
    <t>3237000SFTS</t>
  </si>
  <si>
    <t>3237010SFTS</t>
  </si>
  <si>
    <t>3225100SFTS</t>
  </si>
  <si>
    <t>3238000SFTS</t>
  </si>
  <si>
    <t>3239000SFTS</t>
  </si>
  <si>
    <t>3243000SFTS</t>
  </si>
  <si>
    <t>3244000SFTS</t>
  </si>
  <si>
    <t>3251000SFTS</t>
  </si>
  <si>
    <t>3252020SFTS</t>
  </si>
  <si>
    <t>3252000SFTS</t>
  </si>
  <si>
    <t>3252010SFTS</t>
  </si>
  <si>
    <t>3252100SFTS</t>
  </si>
  <si>
    <t>3252200SFTS</t>
  </si>
  <si>
    <t>3254000SFTS</t>
  </si>
  <si>
    <t>3254100SFTS</t>
  </si>
  <si>
    <t>3255000SFTS</t>
  </si>
  <si>
    <t>Equipment leasing</t>
  </si>
  <si>
    <t>3256000SFTS</t>
  </si>
  <si>
    <t>3257000SFTS</t>
  </si>
  <si>
    <t>3265000SFTS</t>
  </si>
  <si>
    <t>3268000SFTS</t>
  </si>
  <si>
    <t>3269100SFTS</t>
  </si>
  <si>
    <t>Sales commissions</t>
  </si>
  <si>
    <t>3271000SFTS</t>
  </si>
  <si>
    <t>3271100SFTS</t>
  </si>
  <si>
    <t>3271200SFTS</t>
  </si>
  <si>
    <t>3271300SFTS</t>
  </si>
  <si>
    <t>Consultancy - IConsulting</t>
  </si>
  <si>
    <t>3272000SFTS</t>
  </si>
  <si>
    <t>3272001SFTS</t>
  </si>
  <si>
    <t>Legal - transactions</t>
  </si>
  <si>
    <t>3272006SFTS</t>
  </si>
  <si>
    <t>3272007SFTS</t>
  </si>
  <si>
    <t>Solvi Collection Costs - Bancasistema</t>
  </si>
  <si>
    <t>3272010SFTS</t>
  </si>
  <si>
    <t>3272020SFTS</t>
  </si>
  <si>
    <t>Cerved Fee</t>
  </si>
  <si>
    <t>3272030SFTS</t>
  </si>
  <si>
    <t>3273000SFTS</t>
  </si>
  <si>
    <t>3275000SFTS</t>
  </si>
  <si>
    <t>3279100SFTS</t>
  </si>
  <si>
    <t>3279200SFTS</t>
  </si>
  <si>
    <t>3281000SFTS</t>
  </si>
  <si>
    <t>3282000SFTS</t>
  </si>
  <si>
    <t>3283500SFTS</t>
  </si>
  <si>
    <t>3284000SFTS</t>
  </si>
  <si>
    <t>3284500SFTS</t>
  </si>
  <si>
    <t>3285000SFTS</t>
  </si>
  <si>
    <t>3285200SFTS</t>
  </si>
  <si>
    <t>3288100SFTS</t>
  </si>
  <si>
    <t>3288200SFTS</t>
  </si>
  <si>
    <t>3293001SFTS</t>
  </si>
  <si>
    <t>3293002SFTS</t>
  </si>
  <si>
    <t>3294000SFTS</t>
  </si>
  <si>
    <t>4100100SFTS</t>
  </si>
  <si>
    <t>4100200SFTS</t>
  </si>
  <si>
    <t>4100500SFTS</t>
  </si>
  <si>
    <t>Other interest receivable</t>
  </si>
  <si>
    <t>4100600SFTS</t>
  </si>
  <si>
    <t>4200600SFTS</t>
  </si>
  <si>
    <t>Group interest payable</t>
  </si>
  <si>
    <t>Interessi passivi ed oneri assimilati - Altre passività</t>
  </si>
  <si>
    <t>4200100SFTS</t>
  </si>
  <si>
    <t>4200400SFTS</t>
  </si>
  <si>
    <t>4200700SFTS</t>
  </si>
  <si>
    <t>3111101SFTS</t>
  </si>
  <si>
    <t>3112000SFTS</t>
  </si>
  <si>
    <t>3111100SFTS</t>
  </si>
  <si>
    <t>3291302SFTS</t>
  </si>
  <si>
    <t>Depreciation - Leasehold Dukehouse</t>
  </si>
  <si>
    <t>1130100SFTS</t>
  </si>
  <si>
    <t>3800000SFTS</t>
  </si>
  <si>
    <t>3279300SFTS</t>
  </si>
  <si>
    <t>Liquidators' fees</t>
  </si>
  <si>
    <t>Scritture conso</t>
  </si>
  <si>
    <t>Altri oneri/proventi di gestione</t>
  </si>
  <si>
    <t>Dividendi e proventi simili</t>
  </si>
  <si>
    <t>Rettifiche/riprese di valore per deterioramento di:</t>
  </si>
  <si>
    <t>Commissioni passive Vs SFT</t>
  </si>
  <si>
    <t>SFTH - IC</t>
  </si>
  <si>
    <t>SERVICE SFTS</t>
  </si>
  <si>
    <t>SFTS - IC</t>
  </si>
  <si>
    <t>B SISTEMA - IC</t>
  </si>
  <si>
    <t>COMM.NI INTRODUCING CREDITI</t>
  </si>
  <si>
    <t>COMM PASSIVE DI INCASSO SOLVI</t>
  </si>
  <si>
    <t>SERVICE SFTH</t>
  </si>
  <si>
    <t>270</t>
  </si>
  <si>
    <t>SF Trust Italia</t>
  </si>
  <si>
    <t>sssssss</t>
  </si>
  <si>
    <t>Rettifica di valore terza rata</t>
  </si>
  <si>
    <t>Collaboratori</t>
  </si>
  <si>
    <t>Ricupero spese d'imposta e di notarizzazione</t>
  </si>
  <si>
    <t>Interessi attivi bancari</t>
  </si>
  <si>
    <t>TFR su mensalita aggiuntive</t>
  </si>
  <si>
    <t>Plus_SOLVI</t>
  </si>
  <si>
    <t>Plusvalenza cessione partecipazione</t>
  </si>
  <si>
    <t>Commissioni di organizzazione</t>
  </si>
  <si>
    <t>Crediti ceduti</t>
  </si>
  <si>
    <t>Proventi da consolidato</t>
  </si>
  <si>
    <t>Commissione d'acquisto crediti</t>
  </si>
  <si>
    <t>Interessi attivi  vs clienti (SAPA)</t>
  </si>
  <si>
    <t>Crediti vs P.Funding per correspettivi factoring</t>
  </si>
  <si>
    <t>Ricavi per corrispettivi factoring vs Pubblica Funding</t>
  </si>
  <si>
    <t>Altri ricavi</t>
  </si>
  <si>
    <t>Sopravvenienze attive</t>
  </si>
  <si>
    <t>Crediti acquisiti</t>
  </si>
  <si>
    <t>Spese notarili</t>
  </si>
  <si>
    <t>Sopravennienze passive</t>
  </si>
  <si>
    <t>Incentivo all'esodo</t>
  </si>
  <si>
    <t>Stipendi</t>
  </si>
  <si>
    <t>Ticket Restaurant</t>
  </si>
  <si>
    <t>Mensilita aggiuntive</t>
  </si>
  <si>
    <t>Consulenze Finanziarie</t>
  </si>
  <si>
    <t>Compensi per servizi commerciali</t>
  </si>
  <si>
    <t>Compensi organo amministrativo</t>
  </si>
  <si>
    <t>Premi</t>
  </si>
  <si>
    <t>Previdenza sociale</t>
  </si>
  <si>
    <t>Contributi INPS</t>
  </si>
  <si>
    <t>Contributi INPS Ditta COCOCO</t>
  </si>
  <si>
    <t>INAIL</t>
  </si>
  <si>
    <t>Cont. Arti &amp; Mestieri c/Ditta</t>
  </si>
  <si>
    <t>Contributi INPS su menalita aggiuntive</t>
  </si>
  <si>
    <t>Contributi Negri C/Ditta</t>
  </si>
  <si>
    <t>Contributi Besusso C/Ditta</t>
  </si>
  <si>
    <t>Contributi Pastore C/Ditta</t>
  </si>
  <si>
    <t>Contributi Formazione C/Ditta</t>
  </si>
  <si>
    <t>Fondo QUAS</t>
  </si>
  <si>
    <t>Bonus</t>
  </si>
  <si>
    <t>Spese per recruitment</t>
  </si>
  <si>
    <t>Formazione</t>
  </si>
  <si>
    <t>Previdenza medica e sociale</t>
  </si>
  <si>
    <t>Spese di vitto per trasferte nel Comune</t>
  </si>
  <si>
    <t>Spese di vitto all'estero</t>
  </si>
  <si>
    <t>Intrattenimento del personale - non ricuperabile</t>
  </si>
  <si>
    <t>Accontonamento TFR</t>
  </si>
  <si>
    <t>Affitto</t>
  </si>
  <si>
    <t>Termination costs</t>
  </si>
  <si>
    <t>Elettricità</t>
  </si>
  <si>
    <t>GAS</t>
  </si>
  <si>
    <t>Riparazioni, manutenzione e rinnovamenti</t>
  </si>
  <si>
    <t>Pulizie</t>
  </si>
  <si>
    <t>Sicurezza</t>
  </si>
  <si>
    <t>Costi autovetture - leasing</t>
  </si>
  <si>
    <t>Costi autovetture - mantutenzione</t>
  </si>
  <si>
    <t>Costi autovetture - bolle ed imposte</t>
  </si>
  <si>
    <t>Parcheggio</t>
  </si>
  <si>
    <t>Spese Viaggio</t>
  </si>
  <si>
    <t>CARTA CARBURANTE</t>
  </si>
  <si>
    <t>Spese di alloggio per trasferte fuori Comune</t>
  </si>
  <si>
    <t>Spese di alloggio per trasferte nel Comune</t>
  </si>
  <si>
    <t>Spese di alloggio all'estero</t>
  </si>
  <si>
    <t>Altre spese di viaggio</t>
  </si>
  <si>
    <t>Periodici e giornali</t>
  </si>
  <si>
    <t>Fotocopiatrice</t>
  </si>
  <si>
    <t>Spese di catering</t>
  </si>
  <si>
    <t>Biglietti da visita</t>
  </si>
  <si>
    <t>Spese postali</t>
  </si>
  <si>
    <t>Spese telefoniche fisse</t>
  </si>
  <si>
    <t>Telefonia - Voxige</t>
  </si>
  <si>
    <t>Telefoni portatili</t>
  </si>
  <si>
    <t>Costi hosting  - NSE</t>
  </si>
  <si>
    <t>Manutenzione e supporto di sistemi</t>
  </si>
  <si>
    <t>Altri costi di manutenzione e supporto</t>
  </si>
  <si>
    <t>Spese di pubblicità commerciale</t>
  </si>
  <si>
    <t>Spese di rappresentanza</t>
  </si>
  <si>
    <t>Commissioni di vendita - Campania</t>
  </si>
  <si>
    <t>Consulenza finanziaria</t>
  </si>
  <si>
    <t>Consulenza - Marketing</t>
  </si>
  <si>
    <t>Consulenze</t>
  </si>
  <si>
    <t>Spese legali</t>
  </si>
  <si>
    <t>Costo legale SPV</t>
  </si>
  <si>
    <t>Camera del Commercio</t>
  </si>
  <si>
    <t>Altri costi professionali</t>
  </si>
  <si>
    <t>SPV- spese professionali</t>
  </si>
  <si>
    <t>Assicurazione ufficio</t>
  </si>
  <si>
    <t>Spese bancarie</t>
  </si>
  <si>
    <t>IVA non recuperabile su SFTS commissioni</t>
  </si>
  <si>
    <t>Arrotondamenti</t>
  </si>
  <si>
    <t>Ammortamento Computer</t>
  </si>
  <si>
    <t>Ammortamento mobili e arredi</t>
  </si>
  <si>
    <t>Ammortamento impianti specifici</t>
  </si>
  <si>
    <t>Sopravvenienze passive</t>
  </si>
  <si>
    <t>Interessi su depositi bancari</t>
  </si>
  <si>
    <t>Interessi vs SFT Servicing PLC</t>
  </si>
  <si>
    <t>Interessi passivi bancari</t>
  </si>
  <si>
    <t>Interessi passivi vs Royal Bank of Scotland</t>
  </si>
  <si>
    <t>Margine su interessi passivi SPV</t>
  </si>
  <si>
    <t>Corporation tax - CY charge</t>
  </si>
  <si>
    <t>Consegna - corrieri</t>
  </si>
  <si>
    <t>Fondo Est</t>
  </si>
  <si>
    <t>Interessi di mora</t>
  </si>
  <si>
    <t>Abbonamenti</t>
  </si>
  <si>
    <t>Rimborso Chilometrico Dipendenti</t>
  </si>
  <si>
    <t>Computer accessori</t>
  </si>
  <si>
    <t>Onorario Cerved</t>
  </si>
  <si>
    <t>Spese di vitto per trasferte fuori Comune</t>
  </si>
  <si>
    <t>Commissioni bancarie</t>
  </si>
  <si>
    <t>Costi autovetture - assicurazioni</t>
  </si>
  <si>
    <t>Accantonamento TFR</t>
  </si>
  <si>
    <t>Utili da dividendi</t>
  </si>
  <si>
    <t>Cancelleria dell'ufficio</t>
  </si>
  <si>
    <t>Spese di consulenza fiscale</t>
  </si>
  <si>
    <t>Servizi di contabilità</t>
  </si>
  <si>
    <t>Interessi passivi vs Group</t>
  </si>
  <si>
    <t>Competenze Collegio Sindicale</t>
  </si>
  <si>
    <t>Commissioni di vendita</t>
  </si>
  <si>
    <t>Linee di trasferimento dati</t>
  </si>
  <si>
    <t>Web sito</t>
  </si>
  <si>
    <t>Fiere ed eventi promozionali</t>
  </si>
  <si>
    <t>Altri eventi</t>
  </si>
  <si>
    <t>Amministrazione Libro paga</t>
  </si>
  <si>
    <t>Compensi bancarie</t>
  </si>
  <si>
    <t>IVA non recuperabile</t>
  </si>
  <si>
    <t>Differenza di cambio realizzata</t>
  </si>
  <si>
    <t>Differenza di cambio irrealizzata</t>
  </si>
  <si>
    <t>Compenso organo amministrativo</t>
  </si>
  <si>
    <t>SFTI - IC</t>
  </si>
  <si>
    <t>Solvi srl</t>
  </si>
  <si>
    <t>sopravvenienze attive</t>
  </si>
  <si>
    <t>abbuoni attivi</t>
  </si>
  <si>
    <t>domini</t>
  </si>
  <si>
    <t>cancelleria-stampati-mat.uffic</t>
  </si>
  <si>
    <t>spese varie deducibili</t>
  </si>
  <si>
    <t>spese varie indeducibili</t>
  </si>
  <si>
    <t>retribuzioni ordinarie</t>
  </si>
  <si>
    <t>ratei ferie e 14^</t>
  </si>
  <si>
    <t>compensi coll.progetto</t>
  </si>
  <si>
    <t>contributi ratei</t>
  </si>
  <si>
    <t>contributi carico azienda</t>
  </si>
  <si>
    <t>contributi formazione dirig.</t>
  </si>
  <si>
    <t>contributi M.Besusso</t>
  </si>
  <si>
    <t>contributi M.Negri+formazione</t>
  </si>
  <si>
    <t>contributi A.Pastore</t>
  </si>
  <si>
    <t>contributi enti bilaterali</t>
  </si>
  <si>
    <t>contributi inail</t>
  </si>
  <si>
    <t>rivalutazione TFR</t>
  </si>
  <si>
    <t>accantonamento t.f.r.</t>
  </si>
  <si>
    <t>assistenza sanitaria E.S.T.</t>
  </si>
  <si>
    <t>spese ristoro dipendenti</t>
  </si>
  <si>
    <t>affitti passivi</t>
  </si>
  <si>
    <t>noleggi diversi</t>
  </si>
  <si>
    <t>noleggi autovetture</t>
  </si>
  <si>
    <t>energia e forza motrice</t>
  </si>
  <si>
    <t>telefoniche</t>
  </si>
  <si>
    <t>postali</t>
  </si>
  <si>
    <t>spese Vodafone</t>
  </si>
  <si>
    <t>manutenzione ufficio</t>
  </si>
  <si>
    <t>manutenzione macchine ufficio</t>
  </si>
  <si>
    <t>manutenzione imp.telefonici</t>
  </si>
  <si>
    <t>canone manutenzione edp</t>
  </si>
  <si>
    <t>canone manutenzione impianti</t>
  </si>
  <si>
    <t>note spese amministratore</t>
  </si>
  <si>
    <t>alberghi e ristoranti</t>
  </si>
  <si>
    <t>note spese collaboratori</t>
  </si>
  <si>
    <t>spese viaggi</t>
  </si>
  <si>
    <t>carburante autovetture</t>
  </si>
  <si>
    <t>spese gestione autovetture</t>
  </si>
  <si>
    <t>spese/manutez. mini</t>
  </si>
  <si>
    <t>rimborso spese consulenti</t>
  </si>
  <si>
    <t>amm. Ordinario macc.ufficio</t>
  </si>
  <si>
    <t>amm.impianto codizionamento</t>
  </si>
  <si>
    <t>amm.arredi</t>
  </si>
  <si>
    <t>amm.telefonia fissa</t>
  </si>
  <si>
    <t>amm.telefonia mobile</t>
  </si>
  <si>
    <t>plusvalenze cessione cespiti</t>
  </si>
  <si>
    <t>amm.oneri pluriennali</t>
  </si>
  <si>
    <t>amm.spese costituzione</t>
  </si>
  <si>
    <t>amm.spese edp</t>
  </si>
  <si>
    <t>amm.brevetti e marchi</t>
  </si>
  <si>
    <t>trasporti</t>
  </si>
  <si>
    <t>assic.autovetture/motoveicoli</t>
  </si>
  <si>
    <t>assic.auto mini</t>
  </si>
  <si>
    <t>assic.autoveicoli</t>
  </si>
  <si>
    <t>assicurazione ufficio</t>
  </si>
  <si>
    <t>legali e notarili</t>
  </si>
  <si>
    <t>compensi collegio Sindacale</t>
  </si>
  <si>
    <t>prestazioni occasionali lavoro</t>
  </si>
  <si>
    <t>consulenza amm.ne personale</t>
  </si>
  <si>
    <t>consulenza G.C.C.</t>
  </si>
  <si>
    <t xml:space="preserve">consulenza Pischedda </t>
  </si>
  <si>
    <t xml:space="preserve">consulenza Seila di M.Silvio </t>
  </si>
  <si>
    <t>consulenza Montecucco</t>
  </si>
  <si>
    <t>consulenza Bosso Rosaria</t>
  </si>
  <si>
    <t>consulenza Viele</t>
  </si>
  <si>
    <t>consulenza Moschetti</t>
  </si>
  <si>
    <t>consulenza Pompeo Giovanni</t>
  </si>
  <si>
    <t>consulenza Trasforini</t>
  </si>
  <si>
    <t>34606/34625</t>
  </si>
  <si>
    <t>consulenza Moschetti/ElleEmme</t>
  </si>
  <si>
    <t>consulenza Clinicservice</t>
  </si>
  <si>
    <t>consulenza Schipilliti</t>
  </si>
  <si>
    <t>consulenza Pipitone</t>
  </si>
  <si>
    <t>consulenza certificaz.ISO 900</t>
  </si>
  <si>
    <t>consulenza Carcaterra</t>
  </si>
  <si>
    <t>consulenza varia</t>
  </si>
  <si>
    <t>consulenza Pinti</t>
  </si>
  <si>
    <t>consulenza Maccio'</t>
  </si>
  <si>
    <t>consul.-assisten.Cata 1</t>
  </si>
  <si>
    <t>supporto sistemistico Ntt is</t>
  </si>
  <si>
    <t>consul.assist.Ntt is</t>
  </si>
  <si>
    <t>consulenza Compagnino</t>
  </si>
  <si>
    <t>consulenza Lunetta</t>
  </si>
  <si>
    <t>consulenza Simone</t>
  </si>
  <si>
    <t xml:space="preserve">STIMA consulenza </t>
  </si>
  <si>
    <t>Stima consulenze</t>
  </si>
  <si>
    <t>consulenza Ska-te</t>
  </si>
  <si>
    <t>Consul/Assist. Ntt</t>
  </si>
  <si>
    <t>amm.svalutazione crediti</t>
  </si>
  <si>
    <t>emolumenti</t>
  </si>
  <si>
    <t>contributi Inps comp.collab.</t>
  </si>
  <si>
    <t>indennita'kilometriche</t>
  </si>
  <si>
    <t>spese di pubblicita'</t>
  </si>
  <si>
    <t>libri e abbonamenti</t>
  </si>
  <si>
    <t>quote associative</t>
  </si>
  <si>
    <t xml:space="preserve">sp.acc.noleggio auto </t>
  </si>
  <si>
    <t>spese autostrada</t>
  </si>
  <si>
    <t>spese-bolli fatt.ricevute</t>
  </si>
  <si>
    <t>partecipazione corsi</t>
  </si>
  <si>
    <t>valori bollati</t>
  </si>
  <si>
    <t>tassa ann.vidimaz.libri social</t>
  </si>
  <si>
    <t>spese di pulizia</t>
  </si>
  <si>
    <t>diritti annuali c.c.i.a.a.</t>
  </si>
  <si>
    <t>imposte e tasse comunali</t>
  </si>
  <si>
    <t>sanzioni x imposte e tasse</t>
  </si>
  <si>
    <t>imposte e tasse varie</t>
  </si>
  <si>
    <t>bollo auto/moto</t>
  </si>
  <si>
    <t>informazioni commerciali</t>
  </si>
  <si>
    <t>spese parcheggio autovett.</t>
  </si>
  <si>
    <t>spese condominiali</t>
  </si>
  <si>
    <t>certificati/bolli bilanci</t>
  </si>
  <si>
    <t>spese rappresentanza da 2009</t>
  </si>
  <si>
    <t>omaggi&lt;euro 50,00</t>
  </si>
  <si>
    <t>interessi passivi</t>
  </si>
  <si>
    <t>interessi rateizz.imposte</t>
  </si>
  <si>
    <t>spese bancarie</t>
  </si>
  <si>
    <t>spese gestione fidi</t>
  </si>
  <si>
    <t>minusvalenza cess.Mini</t>
  </si>
  <si>
    <t>soprav. attive non tassabili</t>
  </si>
  <si>
    <t>abbuoni passivi</t>
  </si>
  <si>
    <t>sopravvenienze passive</t>
  </si>
  <si>
    <t>ricavi maquet</t>
  </si>
  <si>
    <t>ricavi Biogen IDEC</t>
  </si>
  <si>
    <t>ricavi Banca Sistema</t>
  </si>
  <si>
    <t>ricavi Getinge</t>
  </si>
  <si>
    <t>ricavi Teva</t>
  </si>
  <si>
    <t>ricavi w.l.gore &amp; associati</t>
  </si>
  <si>
    <t>ricavi edwards lifesciences</t>
  </si>
  <si>
    <t>ricavi samo spa</t>
  </si>
  <si>
    <t>ricavi dompe' spa</t>
  </si>
  <si>
    <t>ricavi schering</t>
  </si>
  <si>
    <t>ricavi essex</t>
  </si>
  <si>
    <t>ricavi diversi</t>
  </si>
  <si>
    <t>ricavi D.Group</t>
  </si>
  <si>
    <t>ricavi Medicair</t>
  </si>
  <si>
    <t>ricavi Sf Trust</t>
  </si>
  <si>
    <t>ricavi cis bio/iba</t>
  </si>
  <si>
    <t>ricavi Eupharma</t>
  </si>
  <si>
    <t>ricavi ST.Jude Medical Italia</t>
  </si>
  <si>
    <t>ricavi Novo Nordisk</t>
  </si>
  <si>
    <t>ricavi formazione</t>
  </si>
  <si>
    <t>interessi attivi c/c</t>
  </si>
  <si>
    <t>Interessi attivi diversi</t>
  </si>
  <si>
    <t>plusvalenza cessione auto</t>
  </si>
  <si>
    <t>materiale vario (toner cart.)</t>
  </si>
  <si>
    <t>manutenzione &amp; riparazione</t>
  </si>
  <si>
    <t>canone manut.macch.ufficio</t>
  </si>
  <si>
    <t>amm.to mobili ufficio</t>
  </si>
  <si>
    <t>amm.to macchine elettron.</t>
  </si>
  <si>
    <t>amm.to centralino telefonico</t>
  </si>
  <si>
    <t>spese notarili</t>
  </si>
  <si>
    <t>consulenza Con Lor</t>
  </si>
  <si>
    <t>compensi revisione legale</t>
  </si>
  <si>
    <t>vidimazione registraz.diritti</t>
  </si>
  <si>
    <t>erogazioni liberali</t>
  </si>
  <si>
    <t>imposte anticipate anno preced</t>
  </si>
  <si>
    <t>ricavi Aloka</t>
  </si>
  <si>
    <t>ricavi Synthes</t>
  </si>
  <si>
    <t>rimborso telefonia mobile</t>
  </si>
  <si>
    <t>imposte anticipate</t>
  </si>
  <si>
    <t>Imposta ires</t>
  </si>
  <si>
    <t>Imposta irap</t>
  </si>
  <si>
    <t>Solvi - IC</t>
  </si>
  <si>
    <t>interessi attivi c/c bancario</t>
  </si>
  <si>
    <t>ricavi v/ SFTS</t>
  </si>
  <si>
    <t>ricavi v/Banca Sistema</t>
  </si>
  <si>
    <t>ricavi v/ SFTI interessi attivi cash pooling</t>
  </si>
  <si>
    <t>PF</t>
  </si>
  <si>
    <t>Interessi passivi e oneri assimilati</t>
  </si>
  <si>
    <t>Interessi attivi e proventi assimilati - IRS</t>
  </si>
  <si>
    <t>Interessi passivi e oneri assimilati - Notes</t>
  </si>
  <si>
    <t>Rettifiche/riprese di valore su crediti</t>
  </si>
  <si>
    <t>b) altre spese amministrative</t>
  </si>
  <si>
    <t>PF - IC</t>
  </si>
  <si>
    <t>Servicing fees SFTS</t>
  </si>
  <si>
    <t>Commissioni Collocamento</t>
  </si>
  <si>
    <t>Totale complessivo</t>
  </si>
  <si>
    <t>2013</t>
  </si>
  <si>
    <t>(vuoto)</t>
  </si>
  <si>
    <t>Commissioni passive - SOLVI</t>
  </si>
  <si>
    <t>Commissioni passive - Introducing factoring</t>
  </si>
  <si>
    <t xml:space="preserve">derivati su crediti </t>
  </si>
  <si>
    <t>Commissioni passive - OFFICINE</t>
  </si>
  <si>
    <t>Commissioni passive - Collectors ex Solvi</t>
  </si>
  <si>
    <t>Altre Spese amministrative - DD crediti IVA</t>
  </si>
  <si>
    <t>Spese per il personale - Accantonamento al trattamento di fine rapporto</t>
  </si>
  <si>
    <t>Imposte sul reddito d'eserciizo - ires - saldo positivo</t>
  </si>
  <si>
    <t>Altre Spese amministrative - Collectors</t>
  </si>
  <si>
    <t>Rettifiche di valore crediti verso clientela finanziamento specifiche</t>
  </si>
  <si>
    <t>Commissioni passive - Collector</t>
  </si>
  <si>
    <t>Imposte sul reddito d'esercizio - anticipate</t>
  </si>
  <si>
    <t>60.</t>
  </si>
  <si>
    <t>230</t>
  </si>
  <si>
    <t>Cassa e disponibilità liquide</t>
  </si>
  <si>
    <t>Portafoglio titoli</t>
  </si>
  <si>
    <t>Crediti verso banche</t>
  </si>
  <si>
    <t>Crediti verso clientela</t>
  </si>
  <si>
    <t>Attività materiali e immateriali</t>
  </si>
  <si>
    <t>Altre attività</t>
  </si>
  <si>
    <t>Totale attivo</t>
  </si>
  <si>
    <t>Debiti verso banche</t>
  </si>
  <si>
    <t>Debiti verso clientela</t>
  </si>
  <si>
    <t>di cui Clienti Cedenti</t>
  </si>
  <si>
    <t>Titoli in circolazione</t>
  </si>
  <si>
    <t>Altre passività</t>
  </si>
  <si>
    <t>Patrimonio netto</t>
  </si>
  <si>
    <t>10.</t>
  </si>
  <si>
    <t>20.</t>
  </si>
  <si>
    <t>40.</t>
  </si>
  <si>
    <t>70.</t>
  </si>
  <si>
    <t>120.</t>
  </si>
  <si>
    <t>130.</t>
  </si>
  <si>
    <t>140.</t>
  </si>
  <si>
    <t>160.</t>
  </si>
  <si>
    <t>30.</t>
  </si>
  <si>
    <t>80.</t>
  </si>
  <si>
    <t>Passività fiscali</t>
  </si>
  <si>
    <t>100.</t>
  </si>
  <si>
    <t>110.</t>
  </si>
  <si>
    <t>Riserve</t>
  </si>
  <si>
    <t>190.</t>
  </si>
  <si>
    <t>Capitale</t>
  </si>
  <si>
    <t>220.</t>
  </si>
  <si>
    <t>240.</t>
  </si>
  <si>
    <t xml:space="preserve"> </t>
  </si>
  <si>
    <t>Gruppo Banca SISTEMA</t>
  </si>
  <si>
    <t>Stato patrimoniale consolidato</t>
  </si>
  <si>
    <t>Fonte</t>
  </si>
  <si>
    <r>
      <t>STATO PATRIMONIALE</t>
    </r>
    <r>
      <rPr>
        <i/>
        <sz val="9"/>
        <color theme="0"/>
        <rFont val="Calibri"/>
        <family val="2"/>
        <scheme val="minor"/>
      </rPr>
      <t xml:space="preserve"> (€'000)</t>
    </r>
  </si>
  <si>
    <t>31 Dic 13</t>
  </si>
  <si>
    <t>10A</t>
  </si>
  <si>
    <t>40A</t>
  </si>
  <si>
    <t>60A</t>
  </si>
  <si>
    <t>70A</t>
  </si>
  <si>
    <t>di cui factoring crediti commerciali</t>
  </si>
  <si>
    <t>di cui factoring crediti IVA</t>
  </si>
  <si>
    <t>di cui PCT</t>
  </si>
  <si>
    <t>di cui C/C clientela</t>
  </si>
  <si>
    <t>di cui CQS</t>
  </si>
  <si>
    <t>di cui Finanziamenti PMI</t>
  </si>
  <si>
    <t>di cui SIConto Subito</t>
  </si>
  <si>
    <t>di cui altro</t>
  </si>
  <si>
    <t>120A</t>
  </si>
  <si>
    <t>Partecipazione Candia/St.Ing</t>
  </si>
  <si>
    <t>140A</t>
  </si>
  <si>
    <t>Attività fiscali</t>
  </si>
  <si>
    <t>160A</t>
  </si>
  <si>
    <t>10P</t>
  </si>
  <si>
    <t>di cui Banche</t>
  </si>
  <si>
    <t>di cui BCE</t>
  </si>
  <si>
    <t>di cui Abaco</t>
  </si>
  <si>
    <t>20P</t>
  </si>
  <si>
    <t>di cui SI Conto! Deposito</t>
  </si>
  <si>
    <t>di cui pct</t>
  </si>
  <si>
    <t>30P</t>
  </si>
  <si>
    <t>100P</t>
  </si>
  <si>
    <t>110P</t>
  </si>
  <si>
    <t>TFR</t>
  </si>
  <si>
    <t>120P</t>
  </si>
  <si>
    <t>Fondi per rischi ed oneri</t>
  </si>
  <si>
    <t>80P</t>
  </si>
  <si>
    <t>140P</t>
  </si>
  <si>
    <t>Riserve da valutazione</t>
  </si>
  <si>
    <t>190P</t>
  </si>
  <si>
    <t>170P</t>
  </si>
  <si>
    <t>utile di periodo/d'esercizio</t>
  </si>
  <si>
    <t>Totale Passivo e Patrimonio Netto</t>
  </si>
  <si>
    <t>31 Mar 14</t>
  </si>
  <si>
    <t>Dividendi</t>
  </si>
  <si>
    <t>PN senza utile</t>
  </si>
  <si>
    <t>Utile da CE</t>
  </si>
  <si>
    <t xml:space="preserve">PN </t>
  </si>
  <si>
    <t>PN medio</t>
  </si>
  <si>
    <t>Utile annualizzato</t>
  </si>
  <si>
    <t>ROE annualizzato</t>
  </si>
  <si>
    <t>dividend distribution</t>
  </si>
  <si>
    <t>FORECAST 2014</t>
  </si>
  <si>
    <t>BDG 2013</t>
  </si>
  <si>
    <t>40. - 50.</t>
  </si>
  <si>
    <t>80. + 90. + 100. + 110.</t>
  </si>
  <si>
    <t>180. a)</t>
  </si>
  <si>
    <t>180. b)</t>
  </si>
  <si>
    <t>200. + 210.</t>
  </si>
  <si>
    <t>340.</t>
  </si>
  <si>
    <t>280.</t>
  </si>
  <si>
    <t>290.</t>
  </si>
  <si>
    <t>140. + 170. + 180. + 190.</t>
  </si>
  <si>
    <t>31.12.2015
B</t>
  </si>
  <si>
    <t>31.12.2015 
B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</si>
  <si>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</si>
  <si>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</si>
  <si>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</si>
  <si>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</si>
  <si>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</si>
  <si>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</si>
  <si>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</si>
  <si>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</si>
  <si>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Net income from trading, hedging and disposal/repurchase activities and from assets/liabilities designated at fair value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</si>
  <si>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</si>
  <si>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</si>
  <si>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</si>
  <si>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</si>
  <si>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</si>
  <si>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</si>
  <si>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</si>
  <si>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</si>
  <si>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</si>
  <si>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</si>
  <si>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</si>
  <si>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</si>
  <si>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</si>
  <si>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 xml:space="preserve">Profit (loss) for the year/period attributable to the shareholders of the Parent </t>
  </si>
  <si>
    <t>Figures in thousands of Euro</t>
  </si>
  <si>
    <t>30.06.2015
B (Normalized)</t>
  </si>
  <si>
    <t>BANCA SISTEMA GROUP: CONSOLIDATED BALANCE SHEET</t>
  </si>
  <si>
    <t>ASSETS</t>
  </si>
  <si>
    <t>Cash and cash equivalents</t>
  </si>
  <si>
    <t>Financial assets held for trading</t>
  </si>
  <si>
    <t>Available-for-sale financial assets</t>
  </si>
  <si>
    <t>Loans and advances to banks</t>
  </si>
  <si>
    <t>Loans and advances to customers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</si>
  <si>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</si>
  <si>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</si>
  <si>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</si>
  <si>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</si>
  <si>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</si>
  <si>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</si>
  <si>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</si>
  <si>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</si>
  <si>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Due to banks</t>
  </si>
  <si>
    <t>Due to customers</t>
  </si>
  <si>
    <t>Debt securities issued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</si>
  <si>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</si>
  <si>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</si>
  <si>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</si>
  <si>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</si>
  <si>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</si>
  <si>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Profit (loss) for the year</t>
  </si>
  <si>
    <t>Total liabilities and equity</t>
  </si>
  <si>
    <t>30.09.2016
A</t>
  </si>
  <si>
    <t>30.09.2015
B</t>
  </si>
  <si>
    <t>BANCA SISTEMA GROUP: CONSOLIDATED INTERIM FINANCIAL REPORT  AS AT 30 September 2016</t>
  </si>
  <si>
    <t>BANCA SISTEMA GROUP: CONSOLIDATED INTERIM FINANCIAL REPORT  AS AT 30 SEPTEMBER 2015 (normalized figures)</t>
  </si>
  <si>
    <t>Note: 9M 2016 figures include the contribution of Beta Stepstone (purchased in July 2016) of the 3Q 2016;  2015 figures do not include Beta Stepstone results.</t>
  </si>
  <si>
    <t>Note: 9M 2016 figures include the contribution of Beta Stepstone (purchased in July 2016) of the 3Q 2016;  2015 figures do not include Beta Stepstone results and are normalized for non- recurring items related to the IPO.</t>
  </si>
  <si>
    <t>Note: 9M 2016 figures include the contribution of Beta Stepstone (purchased in July 2016).</t>
  </si>
  <si>
    <t>01.07-30.09.2016 
Beta contribution</t>
  </si>
  <si>
    <t xml:space="preserve">GRUPPO BANCA SISTEMA: CONTO ECONOMICO CONSOLIDATO </t>
  </si>
  <si>
    <t>Importi in migliaia di Euro</t>
  </si>
  <si>
    <t>Voce di Bilancio</t>
  </si>
  <si>
    <t>01.07-30.09.2016 
contributo di  Beta</t>
  </si>
  <si>
    <t>Variazioni
A - B</t>
  </si>
  <si>
    <t>Variazioni %
A - B</t>
  </si>
  <si>
    <t>Margine di interesse</t>
  </si>
  <si>
    <t>Commissioni nette</t>
  </si>
  <si>
    <t>Risultato netto dell’attività di negoziazione, copertura, cessione/riacquisto e delle attività/passività valutate al fair value</t>
  </si>
  <si>
    <t>Margine di intermediazione</t>
  </si>
  <si>
    <t>Rettifiche/riprese di valore nette per deterioramento di crediti</t>
  </si>
  <si>
    <t>Risultato netto della gestione finanziaria</t>
  </si>
  <si>
    <t>Spese per il personale</t>
  </si>
  <si>
    <t>Spese amministrative</t>
  </si>
  <si>
    <t>Accantonamenti netti ai fondi per rischi e oneri</t>
  </si>
  <si>
    <t>Rettifiche/riprese di valore su attività materiali e immateriali</t>
  </si>
  <si>
    <t>Costi operativi</t>
  </si>
  <si>
    <t xml:space="preserve">Utili (Perdite) delle partecipazioni </t>
  </si>
  <si>
    <t>Utile della operatività corrente al lordo delle imposte</t>
  </si>
  <si>
    <t>Imposte sul reddito d’esercizio</t>
  </si>
  <si>
    <t>Utile (perdita) di periodo di pertinenza della capogruppo</t>
  </si>
  <si>
    <t>Note: I risultati del 2016 includono il contributo di Beta Stepstone (acquistata a luglio 2016) del terzo trimestre. I risultati al 2015 non includono il contributo di Beta.</t>
  </si>
  <si>
    <t>GRUPPO BANCA SISTEMA: CONTO ECONOMICO CONSOLIDATO NORMALIZZATO AL 31 GIUGNO 2015</t>
  </si>
  <si>
    <t>30.09.2015
B (Normalizzato)</t>
  </si>
  <si>
    <t>Note: I risultati del 2016 includono il contributo di Beta Stepstone (acquistata a luglio 2016) del terzo trimestre. I risultati al 2015 non includono il contributo di Beta e gli elementi non ricorrenti relativi all'IPO.</t>
  </si>
  <si>
    <t>GRUPPO BANCA SISTEMA: STATO PATRIMONIALE CONSOLIDATO</t>
  </si>
  <si>
    <t>ATTIVO</t>
  </si>
  <si>
    <t>Attività finanziarie detenute per la negoziazione</t>
  </si>
  <si>
    <t>Attività finanziarie disponibili per la vendita</t>
  </si>
  <si>
    <t>Partecipazioni</t>
  </si>
  <si>
    <t>Attività materiali</t>
  </si>
  <si>
    <t>Attività immateriali</t>
  </si>
  <si>
    <t xml:space="preserve"> di cui avviamento</t>
  </si>
  <si>
    <t xml:space="preserve"> Attività fiscali</t>
  </si>
  <si>
    <t>Totale dell'attivo</t>
  </si>
  <si>
    <t>PASSIVO E PATRIMONIO NETTO</t>
  </si>
  <si>
    <t>Trattamento di fine rapporto del personale</t>
  </si>
  <si>
    <t>Fondi per rischi e oneri</t>
  </si>
  <si>
    <t>Capitale, sovrapprezzi di emissione, riserve, riserve da valutazione</t>
  </si>
  <si>
    <t>Utile (Perdita) di periodo/d'esercizio (+/-)</t>
  </si>
  <si>
    <t>Totale del passivo e del patrimonio netto</t>
  </si>
  <si>
    <t>Note: I dati del 2016 includono il contributo di Beta Stepstone (acquistata a luglio 2016).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</si>
</sst>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\ _€_-;\-* #,##0.00\ _€_-;_-* &quot;-&quot;??\ _€_-;_-@_-"/>
    <numFmt numFmtId="164" formatCode="_-* #,##0_-;\-* #,##0_-;_-* &quot;-&quot;_-;_-@_-"/>
    <numFmt numFmtId="165" formatCode="_-&quot;£&quot;* #,##0.00_-;\-&quot;£&quot;* #,##0.00_-;_-&quot;£&quot;* &quot;-&quot;??_-;_-@_-"/>
    <numFmt numFmtId="166" formatCode="_-* #,##0.00_-;\-* #,##0.00_-;_-* &quot;-&quot;??_-;_-@_-"/>
    <numFmt numFmtId="167" formatCode="_-* #,##0_-;\-* #,##0_-;_-* &quot;-&quot;??_-;_-@_-"/>
    <numFmt numFmtId="168" formatCode="_-* #,##0_-;\ \(#,##0\);_-* &quot;-&quot;_-;_-@_-"/>
    <numFmt numFmtId="169" formatCode="#,##0_ ;[Red]\-#,##0\ "/>
    <numFmt numFmtId="170" formatCode="[$-410]dd\-mmm\-yy;@"/>
    <numFmt numFmtId="171" formatCode="_-[$€-2]\ * #,##0.00_-;\-[$€-2]\ * #,##0.00_-;_-[$€-2]\ * &quot;-&quot;??_-"/>
    <numFmt numFmtId="172" formatCode="#,##0.00_ ;[Red]\-#,##0.00;\-"/>
    <numFmt numFmtId="173" formatCode="#,##0;\(#,##0\)"/>
    <numFmt numFmtId="174" formatCode="#,##0.0_);\(#,##0.0\)"/>
    <numFmt numFmtId="175" formatCode="_(* #,##0.0000_);_(* \(#,##0.0000\);_(* &quot;-&quot;??_);_(@_)"/>
    <numFmt numFmtId="176" formatCode="0.0%;[Red]\-0.0%"/>
    <numFmt numFmtId="177" formatCode="0%;[Red]\-0%"/>
    <numFmt numFmtId="178" formatCode="_(&quot;$&quot;* #,##0.00_);_(&quot;$&quot;* \(#,##0.00\);_(&quot;$&quot;* &quot;-&quot;??_);_(@_)"/>
    <numFmt numFmtId="179" formatCode="0.0%;\(0.0%\)"/>
    <numFmt numFmtId="180" formatCode="_(* #,##0_);_(* \(#,##0\);_(* &quot;-&quot;_);_(@_)"/>
    <numFmt numFmtId="181" formatCode="&quot; &quot;#,##0.00&quot; &quot;;&quot;-&quot;#,##0.00&quot; &quot;;&quot; -&quot;00&quot; &quot;;&quot; &quot;@&quot; &quot;"/>
    <numFmt numFmtId="182" formatCode="_(* #,##0.00_);_(* \(#,##0.00\);_(* &quot;-&quot;??_);_(@_)"/>
    <numFmt numFmtId="183" formatCode="0.0000%"/>
    <numFmt numFmtId="184" formatCode="0.000"/>
    <numFmt numFmtId="185" formatCode="_-&quot;IR£&quot;* #,##0_-;\-&quot;IR£&quot;* #,##0_-;_-&quot;IR£&quot;* &quot;-&quot;_-;_-@_-"/>
    <numFmt numFmtId="186" formatCode="0.000%"/>
    <numFmt numFmtId="187" formatCode="_ * #,##0_ ;_ * \-#,##0_ ;_ * &quot;-&quot;_ ;_ @_ "/>
    <numFmt numFmtId="188" formatCode="\$#,##0.00_ ;\(\$#,##0.00\)"/>
    <numFmt numFmtId="189" formatCode="#,##0.0000"/>
    <numFmt numFmtId="190" formatCode="&quot; &quot;[$€-402]&quot; &quot;#,##0.00&quot; &quot;;&quot;-&quot;[$€-402]&quot; &quot;#,##0.00&quot; &quot;;&quot; &quot;[$€-402]&quot; -&quot;00&quot; &quot;"/>
    <numFmt numFmtId="191" formatCode="_-[$€-2]* #,##0.00_-;\-[$€-2]* #,##0.00_-;_-[$€-2]* &quot;-&quot;??_-"/>
    <numFmt numFmtId="192" formatCode="#,##0.0_ ;\(#,##0.0\)"/>
    <numFmt numFmtId="193" formatCode="0.0%"/>
    <numFmt numFmtId="194" formatCode="&quot; &quot;#,##0&quot; &quot;;&quot;-&quot;#,##0&quot; &quot;;&quot; - &quot;;&quot; &quot;@&quot; &quot;"/>
    <numFmt numFmtId="195" formatCode="_(\$* #,##0_);_(\$* \(#,##0\);_(\$* &quot;-&quot;_);_(@_)"/>
    <numFmt numFmtId="196" formatCode="#,##0.00;[Red]\(#,##0.00\)"/>
    <numFmt numFmtId="197" formatCode="#,##0.0_)\x;\(#,##0.0\)\x;#,##0.0_)\x;@_)_x"/>
    <numFmt numFmtId="198" formatCode="#,###;\(#,###\)"/>
    <numFmt numFmtId="199" formatCode="0_ ;\(0\)"/>
    <numFmt numFmtId="200" formatCode="0.00_)"/>
    <numFmt numFmtId="201" formatCode="#,##0\ ;\(#,##0\)"/>
    <numFmt numFmtId="202" formatCode="_-[$€-410]\ * #,##0.00_-;\-[$€-410]\ * #,##0.00_-;_-[$€-410]\ * &quot;-&quot;??_-;_-@_-"/>
    <numFmt numFmtId="203" formatCode="_-* #,##0\ &quot;TL&quot;_-;\-* #,##0\ &quot;TL&quot;_-;_-* &quot;-&quot;\ &quot;TL&quot;_-;_-@_-"/>
    <numFmt numFmtId="204" formatCode="_-* #,##0.00\ &quot;TL&quot;_-;\-* #,##0.00\ &quot;TL&quot;_-;_-* &quot;-&quot;??\ &quot;TL&quot;_-;_-@_-"/>
    <numFmt numFmtId="205" formatCode="#,##0,;\(#,##0,\)"/>
    <numFmt numFmtId="206" formatCode="#,##0.0\x_ ;\(#,##0.0\x\)"/>
    <numFmt numFmtId="207" formatCode="&quot;L.&quot;\ #,##0;[Red]\-&quot;L.&quot;\ #,##0"/>
    <numFmt numFmtId="208" formatCode="_-* #,##0\ _T_L_-;\-* #,##0\ _T_L_-;_-* &quot;-&quot;\ _T_L_-;_-@_-"/>
    <numFmt numFmtId="209" formatCode="_-* #,##0.00\ _T_L_-;\-* #,##0.00\ _T_L_-;_-* &quot;-&quot;??\ _T_L_-;_-@_-"/>
    <numFmt numFmtId="210" formatCode="_ &quot;DEM&quot;* #,##0.00_ ;_ &quot;DEM&quot;* \-#,##0.00_ ;_ &quot;DEM&quot;* &quot;-&quot;??_ ;_ @_ "/>
    <numFmt numFmtId="211" formatCode="_-* #,##0.0_-;\-* #,##0.0_-;_-* &quot;-&quot;?_-;_-@_-"/>
    <numFmt numFmtId="212" formatCode="0.000000"/>
    <numFmt numFmtId="213" formatCode="_-* #,##0_-;\(#,##0\)\ ;\-\ \ ;\-@_-"/>
    <numFmt numFmtId="214" formatCode="[$-410]mmm\-yy;@"/>
  </numFmts>
  <fonts count="145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i/>
      <sz val="12"/>
      <name val="Arial"/>
      <family val="2"/>
    </font>
    <font>
      <b/>
      <sz val="11"/>
      <name val="Calibri"/>
      <family val="2"/>
      <scheme val="minor"/>
    </font>
    <font>
      <b/>
      <sz val="12"/>
      <color rgb="FFFF0000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9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color rgb="FF002060"/>
      <name val="Calibri"/>
      <family val="2"/>
      <scheme val="minor"/>
    </font>
    <font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u/>
      <sz val="9"/>
      <name val="Calibri"/>
      <family val="2"/>
      <scheme val="minor"/>
    </font>
    <font>
      <i/>
      <sz val="8"/>
      <color rgb="FFFF00FF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 style="thin">
        <color rgb="FF002060"/>
      </top>
      <bottom style="medium">
        <color theme="3"/>
      </bottom>
      <diagonal/>
    </border>
    <border>
      <left style="hair">
        <color indexed="64"/>
      </left>
      <right style="hair">
        <color indexed="64"/>
      </right>
      <top/>
      <bottom style="thin">
        <color rgb="FF002060"/>
      </bottom>
      <diagonal/>
    </border>
    <border>
      <left/>
      <right/>
      <top/>
      <bottom style="medium">
        <color theme="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</borders>
  <cellStyleXfs count="33473">
    <xf numFmtId="0" fontId="0" fillId="0" borderId="0"/>
    <xf numFmtId="166" fontId="1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17" fillId="0" borderId="0"/>
    <xf numFmtId="10" fontId="29" fillId="0" borderId="0"/>
    <xf numFmtId="9" fontId="30" fillId="0" borderId="0"/>
    <xf numFmtId="171" fontId="30" fillId="0" borderId="0"/>
    <xf numFmtId="10" fontId="30" fillId="0" borderId="0"/>
    <xf numFmtId="171" fontId="23" fillId="0" borderId="0">
      <alignment horizontal="left" wrapText="1"/>
    </xf>
    <xf numFmtId="172" fontId="23" fillId="38" borderId="19"/>
    <xf numFmtId="171" fontId="23" fillId="39" borderId="0"/>
    <xf numFmtId="171" fontId="31" fillId="39" borderId="0"/>
    <xf numFmtId="171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9" fontId="23" fillId="40" borderId="0"/>
    <xf numFmtId="171" fontId="23" fillId="0" borderId="0"/>
    <xf numFmtId="173" fontId="30" fillId="0" borderId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171" fontId="32" fillId="0" borderId="20" applyFont="0" applyFill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44" borderId="0" applyNumberFormat="0" applyBorder="0" applyAlignment="0" applyProtection="0"/>
    <xf numFmtId="0" fontId="33" fillId="47" borderId="0" applyNumberFormat="0" applyBorder="0" applyAlignment="0" applyProtection="0"/>
    <xf numFmtId="0" fontId="33" fillId="5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51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6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6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6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6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6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6" fillId="32" borderId="0" applyNumberFormat="0" applyBorder="0" applyAlignment="0" applyProtection="0"/>
    <xf numFmtId="0" fontId="34" fillId="55" borderId="0" applyNumberFormat="0" applyBorder="0" applyAlignment="0" applyProtection="0"/>
    <xf numFmtId="0" fontId="35" fillId="9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8" borderId="0" applyNumberFormat="0" applyBorder="0" applyAlignment="0" applyProtection="0"/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6" fillId="0" borderId="15" applyFont="0">
      <alignment horizontal="centerContinuous"/>
    </xf>
    <xf numFmtId="171" fontId="37" fillId="0" borderId="0"/>
    <xf numFmtId="9" fontId="29" fillId="0" borderId="0"/>
    <xf numFmtId="171" fontId="29" fillId="0" borderId="0"/>
    <xf numFmtId="171" fontId="29" fillId="0" borderId="0"/>
    <xf numFmtId="171" fontId="29" fillId="0" borderId="0"/>
    <xf numFmtId="171" fontId="29" fillId="0" borderId="0"/>
    <xf numFmtId="171" fontId="23" fillId="0" borderId="0"/>
    <xf numFmtId="171" fontId="30" fillId="0" borderId="0"/>
    <xf numFmtId="0" fontId="38" fillId="42" borderId="0" applyNumberFormat="0" applyBorder="0" applyAlignment="0" applyProtection="0"/>
    <xf numFmtId="38" fontId="39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30" fillId="0" borderId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6" fillId="0" borderId="15" applyNumberForma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9" fillId="0" borderId="15" applyNumberFormat="0" applyFont="0" applyFill="0" applyAlignment="0" applyProtection="0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7" fillId="0" borderId="21"/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30" fillId="0" borderId="15">
      <alignment horizontal="centerContinuous"/>
    </xf>
    <xf numFmtId="171" fontId="23" fillId="0" borderId="22" applyBorder="0">
      <alignment horizontal="centerContinuous"/>
    </xf>
    <xf numFmtId="171" fontId="30" fillId="0" borderId="0" applyFont="0" applyFill="0" applyBorder="0" applyAlignment="0" applyProtection="0"/>
    <xf numFmtId="171" fontId="41" fillId="0" borderId="0"/>
    <xf numFmtId="171" fontId="29" fillId="0" borderId="0"/>
    <xf numFmtId="171" fontId="37" fillId="0" borderId="0">
      <alignment horizontal="right"/>
    </xf>
    <xf numFmtId="171" fontId="37" fillId="0" borderId="0">
      <alignment horizontal="right"/>
    </xf>
    <xf numFmtId="171" fontId="37" fillId="0" borderId="0">
      <alignment horizontal="right"/>
    </xf>
    <xf numFmtId="37" fontId="30" fillId="0" borderId="0">
      <alignment horizontal="center"/>
    </xf>
    <xf numFmtId="171" fontId="36" fillId="0" borderId="0"/>
    <xf numFmtId="171" fontId="23" fillId="0" borderId="0" applyFill="0" applyBorder="0" applyAlignment="0"/>
    <xf numFmtId="174" fontId="42" fillId="0" borderId="0" applyFill="0" applyBorder="0" applyAlignment="0"/>
    <xf numFmtId="175" fontId="42" fillId="0" borderId="0" applyFill="0" applyBorder="0" applyAlignment="0"/>
    <xf numFmtId="176" fontId="43" fillId="0" borderId="0" applyFill="0" applyBorder="0" applyAlignment="0"/>
    <xf numFmtId="177" fontId="43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44" fillId="6" borderId="4" applyNumberFormat="0" applyAlignment="0" applyProtection="0"/>
    <xf numFmtId="0" fontId="44" fillId="6" borderId="4" applyNumberFormat="0" applyAlignment="0" applyProtection="0"/>
    <xf numFmtId="0" fontId="10" fillId="6" borderId="4" applyNumberFormat="0" applyAlignment="0" applyProtection="0"/>
    <xf numFmtId="0" fontId="45" fillId="59" borderId="23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11" fillId="0" borderId="6" applyNumberFormat="0" applyFill="0" applyAlignment="0" applyProtection="0"/>
    <xf numFmtId="0" fontId="47" fillId="7" borderId="7" applyNumberFormat="0" applyAlignment="0" applyProtection="0"/>
    <xf numFmtId="0" fontId="47" fillId="7" borderId="7" applyNumberFormat="0" applyAlignment="0" applyProtection="0"/>
    <xf numFmtId="0" fontId="12" fillId="7" borderId="7" applyNumberFormat="0" applyAlignment="0" applyProtection="0"/>
    <xf numFmtId="0" fontId="48" fillId="60" borderId="24" applyNumberFormat="0" applyAlignment="0" applyProtection="0"/>
    <xf numFmtId="171" fontId="30" fillId="0" borderId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16" fillId="9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16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16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16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16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6" fillId="29" borderId="0" applyNumberFormat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8" fontId="42" fillId="0" borderId="0" applyFont="0" applyFill="0" applyBorder="0" applyAlignment="0" applyProtection="0"/>
    <xf numFmtId="171" fontId="49" fillId="0" borderId="0" applyFont="0" applyFill="0" applyBorder="0" applyAlignment="0" applyProtection="0"/>
    <xf numFmtId="40" fontId="49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74" fontId="42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52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30" fillId="0" borderId="0" applyFont="0" applyFill="0" applyBorder="0" applyAlignment="0" applyProtection="0"/>
    <xf numFmtId="14" fontId="53" fillId="0" borderId="0" applyFill="0" applyBorder="0" applyAlignment="0"/>
    <xf numFmtId="4" fontId="54" fillId="0" borderId="0" applyFill="0" applyBorder="0" applyAlignment="0" applyProtection="0"/>
    <xf numFmtId="187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8" fontId="23" fillId="0" borderId="0" applyFont="0" applyFill="0" applyBorder="0" applyAlignment="0" applyProtection="0"/>
    <xf numFmtId="171" fontId="55" fillId="0" borderId="0" applyFont="0" applyFill="0" applyBorder="0" applyAlignment="0" applyProtection="0"/>
    <xf numFmtId="189" fontId="23" fillId="0" borderId="0" applyFon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22" fillId="61" borderId="0" applyFont="0" applyFill="0" applyBorder="0" applyAlignment="0" applyProtection="0"/>
    <xf numFmtId="170" fontId="22" fillId="61" borderId="0" applyFont="0" applyFill="0" applyBorder="0" applyAlignment="0" applyProtection="0"/>
    <xf numFmtId="190" fontId="50" fillId="0" borderId="0" applyFont="0" applyFill="0" applyBorder="0" applyAlignment="0" applyProtection="0"/>
    <xf numFmtId="171" fontId="22" fillId="61" borderId="0" applyFont="0" applyFill="0" applyBorder="0" applyAlignment="0" applyProtection="0"/>
    <xf numFmtId="191" fontId="23" fillId="0" borderId="0" applyFont="0" applyFill="0" applyBorder="0" applyAlignment="0" applyProtection="0">
      <alignment horizontal="left" wrapText="1"/>
    </xf>
    <xf numFmtId="0" fontId="56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8" fillId="2" borderId="0" applyNumberFormat="0" applyBorder="0" applyAlignment="0" applyProtection="0"/>
    <xf numFmtId="0" fontId="59" fillId="43" borderId="0" applyNumberFormat="0" applyBorder="0" applyAlignment="0" applyProtection="0"/>
    <xf numFmtId="38" fontId="60" fillId="39" borderId="0" applyNumberFormat="0" applyBorder="0" applyAlignment="0" applyProtection="0"/>
    <xf numFmtId="171" fontId="61" fillId="0" borderId="0" applyNumberFormat="0" applyFill="0" applyProtection="0">
      <alignment horizontal="left"/>
    </xf>
    <xf numFmtId="171" fontId="62" fillId="0" borderId="25">
      <alignment horizontal="center"/>
    </xf>
    <xf numFmtId="1" fontId="23" fillId="0" borderId="22" applyFill="0">
      <alignment horizontal="center" vertical="center" wrapText="1"/>
    </xf>
    <xf numFmtId="171" fontId="31" fillId="39" borderId="0"/>
    <xf numFmtId="171" fontId="63" fillId="0" borderId="26" applyNumberFormat="0" applyAlignment="0" applyProtection="0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171" fontId="63" fillId="0" borderId="27">
      <alignment horizontal="left" vertical="center"/>
    </xf>
    <xf numFmtId="0" fontId="64" fillId="0" borderId="28" applyNumberFormat="0" applyFill="0" applyAlignment="0" applyProtection="0"/>
    <xf numFmtId="0" fontId="65" fillId="0" borderId="29" applyNumberFormat="0" applyFill="0" applyAlignment="0" applyProtection="0"/>
    <xf numFmtId="0" fontId="66" fillId="0" borderId="30" applyNumberFormat="0" applyFill="0" applyAlignment="0" applyProtection="0"/>
    <xf numFmtId="0" fontId="66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10" fontId="23" fillId="38" borderId="31" applyNumberFormat="0" applyBorder="0" applyAlignment="0" applyProtection="0"/>
    <xf numFmtId="0" fontId="68" fillId="5" borderId="4" applyNumberFormat="0" applyAlignment="0" applyProtection="0"/>
    <xf numFmtId="0" fontId="69" fillId="46" borderId="23" applyNumberFormat="0" applyAlignment="0" applyProtection="0"/>
    <xf numFmtId="0" fontId="8" fillId="5" borderId="4" applyNumberFormat="0" applyAlignment="0" applyProtection="0"/>
    <xf numFmtId="171" fontId="29" fillId="0" borderId="0" applyNumberFormat="0" applyFill="0" applyBorder="0" applyAlignment="0">
      <protection locked="0"/>
    </xf>
    <xf numFmtId="171" fontId="70" fillId="0" borderId="0" applyNumberFormat="0" applyFill="0" applyBorder="0" applyAlignment="0"/>
    <xf numFmtId="38" fontId="71" fillId="0" borderId="0"/>
    <xf numFmtId="38" fontId="72" fillId="0" borderId="0"/>
    <xf numFmtId="38" fontId="73" fillId="0" borderId="0"/>
    <xf numFmtId="38" fontId="74" fillId="0" borderId="0"/>
    <xf numFmtId="171" fontId="75" fillId="0" borderId="0"/>
    <xf numFmtId="171" fontId="75" fillId="0" borderId="0"/>
    <xf numFmtId="192" fontId="76" fillId="0" borderId="0" applyNumberFormat="0" applyFill="0" applyBorder="0" applyAlignment="0" applyProtection="0"/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0" fontId="77" fillId="0" borderId="32" applyNumberFormat="0" applyFill="0" applyAlignment="0" applyProtection="0"/>
    <xf numFmtId="193" fontId="23" fillId="0" borderId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38" fontId="4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94" fontId="50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80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95" fontId="5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1" fontId="50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81" fontId="50" fillId="0" borderId="0" applyFont="0" applyFill="0" applyBorder="0" applyAlignment="0" applyProtection="0"/>
    <xf numFmtId="182" fontId="79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51" fillId="0" borderId="0" applyFont="0" applyFill="0" applyBorder="0" applyAlignment="0" applyProtection="0"/>
    <xf numFmtId="182" fontId="28" fillId="0" borderId="0" applyFont="0" applyFill="0" applyBorder="0" applyAlignment="0" applyProtection="0"/>
    <xf numFmtId="182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2" fontId="17" fillId="0" borderId="0" applyFont="0" applyFill="0" applyBorder="0" applyAlignment="0" applyProtection="0"/>
    <xf numFmtId="164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4" fontId="81" fillId="0" borderId="15"/>
    <xf numFmtId="196" fontId="82" fillId="0" borderId="33"/>
    <xf numFmtId="197" fontId="23" fillId="0" borderId="0" applyFont="0" applyFill="0" applyBorder="0" applyAlignment="0" applyProtection="0"/>
    <xf numFmtId="198" fontId="42" fillId="0" borderId="0" applyFont="0" applyFill="0" applyBorder="0" applyAlignment="0"/>
    <xf numFmtId="0" fontId="83" fillId="62" borderId="0" applyNumberFormat="0" applyBorder="0" applyAlignment="0" applyProtection="0"/>
    <xf numFmtId="0" fontId="84" fillId="4" borderId="0" applyNumberFormat="0" applyBorder="0" applyAlignment="0" applyProtection="0"/>
    <xf numFmtId="0" fontId="84" fillId="4" borderId="0" applyNumberFormat="0" applyBorder="0" applyAlignment="0" applyProtection="0"/>
    <xf numFmtId="0" fontId="7" fillId="4" borderId="0" applyNumberFormat="0" applyBorder="0" applyAlignment="0" applyProtection="0"/>
    <xf numFmtId="171" fontId="37" fillId="0" borderId="0">
      <alignment horizontal="left"/>
    </xf>
    <xf numFmtId="199" fontId="23" fillId="0" borderId="0" applyFont="0" applyFill="0" applyBorder="0" applyAlignment="0" applyProtection="0"/>
    <xf numFmtId="171" fontId="85" fillId="0" borderId="0"/>
    <xf numFmtId="200" fontId="86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201" fontId="87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70" fontId="23" fillId="0" borderId="0"/>
    <xf numFmtId="0" fontId="23" fillId="0" borderId="0">
      <alignment horizontal="left" wrapText="1"/>
    </xf>
    <xf numFmtId="170" fontId="23" fillId="0" borderId="0"/>
    <xf numFmtId="202" fontId="23" fillId="0" borderId="0"/>
    <xf numFmtId="0" fontId="17" fillId="0" borderId="0"/>
    <xf numFmtId="0" fontId="23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0" fontId="23" fillId="0" borderId="0"/>
    <xf numFmtId="0" fontId="23" fillId="0" borderId="0"/>
    <xf numFmtId="0" fontId="17" fillId="0" borderId="0"/>
    <xf numFmtId="202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>
      <alignment horizontal="left" wrapText="1"/>
    </xf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8" fillId="0" borderId="0" applyNumberFormat="0" applyBorder="0" applyProtection="0"/>
    <xf numFmtId="170" fontId="23" fillId="0" borderId="0"/>
    <xf numFmtId="0" fontId="23" fillId="0" borderId="0"/>
    <xf numFmtId="0" fontId="23" fillId="0" borderId="0"/>
    <xf numFmtId="171" fontId="33" fillId="0" borderId="0"/>
    <xf numFmtId="171" fontId="23" fillId="0" borderId="0">
      <alignment wrapText="1"/>
    </xf>
    <xf numFmtId="0" fontId="88" fillId="0" borderId="0" applyNumberFormat="0" applyBorder="0" applyProtection="0">
      <alignment wrapText="1"/>
    </xf>
    <xf numFmtId="0" fontId="17" fillId="0" borderId="0"/>
    <xf numFmtId="0" fontId="23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>
      <alignment horizontal="left" wrapText="1"/>
    </xf>
    <xf numFmtId="0" fontId="50" fillId="0" borderId="0"/>
    <xf numFmtId="0" fontId="17" fillId="0" borderId="0"/>
    <xf numFmtId="0" fontId="28" fillId="0" borderId="0"/>
    <xf numFmtId="0" fontId="23" fillId="0" borderId="0"/>
    <xf numFmtId="171" fontId="23" fillId="0" borderId="0"/>
    <xf numFmtId="0" fontId="88" fillId="0" borderId="0" applyNumberFormat="0" applyBorder="0" applyProtection="0"/>
    <xf numFmtId="0" fontId="23" fillId="0" borderId="0"/>
    <xf numFmtId="171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201" fontId="87" fillId="0" borderId="0"/>
    <xf numFmtId="171" fontId="23" fillId="0" borderId="0"/>
    <xf numFmtId="0" fontId="89" fillId="0" borderId="0"/>
    <xf numFmtId="201" fontId="87" fillId="0" borderId="0"/>
    <xf numFmtId="171" fontId="23" fillId="0" borderId="0">
      <alignment horizontal="left" wrapText="1"/>
    </xf>
    <xf numFmtId="0" fontId="88" fillId="0" borderId="0" applyNumberFormat="0" applyBorder="0" applyProtection="0">
      <alignment horizontal="left" wrapText="1"/>
    </xf>
    <xf numFmtId="0" fontId="23" fillId="0" borderId="0">
      <alignment horizontal="left" wrapText="1"/>
    </xf>
    <xf numFmtId="201" fontId="87" fillId="0" borderId="0"/>
    <xf numFmtId="171" fontId="51" fillId="0" borderId="0"/>
    <xf numFmtId="0" fontId="23" fillId="0" borderId="0"/>
    <xf numFmtId="201" fontId="87" fillId="0" borderId="0"/>
    <xf numFmtId="171" fontId="51" fillId="0" borderId="0"/>
    <xf numFmtId="0" fontId="23" fillId="0" borderId="0"/>
    <xf numFmtId="201" fontId="87" fillId="0" borderId="0"/>
    <xf numFmtId="0" fontId="23" fillId="0" borderId="0"/>
    <xf numFmtId="0" fontId="79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7" fillId="0" borderId="0"/>
    <xf numFmtId="0" fontId="17" fillId="0" borderId="0"/>
    <xf numFmtId="202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0" fontId="23" fillId="0" borderId="0"/>
    <xf numFmtId="0" fontId="23" fillId="0" borderId="0"/>
    <xf numFmtId="0" fontId="88" fillId="0" borderId="0" applyNumberFormat="0" applyBorder="0" applyProtection="0"/>
    <xf numFmtId="0" fontId="1" fillId="0" borderId="0"/>
    <xf numFmtId="0" fontId="78" fillId="0" borderId="0"/>
    <xf numFmtId="170" fontId="23" fillId="0" borderId="0"/>
    <xf numFmtId="202" fontId="23" fillId="0" borderId="0"/>
    <xf numFmtId="0" fontId="23" fillId="0" borderId="0"/>
    <xf numFmtId="0" fontId="17" fillId="0" borderId="0"/>
    <xf numFmtId="0" fontId="23" fillId="0" borderId="0"/>
    <xf numFmtId="0" fontId="23" fillId="0" borderId="0">
      <alignment vertical="center"/>
    </xf>
    <xf numFmtId="0" fontId="1" fillId="0" borderId="0"/>
    <xf numFmtId="0" fontId="17" fillId="0" borderId="0"/>
    <xf numFmtId="202" fontId="23" fillId="0" borderId="0"/>
    <xf numFmtId="0" fontId="1" fillId="0" borderId="0"/>
    <xf numFmtId="0" fontId="17" fillId="0" borderId="0"/>
    <xf numFmtId="0" fontId="17" fillId="0" borderId="0"/>
    <xf numFmtId="202" fontId="23" fillId="0" borderId="0"/>
    <xf numFmtId="0" fontId="1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170" fontId="17" fillId="0" borderId="0"/>
    <xf numFmtId="202" fontId="23" fillId="0" borderId="0"/>
    <xf numFmtId="0" fontId="23" fillId="0" borderId="0"/>
    <xf numFmtId="170" fontId="23" fillId="0" borderId="0"/>
    <xf numFmtId="0" fontId="88" fillId="0" borderId="0" applyNumberFormat="0" applyBorder="0" applyProtection="0"/>
    <xf numFmtId="0" fontId="23" fillId="0" borderId="0"/>
    <xf numFmtId="0" fontId="17" fillId="0" borderId="0"/>
    <xf numFmtId="171" fontId="17" fillId="0" borderId="0"/>
    <xf numFmtId="170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8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1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17" fillId="0" borderId="0"/>
    <xf numFmtId="0" fontId="1" fillId="0" borderId="0"/>
    <xf numFmtId="170" fontId="17" fillId="0" borderId="0"/>
    <xf numFmtId="170" fontId="17" fillId="0" borderId="0"/>
    <xf numFmtId="0" fontId="50" fillId="0" borderId="0"/>
    <xf numFmtId="170" fontId="17" fillId="0" borderId="0"/>
    <xf numFmtId="170" fontId="17" fillId="0" borderId="0"/>
    <xf numFmtId="0" fontId="17" fillId="0" borderId="0"/>
    <xf numFmtId="0" fontId="17" fillId="0" borderId="0"/>
    <xf numFmtId="170" fontId="17" fillId="0" borderId="0"/>
    <xf numFmtId="0" fontId="1" fillId="0" borderId="0"/>
    <xf numFmtId="0" fontId="23" fillId="0" borderId="0">
      <alignment vertical="center"/>
    </xf>
    <xf numFmtId="171" fontId="17" fillId="0" borderId="0"/>
    <xf numFmtId="171" fontId="17" fillId="0" borderId="0"/>
    <xf numFmtId="0" fontId="1" fillId="0" borderId="0"/>
    <xf numFmtId="0" fontId="1" fillId="0" borderId="0"/>
    <xf numFmtId="0" fontId="23" fillId="0" borderId="0"/>
    <xf numFmtId="0" fontId="17" fillId="0" borderId="0"/>
    <xf numFmtId="0" fontId="17" fillId="0" borderId="0"/>
    <xf numFmtId="170" fontId="17" fillId="0" borderId="0"/>
    <xf numFmtId="202" fontId="23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3" fillId="0" borderId="0"/>
    <xf numFmtId="0" fontId="23" fillId="0" borderId="0"/>
    <xf numFmtId="202" fontId="23" fillId="0" borderId="0"/>
    <xf numFmtId="170" fontId="17" fillId="0" borderId="0"/>
    <xf numFmtId="0" fontId="17" fillId="0" borderId="0"/>
    <xf numFmtId="202" fontId="23" fillId="0" borderId="0"/>
    <xf numFmtId="170" fontId="17" fillId="0" borderId="0"/>
    <xf numFmtId="0" fontId="23" fillId="0" borderId="0"/>
    <xf numFmtId="0" fontId="23" fillId="0" borderId="0"/>
    <xf numFmtId="202" fontId="23" fillId="0" borderId="0"/>
    <xf numFmtId="0" fontId="51" fillId="0" borderId="0"/>
    <xf numFmtId="0" fontId="17" fillId="0" borderId="0"/>
    <xf numFmtId="202" fontId="23" fillId="0" borderId="0"/>
    <xf numFmtId="171" fontId="55" fillId="0" borderId="0"/>
    <xf numFmtId="171" fontId="91" fillId="0" borderId="0"/>
    <xf numFmtId="171" fontId="55" fillId="0" borderId="0"/>
    <xf numFmtId="171" fontId="55" fillId="0" borderId="0"/>
    <xf numFmtId="171" fontId="53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17" fillId="8" borderId="8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0" fontId="2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33" fillId="63" borderId="34" applyNumberFormat="0" applyFont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2" fillId="6" borderId="5" applyNumberFormat="0" applyAlignment="0" applyProtection="0"/>
    <xf numFmtId="0" fontId="92" fillId="6" borderId="5" applyNumberFormat="0" applyAlignment="0" applyProtection="0"/>
    <xf numFmtId="0" fontId="9" fillId="6" borderId="5" applyNumberFormat="0" applyAlignment="0" applyProtection="0"/>
    <xf numFmtId="0" fontId="93" fillId="59" borderId="35" applyNumberFormat="0" applyAlignment="0" applyProtection="0"/>
    <xf numFmtId="10" fontId="30" fillId="0" borderId="36"/>
    <xf numFmtId="203" fontId="94" fillId="0" borderId="0" applyFont="0" applyFill="0" applyBorder="0" applyAlignment="0" applyProtection="0"/>
    <xf numFmtId="204" fontId="94" fillId="0" borderId="0" applyFont="0" applyFill="0" applyBorder="0" applyAlignment="0" applyProtection="0"/>
    <xf numFmtId="171" fontId="95" fillId="0" borderId="37" applyNumberFormat="0" applyAlignment="0" applyProtection="0"/>
    <xf numFmtId="171" fontId="90" fillId="40" borderId="0" applyNumberFormat="0" applyFont="0" applyBorder="0" applyAlignment="0" applyProtection="0"/>
    <xf numFmtId="171" fontId="60" fillId="64" borderId="11" applyNumberFormat="0" applyFont="0" applyBorder="0" applyAlignment="0" applyProtection="0">
      <alignment horizontal="center"/>
    </xf>
    <xf numFmtId="171" fontId="60" fillId="65" borderId="11" applyNumberFormat="0" applyFont="0" applyBorder="0" applyAlignment="0" applyProtection="0">
      <alignment horizontal="center"/>
    </xf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8" applyNumberFormat="0" applyAlignment="0" applyProtection="0"/>
    <xf numFmtId="171" fontId="90" fillId="0" borderId="39" applyNumberFormat="0" applyAlignment="0" applyProtection="0"/>
    <xf numFmtId="171" fontId="90" fillId="0" borderId="39" applyNumberFormat="0" applyAlignment="0" applyProtection="0"/>
    <xf numFmtId="171" fontId="95" fillId="0" borderId="40" applyNumberFormat="0" applyAlignment="0" applyProtection="0"/>
    <xf numFmtId="49" fontId="96" fillId="0" borderId="15" applyFill="0" applyProtection="0">
      <alignment vertical="center"/>
    </xf>
    <xf numFmtId="171" fontId="37" fillId="0" borderId="0"/>
    <xf numFmtId="171" fontId="97" fillId="0" borderId="0"/>
    <xf numFmtId="9" fontId="39" fillId="0" borderId="0" applyFont="0" applyFill="0" applyBorder="0" applyAlignment="0" applyProtection="0"/>
    <xf numFmtId="169" fontId="43" fillId="0" borderId="0" applyFont="0" applyFill="0" applyBorder="0" applyAlignment="0" applyProtection="0"/>
    <xf numFmtId="171" fontId="98" fillId="0" borderId="0" applyFont="0" applyFill="0" applyBorder="0" applyAlignment="0" applyProtection="0"/>
    <xf numFmtId="10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1" fontId="99" fillId="0" borderId="0" applyFont="0" applyFill="0" applyBorder="0" applyAlignment="0" applyProtection="0">
      <alignment horizontal="center"/>
    </xf>
    <xf numFmtId="178" fontId="42" fillId="0" borderId="0" applyFill="0" applyBorder="0" applyAlignment="0"/>
    <xf numFmtId="174" fontId="42" fillId="0" borderId="0" applyFill="0" applyBorder="0" applyAlignment="0"/>
    <xf numFmtId="178" fontId="42" fillId="0" borderId="0" applyFill="0" applyBorder="0" applyAlignment="0"/>
    <xf numFmtId="179" fontId="42" fillId="0" borderId="0" applyFill="0" applyBorder="0" applyAlignment="0"/>
    <xf numFmtId="174" fontId="42" fillId="0" borderId="0" applyFill="0" applyBorder="0" applyAlignment="0"/>
    <xf numFmtId="171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71" fontId="100" fillId="0" borderId="22">
      <alignment horizontal="center"/>
    </xf>
    <xf numFmtId="3" fontId="43" fillId="0" borderId="0" applyFont="0" applyFill="0" applyBorder="0" applyAlignment="0" applyProtection="0"/>
    <xf numFmtId="171" fontId="43" fillId="66" borderId="0" applyNumberFormat="0" applyFont="0" applyBorder="0" applyAlignment="0" applyProtection="0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71" fontId="101" fillId="0" borderId="15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37" fillId="0" borderId="31"/>
    <xf numFmtId="10" fontId="23" fillId="0" borderId="0"/>
    <xf numFmtId="2" fontId="30" fillId="0" borderId="0">
      <alignment horizontal="right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0"/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protection locked="0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90" fillId="0" borderId="0">
      <alignment horizontal="center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2" fillId="0" borderId="20">
      <alignment horizontal="centerContinuous"/>
    </xf>
    <xf numFmtId="171" fontId="103" fillId="67" borderId="0" applyNumberFormat="0" applyFont="0" applyBorder="0" applyAlignment="0" applyProtection="0"/>
    <xf numFmtId="171" fontId="23" fillId="0" borderId="0"/>
    <xf numFmtId="171" fontId="23" fillId="0" borderId="0"/>
    <xf numFmtId="171" fontId="23" fillId="0" borderId="0">
      <alignment horizontal="left" wrapText="1"/>
    </xf>
    <xf numFmtId="17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36" fillId="0" borderId="15">
      <alignment horizontal="centerContinuous"/>
    </xf>
    <xf numFmtId="171" fontId="104" fillId="68" borderId="41" applyBorder="0">
      <alignment horizontal="left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53" fillId="0" borderId="0" applyFill="0" applyBorder="0" applyAlignment="0"/>
    <xf numFmtId="169" fontId="43" fillId="0" borderId="0" applyFill="0" applyBorder="0" applyAlignment="0"/>
    <xf numFmtId="177" fontId="43" fillId="0" borderId="0" applyFill="0" applyBorder="0" applyAlignment="0"/>
    <xf numFmtId="205" fontId="107" fillId="0" borderId="0"/>
    <xf numFmtId="206" fontId="23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171" fontId="109" fillId="0" borderId="42" applyNumberFormat="0" applyFill="0" applyBorder="0" applyAlignment="0" applyProtection="0">
      <alignment horizontal="left"/>
    </xf>
    <xf numFmtId="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110" fillId="70" borderId="43" applyNumberFormat="0" applyAlignment="0" applyProtection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0" fontId="36" fillId="69" borderId="27" applyAlignment="0"/>
    <xf numFmtId="171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170" fontId="36" fillId="69" borderId="27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71" fontId="39" fillId="0" borderId="44" applyNumberFormat="0" applyFont="0" applyFill="0" applyAlignment="0" applyProtection="0"/>
    <xf numFmtId="0" fontId="111" fillId="0" borderId="45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15" fillId="0" borderId="9" applyNumberFormat="0" applyFill="0" applyAlignment="0" applyProtection="0"/>
    <xf numFmtId="0" fontId="112" fillId="3" borderId="0" applyNumberFormat="0" applyBorder="0" applyAlignment="0" applyProtection="0"/>
    <xf numFmtId="0" fontId="112" fillId="3" borderId="0" applyNumberFormat="0" applyBorder="0" applyAlignment="0" applyProtection="0"/>
    <xf numFmtId="0" fontId="6" fillId="3" borderId="0" applyNumberFormat="0" applyBorder="0" applyAlignment="0" applyProtection="0"/>
    <xf numFmtId="0" fontId="58" fillId="2" borderId="0" applyNumberFormat="0" applyBorder="0" applyAlignment="0" applyProtection="0"/>
    <xf numFmtId="0" fontId="58" fillId="2" borderId="0" applyNumberFormat="0" applyBorder="0" applyAlignment="0" applyProtection="0"/>
    <xf numFmtId="0" fontId="5" fillId="2" borderId="0" applyNumberFormat="0" applyBorder="0" applyAlignment="0" applyProtection="0"/>
    <xf numFmtId="207" fontId="43" fillId="0" borderId="0" applyFont="0" applyFill="0" applyBorder="0" applyAlignment="0" applyProtection="0"/>
    <xf numFmtId="208" fontId="94" fillId="0" borderId="0" applyFont="0" applyFill="0" applyBorder="0" applyAlignment="0" applyProtection="0"/>
    <xf numFmtId="209" fontId="94" fillId="0" borderId="0" applyFont="0" applyFill="0" applyBorder="0" applyAlignment="0" applyProtection="0"/>
    <xf numFmtId="171" fontId="23" fillId="0" borderId="0" applyFont="0" applyFill="0" applyBorder="0" applyAlignment="0" applyProtection="0"/>
    <xf numFmtId="210" fontId="23" fillId="0" borderId="0" applyFont="0" applyFill="0" applyBorder="0" applyAlignment="0" applyProtection="0"/>
    <xf numFmtId="211" fontId="23" fillId="0" borderId="0" applyFont="0" applyFill="0" applyBorder="0" applyAlignment="0" applyProtection="0"/>
    <xf numFmtId="212" fontId="23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171" fontId="23" fillId="0" borderId="0"/>
    <xf numFmtId="171" fontId="23" fillId="0" borderId="0"/>
    <xf numFmtId="171" fontId="23" fillId="0" borderId="0"/>
    <xf numFmtId="9" fontId="17" fillId="0" borderId="0" applyFont="0" applyFill="0" applyBorder="0" applyAlignment="0" applyProtection="0"/>
    <xf numFmtId="170" fontId="2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7" fillId="0" borderId="0" applyFont="0" applyFill="0" applyBorder="0" applyAlignment="0" applyProtection="0"/>
    <xf numFmtId="166" fontId="79" fillId="0" borderId="0" applyFont="0" applyFill="0" applyBorder="0" applyAlignment="0" applyProtection="0"/>
    <xf numFmtId="171" fontId="23" fillId="0" borderId="0"/>
    <xf numFmtId="16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</cellStyleXfs>
  <cellXfs count="244">
    <xf numFmtId="0" fontId="0" fillId="0" borderId="0" xfId="0"/>
    <xf numFmtId="0" fontId="18" fillId="0" borderId="0" xfId="0" applyFont="1" applyFill="1"/>
    <xf numFmtId="166" fontId="19" fillId="0" borderId="0" xfId="1" applyFont="1" applyFill="1"/>
    <xf numFmtId="0" fontId="18" fillId="0" borderId="0" xfId="0" applyFont="1" applyFill="1" applyAlignment="1">
      <alignment horizontal="right"/>
    </xf>
    <xf numFmtId="167" fontId="19" fillId="0" borderId="0" xfId="1" quotePrefix="1" applyNumberFormat="1" applyFont="1" applyFill="1"/>
    <xf numFmtId="0" fontId="19" fillId="0" borderId="0" xfId="0" applyFont="1" applyFill="1"/>
    <xf numFmtId="167" fontId="19" fillId="0" borderId="0" xfId="1" applyNumberFormat="1" applyFont="1" applyFill="1"/>
    <xf numFmtId="0" fontId="19" fillId="0" borderId="0" xfId="0" applyFont="1" applyFill="1" applyAlignment="1">
      <alignment horizontal="right"/>
    </xf>
    <xf numFmtId="0" fontId="20" fillId="0" borderId="0" xfId="0" applyFont="1" applyFill="1"/>
    <xf numFmtId="14" fontId="19" fillId="0" borderId="0" xfId="0" applyNumberFormat="1" applyFont="1" applyFill="1"/>
    <xf numFmtId="167" fontId="19" fillId="0" borderId="0" xfId="1" applyNumberFormat="1" applyFont="1" applyFill="1" applyAlignment="1">
      <alignment horizontal="right"/>
    </xf>
    <xf numFmtId="0" fontId="19" fillId="0" borderId="0" xfId="0" applyFont="1" applyFill="1" applyBorder="1"/>
    <xf numFmtId="0" fontId="0" fillId="33" borderId="0" xfId="0" applyFill="1" applyAlignment="1">
      <alignment horizontal="left" indent="2"/>
    </xf>
    <xf numFmtId="0" fontId="18" fillId="0" borderId="0" xfId="0" applyFont="1" applyFill="1" applyAlignment="1">
      <alignment horizontal="left" indent="1"/>
    </xf>
    <xf numFmtId="0" fontId="19" fillId="0" borderId="0" xfId="0" applyFont="1" applyFill="1" applyAlignment="1">
      <alignment horizontal="left" indent="2"/>
    </xf>
    <xf numFmtId="0" fontId="0" fillId="0" borderId="0" xfId="0" applyAlignment="1">
      <alignment horizontal="left" indent="2"/>
    </xf>
    <xf numFmtId="0" fontId="22" fillId="0" borderId="0" xfId="0" applyFont="1" applyFill="1"/>
    <xf numFmtId="167" fontId="22" fillId="0" borderId="0" xfId="1" applyNumberFormat="1" applyFont="1" applyFill="1"/>
    <xf numFmtId="0" fontId="22" fillId="0" borderId="11" xfId="2" applyFont="1" applyFill="1" applyBorder="1" applyAlignment="1">
      <alignment vertical="center"/>
    </xf>
    <xf numFmtId="0" fontId="20" fillId="0" borderId="0" xfId="0" applyFont="1" applyFill="1" applyAlignment="1">
      <alignment horizontal="right"/>
    </xf>
    <xf numFmtId="0" fontId="0" fillId="34" borderId="10" xfId="0" applyFont="1" applyFill="1" applyBorder="1"/>
    <xf numFmtId="0" fontId="22" fillId="0" borderId="11" xfId="3" applyFont="1" applyFill="1" applyBorder="1" applyAlignment="1">
      <alignment vertical="center"/>
    </xf>
    <xf numFmtId="0" fontId="24" fillId="0" borderId="11" xfId="3" applyFont="1" applyFill="1" applyBorder="1" applyAlignment="1">
      <alignment vertical="center"/>
    </xf>
    <xf numFmtId="0" fontId="19" fillId="0" borderId="12" xfId="0" applyFont="1" applyFill="1" applyBorder="1"/>
    <xf numFmtId="0" fontId="22" fillId="0" borderId="0" xfId="0" applyFont="1" applyFill="1" applyBorder="1"/>
    <xf numFmtId="0" fontId="0" fillId="34" borderId="13" xfId="0" applyFont="1" applyFill="1" applyBorder="1"/>
    <xf numFmtId="0" fontId="0" fillId="35" borderId="0" xfId="0" applyFont="1" applyFill="1" applyBorder="1"/>
    <xf numFmtId="0" fontId="25" fillId="36" borderId="0" xfId="0" applyFont="1" applyFill="1" applyAlignment="1">
      <alignment horizontal="left" indent="1"/>
    </xf>
    <xf numFmtId="0" fontId="19" fillId="0" borderId="0" xfId="0" applyFont="1" applyFill="1" applyProtection="1"/>
    <xf numFmtId="0" fontId="19" fillId="0" borderId="0" xfId="0" applyNumberFormat="1" applyFont="1" applyFill="1"/>
    <xf numFmtId="0" fontId="22" fillId="0" borderId="0" xfId="0" applyFont="1" applyFill="1" applyAlignment="1">
      <alignment horizontal="left" indent="2"/>
    </xf>
    <xf numFmtId="0" fontId="19" fillId="0" borderId="0" xfId="0" applyNumberFormat="1" applyFont="1" applyFill="1" applyAlignment="1" applyProtection="1">
      <alignment horizontal="right"/>
    </xf>
    <xf numFmtId="0" fontId="19" fillId="0" borderId="0" xfId="0" applyNumberFormat="1" applyFont="1" applyFill="1" applyAlignment="1" applyProtection="1">
      <alignment horizontal="left"/>
    </xf>
    <xf numFmtId="0" fontId="19" fillId="0" borderId="0" xfId="0" applyFont="1" applyFill="1" applyAlignment="1"/>
    <xf numFmtId="0" fontId="19" fillId="0" borderId="14" xfId="0" applyFont="1" applyFill="1" applyBorder="1"/>
    <xf numFmtId="0" fontId="19" fillId="37" borderId="0" xfId="0" applyFont="1" applyFill="1"/>
    <xf numFmtId="167" fontId="19" fillId="37" borderId="0" xfId="1" applyNumberFormat="1" applyFont="1" applyFill="1"/>
    <xf numFmtId="0" fontId="19" fillId="37" borderId="0" xfId="0" applyFont="1" applyFill="1" applyAlignment="1">
      <alignment horizontal="right"/>
    </xf>
    <xf numFmtId="0" fontId="19" fillId="0" borderId="15" xfId="0" applyNumberFormat="1" applyFont="1" applyFill="1" applyBorder="1" applyAlignment="1" applyProtection="1">
      <alignment horizontal="right"/>
    </xf>
    <xf numFmtId="0" fontId="19" fillId="0" borderId="15" xfId="0" applyFont="1" applyFill="1" applyBorder="1" applyAlignment="1"/>
    <xf numFmtId="49" fontId="20" fillId="0" borderId="11" xfId="4" applyNumberFormat="1" applyFont="1" applyFill="1" applyBorder="1" applyAlignment="1" applyProtection="1">
      <alignment horizontal="center" vertical="center"/>
    </xf>
    <xf numFmtId="0" fontId="20" fillId="0" borderId="11" xfId="4" applyFont="1" applyFill="1" applyBorder="1" applyAlignment="1" applyProtection="1">
      <alignment vertical="center"/>
    </xf>
    <xf numFmtId="168" fontId="20" fillId="0" borderId="11" xfId="1" applyNumberFormat="1" applyFont="1" applyFill="1" applyBorder="1" applyAlignment="1" applyProtection="1">
      <alignment vertical="center"/>
      <protection locked="0"/>
    </xf>
    <xf numFmtId="0" fontId="26" fillId="0" borderId="16" xfId="0" applyFont="1" applyFill="1" applyBorder="1" applyAlignment="1">
      <alignment horizontal="left"/>
    </xf>
    <xf numFmtId="0" fontId="20" fillId="0" borderId="0" xfId="0" applyFont="1" applyFill="1" applyAlignment="1">
      <alignment horizontal="left" indent="1"/>
    </xf>
    <xf numFmtId="49" fontId="20" fillId="0" borderId="11" xfId="5" applyNumberFormat="1" applyFont="1" applyFill="1" applyBorder="1" applyAlignment="1" applyProtection="1">
      <alignment horizontal="center" vertical="center"/>
    </xf>
    <xf numFmtId="0" fontId="20" fillId="0" borderId="11" xfId="5" applyFont="1" applyFill="1" applyBorder="1" applyAlignment="1" applyProtection="1">
      <alignment vertical="center"/>
    </xf>
    <xf numFmtId="0" fontId="26" fillId="0" borderId="0" xfId="0" applyFont="1" applyFill="1" applyAlignment="1">
      <alignment horizontal="left" indent="1"/>
    </xf>
    <xf numFmtId="49" fontId="20" fillId="0" borderId="11" xfId="0" applyNumberFormat="1" applyFont="1" applyFill="1" applyBorder="1" applyAlignment="1">
      <alignment horizontal="left"/>
    </xf>
    <xf numFmtId="37" fontId="19" fillId="0" borderId="11" xfId="0" applyNumberFormat="1" applyFont="1" applyFill="1" applyBorder="1"/>
    <xf numFmtId="49" fontId="19" fillId="0" borderId="11" xfId="0" applyNumberFormat="1" applyFont="1" applyFill="1" applyBorder="1" applyAlignment="1">
      <alignment horizontal="right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left"/>
    </xf>
    <xf numFmtId="14" fontId="19" fillId="0" borderId="11" xfId="0" applyNumberFormat="1" applyFont="1" applyFill="1" applyBorder="1" applyAlignment="1">
      <alignment horizontal="left"/>
    </xf>
    <xf numFmtId="49" fontId="19" fillId="0" borderId="0" xfId="0" applyNumberFormat="1" applyFont="1" applyFill="1" applyAlignment="1">
      <alignment horizontal="right"/>
    </xf>
    <xf numFmtId="49" fontId="19" fillId="0" borderId="0" xfId="0" applyNumberFormat="1" applyFont="1" applyFill="1"/>
    <xf numFmtId="0" fontId="19" fillId="0" borderId="0" xfId="0" applyNumberFormat="1" applyFont="1" applyFill="1" applyAlignment="1">
      <alignment horizontal="right"/>
    </xf>
    <xf numFmtId="169" fontId="22" fillId="0" borderId="17" xfId="1" applyNumberFormat="1" applyFont="1" applyFill="1" applyBorder="1"/>
    <xf numFmtId="0" fontId="19" fillId="0" borderId="0" xfId="0" quotePrefix="1" applyFont="1" applyFill="1"/>
    <xf numFmtId="49" fontId="24" fillId="0" borderId="11" xfId="3" applyNumberFormat="1" applyFont="1" applyFill="1" applyBorder="1" applyAlignment="1">
      <alignment horizontal="right" vertical="center"/>
    </xf>
    <xf numFmtId="0" fontId="19" fillId="0" borderId="12" xfId="0" applyFont="1" applyFill="1" applyBorder="1" applyAlignment="1">
      <alignment horizontal="right"/>
    </xf>
    <xf numFmtId="0" fontId="19" fillId="0" borderId="0" xfId="0" applyFont="1" applyFill="1" applyBorder="1" applyAlignment="1"/>
    <xf numFmtId="166" fontId="19" fillId="0" borderId="0" xfId="1" applyNumberFormat="1" applyFont="1" applyFill="1"/>
    <xf numFmtId="49" fontId="0" fillId="0" borderId="11" xfId="0" applyNumberFormat="1" applyFill="1" applyBorder="1" applyAlignment="1">
      <alignment horizontal="left"/>
    </xf>
    <xf numFmtId="0" fontId="22" fillId="0" borderId="11" xfId="4" applyFont="1" applyFill="1" applyBorder="1" applyAlignment="1" applyProtection="1">
      <alignment vertical="center"/>
    </xf>
    <xf numFmtId="168" fontId="22" fillId="0" borderId="11" xfId="1" applyNumberFormat="1" applyFont="1" applyFill="1" applyBorder="1" applyAlignment="1" applyProtection="1">
      <alignment vertical="center"/>
      <protection locked="0"/>
    </xf>
    <xf numFmtId="0" fontId="18" fillId="0" borderId="16" xfId="0" applyFont="1" applyFill="1" applyBorder="1" applyAlignment="1">
      <alignment horizontal="left"/>
    </xf>
    <xf numFmtId="0" fontId="0" fillId="0" borderId="0" xfId="0" applyFont="1" applyFill="1" applyAlignment="1">
      <alignment horizontal="left" indent="1"/>
    </xf>
    <xf numFmtId="0" fontId="27" fillId="0" borderId="11" xfId="4" applyFont="1" applyFill="1" applyBorder="1" applyAlignment="1" applyProtection="1">
      <alignment vertical="center"/>
    </xf>
    <xf numFmtId="14" fontId="19" fillId="0" borderId="11" xfId="0" applyNumberFormat="1" applyFont="1" applyFill="1" applyBorder="1"/>
    <xf numFmtId="170" fontId="22" fillId="0" borderId="11" xfId="6" applyFont="1" applyFill="1" applyBorder="1" applyAlignment="1" applyProtection="1">
      <alignment vertical="center"/>
    </xf>
    <xf numFmtId="0" fontId="27" fillId="0" borderId="11" xfId="7" applyFont="1" applyFill="1" applyBorder="1" applyAlignment="1" applyProtection="1">
      <alignment vertical="center"/>
    </xf>
    <xf numFmtId="0" fontId="0" fillId="0" borderId="0" xfId="0" applyFill="1"/>
    <xf numFmtId="0" fontId="22" fillId="0" borderId="11" xfId="7" applyFont="1" applyFill="1" applyBorder="1" applyAlignment="1" applyProtection="1">
      <alignment vertical="center"/>
    </xf>
    <xf numFmtId="0" fontId="27" fillId="0" borderId="11" xfId="3" applyFont="1" applyFill="1" applyBorder="1" applyAlignment="1">
      <alignment vertical="center"/>
    </xf>
    <xf numFmtId="0" fontId="27" fillId="37" borderId="11" xfId="3" applyFont="1" applyFill="1" applyBorder="1" applyAlignment="1">
      <alignment vertical="center"/>
    </xf>
    <xf numFmtId="0" fontId="27" fillId="37" borderId="18" xfId="3" applyFont="1" applyFill="1" applyBorder="1" applyAlignment="1">
      <alignment vertical="center"/>
    </xf>
    <xf numFmtId="0" fontId="27" fillId="0" borderId="18" xfId="3" applyFont="1" applyFill="1" applyBorder="1" applyAlignment="1">
      <alignment vertical="center"/>
    </xf>
    <xf numFmtId="0" fontId="28" fillId="0" borderId="0" xfId="8" applyFont="1" applyFill="1" applyBorder="1"/>
    <xf numFmtId="0" fontId="27" fillId="0" borderId="0" xfId="3" applyFont="1" applyFill="1" applyBorder="1" applyAlignment="1">
      <alignment vertical="center"/>
    </xf>
    <xf numFmtId="0" fontId="24" fillId="0" borderId="11" xfId="2" applyFont="1" applyFill="1" applyBorder="1" applyAlignment="1">
      <alignment vertical="center"/>
    </xf>
    <xf numFmtId="167" fontId="19" fillId="0" borderId="0" xfId="0" applyNumberFormat="1" applyFont="1" applyFill="1"/>
    <xf numFmtId="0" fontId="1" fillId="0" borderId="0" xfId="0" applyFont="1"/>
    <xf numFmtId="213" fontId="1" fillId="0" borderId="0" xfId="1" applyNumberFormat="1" applyFont="1"/>
    <xf numFmtId="213" fontId="1" fillId="0" borderId="0" xfId="0" applyNumberFormat="1" applyFont="1"/>
    <xf numFmtId="0" fontId="1" fillId="0" borderId="0" xfId="0" pivotButton="1" applyFont="1" applyAlignment="1">
      <alignment vertical="center"/>
    </xf>
    <xf numFmtId="0" fontId="1" fillId="0" borderId="0" xfId="0" applyFont="1" applyAlignment="1">
      <alignment vertical="center"/>
    </xf>
    <xf numFmtId="0" fontId="27" fillId="36" borderId="0" xfId="0" applyFont="1" applyFill="1" applyAlignment="1">
      <alignment horizontal="left" indent="2"/>
    </xf>
    <xf numFmtId="0" fontId="1" fillId="0" borderId="0" xfId="0" applyFont="1" applyAlignment="1">
      <alignment horizontal="center"/>
    </xf>
    <xf numFmtId="0" fontId="1" fillId="0" borderId="0" xfId="0" pivotButton="1" applyFont="1" applyAlignment="1">
      <alignment horizontal="center" vertical="center"/>
    </xf>
    <xf numFmtId="171" fontId="118" fillId="0" borderId="0" xfId="12216" applyFont="1" applyFill="1" applyAlignment="1">
      <alignment vertical="center"/>
    </xf>
    <xf numFmtId="171" fontId="119" fillId="0" borderId="0" xfId="12216" applyFont="1" applyFill="1" applyAlignment="1">
      <alignment vertical="center"/>
    </xf>
    <xf numFmtId="167" fontId="120" fillId="0" borderId="0" xfId="1" applyNumberFormat="1" applyFont="1" applyFill="1" applyAlignment="1">
      <alignment vertical="center"/>
    </xf>
    <xf numFmtId="171" fontId="121" fillId="0" borderId="0" xfId="12216" applyFont="1" applyFill="1" applyAlignment="1">
      <alignment vertical="center"/>
    </xf>
    <xf numFmtId="171" fontId="118" fillId="0" borderId="0" xfId="12216" applyFont="1" applyFill="1" applyBorder="1" applyAlignment="1">
      <alignment vertical="center"/>
    </xf>
    <xf numFmtId="171" fontId="122" fillId="0" borderId="0" xfId="12216" applyFont="1" applyFill="1" applyAlignment="1">
      <alignment vertical="center"/>
    </xf>
    <xf numFmtId="9" fontId="121" fillId="0" borderId="0" xfId="33452" applyFont="1" applyFill="1" applyBorder="1" applyAlignment="1">
      <alignment vertical="center" wrapText="1"/>
    </xf>
    <xf numFmtId="171" fontId="121" fillId="0" borderId="0" xfId="12216" applyFont="1" applyFill="1" applyBorder="1" applyAlignment="1">
      <alignment vertical="center"/>
    </xf>
    <xf numFmtId="14" fontId="123" fillId="0" borderId="0" xfId="12216" applyNumberFormat="1" applyFont="1" applyFill="1" applyBorder="1" applyAlignment="1">
      <alignment vertical="center" wrapText="1"/>
    </xf>
    <xf numFmtId="14" fontId="124" fillId="72" borderId="49" xfId="12216" applyNumberFormat="1" applyFont="1" applyFill="1" applyBorder="1" applyAlignment="1" applyProtection="1">
      <alignment horizontal="center" vertical="center"/>
    </xf>
    <xf numFmtId="214" fontId="123" fillId="72" borderId="31" xfId="12216" applyNumberFormat="1" applyFont="1" applyFill="1" applyBorder="1" applyAlignment="1">
      <alignment horizontal="center" vertical="center" wrapText="1"/>
    </xf>
    <xf numFmtId="214" fontId="124" fillId="72" borderId="31" xfId="12216" quotePrefix="1" applyNumberFormat="1" applyFont="1" applyFill="1" applyBorder="1" applyAlignment="1">
      <alignment horizontal="center" vertical="center" wrapText="1"/>
    </xf>
    <xf numFmtId="171" fontId="126" fillId="0" borderId="0" xfId="12216" applyFont="1" applyFill="1" applyAlignment="1">
      <alignment horizontal="center" vertical="center"/>
    </xf>
    <xf numFmtId="170" fontId="25" fillId="0" borderId="17" xfId="33453" applyNumberFormat="1" applyFont="1" applyFill="1" applyBorder="1" applyAlignment="1" applyProtection="1">
      <alignment horizontal="left" vertical="center"/>
    </xf>
    <xf numFmtId="167" fontId="122" fillId="0" borderId="11" xfId="1" applyNumberFormat="1" applyFont="1" applyBorder="1" applyAlignment="1">
      <alignment horizontal="left" vertical="center" wrapText="1"/>
    </xf>
    <xf numFmtId="167" fontId="127" fillId="0" borderId="50" xfId="1" applyNumberFormat="1" applyFont="1" applyFill="1" applyBorder="1" applyAlignment="1" applyProtection="1">
      <alignment vertical="center"/>
      <protection locked="0"/>
    </xf>
    <xf numFmtId="167" fontId="128" fillId="0" borderId="0" xfId="1" applyNumberFormat="1" applyFont="1" applyFill="1" applyAlignment="1">
      <alignment vertical="center"/>
    </xf>
    <xf numFmtId="167" fontId="122" fillId="0" borderId="50" xfId="1" applyNumberFormat="1" applyFont="1" applyBorder="1" applyAlignment="1">
      <alignment horizontal="left" vertical="center" wrapText="1"/>
    </xf>
    <xf numFmtId="167" fontId="127" fillId="0" borderId="0" xfId="1" applyNumberFormat="1" applyFont="1" applyFill="1" applyAlignment="1">
      <alignment horizontal="left" vertical="center"/>
    </xf>
    <xf numFmtId="167" fontId="122" fillId="0" borderId="50" xfId="1" applyNumberFormat="1" applyFont="1" applyFill="1" applyBorder="1" applyAlignment="1" applyProtection="1">
      <alignment vertical="center"/>
      <protection locked="0"/>
    </xf>
    <xf numFmtId="167" fontId="119" fillId="0" borderId="0" xfId="1" applyNumberFormat="1" applyFont="1" applyFill="1" applyAlignment="1">
      <alignment vertical="center"/>
    </xf>
    <xf numFmtId="167" fontId="122" fillId="0" borderId="50" xfId="1" applyNumberFormat="1" applyFont="1" applyFill="1" applyBorder="1" applyAlignment="1">
      <alignment horizontal="left" vertical="center" wrapText="1"/>
    </xf>
    <xf numFmtId="167" fontId="114" fillId="0" borderId="0" xfId="1" applyNumberFormat="1" applyFont="1" applyFill="1" applyAlignment="1">
      <alignment horizontal="left" vertical="center"/>
    </xf>
    <xf numFmtId="167" fontId="114" fillId="0" borderId="11" xfId="1" applyNumberFormat="1" applyFont="1" applyBorder="1" applyAlignment="1">
      <alignment horizontal="left" vertical="center" wrapText="1" indent="1"/>
    </xf>
    <xf numFmtId="167" fontId="114" fillId="0" borderId="50" xfId="1" applyNumberFormat="1" applyFont="1" applyFill="1" applyBorder="1" applyAlignment="1" applyProtection="1">
      <alignment vertical="center"/>
      <protection locked="0"/>
    </xf>
    <xf numFmtId="167" fontId="116" fillId="0" borderId="0" xfId="1" applyNumberFormat="1" applyFont="1" applyFill="1" applyAlignment="1">
      <alignment vertical="center"/>
    </xf>
    <xf numFmtId="167" fontId="114" fillId="0" borderId="50" xfId="1" applyNumberFormat="1" applyFont="1" applyFill="1" applyBorder="1" applyAlignment="1">
      <alignment horizontal="left" vertical="center" wrapText="1" indent="1"/>
    </xf>
    <xf numFmtId="167" fontId="114" fillId="0" borderId="11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Alignment="1">
      <alignment horizontal="left" vertical="center"/>
    </xf>
    <xf numFmtId="167" fontId="122" fillId="0" borderId="0" xfId="1" applyNumberFormat="1" applyFont="1" applyFill="1" applyAlignment="1">
      <alignment vertical="center"/>
    </xf>
    <xf numFmtId="167" fontId="122" fillId="0" borderId="11" xfId="1" applyNumberFormat="1" applyFont="1" applyFill="1" applyBorder="1" applyAlignment="1">
      <alignment horizontal="left" vertical="center" wrapText="1"/>
    </xf>
    <xf numFmtId="167" fontId="129" fillId="0" borderId="0" xfId="1" applyNumberFormat="1" applyFont="1" applyFill="1" applyAlignment="1">
      <alignment vertical="center"/>
    </xf>
    <xf numFmtId="171" fontId="117" fillId="71" borderId="51" xfId="33451" applyFont="1" applyFill="1" applyBorder="1" applyAlignment="1">
      <alignment vertical="center"/>
    </xf>
    <xf numFmtId="167" fontId="117" fillId="71" borderId="52" xfId="1" applyNumberFormat="1" applyFont="1" applyFill="1" applyBorder="1" applyAlignment="1">
      <alignment vertical="center"/>
    </xf>
    <xf numFmtId="167" fontId="130" fillId="0" borderId="0" xfId="1" applyNumberFormat="1" applyFont="1" applyFill="1" applyAlignment="1">
      <alignment vertical="center"/>
    </xf>
    <xf numFmtId="167" fontId="131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horizontal="right" vertical="center"/>
    </xf>
    <xf numFmtId="167" fontId="127" fillId="0" borderId="0" xfId="1" applyNumberFormat="1" applyFont="1" applyFill="1" applyAlignment="1">
      <alignment vertical="center"/>
    </xf>
    <xf numFmtId="167" fontId="114" fillId="0" borderId="0" xfId="1" applyNumberFormat="1" applyFont="1" applyFill="1" applyAlignment="1">
      <alignment vertical="center"/>
    </xf>
    <xf numFmtId="167" fontId="132" fillId="0" borderId="0" xfId="1" applyNumberFormat="1" applyFont="1" applyFill="1" applyAlignment="1">
      <alignment vertical="center"/>
    </xf>
    <xf numFmtId="173" fontId="115" fillId="0" borderId="50" xfId="1" applyNumberFormat="1" applyFont="1" applyFill="1" applyBorder="1" applyAlignment="1" applyProtection="1">
      <alignment vertical="center"/>
      <protection locked="0"/>
    </xf>
    <xf numFmtId="167" fontId="115" fillId="0" borderId="0" xfId="1" applyNumberFormat="1" applyFont="1" applyFill="1" applyAlignment="1">
      <alignment vertical="center"/>
    </xf>
    <xf numFmtId="167" fontId="115" fillId="0" borderId="50" xfId="1" applyNumberFormat="1" applyFont="1" applyBorder="1" applyAlignment="1">
      <alignment horizontal="left" vertical="center" wrapText="1"/>
    </xf>
    <xf numFmtId="167" fontId="114" fillId="0" borderId="11" xfId="1" quotePrefix="1" applyNumberFormat="1" applyFont="1" applyBorder="1" applyAlignment="1">
      <alignment horizontal="left" vertical="center" wrapText="1" indent="1"/>
    </xf>
    <xf numFmtId="173" fontId="114" fillId="0" borderId="53" xfId="1" applyNumberFormat="1" applyFont="1" applyFill="1" applyBorder="1" applyAlignment="1" applyProtection="1">
      <alignment vertical="center"/>
      <protection locked="0"/>
    </xf>
    <xf numFmtId="167" fontId="118" fillId="0" borderId="0" xfId="1" applyNumberFormat="1" applyFont="1" applyFill="1" applyAlignment="1">
      <alignment vertical="center"/>
    </xf>
    <xf numFmtId="167" fontId="118" fillId="0" borderId="0" xfId="1" applyNumberFormat="1" applyFont="1" applyFill="1" applyBorder="1" applyAlignment="1">
      <alignment vertical="center"/>
    </xf>
    <xf numFmtId="167" fontId="121" fillId="0" borderId="0" xfId="1" applyNumberFormat="1" applyFont="1" applyFill="1" applyAlignment="1">
      <alignment vertical="center"/>
    </xf>
    <xf numFmtId="167" fontId="121" fillId="73" borderId="0" xfId="1" applyNumberFormat="1" applyFont="1" applyFill="1" applyAlignment="1">
      <alignment vertical="center"/>
    </xf>
    <xf numFmtId="193" fontId="121" fillId="0" borderId="0" xfId="33452" applyNumberFormat="1" applyFont="1" applyFill="1" applyAlignment="1">
      <alignment vertical="center"/>
    </xf>
    <xf numFmtId="167" fontId="122" fillId="0" borderId="0" xfId="1" applyNumberFormat="1" applyFont="1" applyBorder="1" applyAlignment="1">
      <alignment horizontal="left" vertical="center" wrapText="1"/>
    </xf>
    <xf numFmtId="167" fontId="114" fillId="0" borderId="0" xfId="1" applyNumberFormat="1" applyFont="1" applyBorder="1" applyAlignment="1">
      <alignment horizontal="left" vertical="center" wrapText="1" indent="1"/>
    </xf>
    <xf numFmtId="167" fontId="114" fillId="0" borderId="0" xfId="1" applyNumberFormat="1" applyFont="1" applyFill="1" applyBorder="1" applyAlignment="1">
      <alignment horizontal="left" vertical="center" wrapText="1" indent="1"/>
    </xf>
    <xf numFmtId="167" fontId="122" fillId="0" borderId="0" xfId="1" applyNumberFormat="1" applyFont="1" applyFill="1" applyBorder="1" applyAlignment="1">
      <alignment horizontal="left" vertical="center" wrapText="1"/>
    </xf>
    <xf numFmtId="167" fontId="114" fillId="0" borderId="0" xfId="1" quotePrefix="1" applyNumberFormat="1" applyFont="1" applyBorder="1" applyAlignment="1">
      <alignment horizontal="left" vertical="center" wrapText="1" indent="1"/>
    </xf>
    <xf numFmtId="167" fontId="117" fillId="71" borderId="54" xfId="1" applyNumberFormat="1" applyFont="1" applyFill="1" applyBorder="1" applyAlignment="1">
      <alignment vertical="center"/>
    </xf>
    <xf numFmtId="171" fontId="121" fillId="73" borderId="0" xfId="12216" applyFont="1" applyFill="1" applyAlignment="1">
      <alignment vertical="center"/>
    </xf>
    <xf numFmtId="214" fontId="12" fillId="37" borderId="31" xfId="12216" quotePrefix="1" applyNumberFormat="1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Border="1"/>
    <xf numFmtId="0" fontId="133" fillId="0" borderId="0" xfId="0" applyFont="1"/>
    <xf numFmtId="0" fontId="135" fillId="0" borderId="0" xfId="0" applyFont="1"/>
    <xf numFmtId="0" fontId="0" fillId="0" borderId="0" xfId="0" applyFont="1"/>
    <xf numFmtId="0" fontId="12" fillId="75" borderId="31" xfId="0" applyFont="1" applyFill="1" applyBorder="1" applyAlignment="1">
      <alignment horizontal="center" vertical="center" wrapText="1"/>
    </xf>
    <xf numFmtId="14" fontId="123" fillId="76" borderId="31" xfId="0" applyNumberFormat="1" applyFont="1" applyFill="1" applyBorder="1" applyAlignment="1">
      <alignment horizontal="center" vertical="center" wrapText="1"/>
    </xf>
    <xf numFmtId="0" fontId="123" fillId="75" borderId="31" xfId="0" applyFont="1" applyFill="1" applyBorder="1" applyAlignment="1">
      <alignment horizontal="center" vertical="center" wrapText="1"/>
    </xf>
    <xf numFmtId="0" fontId="123" fillId="75" borderId="58" xfId="0" applyFont="1" applyFill="1" applyBorder="1" applyAlignment="1">
      <alignment horizontal="center" vertical="center" wrapText="1"/>
    </xf>
    <xf numFmtId="0" fontId="115" fillId="0" borderId="46" xfId="0" applyFont="1" applyFill="1" applyBorder="1" applyAlignment="1">
      <alignment horizontal="center" vertical="center"/>
    </xf>
    <xf numFmtId="213" fontId="121" fillId="0" borderId="11" xfId="0" applyNumberFormat="1" applyFont="1" applyFill="1" applyBorder="1" applyAlignment="1">
      <alignment horizontal="right" vertical="center"/>
    </xf>
    <xf numFmtId="193" fontId="121" fillId="0" borderId="59" xfId="33452" applyNumberFormat="1" applyFont="1" applyFill="1" applyBorder="1" applyAlignment="1">
      <alignment horizontal="right" vertical="center"/>
    </xf>
    <xf numFmtId="0" fontId="115" fillId="0" borderId="47" xfId="0" applyFont="1" applyFill="1" applyBorder="1" applyAlignment="1">
      <alignment horizontal="center" vertical="center"/>
    </xf>
    <xf numFmtId="0" fontId="136" fillId="0" borderId="11" xfId="0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left" vertical="center"/>
    </xf>
    <xf numFmtId="213" fontId="122" fillId="0" borderId="46" xfId="0" applyNumberFormat="1" applyFont="1" applyFill="1" applyBorder="1" applyAlignment="1">
      <alignment horizontal="right" vertical="center"/>
    </xf>
    <xf numFmtId="193" fontId="122" fillId="0" borderId="60" xfId="33452" applyNumberFormat="1" applyFont="1" applyFill="1" applyBorder="1" applyAlignment="1">
      <alignment horizontal="right" vertical="center"/>
    </xf>
    <xf numFmtId="0" fontId="115" fillId="0" borderId="11" xfId="0" applyFont="1" applyFill="1" applyBorder="1" applyAlignment="1">
      <alignment horizontal="center" vertical="center"/>
    </xf>
    <xf numFmtId="0" fontId="115" fillId="0" borderId="11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36" fillId="0" borderId="46" xfId="0" applyFont="1" applyFill="1" applyBorder="1" applyAlignment="1">
      <alignment horizontal="center" vertical="center"/>
    </xf>
    <xf numFmtId="0" fontId="0" fillId="0" borderId="0" xfId="0" applyFont="1" applyBorder="1"/>
    <xf numFmtId="213" fontId="122" fillId="0" borderId="0" xfId="0" applyNumberFormat="1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center" vertical="center"/>
    </xf>
    <xf numFmtId="0" fontId="136" fillId="0" borderId="61" xfId="0" applyFont="1" applyFill="1" applyBorder="1" applyAlignment="1">
      <alignment horizontal="center" vertical="center"/>
    </xf>
    <xf numFmtId="213" fontId="122" fillId="0" borderId="61" xfId="0" applyNumberFormat="1" applyFont="1" applyFill="1" applyBorder="1" applyAlignment="1">
      <alignment horizontal="right" vertical="center"/>
    </xf>
    <xf numFmtId="193" fontId="122" fillId="0" borderId="57" xfId="33452" applyNumberFormat="1" applyFont="1" applyFill="1" applyBorder="1" applyAlignment="1">
      <alignment horizontal="right" vertical="center"/>
    </xf>
    <xf numFmtId="213" fontId="122" fillId="0" borderId="0" xfId="0" applyNumberFormat="1" applyFont="1" applyFill="1" applyBorder="1" applyAlignment="1">
      <alignment horizontal="right" vertical="center"/>
    </xf>
    <xf numFmtId="193" fontId="122" fillId="0" borderId="0" xfId="33452" applyNumberFormat="1" applyFont="1" applyFill="1" applyBorder="1" applyAlignment="1">
      <alignment horizontal="right" vertical="center"/>
    </xf>
    <xf numFmtId="14" fontId="123" fillId="75" borderId="31" xfId="0" applyNumberFormat="1" applyFont="1" applyFill="1" applyBorder="1" applyAlignment="1">
      <alignment horizontal="center" vertical="center" wrapText="1"/>
    </xf>
    <xf numFmtId="0" fontId="137" fillId="0" borderId="46" xfId="0" applyFont="1" applyBorder="1" applyAlignment="1">
      <alignment horizontal="left" vertical="center"/>
    </xf>
    <xf numFmtId="14" fontId="137" fillId="74" borderId="46" xfId="0" applyNumberFormat="1" applyFont="1" applyFill="1" applyBorder="1" applyAlignment="1">
      <alignment horizontal="center" vertical="center"/>
    </xf>
    <xf numFmtId="0" fontId="122" fillId="0" borderId="46" xfId="0" applyFont="1" applyFill="1" applyBorder="1" applyAlignment="1">
      <alignment horizontal="center" vertical="center" wrapText="1"/>
    </xf>
    <xf numFmtId="0" fontId="122" fillId="0" borderId="60" xfId="0" applyFont="1" applyFill="1" applyBorder="1" applyAlignment="1">
      <alignment horizontal="center" vertical="center" wrapText="1"/>
    </xf>
    <xf numFmtId="0" fontId="133" fillId="0" borderId="11" xfId="0" applyFont="1" applyBorder="1" applyAlignment="1">
      <alignment horizontal="left" vertical="center" wrapText="1"/>
    </xf>
    <xf numFmtId="213" fontId="133" fillId="0" borderId="11" xfId="0" applyNumberFormat="1" applyFont="1" applyBorder="1" applyAlignment="1">
      <alignment horizontal="right" vertical="center" wrapText="1"/>
    </xf>
    <xf numFmtId="193" fontId="133" fillId="0" borderId="59" xfId="33452" applyNumberFormat="1" applyFont="1" applyBorder="1" applyAlignment="1">
      <alignment horizontal="right" vertical="center" wrapText="1"/>
    </xf>
    <xf numFmtId="193" fontId="134" fillId="0" borderId="59" xfId="33452" applyNumberFormat="1" applyFont="1" applyBorder="1" applyAlignment="1">
      <alignment horizontal="right" vertical="center" wrapText="1"/>
    </xf>
    <xf numFmtId="0" fontId="133" fillId="0" borderId="47" xfId="0" applyFont="1" applyBorder="1" applyAlignment="1">
      <alignment horizontal="left" vertical="center" wrapText="1"/>
    </xf>
    <xf numFmtId="0" fontId="1" fillId="0" borderId="63" xfId="0" applyFont="1" applyBorder="1" applyAlignment="1">
      <alignment horizontal="center" vertical="center"/>
    </xf>
    <xf numFmtId="0" fontId="137" fillId="0" borderId="64" xfId="0" applyFont="1" applyBorder="1" applyAlignment="1">
      <alignment horizontal="left" vertical="center" wrapText="1"/>
    </xf>
    <xf numFmtId="213" fontId="137" fillId="0" borderId="61" xfId="0" applyNumberFormat="1" applyFont="1" applyBorder="1" applyAlignment="1">
      <alignment horizontal="right" vertical="center"/>
    </xf>
    <xf numFmtId="193" fontId="137" fillId="0" borderId="57" xfId="33452" applyNumberFormat="1" applyFont="1" applyBorder="1" applyAlignment="1">
      <alignment horizontal="right" vertical="center"/>
    </xf>
    <xf numFmtId="0" fontId="133" fillId="0" borderId="17" xfId="0" applyFont="1" applyBorder="1" applyAlignment="1">
      <alignment horizontal="left" vertical="center" wrapText="1"/>
    </xf>
    <xf numFmtId="0" fontId="133" fillId="0" borderId="48" xfId="0" applyFont="1" applyBorder="1" applyAlignment="1">
      <alignment horizontal="left" vertical="center" wrapText="1"/>
    </xf>
    <xf numFmtId="213" fontId="133" fillId="0" borderId="47" xfId="0" applyNumberFormat="1" applyFont="1" applyBorder="1" applyAlignment="1">
      <alignment horizontal="right" vertical="center" wrapText="1"/>
    </xf>
    <xf numFmtId="193" fontId="133" fillId="0" borderId="65" xfId="33452" applyNumberFormat="1" applyFont="1" applyBorder="1" applyAlignment="1">
      <alignment horizontal="right" vertical="center" wrapText="1"/>
    </xf>
    <xf numFmtId="0" fontId="1" fillId="0" borderId="66" xfId="0" applyFont="1" applyBorder="1" applyAlignment="1">
      <alignment horizontal="center" vertical="center"/>
    </xf>
    <xf numFmtId="0" fontId="137" fillId="0" borderId="67" xfId="0" applyFont="1" applyBorder="1" applyAlignment="1">
      <alignment horizontal="left" vertical="center" wrapText="1"/>
    </xf>
    <xf numFmtId="3" fontId="137" fillId="0" borderId="68" xfId="0" applyNumberFormat="1" applyFont="1" applyBorder="1" applyAlignment="1">
      <alignment horizontal="right" vertical="center"/>
    </xf>
    <xf numFmtId="213" fontId="137" fillId="0" borderId="68" xfId="0" applyNumberFormat="1" applyFont="1" applyBorder="1" applyAlignment="1">
      <alignment horizontal="right" vertical="center"/>
    </xf>
    <xf numFmtId="193" fontId="137" fillId="0" borderId="69" xfId="33452" applyNumberFormat="1" applyFont="1" applyBorder="1" applyAlignment="1">
      <alignment horizontal="right" vertical="center"/>
    </xf>
    <xf numFmtId="0" fontId="138" fillId="0" borderId="0" xfId="0" applyFont="1"/>
    <xf numFmtId="0" fontId="139" fillId="0" borderId="0" xfId="0" applyFont="1"/>
    <xf numFmtId="0" fontId="121" fillId="0" borderId="55" xfId="0" applyFont="1" applyFill="1" applyBorder="1" applyAlignment="1">
      <alignment horizontal="left" vertical="center" wrapText="1"/>
    </xf>
    <xf numFmtId="0" fontId="121" fillId="0" borderId="56" xfId="0" applyFont="1" applyFill="1" applyBorder="1" applyAlignment="1">
      <alignment horizontal="left" vertical="center" wrapText="1"/>
    </xf>
    <xf numFmtId="0" fontId="122" fillId="0" borderId="21" xfId="0" applyFont="1" applyFill="1" applyBorder="1" applyAlignment="1">
      <alignment horizontal="left" vertical="center" wrapText="1"/>
    </xf>
    <xf numFmtId="0" fontId="137" fillId="0" borderId="0" xfId="0" applyFont="1"/>
    <xf numFmtId="0" fontId="133" fillId="0" borderId="0" xfId="0" applyFont="1" applyAlignment="1">
      <alignment wrapText="1"/>
    </xf>
    <xf numFmtId="0" fontId="133" fillId="0" borderId="0" xfId="0" applyFont="1" applyBorder="1" applyAlignment="1">
      <alignment wrapText="1"/>
    </xf>
    <xf numFmtId="0" fontId="114" fillId="0" borderId="11" xfId="0" applyFont="1" applyFill="1" applyBorder="1" applyAlignment="1">
      <alignment horizontal="center" vertical="center"/>
    </xf>
    <xf numFmtId="0" fontId="133" fillId="0" borderId="0" xfId="0" applyFont="1" applyBorder="1"/>
    <xf numFmtId="0" fontId="137" fillId="0" borderId="0" xfId="0" applyFont="1" applyBorder="1"/>
    <xf numFmtId="0" fontId="122" fillId="0" borderId="62" xfId="0" applyFont="1" applyFill="1" applyBorder="1" applyAlignment="1">
      <alignment horizontal="left" vertical="center" wrapText="1"/>
    </xf>
    <xf numFmtId="0" fontId="122" fillId="0" borderId="0" xfId="0" applyFont="1" applyFill="1" applyBorder="1" applyAlignment="1">
      <alignment horizontal="left" vertical="center" wrapText="1"/>
    </xf>
    <xf numFmtId="0" fontId="15" fillId="0" borderId="11" xfId="0" applyFont="1" applyBorder="1" applyAlignment="1">
      <alignment horizontal="center" vertical="center"/>
    </xf>
    <xf numFmtId="0" fontId="140" fillId="0" borderId="11" xfId="0" applyFont="1" applyBorder="1" applyAlignment="1">
      <alignment horizontal="center" vertical="center"/>
    </xf>
    <xf numFmtId="0" fontId="141" fillId="0" borderId="11" xfId="0" applyFont="1" applyBorder="1" applyAlignment="1">
      <alignment horizontal="left" vertical="center" wrapText="1"/>
    </xf>
    <xf numFmtId="213" fontId="141" fillId="0" borderId="11" xfId="0" applyNumberFormat="1" applyFont="1" applyBorder="1" applyAlignment="1">
      <alignment horizontal="right" vertical="center" wrapText="1"/>
    </xf>
    <xf numFmtId="0" fontId="15" fillId="0" borderId="47" xfId="0" applyFont="1" applyBorder="1" applyAlignment="1">
      <alignment horizontal="center" vertical="center"/>
    </xf>
    <xf numFmtId="0" fontId="136" fillId="0" borderId="46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left" vertical="center"/>
    </xf>
    <xf numFmtId="14" fontId="142" fillId="76" borderId="31" xfId="0" applyNumberFormat="1" applyFont="1" applyFill="1" applyBorder="1" applyAlignment="1">
      <alignment horizontal="center" vertical="center" wrapText="1"/>
    </xf>
    <xf numFmtId="0" fontId="114" fillId="0" borderId="70" xfId="0" applyFont="1" applyFill="1" applyBorder="1" applyAlignment="1">
      <alignment horizontal="left" vertical="top" wrapText="1"/>
    </xf>
    <xf numFmtId="0" fontId="0" fillId="0" borderId="70" xfId="0" applyBorder="1" applyAlignment="1">
      <alignment vertical="top" wrapText="1"/>
    </xf>
    <xf numFmtId="0" fontId="121" fillId="0" borderId="55" xfId="0" applyFont="1" applyFill="1" applyBorder="1" applyAlignment="1">
      <alignment horizontal="left" vertical="center"/>
    </xf>
    <xf numFmtId="0" fontId="121" fillId="0" borderId="56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/>
    </xf>
    <xf numFmtId="0" fontId="122" fillId="0" borderId="21" xfId="0" applyFont="1" applyFill="1" applyBorder="1" applyAlignment="1">
      <alignment horizontal="left" vertical="center"/>
    </xf>
    <xf numFmtId="0" fontId="143" fillId="0" borderId="0" xfId="0" applyFont="1" applyBorder="1" applyAlignment="1">
      <alignment wrapText="1"/>
    </xf>
    <xf numFmtId="0" fontId="122" fillId="0" borderId="62" xfId="0" applyFont="1" applyFill="1" applyBorder="1" applyAlignment="1">
      <alignment horizontal="left" vertical="center"/>
    </xf>
    <xf numFmtId="0" fontId="144" fillId="0" borderId="0" xfId="0" applyFont="1"/>
    <xf numFmtId="0" fontId="144" fillId="0" borderId="0" xfId="0" applyFont="1" applyBorder="1"/>
    <xf numFmtId="193" fontId="0" fillId="0" borderId="0" xfId="33452" applyNumberFormat="1" applyFont="1" applyAlignment="1">
      <alignment wrapText="1"/>
    </xf>
    <xf numFmtId="0" fontId="0" fillId="0" borderId="70" xfId="0" applyBorder="1" applyAlignment="1">
      <alignment wrapText="1"/>
    </xf>
    <xf numFmtId="0" fontId="115" fillId="0" borderId="46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43" fillId="0" borderId="11" xfId="0" applyFont="1" applyBorder="1" applyAlignment="1">
      <alignment horizontal="center" vertical="center"/>
    </xf>
    <xf numFmtId="0" fontId="134" fillId="0" borderId="11" xfId="0" applyFont="1" applyBorder="1" applyAlignment="1">
      <alignment horizontal="left" vertical="center" wrapText="1"/>
    </xf>
    <xf numFmtId="213" fontId="134" fillId="0" borderId="11" xfId="0" applyNumberFormat="1" applyFont="1" applyBorder="1" applyAlignment="1">
      <alignment horizontal="right" vertical="center" wrapText="1"/>
    </xf>
    <xf numFmtId="0" fontId="143" fillId="0" borderId="0" xfId="0" applyFont="1"/>
    <xf numFmtId="0" fontId="1" fillId="0" borderId="4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3" fontId="0" fillId="0" borderId="0" xfId="0" applyNumberFormat="1" applyFont="1"/>
  </cellXfs>
  <cellStyles count="33473">
    <cellStyle name="%" xfId="9" xr:uid="{00000000-0005-0000-0000-000000000000}"/>
    <cellStyle name="%0" xfId="10" xr:uid="{00000000-0005-0000-0000-000001000000}"/>
    <cellStyle name="%1" xfId="11" xr:uid="{00000000-0005-0000-0000-000002000000}"/>
    <cellStyle name="%2" xfId="12" xr:uid="{00000000-0005-0000-0000-000003000000}"/>
    <cellStyle name="_Arca Sgr - CE _ST" xfId="13" xr:uid="{00000000-0005-0000-0000-000004000000}"/>
    <cellStyle name="_Data" xfId="14" xr:uid="{00000000-0005-0000-0000-000005000000}"/>
    <cellStyle name="_Row1" xfId="15" xr:uid="{00000000-0005-0000-0000-000006000000}"/>
    <cellStyle name="_Row2" xfId="16" xr:uid="{00000000-0005-0000-0000-000007000000}"/>
    <cellStyle name="£ BP" xfId="17" xr:uid="{00000000-0005-0000-0000-000008000000}"/>
    <cellStyle name="¥ JY" xfId="18" xr:uid="{00000000-0005-0000-0000-000009000000}"/>
    <cellStyle name="=C:\WINDOWS\SYSTEM32\COMMAND.COM" xfId="19" xr:uid="{00000000-0005-0000-0000-00000A000000}"/>
    <cellStyle name="•W€_laroux" xfId="20" xr:uid="{00000000-0005-0000-0000-00000B000000}"/>
    <cellStyle name="0" xfId="21" xr:uid="{00000000-0005-0000-0000-00000C000000}"/>
    <cellStyle name="0.0x" xfId="22" xr:uid="{00000000-0005-0000-0000-00000D000000}"/>
    <cellStyle name="0.0x 10" xfId="23" xr:uid="{00000000-0005-0000-0000-00000E000000}"/>
    <cellStyle name="0.0x 2" xfId="24" xr:uid="{00000000-0005-0000-0000-00000F000000}"/>
    <cellStyle name="0.0x 2 2" xfId="25" xr:uid="{00000000-0005-0000-0000-000010000000}"/>
    <cellStyle name="0.0x 2 2 2" xfId="26" xr:uid="{00000000-0005-0000-0000-000011000000}"/>
    <cellStyle name="0.0x 2 2 2 2" xfId="27" xr:uid="{00000000-0005-0000-0000-000012000000}"/>
    <cellStyle name="0.0x 2 2 2 2 2" xfId="28" xr:uid="{00000000-0005-0000-0000-000013000000}"/>
    <cellStyle name="0.0x 2 2 2 2 3" xfId="29" xr:uid="{00000000-0005-0000-0000-000014000000}"/>
    <cellStyle name="0.0x 2 2 2 3" xfId="30" xr:uid="{00000000-0005-0000-0000-000015000000}"/>
    <cellStyle name="0.0x 2 2 2 4" xfId="31" xr:uid="{00000000-0005-0000-0000-000016000000}"/>
    <cellStyle name="0.0x 2 2 3" xfId="32" xr:uid="{00000000-0005-0000-0000-000017000000}"/>
    <cellStyle name="0.0x 2 2 3 2" xfId="33" xr:uid="{00000000-0005-0000-0000-000018000000}"/>
    <cellStyle name="0.0x 2 2 3 3" xfId="34" xr:uid="{00000000-0005-0000-0000-000019000000}"/>
    <cellStyle name="0.0x 2 2 4" xfId="35" xr:uid="{00000000-0005-0000-0000-00001A000000}"/>
    <cellStyle name="0.0x 2 2 5" xfId="36" xr:uid="{00000000-0005-0000-0000-00001B000000}"/>
    <cellStyle name="0.0x 2 3" xfId="37" xr:uid="{00000000-0005-0000-0000-00001C000000}"/>
    <cellStyle name="0.0x 2 3 2" xfId="38" xr:uid="{00000000-0005-0000-0000-00001D000000}"/>
    <cellStyle name="0.0x 2 3 2 2" xfId="39" xr:uid="{00000000-0005-0000-0000-00001E000000}"/>
    <cellStyle name="0.0x 2 3 2 2 2" xfId="40" xr:uid="{00000000-0005-0000-0000-00001F000000}"/>
    <cellStyle name="0.0x 2 3 2 2 3" xfId="41" xr:uid="{00000000-0005-0000-0000-000020000000}"/>
    <cellStyle name="0.0x 2 3 2 3" xfId="42" xr:uid="{00000000-0005-0000-0000-000021000000}"/>
    <cellStyle name="0.0x 2 3 2 4" xfId="43" xr:uid="{00000000-0005-0000-0000-000022000000}"/>
    <cellStyle name="0.0x 2 3 3" xfId="44" xr:uid="{00000000-0005-0000-0000-000023000000}"/>
    <cellStyle name="0.0x 2 3 3 2" xfId="45" xr:uid="{00000000-0005-0000-0000-000024000000}"/>
    <cellStyle name="0.0x 2 3 3 3" xfId="46" xr:uid="{00000000-0005-0000-0000-000025000000}"/>
    <cellStyle name="0.0x 2 3 4" xfId="47" xr:uid="{00000000-0005-0000-0000-000026000000}"/>
    <cellStyle name="0.0x 2 3 5" xfId="48" xr:uid="{00000000-0005-0000-0000-000027000000}"/>
    <cellStyle name="0.0x 2 4" xfId="49" xr:uid="{00000000-0005-0000-0000-000028000000}"/>
    <cellStyle name="0.0x 2 4 2" xfId="50" xr:uid="{00000000-0005-0000-0000-000029000000}"/>
    <cellStyle name="0.0x 2 4 2 2" xfId="51" xr:uid="{00000000-0005-0000-0000-00002A000000}"/>
    <cellStyle name="0.0x 2 4 2 2 2" xfId="52" xr:uid="{00000000-0005-0000-0000-00002B000000}"/>
    <cellStyle name="0.0x 2 4 2 2 3" xfId="53" xr:uid="{00000000-0005-0000-0000-00002C000000}"/>
    <cellStyle name="0.0x 2 4 2 3" xfId="54" xr:uid="{00000000-0005-0000-0000-00002D000000}"/>
    <cellStyle name="0.0x 2 4 2 4" xfId="55" xr:uid="{00000000-0005-0000-0000-00002E000000}"/>
    <cellStyle name="0.0x 2 4 3" xfId="56" xr:uid="{00000000-0005-0000-0000-00002F000000}"/>
    <cellStyle name="0.0x 2 4 3 2" xfId="57" xr:uid="{00000000-0005-0000-0000-000030000000}"/>
    <cellStyle name="0.0x 2 4 3 3" xfId="58" xr:uid="{00000000-0005-0000-0000-000031000000}"/>
    <cellStyle name="0.0x 2 4 4" xfId="59" xr:uid="{00000000-0005-0000-0000-000032000000}"/>
    <cellStyle name="0.0x 2 4 5" xfId="60" xr:uid="{00000000-0005-0000-0000-000033000000}"/>
    <cellStyle name="0.0x 2 5" xfId="61" xr:uid="{00000000-0005-0000-0000-000034000000}"/>
    <cellStyle name="0.0x 2 5 2" xfId="62" xr:uid="{00000000-0005-0000-0000-000035000000}"/>
    <cellStyle name="0.0x 2 5 2 2" xfId="63" xr:uid="{00000000-0005-0000-0000-000036000000}"/>
    <cellStyle name="0.0x 2 5 2 3" xfId="64" xr:uid="{00000000-0005-0000-0000-000037000000}"/>
    <cellStyle name="0.0x 2 5 3" xfId="65" xr:uid="{00000000-0005-0000-0000-000038000000}"/>
    <cellStyle name="0.0x 2 5 4" xfId="66" xr:uid="{00000000-0005-0000-0000-000039000000}"/>
    <cellStyle name="0.0x 2 6" xfId="67" xr:uid="{00000000-0005-0000-0000-00003A000000}"/>
    <cellStyle name="0.0x 2 6 2" xfId="68" xr:uid="{00000000-0005-0000-0000-00003B000000}"/>
    <cellStyle name="0.0x 2 6 3" xfId="69" xr:uid="{00000000-0005-0000-0000-00003C000000}"/>
    <cellStyle name="0.0x 2 7" xfId="70" xr:uid="{00000000-0005-0000-0000-00003D000000}"/>
    <cellStyle name="0.0x 2 8" xfId="71" xr:uid="{00000000-0005-0000-0000-00003E000000}"/>
    <cellStyle name="0.0x 3" xfId="72" xr:uid="{00000000-0005-0000-0000-00003F000000}"/>
    <cellStyle name="0.0x 3 2" xfId="73" xr:uid="{00000000-0005-0000-0000-000040000000}"/>
    <cellStyle name="0.0x 3 2 2" xfId="74" xr:uid="{00000000-0005-0000-0000-000041000000}"/>
    <cellStyle name="0.0x 3 2 2 2" xfId="75" xr:uid="{00000000-0005-0000-0000-000042000000}"/>
    <cellStyle name="0.0x 3 2 2 2 2" xfId="76" xr:uid="{00000000-0005-0000-0000-000043000000}"/>
    <cellStyle name="0.0x 3 2 2 2 3" xfId="77" xr:uid="{00000000-0005-0000-0000-000044000000}"/>
    <cellStyle name="0.0x 3 2 2 3" xfId="78" xr:uid="{00000000-0005-0000-0000-000045000000}"/>
    <cellStyle name="0.0x 3 2 2 4" xfId="79" xr:uid="{00000000-0005-0000-0000-000046000000}"/>
    <cellStyle name="0.0x 3 2 3" xfId="80" xr:uid="{00000000-0005-0000-0000-000047000000}"/>
    <cellStyle name="0.0x 3 2 3 2" xfId="81" xr:uid="{00000000-0005-0000-0000-000048000000}"/>
    <cellStyle name="0.0x 3 2 3 3" xfId="82" xr:uid="{00000000-0005-0000-0000-000049000000}"/>
    <cellStyle name="0.0x 3 2 4" xfId="83" xr:uid="{00000000-0005-0000-0000-00004A000000}"/>
    <cellStyle name="0.0x 3 2 5" xfId="84" xr:uid="{00000000-0005-0000-0000-00004B000000}"/>
    <cellStyle name="0.0x 3 3" xfId="85" xr:uid="{00000000-0005-0000-0000-00004C000000}"/>
    <cellStyle name="0.0x 3 3 2" xfId="86" xr:uid="{00000000-0005-0000-0000-00004D000000}"/>
    <cellStyle name="0.0x 3 3 2 2" xfId="87" xr:uid="{00000000-0005-0000-0000-00004E000000}"/>
    <cellStyle name="0.0x 3 3 2 2 2" xfId="88" xr:uid="{00000000-0005-0000-0000-00004F000000}"/>
    <cellStyle name="0.0x 3 3 2 2 3" xfId="89" xr:uid="{00000000-0005-0000-0000-000050000000}"/>
    <cellStyle name="0.0x 3 3 2 3" xfId="90" xr:uid="{00000000-0005-0000-0000-000051000000}"/>
    <cellStyle name="0.0x 3 3 2 4" xfId="91" xr:uid="{00000000-0005-0000-0000-000052000000}"/>
    <cellStyle name="0.0x 3 3 3" xfId="92" xr:uid="{00000000-0005-0000-0000-000053000000}"/>
    <cellStyle name="0.0x 3 3 3 2" xfId="93" xr:uid="{00000000-0005-0000-0000-000054000000}"/>
    <cellStyle name="0.0x 3 3 3 3" xfId="94" xr:uid="{00000000-0005-0000-0000-000055000000}"/>
    <cellStyle name="0.0x 3 3 4" xfId="95" xr:uid="{00000000-0005-0000-0000-000056000000}"/>
    <cellStyle name="0.0x 3 3 5" xfId="96" xr:uid="{00000000-0005-0000-0000-000057000000}"/>
    <cellStyle name="0.0x 3 4" xfId="97" xr:uid="{00000000-0005-0000-0000-000058000000}"/>
    <cellStyle name="0.0x 3 4 2" xfId="98" xr:uid="{00000000-0005-0000-0000-000059000000}"/>
    <cellStyle name="0.0x 3 4 2 2" xfId="99" xr:uid="{00000000-0005-0000-0000-00005A000000}"/>
    <cellStyle name="0.0x 3 4 2 2 2" xfId="100" xr:uid="{00000000-0005-0000-0000-00005B000000}"/>
    <cellStyle name="0.0x 3 4 2 2 3" xfId="101" xr:uid="{00000000-0005-0000-0000-00005C000000}"/>
    <cellStyle name="0.0x 3 4 2 3" xfId="102" xr:uid="{00000000-0005-0000-0000-00005D000000}"/>
    <cellStyle name="0.0x 3 4 2 4" xfId="103" xr:uid="{00000000-0005-0000-0000-00005E000000}"/>
    <cellStyle name="0.0x 3 4 3" xfId="104" xr:uid="{00000000-0005-0000-0000-00005F000000}"/>
    <cellStyle name="0.0x 3 4 3 2" xfId="105" xr:uid="{00000000-0005-0000-0000-000060000000}"/>
    <cellStyle name="0.0x 3 4 3 3" xfId="106" xr:uid="{00000000-0005-0000-0000-000061000000}"/>
    <cellStyle name="0.0x 3 4 4" xfId="107" xr:uid="{00000000-0005-0000-0000-000062000000}"/>
    <cellStyle name="0.0x 3 4 5" xfId="108" xr:uid="{00000000-0005-0000-0000-000063000000}"/>
    <cellStyle name="0.0x 3 5" xfId="109" xr:uid="{00000000-0005-0000-0000-000064000000}"/>
    <cellStyle name="0.0x 3 5 2" xfId="110" xr:uid="{00000000-0005-0000-0000-000065000000}"/>
    <cellStyle name="0.0x 3 5 2 2" xfId="111" xr:uid="{00000000-0005-0000-0000-000066000000}"/>
    <cellStyle name="0.0x 3 5 2 3" xfId="112" xr:uid="{00000000-0005-0000-0000-000067000000}"/>
    <cellStyle name="0.0x 3 5 3" xfId="113" xr:uid="{00000000-0005-0000-0000-000068000000}"/>
    <cellStyle name="0.0x 3 5 4" xfId="114" xr:uid="{00000000-0005-0000-0000-000069000000}"/>
    <cellStyle name="0.0x 3 6" xfId="115" xr:uid="{00000000-0005-0000-0000-00006A000000}"/>
    <cellStyle name="0.0x 3 6 2" xfId="116" xr:uid="{00000000-0005-0000-0000-00006B000000}"/>
    <cellStyle name="0.0x 3 6 3" xfId="117" xr:uid="{00000000-0005-0000-0000-00006C000000}"/>
    <cellStyle name="0.0x 3 7" xfId="118" xr:uid="{00000000-0005-0000-0000-00006D000000}"/>
    <cellStyle name="0.0x 3 8" xfId="119" xr:uid="{00000000-0005-0000-0000-00006E000000}"/>
    <cellStyle name="0.0x 4" xfId="120" xr:uid="{00000000-0005-0000-0000-00006F000000}"/>
    <cellStyle name="0.0x 4 2" xfId="121" xr:uid="{00000000-0005-0000-0000-000070000000}"/>
    <cellStyle name="0.0x 4 2 2" xfId="122" xr:uid="{00000000-0005-0000-0000-000071000000}"/>
    <cellStyle name="0.0x 4 2 2 2" xfId="123" xr:uid="{00000000-0005-0000-0000-000072000000}"/>
    <cellStyle name="0.0x 4 2 2 3" xfId="124" xr:uid="{00000000-0005-0000-0000-000073000000}"/>
    <cellStyle name="0.0x 4 2 3" xfId="125" xr:uid="{00000000-0005-0000-0000-000074000000}"/>
    <cellStyle name="0.0x 4 2 4" xfId="126" xr:uid="{00000000-0005-0000-0000-000075000000}"/>
    <cellStyle name="0.0x 4 3" xfId="127" xr:uid="{00000000-0005-0000-0000-000076000000}"/>
    <cellStyle name="0.0x 4 3 2" xfId="128" xr:uid="{00000000-0005-0000-0000-000077000000}"/>
    <cellStyle name="0.0x 4 3 3" xfId="129" xr:uid="{00000000-0005-0000-0000-000078000000}"/>
    <cellStyle name="0.0x 4 4" xfId="130" xr:uid="{00000000-0005-0000-0000-000079000000}"/>
    <cellStyle name="0.0x 4 5" xfId="131" xr:uid="{00000000-0005-0000-0000-00007A000000}"/>
    <cellStyle name="0.0x 5" xfId="132" xr:uid="{00000000-0005-0000-0000-00007B000000}"/>
    <cellStyle name="0.0x 5 2" xfId="133" xr:uid="{00000000-0005-0000-0000-00007C000000}"/>
    <cellStyle name="0.0x 5 2 2" xfId="134" xr:uid="{00000000-0005-0000-0000-00007D000000}"/>
    <cellStyle name="0.0x 5 2 2 2" xfId="135" xr:uid="{00000000-0005-0000-0000-00007E000000}"/>
    <cellStyle name="0.0x 5 2 2 3" xfId="136" xr:uid="{00000000-0005-0000-0000-00007F000000}"/>
    <cellStyle name="0.0x 5 2 3" xfId="137" xr:uid="{00000000-0005-0000-0000-000080000000}"/>
    <cellStyle name="0.0x 5 2 4" xfId="138" xr:uid="{00000000-0005-0000-0000-000081000000}"/>
    <cellStyle name="0.0x 5 3" xfId="139" xr:uid="{00000000-0005-0000-0000-000082000000}"/>
    <cellStyle name="0.0x 5 3 2" xfId="140" xr:uid="{00000000-0005-0000-0000-000083000000}"/>
    <cellStyle name="0.0x 5 3 3" xfId="141" xr:uid="{00000000-0005-0000-0000-000084000000}"/>
    <cellStyle name="0.0x 5 4" xfId="142" xr:uid="{00000000-0005-0000-0000-000085000000}"/>
    <cellStyle name="0.0x 5 5" xfId="143" xr:uid="{00000000-0005-0000-0000-000086000000}"/>
    <cellStyle name="0.0x 6" xfId="144" xr:uid="{00000000-0005-0000-0000-000087000000}"/>
    <cellStyle name="0.0x 6 2" xfId="145" xr:uid="{00000000-0005-0000-0000-000088000000}"/>
    <cellStyle name="0.0x 6 2 2" xfId="146" xr:uid="{00000000-0005-0000-0000-000089000000}"/>
    <cellStyle name="0.0x 6 2 2 2" xfId="147" xr:uid="{00000000-0005-0000-0000-00008A000000}"/>
    <cellStyle name="0.0x 6 2 2 3" xfId="148" xr:uid="{00000000-0005-0000-0000-00008B000000}"/>
    <cellStyle name="0.0x 6 2 3" xfId="149" xr:uid="{00000000-0005-0000-0000-00008C000000}"/>
    <cellStyle name="0.0x 6 2 4" xfId="150" xr:uid="{00000000-0005-0000-0000-00008D000000}"/>
    <cellStyle name="0.0x 6 3" xfId="151" xr:uid="{00000000-0005-0000-0000-00008E000000}"/>
    <cellStyle name="0.0x 6 3 2" xfId="152" xr:uid="{00000000-0005-0000-0000-00008F000000}"/>
    <cellStyle name="0.0x 6 3 3" xfId="153" xr:uid="{00000000-0005-0000-0000-000090000000}"/>
    <cellStyle name="0.0x 6 4" xfId="154" xr:uid="{00000000-0005-0000-0000-000091000000}"/>
    <cellStyle name="0.0x 6 5" xfId="155" xr:uid="{00000000-0005-0000-0000-000092000000}"/>
    <cellStyle name="0.0x 7" xfId="156" xr:uid="{00000000-0005-0000-0000-000093000000}"/>
    <cellStyle name="0.0x 7 2" xfId="157" xr:uid="{00000000-0005-0000-0000-000094000000}"/>
    <cellStyle name="0.0x 7 2 2" xfId="158" xr:uid="{00000000-0005-0000-0000-000095000000}"/>
    <cellStyle name="0.0x 7 2 3" xfId="159" xr:uid="{00000000-0005-0000-0000-000096000000}"/>
    <cellStyle name="0.0x 7 3" xfId="160" xr:uid="{00000000-0005-0000-0000-000097000000}"/>
    <cellStyle name="0.0x 7 4" xfId="161" xr:uid="{00000000-0005-0000-0000-000098000000}"/>
    <cellStyle name="0.0x 8" xfId="162" xr:uid="{00000000-0005-0000-0000-000099000000}"/>
    <cellStyle name="0.0x 8 2" xfId="163" xr:uid="{00000000-0005-0000-0000-00009A000000}"/>
    <cellStyle name="0.0x 8 3" xfId="164" xr:uid="{00000000-0005-0000-0000-00009B000000}"/>
    <cellStyle name="0.0x 9" xfId="165" xr:uid="{00000000-0005-0000-0000-00009C000000}"/>
    <cellStyle name="20% - Accent1 2" xfId="166" xr:uid="{00000000-0005-0000-0000-00009D000000}"/>
    <cellStyle name="20% - Accent2 2" xfId="167" xr:uid="{00000000-0005-0000-0000-00009E000000}"/>
    <cellStyle name="20% - Accent3 2" xfId="168" xr:uid="{00000000-0005-0000-0000-00009F000000}"/>
    <cellStyle name="20% - Accent4 2" xfId="169" xr:uid="{00000000-0005-0000-0000-0000A0000000}"/>
    <cellStyle name="20% - Accent5 2" xfId="170" xr:uid="{00000000-0005-0000-0000-0000A1000000}"/>
    <cellStyle name="20% - Accent6 2" xfId="171" xr:uid="{00000000-0005-0000-0000-0000A2000000}"/>
    <cellStyle name="20% - Colore 1 2" xfId="172" xr:uid="{00000000-0005-0000-0000-0000A3000000}"/>
    <cellStyle name="20% - Colore 1 2 2" xfId="173" xr:uid="{00000000-0005-0000-0000-0000A4000000}"/>
    <cellStyle name="20% - Colore 1 2 3" xfId="174" xr:uid="{00000000-0005-0000-0000-0000A5000000}"/>
    <cellStyle name="20% - Colore 2 2" xfId="175" xr:uid="{00000000-0005-0000-0000-0000A6000000}"/>
    <cellStyle name="20% - Colore 2 2 2" xfId="176" xr:uid="{00000000-0005-0000-0000-0000A7000000}"/>
    <cellStyle name="20% - Colore 2 2 3" xfId="177" xr:uid="{00000000-0005-0000-0000-0000A8000000}"/>
    <cellStyle name="20% - Colore 3 2" xfId="178" xr:uid="{00000000-0005-0000-0000-0000A9000000}"/>
    <cellStyle name="20% - Colore 3 2 2" xfId="179" xr:uid="{00000000-0005-0000-0000-0000AA000000}"/>
    <cellStyle name="20% - Colore 3 2 3" xfId="180" xr:uid="{00000000-0005-0000-0000-0000AB000000}"/>
    <cellStyle name="20% - Colore 4 2" xfId="181" xr:uid="{00000000-0005-0000-0000-0000AC000000}"/>
    <cellStyle name="20% - Colore 4 2 2" xfId="182" xr:uid="{00000000-0005-0000-0000-0000AD000000}"/>
    <cellStyle name="20% - Colore 4 2 3" xfId="183" xr:uid="{00000000-0005-0000-0000-0000AE000000}"/>
    <cellStyle name="20% - Colore 5 2" xfId="184" xr:uid="{00000000-0005-0000-0000-0000AF000000}"/>
    <cellStyle name="20% - Colore 5 2 2" xfId="185" xr:uid="{00000000-0005-0000-0000-0000B0000000}"/>
    <cellStyle name="20% - Colore 5 2 3" xfId="186" xr:uid="{00000000-0005-0000-0000-0000B1000000}"/>
    <cellStyle name="20% - Colore 6 2" xfId="187" xr:uid="{00000000-0005-0000-0000-0000B2000000}"/>
    <cellStyle name="20% - Colore 6 2 2" xfId="188" xr:uid="{00000000-0005-0000-0000-0000B3000000}"/>
    <cellStyle name="20% - Colore 6 2 3" xfId="189" xr:uid="{00000000-0005-0000-0000-0000B4000000}"/>
    <cellStyle name="40% - Accent1 2" xfId="190" xr:uid="{00000000-0005-0000-0000-0000B5000000}"/>
    <cellStyle name="40% - Accent2 2" xfId="191" xr:uid="{00000000-0005-0000-0000-0000B6000000}"/>
    <cellStyle name="40% - Accent3 2" xfId="192" xr:uid="{00000000-0005-0000-0000-0000B7000000}"/>
    <cellStyle name="40% - Accent4 2" xfId="193" xr:uid="{00000000-0005-0000-0000-0000B8000000}"/>
    <cellStyle name="40% - Accent5 2" xfId="194" xr:uid="{00000000-0005-0000-0000-0000B9000000}"/>
    <cellStyle name="40% - Accent6 2" xfId="195" xr:uid="{00000000-0005-0000-0000-0000BA000000}"/>
    <cellStyle name="40% - Colore 1 2" xfId="196" xr:uid="{00000000-0005-0000-0000-0000BB000000}"/>
    <cellStyle name="40% - Colore 1 2 2" xfId="197" xr:uid="{00000000-0005-0000-0000-0000BC000000}"/>
    <cellStyle name="40% - Colore 1 2 3" xfId="198" xr:uid="{00000000-0005-0000-0000-0000BD000000}"/>
    <cellStyle name="40% - Colore 2 2" xfId="199" xr:uid="{00000000-0005-0000-0000-0000BE000000}"/>
    <cellStyle name="40% - Colore 2 2 2" xfId="200" xr:uid="{00000000-0005-0000-0000-0000BF000000}"/>
    <cellStyle name="40% - Colore 2 2 3" xfId="201" xr:uid="{00000000-0005-0000-0000-0000C0000000}"/>
    <cellStyle name="40% - Colore 3 2" xfId="202" xr:uid="{00000000-0005-0000-0000-0000C1000000}"/>
    <cellStyle name="40% - Colore 3 2 2" xfId="203" xr:uid="{00000000-0005-0000-0000-0000C2000000}"/>
    <cellStyle name="40% - Colore 3 2 3" xfId="204" xr:uid="{00000000-0005-0000-0000-0000C3000000}"/>
    <cellStyle name="40% - Colore 4 2" xfId="205" xr:uid="{00000000-0005-0000-0000-0000C4000000}"/>
    <cellStyle name="40% - Colore 4 2 2" xfId="206" xr:uid="{00000000-0005-0000-0000-0000C5000000}"/>
    <cellStyle name="40% - Colore 4 2 3" xfId="207" xr:uid="{00000000-0005-0000-0000-0000C6000000}"/>
    <cellStyle name="40% - Colore 5 2" xfId="208" xr:uid="{00000000-0005-0000-0000-0000C7000000}"/>
    <cellStyle name="40% - Colore 5 2 2" xfId="209" xr:uid="{00000000-0005-0000-0000-0000C8000000}"/>
    <cellStyle name="40% - Colore 5 2 3" xfId="210" xr:uid="{00000000-0005-0000-0000-0000C9000000}"/>
    <cellStyle name="40% - Colore 6 2" xfId="211" xr:uid="{00000000-0005-0000-0000-0000CA000000}"/>
    <cellStyle name="40% - Colore 6 2 2" xfId="212" xr:uid="{00000000-0005-0000-0000-0000CB000000}"/>
    <cellStyle name="40% - Colore 6 2 3" xfId="213" xr:uid="{00000000-0005-0000-0000-0000CC000000}"/>
    <cellStyle name="60% - Accent1 2" xfId="214" xr:uid="{00000000-0005-0000-0000-0000CD000000}"/>
    <cellStyle name="60% - Accent2 2" xfId="215" xr:uid="{00000000-0005-0000-0000-0000CE000000}"/>
    <cellStyle name="60% - Accent3 2" xfId="216" xr:uid="{00000000-0005-0000-0000-0000CF000000}"/>
    <cellStyle name="60% - Accent4 2" xfId="217" xr:uid="{00000000-0005-0000-0000-0000D0000000}"/>
    <cellStyle name="60% - Accent5 2" xfId="218" xr:uid="{00000000-0005-0000-0000-0000D1000000}"/>
    <cellStyle name="60% - Accent6 2" xfId="219" xr:uid="{00000000-0005-0000-0000-0000D2000000}"/>
    <cellStyle name="60% - Colore 1 2" xfId="220" xr:uid="{00000000-0005-0000-0000-0000D3000000}"/>
    <cellStyle name="60% - Colore 1 2 2" xfId="221" xr:uid="{00000000-0005-0000-0000-0000D4000000}"/>
    <cellStyle name="60% - Colore 1 2 3" xfId="222" xr:uid="{00000000-0005-0000-0000-0000D5000000}"/>
    <cellStyle name="60% - Colore 2 2" xfId="223" xr:uid="{00000000-0005-0000-0000-0000D6000000}"/>
    <cellStyle name="60% - Colore 2 2 2" xfId="224" xr:uid="{00000000-0005-0000-0000-0000D7000000}"/>
    <cellStyle name="60% - Colore 2 2 3" xfId="225" xr:uid="{00000000-0005-0000-0000-0000D8000000}"/>
    <cellStyle name="60% - Colore 3 2" xfId="226" xr:uid="{00000000-0005-0000-0000-0000D9000000}"/>
    <cellStyle name="60% - Colore 3 2 2" xfId="227" xr:uid="{00000000-0005-0000-0000-0000DA000000}"/>
    <cellStyle name="60% - Colore 3 2 3" xfId="228" xr:uid="{00000000-0005-0000-0000-0000DB000000}"/>
    <cellStyle name="60% - Colore 4 2" xfId="229" xr:uid="{00000000-0005-0000-0000-0000DC000000}"/>
    <cellStyle name="60% - Colore 4 2 2" xfId="230" xr:uid="{00000000-0005-0000-0000-0000DD000000}"/>
    <cellStyle name="60% - Colore 4 2 3" xfId="231" xr:uid="{00000000-0005-0000-0000-0000DE000000}"/>
    <cellStyle name="60% - Colore 5 2" xfId="232" xr:uid="{00000000-0005-0000-0000-0000DF000000}"/>
    <cellStyle name="60% - Colore 5 2 2" xfId="233" xr:uid="{00000000-0005-0000-0000-0000E0000000}"/>
    <cellStyle name="60% - Colore 5 2 3" xfId="234" xr:uid="{00000000-0005-0000-0000-0000E1000000}"/>
    <cellStyle name="60% - Colore 6 2" xfId="235" xr:uid="{00000000-0005-0000-0000-0000E2000000}"/>
    <cellStyle name="60% - Colore 6 2 2" xfId="236" xr:uid="{00000000-0005-0000-0000-0000E3000000}"/>
    <cellStyle name="60% - Colore 6 2 3" xfId="237" xr:uid="{00000000-0005-0000-0000-0000E4000000}"/>
    <cellStyle name="Accent1 2" xfId="238" xr:uid="{00000000-0005-0000-0000-0000E5000000}"/>
    <cellStyle name="Accent1 3" xfId="239" xr:uid="{00000000-0005-0000-0000-0000E6000000}"/>
    <cellStyle name="Accent1 4" xfId="240" xr:uid="{00000000-0005-0000-0000-0000E7000000}"/>
    <cellStyle name="Accent2 2" xfId="241" xr:uid="{00000000-0005-0000-0000-0000E8000000}"/>
    <cellStyle name="Accent3 2" xfId="242" xr:uid="{00000000-0005-0000-0000-0000E9000000}"/>
    <cellStyle name="Accent4 2" xfId="243" xr:uid="{00000000-0005-0000-0000-0000EA000000}"/>
    <cellStyle name="Accent4 3" xfId="244" xr:uid="{00000000-0005-0000-0000-0000EB000000}"/>
    <cellStyle name="Accent5 2" xfId="245" xr:uid="{00000000-0005-0000-0000-0000EC000000}"/>
    <cellStyle name="Accent6 2" xfId="246" xr:uid="{00000000-0005-0000-0000-0000ED000000}"/>
    <cellStyle name="at" xfId="247" xr:uid="{00000000-0005-0000-0000-0000EE000000}"/>
    <cellStyle name="at 10" xfId="248" xr:uid="{00000000-0005-0000-0000-0000EF000000}"/>
    <cellStyle name="at 10 2" xfId="249" xr:uid="{00000000-0005-0000-0000-0000F0000000}"/>
    <cellStyle name="at 10 2 2" xfId="250" xr:uid="{00000000-0005-0000-0000-0000F1000000}"/>
    <cellStyle name="at 10 2 3" xfId="251" xr:uid="{00000000-0005-0000-0000-0000F2000000}"/>
    <cellStyle name="at 10 3" xfId="252" xr:uid="{00000000-0005-0000-0000-0000F3000000}"/>
    <cellStyle name="at 10 3 2" xfId="253" xr:uid="{00000000-0005-0000-0000-0000F4000000}"/>
    <cellStyle name="at 10 4" xfId="254" xr:uid="{00000000-0005-0000-0000-0000F5000000}"/>
    <cellStyle name="at 10 5" xfId="255" xr:uid="{00000000-0005-0000-0000-0000F6000000}"/>
    <cellStyle name="at 11" xfId="256" xr:uid="{00000000-0005-0000-0000-0000F7000000}"/>
    <cellStyle name="at 11 2" xfId="257" xr:uid="{00000000-0005-0000-0000-0000F8000000}"/>
    <cellStyle name="at 11 3" xfId="258" xr:uid="{00000000-0005-0000-0000-0000F9000000}"/>
    <cellStyle name="at 12" xfId="259" xr:uid="{00000000-0005-0000-0000-0000FA000000}"/>
    <cellStyle name="at 12 2" xfId="260" xr:uid="{00000000-0005-0000-0000-0000FB000000}"/>
    <cellStyle name="at 13" xfId="261" xr:uid="{00000000-0005-0000-0000-0000FC000000}"/>
    <cellStyle name="at 14" xfId="262" xr:uid="{00000000-0005-0000-0000-0000FD000000}"/>
    <cellStyle name="at 2" xfId="263" xr:uid="{00000000-0005-0000-0000-0000FE000000}"/>
    <cellStyle name="at 2 10" xfId="264" xr:uid="{00000000-0005-0000-0000-0000FF000000}"/>
    <cellStyle name="at 2 10 2" xfId="265" xr:uid="{00000000-0005-0000-0000-000000010000}"/>
    <cellStyle name="at 2 10 3" xfId="266" xr:uid="{00000000-0005-0000-0000-000001010000}"/>
    <cellStyle name="at 2 11" xfId="267" xr:uid="{00000000-0005-0000-0000-000002010000}"/>
    <cellStyle name="at 2 11 2" xfId="268" xr:uid="{00000000-0005-0000-0000-000003010000}"/>
    <cellStyle name="at 2 12" xfId="269" xr:uid="{00000000-0005-0000-0000-000004010000}"/>
    <cellStyle name="at 2 13" xfId="270" xr:uid="{00000000-0005-0000-0000-000005010000}"/>
    <cellStyle name="at 2 2" xfId="271" xr:uid="{00000000-0005-0000-0000-000006010000}"/>
    <cellStyle name="at 2 2 10" xfId="272" xr:uid="{00000000-0005-0000-0000-000007010000}"/>
    <cellStyle name="at 2 2 11" xfId="273" xr:uid="{00000000-0005-0000-0000-000008010000}"/>
    <cellStyle name="at 2 2 2" xfId="274" xr:uid="{00000000-0005-0000-0000-000009010000}"/>
    <cellStyle name="at 2 2 2 2" xfId="275" xr:uid="{00000000-0005-0000-0000-00000A010000}"/>
    <cellStyle name="at 2 2 2 2 2" xfId="276" xr:uid="{00000000-0005-0000-0000-00000B010000}"/>
    <cellStyle name="at 2 2 2 2 2 2" xfId="277" xr:uid="{00000000-0005-0000-0000-00000C010000}"/>
    <cellStyle name="at 2 2 2 2 2 2 2" xfId="278" xr:uid="{00000000-0005-0000-0000-00000D010000}"/>
    <cellStyle name="at 2 2 2 2 2 2 2 2" xfId="279" xr:uid="{00000000-0005-0000-0000-00000E010000}"/>
    <cellStyle name="at 2 2 2 2 2 2 2 3" xfId="280" xr:uid="{00000000-0005-0000-0000-00000F010000}"/>
    <cellStyle name="at 2 2 2 2 2 2 3" xfId="281" xr:uid="{00000000-0005-0000-0000-000010010000}"/>
    <cellStyle name="at 2 2 2 2 2 2 3 2" xfId="282" xr:uid="{00000000-0005-0000-0000-000011010000}"/>
    <cellStyle name="at 2 2 2 2 2 2 4" xfId="283" xr:uid="{00000000-0005-0000-0000-000012010000}"/>
    <cellStyle name="at 2 2 2 2 2 2 5" xfId="284" xr:uid="{00000000-0005-0000-0000-000013010000}"/>
    <cellStyle name="at 2 2 2 2 2 3" xfId="285" xr:uid="{00000000-0005-0000-0000-000014010000}"/>
    <cellStyle name="at 2 2 2 2 2 3 2" xfId="286" xr:uid="{00000000-0005-0000-0000-000015010000}"/>
    <cellStyle name="at 2 2 2 2 2 3 3" xfId="287" xr:uid="{00000000-0005-0000-0000-000016010000}"/>
    <cellStyle name="at 2 2 2 2 2 4" xfId="288" xr:uid="{00000000-0005-0000-0000-000017010000}"/>
    <cellStyle name="at 2 2 2 2 2 4 2" xfId="289" xr:uid="{00000000-0005-0000-0000-000018010000}"/>
    <cellStyle name="at 2 2 2 2 2 5" xfId="290" xr:uid="{00000000-0005-0000-0000-000019010000}"/>
    <cellStyle name="at 2 2 2 2 2 6" xfId="291" xr:uid="{00000000-0005-0000-0000-00001A010000}"/>
    <cellStyle name="at 2 2 2 2 3" xfId="292" xr:uid="{00000000-0005-0000-0000-00001B010000}"/>
    <cellStyle name="at 2 2 2 2 3 2" xfId="293" xr:uid="{00000000-0005-0000-0000-00001C010000}"/>
    <cellStyle name="at 2 2 2 2 3 2 2" xfId="294" xr:uid="{00000000-0005-0000-0000-00001D010000}"/>
    <cellStyle name="at 2 2 2 2 3 2 2 2" xfId="295" xr:uid="{00000000-0005-0000-0000-00001E010000}"/>
    <cellStyle name="at 2 2 2 2 3 2 2 3" xfId="296" xr:uid="{00000000-0005-0000-0000-00001F010000}"/>
    <cellStyle name="at 2 2 2 2 3 2 3" xfId="297" xr:uid="{00000000-0005-0000-0000-000020010000}"/>
    <cellStyle name="at 2 2 2 2 3 2 3 2" xfId="298" xr:uid="{00000000-0005-0000-0000-000021010000}"/>
    <cellStyle name="at 2 2 2 2 3 2 4" xfId="299" xr:uid="{00000000-0005-0000-0000-000022010000}"/>
    <cellStyle name="at 2 2 2 2 3 2 5" xfId="300" xr:uid="{00000000-0005-0000-0000-000023010000}"/>
    <cellStyle name="at 2 2 2 2 3 3" xfId="301" xr:uid="{00000000-0005-0000-0000-000024010000}"/>
    <cellStyle name="at 2 2 2 2 3 3 2" xfId="302" xr:uid="{00000000-0005-0000-0000-000025010000}"/>
    <cellStyle name="at 2 2 2 2 3 3 3" xfId="303" xr:uid="{00000000-0005-0000-0000-000026010000}"/>
    <cellStyle name="at 2 2 2 2 3 4" xfId="304" xr:uid="{00000000-0005-0000-0000-000027010000}"/>
    <cellStyle name="at 2 2 2 2 3 4 2" xfId="305" xr:uid="{00000000-0005-0000-0000-000028010000}"/>
    <cellStyle name="at 2 2 2 2 3 5" xfId="306" xr:uid="{00000000-0005-0000-0000-000029010000}"/>
    <cellStyle name="at 2 2 2 2 3 6" xfId="307" xr:uid="{00000000-0005-0000-0000-00002A010000}"/>
    <cellStyle name="at 2 2 2 2 4" xfId="308" xr:uid="{00000000-0005-0000-0000-00002B010000}"/>
    <cellStyle name="at 2 2 2 2 4 2" xfId="309" xr:uid="{00000000-0005-0000-0000-00002C010000}"/>
    <cellStyle name="at 2 2 2 3" xfId="310" xr:uid="{00000000-0005-0000-0000-00002D010000}"/>
    <cellStyle name="at 2 2 2 3 2" xfId="311" xr:uid="{00000000-0005-0000-0000-00002E010000}"/>
    <cellStyle name="at 2 2 2 3 2 2" xfId="312" xr:uid="{00000000-0005-0000-0000-00002F010000}"/>
    <cellStyle name="at 2 2 2 3 2 2 2" xfId="313" xr:uid="{00000000-0005-0000-0000-000030010000}"/>
    <cellStyle name="at 2 2 2 3 2 2 3" xfId="314" xr:uid="{00000000-0005-0000-0000-000031010000}"/>
    <cellStyle name="at 2 2 2 3 2 3" xfId="315" xr:uid="{00000000-0005-0000-0000-000032010000}"/>
    <cellStyle name="at 2 2 2 3 2 3 2" xfId="316" xr:uid="{00000000-0005-0000-0000-000033010000}"/>
    <cellStyle name="at 2 2 2 3 2 4" xfId="317" xr:uid="{00000000-0005-0000-0000-000034010000}"/>
    <cellStyle name="at 2 2 2 3 2 5" xfId="318" xr:uid="{00000000-0005-0000-0000-000035010000}"/>
    <cellStyle name="at 2 2 2 3 3" xfId="319" xr:uid="{00000000-0005-0000-0000-000036010000}"/>
    <cellStyle name="at 2 2 2 3 3 2" xfId="320" xr:uid="{00000000-0005-0000-0000-000037010000}"/>
    <cellStyle name="at 2 2 2 3 3 3" xfId="321" xr:uid="{00000000-0005-0000-0000-000038010000}"/>
    <cellStyle name="at 2 2 2 3 4" xfId="322" xr:uid="{00000000-0005-0000-0000-000039010000}"/>
    <cellStyle name="at 2 2 2 3 4 2" xfId="323" xr:uid="{00000000-0005-0000-0000-00003A010000}"/>
    <cellStyle name="at 2 2 2 3 5" xfId="324" xr:uid="{00000000-0005-0000-0000-00003B010000}"/>
    <cellStyle name="at 2 2 2 3 6" xfId="325" xr:uid="{00000000-0005-0000-0000-00003C010000}"/>
    <cellStyle name="at 2 2 2 4" xfId="326" xr:uid="{00000000-0005-0000-0000-00003D010000}"/>
    <cellStyle name="at 2 2 2 4 2" xfId="327" xr:uid="{00000000-0005-0000-0000-00003E010000}"/>
    <cellStyle name="at 2 2 2 4 2 2" xfId="328" xr:uid="{00000000-0005-0000-0000-00003F010000}"/>
    <cellStyle name="at 2 2 2 4 2 3" xfId="329" xr:uid="{00000000-0005-0000-0000-000040010000}"/>
    <cellStyle name="at 2 2 2 4 3" xfId="330" xr:uid="{00000000-0005-0000-0000-000041010000}"/>
    <cellStyle name="at 2 2 2 4 3 2" xfId="331" xr:uid="{00000000-0005-0000-0000-000042010000}"/>
    <cellStyle name="at 2 2 2 4 4" xfId="332" xr:uid="{00000000-0005-0000-0000-000043010000}"/>
    <cellStyle name="at 2 2 2 4 5" xfId="333" xr:uid="{00000000-0005-0000-0000-000044010000}"/>
    <cellStyle name="at 2 2 2 5" xfId="334" xr:uid="{00000000-0005-0000-0000-000045010000}"/>
    <cellStyle name="at 2 2 2 5 2" xfId="335" xr:uid="{00000000-0005-0000-0000-000046010000}"/>
    <cellStyle name="at 2 2 2 5 3" xfId="336" xr:uid="{00000000-0005-0000-0000-000047010000}"/>
    <cellStyle name="at 2 2 2 6" xfId="337" xr:uid="{00000000-0005-0000-0000-000048010000}"/>
    <cellStyle name="at 2 2 2 6 2" xfId="338" xr:uid="{00000000-0005-0000-0000-000049010000}"/>
    <cellStyle name="at 2 2 2 7" xfId="339" xr:uid="{00000000-0005-0000-0000-00004A010000}"/>
    <cellStyle name="at 2 2 2 8" xfId="340" xr:uid="{00000000-0005-0000-0000-00004B010000}"/>
    <cellStyle name="at 2 2 3" xfId="341" xr:uid="{00000000-0005-0000-0000-00004C010000}"/>
    <cellStyle name="at 2 2 3 2" xfId="342" xr:uid="{00000000-0005-0000-0000-00004D010000}"/>
    <cellStyle name="at 2 2 3 2 2" xfId="343" xr:uid="{00000000-0005-0000-0000-00004E010000}"/>
    <cellStyle name="at 2 2 3 2 2 2" xfId="344" xr:uid="{00000000-0005-0000-0000-00004F010000}"/>
    <cellStyle name="at 2 2 3 2 2 2 2" xfId="345" xr:uid="{00000000-0005-0000-0000-000050010000}"/>
    <cellStyle name="at 2 2 3 2 2 2 2 2" xfId="346" xr:uid="{00000000-0005-0000-0000-000051010000}"/>
    <cellStyle name="at 2 2 3 2 2 2 2 3" xfId="347" xr:uid="{00000000-0005-0000-0000-000052010000}"/>
    <cellStyle name="at 2 2 3 2 2 2 3" xfId="348" xr:uid="{00000000-0005-0000-0000-000053010000}"/>
    <cellStyle name="at 2 2 3 2 2 2 3 2" xfId="349" xr:uid="{00000000-0005-0000-0000-000054010000}"/>
    <cellStyle name="at 2 2 3 2 2 2 4" xfId="350" xr:uid="{00000000-0005-0000-0000-000055010000}"/>
    <cellStyle name="at 2 2 3 2 2 2 5" xfId="351" xr:uid="{00000000-0005-0000-0000-000056010000}"/>
    <cellStyle name="at 2 2 3 2 2 3" xfId="352" xr:uid="{00000000-0005-0000-0000-000057010000}"/>
    <cellStyle name="at 2 2 3 2 2 3 2" xfId="353" xr:uid="{00000000-0005-0000-0000-000058010000}"/>
    <cellStyle name="at 2 2 3 2 2 3 3" xfId="354" xr:uid="{00000000-0005-0000-0000-000059010000}"/>
    <cellStyle name="at 2 2 3 2 2 4" xfId="355" xr:uid="{00000000-0005-0000-0000-00005A010000}"/>
    <cellStyle name="at 2 2 3 2 2 4 2" xfId="356" xr:uid="{00000000-0005-0000-0000-00005B010000}"/>
    <cellStyle name="at 2 2 3 2 2 5" xfId="357" xr:uid="{00000000-0005-0000-0000-00005C010000}"/>
    <cellStyle name="at 2 2 3 2 2 6" xfId="358" xr:uid="{00000000-0005-0000-0000-00005D010000}"/>
    <cellStyle name="at 2 2 3 2 3" xfId="359" xr:uid="{00000000-0005-0000-0000-00005E010000}"/>
    <cellStyle name="at 2 2 3 2 3 2" xfId="360" xr:uid="{00000000-0005-0000-0000-00005F010000}"/>
    <cellStyle name="at 2 2 3 2 3 2 2" xfId="361" xr:uid="{00000000-0005-0000-0000-000060010000}"/>
    <cellStyle name="at 2 2 3 2 3 2 2 2" xfId="362" xr:uid="{00000000-0005-0000-0000-000061010000}"/>
    <cellStyle name="at 2 2 3 2 3 2 2 3" xfId="363" xr:uid="{00000000-0005-0000-0000-000062010000}"/>
    <cellStyle name="at 2 2 3 2 3 2 3" xfId="364" xr:uid="{00000000-0005-0000-0000-000063010000}"/>
    <cellStyle name="at 2 2 3 2 3 2 3 2" xfId="365" xr:uid="{00000000-0005-0000-0000-000064010000}"/>
    <cellStyle name="at 2 2 3 2 3 2 4" xfId="366" xr:uid="{00000000-0005-0000-0000-000065010000}"/>
    <cellStyle name="at 2 2 3 2 3 2 5" xfId="367" xr:uid="{00000000-0005-0000-0000-000066010000}"/>
    <cellStyle name="at 2 2 3 2 3 3" xfId="368" xr:uid="{00000000-0005-0000-0000-000067010000}"/>
    <cellStyle name="at 2 2 3 2 3 3 2" xfId="369" xr:uid="{00000000-0005-0000-0000-000068010000}"/>
    <cellStyle name="at 2 2 3 2 3 3 3" xfId="370" xr:uid="{00000000-0005-0000-0000-000069010000}"/>
    <cellStyle name="at 2 2 3 2 3 4" xfId="371" xr:uid="{00000000-0005-0000-0000-00006A010000}"/>
    <cellStyle name="at 2 2 3 2 3 4 2" xfId="372" xr:uid="{00000000-0005-0000-0000-00006B010000}"/>
    <cellStyle name="at 2 2 3 2 3 5" xfId="373" xr:uid="{00000000-0005-0000-0000-00006C010000}"/>
    <cellStyle name="at 2 2 3 2 3 6" xfId="374" xr:uid="{00000000-0005-0000-0000-00006D010000}"/>
    <cellStyle name="at 2 2 3 2 4" xfId="375" xr:uid="{00000000-0005-0000-0000-00006E010000}"/>
    <cellStyle name="at 2 2 3 2 4 2" xfId="376" xr:uid="{00000000-0005-0000-0000-00006F010000}"/>
    <cellStyle name="at 2 2 3 3" xfId="377" xr:uid="{00000000-0005-0000-0000-000070010000}"/>
    <cellStyle name="at 2 2 3 3 2" xfId="378" xr:uid="{00000000-0005-0000-0000-000071010000}"/>
    <cellStyle name="at 2 2 3 3 2 2" xfId="379" xr:uid="{00000000-0005-0000-0000-000072010000}"/>
    <cellStyle name="at 2 2 3 3 2 2 2" xfId="380" xr:uid="{00000000-0005-0000-0000-000073010000}"/>
    <cellStyle name="at 2 2 3 3 2 2 3" xfId="381" xr:uid="{00000000-0005-0000-0000-000074010000}"/>
    <cellStyle name="at 2 2 3 3 2 3" xfId="382" xr:uid="{00000000-0005-0000-0000-000075010000}"/>
    <cellStyle name="at 2 2 3 3 2 3 2" xfId="383" xr:uid="{00000000-0005-0000-0000-000076010000}"/>
    <cellStyle name="at 2 2 3 3 2 4" xfId="384" xr:uid="{00000000-0005-0000-0000-000077010000}"/>
    <cellStyle name="at 2 2 3 3 2 5" xfId="385" xr:uid="{00000000-0005-0000-0000-000078010000}"/>
    <cellStyle name="at 2 2 3 3 3" xfId="386" xr:uid="{00000000-0005-0000-0000-000079010000}"/>
    <cellStyle name="at 2 2 3 3 3 2" xfId="387" xr:uid="{00000000-0005-0000-0000-00007A010000}"/>
    <cellStyle name="at 2 2 3 3 3 3" xfId="388" xr:uid="{00000000-0005-0000-0000-00007B010000}"/>
    <cellStyle name="at 2 2 3 3 4" xfId="389" xr:uid="{00000000-0005-0000-0000-00007C010000}"/>
    <cellStyle name="at 2 2 3 3 4 2" xfId="390" xr:uid="{00000000-0005-0000-0000-00007D010000}"/>
    <cellStyle name="at 2 2 3 3 5" xfId="391" xr:uid="{00000000-0005-0000-0000-00007E010000}"/>
    <cellStyle name="at 2 2 3 3 6" xfId="392" xr:uid="{00000000-0005-0000-0000-00007F010000}"/>
    <cellStyle name="at 2 2 3 4" xfId="393" xr:uid="{00000000-0005-0000-0000-000080010000}"/>
    <cellStyle name="at 2 2 3 4 2" xfId="394" xr:uid="{00000000-0005-0000-0000-000081010000}"/>
    <cellStyle name="at 2 2 3 4 2 2" xfId="395" xr:uid="{00000000-0005-0000-0000-000082010000}"/>
    <cellStyle name="at 2 2 3 4 2 3" xfId="396" xr:uid="{00000000-0005-0000-0000-000083010000}"/>
    <cellStyle name="at 2 2 3 4 3" xfId="397" xr:uid="{00000000-0005-0000-0000-000084010000}"/>
    <cellStyle name="at 2 2 3 4 3 2" xfId="398" xr:uid="{00000000-0005-0000-0000-000085010000}"/>
    <cellStyle name="at 2 2 3 4 4" xfId="399" xr:uid="{00000000-0005-0000-0000-000086010000}"/>
    <cellStyle name="at 2 2 3 4 5" xfId="400" xr:uid="{00000000-0005-0000-0000-000087010000}"/>
    <cellStyle name="at 2 2 3 5" xfId="401" xr:uid="{00000000-0005-0000-0000-000088010000}"/>
    <cellStyle name="at 2 2 3 5 2" xfId="402" xr:uid="{00000000-0005-0000-0000-000089010000}"/>
    <cellStyle name="at 2 2 3 5 3" xfId="403" xr:uid="{00000000-0005-0000-0000-00008A010000}"/>
    <cellStyle name="at 2 2 3 6" xfId="404" xr:uid="{00000000-0005-0000-0000-00008B010000}"/>
    <cellStyle name="at 2 2 3 6 2" xfId="405" xr:uid="{00000000-0005-0000-0000-00008C010000}"/>
    <cellStyle name="at 2 2 3 7" xfId="406" xr:uid="{00000000-0005-0000-0000-00008D010000}"/>
    <cellStyle name="at 2 2 3 8" xfId="407" xr:uid="{00000000-0005-0000-0000-00008E010000}"/>
    <cellStyle name="at 2 2 4" xfId="408" xr:uid="{00000000-0005-0000-0000-00008F010000}"/>
    <cellStyle name="at 2 2 4 2" xfId="409" xr:uid="{00000000-0005-0000-0000-000090010000}"/>
    <cellStyle name="at 2 2 4 2 2" xfId="410" xr:uid="{00000000-0005-0000-0000-000091010000}"/>
    <cellStyle name="at 2 2 4 2 2 2" xfId="411" xr:uid="{00000000-0005-0000-0000-000092010000}"/>
    <cellStyle name="at 2 2 4 2 2 2 2" xfId="412" xr:uid="{00000000-0005-0000-0000-000093010000}"/>
    <cellStyle name="at 2 2 4 2 2 2 2 2" xfId="413" xr:uid="{00000000-0005-0000-0000-000094010000}"/>
    <cellStyle name="at 2 2 4 2 2 2 2 3" xfId="414" xr:uid="{00000000-0005-0000-0000-000095010000}"/>
    <cellStyle name="at 2 2 4 2 2 2 3" xfId="415" xr:uid="{00000000-0005-0000-0000-000096010000}"/>
    <cellStyle name="at 2 2 4 2 2 2 3 2" xfId="416" xr:uid="{00000000-0005-0000-0000-000097010000}"/>
    <cellStyle name="at 2 2 4 2 2 2 4" xfId="417" xr:uid="{00000000-0005-0000-0000-000098010000}"/>
    <cellStyle name="at 2 2 4 2 2 2 5" xfId="418" xr:uid="{00000000-0005-0000-0000-000099010000}"/>
    <cellStyle name="at 2 2 4 2 2 3" xfId="419" xr:uid="{00000000-0005-0000-0000-00009A010000}"/>
    <cellStyle name="at 2 2 4 2 2 3 2" xfId="420" xr:uid="{00000000-0005-0000-0000-00009B010000}"/>
    <cellStyle name="at 2 2 4 2 2 3 3" xfId="421" xr:uid="{00000000-0005-0000-0000-00009C010000}"/>
    <cellStyle name="at 2 2 4 2 2 4" xfId="422" xr:uid="{00000000-0005-0000-0000-00009D010000}"/>
    <cellStyle name="at 2 2 4 2 2 4 2" xfId="423" xr:uid="{00000000-0005-0000-0000-00009E010000}"/>
    <cellStyle name="at 2 2 4 2 2 5" xfId="424" xr:uid="{00000000-0005-0000-0000-00009F010000}"/>
    <cellStyle name="at 2 2 4 2 2 6" xfId="425" xr:uid="{00000000-0005-0000-0000-0000A0010000}"/>
    <cellStyle name="at 2 2 4 2 3" xfId="426" xr:uid="{00000000-0005-0000-0000-0000A1010000}"/>
    <cellStyle name="at 2 2 4 2 3 2" xfId="427" xr:uid="{00000000-0005-0000-0000-0000A2010000}"/>
    <cellStyle name="at 2 2 4 2 3 2 2" xfId="428" xr:uid="{00000000-0005-0000-0000-0000A3010000}"/>
    <cellStyle name="at 2 2 4 2 3 2 2 2" xfId="429" xr:uid="{00000000-0005-0000-0000-0000A4010000}"/>
    <cellStyle name="at 2 2 4 2 3 2 2 3" xfId="430" xr:uid="{00000000-0005-0000-0000-0000A5010000}"/>
    <cellStyle name="at 2 2 4 2 3 2 3" xfId="431" xr:uid="{00000000-0005-0000-0000-0000A6010000}"/>
    <cellStyle name="at 2 2 4 2 3 2 3 2" xfId="432" xr:uid="{00000000-0005-0000-0000-0000A7010000}"/>
    <cellStyle name="at 2 2 4 2 3 2 4" xfId="433" xr:uid="{00000000-0005-0000-0000-0000A8010000}"/>
    <cellStyle name="at 2 2 4 2 3 2 5" xfId="434" xr:uid="{00000000-0005-0000-0000-0000A9010000}"/>
    <cellStyle name="at 2 2 4 2 3 3" xfId="435" xr:uid="{00000000-0005-0000-0000-0000AA010000}"/>
    <cellStyle name="at 2 2 4 2 3 3 2" xfId="436" xr:uid="{00000000-0005-0000-0000-0000AB010000}"/>
    <cellStyle name="at 2 2 4 2 3 3 3" xfId="437" xr:uid="{00000000-0005-0000-0000-0000AC010000}"/>
    <cellStyle name="at 2 2 4 2 3 4" xfId="438" xr:uid="{00000000-0005-0000-0000-0000AD010000}"/>
    <cellStyle name="at 2 2 4 2 3 4 2" xfId="439" xr:uid="{00000000-0005-0000-0000-0000AE010000}"/>
    <cellStyle name="at 2 2 4 2 3 5" xfId="440" xr:uid="{00000000-0005-0000-0000-0000AF010000}"/>
    <cellStyle name="at 2 2 4 2 3 6" xfId="441" xr:uid="{00000000-0005-0000-0000-0000B0010000}"/>
    <cellStyle name="at 2 2 4 2 4" xfId="442" xr:uid="{00000000-0005-0000-0000-0000B1010000}"/>
    <cellStyle name="at 2 2 4 2 4 2" xfId="443" xr:uid="{00000000-0005-0000-0000-0000B2010000}"/>
    <cellStyle name="at 2 2 4 3" xfId="444" xr:uid="{00000000-0005-0000-0000-0000B3010000}"/>
    <cellStyle name="at 2 2 4 3 2" xfId="445" xr:uid="{00000000-0005-0000-0000-0000B4010000}"/>
    <cellStyle name="at 2 2 4 3 2 2" xfId="446" xr:uid="{00000000-0005-0000-0000-0000B5010000}"/>
    <cellStyle name="at 2 2 4 3 2 2 2" xfId="447" xr:uid="{00000000-0005-0000-0000-0000B6010000}"/>
    <cellStyle name="at 2 2 4 3 2 2 3" xfId="448" xr:uid="{00000000-0005-0000-0000-0000B7010000}"/>
    <cellStyle name="at 2 2 4 3 2 3" xfId="449" xr:uid="{00000000-0005-0000-0000-0000B8010000}"/>
    <cellStyle name="at 2 2 4 3 2 3 2" xfId="450" xr:uid="{00000000-0005-0000-0000-0000B9010000}"/>
    <cellStyle name="at 2 2 4 3 2 4" xfId="451" xr:uid="{00000000-0005-0000-0000-0000BA010000}"/>
    <cellStyle name="at 2 2 4 3 2 5" xfId="452" xr:uid="{00000000-0005-0000-0000-0000BB010000}"/>
    <cellStyle name="at 2 2 4 3 3" xfId="453" xr:uid="{00000000-0005-0000-0000-0000BC010000}"/>
    <cellStyle name="at 2 2 4 3 3 2" xfId="454" xr:uid="{00000000-0005-0000-0000-0000BD010000}"/>
    <cellStyle name="at 2 2 4 3 3 3" xfId="455" xr:uid="{00000000-0005-0000-0000-0000BE010000}"/>
    <cellStyle name="at 2 2 4 3 4" xfId="456" xr:uid="{00000000-0005-0000-0000-0000BF010000}"/>
    <cellStyle name="at 2 2 4 3 4 2" xfId="457" xr:uid="{00000000-0005-0000-0000-0000C0010000}"/>
    <cellStyle name="at 2 2 4 3 5" xfId="458" xr:uid="{00000000-0005-0000-0000-0000C1010000}"/>
    <cellStyle name="at 2 2 4 3 6" xfId="459" xr:uid="{00000000-0005-0000-0000-0000C2010000}"/>
    <cellStyle name="at 2 2 4 4" xfId="460" xr:uid="{00000000-0005-0000-0000-0000C3010000}"/>
    <cellStyle name="at 2 2 4 4 2" xfId="461" xr:uid="{00000000-0005-0000-0000-0000C4010000}"/>
    <cellStyle name="at 2 2 4 4 2 2" xfId="462" xr:uid="{00000000-0005-0000-0000-0000C5010000}"/>
    <cellStyle name="at 2 2 4 4 2 3" xfId="463" xr:uid="{00000000-0005-0000-0000-0000C6010000}"/>
    <cellStyle name="at 2 2 4 4 3" xfId="464" xr:uid="{00000000-0005-0000-0000-0000C7010000}"/>
    <cellStyle name="at 2 2 4 4 3 2" xfId="465" xr:uid="{00000000-0005-0000-0000-0000C8010000}"/>
    <cellStyle name="at 2 2 4 4 4" xfId="466" xr:uid="{00000000-0005-0000-0000-0000C9010000}"/>
    <cellStyle name="at 2 2 4 4 5" xfId="467" xr:uid="{00000000-0005-0000-0000-0000CA010000}"/>
    <cellStyle name="at 2 2 4 5" xfId="468" xr:uid="{00000000-0005-0000-0000-0000CB010000}"/>
    <cellStyle name="at 2 2 4 5 2" xfId="469" xr:uid="{00000000-0005-0000-0000-0000CC010000}"/>
    <cellStyle name="at 2 2 4 5 3" xfId="470" xr:uid="{00000000-0005-0000-0000-0000CD010000}"/>
    <cellStyle name="at 2 2 4 6" xfId="471" xr:uid="{00000000-0005-0000-0000-0000CE010000}"/>
    <cellStyle name="at 2 2 4 6 2" xfId="472" xr:uid="{00000000-0005-0000-0000-0000CF010000}"/>
    <cellStyle name="at 2 2 4 7" xfId="473" xr:uid="{00000000-0005-0000-0000-0000D0010000}"/>
    <cellStyle name="at 2 2 4 8" xfId="474" xr:uid="{00000000-0005-0000-0000-0000D1010000}"/>
    <cellStyle name="at 2 2 5" xfId="475" xr:uid="{00000000-0005-0000-0000-0000D2010000}"/>
    <cellStyle name="at 2 2 5 2" xfId="476" xr:uid="{00000000-0005-0000-0000-0000D3010000}"/>
    <cellStyle name="at 2 2 5 2 2" xfId="477" xr:uid="{00000000-0005-0000-0000-0000D4010000}"/>
    <cellStyle name="at 2 2 5 2 2 2" xfId="478" xr:uid="{00000000-0005-0000-0000-0000D5010000}"/>
    <cellStyle name="at 2 2 5 2 2 2 2" xfId="479" xr:uid="{00000000-0005-0000-0000-0000D6010000}"/>
    <cellStyle name="at 2 2 5 2 2 2 3" xfId="480" xr:uid="{00000000-0005-0000-0000-0000D7010000}"/>
    <cellStyle name="at 2 2 5 2 2 3" xfId="481" xr:uid="{00000000-0005-0000-0000-0000D8010000}"/>
    <cellStyle name="at 2 2 5 2 2 3 2" xfId="482" xr:uid="{00000000-0005-0000-0000-0000D9010000}"/>
    <cellStyle name="at 2 2 5 2 2 4" xfId="483" xr:uid="{00000000-0005-0000-0000-0000DA010000}"/>
    <cellStyle name="at 2 2 5 2 2 5" xfId="484" xr:uid="{00000000-0005-0000-0000-0000DB010000}"/>
    <cellStyle name="at 2 2 5 2 3" xfId="485" xr:uid="{00000000-0005-0000-0000-0000DC010000}"/>
    <cellStyle name="at 2 2 5 2 3 2" xfId="486" xr:uid="{00000000-0005-0000-0000-0000DD010000}"/>
    <cellStyle name="at 2 2 5 2 3 3" xfId="487" xr:uid="{00000000-0005-0000-0000-0000DE010000}"/>
    <cellStyle name="at 2 2 5 2 4" xfId="488" xr:uid="{00000000-0005-0000-0000-0000DF010000}"/>
    <cellStyle name="at 2 2 5 2 4 2" xfId="489" xr:uid="{00000000-0005-0000-0000-0000E0010000}"/>
    <cellStyle name="at 2 2 5 2 5" xfId="490" xr:uid="{00000000-0005-0000-0000-0000E1010000}"/>
    <cellStyle name="at 2 2 5 2 6" xfId="491" xr:uid="{00000000-0005-0000-0000-0000E2010000}"/>
    <cellStyle name="at 2 2 5 3" xfId="492" xr:uid="{00000000-0005-0000-0000-0000E3010000}"/>
    <cellStyle name="at 2 2 5 3 2" xfId="493" xr:uid="{00000000-0005-0000-0000-0000E4010000}"/>
    <cellStyle name="at 2 2 5 3 2 2" xfId="494" xr:uid="{00000000-0005-0000-0000-0000E5010000}"/>
    <cellStyle name="at 2 2 5 3 2 2 2" xfId="495" xr:uid="{00000000-0005-0000-0000-0000E6010000}"/>
    <cellStyle name="at 2 2 5 3 2 2 3" xfId="496" xr:uid="{00000000-0005-0000-0000-0000E7010000}"/>
    <cellStyle name="at 2 2 5 3 2 3" xfId="497" xr:uid="{00000000-0005-0000-0000-0000E8010000}"/>
    <cellStyle name="at 2 2 5 3 2 3 2" xfId="498" xr:uid="{00000000-0005-0000-0000-0000E9010000}"/>
    <cellStyle name="at 2 2 5 3 2 4" xfId="499" xr:uid="{00000000-0005-0000-0000-0000EA010000}"/>
    <cellStyle name="at 2 2 5 3 2 5" xfId="500" xr:uid="{00000000-0005-0000-0000-0000EB010000}"/>
    <cellStyle name="at 2 2 5 3 3" xfId="501" xr:uid="{00000000-0005-0000-0000-0000EC010000}"/>
    <cellStyle name="at 2 2 5 3 3 2" xfId="502" xr:uid="{00000000-0005-0000-0000-0000ED010000}"/>
    <cellStyle name="at 2 2 5 3 3 3" xfId="503" xr:uid="{00000000-0005-0000-0000-0000EE010000}"/>
    <cellStyle name="at 2 2 5 3 4" xfId="504" xr:uid="{00000000-0005-0000-0000-0000EF010000}"/>
    <cellStyle name="at 2 2 5 3 4 2" xfId="505" xr:uid="{00000000-0005-0000-0000-0000F0010000}"/>
    <cellStyle name="at 2 2 5 3 5" xfId="506" xr:uid="{00000000-0005-0000-0000-0000F1010000}"/>
    <cellStyle name="at 2 2 5 3 6" xfId="507" xr:uid="{00000000-0005-0000-0000-0000F2010000}"/>
    <cellStyle name="at 2 2 5 4" xfId="508" xr:uid="{00000000-0005-0000-0000-0000F3010000}"/>
    <cellStyle name="at 2 2 5 4 2" xfId="509" xr:uid="{00000000-0005-0000-0000-0000F4010000}"/>
    <cellStyle name="at 2 2 6" xfId="510" xr:uid="{00000000-0005-0000-0000-0000F5010000}"/>
    <cellStyle name="at 2 2 6 2" xfId="511" xr:uid="{00000000-0005-0000-0000-0000F6010000}"/>
    <cellStyle name="at 2 2 6 2 2" xfId="512" xr:uid="{00000000-0005-0000-0000-0000F7010000}"/>
    <cellStyle name="at 2 2 6 2 2 2" xfId="513" xr:uid="{00000000-0005-0000-0000-0000F8010000}"/>
    <cellStyle name="at 2 2 6 2 2 3" xfId="514" xr:uid="{00000000-0005-0000-0000-0000F9010000}"/>
    <cellStyle name="at 2 2 6 2 3" xfId="515" xr:uid="{00000000-0005-0000-0000-0000FA010000}"/>
    <cellStyle name="at 2 2 6 2 3 2" xfId="516" xr:uid="{00000000-0005-0000-0000-0000FB010000}"/>
    <cellStyle name="at 2 2 6 2 4" xfId="517" xr:uid="{00000000-0005-0000-0000-0000FC010000}"/>
    <cellStyle name="at 2 2 6 2 5" xfId="518" xr:uid="{00000000-0005-0000-0000-0000FD010000}"/>
    <cellStyle name="at 2 2 6 3" xfId="519" xr:uid="{00000000-0005-0000-0000-0000FE010000}"/>
    <cellStyle name="at 2 2 6 3 2" xfId="520" xr:uid="{00000000-0005-0000-0000-0000FF010000}"/>
    <cellStyle name="at 2 2 6 3 3" xfId="521" xr:uid="{00000000-0005-0000-0000-000000020000}"/>
    <cellStyle name="at 2 2 6 4" xfId="522" xr:uid="{00000000-0005-0000-0000-000001020000}"/>
    <cellStyle name="at 2 2 6 4 2" xfId="523" xr:uid="{00000000-0005-0000-0000-000002020000}"/>
    <cellStyle name="at 2 2 6 5" xfId="524" xr:uid="{00000000-0005-0000-0000-000003020000}"/>
    <cellStyle name="at 2 2 6 6" xfId="525" xr:uid="{00000000-0005-0000-0000-000004020000}"/>
    <cellStyle name="at 2 2 7" xfId="526" xr:uid="{00000000-0005-0000-0000-000005020000}"/>
    <cellStyle name="at 2 2 7 2" xfId="527" xr:uid="{00000000-0005-0000-0000-000006020000}"/>
    <cellStyle name="at 2 2 7 2 2" xfId="528" xr:uid="{00000000-0005-0000-0000-000007020000}"/>
    <cellStyle name="at 2 2 7 2 3" xfId="529" xr:uid="{00000000-0005-0000-0000-000008020000}"/>
    <cellStyle name="at 2 2 7 3" xfId="530" xr:uid="{00000000-0005-0000-0000-000009020000}"/>
    <cellStyle name="at 2 2 7 3 2" xfId="531" xr:uid="{00000000-0005-0000-0000-00000A020000}"/>
    <cellStyle name="at 2 2 7 4" xfId="532" xr:uid="{00000000-0005-0000-0000-00000B020000}"/>
    <cellStyle name="at 2 2 7 5" xfId="533" xr:uid="{00000000-0005-0000-0000-00000C020000}"/>
    <cellStyle name="at 2 2 8" xfId="534" xr:uid="{00000000-0005-0000-0000-00000D020000}"/>
    <cellStyle name="at 2 2 8 2" xfId="535" xr:uid="{00000000-0005-0000-0000-00000E020000}"/>
    <cellStyle name="at 2 2 8 3" xfId="536" xr:uid="{00000000-0005-0000-0000-00000F020000}"/>
    <cellStyle name="at 2 2 9" xfId="537" xr:uid="{00000000-0005-0000-0000-000010020000}"/>
    <cellStyle name="at 2 2 9 2" xfId="538" xr:uid="{00000000-0005-0000-0000-000011020000}"/>
    <cellStyle name="at 2 3" xfId="539" xr:uid="{00000000-0005-0000-0000-000012020000}"/>
    <cellStyle name="at 2 3 10" xfId="540" xr:uid="{00000000-0005-0000-0000-000013020000}"/>
    <cellStyle name="at 2 3 11" xfId="541" xr:uid="{00000000-0005-0000-0000-000014020000}"/>
    <cellStyle name="at 2 3 2" xfId="542" xr:uid="{00000000-0005-0000-0000-000015020000}"/>
    <cellStyle name="at 2 3 2 2" xfId="543" xr:uid="{00000000-0005-0000-0000-000016020000}"/>
    <cellStyle name="at 2 3 2 2 2" xfId="544" xr:uid="{00000000-0005-0000-0000-000017020000}"/>
    <cellStyle name="at 2 3 2 2 2 2" xfId="545" xr:uid="{00000000-0005-0000-0000-000018020000}"/>
    <cellStyle name="at 2 3 2 2 2 2 2" xfId="546" xr:uid="{00000000-0005-0000-0000-000019020000}"/>
    <cellStyle name="at 2 3 2 2 2 2 2 2" xfId="547" xr:uid="{00000000-0005-0000-0000-00001A020000}"/>
    <cellStyle name="at 2 3 2 2 2 2 2 3" xfId="548" xr:uid="{00000000-0005-0000-0000-00001B020000}"/>
    <cellStyle name="at 2 3 2 2 2 2 3" xfId="549" xr:uid="{00000000-0005-0000-0000-00001C020000}"/>
    <cellStyle name="at 2 3 2 2 2 2 3 2" xfId="550" xr:uid="{00000000-0005-0000-0000-00001D020000}"/>
    <cellStyle name="at 2 3 2 2 2 2 4" xfId="551" xr:uid="{00000000-0005-0000-0000-00001E020000}"/>
    <cellStyle name="at 2 3 2 2 2 2 5" xfId="552" xr:uid="{00000000-0005-0000-0000-00001F020000}"/>
    <cellStyle name="at 2 3 2 2 2 3" xfId="553" xr:uid="{00000000-0005-0000-0000-000020020000}"/>
    <cellStyle name="at 2 3 2 2 2 3 2" xfId="554" xr:uid="{00000000-0005-0000-0000-000021020000}"/>
    <cellStyle name="at 2 3 2 2 2 3 3" xfId="555" xr:uid="{00000000-0005-0000-0000-000022020000}"/>
    <cellStyle name="at 2 3 2 2 2 4" xfId="556" xr:uid="{00000000-0005-0000-0000-000023020000}"/>
    <cellStyle name="at 2 3 2 2 2 4 2" xfId="557" xr:uid="{00000000-0005-0000-0000-000024020000}"/>
    <cellStyle name="at 2 3 2 2 2 5" xfId="558" xr:uid="{00000000-0005-0000-0000-000025020000}"/>
    <cellStyle name="at 2 3 2 2 2 6" xfId="559" xr:uid="{00000000-0005-0000-0000-000026020000}"/>
    <cellStyle name="at 2 3 2 2 3" xfId="560" xr:uid="{00000000-0005-0000-0000-000027020000}"/>
    <cellStyle name="at 2 3 2 2 3 2" xfId="561" xr:uid="{00000000-0005-0000-0000-000028020000}"/>
    <cellStyle name="at 2 3 2 2 3 2 2" xfId="562" xr:uid="{00000000-0005-0000-0000-000029020000}"/>
    <cellStyle name="at 2 3 2 2 3 2 2 2" xfId="563" xr:uid="{00000000-0005-0000-0000-00002A020000}"/>
    <cellStyle name="at 2 3 2 2 3 2 2 3" xfId="564" xr:uid="{00000000-0005-0000-0000-00002B020000}"/>
    <cellStyle name="at 2 3 2 2 3 2 3" xfId="565" xr:uid="{00000000-0005-0000-0000-00002C020000}"/>
    <cellStyle name="at 2 3 2 2 3 2 3 2" xfId="566" xr:uid="{00000000-0005-0000-0000-00002D020000}"/>
    <cellStyle name="at 2 3 2 2 3 2 4" xfId="567" xr:uid="{00000000-0005-0000-0000-00002E020000}"/>
    <cellStyle name="at 2 3 2 2 3 2 5" xfId="568" xr:uid="{00000000-0005-0000-0000-00002F020000}"/>
    <cellStyle name="at 2 3 2 2 3 3" xfId="569" xr:uid="{00000000-0005-0000-0000-000030020000}"/>
    <cellStyle name="at 2 3 2 2 3 3 2" xfId="570" xr:uid="{00000000-0005-0000-0000-000031020000}"/>
    <cellStyle name="at 2 3 2 2 3 3 3" xfId="571" xr:uid="{00000000-0005-0000-0000-000032020000}"/>
    <cellStyle name="at 2 3 2 2 3 4" xfId="572" xr:uid="{00000000-0005-0000-0000-000033020000}"/>
    <cellStyle name="at 2 3 2 2 3 4 2" xfId="573" xr:uid="{00000000-0005-0000-0000-000034020000}"/>
    <cellStyle name="at 2 3 2 2 3 5" xfId="574" xr:uid="{00000000-0005-0000-0000-000035020000}"/>
    <cellStyle name="at 2 3 2 2 3 6" xfId="575" xr:uid="{00000000-0005-0000-0000-000036020000}"/>
    <cellStyle name="at 2 3 2 2 4" xfId="576" xr:uid="{00000000-0005-0000-0000-000037020000}"/>
    <cellStyle name="at 2 3 2 2 4 2" xfId="577" xr:uid="{00000000-0005-0000-0000-000038020000}"/>
    <cellStyle name="at 2 3 2 3" xfId="578" xr:uid="{00000000-0005-0000-0000-000039020000}"/>
    <cellStyle name="at 2 3 2 3 2" xfId="579" xr:uid="{00000000-0005-0000-0000-00003A020000}"/>
    <cellStyle name="at 2 3 2 3 2 2" xfId="580" xr:uid="{00000000-0005-0000-0000-00003B020000}"/>
    <cellStyle name="at 2 3 2 3 2 2 2" xfId="581" xr:uid="{00000000-0005-0000-0000-00003C020000}"/>
    <cellStyle name="at 2 3 2 3 2 2 3" xfId="582" xr:uid="{00000000-0005-0000-0000-00003D020000}"/>
    <cellStyle name="at 2 3 2 3 2 3" xfId="583" xr:uid="{00000000-0005-0000-0000-00003E020000}"/>
    <cellStyle name="at 2 3 2 3 2 3 2" xfId="584" xr:uid="{00000000-0005-0000-0000-00003F020000}"/>
    <cellStyle name="at 2 3 2 3 2 4" xfId="585" xr:uid="{00000000-0005-0000-0000-000040020000}"/>
    <cellStyle name="at 2 3 2 3 2 5" xfId="586" xr:uid="{00000000-0005-0000-0000-000041020000}"/>
    <cellStyle name="at 2 3 2 3 3" xfId="587" xr:uid="{00000000-0005-0000-0000-000042020000}"/>
    <cellStyle name="at 2 3 2 3 3 2" xfId="588" xr:uid="{00000000-0005-0000-0000-000043020000}"/>
    <cellStyle name="at 2 3 2 3 3 3" xfId="589" xr:uid="{00000000-0005-0000-0000-000044020000}"/>
    <cellStyle name="at 2 3 2 3 4" xfId="590" xr:uid="{00000000-0005-0000-0000-000045020000}"/>
    <cellStyle name="at 2 3 2 3 4 2" xfId="591" xr:uid="{00000000-0005-0000-0000-000046020000}"/>
    <cellStyle name="at 2 3 2 3 5" xfId="592" xr:uid="{00000000-0005-0000-0000-000047020000}"/>
    <cellStyle name="at 2 3 2 3 6" xfId="593" xr:uid="{00000000-0005-0000-0000-000048020000}"/>
    <cellStyle name="at 2 3 2 4" xfId="594" xr:uid="{00000000-0005-0000-0000-000049020000}"/>
    <cellStyle name="at 2 3 2 4 2" xfId="595" xr:uid="{00000000-0005-0000-0000-00004A020000}"/>
    <cellStyle name="at 2 3 2 4 2 2" xfId="596" xr:uid="{00000000-0005-0000-0000-00004B020000}"/>
    <cellStyle name="at 2 3 2 4 2 3" xfId="597" xr:uid="{00000000-0005-0000-0000-00004C020000}"/>
    <cellStyle name="at 2 3 2 4 3" xfId="598" xr:uid="{00000000-0005-0000-0000-00004D020000}"/>
    <cellStyle name="at 2 3 2 4 3 2" xfId="599" xr:uid="{00000000-0005-0000-0000-00004E020000}"/>
    <cellStyle name="at 2 3 2 4 4" xfId="600" xr:uid="{00000000-0005-0000-0000-00004F020000}"/>
    <cellStyle name="at 2 3 2 4 5" xfId="601" xr:uid="{00000000-0005-0000-0000-000050020000}"/>
    <cellStyle name="at 2 3 2 5" xfId="602" xr:uid="{00000000-0005-0000-0000-000051020000}"/>
    <cellStyle name="at 2 3 2 5 2" xfId="603" xr:uid="{00000000-0005-0000-0000-000052020000}"/>
    <cellStyle name="at 2 3 2 5 3" xfId="604" xr:uid="{00000000-0005-0000-0000-000053020000}"/>
    <cellStyle name="at 2 3 2 6" xfId="605" xr:uid="{00000000-0005-0000-0000-000054020000}"/>
    <cellStyle name="at 2 3 2 6 2" xfId="606" xr:uid="{00000000-0005-0000-0000-000055020000}"/>
    <cellStyle name="at 2 3 2 7" xfId="607" xr:uid="{00000000-0005-0000-0000-000056020000}"/>
    <cellStyle name="at 2 3 2 8" xfId="608" xr:uid="{00000000-0005-0000-0000-000057020000}"/>
    <cellStyle name="at 2 3 3" xfId="609" xr:uid="{00000000-0005-0000-0000-000058020000}"/>
    <cellStyle name="at 2 3 3 2" xfId="610" xr:uid="{00000000-0005-0000-0000-000059020000}"/>
    <cellStyle name="at 2 3 3 2 2" xfId="611" xr:uid="{00000000-0005-0000-0000-00005A020000}"/>
    <cellStyle name="at 2 3 3 2 2 2" xfId="612" xr:uid="{00000000-0005-0000-0000-00005B020000}"/>
    <cellStyle name="at 2 3 3 2 2 2 2" xfId="613" xr:uid="{00000000-0005-0000-0000-00005C020000}"/>
    <cellStyle name="at 2 3 3 2 2 2 2 2" xfId="614" xr:uid="{00000000-0005-0000-0000-00005D020000}"/>
    <cellStyle name="at 2 3 3 2 2 2 2 3" xfId="615" xr:uid="{00000000-0005-0000-0000-00005E020000}"/>
    <cellStyle name="at 2 3 3 2 2 2 3" xfId="616" xr:uid="{00000000-0005-0000-0000-00005F020000}"/>
    <cellStyle name="at 2 3 3 2 2 2 3 2" xfId="617" xr:uid="{00000000-0005-0000-0000-000060020000}"/>
    <cellStyle name="at 2 3 3 2 2 2 4" xfId="618" xr:uid="{00000000-0005-0000-0000-000061020000}"/>
    <cellStyle name="at 2 3 3 2 2 2 5" xfId="619" xr:uid="{00000000-0005-0000-0000-000062020000}"/>
    <cellStyle name="at 2 3 3 2 2 3" xfId="620" xr:uid="{00000000-0005-0000-0000-000063020000}"/>
    <cellStyle name="at 2 3 3 2 2 3 2" xfId="621" xr:uid="{00000000-0005-0000-0000-000064020000}"/>
    <cellStyle name="at 2 3 3 2 2 3 3" xfId="622" xr:uid="{00000000-0005-0000-0000-000065020000}"/>
    <cellStyle name="at 2 3 3 2 2 4" xfId="623" xr:uid="{00000000-0005-0000-0000-000066020000}"/>
    <cellStyle name="at 2 3 3 2 2 4 2" xfId="624" xr:uid="{00000000-0005-0000-0000-000067020000}"/>
    <cellStyle name="at 2 3 3 2 2 5" xfId="625" xr:uid="{00000000-0005-0000-0000-000068020000}"/>
    <cellStyle name="at 2 3 3 2 2 6" xfId="626" xr:uid="{00000000-0005-0000-0000-000069020000}"/>
    <cellStyle name="at 2 3 3 2 3" xfId="627" xr:uid="{00000000-0005-0000-0000-00006A020000}"/>
    <cellStyle name="at 2 3 3 2 3 2" xfId="628" xr:uid="{00000000-0005-0000-0000-00006B020000}"/>
    <cellStyle name="at 2 3 3 2 3 2 2" xfId="629" xr:uid="{00000000-0005-0000-0000-00006C020000}"/>
    <cellStyle name="at 2 3 3 2 3 2 2 2" xfId="630" xr:uid="{00000000-0005-0000-0000-00006D020000}"/>
    <cellStyle name="at 2 3 3 2 3 2 2 3" xfId="631" xr:uid="{00000000-0005-0000-0000-00006E020000}"/>
    <cellStyle name="at 2 3 3 2 3 2 3" xfId="632" xr:uid="{00000000-0005-0000-0000-00006F020000}"/>
    <cellStyle name="at 2 3 3 2 3 2 3 2" xfId="633" xr:uid="{00000000-0005-0000-0000-000070020000}"/>
    <cellStyle name="at 2 3 3 2 3 2 4" xfId="634" xr:uid="{00000000-0005-0000-0000-000071020000}"/>
    <cellStyle name="at 2 3 3 2 3 2 5" xfId="635" xr:uid="{00000000-0005-0000-0000-000072020000}"/>
    <cellStyle name="at 2 3 3 2 3 3" xfId="636" xr:uid="{00000000-0005-0000-0000-000073020000}"/>
    <cellStyle name="at 2 3 3 2 3 3 2" xfId="637" xr:uid="{00000000-0005-0000-0000-000074020000}"/>
    <cellStyle name="at 2 3 3 2 3 3 3" xfId="638" xr:uid="{00000000-0005-0000-0000-000075020000}"/>
    <cellStyle name="at 2 3 3 2 3 4" xfId="639" xr:uid="{00000000-0005-0000-0000-000076020000}"/>
    <cellStyle name="at 2 3 3 2 3 4 2" xfId="640" xr:uid="{00000000-0005-0000-0000-000077020000}"/>
    <cellStyle name="at 2 3 3 2 3 5" xfId="641" xr:uid="{00000000-0005-0000-0000-000078020000}"/>
    <cellStyle name="at 2 3 3 2 3 6" xfId="642" xr:uid="{00000000-0005-0000-0000-000079020000}"/>
    <cellStyle name="at 2 3 3 2 4" xfId="643" xr:uid="{00000000-0005-0000-0000-00007A020000}"/>
    <cellStyle name="at 2 3 3 2 4 2" xfId="644" xr:uid="{00000000-0005-0000-0000-00007B020000}"/>
    <cellStyle name="at 2 3 3 3" xfId="645" xr:uid="{00000000-0005-0000-0000-00007C020000}"/>
    <cellStyle name="at 2 3 3 3 2" xfId="646" xr:uid="{00000000-0005-0000-0000-00007D020000}"/>
    <cellStyle name="at 2 3 3 3 2 2" xfId="647" xr:uid="{00000000-0005-0000-0000-00007E020000}"/>
    <cellStyle name="at 2 3 3 3 2 2 2" xfId="648" xr:uid="{00000000-0005-0000-0000-00007F020000}"/>
    <cellStyle name="at 2 3 3 3 2 2 3" xfId="649" xr:uid="{00000000-0005-0000-0000-000080020000}"/>
    <cellStyle name="at 2 3 3 3 2 3" xfId="650" xr:uid="{00000000-0005-0000-0000-000081020000}"/>
    <cellStyle name="at 2 3 3 3 2 3 2" xfId="651" xr:uid="{00000000-0005-0000-0000-000082020000}"/>
    <cellStyle name="at 2 3 3 3 2 4" xfId="652" xr:uid="{00000000-0005-0000-0000-000083020000}"/>
    <cellStyle name="at 2 3 3 3 2 5" xfId="653" xr:uid="{00000000-0005-0000-0000-000084020000}"/>
    <cellStyle name="at 2 3 3 3 3" xfId="654" xr:uid="{00000000-0005-0000-0000-000085020000}"/>
    <cellStyle name="at 2 3 3 3 3 2" xfId="655" xr:uid="{00000000-0005-0000-0000-000086020000}"/>
    <cellStyle name="at 2 3 3 3 3 3" xfId="656" xr:uid="{00000000-0005-0000-0000-000087020000}"/>
    <cellStyle name="at 2 3 3 3 4" xfId="657" xr:uid="{00000000-0005-0000-0000-000088020000}"/>
    <cellStyle name="at 2 3 3 3 4 2" xfId="658" xr:uid="{00000000-0005-0000-0000-000089020000}"/>
    <cellStyle name="at 2 3 3 3 5" xfId="659" xr:uid="{00000000-0005-0000-0000-00008A020000}"/>
    <cellStyle name="at 2 3 3 3 6" xfId="660" xr:uid="{00000000-0005-0000-0000-00008B020000}"/>
    <cellStyle name="at 2 3 3 4" xfId="661" xr:uid="{00000000-0005-0000-0000-00008C020000}"/>
    <cellStyle name="at 2 3 3 4 2" xfId="662" xr:uid="{00000000-0005-0000-0000-00008D020000}"/>
    <cellStyle name="at 2 3 3 4 2 2" xfId="663" xr:uid="{00000000-0005-0000-0000-00008E020000}"/>
    <cellStyle name="at 2 3 3 4 2 3" xfId="664" xr:uid="{00000000-0005-0000-0000-00008F020000}"/>
    <cellStyle name="at 2 3 3 4 3" xfId="665" xr:uid="{00000000-0005-0000-0000-000090020000}"/>
    <cellStyle name="at 2 3 3 4 3 2" xfId="666" xr:uid="{00000000-0005-0000-0000-000091020000}"/>
    <cellStyle name="at 2 3 3 4 4" xfId="667" xr:uid="{00000000-0005-0000-0000-000092020000}"/>
    <cellStyle name="at 2 3 3 4 5" xfId="668" xr:uid="{00000000-0005-0000-0000-000093020000}"/>
    <cellStyle name="at 2 3 3 5" xfId="669" xr:uid="{00000000-0005-0000-0000-000094020000}"/>
    <cellStyle name="at 2 3 3 5 2" xfId="670" xr:uid="{00000000-0005-0000-0000-000095020000}"/>
    <cellStyle name="at 2 3 3 5 3" xfId="671" xr:uid="{00000000-0005-0000-0000-000096020000}"/>
    <cellStyle name="at 2 3 3 6" xfId="672" xr:uid="{00000000-0005-0000-0000-000097020000}"/>
    <cellStyle name="at 2 3 3 6 2" xfId="673" xr:uid="{00000000-0005-0000-0000-000098020000}"/>
    <cellStyle name="at 2 3 3 7" xfId="674" xr:uid="{00000000-0005-0000-0000-000099020000}"/>
    <cellStyle name="at 2 3 3 8" xfId="675" xr:uid="{00000000-0005-0000-0000-00009A020000}"/>
    <cellStyle name="at 2 3 4" xfId="676" xr:uid="{00000000-0005-0000-0000-00009B020000}"/>
    <cellStyle name="at 2 3 4 2" xfId="677" xr:uid="{00000000-0005-0000-0000-00009C020000}"/>
    <cellStyle name="at 2 3 4 2 2" xfId="678" xr:uid="{00000000-0005-0000-0000-00009D020000}"/>
    <cellStyle name="at 2 3 4 2 2 2" xfId="679" xr:uid="{00000000-0005-0000-0000-00009E020000}"/>
    <cellStyle name="at 2 3 4 2 2 2 2" xfId="680" xr:uid="{00000000-0005-0000-0000-00009F020000}"/>
    <cellStyle name="at 2 3 4 2 2 2 2 2" xfId="681" xr:uid="{00000000-0005-0000-0000-0000A0020000}"/>
    <cellStyle name="at 2 3 4 2 2 2 2 3" xfId="682" xr:uid="{00000000-0005-0000-0000-0000A1020000}"/>
    <cellStyle name="at 2 3 4 2 2 2 3" xfId="683" xr:uid="{00000000-0005-0000-0000-0000A2020000}"/>
    <cellStyle name="at 2 3 4 2 2 2 3 2" xfId="684" xr:uid="{00000000-0005-0000-0000-0000A3020000}"/>
    <cellStyle name="at 2 3 4 2 2 2 4" xfId="685" xr:uid="{00000000-0005-0000-0000-0000A4020000}"/>
    <cellStyle name="at 2 3 4 2 2 2 5" xfId="686" xr:uid="{00000000-0005-0000-0000-0000A5020000}"/>
    <cellStyle name="at 2 3 4 2 2 3" xfId="687" xr:uid="{00000000-0005-0000-0000-0000A6020000}"/>
    <cellStyle name="at 2 3 4 2 2 3 2" xfId="688" xr:uid="{00000000-0005-0000-0000-0000A7020000}"/>
    <cellStyle name="at 2 3 4 2 2 3 3" xfId="689" xr:uid="{00000000-0005-0000-0000-0000A8020000}"/>
    <cellStyle name="at 2 3 4 2 2 4" xfId="690" xr:uid="{00000000-0005-0000-0000-0000A9020000}"/>
    <cellStyle name="at 2 3 4 2 2 4 2" xfId="691" xr:uid="{00000000-0005-0000-0000-0000AA020000}"/>
    <cellStyle name="at 2 3 4 2 2 5" xfId="692" xr:uid="{00000000-0005-0000-0000-0000AB020000}"/>
    <cellStyle name="at 2 3 4 2 2 6" xfId="693" xr:uid="{00000000-0005-0000-0000-0000AC020000}"/>
    <cellStyle name="at 2 3 4 2 3" xfId="694" xr:uid="{00000000-0005-0000-0000-0000AD020000}"/>
    <cellStyle name="at 2 3 4 2 3 2" xfId="695" xr:uid="{00000000-0005-0000-0000-0000AE020000}"/>
    <cellStyle name="at 2 3 4 2 3 2 2" xfId="696" xr:uid="{00000000-0005-0000-0000-0000AF020000}"/>
    <cellStyle name="at 2 3 4 2 3 2 2 2" xfId="697" xr:uid="{00000000-0005-0000-0000-0000B0020000}"/>
    <cellStyle name="at 2 3 4 2 3 2 2 3" xfId="698" xr:uid="{00000000-0005-0000-0000-0000B1020000}"/>
    <cellStyle name="at 2 3 4 2 3 2 3" xfId="699" xr:uid="{00000000-0005-0000-0000-0000B2020000}"/>
    <cellStyle name="at 2 3 4 2 3 2 3 2" xfId="700" xr:uid="{00000000-0005-0000-0000-0000B3020000}"/>
    <cellStyle name="at 2 3 4 2 3 2 4" xfId="701" xr:uid="{00000000-0005-0000-0000-0000B4020000}"/>
    <cellStyle name="at 2 3 4 2 3 2 5" xfId="702" xr:uid="{00000000-0005-0000-0000-0000B5020000}"/>
    <cellStyle name="at 2 3 4 2 3 3" xfId="703" xr:uid="{00000000-0005-0000-0000-0000B6020000}"/>
    <cellStyle name="at 2 3 4 2 3 3 2" xfId="704" xr:uid="{00000000-0005-0000-0000-0000B7020000}"/>
    <cellStyle name="at 2 3 4 2 3 3 3" xfId="705" xr:uid="{00000000-0005-0000-0000-0000B8020000}"/>
    <cellStyle name="at 2 3 4 2 3 4" xfId="706" xr:uid="{00000000-0005-0000-0000-0000B9020000}"/>
    <cellStyle name="at 2 3 4 2 3 4 2" xfId="707" xr:uid="{00000000-0005-0000-0000-0000BA020000}"/>
    <cellStyle name="at 2 3 4 2 3 5" xfId="708" xr:uid="{00000000-0005-0000-0000-0000BB020000}"/>
    <cellStyle name="at 2 3 4 2 3 6" xfId="709" xr:uid="{00000000-0005-0000-0000-0000BC020000}"/>
    <cellStyle name="at 2 3 4 2 4" xfId="710" xr:uid="{00000000-0005-0000-0000-0000BD020000}"/>
    <cellStyle name="at 2 3 4 2 4 2" xfId="711" xr:uid="{00000000-0005-0000-0000-0000BE020000}"/>
    <cellStyle name="at 2 3 4 3" xfId="712" xr:uid="{00000000-0005-0000-0000-0000BF020000}"/>
    <cellStyle name="at 2 3 4 3 2" xfId="713" xr:uid="{00000000-0005-0000-0000-0000C0020000}"/>
    <cellStyle name="at 2 3 4 3 2 2" xfId="714" xr:uid="{00000000-0005-0000-0000-0000C1020000}"/>
    <cellStyle name="at 2 3 4 3 2 2 2" xfId="715" xr:uid="{00000000-0005-0000-0000-0000C2020000}"/>
    <cellStyle name="at 2 3 4 3 2 2 3" xfId="716" xr:uid="{00000000-0005-0000-0000-0000C3020000}"/>
    <cellStyle name="at 2 3 4 3 2 3" xfId="717" xr:uid="{00000000-0005-0000-0000-0000C4020000}"/>
    <cellStyle name="at 2 3 4 3 2 3 2" xfId="718" xr:uid="{00000000-0005-0000-0000-0000C5020000}"/>
    <cellStyle name="at 2 3 4 3 2 4" xfId="719" xr:uid="{00000000-0005-0000-0000-0000C6020000}"/>
    <cellStyle name="at 2 3 4 3 2 5" xfId="720" xr:uid="{00000000-0005-0000-0000-0000C7020000}"/>
    <cellStyle name="at 2 3 4 3 3" xfId="721" xr:uid="{00000000-0005-0000-0000-0000C8020000}"/>
    <cellStyle name="at 2 3 4 3 3 2" xfId="722" xr:uid="{00000000-0005-0000-0000-0000C9020000}"/>
    <cellStyle name="at 2 3 4 3 3 3" xfId="723" xr:uid="{00000000-0005-0000-0000-0000CA020000}"/>
    <cellStyle name="at 2 3 4 3 4" xfId="724" xr:uid="{00000000-0005-0000-0000-0000CB020000}"/>
    <cellStyle name="at 2 3 4 3 4 2" xfId="725" xr:uid="{00000000-0005-0000-0000-0000CC020000}"/>
    <cellStyle name="at 2 3 4 3 5" xfId="726" xr:uid="{00000000-0005-0000-0000-0000CD020000}"/>
    <cellStyle name="at 2 3 4 3 6" xfId="727" xr:uid="{00000000-0005-0000-0000-0000CE020000}"/>
    <cellStyle name="at 2 3 4 4" xfId="728" xr:uid="{00000000-0005-0000-0000-0000CF020000}"/>
    <cellStyle name="at 2 3 4 4 2" xfId="729" xr:uid="{00000000-0005-0000-0000-0000D0020000}"/>
    <cellStyle name="at 2 3 4 4 2 2" xfId="730" xr:uid="{00000000-0005-0000-0000-0000D1020000}"/>
    <cellStyle name="at 2 3 4 4 2 3" xfId="731" xr:uid="{00000000-0005-0000-0000-0000D2020000}"/>
    <cellStyle name="at 2 3 4 4 3" xfId="732" xr:uid="{00000000-0005-0000-0000-0000D3020000}"/>
    <cellStyle name="at 2 3 4 4 3 2" xfId="733" xr:uid="{00000000-0005-0000-0000-0000D4020000}"/>
    <cellStyle name="at 2 3 4 4 4" xfId="734" xr:uid="{00000000-0005-0000-0000-0000D5020000}"/>
    <cellStyle name="at 2 3 4 4 5" xfId="735" xr:uid="{00000000-0005-0000-0000-0000D6020000}"/>
    <cellStyle name="at 2 3 4 5" xfId="736" xr:uid="{00000000-0005-0000-0000-0000D7020000}"/>
    <cellStyle name="at 2 3 4 5 2" xfId="737" xr:uid="{00000000-0005-0000-0000-0000D8020000}"/>
    <cellStyle name="at 2 3 4 5 3" xfId="738" xr:uid="{00000000-0005-0000-0000-0000D9020000}"/>
    <cellStyle name="at 2 3 4 6" xfId="739" xr:uid="{00000000-0005-0000-0000-0000DA020000}"/>
    <cellStyle name="at 2 3 4 6 2" xfId="740" xr:uid="{00000000-0005-0000-0000-0000DB020000}"/>
    <cellStyle name="at 2 3 4 7" xfId="741" xr:uid="{00000000-0005-0000-0000-0000DC020000}"/>
    <cellStyle name="at 2 3 4 8" xfId="742" xr:uid="{00000000-0005-0000-0000-0000DD020000}"/>
    <cellStyle name="at 2 3 5" xfId="743" xr:uid="{00000000-0005-0000-0000-0000DE020000}"/>
    <cellStyle name="at 2 3 5 2" xfId="744" xr:uid="{00000000-0005-0000-0000-0000DF020000}"/>
    <cellStyle name="at 2 3 5 2 2" xfId="745" xr:uid="{00000000-0005-0000-0000-0000E0020000}"/>
    <cellStyle name="at 2 3 5 2 2 2" xfId="746" xr:uid="{00000000-0005-0000-0000-0000E1020000}"/>
    <cellStyle name="at 2 3 5 2 2 2 2" xfId="747" xr:uid="{00000000-0005-0000-0000-0000E2020000}"/>
    <cellStyle name="at 2 3 5 2 2 2 3" xfId="748" xr:uid="{00000000-0005-0000-0000-0000E3020000}"/>
    <cellStyle name="at 2 3 5 2 2 3" xfId="749" xr:uid="{00000000-0005-0000-0000-0000E4020000}"/>
    <cellStyle name="at 2 3 5 2 2 3 2" xfId="750" xr:uid="{00000000-0005-0000-0000-0000E5020000}"/>
    <cellStyle name="at 2 3 5 2 2 4" xfId="751" xr:uid="{00000000-0005-0000-0000-0000E6020000}"/>
    <cellStyle name="at 2 3 5 2 2 5" xfId="752" xr:uid="{00000000-0005-0000-0000-0000E7020000}"/>
    <cellStyle name="at 2 3 5 2 3" xfId="753" xr:uid="{00000000-0005-0000-0000-0000E8020000}"/>
    <cellStyle name="at 2 3 5 2 3 2" xfId="754" xr:uid="{00000000-0005-0000-0000-0000E9020000}"/>
    <cellStyle name="at 2 3 5 2 3 3" xfId="755" xr:uid="{00000000-0005-0000-0000-0000EA020000}"/>
    <cellStyle name="at 2 3 5 2 4" xfId="756" xr:uid="{00000000-0005-0000-0000-0000EB020000}"/>
    <cellStyle name="at 2 3 5 2 4 2" xfId="757" xr:uid="{00000000-0005-0000-0000-0000EC020000}"/>
    <cellStyle name="at 2 3 5 2 5" xfId="758" xr:uid="{00000000-0005-0000-0000-0000ED020000}"/>
    <cellStyle name="at 2 3 5 2 6" xfId="759" xr:uid="{00000000-0005-0000-0000-0000EE020000}"/>
    <cellStyle name="at 2 3 5 3" xfId="760" xr:uid="{00000000-0005-0000-0000-0000EF020000}"/>
    <cellStyle name="at 2 3 5 3 2" xfId="761" xr:uid="{00000000-0005-0000-0000-0000F0020000}"/>
    <cellStyle name="at 2 3 5 3 2 2" xfId="762" xr:uid="{00000000-0005-0000-0000-0000F1020000}"/>
    <cellStyle name="at 2 3 5 3 2 2 2" xfId="763" xr:uid="{00000000-0005-0000-0000-0000F2020000}"/>
    <cellStyle name="at 2 3 5 3 2 2 3" xfId="764" xr:uid="{00000000-0005-0000-0000-0000F3020000}"/>
    <cellStyle name="at 2 3 5 3 2 3" xfId="765" xr:uid="{00000000-0005-0000-0000-0000F4020000}"/>
    <cellStyle name="at 2 3 5 3 2 3 2" xfId="766" xr:uid="{00000000-0005-0000-0000-0000F5020000}"/>
    <cellStyle name="at 2 3 5 3 2 4" xfId="767" xr:uid="{00000000-0005-0000-0000-0000F6020000}"/>
    <cellStyle name="at 2 3 5 3 2 5" xfId="768" xr:uid="{00000000-0005-0000-0000-0000F7020000}"/>
    <cellStyle name="at 2 3 5 3 3" xfId="769" xr:uid="{00000000-0005-0000-0000-0000F8020000}"/>
    <cellStyle name="at 2 3 5 3 3 2" xfId="770" xr:uid="{00000000-0005-0000-0000-0000F9020000}"/>
    <cellStyle name="at 2 3 5 3 3 3" xfId="771" xr:uid="{00000000-0005-0000-0000-0000FA020000}"/>
    <cellStyle name="at 2 3 5 3 4" xfId="772" xr:uid="{00000000-0005-0000-0000-0000FB020000}"/>
    <cellStyle name="at 2 3 5 3 4 2" xfId="773" xr:uid="{00000000-0005-0000-0000-0000FC020000}"/>
    <cellStyle name="at 2 3 5 3 5" xfId="774" xr:uid="{00000000-0005-0000-0000-0000FD020000}"/>
    <cellStyle name="at 2 3 5 3 6" xfId="775" xr:uid="{00000000-0005-0000-0000-0000FE020000}"/>
    <cellStyle name="at 2 3 5 4" xfId="776" xr:uid="{00000000-0005-0000-0000-0000FF020000}"/>
    <cellStyle name="at 2 3 5 4 2" xfId="777" xr:uid="{00000000-0005-0000-0000-000000030000}"/>
    <cellStyle name="at 2 3 6" xfId="778" xr:uid="{00000000-0005-0000-0000-000001030000}"/>
    <cellStyle name="at 2 3 6 2" xfId="779" xr:uid="{00000000-0005-0000-0000-000002030000}"/>
    <cellStyle name="at 2 3 6 2 2" xfId="780" xr:uid="{00000000-0005-0000-0000-000003030000}"/>
    <cellStyle name="at 2 3 6 2 2 2" xfId="781" xr:uid="{00000000-0005-0000-0000-000004030000}"/>
    <cellStyle name="at 2 3 6 2 2 3" xfId="782" xr:uid="{00000000-0005-0000-0000-000005030000}"/>
    <cellStyle name="at 2 3 6 2 3" xfId="783" xr:uid="{00000000-0005-0000-0000-000006030000}"/>
    <cellStyle name="at 2 3 6 2 3 2" xfId="784" xr:uid="{00000000-0005-0000-0000-000007030000}"/>
    <cellStyle name="at 2 3 6 2 4" xfId="785" xr:uid="{00000000-0005-0000-0000-000008030000}"/>
    <cellStyle name="at 2 3 6 2 5" xfId="786" xr:uid="{00000000-0005-0000-0000-000009030000}"/>
    <cellStyle name="at 2 3 6 3" xfId="787" xr:uid="{00000000-0005-0000-0000-00000A030000}"/>
    <cellStyle name="at 2 3 6 3 2" xfId="788" xr:uid="{00000000-0005-0000-0000-00000B030000}"/>
    <cellStyle name="at 2 3 6 3 3" xfId="789" xr:uid="{00000000-0005-0000-0000-00000C030000}"/>
    <cellStyle name="at 2 3 6 4" xfId="790" xr:uid="{00000000-0005-0000-0000-00000D030000}"/>
    <cellStyle name="at 2 3 6 4 2" xfId="791" xr:uid="{00000000-0005-0000-0000-00000E030000}"/>
    <cellStyle name="at 2 3 6 5" xfId="792" xr:uid="{00000000-0005-0000-0000-00000F030000}"/>
    <cellStyle name="at 2 3 6 6" xfId="793" xr:uid="{00000000-0005-0000-0000-000010030000}"/>
    <cellStyle name="at 2 3 7" xfId="794" xr:uid="{00000000-0005-0000-0000-000011030000}"/>
    <cellStyle name="at 2 3 7 2" xfId="795" xr:uid="{00000000-0005-0000-0000-000012030000}"/>
    <cellStyle name="at 2 3 7 2 2" xfId="796" xr:uid="{00000000-0005-0000-0000-000013030000}"/>
    <cellStyle name="at 2 3 7 2 3" xfId="797" xr:uid="{00000000-0005-0000-0000-000014030000}"/>
    <cellStyle name="at 2 3 7 3" xfId="798" xr:uid="{00000000-0005-0000-0000-000015030000}"/>
    <cellStyle name="at 2 3 7 3 2" xfId="799" xr:uid="{00000000-0005-0000-0000-000016030000}"/>
    <cellStyle name="at 2 3 7 4" xfId="800" xr:uid="{00000000-0005-0000-0000-000017030000}"/>
    <cellStyle name="at 2 3 7 5" xfId="801" xr:uid="{00000000-0005-0000-0000-000018030000}"/>
    <cellStyle name="at 2 3 8" xfId="802" xr:uid="{00000000-0005-0000-0000-000019030000}"/>
    <cellStyle name="at 2 3 8 2" xfId="803" xr:uid="{00000000-0005-0000-0000-00001A030000}"/>
    <cellStyle name="at 2 3 8 3" xfId="804" xr:uid="{00000000-0005-0000-0000-00001B030000}"/>
    <cellStyle name="at 2 3 9" xfId="805" xr:uid="{00000000-0005-0000-0000-00001C030000}"/>
    <cellStyle name="at 2 3 9 2" xfId="806" xr:uid="{00000000-0005-0000-0000-00001D030000}"/>
    <cellStyle name="at 2 4" xfId="807" xr:uid="{00000000-0005-0000-0000-00001E030000}"/>
    <cellStyle name="at 2 4 2" xfId="808" xr:uid="{00000000-0005-0000-0000-00001F030000}"/>
    <cellStyle name="at 2 4 2 2" xfId="809" xr:uid="{00000000-0005-0000-0000-000020030000}"/>
    <cellStyle name="at 2 4 2 2 2" xfId="810" xr:uid="{00000000-0005-0000-0000-000021030000}"/>
    <cellStyle name="at 2 4 2 2 2 2" xfId="811" xr:uid="{00000000-0005-0000-0000-000022030000}"/>
    <cellStyle name="at 2 4 2 2 2 2 2" xfId="812" xr:uid="{00000000-0005-0000-0000-000023030000}"/>
    <cellStyle name="at 2 4 2 2 2 2 3" xfId="813" xr:uid="{00000000-0005-0000-0000-000024030000}"/>
    <cellStyle name="at 2 4 2 2 2 3" xfId="814" xr:uid="{00000000-0005-0000-0000-000025030000}"/>
    <cellStyle name="at 2 4 2 2 2 3 2" xfId="815" xr:uid="{00000000-0005-0000-0000-000026030000}"/>
    <cellStyle name="at 2 4 2 2 2 4" xfId="816" xr:uid="{00000000-0005-0000-0000-000027030000}"/>
    <cellStyle name="at 2 4 2 2 2 5" xfId="817" xr:uid="{00000000-0005-0000-0000-000028030000}"/>
    <cellStyle name="at 2 4 2 2 3" xfId="818" xr:uid="{00000000-0005-0000-0000-000029030000}"/>
    <cellStyle name="at 2 4 2 2 3 2" xfId="819" xr:uid="{00000000-0005-0000-0000-00002A030000}"/>
    <cellStyle name="at 2 4 2 2 3 3" xfId="820" xr:uid="{00000000-0005-0000-0000-00002B030000}"/>
    <cellStyle name="at 2 4 2 2 4" xfId="821" xr:uid="{00000000-0005-0000-0000-00002C030000}"/>
    <cellStyle name="at 2 4 2 2 4 2" xfId="822" xr:uid="{00000000-0005-0000-0000-00002D030000}"/>
    <cellStyle name="at 2 4 2 2 5" xfId="823" xr:uid="{00000000-0005-0000-0000-00002E030000}"/>
    <cellStyle name="at 2 4 2 2 6" xfId="824" xr:uid="{00000000-0005-0000-0000-00002F030000}"/>
    <cellStyle name="at 2 4 2 3" xfId="825" xr:uid="{00000000-0005-0000-0000-000030030000}"/>
    <cellStyle name="at 2 4 2 3 2" xfId="826" xr:uid="{00000000-0005-0000-0000-000031030000}"/>
    <cellStyle name="at 2 4 2 3 2 2" xfId="827" xr:uid="{00000000-0005-0000-0000-000032030000}"/>
    <cellStyle name="at 2 4 2 3 2 2 2" xfId="828" xr:uid="{00000000-0005-0000-0000-000033030000}"/>
    <cellStyle name="at 2 4 2 3 2 2 3" xfId="829" xr:uid="{00000000-0005-0000-0000-000034030000}"/>
    <cellStyle name="at 2 4 2 3 2 3" xfId="830" xr:uid="{00000000-0005-0000-0000-000035030000}"/>
    <cellStyle name="at 2 4 2 3 2 3 2" xfId="831" xr:uid="{00000000-0005-0000-0000-000036030000}"/>
    <cellStyle name="at 2 4 2 3 2 4" xfId="832" xr:uid="{00000000-0005-0000-0000-000037030000}"/>
    <cellStyle name="at 2 4 2 3 2 5" xfId="833" xr:uid="{00000000-0005-0000-0000-000038030000}"/>
    <cellStyle name="at 2 4 2 3 3" xfId="834" xr:uid="{00000000-0005-0000-0000-000039030000}"/>
    <cellStyle name="at 2 4 2 3 3 2" xfId="835" xr:uid="{00000000-0005-0000-0000-00003A030000}"/>
    <cellStyle name="at 2 4 2 3 3 3" xfId="836" xr:uid="{00000000-0005-0000-0000-00003B030000}"/>
    <cellStyle name="at 2 4 2 3 4" xfId="837" xr:uid="{00000000-0005-0000-0000-00003C030000}"/>
    <cellStyle name="at 2 4 2 3 4 2" xfId="838" xr:uid="{00000000-0005-0000-0000-00003D030000}"/>
    <cellStyle name="at 2 4 2 3 5" xfId="839" xr:uid="{00000000-0005-0000-0000-00003E030000}"/>
    <cellStyle name="at 2 4 2 3 6" xfId="840" xr:uid="{00000000-0005-0000-0000-00003F030000}"/>
    <cellStyle name="at 2 4 2 4" xfId="841" xr:uid="{00000000-0005-0000-0000-000040030000}"/>
    <cellStyle name="at 2 4 2 4 2" xfId="842" xr:uid="{00000000-0005-0000-0000-000041030000}"/>
    <cellStyle name="at 2 4 3" xfId="843" xr:uid="{00000000-0005-0000-0000-000042030000}"/>
    <cellStyle name="at 2 4 3 2" xfId="844" xr:uid="{00000000-0005-0000-0000-000043030000}"/>
    <cellStyle name="at 2 4 3 2 2" xfId="845" xr:uid="{00000000-0005-0000-0000-000044030000}"/>
    <cellStyle name="at 2 4 3 2 2 2" xfId="846" xr:uid="{00000000-0005-0000-0000-000045030000}"/>
    <cellStyle name="at 2 4 3 2 2 3" xfId="847" xr:uid="{00000000-0005-0000-0000-000046030000}"/>
    <cellStyle name="at 2 4 3 2 3" xfId="848" xr:uid="{00000000-0005-0000-0000-000047030000}"/>
    <cellStyle name="at 2 4 3 2 3 2" xfId="849" xr:uid="{00000000-0005-0000-0000-000048030000}"/>
    <cellStyle name="at 2 4 3 2 4" xfId="850" xr:uid="{00000000-0005-0000-0000-000049030000}"/>
    <cellStyle name="at 2 4 3 2 5" xfId="851" xr:uid="{00000000-0005-0000-0000-00004A030000}"/>
    <cellStyle name="at 2 4 3 3" xfId="852" xr:uid="{00000000-0005-0000-0000-00004B030000}"/>
    <cellStyle name="at 2 4 3 3 2" xfId="853" xr:uid="{00000000-0005-0000-0000-00004C030000}"/>
    <cellStyle name="at 2 4 3 3 3" xfId="854" xr:uid="{00000000-0005-0000-0000-00004D030000}"/>
    <cellStyle name="at 2 4 3 4" xfId="855" xr:uid="{00000000-0005-0000-0000-00004E030000}"/>
    <cellStyle name="at 2 4 3 4 2" xfId="856" xr:uid="{00000000-0005-0000-0000-00004F030000}"/>
    <cellStyle name="at 2 4 3 5" xfId="857" xr:uid="{00000000-0005-0000-0000-000050030000}"/>
    <cellStyle name="at 2 4 3 6" xfId="858" xr:uid="{00000000-0005-0000-0000-000051030000}"/>
    <cellStyle name="at 2 4 4" xfId="859" xr:uid="{00000000-0005-0000-0000-000052030000}"/>
    <cellStyle name="at 2 4 4 2" xfId="860" xr:uid="{00000000-0005-0000-0000-000053030000}"/>
    <cellStyle name="at 2 4 4 2 2" xfId="861" xr:uid="{00000000-0005-0000-0000-000054030000}"/>
    <cellStyle name="at 2 4 4 2 3" xfId="862" xr:uid="{00000000-0005-0000-0000-000055030000}"/>
    <cellStyle name="at 2 4 4 3" xfId="863" xr:uid="{00000000-0005-0000-0000-000056030000}"/>
    <cellStyle name="at 2 4 4 3 2" xfId="864" xr:uid="{00000000-0005-0000-0000-000057030000}"/>
    <cellStyle name="at 2 4 4 4" xfId="865" xr:uid="{00000000-0005-0000-0000-000058030000}"/>
    <cellStyle name="at 2 4 4 5" xfId="866" xr:uid="{00000000-0005-0000-0000-000059030000}"/>
    <cellStyle name="at 2 4 5" xfId="867" xr:uid="{00000000-0005-0000-0000-00005A030000}"/>
    <cellStyle name="at 2 4 5 2" xfId="868" xr:uid="{00000000-0005-0000-0000-00005B030000}"/>
    <cellStyle name="at 2 4 5 3" xfId="869" xr:uid="{00000000-0005-0000-0000-00005C030000}"/>
    <cellStyle name="at 2 4 6" xfId="870" xr:uid="{00000000-0005-0000-0000-00005D030000}"/>
    <cellStyle name="at 2 4 6 2" xfId="871" xr:uid="{00000000-0005-0000-0000-00005E030000}"/>
    <cellStyle name="at 2 4 7" xfId="872" xr:uid="{00000000-0005-0000-0000-00005F030000}"/>
    <cellStyle name="at 2 4 8" xfId="873" xr:uid="{00000000-0005-0000-0000-000060030000}"/>
    <cellStyle name="at 2 5" xfId="874" xr:uid="{00000000-0005-0000-0000-000061030000}"/>
    <cellStyle name="at 2 5 2" xfId="875" xr:uid="{00000000-0005-0000-0000-000062030000}"/>
    <cellStyle name="at 2 5 2 2" xfId="876" xr:uid="{00000000-0005-0000-0000-000063030000}"/>
    <cellStyle name="at 2 5 2 2 2" xfId="877" xr:uid="{00000000-0005-0000-0000-000064030000}"/>
    <cellStyle name="at 2 5 2 2 2 2" xfId="878" xr:uid="{00000000-0005-0000-0000-000065030000}"/>
    <cellStyle name="at 2 5 2 2 2 2 2" xfId="879" xr:uid="{00000000-0005-0000-0000-000066030000}"/>
    <cellStyle name="at 2 5 2 2 2 2 3" xfId="880" xr:uid="{00000000-0005-0000-0000-000067030000}"/>
    <cellStyle name="at 2 5 2 2 2 3" xfId="881" xr:uid="{00000000-0005-0000-0000-000068030000}"/>
    <cellStyle name="at 2 5 2 2 2 3 2" xfId="882" xr:uid="{00000000-0005-0000-0000-000069030000}"/>
    <cellStyle name="at 2 5 2 2 2 4" xfId="883" xr:uid="{00000000-0005-0000-0000-00006A030000}"/>
    <cellStyle name="at 2 5 2 2 2 5" xfId="884" xr:uid="{00000000-0005-0000-0000-00006B030000}"/>
    <cellStyle name="at 2 5 2 2 3" xfId="885" xr:uid="{00000000-0005-0000-0000-00006C030000}"/>
    <cellStyle name="at 2 5 2 2 3 2" xfId="886" xr:uid="{00000000-0005-0000-0000-00006D030000}"/>
    <cellStyle name="at 2 5 2 2 3 3" xfId="887" xr:uid="{00000000-0005-0000-0000-00006E030000}"/>
    <cellStyle name="at 2 5 2 2 4" xfId="888" xr:uid="{00000000-0005-0000-0000-00006F030000}"/>
    <cellStyle name="at 2 5 2 2 4 2" xfId="889" xr:uid="{00000000-0005-0000-0000-000070030000}"/>
    <cellStyle name="at 2 5 2 2 5" xfId="890" xr:uid="{00000000-0005-0000-0000-000071030000}"/>
    <cellStyle name="at 2 5 2 2 6" xfId="891" xr:uid="{00000000-0005-0000-0000-000072030000}"/>
    <cellStyle name="at 2 5 2 3" xfId="892" xr:uid="{00000000-0005-0000-0000-000073030000}"/>
    <cellStyle name="at 2 5 2 3 2" xfId="893" xr:uid="{00000000-0005-0000-0000-000074030000}"/>
    <cellStyle name="at 2 5 2 3 2 2" xfId="894" xr:uid="{00000000-0005-0000-0000-000075030000}"/>
    <cellStyle name="at 2 5 2 3 2 2 2" xfId="895" xr:uid="{00000000-0005-0000-0000-000076030000}"/>
    <cellStyle name="at 2 5 2 3 2 2 3" xfId="896" xr:uid="{00000000-0005-0000-0000-000077030000}"/>
    <cellStyle name="at 2 5 2 3 2 3" xfId="897" xr:uid="{00000000-0005-0000-0000-000078030000}"/>
    <cellStyle name="at 2 5 2 3 2 3 2" xfId="898" xr:uid="{00000000-0005-0000-0000-000079030000}"/>
    <cellStyle name="at 2 5 2 3 2 4" xfId="899" xr:uid="{00000000-0005-0000-0000-00007A030000}"/>
    <cellStyle name="at 2 5 2 3 2 5" xfId="900" xr:uid="{00000000-0005-0000-0000-00007B030000}"/>
    <cellStyle name="at 2 5 2 3 3" xfId="901" xr:uid="{00000000-0005-0000-0000-00007C030000}"/>
    <cellStyle name="at 2 5 2 3 3 2" xfId="902" xr:uid="{00000000-0005-0000-0000-00007D030000}"/>
    <cellStyle name="at 2 5 2 3 3 3" xfId="903" xr:uid="{00000000-0005-0000-0000-00007E030000}"/>
    <cellStyle name="at 2 5 2 3 4" xfId="904" xr:uid="{00000000-0005-0000-0000-00007F030000}"/>
    <cellStyle name="at 2 5 2 3 4 2" xfId="905" xr:uid="{00000000-0005-0000-0000-000080030000}"/>
    <cellStyle name="at 2 5 2 3 5" xfId="906" xr:uid="{00000000-0005-0000-0000-000081030000}"/>
    <cellStyle name="at 2 5 2 3 6" xfId="907" xr:uid="{00000000-0005-0000-0000-000082030000}"/>
    <cellStyle name="at 2 5 2 4" xfId="908" xr:uid="{00000000-0005-0000-0000-000083030000}"/>
    <cellStyle name="at 2 5 2 4 2" xfId="909" xr:uid="{00000000-0005-0000-0000-000084030000}"/>
    <cellStyle name="at 2 5 3" xfId="910" xr:uid="{00000000-0005-0000-0000-000085030000}"/>
    <cellStyle name="at 2 5 3 2" xfId="911" xr:uid="{00000000-0005-0000-0000-000086030000}"/>
    <cellStyle name="at 2 5 3 2 2" xfId="912" xr:uid="{00000000-0005-0000-0000-000087030000}"/>
    <cellStyle name="at 2 5 3 2 2 2" xfId="913" xr:uid="{00000000-0005-0000-0000-000088030000}"/>
    <cellStyle name="at 2 5 3 2 2 3" xfId="914" xr:uid="{00000000-0005-0000-0000-000089030000}"/>
    <cellStyle name="at 2 5 3 2 3" xfId="915" xr:uid="{00000000-0005-0000-0000-00008A030000}"/>
    <cellStyle name="at 2 5 3 2 3 2" xfId="916" xr:uid="{00000000-0005-0000-0000-00008B030000}"/>
    <cellStyle name="at 2 5 3 2 4" xfId="917" xr:uid="{00000000-0005-0000-0000-00008C030000}"/>
    <cellStyle name="at 2 5 3 2 5" xfId="918" xr:uid="{00000000-0005-0000-0000-00008D030000}"/>
    <cellStyle name="at 2 5 3 3" xfId="919" xr:uid="{00000000-0005-0000-0000-00008E030000}"/>
    <cellStyle name="at 2 5 3 3 2" xfId="920" xr:uid="{00000000-0005-0000-0000-00008F030000}"/>
    <cellStyle name="at 2 5 3 3 3" xfId="921" xr:uid="{00000000-0005-0000-0000-000090030000}"/>
    <cellStyle name="at 2 5 3 4" xfId="922" xr:uid="{00000000-0005-0000-0000-000091030000}"/>
    <cellStyle name="at 2 5 3 4 2" xfId="923" xr:uid="{00000000-0005-0000-0000-000092030000}"/>
    <cellStyle name="at 2 5 3 5" xfId="924" xr:uid="{00000000-0005-0000-0000-000093030000}"/>
    <cellStyle name="at 2 5 3 6" xfId="925" xr:uid="{00000000-0005-0000-0000-000094030000}"/>
    <cellStyle name="at 2 5 4" xfId="926" xr:uid="{00000000-0005-0000-0000-000095030000}"/>
    <cellStyle name="at 2 5 4 2" xfId="927" xr:uid="{00000000-0005-0000-0000-000096030000}"/>
    <cellStyle name="at 2 5 4 2 2" xfId="928" xr:uid="{00000000-0005-0000-0000-000097030000}"/>
    <cellStyle name="at 2 5 4 2 3" xfId="929" xr:uid="{00000000-0005-0000-0000-000098030000}"/>
    <cellStyle name="at 2 5 4 3" xfId="930" xr:uid="{00000000-0005-0000-0000-000099030000}"/>
    <cellStyle name="at 2 5 4 3 2" xfId="931" xr:uid="{00000000-0005-0000-0000-00009A030000}"/>
    <cellStyle name="at 2 5 4 4" xfId="932" xr:uid="{00000000-0005-0000-0000-00009B030000}"/>
    <cellStyle name="at 2 5 4 5" xfId="933" xr:uid="{00000000-0005-0000-0000-00009C030000}"/>
    <cellStyle name="at 2 5 5" xfId="934" xr:uid="{00000000-0005-0000-0000-00009D030000}"/>
    <cellStyle name="at 2 5 5 2" xfId="935" xr:uid="{00000000-0005-0000-0000-00009E030000}"/>
    <cellStyle name="at 2 5 5 3" xfId="936" xr:uid="{00000000-0005-0000-0000-00009F030000}"/>
    <cellStyle name="at 2 5 6" xfId="937" xr:uid="{00000000-0005-0000-0000-0000A0030000}"/>
    <cellStyle name="at 2 5 6 2" xfId="938" xr:uid="{00000000-0005-0000-0000-0000A1030000}"/>
    <cellStyle name="at 2 5 7" xfId="939" xr:uid="{00000000-0005-0000-0000-0000A2030000}"/>
    <cellStyle name="at 2 5 8" xfId="940" xr:uid="{00000000-0005-0000-0000-0000A3030000}"/>
    <cellStyle name="at 2 6" xfId="941" xr:uid="{00000000-0005-0000-0000-0000A4030000}"/>
    <cellStyle name="at 2 6 2" xfId="942" xr:uid="{00000000-0005-0000-0000-0000A5030000}"/>
    <cellStyle name="at 2 6 2 2" xfId="943" xr:uid="{00000000-0005-0000-0000-0000A6030000}"/>
    <cellStyle name="at 2 6 2 2 2" xfId="944" xr:uid="{00000000-0005-0000-0000-0000A7030000}"/>
    <cellStyle name="at 2 6 2 2 2 2" xfId="945" xr:uid="{00000000-0005-0000-0000-0000A8030000}"/>
    <cellStyle name="at 2 6 2 2 2 2 2" xfId="946" xr:uid="{00000000-0005-0000-0000-0000A9030000}"/>
    <cellStyle name="at 2 6 2 2 2 2 3" xfId="947" xr:uid="{00000000-0005-0000-0000-0000AA030000}"/>
    <cellStyle name="at 2 6 2 2 2 3" xfId="948" xr:uid="{00000000-0005-0000-0000-0000AB030000}"/>
    <cellStyle name="at 2 6 2 2 2 3 2" xfId="949" xr:uid="{00000000-0005-0000-0000-0000AC030000}"/>
    <cellStyle name="at 2 6 2 2 2 4" xfId="950" xr:uid="{00000000-0005-0000-0000-0000AD030000}"/>
    <cellStyle name="at 2 6 2 2 2 5" xfId="951" xr:uid="{00000000-0005-0000-0000-0000AE030000}"/>
    <cellStyle name="at 2 6 2 2 3" xfId="952" xr:uid="{00000000-0005-0000-0000-0000AF030000}"/>
    <cellStyle name="at 2 6 2 2 3 2" xfId="953" xr:uid="{00000000-0005-0000-0000-0000B0030000}"/>
    <cellStyle name="at 2 6 2 2 3 3" xfId="954" xr:uid="{00000000-0005-0000-0000-0000B1030000}"/>
    <cellStyle name="at 2 6 2 2 4" xfId="955" xr:uid="{00000000-0005-0000-0000-0000B2030000}"/>
    <cellStyle name="at 2 6 2 2 4 2" xfId="956" xr:uid="{00000000-0005-0000-0000-0000B3030000}"/>
    <cellStyle name="at 2 6 2 2 5" xfId="957" xr:uid="{00000000-0005-0000-0000-0000B4030000}"/>
    <cellStyle name="at 2 6 2 2 6" xfId="958" xr:uid="{00000000-0005-0000-0000-0000B5030000}"/>
    <cellStyle name="at 2 6 2 3" xfId="959" xr:uid="{00000000-0005-0000-0000-0000B6030000}"/>
    <cellStyle name="at 2 6 2 3 2" xfId="960" xr:uid="{00000000-0005-0000-0000-0000B7030000}"/>
    <cellStyle name="at 2 6 2 3 2 2" xfId="961" xr:uid="{00000000-0005-0000-0000-0000B8030000}"/>
    <cellStyle name="at 2 6 2 3 2 2 2" xfId="962" xr:uid="{00000000-0005-0000-0000-0000B9030000}"/>
    <cellStyle name="at 2 6 2 3 2 2 3" xfId="963" xr:uid="{00000000-0005-0000-0000-0000BA030000}"/>
    <cellStyle name="at 2 6 2 3 2 3" xfId="964" xr:uid="{00000000-0005-0000-0000-0000BB030000}"/>
    <cellStyle name="at 2 6 2 3 2 3 2" xfId="965" xr:uid="{00000000-0005-0000-0000-0000BC030000}"/>
    <cellStyle name="at 2 6 2 3 2 4" xfId="966" xr:uid="{00000000-0005-0000-0000-0000BD030000}"/>
    <cellStyle name="at 2 6 2 3 2 5" xfId="967" xr:uid="{00000000-0005-0000-0000-0000BE030000}"/>
    <cellStyle name="at 2 6 2 3 3" xfId="968" xr:uid="{00000000-0005-0000-0000-0000BF030000}"/>
    <cellStyle name="at 2 6 2 3 3 2" xfId="969" xr:uid="{00000000-0005-0000-0000-0000C0030000}"/>
    <cellStyle name="at 2 6 2 3 3 3" xfId="970" xr:uid="{00000000-0005-0000-0000-0000C1030000}"/>
    <cellStyle name="at 2 6 2 3 4" xfId="971" xr:uid="{00000000-0005-0000-0000-0000C2030000}"/>
    <cellStyle name="at 2 6 2 3 4 2" xfId="972" xr:uid="{00000000-0005-0000-0000-0000C3030000}"/>
    <cellStyle name="at 2 6 2 3 5" xfId="973" xr:uid="{00000000-0005-0000-0000-0000C4030000}"/>
    <cellStyle name="at 2 6 2 3 6" xfId="974" xr:uid="{00000000-0005-0000-0000-0000C5030000}"/>
    <cellStyle name="at 2 6 2 4" xfId="975" xr:uid="{00000000-0005-0000-0000-0000C6030000}"/>
    <cellStyle name="at 2 6 2 4 2" xfId="976" xr:uid="{00000000-0005-0000-0000-0000C7030000}"/>
    <cellStyle name="at 2 6 3" xfId="977" xr:uid="{00000000-0005-0000-0000-0000C8030000}"/>
    <cellStyle name="at 2 6 3 2" xfId="978" xr:uid="{00000000-0005-0000-0000-0000C9030000}"/>
    <cellStyle name="at 2 6 3 2 2" xfId="979" xr:uid="{00000000-0005-0000-0000-0000CA030000}"/>
    <cellStyle name="at 2 6 3 2 2 2" xfId="980" xr:uid="{00000000-0005-0000-0000-0000CB030000}"/>
    <cellStyle name="at 2 6 3 2 2 3" xfId="981" xr:uid="{00000000-0005-0000-0000-0000CC030000}"/>
    <cellStyle name="at 2 6 3 2 3" xfId="982" xr:uid="{00000000-0005-0000-0000-0000CD030000}"/>
    <cellStyle name="at 2 6 3 2 3 2" xfId="983" xr:uid="{00000000-0005-0000-0000-0000CE030000}"/>
    <cellStyle name="at 2 6 3 2 4" xfId="984" xr:uid="{00000000-0005-0000-0000-0000CF030000}"/>
    <cellStyle name="at 2 6 3 2 5" xfId="985" xr:uid="{00000000-0005-0000-0000-0000D0030000}"/>
    <cellStyle name="at 2 6 3 3" xfId="986" xr:uid="{00000000-0005-0000-0000-0000D1030000}"/>
    <cellStyle name="at 2 6 3 3 2" xfId="987" xr:uid="{00000000-0005-0000-0000-0000D2030000}"/>
    <cellStyle name="at 2 6 3 3 3" xfId="988" xr:uid="{00000000-0005-0000-0000-0000D3030000}"/>
    <cellStyle name="at 2 6 3 4" xfId="989" xr:uid="{00000000-0005-0000-0000-0000D4030000}"/>
    <cellStyle name="at 2 6 3 4 2" xfId="990" xr:uid="{00000000-0005-0000-0000-0000D5030000}"/>
    <cellStyle name="at 2 6 3 5" xfId="991" xr:uid="{00000000-0005-0000-0000-0000D6030000}"/>
    <cellStyle name="at 2 6 3 6" xfId="992" xr:uid="{00000000-0005-0000-0000-0000D7030000}"/>
    <cellStyle name="at 2 6 4" xfId="993" xr:uid="{00000000-0005-0000-0000-0000D8030000}"/>
    <cellStyle name="at 2 6 4 2" xfId="994" xr:uid="{00000000-0005-0000-0000-0000D9030000}"/>
    <cellStyle name="at 2 6 4 2 2" xfId="995" xr:uid="{00000000-0005-0000-0000-0000DA030000}"/>
    <cellStyle name="at 2 6 4 2 3" xfId="996" xr:uid="{00000000-0005-0000-0000-0000DB030000}"/>
    <cellStyle name="at 2 6 4 3" xfId="997" xr:uid="{00000000-0005-0000-0000-0000DC030000}"/>
    <cellStyle name="at 2 6 4 3 2" xfId="998" xr:uid="{00000000-0005-0000-0000-0000DD030000}"/>
    <cellStyle name="at 2 6 4 4" xfId="999" xr:uid="{00000000-0005-0000-0000-0000DE030000}"/>
    <cellStyle name="at 2 6 4 5" xfId="1000" xr:uid="{00000000-0005-0000-0000-0000DF030000}"/>
    <cellStyle name="at 2 6 5" xfId="1001" xr:uid="{00000000-0005-0000-0000-0000E0030000}"/>
    <cellStyle name="at 2 6 5 2" xfId="1002" xr:uid="{00000000-0005-0000-0000-0000E1030000}"/>
    <cellStyle name="at 2 6 5 3" xfId="1003" xr:uid="{00000000-0005-0000-0000-0000E2030000}"/>
    <cellStyle name="at 2 6 6" xfId="1004" xr:uid="{00000000-0005-0000-0000-0000E3030000}"/>
    <cellStyle name="at 2 6 6 2" xfId="1005" xr:uid="{00000000-0005-0000-0000-0000E4030000}"/>
    <cellStyle name="at 2 6 7" xfId="1006" xr:uid="{00000000-0005-0000-0000-0000E5030000}"/>
    <cellStyle name="at 2 6 8" xfId="1007" xr:uid="{00000000-0005-0000-0000-0000E6030000}"/>
    <cellStyle name="at 2 7" xfId="1008" xr:uid="{00000000-0005-0000-0000-0000E7030000}"/>
    <cellStyle name="at 2 7 2" xfId="1009" xr:uid="{00000000-0005-0000-0000-0000E8030000}"/>
    <cellStyle name="at 2 7 2 2" xfId="1010" xr:uid="{00000000-0005-0000-0000-0000E9030000}"/>
    <cellStyle name="at 2 7 2 2 2" xfId="1011" xr:uid="{00000000-0005-0000-0000-0000EA030000}"/>
    <cellStyle name="at 2 7 2 2 2 2" xfId="1012" xr:uid="{00000000-0005-0000-0000-0000EB030000}"/>
    <cellStyle name="at 2 7 2 2 2 3" xfId="1013" xr:uid="{00000000-0005-0000-0000-0000EC030000}"/>
    <cellStyle name="at 2 7 2 2 3" xfId="1014" xr:uid="{00000000-0005-0000-0000-0000ED030000}"/>
    <cellStyle name="at 2 7 2 2 3 2" xfId="1015" xr:uid="{00000000-0005-0000-0000-0000EE030000}"/>
    <cellStyle name="at 2 7 2 2 4" xfId="1016" xr:uid="{00000000-0005-0000-0000-0000EF030000}"/>
    <cellStyle name="at 2 7 2 2 5" xfId="1017" xr:uid="{00000000-0005-0000-0000-0000F0030000}"/>
    <cellStyle name="at 2 7 2 3" xfId="1018" xr:uid="{00000000-0005-0000-0000-0000F1030000}"/>
    <cellStyle name="at 2 7 2 3 2" xfId="1019" xr:uid="{00000000-0005-0000-0000-0000F2030000}"/>
    <cellStyle name="at 2 7 2 3 3" xfId="1020" xr:uid="{00000000-0005-0000-0000-0000F3030000}"/>
    <cellStyle name="at 2 7 2 4" xfId="1021" xr:uid="{00000000-0005-0000-0000-0000F4030000}"/>
    <cellStyle name="at 2 7 2 4 2" xfId="1022" xr:uid="{00000000-0005-0000-0000-0000F5030000}"/>
    <cellStyle name="at 2 7 2 5" xfId="1023" xr:uid="{00000000-0005-0000-0000-0000F6030000}"/>
    <cellStyle name="at 2 7 2 6" xfId="1024" xr:uid="{00000000-0005-0000-0000-0000F7030000}"/>
    <cellStyle name="at 2 7 3" xfId="1025" xr:uid="{00000000-0005-0000-0000-0000F8030000}"/>
    <cellStyle name="at 2 7 3 2" xfId="1026" xr:uid="{00000000-0005-0000-0000-0000F9030000}"/>
    <cellStyle name="at 2 7 3 2 2" xfId="1027" xr:uid="{00000000-0005-0000-0000-0000FA030000}"/>
    <cellStyle name="at 2 7 3 2 2 2" xfId="1028" xr:uid="{00000000-0005-0000-0000-0000FB030000}"/>
    <cellStyle name="at 2 7 3 2 2 3" xfId="1029" xr:uid="{00000000-0005-0000-0000-0000FC030000}"/>
    <cellStyle name="at 2 7 3 2 3" xfId="1030" xr:uid="{00000000-0005-0000-0000-0000FD030000}"/>
    <cellStyle name="at 2 7 3 2 3 2" xfId="1031" xr:uid="{00000000-0005-0000-0000-0000FE030000}"/>
    <cellStyle name="at 2 7 3 2 4" xfId="1032" xr:uid="{00000000-0005-0000-0000-0000FF030000}"/>
    <cellStyle name="at 2 7 3 2 5" xfId="1033" xr:uid="{00000000-0005-0000-0000-000000040000}"/>
    <cellStyle name="at 2 7 3 3" xfId="1034" xr:uid="{00000000-0005-0000-0000-000001040000}"/>
    <cellStyle name="at 2 7 3 3 2" xfId="1035" xr:uid="{00000000-0005-0000-0000-000002040000}"/>
    <cellStyle name="at 2 7 3 3 3" xfId="1036" xr:uid="{00000000-0005-0000-0000-000003040000}"/>
    <cellStyle name="at 2 7 3 4" xfId="1037" xr:uid="{00000000-0005-0000-0000-000004040000}"/>
    <cellStyle name="at 2 7 3 4 2" xfId="1038" xr:uid="{00000000-0005-0000-0000-000005040000}"/>
    <cellStyle name="at 2 7 3 5" xfId="1039" xr:uid="{00000000-0005-0000-0000-000006040000}"/>
    <cellStyle name="at 2 7 3 6" xfId="1040" xr:uid="{00000000-0005-0000-0000-000007040000}"/>
    <cellStyle name="at 2 7 4" xfId="1041" xr:uid="{00000000-0005-0000-0000-000008040000}"/>
    <cellStyle name="at 2 7 4 2" xfId="1042" xr:uid="{00000000-0005-0000-0000-000009040000}"/>
    <cellStyle name="at 2 8" xfId="1043" xr:uid="{00000000-0005-0000-0000-00000A040000}"/>
    <cellStyle name="at 2 8 2" xfId="1044" xr:uid="{00000000-0005-0000-0000-00000B040000}"/>
    <cellStyle name="at 2 8 2 2" xfId="1045" xr:uid="{00000000-0005-0000-0000-00000C040000}"/>
    <cellStyle name="at 2 8 2 2 2" xfId="1046" xr:uid="{00000000-0005-0000-0000-00000D040000}"/>
    <cellStyle name="at 2 8 2 2 3" xfId="1047" xr:uid="{00000000-0005-0000-0000-00000E040000}"/>
    <cellStyle name="at 2 8 2 3" xfId="1048" xr:uid="{00000000-0005-0000-0000-00000F040000}"/>
    <cellStyle name="at 2 8 2 3 2" xfId="1049" xr:uid="{00000000-0005-0000-0000-000010040000}"/>
    <cellStyle name="at 2 8 2 4" xfId="1050" xr:uid="{00000000-0005-0000-0000-000011040000}"/>
    <cellStyle name="at 2 8 2 5" xfId="1051" xr:uid="{00000000-0005-0000-0000-000012040000}"/>
    <cellStyle name="at 2 8 3" xfId="1052" xr:uid="{00000000-0005-0000-0000-000013040000}"/>
    <cellStyle name="at 2 8 3 2" xfId="1053" xr:uid="{00000000-0005-0000-0000-000014040000}"/>
    <cellStyle name="at 2 8 3 3" xfId="1054" xr:uid="{00000000-0005-0000-0000-000015040000}"/>
    <cellStyle name="at 2 8 4" xfId="1055" xr:uid="{00000000-0005-0000-0000-000016040000}"/>
    <cellStyle name="at 2 8 4 2" xfId="1056" xr:uid="{00000000-0005-0000-0000-000017040000}"/>
    <cellStyle name="at 2 8 5" xfId="1057" xr:uid="{00000000-0005-0000-0000-000018040000}"/>
    <cellStyle name="at 2 8 6" xfId="1058" xr:uid="{00000000-0005-0000-0000-000019040000}"/>
    <cellStyle name="at 2 9" xfId="1059" xr:uid="{00000000-0005-0000-0000-00001A040000}"/>
    <cellStyle name="at 2 9 2" xfId="1060" xr:uid="{00000000-0005-0000-0000-00001B040000}"/>
    <cellStyle name="at 2 9 2 2" xfId="1061" xr:uid="{00000000-0005-0000-0000-00001C040000}"/>
    <cellStyle name="at 2 9 2 3" xfId="1062" xr:uid="{00000000-0005-0000-0000-00001D040000}"/>
    <cellStyle name="at 2 9 3" xfId="1063" xr:uid="{00000000-0005-0000-0000-00001E040000}"/>
    <cellStyle name="at 2 9 3 2" xfId="1064" xr:uid="{00000000-0005-0000-0000-00001F040000}"/>
    <cellStyle name="at 2 9 4" xfId="1065" xr:uid="{00000000-0005-0000-0000-000020040000}"/>
    <cellStyle name="at 2 9 5" xfId="1066" xr:uid="{00000000-0005-0000-0000-000021040000}"/>
    <cellStyle name="at 3" xfId="1067" xr:uid="{00000000-0005-0000-0000-000022040000}"/>
    <cellStyle name="at 3 10" xfId="1068" xr:uid="{00000000-0005-0000-0000-000023040000}"/>
    <cellStyle name="at 3 11" xfId="1069" xr:uid="{00000000-0005-0000-0000-000024040000}"/>
    <cellStyle name="at 3 2" xfId="1070" xr:uid="{00000000-0005-0000-0000-000025040000}"/>
    <cellStyle name="at 3 2 2" xfId="1071" xr:uid="{00000000-0005-0000-0000-000026040000}"/>
    <cellStyle name="at 3 2 2 2" xfId="1072" xr:uid="{00000000-0005-0000-0000-000027040000}"/>
    <cellStyle name="at 3 2 2 2 2" xfId="1073" xr:uid="{00000000-0005-0000-0000-000028040000}"/>
    <cellStyle name="at 3 2 2 2 2 2" xfId="1074" xr:uid="{00000000-0005-0000-0000-000029040000}"/>
    <cellStyle name="at 3 2 2 2 2 2 2" xfId="1075" xr:uid="{00000000-0005-0000-0000-00002A040000}"/>
    <cellStyle name="at 3 2 2 2 2 2 3" xfId="1076" xr:uid="{00000000-0005-0000-0000-00002B040000}"/>
    <cellStyle name="at 3 2 2 2 2 3" xfId="1077" xr:uid="{00000000-0005-0000-0000-00002C040000}"/>
    <cellStyle name="at 3 2 2 2 2 3 2" xfId="1078" xr:uid="{00000000-0005-0000-0000-00002D040000}"/>
    <cellStyle name="at 3 2 2 2 2 4" xfId="1079" xr:uid="{00000000-0005-0000-0000-00002E040000}"/>
    <cellStyle name="at 3 2 2 2 2 5" xfId="1080" xr:uid="{00000000-0005-0000-0000-00002F040000}"/>
    <cellStyle name="at 3 2 2 2 3" xfId="1081" xr:uid="{00000000-0005-0000-0000-000030040000}"/>
    <cellStyle name="at 3 2 2 2 3 2" xfId="1082" xr:uid="{00000000-0005-0000-0000-000031040000}"/>
    <cellStyle name="at 3 2 2 2 3 3" xfId="1083" xr:uid="{00000000-0005-0000-0000-000032040000}"/>
    <cellStyle name="at 3 2 2 2 4" xfId="1084" xr:uid="{00000000-0005-0000-0000-000033040000}"/>
    <cellStyle name="at 3 2 2 2 4 2" xfId="1085" xr:uid="{00000000-0005-0000-0000-000034040000}"/>
    <cellStyle name="at 3 2 2 2 5" xfId="1086" xr:uid="{00000000-0005-0000-0000-000035040000}"/>
    <cellStyle name="at 3 2 2 2 6" xfId="1087" xr:uid="{00000000-0005-0000-0000-000036040000}"/>
    <cellStyle name="at 3 2 2 3" xfId="1088" xr:uid="{00000000-0005-0000-0000-000037040000}"/>
    <cellStyle name="at 3 2 2 3 2" xfId="1089" xr:uid="{00000000-0005-0000-0000-000038040000}"/>
    <cellStyle name="at 3 2 2 3 2 2" xfId="1090" xr:uid="{00000000-0005-0000-0000-000039040000}"/>
    <cellStyle name="at 3 2 2 3 2 2 2" xfId="1091" xr:uid="{00000000-0005-0000-0000-00003A040000}"/>
    <cellStyle name="at 3 2 2 3 2 2 3" xfId="1092" xr:uid="{00000000-0005-0000-0000-00003B040000}"/>
    <cellStyle name="at 3 2 2 3 2 3" xfId="1093" xr:uid="{00000000-0005-0000-0000-00003C040000}"/>
    <cellStyle name="at 3 2 2 3 2 3 2" xfId="1094" xr:uid="{00000000-0005-0000-0000-00003D040000}"/>
    <cellStyle name="at 3 2 2 3 2 4" xfId="1095" xr:uid="{00000000-0005-0000-0000-00003E040000}"/>
    <cellStyle name="at 3 2 2 3 2 5" xfId="1096" xr:uid="{00000000-0005-0000-0000-00003F040000}"/>
    <cellStyle name="at 3 2 2 3 3" xfId="1097" xr:uid="{00000000-0005-0000-0000-000040040000}"/>
    <cellStyle name="at 3 2 2 3 3 2" xfId="1098" xr:uid="{00000000-0005-0000-0000-000041040000}"/>
    <cellStyle name="at 3 2 2 3 3 3" xfId="1099" xr:uid="{00000000-0005-0000-0000-000042040000}"/>
    <cellStyle name="at 3 2 2 3 4" xfId="1100" xr:uid="{00000000-0005-0000-0000-000043040000}"/>
    <cellStyle name="at 3 2 2 3 4 2" xfId="1101" xr:uid="{00000000-0005-0000-0000-000044040000}"/>
    <cellStyle name="at 3 2 2 3 5" xfId="1102" xr:uid="{00000000-0005-0000-0000-000045040000}"/>
    <cellStyle name="at 3 2 2 3 6" xfId="1103" xr:uid="{00000000-0005-0000-0000-000046040000}"/>
    <cellStyle name="at 3 2 2 4" xfId="1104" xr:uid="{00000000-0005-0000-0000-000047040000}"/>
    <cellStyle name="at 3 2 2 4 2" xfId="1105" xr:uid="{00000000-0005-0000-0000-000048040000}"/>
    <cellStyle name="at 3 2 3" xfId="1106" xr:uid="{00000000-0005-0000-0000-000049040000}"/>
    <cellStyle name="at 3 2 3 2" xfId="1107" xr:uid="{00000000-0005-0000-0000-00004A040000}"/>
    <cellStyle name="at 3 2 3 2 2" xfId="1108" xr:uid="{00000000-0005-0000-0000-00004B040000}"/>
    <cellStyle name="at 3 2 3 2 2 2" xfId="1109" xr:uid="{00000000-0005-0000-0000-00004C040000}"/>
    <cellStyle name="at 3 2 3 2 2 3" xfId="1110" xr:uid="{00000000-0005-0000-0000-00004D040000}"/>
    <cellStyle name="at 3 2 3 2 3" xfId="1111" xr:uid="{00000000-0005-0000-0000-00004E040000}"/>
    <cellStyle name="at 3 2 3 2 3 2" xfId="1112" xr:uid="{00000000-0005-0000-0000-00004F040000}"/>
    <cellStyle name="at 3 2 3 2 4" xfId="1113" xr:uid="{00000000-0005-0000-0000-000050040000}"/>
    <cellStyle name="at 3 2 3 2 5" xfId="1114" xr:uid="{00000000-0005-0000-0000-000051040000}"/>
    <cellStyle name="at 3 2 3 3" xfId="1115" xr:uid="{00000000-0005-0000-0000-000052040000}"/>
    <cellStyle name="at 3 2 3 3 2" xfId="1116" xr:uid="{00000000-0005-0000-0000-000053040000}"/>
    <cellStyle name="at 3 2 3 3 3" xfId="1117" xr:uid="{00000000-0005-0000-0000-000054040000}"/>
    <cellStyle name="at 3 2 3 4" xfId="1118" xr:uid="{00000000-0005-0000-0000-000055040000}"/>
    <cellStyle name="at 3 2 3 4 2" xfId="1119" xr:uid="{00000000-0005-0000-0000-000056040000}"/>
    <cellStyle name="at 3 2 3 5" xfId="1120" xr:uid="{00000000-0005-0000-0000-000057040000}"/>
    <cellStyle name="at 3 2 3 6" xfId="1121" xr:uid="{00000000-0005-0000-0000-000058040000}"/>
    <cellStyle name="at 3 2 4" xfId="1122" xr:uid="{00000000-0005-0000-0000-000059040000}"/>
    <cellStyle name="at 3 2 4 2" xfId="1123" xr:uid="{00000000-0005-0000-0000-00005A040000}"/>
    <cellStyle name="at 3 2 4 2 2" xfId="1124" xr:uid="{00000000-0005-0000-0000-00005B040000}"/>
    <cellStyle name="at 3 2 4 2 3" xfId="1125" xr:uid="{00000000-0005-0000-0000-00005C040000}"/>
    <cellStyle name="at 3 2 4 3" xfId="1126" xr:uid="{00000000-0005-0000-0000-00005D040000}"/>
    <cellStyle name="at 3 2 4 3 2" xfId="1127" xr:uid="{00000000-0005-0000-0000-00005E040000}"/>
    <cellStyle name="at 3 2 4 4" xfId="1128" xr:uid="{00000000-0005-0000-0000-00005F040000}"/>
    <cellStyle name="at 3 2 4 5" xfId="1129" xr:uid="{00000000-0005-0000-0000-000060040000}"/>
    <cellStyle name="at 3 2 5" xfId="1130" xr:uid="{00000000-0005-0000-0000-000061040000}"/>
    <cellStyle name="at 3 2 5 2" xfId="1131" xr:uid="{00000000-0005-0000-0000-000062040000}"/>
    <cellStyle name="at 3 2 5 3" xfId="1132" xr:uid="{00000000-0005-0000-0000-000063040000}"/>
    <cellStyle name="at 3 2 6" xfId="1133" xr:uid="{00000000-0005-0000-0000-000064040000}"/>
    <cellStyle name="at 3 2 6 2" xfId="1134" xr:uid="{00000000-0005-0000-0000-000065040000}"/>
    <cellStyle name="at 3 2 7" xfId="1135" xr:uid="{00000000-0005-0000-0000-000066040000}"/>
    <cellStyle name="at 3 2 8" xfId="1136" xr:uid="{00000000-0005-0000-0000-000067040000}"/>
    <cellStyle name="at 3 3" xfId="1137" xr:uid="{00000000-0005-0000-0000-000068040000}"/>
    <cellStyle name="at 3 3 2" xfId="1138" xr:uid="{00000000-0005-0000-0000-000069040000}"/>
    <cellStyle name="at 3 3 2 2" xfId="1139" xr:uid="{00000000-0005-0000-0000-00006A040000}"/>
    <cellStyle name="at 3 3 2 2 2" xfId="1140" xr:uid="{00000000-0005-0000-0000-00006B040000}"/>
    <cellStyle name="at 3 3 2 2 2 2" xfId="1141" xr:uid="{00000000-0005-0000-0000-00006C040000}"/>
    <cellStyle name="at 3 3 2 2 2 2 2" xfId="1142" xr:uid="{00000000-0005-0000-0000-00006D040000}"/>
    <cellStyle name="at 3 3 2 2 2 2 3" xfId="1143" xr:uid="{00000000-0005-0000-0000-00006E040000}"/>
    <cellStyle name="at 3 3 2 2 2 3" xfId="1144" xr:uid="{00000000-0005-0000-0000-00006F040000}"/>
    <cellStyle name="at 3 3 2 2 2 3 2" xfId="1145" xr:uid="{00000000-0005-0000-0000-000070040000}"/>
    <cellStyle name="at 3 3 2 2 2 4" xfId="1146" xr:uid="{00000000-0005-0000-0000-000071040000}"/>
    <cellStyle name="at 3 3 2 2 2 5" xfId="1147" xr:uid="{00000000-0005-0000-0000-000072040000}"/>
    <cellStyle name="at 3 3 2 2 3" xfId="1148" xr:uid="{00000000-0005-0000-0000-000073040000}"/>
    <cellStyle name="at 3 3 2 2 3 2" xfId="1149" xr:uid="{00000000-0005-0000-0000-000074040000}"/>
    <cellStyle name="at 3 3 2 2 3 3" xfId="1150" xr:uid="{00000000-0005-0000-0000-000075040000}"/>
    <cellStyle name="at 3 3 2 2 4" xfId="1151" xr:uid="{00000000-0005-0000-0000-000076040000}"/>
    <cellStyle name="at 3 3 2 2 4 2" xfId="1152" xr:uid="{00000000-0005-0000-0000-000077040000}"/>
    <cellStyle name="at 3 3 2 2 5" xfId="1153" xr:uid="{00000000-0005-0000-0000-000078040000}"/>
    <cellStyle name="at 3 3 2 2 6" xfId="1154" xr:uid="{00000000-0005-0000-0000-000079040000}"/>
    <cellStyle name="at 3 3 2 3" xfId="1155" xr:uid="{00000000-0005-0000-0000-00007A040000}"/>
    <cellStyle name="at 3 3 2 3 2" xfId="1156" xr:uid="{00000000-0005-0000-0000-00007B040000}"/>
    <cellStyle name="at 3 3 2 3 2 2" xfId="1157" xr:uid="{00000000-0005-0000-0000-00007C040000}"/>
    <cellStyle name="at 3 3 2 3 2 2 2" xfId="1158" xr:uid="{00000000-0005-0000-0000-00007D040000}"/>
    <cellStyle name="at 3 3 2 3 2 2 3" xfId="1159" xr:uid="{00000000-0005-0000-0000-00007E040000}"/>
    <cellStyle name="at 3 3 2 3 2 3" xfId="1160" xr:uid="{00000000-0005-0000-0000-00007F040000}"/>
    <cellStyle name="at 3 3 2 3 2 3 2" xfId="1161" xr:uid="{00000000-0005-0000-0000-000080040000}"/>
    <cellStyle name="at 3 3 2 3 2 4" xfId="1162" xr:uid="{00000000-0005-0000-0000-000081040000}"/>
    <cellStyle name="at 3 3 2 3 2 5" xfId="1163" xr:uid="{00000000-0005-0000-0000-000082040000}"/>
    <cellStyle name="at 3 3 2 3 3" xfId="1164" xr:uid="{00000000-0005-0000-0000-000083040000}"/>
    <cellStyle name="at 3 3 2 3 3 2" xfId="1165" xr:uid="{00000000-0005-0000-0000-000084040000}"/>
    <cellStyle name="at 3 3 2 3 3 3" xfId="1166" xr:uid="{00000000-0005-0000-0000-000085040000}"/>
    <cellStyle name="at 3 3 2 3 4" xfId="1167" xr:uid="{00000000-0005-0000-0000-000086040000}"/>
    <cellStyle name="at 3 3 2 3 4 2" xfId="1168" xr:uid="{00000000-0005-0000-0000-000087040000}"/>
    <cellStyle name="at 3 3 2 3 5" xfId="1169" xr:uid="{00000000-0005-0000-0000-000088040000}"/>
    <cellStyle name="at 3 3 2 3 6" xfId="1170" xr:uid="{00000000-0005-0000-0000-000089040000}"/>
    <cellStyle name="at 3 3 2 4" xfId="1171" xr:uid="{00000000-0005-0000-0000-00008A040000}"/>
    <cellStyle name="at 3 3 2 4 2" xfId="1172" xr:uid="{00000000-0005-0000-0000-00008B040000}"/>
    <cellStyle name="at 3 3 3" xfId="1173" xr:uid="{00000000-0005-0000-0000-00008C040000}"/>
    <cellStyle name="at 3 3 3 2" xfId="1174" xr:uid="{00000000-0005-0000-0000-00008D040000}"/>
    <cellStyle name="at 3 3 3 2 2" xfId="1175" xr:uid="{00000000-0005-0000-0000-00008E040000}"/>
    <cellStyle name="at 3 3 3 2 2 2" xfId="1176" xr:uid="{00000000-0005-0000-0000-00008F040000}"/>
    <cellStyle name="at 3 3 3 2 2 3" xfId="1177" xr:uid="{00000000-0005-0000-0000-000090040000}"/>
    <cellStyle name="at 3 3 3 2 3" xfId="1178" xr:uid="{00000000-0005-0000-0000-000091040000}"/>
    <cellStyle name="at 3 3 3 2 3 2" xfId="1179" xr:uid="{00000000-0005-0000-0000-000092040000}"/>
    <cellStyle name="at 3 3 3 2 4" xfId="1180" xr:uid="{00000000-0005-0000-0000-000093040000}"/>
    <cellStyle name="at 3 3 3 2 5" xfId="1181" xr:uid="{00000000-0005-0000-0000-000094040000}"/>
    <cellStyle name="at 3 3 3 3" xfId="1182" xr:uid="{00000000-0005-0000-0000-000095040000}"/>
    <cellStyle name="at 3 3 3 3 2" xfId="1183" xr:uid="{00000000-0005-0000-0000-000096040000}"/>
    <cellStyle name="at 3 3 3 3 3" xfId="1184" xr:uid="{00000000-0005-0000-0000-000097040000}"/>
    <cellStyle name="at 3 3 3 4" xfId="1185" xr:uid="{00000000-0005-0000-0000-000098040000}"/>
    <cellStyle name="at 3 3 3 4 2" xfId="1186" xr:uid="{00000000-0005-0000-0000-000099040000}"/>
    <cellStyle name="at 3 3 3 5" xfId="1187" xr:uid="{00000000-0005-0000-0000-00009A040000}"/>
    <cellStyle name="at 3 3 3 6" xfId="1188" xr:uid="{00000000-0005-0000-0000-00009B040000}"/>
    <cellStyle name="at 3 3 4" xfId="1189" xr:uid="{00000000-0005-0000-0000-00009C040000}"/>
    <cellStyle name="at 3 3 4 2" xfId="1190" xr:uid="{00000000-0005-0000-0000-00009D040000}"/>
    <cellStyle name="at 3 3 4 2 2" xfId="1191" xr:uid="{00000000-0005-0000-0000-00009E040000}"/>
    <cellStyle name="at 3 3 4 2 3" xfId="1192" xr:uid="{00000000-0005-0000-0000-00009F040000}"/>
    <cellStyle name="at 3 3 4 3" xfId="1193" xr:uid="{00000000-0005-0000-0000-0000A0040000}"/>
    <cellStyle name="at 3 3 4 3 2" xfId="1194" xr:uid="{00000000-0005-0000-0000-0000A1040000}"/>
    <cellStyle name="at 3 3 4 4" xfId="1195" xr:uid="{00000000-0005-0000-0000-0000A2040000}"/>
    <cellStyle name="at 3 3 4 5" xfId="1196" xr:uid="{00000000-0005-0000-0000-0000A3040000}"/>
    <cellStyle name="at 3 3 5" xfId="1197" xr:uid="{00000000-0005-0000-0000-0000A4040000}"/>
    <cellStyle name="at 3 3 5 2" xfId="1198" xr:uid="{00000000-0005-0000-0000-0000A5040000}"/>
    <cellStyle name="at 3 3 5 3" xfId="1199" xr:uid="{00000000-0005-0000-0000-0000A6040000}"/>
    <cellStyle name="at 3 3 6" xfId="1200" xr:uid="{00000000-0005-0000-0000-0000A7040000}"/>
    <cellStyle name="at 3 3 6 2" xfId="1201" xr:uid="{00000000-0005-0000-0000-0000A8040000}"/>
    <cellStyle name="at 3 3 7" xfId="1202" xr:uid="{00000000-0005-0000-0000-0000A9040000}"/>
    <cellStyle name="at 3 3 8" xfId="1203" xr:uid="{00000000-0005-0000-0000-0000AA040000}"/>
    <cellStyle name="at 3 4" xfId="1204" xr:uid="{00000000-0005-0000-0000-0000AB040000}"/>
    <cellStyle name="at 3 4 2" xfId="1205" xr:uid="{00000000-0005-0000-0000-0000AC040000}"/>
    <cellStyle name="at 3 4 2 2" xfId="1206" xr:uid="{00000000-0005-0000-0000-0000AD040000}"/>
    <cellStyle name="at 3 4 2 2 2" xfId="1207" xr:uid="{00000000-0005-0000-0000-0000AE040000}"/>
    <cellStyle name="at 3 4 2 2 2 2" xfId="1208" xr:uid="{00000000-0005-0000-0000-0000AF040000}"/>
    <cellStyle name="at 3 4 2 2 2 2 2" xfId="1209" xr:uid="{00000000-0005-0000-0000-0000B0040000}"/>
    <cellStyle name="at 3 4 2 2 2 2 3" xfId="1210" xr:uid="{00000000-0005-0000-0000-0000B1040000}"/>
    <cellStyle name="at 3 4 2 2 2 3" xfId="1211" xr:uid="{00000000-0005-0000-0000-0000B2040000}"/>
    <cellStyle name="at 3 4 2 2 2 3 2" xfId="1212" xr:uid="{00000000-0005-0000-0000-0000B3040000}"/>
    <cellStyle name="at 3 4 2 2 2 4" xfId="1213" xr:uid="{00000000-0005-0000-0000-0000B4040000}"/>
    <cellStyle name="at 3 4 2 2 2 5" xfId="1214" xr:uid="{00000000-0005-0000-0000-0000B5040000}"/>
    <cellStyle name="at 3 4 2 2 3" xfId="1215" xr:uid="{00000000-0005-0000-0000-0000B6040000}"/>
    <cellStyle name="at 3 4 2 2 3 2" xfId="1216" xr:uid="{00000000-0005-0000-0000-0000B7040000}"/>
    <cellStyle name="at 3 4 2 2 3 3" xfId="1217" xr:uid="{00000000-0005-0000-0000-0000B8040000}"/>
    <cellStyle name="at 3 4 2 2 4" xfId="1218" xr:uid="{00000000-0005-0000-0000-0000B9040000}"/>
    <cellStyle name="at 3 4 2 2 4 2" xfId="1219" xr:uid="{00000000-0005-0000-0000-0000BA040000}"/>
    <cellStyle name="at 3 4 2 2 5" xfId="1220" xr:uid="{00000000-0005-0000-0000-0000BB040000}"/>
    <cellStyle name="at 3 4 2 2 6" xfId="1221" xr:uid="{00000000-0005-0000-0000-0000BC040000}"/>
    <cellStyle name="at 3 4 2 3" xfId="1222" xr:uid="{00000000-0005-0000-0000-0000BD040000}"/>
    <cellStyle name="at 3 4 2 3 2" xfId="1223" xr:uid="{00000000-0005-0000-0000-0000BE040000}"/>
    <cellStyle name="at 3 4 2 3 2 2" xfId="1224" xr:uid="{00000000-0005-0000-0000-0000BF040000}"/>
    <cellStyle name="at 3 4 2 3 2 2 2" xfId="1225" xr:uid="{00000000-0005-0000-0000-0000C0040000}"/>
    <cellStyle name="at 3 4 2 3 2 2 3" xfId="1226" xr:uid="{00000000-0005-0000-0000-0000C1040000}"/>
    <cellStyle name="at 3 4 2 3 2 3" xfId="1227" xr:uid="{00000000-0005-0000-0000-0000C2040000}"/>
    <cellStyle name="at 3 4 2 3 2 3 2" xfId="1228" xr:uid="{00000000-0005-0000-0000-0000C3040000}"/>
    <cellStyle name="at 3 4 2 3 2 4" xfId="1229" xr:uid="{00000000-0005-0000-0000-0000C4040000}"/>
    <cellStyle name="at 3 4 2 3 2 5" xfId="1230" xr:uid="{00000000-0005-0000-0000-0000C5040000}"/>
    <cellStyle name="at 3 4 2 3 3" xfId="1231" xr:uid="{00000000-0005-0000-0000-0000C6040000}"/>
    <cellStyle name="at 3 4 2 3 3 2" xfId="1232" xr:uid="{00000000-0005-0000-0000-0000C7040000}"/>
    <cellStyle name="at 3 4 2 3 3 3" xfId="1233" xr:uid="{00000000-0005-0000-0000-0000C8040000}"/>
    <cellStyle name="at 3 4 2 3 4" xfId="1234" xr:uid="{00000000-0005-0000-0000-0000C9040000}"/>
    <cellStyle name="at 3 4 2 3 4 2" xfId="1235" xr:uid="{00000000-0005-0000-0000-0000CA040000}"/>
    <cellStyle name="at 3 4 2 3 5" xfId="1236" xr:uid="{00000000-0005-0000-0000-0000CB040000}"/>
    <cellStyle name="at 3 4 2 3 6" xfId="1237" xr:uid="{00000000-0005-0000-0000-0000CC040000}"/>
    <cellStyle name="at 3 4 2 4" xfId="1238" xr:uid="{00000000-0005-0000-0000-0000CD040000}"/>
    <cellStyle name="at 3 4 2 4 2" xfId="1239" xr:uid="{00000000-0005-0000-0000-0000CE040000}"/>
    <cellStyle name="at 3 4 3" xfId="1240" xr:uid="{00000000-0005-0000-0000-0000CF040000}"/>
    <cellStyle name="at 3 4 3 2" xfId="1241" xr:uid="{00000000-0005-0000-0000-0000D0040000}"/>
    <cellStyle name="at 3 4 3 2 2" xfId="1242" xr:uid="{00000000-0005-0000-0000-0000D1040000}"/>
    <cellStyle name="at 3 4 3 2 2 2" xfId="1243" xr:uid="{00000000-0005-0000-0000-0000D2040000}"/>
    <cellStyle name="at 3 4 3 2 2 3" xfId="1244" xr:uid="{00000000-0005-0000-0000-0000D3040000}"/>
    <cellStyle name="at 3 4 3 2 3" xfId="1245" xr:uid="{00000000-0005-0000-0000-0000D4040000}"/>
    <cellStyle name="at 3 4 3 2 3 2" xfId="1246" xr:uid="{00000000-0005-0000-0000-0000D5040000}"/>
    <cellStyle name="at 3 4 3 2 4" xfId="1247" xr:uid="{00000000-0005-0000-0000-0000D6040000}"/>
    <cellStyle name="at 3 4 3 2 5" xfId="1248" xr:uid="{00000000-0005-0000-0000-0000D7040000}"/>
    <cellStyle name="at 3 4 3 3" xfId="1249" xr:uid="{00000000-0005-0000-0000-0000D8040000}"/>
    <cellStyle name="at 3 4 3 3 2" xfId="1250" xr:uid="{00000000-0005-0000-0000-0000D9040000}"/>
    <cellStyle name="at 3 4 3 3 3" xfId="1251" xr:uid="{00000000-0005-0000-0000-0000DA040000}"/>
    <cellStyle name="at 3 4 3 4" xfId="1252" xr:uid="{00000000-0005-0000-0000-0000DB040000}"/>
    <cellStyle name="at 3 4 3 4 2" xfId="1253" xr:uid="{00000000-0005-0000-0000-0000DC040000}"/>
    <cellStyle name="at 3 4 3 5" xfId="1254" xr:uid="{00000000-0005-0000-0000-0000DD040000}"/>
    <cellStyle name="at 3 4 3 6" xfId="1255" xr:uid="{00000000-0005-0000-0000-0000DE040000}"/>
    <cellStyle name="at 3 4 4" xfId="1256" xr:uid="{00000000-0005-0000-0000-0000DF040000}"/>
    <cellStyle name="at 3 4 4 2" xfId="1257" xr:uid="{00000000-0005-0000-0000-0000E0040000}"/>
    <cellStyle name="at 3 4 4 2 2" xfId="1258" xr:uid="{00000000-0005-0000-0000-0000E1040000}"/>
    <cellStyle name="at 3 4 4 2 3" xfId="1259" xr:uid="{00000000-0005-0000-0000-0000E2040000}"/>
    <cellStyle name="at 3 4 4 3" xfId="1260" xr:uid="{00000000-0005-0000-0000-0000E3040000}"/>
    <cellStyle name="at 3 4 4 3 2" xfId="1261" xr:uid="{00000000-0005-0000-0000-0000E4040000}"/>
    <cellStyle name="at 3 4 4 4" xfId="1262" xr:uid="{00000000-0005-0000-0000-0000E5040000}"/>
    <cellStyle name="at 3 4 4 5" xfId="1263" xr:uid="{00000000-0005-0000-0000-0000E6040000}"/>
    <cellStyle name="at 3 4 5" xfId="1264" xr:uid="{00000000-0005-0000-0000-0000E7040000}"/>
    <cellStyle name="at 3 4 5 2" xfId="1265" xr:uid="{00000000-0005-0000-0000-0000E8040000}"/>
    <cellStyle name="at 3 4 5 3" xfId="1266" xr:uid="{00000000-0005-0000-0000-0000E9040000}"/>
    <cellStyle name="at 3 4 6" xfId="1267" xr:uid="{00000000-0005-0000-0000-0000EA040000}"/>
    <cellStyle name="at 3 4 6 2" xfId="1268" xr:uid="{00000000-0005-0000-0000-0000EB040000}"/>
    <cellStyle name="at 3 4 7" xfId="1269" xr:uid="{00000000-0005-0000-0000-0000EC040000}"/>
    <cellStyle name="at 3 4 8" xfId="1270" xr:uid="{00000000-0005-0000-0000-0000ED040000}"/>
    <cellStyle name="at 3 5" xfId="1271" xr:uid="{00000000-0005-0000-0000-0000EE040000}"/>
    <cellStyle name="at 3 5 2" xfId="1272" xr:uid="{00000000-0005-0000-0000-0000EF040000}"/>
    <cellStyle name="at 3 5 2 2" xfId="1273" xr:uid="{00000000-0005-0000-0000-0000F0040000}"/>
    <cellStyle name="at 3 5 2 2 2" xfId="1274" xr:uid="{00000000-0005-0000-0000-0000F1040000}"/>
    <cellStyle name="at 3 5 2 2 2 2" xfId="1275" xr:uid="{00000000-0005-0000-0000-0000F2040000}"/>
    <cellStyle name="at 3 5 2 2 2 3" xfId="1276" xr:uid="{00000000-0005-0000-0000-0000F3040000}"/>
    <cellStyle name="at 3 5 2 2 3" xfId="1277" xr:uid="{00000000-0005-0000-0000-0000F4040000}"/>
    <cellStyle name="at 3 5 2 2 3 2" xfId="1278" xr:uid="{00000000-0005-0000-0000-0000F5040000}"/>
    <cellStyle name="at 3 5 2 2 4" xfId="1279" xr:uid="{00000000-0005-0000-0000-0000F6040000}"/>
    <cellStyle name="at 3 5 2 2 5" xfId="1280" xr:uid="{00000000-0005-0000-0000-0000F7040000}"/>
    <cellStyle name="at 3 5 2 3" xfId="1281" xr:uid="{00000000-0005-0000-0000-0000F8040000}"/>
    <cellStyle name="at 3 5 2 3 2" xfId="1282" xr:uid="{00000000-0005-0000-0000-0000F9040000}"/>
    <cellStyle name="at 3 5 2 3 3" xfId="1283" xr:uid="{00000000-0005-0000-0000-0000FA040000}"/>
    <cellStyle name="at 3 5 2 4" xfId="1284" xr:uid="{00000000-0005-0000-0000-0000FB040000}"/>
    <cellStyle name="at 3 5 2 4 2" xfId="1285" xr:uid="{00000000-0005-0000-0000-0000FC040000}"/>
    <cellStyle name="at 3 5 2 5" xfId="1286" xr:uid="{00000000-0005-0000-0000-0000FD040000}"/>
    <cellStyle name="at 3 5 2 6" xfId="1287" xr:uid="{00000000-0005-0000-0000-0000FE040000}"/>
    <cellStyle name="at 3 5 3" xfId="1288" xr:uid="{00000000-0005-0000-0000-0000FF040000}"/>
    <cellStyle name="at 3 5 3 2" xfId="1289" xr:uid="{00000000-0005-0000-0000-000000050000}"/>
    <cellStyle name="at 3 5 3 2 2" xfId="1290" xr:uid="{00000000-0005-0000-0000-000001050000}"/>
    <cellStyle name="at 3 5 3 2 2 2" xfId="1291" xr:uid="{00000000-0005-0000-0000-000002050000}"/>
    <cellStyle name="at 3 5 3 2 2 3" xfId="1292" xr:uid="{00000000-0005-0000-0000-000003050000}"/>
    <cellStyle name="at 3 5 3 2 3" xfId="1293" xr:uid="{00000000-0005-0000-0000-000004050000}"/>
    <cellStyle name="at 3 5 3 2 3 2" xfId="1294" xr:uid="{00000000-0005-0000-0000-000005050000}"/>
    <cellStyle name="at 3 5 3 2 4" xfId="1295" xr:uid="{00000000-0005-0000-0000-000006050000}"/>
    <cellStyle name="at 3 5 3 2 5" xfId="1296" xr:uid="{00000000-0005-0000-0000-000007050000}"/>
    <cellStyle name="at 3 5 3 3" xfId="1297" xr:uid="{00000000-0005-0000-0000-000008050000}"/>
    <cellStyle name="at 3 5 3 3 2" xfId="1298" xr:uid="{00000000-0005-0000-0000-000009050000}"/>
    <cellStyle name="at 3 5 3 3 3" xfId="1299" xr:uid="{00000000-0005-0000-0000-00000A050000}"/>
    <cellStyle name="at 3 5 3 4" xfId="1300" xr:uid="{00000000-0005-0000-0000-00000B050000}"/>
    <cellStyle name="at 3 5 3 4 2" xfId="1301" xr:uid="{00000000-0005-0000-0000-00000C050000}"/>
    <cellStyle name="at 3 5 3 5" xfId="1302" xr:uid="{00000000-0005-0000-0000-00000D050000}"/>
    <cellStyle name="at 3 5 3 6" xfId="1303" xr:uid="{00000000-0005-0000-0000-00000E050000}"/>
    <cellStyle name="at 3 5 4" xfId="1304" xr:uid="{00000000-0005-0000-0000-00000F050000}"/>
    <cellStyle name="at 3 5 4 2" xfId="1305" xr:uid="{00000000-0005-0000-0000-000010050000}"/>
    <cellStyle name="at 3 6" xfId="1306" xr:uid="{00000000-0005-0000-0000-000011050000}"/>
    <cellStyle name="at 3 6 2" xfId="1307" xr:uid="{00000000-0005-0000-0000-000012050000}"/>
    <cellStyle name="at 3 6 2 2" xfId="1308" xr:uid="{00000000-0005-0000-0000-000013050000}"/>
    <cellStyle name="at 3 6 2 2 2" xfId="1309" xr:uid="{00000000-0005-0000-0000-000014050000}"/>
    <cellStyle name="at 3 6 2 2 3" xfId="1310" xr:uid="{00000000-0005-0000-0000-000015050000}"/>
    <cellStyle name="at 3 6 2 3" xfId="1311" xr:uid="{00000000-0005-0000-0000-000016050000}"/>
    <cellStyle name="at 3 6 2 3 2" xfId="1312" xr:uid="{00000000-0005-0000-0000-000017050000}"/>
    <cellStyle name="at 3 6 2 4" xfId="1313" xr:uid="{00000000-0005-0000-0000-000018050000}"/>
    <cellStyle name="at 3 6 2 5" xfId="1314" xr:uid="{00000000-0005-0000-0000-000019050000}"/>
    <cellStyle name="at 3 6 3" xfId="1315" xr:uid="{00000000-0005-0000-0000-00001A050000}"/>
    <cellStyle name="at 3 6 3 2" xfId="1316" xr:uid="{00000000-0005-0000-0000-00001B050000}"/>
    <cellStyle name="at 3 6 3 3" xfId="1317" xr:uid="{00000000-0005-0000-0000-00001C050000}"/>
    <cellStyle name="at 3 6 4" xfId="1318" xr:uid="{00000000-0005-0000-0000-00001D050000}"/>
    <cellStyle name="at 3 6 4 2" xfId="1319" xr:uid="{00000000-0005-0000-0000-00001E050000}"/>
    <cellStyle name="at 3 6 5" xfId="1320" xr:uid="{00000000-0005-0000-0000-00001F050000}"/>
    <cellStyle name="at 3 6 6" xfId="1321" xr:uid="{00000000-0005-0000-0000-000020050000}"/>
    <cellStyle name="at 3 7" xfId="1322" xr:uid="{00000000-0005-0000-0000-000021050000}"/>
    <cellStyle name="at 3 7 2" xfId="1323" xr:uid="{00000000-0005-0000-0000-000022050000}"/>
    <cellStyle name="at 3 7 2 2" xfId="1324" xr:uid="{00000000-0005-0000-0000-000023050000}"/>
    <cellStyle name="at 3 7 2 3" xfId="1325" xr:uid="{00000000-0005-0000-0000-000024050000}"/>
    <cellStyle name="at 3 7 3" xfId="1326" xr:uid="{00000000-0005-0000-0000-000025050000}"/>
    <cellStyle name="at 3 7 3 2" xfId="1327" xr:uid="{00000000-0005-0000-0000-000026050000}"/>
    <cellStyle name="at 3 7 4" xfId="1328" xr:uid="{00000000-0005-0000-0000-000027050000}"/>
    <cellStyle name="at 3 7 5" xfId="1329" xr:uid="{00000000-0005-0000-0000-000028050000}"/>
    <cellStyle name="at 3 8" xfId="1330" xr:uid="{00000000-0005-0000-0000-000029050000}"/>
    <cellStyle name="at 3 8 2" xfId="1331" xr:uid="{00000000-0005-0000-0000-00002A050000}"/>
    <cellStyle name="at 3 8 3" xfId="1332" xr:uid="{00000000-0005-0000-0000-00002B050000}"/>
    <cellStyle name="at 3 9" xfId="1333" xr:uid="{00000000-0005-0000-0000-00002C050000}"/>
    <cellStyle name="at 3 9 2" xfId="1334" xr:uid="{00000000-0005-0000-0000-00002D050000}"/>
    <cellStyle name="at 4" xfId="1335" xr:uid="{00000000-0005-0000-0000-00002E050000}"/>
    <cellStyle name="at 4 10" xfId="1336" xr:uid="{00000000-0005-0000-0000-00002F050000}"/>
    <cellStyle name="at 4 11" xfId="1337" xr:uid="{00000000-0005-0000-0000-000030050000}"/>
    <cellStyle name="at 4 2" xfId="1338" xr:uid="{00000000-0005-0000-0000-000031050000}"/>
    <cellStyle name="at 4 2 2" xfId="1339" xr:uid="{00000000-0005-0000-0000-000032050000}"/>
    <cellStyle name="at 4 2 2 2" xfId="1340" xr:uid="{00000000-0005-0000-0000-000033050000}"/>
    <cellStyle name="at 4 2 2 2 2" xfId="1341" xr:uid="{00000000-0005-0000-0000-000034050000}"/>
    <cellStyle name="at 4 2 2 2 2 2" xfId="1342" xr:uid="{00000000-0005-0000-0000-000035050000}"/>
    <cellStyle name="at 4 2 2 2 2 2 2" xfId="1343" xr:uid="{00000000-0005-0000-0000-000036050000}"/>
    <cellStyle name="at 4 2 2 2 2 2 3" xfId="1344" xr:uid="{00000000-0005-0000-0000-000037050000}"/>
    <cellStyle name="at 4 2 2 2 2 3" xfId="1345" xr:uid="{00000000-0005-0000-0000-000038050000}"/>
    <cellStyle name="at 4 2 2 2 2 3 2" xfId="1346" xr:uid="{00000000-0005-0000-0000-000039050000}"/>
    <cellStyle name="at 4 2 2 2 2 4" xfId="1347" xr:uid="{00000000-0005-0000-0000-00003A050000}"/>
    <cellStyle name="at 4 2 2 2 2 5" xfId="1348" xr:uid="{00000000-0005-0000-0000-00003B050000}"/>
    <cellStyle name="at 4 2 2 2 3" xfId="1349" xr:uid="{00000000-0005-0000-0000-00003C050000}"/>
    <cellStyle name="at 4 2 2 2 3 2" xfId="1350" xr:uid="{00000000-0005-0000-0000-00003D050000}"/>
    <cellStyle name="at 4 2 2 2 3 3" xfId="1351" xr:uid="{00000000-0005-0000-0000-00003E050000}"/>
    <cellStyle name="at 4 2 2 2 4" xfId="1352" xr:uid="{00000000-0005-0000-0000-00003F050000}"/>
    <cellStyle name="at 4 2 2 2 4 2" xfId="1353" xr:uid="{00000000-0005-0000-0000-000040050000}"/>
    <cellStyle name="at 4 2 2 2 5" xfId="1354" xr:uid="{00000000-0005-0000-0000-000041050000}"/>
    <cellStyle name="at 4 2 2 2 6" xfId="1355" xr:uid="{00000000-0005-0000-0000-000042050000}"/>
    <cellStyle name="at 4 2 2 3" xfId="1356" xr:uid="{00000000-0005-0000-0000-000043050000}"/>
    <cellStyle name="at 4 2 2 3 2" xfId="1357" xr:uid="{00000000-0005-0000-0000-000044050000}"/>
    <cellStyle name="at 4 2 2 3 2 2" xfId="1358" xr:uid="{00000000-0005-0000-0000-000045050000}"/>
    <cellStyle name="at 4 2 2 3 2 2 2" xfId="1359" xr:uid="{00000000-0005-0000-0000-000046050000}"/>
    <cellStyle name="at 4 2 2 3 2 2 3" xfId="1360" xr:uid="{00000000-0005-0000-0000-000047050000}"/>
    <cellStyle name="at 4 2 2 3 2 3" xfId="1361" xr:uid="{00000000-0005-0000-0000-000048050000}"/>
    <cellStyle name="at 4 2 2 3 2 3 2" xfId="1362" xr:uid="{00000000-0005-0000-0000-000049050000}"/>
    <cellStyle name="at 4 2 2 3 2 4" xfId="1363" xr:uid="{00000000-0005-0000-0000-00004A050000}"/>
    <cellStyle name="at 4 2 2 3 2 5" xfId="1364" xr:uid="{00000000-0005-0000-0000-00004B050000}"/>
    <cellStyle name="at 4 2 2 3 3" xfId="1365" xr:uid="{00000000-0005-0000-0000-00004C050000}"/>
    <cellStyle name="at 4 2 2 3 3 2" xfId="1366" xr:uid="{00000000-0005-0000-0000-00004D050000}"/>
    <cellStyle name="at 4 2 2 3 3 3" xfId="1367" xr:uid="{00000000-0005-0000-0000-00004E050000}"/>
    <cellStyle name="at 4 2 2 3 4" xfId="1368" xr:uid="{00000000-0005-0000-0000-00004F050000}"/>
    <cellStyle name="at 4 2 2 3 4 2" xfId="1369" xr:uid="{00000000-0005-0000-0000-000050050000}"/>
    <cellStyle name="at 4 2 2 3 5" xfId="1370" xr:uid="{00000000-0005-0000-0000-000051050000}"/>
    <cellStyle name="at 4 2 2 3 6" xfId="1371" xr:uid="{00000000-0005-0000-0000-000052050000}"/>
    <cellStyle name="at 4 2 2 4" xfId="1372" xr:uid="{00000000-0005-0000-0000-000053050000}"/>
    <cellStyle name="at 4 2 2 4 2" xfId="1373" xr:uid="{00000000-0005-0000-0000-000054050000}"/>
    <cellStyle name="at 4 2 3" xfId="1374" xr:uid="{00000000-0005-0000-0000-000055050000}"/>
    <cellStyle name="at 4 2 3 2" xfId="1375" xr:uid="{00000000-0005-0000-0000-000056050000}"/>
    <cellStyle name="at 4 2 3 2 2" xfId="1376" xr:uid="{00000000-0005-0000-0000-000057050000}"/>
    <cellStyle name="at 4 2 3 2 2 2" xfId="1377" xr:uid="{00000000-0005-0000-0000-000058050000}"/>
    <cellStyle name="at 4 2 3 2 2 3" xfId="1378" xr:uid="{00000000-0005-0000-0000-000059050000}"/>
    <cellStyle name="at 4 2 3 2 3" xfId="1379" xr:uid="{00000000-0005-0000-0000-00005A050000}"/>
    <cellStyle name="at 4 2 3 2 3 2" xfId="1380" xr:uid="{00000000-0005-0000-0000-00005B050000}"/>
    <cellStyle name="at 4 2 3 2 4" xfId="1381" xr:uid="{00000000-0005-0000-0000-00005C050000}"/>
    <cellStyle name="at 4 2 3 2 5" xfId="1382" xr:uid="{00000000-0005-0000-0000-00005D050000}"/>
    <cellStyle name="at 4 2 3 3" xfId="1383" xr:uid="{00000000-0005-0000-0000-00005E050000}"/>
    <cellStyle name="at 4 2 3 3 2" xfId="1384" xr:uid="{00000000-0005-0000-0000-00005F050000}"/>
    <cellStyle name="at 4 2 3 3 3" xfId="1385" xr:uid="{00000000-0005-0000-0000-000060050000}"/>
    <cellStyle name="at 4 2 3 4" xfId="1386" xr:uid="{00000000-0005-0000-0000-000061050000}"/>
    <cellStyle name="at 4 2 3 4 2" xfId="1387" xr:uid="{00000000-0005-0000-0000-000062050000}"/>
    <cellStyle name="at 4 2 3 5" xfId="1388" xr:uid="{00000000-0005-0000-0000-000063050000}"/>
    <cellStyle name="at 4 2 3 6" xfId="1389" xr:uid="{00000000-0005-0000-0000-000064050000}"/>
    <cellStyle name="at 4 2 4" xfId="1390" xr:uid="{00000000-0005-0000-0000-000065050000}"/>
    <cellStyle name="at 4 2 4 2" xfId="1391" xr:uid="{00000000-0005-0000-0000-000066050000}"/>
    <cellStyle name="at 4 2 4 2 2" xfId="1392" xr:uid="{00000000-0005-0000-0000-000067050000}"/>
    <cellStyle name="at 4 2 4 2 3" xfId="1393" xr:uid="{00000000-0005-0000-0000-000068050000}"/>
    <cellStyle name="at 4 2 4 3" xfId="1394" xr:uid="{00000000-0005-0000-0000-000069050000}"/>
    <cellStyle name="at 4 2 4 3 2" xfId="1395" xr:uid="{00000000-0005-0000-0000-00006A050000}"/>
    <cellStyle name="at 4 2 4 4" xfId="1396" xr:uid="{00000000-0005-0000-0000-00006B050000}"/>
    <cellStyle name="at 4 2 4 5" xfId="1397" xr:uid="{00000000-0005-0000-0000-00006C050000}"/>
    <cellStyle name="at 4 2 5" xfId="1398" xr:uid="{00000000-0005-0000-0000-00006D050000}"/>
    <cellStyle name="at 4 2 5 2" xfId="1399" xr:uid="{00000000-0005-0000-0000-00006E050000}"/>
    <cellStyle name="at 4 2 5 3" xfId="1400" xr:uid="{00000000-0005-0000-0000-00006F050000}"/>
    <cellStyle name="at 4 2 6" xfId="1401" xr:uid="{00000000-0005-0000-0000-000070050000}"/>
    <cellStyle name="at 4 2 6 2" xfId="1402" xr:uid="{00000000-0005-0000-0000-000071050000}"/>
    <cellStyle name="at 4 2 7" xfId="1403" xr:uid="{00000000-0005-0000-0000-000072050000}"/>
    <cellStyle name="at 4 2 8" xfId="1404" xr:uid="{00000000-0005-0000-0000-000073050000}"/>
    <cellStyle name="at 4 3" xfId="1405" xr:uid="{00000000-0005-0000-0000-000074050000}"/>
    <cellStyle name="at 4 3 2" xfId="1406" xr:uid="{00000000-0005-0000-0000-000075050000}"/>
    <cellStyle name="at 4 3 2 2" xfId="1407" xr:uid="{00000000-0005-0000-0000-000076050000}"/>
    <cellStyle name="at 4 3 2 2 2" xfId="1408" xr:uid="{00000000-0005-0000-0000-000077050000}"/>
    <cellStyle name="at 4 3 2 2 2 2" xfId="1409" xr:uid="{00000000-0005-0000-0000-000078050000}"/>
    <cellStyle name="at 4 3 2 2 2 2 2" xfId="1410" xr:uid="{00000000-0005-0000-0000-000079050000}"/>
    <cellStyle name="at 4 3 2 2 2 2 3" xfId="1411" xr:uid="{00000000-0005-0000-0000-00007A050000}"/>
    <cellStyle name="at 4 3 2 2 2 3" xfId="1412" xr:uid="{00000000-0005-0000-0000-00007B050000}"/>
    <cellStyle name="at 4 3 2 2 2 3 2" xfId="1413" xr:uid="{00000000-0005-0000-0000-00007C050000}"/>
    <cellStyle name="at 4 3 2 2 2 4" xfId="1414" xr:uid="{00000000-0005-0000-0000-00007D050000}"/>
    <cellStyle name="at 4 3 2 2 2 5" xfId="1415" xr:uid="{00000000-0005-0000-0000-00007E050000}"/>
    <cellStyle name="at 4 3 2 2 3" xfId="1416" xr:uid="{00000000-0005-0000-0000-00007F050000}"/>
    <cellStyle name="at 4 3 2 2 3 2" xfId="1417" xr:uid="{00000000-0005-0000-0000-000080050000}"/>
    <cellStyle name="at 4 3 2 2 3 3" xfId="1418" xr:uid="{00000000-0005-0000-0000-000081050000}"/>
    <cellStyle name="at 4 3 2 2 4" xfId="1419" xr:uid="{00000000-0005-0000-0000-000082050000}"/>
    <cellStyle name="at 4 3 2 2 4 2" xfId="1420" xr:uid="{00000000-0005-0000-0000-000083050000}"/>
    <cellStyle name="at 4 3 2 2 5" xfId="1421" xr:uid="{00000000-0005-0000-0000-000084050000}"/>
    <cellStyle name="at 4 3 2 2 6" xfId="1422" xr:uid="{00000000-0005-0000-0000-000085050000}"/>
    <cellStyle name="at 4 3 2 3" xfId="1423" xr:uid="{00000000-0005-0000-0000-000086050000}"/>
    <cellStyle name="at 4 3 2 3 2" xfId="1424" xr:uid="{00000000-0005-0000-0000-000087050000}"/>
    <cellStyle name="at 4 3 2 3 2 2" xfId="1425" xr:uid="{00000000-0005-0000-0000-000088050000}"/>
    <cellStyle name="at 4 3 2 3 2 2 2" xfId="1426" xr:uid="{00000000-0005-0000-0000-000089050000}"/>
    <cellStyle name="at 4 3 2 3 2 2 3" xfId="1427" xr:uid="{00000000-0005-0000-0000-00008A050000}"/>
    <cellStyle name="at 4 3 2 3 2 3" xfId="1428" xr:uid="{00000000-0005-0000-0000-00008B050000}"/>
    <cellStyle name="at 4 3 2 3 2 3 2" xfId="1429" xr:uid="{00000000-0005-0000-0000-00008C050000}"/>
    <cellStyle name="at 4 3 2 3 2 4" xfId="1430" xr:uid="{00000000-0005-0000-0000-00008D050000}"/>
    <cellStyle name="at 4 3 2 3 2 5" xfId="1431" xr:uid="{00000000-0005-0000-0000-00008E050000}"/>
    <cellStyle name="at 4 3 2 3 3" xfId="1432" xr:uid="{00000000-0005-0000-0000-00008F050000}"/>
    <cellStyle name="at 4 3 2 3 3 2" xfId="1433" xr:uid="{00000000-0005-0000-0000-000090050000}"/>
    <cellStyle name="at 4 3 2 3 3 3" xfId="1434" xr:uid="{00000000-0005-0000-0000-000091050000}"/>
    <cellStyle name="at 4 3 2 3 4" xfId="1435" xr:uid="{00000000-0005-0000-0000-000092050000}"/>
    <cellStyle name="at 4 3 2 3 4 2" xfId="1436" xr:uid="{00000000-0005-0000-0000-000093050000}"/>
    <cellStyle name="at 4 3 2 3 5" xfId="1437" xr:uid="{00000000-0005-0000-0000-000094050000}"/>
    <cellStyle name="at 4 3 2 3 6" xfId="1438" xr:uid="{00000000-0005-0000-0000-000095050000}"/>
    <cellStyle name="at 4 3 2 4" xfId="1439" xr:uid="{00000000-0005-0000-0000-000096050000}"/>
    <cellStyle name="at 4 3 2 4 2" xfId="1440" xr:uid="{00000000-0005-0000-0000-000097050000}"/>
    <cellStyle name="at 4 3 3" xfId="1441" xr:uid="{00000000-0005-0000-0000-000098050000}"/>
    <cellStyle name="at 4 3 3 2" xfId="1442" xr:uid="{00000000-0005-0000-0000-000099050000}"/>
    <cellStyle name="at 4 3 3 2 2" xfId="1443" xr:uid="{00000000-0005-0000-0000-00009A050000}"/>
    <cellStyle name="at 4 3 3 2 2 2" xfId="1444" xr:uid="{00000000-0005-0000-0000-00009B050000}"/>
    <cellStyle name="at 4 3 3 2 2 3" xfId="1445" xr:uid="{00000000-0005-0000-0000-00009C050000}"/>
    <cellStyle name="at 4 3 3 2 3" xfId="1446" xr:uid="{00000000-0005-0000-0000-00009D050000}"/>
    <cellStyle name="at 4 3 3 2 3 2" xfId="1447" xr:uid="{00000000-0005-0000-0000-00009E050000}"/>
    <cellStyle name="at 4 3 3 2 4" xfId="1448" xr:uid="{00000000-0005-0000-0000-00009F050000}"/>
    <cellStyle name="at 4 3 3 2 5" xfId="1449" xr:uid="{00000000-0005-0000-0000-0000A0050000}"/>
    <cellStyle name="at 4 3 3 3" xfId="1450" xr:uid="{00000000-0005-0000-0000-0000A1050000}"/>
    <cellStyle name="at 4 3 3 3 2" xfId="1451" xr:uid="{00000000-0005-0000-0000-0000A2050000}"/>
    <cellStyle name="at 4 3 3 3 3" xfId="1452" xr:uid="{00000000-0005-0000-0000-0000A3050000}"/>
    <cellStyle name="at 4 3 3 4" xfId="1453" xr:uid="{00000000-0005-0000-0000-0000A4050000}"/>
    <cellStyle name="at 4 3 3 4 2" xfId="1454" xr:uid="{00000000-0005-0000-0000-0000A5050000}"/>
    <cellStyle name="at 4 3 3 5" xfId="1455" xr:uid="{00000000-0005-0000-0000-0000A6050000}"/>
    <cellStyle name="at 4 3 3 6" xfId="1456" xr:uid="{00000000-0005-0000-0000-0000A7050000}"/>
    <cellStyle name="at 4 3 4" xfId="1457" xr:uid="{00000000-0005-0000-0000-0000A8050000}"/>
    <cellStyle name="at 4 3 4 2" xfId="1458" xr:uid="{00000000-0005-0000-0000-0000A9050000}"/>
    <cellStyle name="at 4 3 4 2 2" xfId="1459" xr:uid="{00000000-0005-0000-0000-0000AA050000}"/>
    <cellStyle name="at 4 3 4 2 3" xfId="1460" xr:uid="{00000000-0005-0000-0000-0000AB050000}"/>
    <cellStyle name="at 4 3 4 3" xfId="1461" xr:uid="{00000000-0005-0000-0000-0000AC050000}"/>
    <cellStyle name="at 4 3 4 3 2" xfId="1462" xr:uid="{00000000-0005-0000-0000-0000AD050000}"/>
    <cellStyle name="at 4 3 4 4" xfId="1463" xr:uid="{00000000-0005-0000-0000-0000AE050000}"/>
    <cellStyle name="at 4 3 4 5" xfId="1464" xr:uid="{00000000-0005-0000-0000-0000AF050000}"/>
    <cellStyle name="at 4 3 5" xfId="1465" xr:uid="{00000000-0005-0000-0000-0000B0050000}"/>
    <cellStyle name="at 4 3 5 2" xfId="1466" xr:uid="{00000000-0005-0000-0000-0000B1050000}"/>
    <cellStyle name="at 4 3 5 3" xfId="1467" xr:uid="{00000000-0005-0000-0000-0000B2050000}"/>
    <cellStyle name="at 4 3 6" xfId="1468" xr:uid="{00000000-0005-0000-0000-0000B3050000}"/>
    <cellStyle name="at 4 3 6 2" xfId="1469" xr:uid="{00000000-0005-0000-0000-0000B4050000}"/>
    <cellStyle name="at 4 3 7" xfId="1470" xr:uid="{00000000-0005-0000-0000-0000B5050000}"/>
    <cellStyle name="at 4 3 8" xfId="1471" xr:uid="{00000000-0005-0000-0000-0000B6050000}"/>
    <cellStyle name="at 4 4" xfId="1472" xr:uid="{00000000-0005-0000-0000-0000B7050000}"/>
    <cellStyle name="at 4 4 2" xfId="1473" xr:uid="{00000000-0005-0000-0000-0000B8050000}"/>
    <cellStyle name="at 4 4 2 2" xfId="1474" xr:uid="{00000000-0005-0000-0000-0000B9050000}"/>
    <cellStyle name="at 4 4 2 2 2" xfId="1475" xr:uid="{00000000-0005-0000-0000-0000BA050000}"/>
    <cellStyle name="at 4 4 2 2 2 2" xfId="1476" xr:uid="{00000000-0005-0000-0000-0000BB050000}"/>
    <cellStyle name="at 4 4 2 2 2 2 2" xfId="1477" xr:uid="{00000000-0005-0000-0000-0000BC050000}"/>
    <cellStyle name="at 4 4 2 2 2 2 3" xfId="1478" xr:uid="{00000000-0005-0000-0000-0000BD050000}"/>
    <cellStyle name="at 4 4 2 2 2 3" xfId="1479" xr:uid="{00000000-0005-0000-0000-0000BE050000}"/>
    <cellStyle name="at 4 4 2 2 2 3 2" xfId="1480" xr:uid="{00000000-0005-0000-0000-0000BF050000}"/>
    <cellStyle name="at 4 4 2 2 2 4" xfId="1481" xr:uid="{00000000-0005-0000-0000-0000C0050000}"/>
    <cellStyle name="at 4 4 2 2 2 5" xfId="1482" xr:uid="{00000000-0005-0000-0000-0000C1050000}"/>
    <cellStyle name="at 4 4 2 2 3" xfId="1483" xr:uid="{00000000-0005-0000-0000-0000C2050000}"/>
    <cellStyle name="at 4 4 2 2 3 2" xfId="1484" xr:uid="{00000000-0005-0000-0000-0000C3050000}"/>
    <cellStyle name="at 4 4 2 2 3 3" xfId="1485" xr:uid="{00000000-0005-0000-0000-0000C4050000}"/>
    <cellStyle name="at 4 4 2 2 4" xfId="1486" xr:uid="{00000000-0005-0000-0000-0000C5050000}"/>
    <cellStyle name="at 4 4 2 2 4 2" xfId="1487" xr:uid="{00000000-0005-0000-0000-0000C6050000}"/>
    <cellStyle name="at 4 4 2 2 5" xfId="1488" xr:uid="{00000000-0005-0000-0000-0000C7050000}"/>
    <cellStyle name="at 4 4 2 2 6" xfId="1489" xr:uid="{00000000-0005-0000-0000-0000C8050000}"/>
    <cellStyle name="at 4 4 2 3" xfId="1490" xr:uid="{00000000-0005-0000-0000-0000C9050000}"/>
    <cellStyle name="at 4 4 2 3 2" xfId="1491" xr:uid="{00000000-0005-0000-0000-0000CA050000}"/>
    <cellStyle name="at 4 4 2 3 2 2" xfId="1492" xr:uid="{00000000-0005-0000-0000-0000CB050000}"/>
    <cellStyle name="at 4 4 2 3 2 2 2" xfId="1493" xr:uid="{00000000-0005-0000-0000-0000CC050000}"/>
    <cellStyle name="at 4 4 2 3 2 2 3" xfId="1494" xr:uid="{00000000-0005-0000-0000-0000CD050000}"/>
    <cellStyle name="at 4 4 2 3 2 3" xfId="1495" xr:uid="{00000000-0005-0000-0000-0000CE050000}"/>
    <cellStyle name="at 4 4 2 3 2 3 2" xfId="1496" xr:uid="{00000000-0005-0000-0000-0000CF050000}"/>
    <cellStyle name="at 4 4 2 3 2 4" xfId="1497" xr:uid="{00000000-0005-0000-0000-0000D0050000}"/>
    <cellStyle name="at 4 4 2 3 2 5" xfId="1498" xr:uid="{00000000-0005-0000-0000-0000D1050000}"/>
    <cellStyle name="at 4 4 2 3 3" xfId="1499" xr:uid="{00000000-0005-0000-0000-0000D2050000}"/>
    <cellStyle name="at 4 4 2 3 3 2" xfId="1500" xr:uid="{00000000-0005-0000-0000-0000D3050000}"/>
    <cellStyle name="at 4 4 2 3 3 3" xfId="1501" xr:uid="{00000000-0005-0000-0000-0000D4050000}"/>
    <cellStyle name="at 4 4 2 3 4" xfId="1502" xr:uid="{00000000-0005-0000-0000-0000D5050000}"/>
    <cellStyle name="at 4 4 2 3 4 2" xfId="1503" xr:uid="{00000000-0005-0000-0000-0000D6050000}"/>
    <cellStyle name="at 4 4 2 3 5" xfId="1504" xr:uid="{00000000-0005-0000-0000-0000D7050000}"/>
    <cellStyle name="at 4 4 2 3 6" xfId="1505" xr:uid="{00000000-0005-0000-0000-0000D8050000}"/>
    <cellStyle name="at 4 4 2 4" xfId="1506" xr:uid="{00000000-0005-0000-0000-0000D9050000}"/>
    <cellStyle name="at 4 4 2 4 2" xfId="1507" xr:uid="{00000000-0005-0000-0000-0000DA050000}"/>
    <cellStyle name="at 4 4 3" xfId="1508" xr:uid="{00000000-0005-0000-0000-0000DB050000}"/>
    <cellStyle name="at 4 4 3 2" xfId="1509" xr:uid="{00000000-0005-0000-0000-0000DC050000}"/>
    <cellStyle name="at 4 4 3 2 2" xfId="1510" xr:uid="{00000000-0005-0000-0000-0000DD050000}"/>
    <cellStyle name="at 4 4 3 2 2 2" xfId="1511" xr:uid="{00000000-0005-0000-0000-0000DE050000}"/>
    <cellStyle name="at 4 4 3 2 2 3" xfId="1512" xr:uid="{00000000-0005-0000-0000-0000DF050000}"/>
    <cellStyle name="at 4 4 3 2 3" xfId="1513" xr:uid="{00000000-0005-0000-0000-0000E0050000}"/>
    <cellStyle name="at 4 4 3 2 3 2" xfId="1514" xr:uid="{00000000-0005-0000-0000-0000E1050000}"/>
    <cellStyle name="at 4 4 3 2 4" xfId="1515" xr:uid="{00000000-0005-0000-0000-0000E2050000}"/>
    <cellStyle name="at 4 4 3 2 5" xfId="1516" xr:uid="{00000000-0005-0000-0000-0000E3050000}"/>
    <cellStyle name="at 4 4 3 3" xfId="1517" xr:uid="{00000000-0005-0000-0000-0000E4050000}"/>
    <cellStyle name="at 4 4 3 3 2" xfId="1518" xr:uid="{00000000-0005-0000-0000-0000E5050000}"/>
    <cellStyle name="at 4 4 3 3 3" xfId="1519" xr:uid="{00000000-0005-0000-0000-0000E6050000}"/>
    <cellStyle name="at 4 4 3 4" xfId="1520" xr:uid="{00000000-0005-0000-0000-0000E7050000}"/>
    <cellStyle name="at 4 4 3 4 2" xfId="1521" xr:uid="{00000000-0005-0000-0000-0000E8050000}"/>
    <cellStyle name="at 4 4 3 5" xfId="1522" xr:uid="{00000000-0005-0000-0000-0000E9050000}"/>
    <cellStyle name="at 4 4 3 6" xfId="1523" xr:uid="{00000000-0005-0000-0000-0000EA050000}"/>
    <cellStyle name="at 4 4 4" xfId="1524" xr:uid="{00000000-0005-0000-0000-0000EB050000}"/>
    <cellStyle name="at 4 4 4 2" xfId="1525" xr:uid="{00000000-0005-0000-0000-0000EC050000}"/>
    <cellStyle name="at 4 4 4 2 2" xfId="1526" xr:uid="{00000000-0005-0000-0000-0000ED050000}"/>
    <cellStyle name="at 4 4 4 2 3" xfId="1527" xr:uid="{00000000-0005-0000-0000-0000EE050000}"/>
    <cellStyle name="at 4 4 4 3" xfId="1528" xr:uid="{00000000-0005-0000-0000-0000EF050000}"/>
    <cellStyle name="at 4 4 4 3 2" xfId="1529" xr:uid="{00000000-0005-0000-0000-0000F0050000}"/>
    <cellStyle name="at 4 4 4 4" xfId="1530" xr:uid="{00000000-0005-0000-0000-0000F1050000}"/>
    <cellStyle name="at 4 4 4 5" xfId="1531" xr:uid="{00000000-0005-0000-0000-0000F2050000}"/>
    <cellStyle name="at 4 4 5" xfId="1532" xr:uid="{00000000-0005-0000-0000-0000F3050000}"/>
    <cellStyle name="at 4 4 5 2" xfId="1533" xr:uid="{00000000-0005-0000-0000-0000F4050000}"/>
    <cellStyle name="at 4 4 5 3" xfId="1534" xr:uid="{00000000-0005-0000-0000-0000F5050000}"/>
    <cellStyle name="at 4 4 6" xfId="1535" xr:uid="{00000000-0005-0000-0000-0000F6050000}"/>
    <cellStyle name="at 4 4 6 2" xfId="1536" xr:uid="{00000000-0005-0000-0000-0000F7050000}"/>
    <cellStyle name="at 4 4 7" xfId="1537" xr:uid="{00000000-0005-0000-0000-0000F8050000}"/>
    <cellStyle name="at 4 4 8" xfId="1538" xr:uid="{00000000-0005-0000-0000-0000F9050000}"/>
    <cellStyle name="at 4 5" xfId="1539" xr:uid="{00000000-0005-0000-0000-0000FA050000}"/>
    <cellStyle name="at 4 5 2" xfId="1540" xr:uid="{00000000-0005-0000-0000-0000FB050000}"/>
    <cellStyle name="at 4 5 2 2" xfId="1541" xr:uid="{00000000-0005-0000-0000-0000FC050000}"/>
    <cellStyle name="at 4 5 2 2 2" xfId="1542" xr:uid="{00000000-0005-0000-0000-0000FD050000}"/>
    <cellStyle name="at 4 5 2 2 2 2" xfId="1543" xr:uid="{00000000-0005-0000-0000-0000FE050000}"/>
    <cellStyle name="at 4 5 2 2 2 3" xfId="1544" xr:uid="{00000000-0005-0000-0000-0000FF050000}"/>
    <cellStyle name="at 4 5 2 2 3" xfId="1545" xr:uid="{00000000-0005-0000-0000-000000060000}"/>
    <cellStyle name="at 4 5 2 2 3 2" xfId="1546" xr:uid="{00000000-0005-0000-0000-000001060000}"/>
    <cellStyle name="at 4 5 2 2 4" xfId="1547" xr:uid="{00000000-0005-0000-0000-000002060000}"/>
    <cellStyle name="at 4 5 2 2 5" xfId="1548" xr:uid="{00000000-0005-0000-0000-000003060000}"/>
    <cellStyle name="at 4 5 2 3" xfId="1549" xr:uid="{00000000-0005-0000-0000-000004060000}"/>
    <cellStyle name="at 4 5 2 3 2" xfId="1550" xr:uid="{00000000-0005-0000-0000-000005060000}"/>
    <cellStyle name="at 4 5 2 3 3" xfId="1551" xr:uid="{00000000-0005-0000-0000-000006060000}"/>
    <cellStyle name="at 4 5 2 4" xfId="1552" xr:uid="{00000000-0005-0000-0000-000007060000}"/>
    <cellStyle name="at 4 5 2 4 2" xfId="1553" xr:uid="{00000000-0005-0000-0000-000008060000}"/>
    <cellStyle name="at 4 5 2 5" xfId="1554" xr:uid="{00000000-0005-0000-0000-000009060000}"/>
    <cellStyle name="at 4 5 2 6" xfId="1555" xr:uid="{00000000-0005-0000-0000-00000A060000}"/>
    <cellStyle name="at 4 5 3" xfId="1556" xr:uid="{00000000-0005-0000-0000-00000B060000}"/>
    <cellStyle name="at 4 5 3 2" xfId="1557" xr:uid="{00000000-0005-0000-0000-00000C060000}"/>
    <cellStyle name="at 4 5 3 2 2" xfId="1558" xr:uid="{00000000-0005-0000-0000-00000D060000}"/>
    <cellStyle name="at 4 5 3 2 2 2" xfId="1559" xr:uid="{00000000-0005-0000-0000-00000E060000}"/>
    <cellStyle name="at 4 5 3 2 2 3" xfId="1560" xr:uid="{00000000-0005-0000-0000-00000F060000}"/>
    <cellStyle name="at 4 5 3 2 3" xfId="1561" xr:uid="{00000000-0005-0000-0000-000010060000}"/>
    <cellStyle name="at 4 5 3 2 3 2" xfId="1562" xr:uid="{00000000-0005-0000-0000-000011060000}"/>
    <cellStyle name="at 4 5 3 2 4" xfId="1563" xr:uid="{00000000-0005-0000-0000-000012060000}"/>
    <cellStyle name="at 4 5 3 2 5" xfId="1564" xr:uid="{00000000-0005-0000-0000-000013060000}"/>
    <cellStyle name="at 4 5 3 3" xfId="1565" xr:uid="{00000000-0005-0000-0000-000014060000}"/>
    <cellStyle name="at 4 5 3 3 2" xfId="1566" xr:uid="{00000000-0005-0000-0000-000015060000}"/>
    <cellStyle name="at 4 5 3 3 3" xfId="1567" xr:uid="{00000000-0005-0000-0000-000016060000}"/>
    <cellStyle name="at 4 5 3 4" xfId="1568" xr:uid="{00000000-0005-0000-0000-000017060000}"/>
    <cellStyle name="at 4 5 3 4 2" xfId="1569" xr:uid="{00000000-0005-0000-0000-000018060000}"/>
    <cellStyle name="at 4 5 3 5" xfId="1570" xr:uid="{00000000-0005-0000-0000-000019060000}"/>
    <cellStyle name="at 4 5 3 6" xfId="1571" xr:uid="{00000000-0005-0000-0000-00001A060000}"/>
    <cellStyle name="at 4 5 4" xfId="1572" xr:uid="{00000000-0005-0000-0000-00001B060000}"/>
    <cellStyle name="at 4 5 4 2" xfId="1573" xr:uid="{00000000-0005-0000-0000-00001C060000}"/>
    <cellStyle name="at 4 6" xfId="1574" xr:uid="{00000000-0005-0000-0000-00001D060000}"/>
    <cellStyle name="at 4 6 2" xfId="1575" xr:uid="{00000000-0005-0000-0000-00001E060000}"/>
    <cellStyle name="at 4 6 2 2" xfId="1576" xr:uid="{00000000-0005-0000-0000-00001F060000}"/>
    <cellStyle name="at 4 6 2 2 2" xfId="1577" xr:uid="{00000000-0005-0000-0000-000020060000}"/>
    <cellStyle name="at 4 6 2 2 3" xfId="1578" xr:uid="{00000000-0005-0000-0000-000021060000}"/>
    <cellStyle name="at 4 6 2 3" xfId="1579" xr:uid="{00000000-0005-0000-0000-000022060000}"/>
    <cellStyle name="at 4 6 2 3 2" xfId="1580" xr:uid="{00000000-0005-0000-0000-000023060000}"/>
    <cellStyle name="at 4 6 2 4" xfId="1581" xr:uid="{00000000-0005-0000-0000-000024060000}"/>
    <cellStyle name="at 4 6 2 5" xfId="1582" xr:uid="{00000000-0005-0000-0000-000025060000}"/>
    <cellStyle name="at 4 6 3" xfId="1583" xr:uid="{00000000-0005-0000-0000-000026060000}"/>
    <cellStyle name="at 4 6 3 2" xfId="1584" xr:uid="{00000000-0005-0000-0000-000027060000}"/>
    <cellStyle name="at 4 6 3 3" xfId="1585" xr:uid="{00000000-0005-0000-0000-000028060000}"/>
    <cellStyle name="at 4 6 4" xfId="1586" xr:uid="{00000000-0005-0000-0000-000029060000}"/>
    <cellStyle name="at 4 6 4 2" xfId="1587" xr:uid="{00000000-0005-0000-0000-00002A060000}"/>
    <cellStyle name="at 4 6 5" xfId="1588" xr:uid="{00000000-0005-0000-0000-00002B060000}"/>
    <cellStyle name="at 4 6 6" xfId="1589" xr:uid="{00000000-0005-0000-0000-00002C060000}"/>
    <cellStyle name="at 4 7" xfId="1590" xr:uid="{00000000-0005-0000-0000-00002D060000}"/>
    <cellStyle name="at 4 7 2" xfId="1591" xr:uid="{00000000-0005-0000-0000-00002E060000}"/>
    <cellStyle name="at 4 7 2 2" xfId="1592" xr:uid="{00000000-0005-0000-0000-00002F060000}"/>
    <cellStyle name="at 4 7 2 3" xfId="1593" xr:uid="{00000000-0005-0000-0000-000030060000}"/>
    <cellStyle name="at 4 7 3" xfId="1594" xr:uid="{00000000-0005-0000-0000-000031060000}"/>
    <cellStyle name="at 4 7 3 2" xfId="1595" xr:uid="{00000000-0005-0000-0000-000032060000}"/>
    <cellStyle name="at 4 7 4" xfId="1596" xr:uid="{00000000-0005-0000-0000-000033060000}"/>
    <cellStyle name="at 4 7 5" xfId="1597" xr:uid="{00000000-0005-0000-0000-000034060000}"/>
    <cellStyle name="at 4 8" xfId="1598" xr:uid="{00000000-0005-0000-0000-000035060000}"/>
    <cellStyle name="at 4 8 2" xfId="1599" xr:uid="{00000000-0005-0000-0000-000036060000}"/>
    <cellStyle name="at 4 8 3" xfId="1600" xr:uid="{00000000-0005-0000-0000-000037060000}"/>
    <cellStyle name="at 4 9" xfId="1601" xr:uid="{00000000-0005-0000-0000-000038060000}"/>
    <cellStyle name="at 4 9 2" xfId="1602" xr:uid="{00000000-0005-0000-0000-000039060000}"/>
    <cellStyle name="at 5" xfId="1603" xr:uid="{00000000-0005-0000-0000-00003A060000}"/>
    <cellStyle name="at 5 2" xfId="1604" xr:uid="{00000000-0005-0000-0000-00003B060000}"/>
    <cellStyle name="at 5 2 2" xfId="1605" xr:uid="{00000000-0005-0000-0000-00003C060000}"/>
    <cellStyle name="at 5 2 2 2" xfId="1606" xr:uid="{00000000-0005-0000-0000-00003D060000}"/>
    <cellStyle name="at 5 2 2 2 2" xfId="1607" xr:uid="{00000000-0005-0000-0000-00003E060000}"/>
    <cellStyle name="at 5 2 2 2 2 2" xfId="1608" xr:uid="{00000000-0005-0000-0000-00003F060000}"/>
    <cellStyle name="at 5 2 2 2 2 3" xfId="1609" xr:uid="{00000000-0005-0000-0000-000040060000}"/>
    <cellStyle name="at 5 2 2 2 3" xfId="1610" xr:uid="{00000000-0005-0000-0000-000041060000}"/>
    <cellStyle name="at 5 2 2 2 3 2" xfId="1611" xr:uid="{00000000-0005-0000-0000-000042060000}"/>
    <cellStyle name="at 5 2 2 2 4" xfId="1612" xr:uid="{00000000-0005-0000-0000-000043060000}"/>
    <cellStyle name="at 5 2 2 2 5" xfId="1613" xr:uid="{00000000-0005-0000-0000-000044060000}"/>
    <cellStyle name="at 5 2 2 3" xfId="1614" xr:uid="{00000000-0005-0000-0000-000045060000}"/>
    <cellStyle name="at 5 2 2 3 2" xfId="1615" xr:uid="{00000000-0005-0000-0000-000046060000}"/>
    <cellStyle name="at 5 2 2 3 3" xfId="1616" xr:uid="{00000000-0005-0000-0000-000047060000}"/>
    <cellStyle name="at 5 2 2 4" xfId="1617" xr:uid="{00000000-0005-0000-0000-000048060000}"/>
    <cellStyle name="at 5 2 2 4 2" xfId="1618" xr:uid="{00000000-0005-0000-0000-000049060000}"/>
    <cellStyle name="at 5 2 2 5" xfId="1619" xr:uid="{00000000-0005-0000-0000-00004A060000}"/>
    <cellStyle name="at 5 2 2 6" xfId="1620" xr:uid="{00000000-0005-0000-0000-00004B060000}"/>
    <cellStyle name="at 5 2 3" xfId="1621" xr:uid="{00000000-0005-0000-0000-00004C060000}"/>
    <cellStyle name="at 5 2 3 2" xfId="1622" xr:uid="{00000000-0005-0000-0000-00004D060000}"/>
    <cellStyle name="at 5 2 3 2 2" xfId="1623" xr:uid="{00000000-0005-0000-0000-00004E060000}"/>
    <cellStyle name="at 5 2 3 2 2 2" xfId="1624" xr:uid="{00000000-0005-0000-0000-00004F060000}"/>
    <cellStyle name="at 5 2 3 2 2 3" xfId="1625" xr:uid="{00000000-0005-0000-0000-000050060000}"/>
    <cellStyle name="at 5 2 3 2 3" xfId="1626" xr:uid="{00000000-0005-0000-0000-000051060000}"/>
    <cellStyle name="at 5 2 3 2 3 2" xfId="1627" xr:uid="{00000000-0005-0000-0000-000052060000}"/>
    <cellStyle name="at 5 2 3 2 4" xfId="1628" xr:uid="{00000000-0005-0000-0000-000053060000}"/>
    <cellStyle name="at 5 2 3 2 5" xfId="1629" xr:uid="{00000000-0005-0000-0000-000054060000}"/>
    <cellStyle name="at 5 2 3 3" xfId="1630" xr:uid="{00000000-0005-0000-0000-000055060000}"/>
    <cellStyle name="at 5 2 3 3 2" xfId="1631" xr:uid="{00000000-0005-0000-0000-000056060000}"/>
    <cellStyle name="at 5 2 3 3 3" xfId="1632" xr:uid="{00000000-0005-0000-0000-000057060000}"/>
    <cellStyle name="at 5 2 3 4" xfId="1633" xr:uid="{00000000-0005-0000-0000-000058060000}"/>
    <cellStyle name="at 5 2 3 4 2" xfId="1634" xr:uid="{00000000-0005-0000-0000-000059060000}"/>
    <cellStyle name="at 5 2 3 5" xfId="1635" xr:uid="{00000000-0005-0000-0000-00005A060000}"/>
    <cellStyle name="at 5 2 3 6" xfId="1636" xr:uid="{00000000-0005-0000-0000-00005B060000}"/>
    <cellStyle name="at 5 2 4" xfId="1637" xr:uid="{00000000-0005-0000-0000-00005C060000}"/>
    <cellStyle name="at 5 2 4 2" xfId="1638" xr:uid="{00000000-0005-0000-0000-00005D060000}"/>
    <cellStyle name="at 5 3" xfId="1639" xr:uid="{00000000-0005-0000-0000-00005E060000}"/>
    <cellStyle name="at 5 3 2" xfId="1640" xr:uid="{00000000-0005-0000-0000-00005F060000}"/>
    <cellStyle name="at 5 3 2 2" xfId="1641" xr:uid="{00000000-0005-0000-0000-000060060000}"/>
    <cellStyle name="at 5 3 2 2 2" xfId="1642" xr:uid="{00000000-0005-0000-0000-000061060000}"/>
    <cellStyle name="at 5 3 2 2 3" xfId="1643" xr:uid="{00000000-0005-0000-0000-000062060000}"/>
    <cellStyle name="at 5 3 2 3" xfId="1644" xr:uid="{00000000-0005-0000-0000-000063060000}"/>
    <cellStyle name="at 5 3 2 3 2" xfId="1645" xr:uid="{00000000-0005-0000-0000-000064060000}"/>
    <cellStyle name="at 5 3 2 4" xfId="1646" xr:uid="{00000000-0005-0000-0000-000065060000}"/>
    <cellStyle name="at 5 3 2 5" xfId="1647" xr:uid="{00000000-0005-0000-0000-000066060000}"/>
    <cellStyle name="at 5 3 3" xfId="1648" xr:uid="{00000000-0005-0000-0000-000067060000}"/>
    <cellStyle name="at 5 3 3 2" xfId="1649" xr:uid="{00000000-0005-0000-0000-000068060000}"/>
    <cellStyle name="at 5 3 3 3" xfId="1650" xr:uid="{00000000-0005-0000-0000-000069060000}"/>
    <cellStyle name="at 5 3 4" xfId="1651" xr:uid="{00000000-0005-0000-0000-00006A060000}"/>
    <cellStyle name="at 5 3 4 2" xfId="1652" xr:uid="{00000000-0005-0000-0000-00006B060000}"/>
    <cellStyle name="at 5 3 5" xfId="1653" xr:uid="{00000000-0005-0000-0000-00006C060000}"/>
    <cellStyle name="at 5 3 6" xfId="1654" xr:uid="{00000000-0005-0000-0000-00006D060000}"/>
    <cellStyle name="at 5 4" xfId="1655" xr:uid="{00000000-0005-0000-0000-00006E060000}"/>
    <cellStyle name="at 5 4 2" xfId="1656" xr:uid="{00000000-0005-0000-0000-00006F060000}"/>
    <cellStyle name="at 5 4 2 2" xfId="1657" xr:uid="{00000000-0005-0000-0000-000070060000}"/>
    <cellStyle name="at 5 4 2 3" xfId="1658" xr:uid="{00000000-0005-0000-0000-000071060000}"/>
    <cellStyle name="at 5 4 3" xfId="1659" xr:uid="{00000000-0005-0000-0000-000072060000}"/>
    <cellStyle name="at 5 4 3 2" xfId="1660" xr:uid="{00000000-0005-0000-0000-000073060000}"/>
    <cellStyle name="at 5 4 4" xfId="1661" xr:uid="{00000000-0005-0000-0000-000074060000}"/>
    <cellStyle name="at 5 4 5" xfId="1662" xr:uid="{00000000-0005-0000-0000-000075060000}"/>
    <cellStyle name="at 5 5" xfId="1663" xr:uid="{00000000-0005-0000-0000-000076060000}"/>
    <cellStyle name="at 5 5 2" xfId="1664" xr:uid="{00000000-0005-0000-0000-000077060000}"/>
    <cellStyle name="at 5 5 3" xfId="1665" xr:uid="{00000000-0005-0000-0000-000078060000}"/>
    <cellStyle name="at 5 6" xfId="1666" xr:uid="{00000000-0005-0000-0000-000079060000}"/>
    <cellStyle name="at 5 6 2" xfId="1667" xr:uid="{00000000-0005-0000-0000-00007A060000}"/>
    <cellStyle name="at 5 7" xfId="1668" xr:uid="{00000000-0005-0000-0000-00007B060000}"/>
    <cellStyle name="at 5 8" xfId="1669" xr:uid="{00000000-0005-0000-0000-00007C060000}"/>
    <cellStyle name="at 6" xfId="1670" xr:uid="{00000000-0005-0000-0000-00007D060000}"/>
    <cellStyle name="at 6 2" xfId="1671" xr:uid="{00000000-0005-0000-0000-00007E060000}"/>
    <cellStyle name="at 6 2 2" xfId="1672" xr:uid="{00000000-0005-0000-0000-00007F060000}"/>
    <cellStyle name="at 6 2 2 2" xfId="1673" xr:uid="{00000000-0005-0000-0000-000080060000}"/>
    <cellStyle name="at 6 2 2 2 2" xfId="1674" xr:uid="{00000000-0005-0000-0000-000081060000}"/>
    <cellStyle name="at 6 2 2 2 2 2" xfId="1675" xr:uid="{00000000-0005-0000-0000-000082060000}"/>
    <cellStyle name="at 6 2 2 2 2 3" xfId="1676" xr:uid="{00000000-0005-0000-0000-000083060000}"/>
    <cellStyle name="at 6 2 2 2 3" xfId="1677" xr:uid="{00000000-0005-0000-0000-000084060000}"/>
    <cellStyle name="at 6 2 2 2 3 2" xfId="1678" xr:uid="{00000000-0005-0000-0000-000085060000}"/>
    <cellStyle name="at 6 2 2 2 4" xfId="1679" xr:uid="{00000000-0005-0000-0000-000086060000}"/>
    <cellStyle name="at 6 2 2 2 5" xfId="1680" xr:uid="{00000000-0005-0000-0000-000087060000}"/>
    <cellStyle name="at 6 2 2 3" xfId="1681" xr:uid="{00000000-0005-0000-0000-000088060000}"/>
    <cellStyle name="at 6 2 2 3 2" xfId="1682" xr:uid="{00000000-0005-0000-0000-000089060000}"/>
    <cellStyle name="at 6 2 2 3 3" xfId="1683" xr:uid="{00000000-0005-0000-0000-00008A060000}"/>
    <cellStyle name="at 6 2 2 4" xfId="1684" xr:uid="{00000000-0005-0000-0000-00008B060000}"/>
    <cellStyle name="at 6 2 2 4 2" xfId="1685" xr:uid="{00000000-0005-0000-0000-00008C060000}"/>
    <cellStyle name="at 6 2 2 5" xfId="1686" xr:uid="{00000000-0005-0000-0000-00008D060000}"/>
    <cellStyle name="at 6 2 2 6" xfId="1687" xr:uid="{00000000-0005-0000-0000-00008E060000}"/>
    <cellStyle name="at 6 2 3" xfId="1688" xr:uid="{00000000-0005-0000-0000-00008F060000}"/>
    <cellStyle name="at 6 2 3 2" xfId="1689" xr:uid="{00000000-0005-0000-0000-000090060000}"/>
    <cellStyle name="at 6 2 3 2 2" xfId="1690" xr:uid="{00000000-0005-0000-0000-000091060000}"/>
    <cellStyle name="at 6 2 3 2 2 2" xfId="1691" xr:uid="{00000000-0005-0000-0000-000092060000}"/>
    <cellStyle name="at 6 2 3 2 2 3" xfId="1692" xr:uid="{00000000-0005-0000-0000-000093060000}"/>
    <cellStyle name="at 6 2 3 2 3" xfId="1693" xr:uid="{00000000-0005-0000-0000-000094060000}"/>
    <cellStyle name="at 6 2 3 2 3 2" xfId="1694" xr:uid="{00000000-0005-0000-0000-000095060000}"/>
    <cellStyle name="at 6 2 3 2 4" xfId="1695" xr:uid="{00000000-0005-0000-0000-000096060000}"/>
    <cellStyle name="at 6 2 3 2 5" xfId="1696" xr:uid="{00000000-0005-0000-0000-000097060000}"/>
    <cellStyle name="at 6 2 3 3" xfId="1697" xr:uid="{00000000-0005-0000-0000-000098060000}"/>
    <cellStyle name="at 6 2 3 3 2" xfId="1698" xr:uid="{00000000-0005-0000-0000-000099060000}"/>
    <cellStyle name="at 6 2 3 3 3" xfId="1699" xr:uid="{00000000-0005-0000-0000-00009A060000}"/>
    <cellStyle name="at 6 2 3 4" xfId="1700" xr:uid="{00000000-0005-0000-0000-00009B060000}"/>
    <cellStyle name="at 6 2 3 4 2" xfId="1701" xr:uid="{00000000-0005-0000-0000-00009C060000}"/>
    <cellStyle name="at 6 2 3 5" xfId="1702" xr:uid="{00000000-0005-0000-0000-00009D060000}"/>
    <cellStyle name="at 6 2 3 6" xfId="1703" xr:uid="{00000000-0005-0000-0000-00009E060000}"/>
    <cellStyle name="at 6 2 4" xfId="1704" xr:uid="{00000000-0005-0000-0000-00009F060000}"/>
    <cellStyle name="at 6 2 4 2" xfId="1705" xr:uid="{00000000-0005-0000-0000-0000A0060000}"/>
    <cellStyle name="at 6 3" xfId="1706" xr:uid="{00000000-0005-0000-0000-0000A1060000}"/>
    <cellStyle name="at 6 3 2" xfId="1707" xr:uid="{00000000-0005-0000-0000-0000A2060000}"/>
    <cellStyle name="at 6 3 2 2" xfId="1708" xr:uid="{00000000-0005-0000-0000-0000A3060000}"/>
    <cellStyle name="at 6 3 2 2 2" xfId="1709" xr:uid="{00000000-0005-0000-0000-0000A4060000}"/>
    <cellStyle name="at 6 3 2 2 3" xfId="1710" xr:uid="{00000000-0005-0000-0000-0000A5060000}"/>
    <cellStyle name="at 6 3 2 3" xfId="1711" xr:uid="{00000000-0005-0000-0000-0000A6060000}"/>
    <cellStyle name="at 6 3 2 3 2" xfId="1712" xr:uid="{00000000-0005-0000-0000-0000A7060000}"/>
    <cellStyle name="at 6 3 2 4" xfId="1713" xr:uid="{00000000-0005-0000-0000-0000A8060000}"/>
    <cellStyle name="at 6 3 2 5" xfId="1714" xr:uid="{00000000-0005-0000-0000-0000A9060000}"/>
    <cellStyle name="at 6 3 3" xfId="1715" xr:uid="{00000000-0005-0000-0000-0000AA060000}"/>
    <cellStyle name="at 6 3 3 2" xfId="1716" xr:uid="{00000000-0005-0000-0000-0000AB060000}"/>
    <cellStyle name="at 6 3 3 3" xfId="1717" xr:uid="{00000000-0005-0000-0000-0000AC060000}"/>
    <cellStyle name="at 6 3 4" xfId="1718" xr:uid="{00000000-0005-0000-0000-0000AD060000}"/>
    <cellStyle name="at 6 3 4 2" xfId="1719" xr:uid="{00000000-0005-0000-0000-0000AE060000}"/>
    <cellStyle name="at 6 3 5" xfId="1720" xr:uid="{00000000-0005-0000-0000-0000AF060000}"/>
    <cellStyle name="at 6 3 6" xfId="1721" xr:uid="{00000000-0005-0000-0000-0000B0060000}"/>
    <cellStyle name="at 6 4" xfId="1722" xr:uid="{00000000-0005-0000-0000-0000B1060000}"/>
    <cellStyle name="at 6 4 2" xfId="1723" xr:uid="{00000000-0005-0000-0000-0000B2060000}"/>
    <cellStyle name="at 6 4 2 2" xfId="1724" xr:uid="{00000000-0005-0000-0000-0000B3060000}"/>
    <cellStyle name="at 6 4 2 3" xfId="1725" xr:uid="{00000000-0005-0000-0000-0000B4060000}"/>
    <cellStyle name="at 6 4 3" xfId="1726" xr:uid="{00000000-0005-0000-0000-0000B5060000}"/>
    <cellStyle name="at 6 4 3 2" xfId="1727" xr:uid="{00000000-0005-0000-0000-0000B6060000}"/>
    <cellStyle name="at 6 4 4" xfId="1728" xr:uid="{00000000-0005-0000-0000-0000B7060000}"/>
    <cellStyle name="at 6 4 5" xfId="1729" xr:uid="{00000000-0005-0000-0000-0000B8060000}"/>
    <cellStyle name="at 6 5" xfId="1730" xr:uid="{00000000-0005-0000-0000-0000B9060000}"/>
    <cellStyle name="at 6 5 2" xfId="1731" xr:uid="{00000000-0005-0000-0000-0000BA060000}"/>
    <cellStyle name="at 6 5 3" xfId="1732" xr:uid="{00000000-0005-0000-0000-0000BB060000}"/>
    <cellStyle name="at 6 6" xfId="1733" xr:uid="{00000000-0005-0000-0000-0000BC060000}"/>
    <cellStyle name="at 6 6 2" xfId="1734" xr:uid="{00000000-0005-0000-0000-0000BD060000}"/>
    <cellStyle name="at 6 7" xfId="1735" xr:uid="{00000000-0005-0000-0000-0000BE060000}"/>
    <cellStyle name="at 6 8" xfId="1736" xr:uid="{00000000-0005-0000-0000-0000BF060000}"/>
    <cellStyle name="at 7" xfId="1737" xr:uid="{00000000-0005-0000-0000-0000C0060000}"/>
    <cellStyle name="at 7 2" xfId="1738" xr:uid="{00000000-0005-0000-0000-0000C1060000}"/>
    <cellStyle name="at 7 2 2" xfId="1739" xr:uid="{00000000-0005-0000-0000-0000C2060000}"/>
    <cellStyle name="at 7 2 2 2" xfId="1740" xr:uid="{00000000-0005-0000-0000-0000C3060000}"/>
    <cellStyle name="at 7 2 2 2 2" xfId="1741" xr:uid="{00000000-0005-0000-0000-0000C4060000}"/>
    <cellStyle name="at 7 2 2 2 2 2" xfId="1742" xr:uid="{00000000-0005-0000-0000-0000C5060000}"/>
    <cellStyle name="at 7 2 2 2 2 3" xfId="1743" xr:uid="{00000000-0005-0000-0000-0000C6060000}"/>
    <cellStyle name="at 7 2 2 2 3" xfId="1744" xr:uid="{00000000-0005-0000-0000-0000C7060000}"/>
    <cellStyle name="at 7 2 2 2 3 2" xfId="1745" xr:uid="{00000000-0005-0000-0000-0000C8060000}"/>
    <cellStyle name="at 7 2 2 2 4" xfId="1746" xr:uid="{00000000-0005-0000-0000-0000C9060000}"/>
    <cellStyle name="at 7 2 2 2 5" xfId="1747" xr:uid="{00000000-0005-0000-0000-0000CA060000}"/>
    <cellStyle name="at 7 2 2 3" xfId="1748" xr:uid="{00000000-0005-0000-0000-0000CB060000}"/>
    <cellStyle name="at 7 2 2 3 2" xfId="1749" xr:uid="{00000000-0005-0000-0000-0000CC060000}"/>
    <cellStyle name="at 7 2 2 3 3" xfId="1750" xr:uid="{00000000-0005-0000-0000-0000CD060000}"/>
    <cellStyle name="at 7 2 2 4" xfId="1751" xr:uid="{00000000-0005-0000-0000-0000CE060000}"/>
    <cellStyle name="at 7 2 2 4 2" xfId="1752" xr:uid="{00000000-0005-0000-0000-0000CF060000}"/>
    <cellStyle name="at 7 2 2 5" xfId="1753" xr:uid="{00000000-0005-0000-0000-0000D0060000}"/>
    <cellStyle name="at 7 2 2 6" xfId="1754" xr:uid="{00000000-0005-0000-0000-0000D1060000}"/>
    <cellStyle name="at 7 2 3" xfId="1755" xr:uid="{00000000-0005-0000-0000-0000D2060000}"/>
    <cellStyle name="at 7 2 3 2" xfId="1756" xr:uid="{00000000-0005-0000-0000-0000D3060000}"/>
    <cellStyle name="at 7 2 3 2 2" xfId="1757" xr:uid="{00000000-0005-0000-0000-0000D4060000}"/>
    <cellStyle name="at 7 2 3 2 2 2" xfId="1758" xr:uid="{00000000-0005-0000-0000-0000D5060000}"/>
    <cellStyle name="at 7 2 3 2 2 3" xfId="1759" xr:uid="{00000000-0005-0000-0000-0000D6060000}"/>
    <cellStyle name="at 7 2 3 2 3" xfId="1760" xr:uid="{00000000-0005-0000-0000-0000D7060000}"/>
    <cellStyle name="at 7 2 3 2 3 2" xfId="1761" xr:uid="{00000000-0005-0000-0000-0000D8060000}"/>
    <cellStyle name="at 7 2 3 2 4" xfId="1762" xr:uid="{00000000-0005-0000-0000-0000D9060000}"/>
    <cellStyle name="at 7 2 3 2 5" xfId="1763" xr:uid="{00000000-0005-0000-0000-0000DA060000}"/>
    <cellStyle name="at 7 2 3 3" xfId="1764" xr:uid="{00000000-0005-0000-0000-0000DB060000}"/>
    <cellStyle name="at 7 2 3 3 2" xfId="1765" xr:uid="{00000000-0005-0000-0000-0000DC060000}"/>
    <cellStyle name="at 7 2 3 3 3" xfId="1766" xr:uid="{00000000-0005-0000-0000-0000DD060000}"/>
    <cellStyle name="at 7 2 3 4" xfId="1767" xr:uid="{00000000-0005-0000-0000-0000DE060000}"/>
    <cellStyle name="at 7 2 3 4 2" xfId="1768" xr:uid="{00000000-0005-0000-0000-0000DF060000}"/>
    <cellStyle name="at 7 2 3 5" xfId="1769" xr:uid="{00000000-0005-0000-0000-0000E0060000}"/>
    <cellStyle name="at 7 2 3 6" xfId="1770" xr:uid="{00000000-0005-0000-0000-0000E1060000}"/>
    <cellStyle name="at 7 2 4" xfId="1771" xr:uid="{00000000-0005-0000-0000-0000E2060000}"/>
    <cellStyle name="at 7 2 4 2" xfId="1772" xr:uid="{00000000-0005-0000-0000-0000E3060000}"/>
    <cellStyle name="at 7 3" xfId="1773" xr:uid="{00000000-0005-0000-0000-0000E4060000}"/>
    <cellStyle name="at 7 3 2" xfId="1774" xr:uid="{00000000-0005-0000-0000-0000E5060000}"/>
    <cellStyle name="at 7 3 2 2" xfId="1775" xr:uid="{00000000-0005-0000-0000-0000E6060000}"/>
    <cellStyle name="at 7 3 2 2 2" xfId="1776" xr:uid="{00000000-0005-0000-0000-0000E7060000}"/>
    <cellStyle name="at 7 3 2 2 3" xfId="1777" xr:uid="{00000000-0005-0000-0000-0000E8060000}"/>
    <cellStyle name="at 7 3 2 3" xfId="1778" xr:uid="{00000000-0005-0000-0000-0000E9060000}"/>
    <cellStyle name="at 7 3 2 3 2" xfId="1779" xr:uid="{00000000-0005-0000-0000-0000EA060000}"/>
    <cellStyle name="at 7 3 2 4" xfId="1780" xr:uid="{00000000-0005-0000-0000-0000EB060000}"/>
    <cellStyle name="at 7 3 2 5" xfId="1781" xr:uid="{00000000-0005-0000-0000-0000EC060000}"/>
    <cellStyle name="at 7 3 3" xfId="1782" xr:uid="{00000000-0005-0000-0000-0000ED060000}"/>
    <cellStyle name="at 7 3 3 2" xfId="1783" xr:uid="{00000000-0005-0000-0000-0000EE060000}"/>
    <cellStyle name="at 7 3 3 3" xfId="1784" xr:uid="{00000000-0005-0000-0000-0000EF060000}"/>
    <cellStyle name="at 7 3 4" xfId="1785" xr:uid="{00000000-0005-0000-0000-0000F0060000}"/>
    <cellStyle name="at 7 3 4 2" xfId="1786" xr:uid="{00000000-0005-0000-0000-0000F1060000}"/>
    <cellStyle name="at 7 3 5" xfId="1787" xr:uid="{00000000-0005-0000-0000-0000F2060000}"/>
    <cellStyle name="at 7 3 6" xfId="1788" xr:uid="{00000000-0005-0000-0000-0000F3060000}"/>
    <cellStyle name="at 7 4" xfId="1789" xr:uid="{00000000-0005-0000-0000-0000F4060000}"/>
    <cellStyle name="at 7 4 2" xfId="1790" xr:uid="{00000000-0005-0000-0000-0000F5060000}"/>
    <cellStyle name="at 7 4 2 2" xfId="1791" xr:uid="{00000000-0005-0000-0000-0000F6060000}"/>
    <cellStyle name="at 7 4 2 3" xfId="1792" xr:uid="{00000000-0005-0000-0000-0000F7060000}"/>
    <cellStyle name="at 7 4 3" xfId="1793" xr:uid="{00000000-0005-0000-0000-0000F8060000}"/>
    <cellStyle name="at 7 4 3 2" xfId="1794" xr:uid="{00000000-0005-0000-0000-0000F9060000}"/>
    <cellStyle name="at 7 4 4" xfId="1795" xr:uid="{00000000-0005-0000-0000-0000FA060000}"/>
    <cellStyle name="at 7 4 5" xfId="1796" xr:uid="{00000000-0005-0000-0000-0000FB060000}"/>
    <cellStyle name="at 7 5" xfId="1797" xr:uid="{00000000-0005-0000-0000-0000FC060000}"/>
    <cellStyle name="at 7 5 2" xfId="1798" xr:uid="{00000000-0005-0000-0000-0000FD060000}"/>
    <cellStyle name="at 7 5 3" xfId="1799" xr:uid="{00000000-0005-0000-0000-0000FE060000}"/>
    <cellStyle name="at 7 6" xfId="1800" xr:uid="{00000000-0005-0000-0000-0000FF060000}"/>
    <cellStyle name="at 7 6 2" xfId="1801" xr:uid="{00000000-0005-0000-0000-000000070000}"/>
    <cellStyle name="at 7 7" xfId="1802" xr:uid="{00000000-0005-0000-0000-000001070000}"/>
    <cellStyle name="at 7 8" xfId="1803" xr:uid="{00000000-0005-0000-0000-000002070000}"/>
    <cellStyle name="at 8" xfId="1804" xr:uid="{00000000-0005-0000-0000-000003070000}"/>
    <cellStyle name="at 8 2" xfId="1805" xr:uid="{00000000-0005-0000-0000-000004070000}"/>
    <cellStyle name="at 8 2 2" xfId="1806" xr:uid="{00000000-0005-0000-0000-000005070000}"/>
    <cellStyle name="at 8 2 2 2" xfId="1807" xr:uid="{00000000-0005-0000-0000-000006070000}"/>
    <cellStyle name="at 8 2 2 2 2" xfId="1808" xr:uid="{00000000-0005-0000-0000-000007070000}"/>
    <cellStyle name="at 8 2 2 2 3" xfId="1809" xr:uid="{00000000-0005-0000-0000-000008070000}"/>
    <cellStyle name="at 8 2 2 3" xfId="1810" xr:uid="{00000000-0005-0000-0000-000009070000}"/>
    <cellStyle name="at 8 2 2 3 2" xfId="1811" xr:uid="{00000000-0005-0000-0000-00000A070000}"/>
    <cellStyle name="at 8 2 2 4" xfId="1812" xr:uid="{00000000-0005-0000-0000-00000B070000}"/>
    <cellStyle name="at 8 2 2 5" xfId="1813" xr:uid="{00000000-0005-0000-0000-00000C070000}"/>
    <cellStyle name="at 8 2 3" xfId="1814" xr:uid="{00000000-0005-0000-0000-00000D070000}"/>
    <cellStyle name="at 8 2 3 2" xfId="1815" xr:uid="{00000000-0005-0000-0000-00000E070000}"/>
    <cellStyle name="at 8 2 3 3" xfId="1816" xr:uid="{00000000-0005-0000-0000-00000F070000}"/>
    <cellStyle name="at 8 2 4" xfId="1817" xr:uid="{00000000-0005-0000-0000-000010070000}"/>
    <cellStyle name="at 8 2 4 2" xfId="1818" xr:uid="{00000000-0005-0000-0000-000011070000}"/>
    <cellStyle name="at 8 2 5" xfId="1819" xr:uid="{00000000-0005-0000-0000-000012070000}"/>
    <cellStyle name="at 8 2 6" xfId="1820" xr:uid="{00000000-0005-0000-0000-000013070000}"/>
    <cellStyle name="at 8 3" xfId="1821" xr:uid="{00000000-0005-0000-0000-000014070000}"/>
    <cellStyle name="at 8 3 2" xfId="1822" xr:uid="{00000000-0005-0000-0000-000015070000}"/>
    <cellStyle name="at 8 3 2 2" xfId="1823" xr:uid="{00000000-0005-0000-0000-000016070000}"/>
    <cellStyle name="at 8 3 2 2 2" xfId="1824" xr:uid="{00000000-0005-0000-0000-000017070000}"/>
    <cellStyle name="at 8 3 2 2 3" xfId="1825" xr:uid="{00000000-0005-0000-0000-000018070000}"/>
    <cellStyle name="at 8 3 2 3" xfId="1826" xr:uid="{00000000-0005-0000-0000-000019070000}"/>
    <cellStyle name="at 8 3 2 3 2" xfId="1827" xr:uid="{00000000-0005-0000-0000-00001A070000}"/>
    <cellStyle name="at 8 3 2 4" xfId="1828" xr:uid="{00000000-0005-0000-0000-00001B070000}"/>
    <cellStyle name="at 8 3 2 5" xfId="1829" xr:uid="{00000000-0005-0000-0000-00001C070000}"/>
    <cellStyle name="at 8 3 3" xfId="1830" xr:uid="{00000000-0005-0000-0000-00001D070000}"/>
    <cellStyle name="at 8 3 3 2" xfId="1831" xr:uid="{00000000-0005-0000-0000-00001E070000}"/>
    <cellStyle name="at 8 3 3 3" xfId="1832" xr:uid="{00000000-0005-0000-0000-00001F070000}"/>
    <cellStyle name="at 8 3 4" xfId="1833" xr:uid="{00000000-0005-0000-0000-000020070000}"/>
    <cellStyle name="at 8 3 4 2" xfId="1834" xr:uid="{00000000-0005-0000-0000-000021070000}"/>
    <cellStyle name="at 8 3 5" xfId="1835" xr:uid="{00000000-0005-0000-0000-000022070000}"/>
    <cellStyle name="at 8 3 6" xfId="1836" xr:uid="{00000000-0005-0000-0000-000023070000}"/>
    <cellStyle name="at 8 4" xfId="1837" xr:uid="{00000000-0005-0000-0000-000024070000}"/>
    <cellStyle name="at 8 4 2" xfId="1838" xr:uid="{00000000-0005-0000-0000-000025070000}"/>
    <cellStyle name="at 9" xfId="1839" xr:uid="{00000000-0005-0000-0000-000026070000}"/>
    <cellStyle name="at 9 2" xfId="1840" xr:uid="{00000000-0005-0000-0000-000027070000}"/>
    <cellStyle name="at 9 2 2" xfId="1841" xr:uid="{00000000-0005-0000-0000-000028070000}"/>
    <cellStyle name="at 9 2 2 2" xfId="1842" xr:uid="{00000000-0005-0000-0000-000029070000}"/>
    <cellStyle name="at 9 2 2 3" xfId="1843" xr:uid="{00000000-0005-0000-0000-00002A070000}"/>
    <cellStyle name="at 9 2 3" xfId="1844" xr:uid="{00000000-0005-0000-0000-00002B070000}"/>
    <cellStyle name="at 9 2 3 2" xfId="1845" xr:uid="{00000000-0005-0000-0000-00002C070000}"/>
    <cellStyle name="at 9 2 4" xfId="1846" xr:uid="{00000000-0005-0000-0000-00002D070000}"/>
    <cellStyle name="at 9 2 5" xfId="1847" xr:uid="{00000000-0005-0000-0000-00002E070000}"/>
    <cellStyle name="at 9 3" xfId="1848" xr:uid="{00000000-0005-0000-0000-00002F070000}"/>
    <cellStyle name="at 9 3 2" xfId="1849" xr:uid="{00000000-0005-0000-0000-000030070000}"/>
    <cellStyle name="at 9 3 3" xfId="1850" xr:uid="{00000000-0005-0000-0000-000031070000}"/>
    <cellStyle name="at 9 4" xfId="1851" xr:uid="{00000000-0005-0000-0000-000032070000}"/>
    <cellStyle name="at 9 4 2" xfId="1852" xr:uid="{00000000-0005-0000-0000-000033070000}"/>
    <cellStyle name="at 9 5" xfId="1853" xr:uid="{00000000-0005-0000-0000-000034070000}"/>
    <cellStyle name="at 9 6" xfId="1854" xr:uid="{00000000-0005-0000-0000-000035070000}"/>
    <cellStyle name="b" xfId="1855" xr:uid="{00000000-0005-0000-0000-000036070000}"/>
    <cellStyle name="b%0" xfId="1856" xr:uid="{00000000-0005-0000-0000-000037070000}"/>
    <cellStyle name="b%1" xfId="1857" xr:uid="{00000000-0005-0000-0000-000038070000}"/>
    <cellStyle name="b%2" xfId="1858" xr:uid="{00000000-0005-0000-0000-000039070000}"/>
    <cellStyle name="b0" xfId="1859" xr:uid="{00000000-0005-0000-0000-00003A070000}"/>
    <cellStyle name="b09" xfId="1860" xr:uid="{00000000-0005-0000-0000-00003B070000}"/>
    <cellStyle name="b1" xfId="1861" xr:uid="{00000000-0005-0000-0000-00003C070000}"/>
    <cellStyle name="b2" xfId="1862" xr:uid="{00000000-0005-0000-0000-00003D070000}"/>
    <cellStyle name="Bad 2" xfId="1863" xr:uid="{00000000-0005-0000-0000-00003E070000}"/>
    <cellStyle name="Black" xfId="1864" xr:uid="{00000000-0005-0000-0000-00003F070000}"/>
    <cellStyle name="blue" xfId="1865" xr:uid="{00000000-0005-0000-0000-000040070000}"/>
    <cellStyle name="bo" xfId="1866" xr:uid="{00000000-0005-0000-0000-000041070000}"/>
    <cellStyle name="Bold/Border" xfId="1867" xr:uid="{00000000-0005-0000-0000-000042070000}"/>
    <cellStyle name="Bold/Border 10" xfId="1868" xr:uid="{00000000-0005-0000-0000-000043070000}"/>
    <cellStyle name="Bold/Border 10 2" xfId="1869" xr:uid="{00000000-0005-0000-0000-000044070000}"/>
    <cellStyle name="Bold/Border 10 2 2" xfId="1870" xr:uid="{00000000-0005-0000-0000-000045070000}"/>
    <cellStyle name="Bold/Border 10 2 3" xfId="1871" xr:uid="{00000000-0005-0000-0000-000046070000}"/>
    <cellStyle name="Bold/Border 10 3" xfId="1872" xr:uid="{00000000-0005-0000-0000-000047070000}"/>
    <cellStyle name="Bold/Border 10 3 2" xfId="1873" xr:uid="{00000000-0005-0000-0000-000048070000}"/>
    <cellStyle name="Bold/Border 10 4" xfId="1874" xr:uid="{00000000-0005-0000-0000-000049070000}"/>
    <cellStyle name="Bold/Border 10 5" xfId="1875" xr:uid="{00000000-0005-0000-0000-00004A070000}"/>
    <cellStyle name="Bold/Border 11" xfId="1876" xr:uid="{00000000-0005-0000-0000-00004B070000}"/>
    <cellStyle name="Bold/Border 11 2" xfId="1877" xr:uid="{00000000-0005-0000-0000-00004C070000}"/>
    <cellStyle name="Bold/Border 11 3" xfId="1878" xr:uid="{00000000-0005-0000-0000-00004D070000}"/>
    <cellStyle name="Bold/Border 12" xfId="1879" xr:uid="{00000000-0005-0000-0000-00004E070000}"/>
    <cellStyle name="Bold/Border 12 2" xfId="1880" xr:uid="{00000000-0005-0000-0000-00004F070000}"/>
    <cellStyle name="Bold/Border 13" xfId="1881" xr:uid="{00000000-0005-0000-0000-000050070000}"/>
    <cellStyle name="Bold/Border 14" xfId="1882" xr:uid="{00000000-0005-0000-0000-000051070000}"/>
    <cellStyle name="Bold/Border 2" xfId="1883" xr:uid="{00000000-0005-0000-0000-000052070000}"/>
    <cellStyle name="Bold/Border 2 10" xfId="1884" xr:uid="{00000000-0005-0000-0000-000053070000}"/>
    <cellStyle name="Bold/Border 2 10 2" xfId="1885" xr:uid="{00000000-0005-0000-0000-000054070000}"/>
    <cellStyle name="Bold/Border 2 10 3" xfId="1886" xr:uid="{00000000-0005-0000-0000-000055070000}"/>
    <cellStyle name="Bold/Border 2 11" xfId="1887" xr:uid="{00000000-0005-0000-0000-000056070000}"/>
    <cellStyle name="Bold/Border 2 11 2" xfId="1888" xr:uid="{00000000-0005-0000-0000-000057070000}"/>
    <cellStyle name="Bold/Border 2 12" xfId="1889" xr:uid="{00000000-0005-0000-0000-000058070000}"/>
    <cellStyle name="Bold/Border 2 13" xfId="1890" xr:uid="{00000000-0005-0000-0000-000059070000}"/>
    <cellStyle name="Bold/Border 2 2" xfId="1891" xr:uid="{00000000-0005-0000-0000-00005A070000}"/>
    <cellStyle name="Bold/Border 2 2 10" xfId="1892" xr:uid="{00000000-0005-0000-0000-00005B070000}"/>
    <cellStyle name="Bold/Border 2 2 11" xfId="1893" xr:uid="{00000000-0005-0000-0000-00005C070000}"/>
    <cellStyle name="Bold/Border 2 2 2" xfId="1894" xr:uid="{00000000-0005-0000-0000-00005D070000}"/>
    <cellStyle name="Bold/Border 2 2 2 2" xfId="1895" xr:uid="{00000000-0005-0000-0000-00005E070000}"/>
    <cellStyle name="Bold/Border 2 2 2 2 2" xfId="1896" xr:uid="{00000000-0005-0000-0000-00005F070000}"/>
    <cellStyle name="Bold/Border 2 2 2 2 2 2" xfId="1897" xr:uid="{00000000-0005-0000-0000-000060070000}"/>
    <cellStyle name="Bold/Border 2 2 2 2 2 2 2" xfId="1898" xr:uid="{00000000-0005-0000-0000-000061070000}"/>
    <cellStyle name="Bold/Border 2 2 2 2 2 2 2 2" xfId="1899" xr:uid="{00000000-0005-0000-0000-000062070000}"/>
    <cellStyle name="Bold/Border 2 2 2 2 2 2 2 3" xfId="1900" xr:uid="{00000000-0005-0000-0000-000063070000}"/>
    <cellStyle name="Bold/Border 2 2 2 2 2 2 3" xfId="1901" xr:uid="{00000000-0005-0000-0000-000064070000}"/>
    <cellStyle name="Bold/Border 2 2 2 2 2 2 3 2" xfId="1902" xr:uid="{00000000-0005-0000-0000-000065070000}"/>
    <cellStyle name="Bold/Border 2 2 2 2 2 2 4" xfId="1903" xr:uid="{00000000-0005-0000-0000-000066070000}"/>
    <cellStyle name="Bold/Border 2 2 2 2 2 2 5" xfId="1904" xr:uid="{00000000-0005-0000-0000-000067070000}"/>
    <cellStyle name="Bold/Border 2 2 2 2 2 3" xfId="1905" xr:uid="{00000000-0005-0000-0000-000068070000}"/>
    <cellStyle name="Bold/Border 2 2 2 2 2 3 2" xfId="1906" xr:uid="{00000000-0005-0000-0000-000069070000}"/>
    <cellStyle name="Bold/Border 2 2 2 2 2 3 3" xfId="1907" xr:uid="{00000000-0005-0000-0000-00006A070000}"/>
    <cellStyle name="Bold/Border 2 2 2 2 2 4" xfId="1908" xr:uid="{00000000-0005-0000-0000-00006B070000}"/>
    <cellStyle name="Bold/Border 2 2 2 2 2 4 2" xfId="1909" xr:uid="{00000000-0005-0000-0000-00006C070000}"/>
    <cellStyle name="Bold/Border 2 2 2 2 2 5" xfId="1910" xr:uid="{00000000-0005-0000-0000-00006D070000}"/>
    <cellStyle name="Bold/Border 2 2 2 2 2 6" xfId="1911" xr:uid="{00000000-0005-0000-0000-00006E070000}"/>
    <cellStyle name="Bold/Border 2 2 2 2 3" xfId="1912" xr:uid="{00000000-0005-0000-0000-00006F070000}"/>
    <cellStyle name="Bold/Border 2 2 2 2 3 2" xfId="1913" xr:uid="{00000000-0005-0000-0000-000070070000}"/>
    <cellStyle name="Bold/Border 2 2 2 2 3 2 2" xfId="1914" xr:uid="{00000000-0005-0000-0000-000071070000}"/>
    <cellStyle name="Bold/Border 2 2 2 2 3 2 2 2" xfId="1915" xr:uid="{00000000-0005-0000-0000-000072070000}"/>
    <cellStyle name="Bold/Border 2 2 2 2 3 2 2 3" xfId="1916" xr:uid="{00000000-0005-0000-0000-000073070000}"/>
    <cellStyle name="Bold/Border 2 2 2 2 3 2 3" xfId="1917" xr:uid="{00000000-0005-0000-0000-000074070000}"/>
    <cellStyle name="Bold/Border 2 2 2 2 3 2 3 2" xfId="1918" xr:uid="{00000000-0005-0000-0000-000075070000}"/>
    <cellStyle name="Bold/Border 2 2 2 2 3 2 4" xfId="1919" xr:uid="{00000000-0005-0000-0000-000076070000}"/>
    <cellStyle name="Bold/Border 2 2 2 2 3 2 5" xfId="1920" xr:uid="{00000000-0005-0000-0000-000077070000}"/>
    <cellStyle name="Bold/Border 2 2 2 2 3 3" xfId="1921" xr:uid="{00000000-0005-0000-0000-000078070000}"/>
    <cellStyle name="Bold/Border 2 2 2 2 3 3 2" xfId="1922" xr:uid="{00000000-0005-0000-0000-000079070000}"/>
    <cellStyle name="Bold/Border 2 2 2 2 3 3 3" xfId="1923" xr:uid="{00000000-0005-0000-0000-00007A070000}"/>
    <cellStyle name="Bold/Border 2 2 2 2 3 4" xfId="1924" xr:uid="{00000000-0005-0000-0000-00007B070000}"/>
    <cellStyle name="Bold/Border 2 2 2 2 3 4 2" xfId="1925" xr:uid="{00000000-0005-0000-0000-00007C070000}"/>
    <cellStyle name="Bold/Border 2 2 2 2 3 5" xfId="1926" xr:uid="{00000000-0005-0000-0000-00007D070000}"/>
    <cellStyle name="Bold/Border 2 2 2 2 3 6" xfId="1927" xr:uid="{00000000-0005-0000-0000-00007E070000}"/>
    <cellStyle name="Bold/Border 2 2 2 2 4" xfId="1928" xr:uid="{00000000-0005-0000-0000-00007F070000}"/>
    <cellStyle name="Bold/Border 2 2 2 2 4 2" xfId="1929" xr:uid="{00000000-0005-0000-0000-000080070000}"/>
    <cellStyle name="Bold/Border 2 2 2 3" xfId="1930" xr:uid="{00000000-0005-0000-0000-000081070000}"/>
    <cellStyle name="Bold/Border 2 2 2 3 2" xfId="1931" xr:uid="{00000000-0005-0000-0000-000082070000}"/>
    <cellStyle name="Bold/Border 2 2 2 3 2 2" xfId="1932" xr:uid="{00000000-0005-0000-0000-000083070000}"/>
    <cellStyle name="Bold/Border 2 2 2 3 2 2 2" xfId="1933" xr:uid="{00000000-0005-0000-0000-000084070000}"/>
    <cellStyle name="Bold/Border 2 2 2 3 2 2 3" xfId="1934" xr:uid="{00000000-0005-0000-0000-000085070000}"/>
    <cellStyle name="Bold/Border 2 2 2 3 2 3" xfId="1935" xr:uid="{00000000-0005-0000-0000-000086070000}"/>
    <cellStyle name="Bold/Border 2 2 2 3 2 3 2" xfId="1936" xr:uid="{00000000-0005-0000-0000-000087070000}"/>
    <cellStyle name="Bold/Border 2 2 2 3 2 4" xfId="1937" xr:uid="{00000000-0005-0000-0000-000088070000}"/>
    <cellStyle name="Bold/Border 2 2 2 3 2 5" xfId="1938" xr:uid="{00000000-0005-0000-0000-000089070000}"/>
    <cellStyle name="Bold/Border 2 2 2 3 3" xfId="1939" xr:uid="{00000000-0005-0000-0000-00008A070000}"/>
    <cellStyle name="Bold/Border 2 2 2 3 3 2" xfId="1940" xr:uid="{00000000-0005-0000-0000-00008B070000}"/>
    <cellStyle name="Bold/Border 2 2 2 3 3 3" xfId="1941" xr:uid="{00000000-0005-0000-0000-00008C070000}"/>
    <cellStyle name="Bold/Border 2 2 2 3 4" xfId="1942" xr:uid="{00000000-0005-0000-0000-00008D070000}"/>
    <cellStyle name="Bold/Border 2 2 2 3 4 2" xfId="1943" xr:uid="{00000000-0005-0000-0000-00008E070000}"/>
    <cellStyle name="Bold/Border 2 2 2 3 5" xfId="1944" xr:uid="{00000000-0005-0000-0000-00008F070000}"/>
    <cellStyle name="Bold/Border 2 2 2 3 6" xfId="1945" xr:uid="{00000000-0005-0000-0000-000090070000}"/>
    <cellStyle name="Bold/Border 2 2 2 4" xfId="1946" xr:uid="{00000000-0005-0000-0000-000091070000}"/>
    <cellStyle name="Bold/Border 2 2 2 4 2" xfId="1947" xr:uid="{00000000-0005-0000-0000-000092070000}"/>
    <cellStyle name="Bold/Border 2 2 2 4 2 2" xfId="1948" xr:uid="{00000000-0005-0000-0000-000093070000}"/>
    <cellStyle name="Bold/Border 2 2 2 4 2 3" xfId="1949" xr:uid="{00000000-0005-0000-0000-000094070000}"/>
    <cellStyle name="Bold/Border 2 2 2 4 3" xfId="1950" xr:uid="{00000000-0005-0000-0000-000095070000}"/>
    <cellStyle name="Bold/Border 2 2 2 4 3 2" xfId="1951" xr:uid="{00000000-0005-0000-0000-000096070000}"/>
    <cellStyle name="Bold/Border 2 2 2 4 4" xfId="1952" xr:uid="{00000000-0005-0000-0000-000097070000}"/>
    <cellStyle name="Bold/Border 2 2 2 4 5" xfId="1953" xr:uid="{00000000-0005-0000-0000-000098070000}"/>
    <cellStyle name="Bold/Border 2 2 2 5" xfId="1954" xr:uid="{00000000-0005-0000-0000-000099070000}"/>
    <cellStyle name="Bold/Border 2 2 2 5 2" xfId="1955" xr:uid="{00000000-0005-0000-0000-00009A070000}"/>
    <cellStyle name="Bold/Border 2 2 2 5 3" xfId="1956" xr:uid="{00000000-0005-0000-0000-00009B070000}"/>
    <cellStyle name="Bold/Border 2 2 2 6" xfId="1957" xr:uid="{00000000-0005-0000-0000-00009C070000}"/>
    <cellStyle name="Bold/Border 2 2 2 6 2" xfId="1958" xr:uid="{00000000-0005-0000-0000-00009D070000}"/>
    <cellStyle name="Bold/Border 2 2 2 7" xfId="1959" xr:uid="{00000000-0005-0000-0000-00009E070000}"/>
    <cellStyle name="Bold/Border 2 2 2 8" xfId="1960" xr:uid="{00000000-0005-0000-0000-00009F070000}"/>
    <cellStyle name="Bold/Border 2 2 3" xfId="1961" xr:uid="{00000000-0005-0000-0000-0000A0070000}"/>
    <cellStyle name="Bold/Border 2 2 3 2" xfId="1962" xr:uid="{00000000-0005-0000-0000-0000A1070000}"/>
    <cellStyle name="Bold/Border 2 2 3 2 2" xfId="1963" xr:uid="{00000000-0005-0000-0000-0000A2070000}"/>
    <cellStyle name="Bold/Border 2 2 3 2 2 2" xfId="1964" xr:uid="{00000000-0005-0000-0000-0000A3070000}"/>
    <cellStyle name="Bold/Border 2 2 3 2 2 2 2" xfId="1965" xr:uid="{00000000-0005-0000-0000-0000A4070000}"/>
    <cellStyle name="Bold/Border 2 2 3 2 2 2 2 2" xfId="1966" xr:uid="{00000000-0005-0000-0000-0000A5070000}"/>
    <cellStyle name="Bold/Border 2 2 3 2 2 2 2 3" xfId="1967" xr:uid="{00000000-0005-0000-0000-0000A6070000}"/>
    <cellStyle name="Bold/Border 2 2 3 2 2 2 3" xfId="1968" xr:uid="{00000000-0005-0000-0000-0000A7070000}"/>
    <cellStyle name="Bold/Border 2 2 3 2 2 2 3 2" xfId="1969" xr:uid="{00000000-0005-0000-0000-0000A8070000}"/>
    <cellStyle name="Bold/Border 2 2 3 2 2 2 4" xfId="1970" xr:uid="{00000000-0005-0000-0000-0000A9070000}"/>
    <cellStyle name="Bold/Border 2 2 3 2 2 2 5" xfId="1971" xr:uid="{00000000-0005-0000-0000-0000AA070000}"/>
    <cellStyle name="Bold/Border 2 2 3 2 2 3" xfId="1972" xr:uid="{00000000-0005-0000-0000-0000AB070000}"/>
    <cellStyle name="Bold/Border 2 2 3 2 2 3 2" xfId="1973" xr:uid="{00000000-0005-0000-0000-0000AC070000}"/>
    <cellStyle name="Bold/Border 2 2 3 2 2 3 3" xfId="1974" xr:uid="{00000000-0005-0000-0000-0000AD070000}"/>
    <cellStyle name="Bold/Border 2 2 3 2 2 4" xfId="1975" xr:uid="{00000000-0005-0000-0000-0000AE070000}"/>
    <cellStyle name="Bold/Border 2 2 3 2 2 4 2" xfId="1976" xr:uid="{00000000-0005-0000-0000-0000AF070000}"/>
    <cellStyle name="Bold/Border 2 2 3 2 2 5" xfId="1977" xr:uid="{00000000-0005-0000-0000-0000B0070000}"/>
    <cellStyle name="Bold/Border 2 2 3 2 2 6" xfId="1978" xr:uid="{00000000-0005-0000-0000-0000B1070000}"/>
    <cellStyle name="Bold/Border 2 2 3 2 3" xfId="1979" xr:uid="{00000000-0005-0000-0000-0000B2070000}"/>
    <cellStyle name="Bold/Border 2 2 3 2 3 2" xfId="1980" xr:uid="{00000000-0005-0000-0000-0000B3070000}"/>
    <cellStyle name="Bold/Border 2 2 3 2 3 2 2" xfId="1981" xr:uid="{00000000-0005-0000-0000-0000B4070000}"/>
    <cellStyle name="Bold/Border 2 2 3 2 3 2 2 2" xfId="1982" xr:uid="{00000000-0005-0000-0000-0000B5070000}"/>
    <cellStyle name="Bold/Border 2 2 3 2 3 2 2 3" xfId="1983" xr:uid="{00000000-0005-0000-0000-0000B6070000}"/>
    <cellStyle name="Bold/Border 2 2 3 2 3 2 3" xfId="1984" xr:uid="{00000000-0005-0000-0000-0000B7070000}"/>
    <cellStyle name="Bold/Border 2 2 3 2 3 2 3 2" xfId="1985" xr:uid="{00000000-0005-0000-0000-0000B8070000}"/>
    <cellStyle name="Bold/Border 2 2 3 2 3 2 4" xfId="1986" xr:uid="{00000000-0005-0000-0000-0000B9070000}"/>
    <cellStyle name="Bold/Border 2 2 3 2 3 2 5" xfId="1987" xr:uid="{00000000-0005-0000-0000-0000BA070000}"/>
    <cellStyle name="Bold/Border 2 2 3 2 3 3" xfId="1988" xr:uid="{00000000-0005-0000-0000-0000BB070000}"/>
    <cellStyle name="Bold/Border 2 2 3 2 3 3 2" xfId="1989" xr:uid="{00000000-0005-0000-0000-0000BC070000}"/>
    <cellStyle name="Bold/Border 2 2 3 2 3 3 3" xfId="1990" xr:uid="{00000000-0005-0000-0000-0000BD070000}"/>
    <cellStyle name="Bold/Border 2 2 3 2 3 4" xfId="1991" xr:uid="{00000000-0005-0000-0000-0000BE070000}"/>
    <cellStyle name="Bold/Border 2 2 3 2 3 4 2" xfId="1992" xr:uid="{00000000-0005-0000-0000-0000BF070000}"/>
    <cellStyle name="Bold/Border 2 2 3 2 3 5" xfId="1993" xr:uid="{00000000-0005-0000-0000-0000C0070000}"/>
    <cellStyle name="Bold/Border 2 2 3 2 3 6" xfId="1994" xr:uid="{00000000-0005-0000-0000-0000C1070000}"/>
    <cellStyle name="Bold/Border 2 2 3 2 4" xfId="1995" xr:uid="{00000000-0005-0000-0000-0000C2070000}"/>
    <cellStyle name="Bold/Border 2 2 3 2 4 2" xfId="1996" xr:uid="{00000000-0005-0000-0000-0000C3070000}"/>
    <cellStyle name="Bold/Border 2 2 3 3" xfId="1997" xr:uid="{00000000-0005-0000-0000-0000C4070000}"/>
    <cellStyle name="Bold/Border 2 2 3 3 2" xfId="1998" xr:uid="{00000000-0005-0000-0000-0000C5070000}"/>
    <cellStyle name="Bold/Border 2 2 3 3 2 2" xfId="1999" xr:uid="{00000000-0005-0000-0000-0000C6070000}"/>
    <cellStyle name="Bold/Border 2 2 3 3 2 2 2" xfId="2000" xr:uid="{00000000-0005-0000-0000-0000C7070000}"/>
    <cellStyle name="Bold/Border 2 2 3 3 2 2 3" xfId="2001" xr:uid="{00000000-0005-0000-0000-0000C8070000}"/>
    <cellStyle name="Bold/Border 2 2 3 3 2 3" xfId="2002" xr:uid="{00000000-0005-0000-0000-0000C9070000}"/>
    <cellStyle name="Bold/Border 2 2 3 3 2 3 2" xfId="2003" xr:uid="{00000000-0005-0000-0000-0000CA070000}"/>
    <cellStyle name="Bold/Border 2 2 3 3 2 4" xfId="2004" xr:uid="{00000000-0005-0000-0000-0000CB070000}"/>
    <cellStyle name="Bold/Border 2 2 3 3 2 5" xfId="2005" xr:uid="{00000000-0005-0000-0000-0000CC070000}"/>
    <cellStyle name="Bold/Border 2 2 3 3 3" xfId="2006" xr:uid="{00000000-0005-0000-0000-0000CD070000}"/>
    <cellStyle name="Bold/Border 2 2 3 3 3 2" xfId="2007" xr:uid="{00000000-0005-0000-0000-0000CE070000}"/>
    <cellStyle name="Bold/Border 2 2 3 3 3 3" xfId="2008" xr:uid="{00000000-0005-0000-0000-0000CF070000}"/>
    <cellStyle name="Bold/Border 2 2 3 3 4" xfId="2009" xr:uid="{00000000-0005-0000-0000-0000D0070000}"/>
    <cellStyle name="Bold/Border 2 2 3 3 4 2" xfId="2010" xr:uid="{00000000-0005-0000-0000-0000D1070000}"/>
    <cellStyle name="Bold/Border 2 2 3 3 5" xfId="2011" xr:uid="{00000000-0005-0000-0000-0000D2070000}"/>
    <cellStyle name="Bold/Border 2 2 3 3 6" xfId="2012" xr:uid="{00000000-0005-0000-0000-0000D3070000}"/>
    <cellStyle name="Bold/Border 2 2 3 4" xfId="2013" xr:uid="{00000000-0005-0000-0000-0000D4070000}"/>
    <cellStyle name="Bold/Border 2 2 3 4 2" xfId="2014" xr:uid="{00000000-0005-0000-0000-0000D5070000}"/>
    <cellStyle name="Bold/Border 2 2 3 4 2 2" xfId="2015" xr:uid="{00000000-0005-0000-0000-0000D6070000}"/>
    <cellStyle name="Bold/Border 2 2 3 4 2 3" xfId="2016" xr:uid="{00000000-0005-0000-0000-0000D7070000}"/>
    <cellStyle name="Bold/Border 2 2 3 4 3" xfId="2017" xr:uid="{00000000-0005-0000-0000-0000D8070000}"/>
    <cellStyle name="Bold/Border 2 2 3 4 3 2" xfId="2018" xr:uid="{00000000-0005-0000-0000-0000D9070000}"/>
    <cellStyle name="Bold/Border 2 2 3 4 4" xfId="2019" xr:uid="{00000000-0005-0000-0000-0000DA070000}"/>
    <cellStyle name="Bold/Border 2 2 3 4 5" xfId="2020" xr:uid="{00000000-0005-0000-0000-0000DB070000}"/>
    <cellStyle name="Bold/Border 2 2 3 5" xfId="2021" xr:uid="{00000000-0005-0000-0000-0000DC070000}"/>
    <cellStyle name="Bold/Border 2 2 3 5 2" xfId="2022" xr:uid="{00000000-0005-0000-0000-0000DD070000}"/>
    <cellStyle name="Bold/Border 2 2 3 5 3" xfId="2023" xr:uid="{00000000-0005-0000-0000-0000DE070000}"/>
    <cellStyle name="Bold/Border 2 2 3 6" xfId="2024" xr:uid="{00000000-0005-0000-0000-0000DF070000}"/>
    <cellStyle name="Bold/Border 2 2 3 6 2" xfId="2025" xr:uid="{00000000-0005-0000-0000-0000E0070000}"/>
    <cellStyle name="Bold/Border 2 2 3 7" xfId="2026" xr:uid="{00000000-0005-0000-0000-0000E1070000}"/>
    <cellStyle name="Bold/Border 2 2 3 8" xfId="2027" xr:uid="{00000000-0005-0000-0000-0000E2070000}"/>
    <cellStyle name="Bold/Border 2 2 4" xfId="2028" xr:uid="{00000000-0005-0000-0000-0000E3070000}"/>
    <cellStyle name="Bold/Border 2 2 4 2" xfId="2029" xr:uid="{00000000-0005-0000-0000-0000E4070000}"/>
    <cellStyle name="Bold/Border 2 2 4 2 2" xfId="2030" xr:uid="{00000000-0005-0000-0000-0000E5070000}"/>
    <cellStyle name="Bold/Border 2 2 4 2 2 2" xfId="2031" xr:uid="{00000000-0005-0000-0000-0000E6070000}"/>
    <cellStyle name="Bold/Border 2 2 4 2 2 2 2" xfId="2032" xr:uid="{00000000-0005-0000-0000-0000E7070000}"/>
    <cellStyle name="Bold/Border 2 2 4 2 2 2 2 2" xfId="2033" xr:uid="{00000000-0005-0000-0000-0000E8070000}"/>
    <cellStyle name="Bold/Border 2 2 4 2 2 2 2 3" xfId="2034" xr:uid="{00000000-0005-0000-0000-0000E9070000}"/>
    <cellStyle name="Bold/Border 2 2 4 2 2 2 3" xfId="2035" xr:uid="{00000000-0005-0000-0000-0000EA070000}"/>
    <cellStyle name="Bold/Border 2 2 4 2 2 2 3 2" xfId="2036" xr:uid="{00000000-0005-0000-0000-0000EB070000}"/>
    <cellStyle name="Bold/Border 2 2 4 2 2 2 4" xfId="2037" xr:uid="{00000000-0005-0000-0000-0000EC070000}"/>
    <cellStyle name="Bold/Border 2 2 4 2 2 2 5" xfId="2038" xr:uid="{00000000-0005-0000-0000-0000ED070000}"/>
    <cellStyle name="Bold/Border 2 2 4 2 2 3" xfId="2039" xr:uid="{00000000-0005-0000-0000-0000EE070000}"/>
    <cellStyle name="Bold/Border 2 2 4 2 2 3 2" xfId="2040" xr:uid="{00000000-0005-0000-0000-0000EF070000}"/>
    <cellStyle name="Bold/Border 2 2 4 2 2 3 3" xfId="2041" xr:uid="{00000000-0005-0000-0000-0000F0070000}"/>
    <cellStyle name="Bold/Border 2 2 4 2 2 4" xfId="2042" xr:uid="{00000000-0005-0000-0000-0000F1070000}"/>
    <cellStyle name="Bold/Border 2 2 4 2 2 4 2" xfId="2043" xr:uid="{00000000-0005-0000-0000-0000F2070000}"/>
    <cellStyle name="Bold/Border 2 2 4 2 2 5" xfId="2044" xr:uid="{00000000-0005-0000-0000-0000F3070000}"/>
    <cellStyle name="Bold/Border 2 2 4 2 2 6" xfId="2045" xr:uid="{00000000-0005-0000-0000-0000F4070000}"/>
    <cellStyle name="Bold/Border 2 2 4 2 3" xfId="2046" xr:uid="{00000000-0005-0000-0000-0000F5070000}"/>
    <cellStyle name="Bold/Border 2 2 4 2 3 2" xfId="2047" xr:uid="{00000000-0005-0000-0000-0000F6070000}"/>
    <cellStyle name="Bold/Border 2 2 4 2 3 2 2" xfId="2048" xr:uid="{00000000-0005-0000-0000-0000F7070000}"/>
    <cellStyle name="Bold/Border 2 2 4 2 3 2 2 2" xfId="2049" xr:uid="{00000000-0005-0000-0000-0000F8070000}"/>
    <cellStyle name="Bold/Border 2 2 4 2 3 2 2 3" xfId="2050" xr:uid="{00000000-0005-0000-0000-0000F9070000}"/>
    <cellStyle name="Bold/Border 2 2 4 2 3 2 3" xfId="2051" xr:uid="{00000000-0005-0000-0000-0000FA070000}"/>
    <cellStyle name="Bold/Border 2 2 4 2 3 2 3 2" xfId="2052" xr:uid="{00000000-0005-0000-0000-0000FB070000}"/>
    <cellStyle name="Bold/Border 2 2 4 2 3 2 4" xfId="2053" xr:uid="{00000000-0005-0000-0000-0000FC070000}"/>
    <cellStyle name="Bold/Border 2 2 4 2 3 2 5" xfId="2054" xr:uid="{00000000-0005-0000-0000-0000FD070000}"/>
    <cellStyle name="Bold/Border 2 2 4 2 3 3" xfId="2055" xr:uid="{00000000-0005-0000-0000-0000FE070000}"/>
    <cellStyle name="Bold/Border 2 2 4 2 3 3 2" xfId="2056" xr:uid="{00000000-0005-0000-0000-0000FF070000}"/>
    <cellStyle name="Bold/Border 2 2 4 2 3 3 3" xfId="2057" xr:uid="{00000000-0005-0000-0000-000000080000}"/>
    <cellStyle name="Bold/Border 2 2 4 2 3 4" xfId="2058" xr:uid="{00000000-0005-0000-0000-000001080000}"/>
    <cellStyle name="Bold/Border 2 2 4 2 3 4 2" xfId="2059" xr:uid="{00000000-0005-0000-0000-000002080000}"/>
    <cellStyle name="Bold/Border 2 2 4 2 3 5" xfId="2060" xr:uid="{00000000-0005-0000-0000-000003080000}"/>
    <cellStyle name="Bold/Border 2 2 4 2 3 6" xfId="2061" xr:uid="{00000000-0005-0000-0000-000004080000}"/>
    <cellStyle name="Bold/Border 2 2 4 2 4" xfId="2062" xr:uid="{00000000-0005-0000-0000-000005080000}"/>
    <cellStyle name="Bold/Border 2 2 4 2 4 2" xfId="2063" xr:uid="{00000000-0005-0000-0000-000006080000}"/>
    <cellStyle name="Bold/Border 2 2 4 3" xfId="2064" xr:uid="{00000000-0005-0000-0000-000007080000}"/>
    <cellStyle name="Bold/Border 2 2 4 3 2" xfId="2065" xr:uid="{00000000-0005-0000-0000-000008080000}"/>
    <cellStyle name="Bold/Border 2 2 4 3 2 2" xfId="2066" xr:uid="{00000000-0005-0000-0000-000009080000}"/>
    <cellStyle name="Bold/Border 2 2 4 3 2 2 2" xfId="2067" xr:uid="{00000000-0005-0000-0000-00000A080000}"/>
    <cellStyle name="Bold/Border 2 2 4 3 2 2 3" xfId="2068" xr:uid="{00000000-0005-0000-0000-00000B080000}"/>
    <cellStyle name="Bold/Border 2 2 4 3 2 3" xfId="2069" xr:uid="{00000000-0005-0000-0000-00000C080000}"/>
    <cellStyle name="Bold/Border 2 2 4 3 2 3 2" xfId="2070" xr:uid="{00000000-0005-0000-0000-00000D080000}"/>
    <cellStyle name="Bold/Border 2 2 4 3 2 4" xfId="2071" xr:uid="{00000000-0005-0000-0000-00000E080000}"/>
    <cellStyle name="Bold/Border 2 2 4 3 2 5" xfId="2072" xr:uid="{00000000-0005-0000-0000-00000F080000}"/>
    <cellStyle name="Bold/Border 2 2 4 3 3" xfId="2073" xr:uid="{00000000-0005-0000-0000-000010080000}"/>
    <cellStyle name="Bold/Border 2 2 4 3 3 2" xfId="2074" xr:uid="{00000000-0005-0000-0000-000011080000}"/>
    <cellStyle name="Bold/Border 2 2 4 3 3 3" xfId="2075" xr:uid="{00000000-0005-0000-0000-000012080000}"/>
    <cellStyle name="Bold/Border 2 2 4 3 4" xfId="2076" xr:uid="{00000000-0005-0000-0000-000013080000}"/>
    <cellStyle name="Bold/Border 2 2 4 3 4 2" xfId="2077" xr:uid="{00000000-0005-0000-0000-000014080000}"/>
    <cellStyle name="Bold/Border 2 2 4 3 5" xfId="2078" xr:uid="{00000000-0005-0000-0000-000015080000}"/>
    <cellStyle name="Bold/Border 2 2 4 3 6" xfId="2079" xr:uid="{00000000-0005-0000-0000-000016080000}"/>
    <cellStyle name="Bold/Border 2 2 4 4" xfId="2080" xr:uid="{00000000-0005-0000-0000-000017080000}"/>
    <cellStyle name="Bold/Border 2 2 4 4 2" xfId="2081" xr:uid="{00000000-0005-0000-0000-000018080000}"/>
    <cellStyle name="Bold/Border 2 2 4 4 2 2" xfId="2082" xr:uid="{00000000-0005-0000-0000-000019080000}"/>
    <cellStyle name="Bold/Border 2 2 4 4 2 3" xfId="2083" xr:uid="{00000000-0005-0000-0000-00001A080000}"/>
    <cellStyle name="Bold/Border 2 2 4 4 3" xfId="2084" xr:uid="{00000000-0005-0000-0000-00001B080000}"/>
    <cellStyle name="Bold/Border 2 2 4 4 3 2" xfId="2085" xr:uid="{00000000-0005-0000-0000-00001C080000}"/>
    <cellStyle name="Bold/Border 2 2 4 4 4" xfId="2086" xr:uid="{00000000-0005-0000-0000-00001D080000}"/>
    <cellStyle name="Bold/Border 2 2 4 4 5" xfId="2087" xr:uid="{00000000-0005-0000-0000-00001E080000}"/>
    <cellStyle name="Bold/Border 2 2 4 5" xfId="2088" xr:uid="{00000000-0005-0000-0000-00001F080000}"/>
    <cellStyle name="Bold/Border 2 2 4 5 2" xfId="2089" xr:uid="{00000000-0005-0000-0000-000020080000}"/>
    <cellStyle name="Bold/Border 2 2 4 5 3" xfId="2090" xr:uid="{00000000-0005-0000-0000-000021080000}"/>
    <cellStyle name="Bold/Border 2 2 4 6" xfId="2091" xr:uid="{00000000-0005-0000-0000-000022080000}"/>
    <cellStyle name="Bold/Border 2 2 4 6 2" xfId="2092" xr:uid="{00000000-0005-0000-0000-000023080000}"/>
    <cellStyle name="Bold/Border 2 2 4 7" xfId="2093" xr:uid="{00000000-0005-0000-0000-000024080000}"/>
    <cellStyle name="Bold/Border 2 2 4 8" xfId="2094" xr:uid="{00000000-0005-0000-0000-000025080000}"/>
    <cellStyle name="Bold/Border 2 2 5" xfId="2095" xr:uid="{00000000-0005-0000-0000-000026080000}"/>
    <cellStyle name="Bold/Border 2 2 5 2" xfId="2096" xr:uid="{00000000-0005-0000-0000-000027080000}"/>
    <cellStyle name="Bold/Border 2 2 5 2 2" xfId="2097" xr:uid="{00000000-0005-0000-0000-000028080000}"/>
    <cellStyle name="Bold/Border 2 2 5 2 2 2" xfId="2098" xr:uid="{00000000-0005-0000-0000-000029080000}"/>
    <cellStyle name="Bold/Border 2 2 5 2 2 2 2" xfId="2099" xr:uid="{00000000-0005-0000-0000-00002A080000}"/>
    <cellStyle name="Bold/Border 2 2 5 2 2 2 3" xfId="2100" xr:uid="{00000000-0005-0000-0000-00002B080000}"/>
    <cellStyle name="Bold/Border 2 2 5 2 2 3" xfId="2101" xr:uid="{00000000-0005-0000-0000-00002C080000}"/>
    <cellStyle name="Bold/Border 2 2 5 2 2 3 2" xfId="2102" xr:uid="{00000000-0005-0000-0000-00002D080000}"/>
    <cellStyle name="Bold/Border 2 2 5 2 2 4" xfId="2103" xr:uid="{00000000-0005-0000-0000-00002E080000}"/>
    <cellStyle name="Bold/Border 2 2 5 2 2 5" xfId="2104" xr:uid="{00000000-0005-0000-0000-00002F080000}"/>
    <cellStyle name="Bold/Border 2 2 5 2 3" xfId="2105" xr:uid="{00000000-0005-0000-0000-000030080000}"/>
    <cellStyle name="Bold/Border 2 2 5 2 3 2" xfId="2106" xr:uid="{00000000-0005-0000-0000-000031080000}"/>
    <cellStyle name="Bold/Border 2 2 5 2 3 3" xfId="2107" xr:uid="{00000000-0005-0000-0000-000032080000}"/>
    <cellStyle name="Bold/Border 2 2 5 2 4" xfId="2108" xr:uid="{00000000-0005-0000-0000-000033080000}"/>
    <cellStyle name="Bold/Border 2 2 5 2 4 2" xfId="2109" xr:uid="{00000000-0005-0000-0000-000034080000}"/>
    <cellStyle name="Bold/Border 2 2 5 2 5" xfId="2110" xr:uid="{00000000-0005-0000-0000-000035080000}"/>
    <cellStyle name="Bold/Border 2 2 5 2 6" xfId="2111" xr:uid="{00000000-0005-0000-0000-000036080000}"/>
    <cellStyle name="Bold/Border 2 2 5 3" xfId="2112" xr:uid="{00000000-0005-0000-0000-000037080000}"/>
    <cellStyle name="Bold/Border 2 2 5 3 2" xfId="2113" xr:uid="{00000000-0005-0000-0000-000038080000}"/>
    <cellStyle name="Bold/Border 2 2 5 3 2 2" xfId="2114" xr:uid="{00000000-0005-0000-0000-000039080000}"/>
    <cellStyle name="Bold/Border 2 2 5 3 2 2 2" xfId="2115" xr:uid="{00000000-0005-0000-0000-00003A080000}"/>
    <cellStyle name="Bold/Border 2 2 5 3 2 2 3" xfId="2116" xr:uid="{00000000-0005-0000-0000-00003B080000}"/>
    <cellStyle name="Bold/Border 2 2 5 3 2 3" xfId="2117" xr:uid="{00000000-0005-0000-0000-00003C080000}"/>
    <cellStyle name="Bold/Border 2 2 5 3 2 3 2" xfId="2118" xr:uid="{00000000-0005-0000-0000-00003D080000}"/>
    <cellStyle name="Bold/Border 2 2 5 3 2 4" xfId="2119" xr:uid="{00000000-0005-0000-0000-00003E080000}"/>
    <cellStyle name="Bold/Border 2 2 5 3 2 5" xfId="2120" xr:uid="{00000000-0005-0000-0000-00003F080000}"/>
    <cellStyle name="Bold/Border 2 2 5 3 3" xfId="2121" xr:uid="{00000000-0005-0000-0000-000040080000}"/>
    <cellStyle name="Bold/Border 2 2 5 3 3 2" xfId="2122" xr:uid="{00000000-0005-0000-0000-000041080000}"/>
    <cellStyle name="Bold/Border 2 2 5 3 3 3" xfId="2123" xr:uid="{00000000-0005-0000-0000-000042080000}"/>
    <cellStyle name="Bold/Border 2 2 5 3 4" xfId="2124" xr:uid="{00000000-0005-0000-0000-000043080000}"/>
    <cellStyle name="Bold/Border 2 2 5 3 4 2" xfId="2125" xr:uid="{00000000-0005-0000-0000-000044080000}"/>
    <cellStyle name="Bold/Border 2 2 5 3 5" xfId="2126" xr:uid="{00000000-0005-0000-0000-000045080000}"/>
    <cellStyle name="Bold/Border 2 2 5 3 6" xfId="2127" xr:uid="{00000000-0005-0000-0000-000046080000}"/>
    <cellStyle name="Bold/Border 2 2 5 4" xfId="2128" xr:uid="{00000000-0005-0000-0000-000047080000}"/>
    <cellStyle name="Bold/Border 2 2 5 4 2" xfId="2129" xr:uid="{00000000-0005-0000-0000-000048080000}"/>
    <cellStyle name="Bold/Border 2 2 6" xfId="2130" xr:uid="{00000000-0005-0000-0000-000049080000}"/>
    <cellStyle name="Bold/Border 2 2 6 2" xfId="2131" xr:uid="{00000000-0005-0000-0000-00004A080000}"/>
    <cellStyle name="Bold/Border 2 2 6 2 2" xfId="2132" xr:uid="{00000000-0005-0000-0000-00004B080000}"/>
    <cellStyle name="Bold/Border 2 2 6 2 2 2" xfId="2133" xr:uid="{00000000-0005-0000-0000-00004C080000}"/>
    <cellStyle name="Bold/Border 2 2 6 2 2 3" xfId="2134" xr:uid="{00000000-0005-0000-0000-00004D080000}"/>
    <cellStyle name="Bold/Border 2 2 6 2 3" xfId="2135" xr:uid="{00000000-0005-0000-0000-00004E080000}"/>
    <cellStyle name="Bold/Border 2 2 6 2 3 2" xfId="2136" xr:uid="{00000000-0005-0000-0000-00004F080000}"/>
    <cellStyle name="Bold/Border 2 2 6 2 4" xfId="2137" xr:uid="{00000000-0005-0000-0000-000050080000}"/>
    <cellStyle name="Bold/Border 2 2 6 2 5" xfId="2138" xr:uid="{00000000-0005-0000-0000-000051080000}"/>
    <cellStyle name="Bold/Border 2 2 6 3" xfId="2139" xr:uid="{00000000-0005-0000-0000-000052080000}"/>
    <cellStyle name="Bold/Border 2 2 6 3 2" xfId="2140" xr:uid="{00000000-0005-0000-0000-000053080000}"/>
    <cellStyle name="Bold/Border 2 2 6 3 3" xfId="2141" xr:uid="{00000000-0005-0000-0000-000054080000}"/>
    <cellStyle name="Bold/Border 2 2 6 4" xfId="2142" xr:uid="{00000000-0005-0000-0000-000055080000}"/>
    <cellStyle name="Bold/Border 2 2 6 4 2" xfId="2143" xr:uid="{00000000-0005-0000-0000-000056080000}"/>
    <cellStyle name="Bold/Border 2 2 6 5" xfId="2144" xr:uid="{00000000-0005-0000-0000-000057080000}"/>
    <cellStyle name="Bold/Border 2 2 6 6" xfId="2145" xr:uid="{00000000-0005-0000-0000-000058080000}"/>
    <cellStyle name="Bold/Border 2 2 7" xfId="2146" xr:uid="{00000000-0005-0000-0000-000059080000}"/>
    <cellStyle name="Bold/Border 2 2 7 2" xfId="2147" xr:uid="{00000000-0005-0000-0000-00005A080000}"/>
    <cellStyle name="Bold/Border 2 2 7 2 2" xfId="2148" xr:uid="{00000000-0005-0000-0000-00005B080000}"/>
    <cellStyle name="Bold/Border 2 2 7 2 3" xfId="2149" xr:uid="{00000000-0005-0000-0000-00005C080000}"/>
    <cellStyle name="Bold/Border 2 2 7 3" xfId="2150" xr:uid="{00000000-0005-0000-0000-00005D080000}"/>
    <cellStyle name="Bold/Border 2 2 7 3 2" xfId="2151" xr:uid="{00000000-0005-0000-0000-00005E080000}"/>
    <cellStyle name="Bold/Border 2 2 7 4" xfId="2152" xr:uid="{00000000-0005-0000-0000-00005F080000}"/>
    <cellStyle name="Bold/Border 2 2 7 5" xfId="2153" xr:uid="{00000000-0005-0000-0000-000060080000}"/>
    <cellStyle name="Bold/Border 2 2 8" xfId="2154" xr:uid="{00000000-0005-0000-0000-000061080000}"/>
    <cellStyle name="Bold/Border 2 2 8 2" xfId="2155" xr:uid="{00000000-0005-0000-0000-000062080000}"/>
    <cellStyle name="Bold/Border 2 2 8 3" xfId="2156" xr:uid="{00000000-0005-0000-0000-000063080000}"/>
    <cellStyle name="Bold/Border 2 2 9" xfId="2157" xr:uid="{00000000-0005-0000-0000-000064080000}"/>
    <cellStyle name="Bold/Border 2 2 9 2" xfId="2158" xr:uid="{00000000-0005-0000-0000-000065080000}"/>
    <cellStyle name="Bold/Border 2 3" xfId="2159" xr:uid="{00000000-0005-0000-0000-000066080000}"/>
    <cellStyle name="Bold/Border 2 3 10" xfId="2160" xr:uid="{00000000-0005-0000-0000-000067080000}"/>
    <cellStyle name="Bold/Border 2 3 11" xfId="2161" xr:uid="{00000000-0005-0000-0000-000068080000}"/>
    <cellStyle name="Bold/Border 2 3 2" xfId="2162" xr:uid="{00000000-0005-0000-0000-000069080000}"/>
    <cellStyle name="Bold/Border 2 3 2 2" xfId="2163" xr:uid="{00000000-0005-0000-0000-00006A080000}"/>
    <cellStyle name="Bold/Border 2 3 2 2 2" xfId="2164" xr:uid="{00000000-0005-0000-0000-00006B080000}"/>
    <cellStyle name="Bold/Border 2 3 2 2 2 2" xfId="2165" xr:uid="{00000000-0005-0000-0000-00006C080000}"/>
    <cellStyle name="Bold/Border 2 3 2 2 2 2 2" xfId="2166" xr:uid="{00000000-0005-0000-0000-00006D080000}"/>
    <cellStyle name="Bold/Border 2 3 2 2 2 2 2 2" xfId="2167" xr:uid="{00000000-0005-0000-0000-00006E080000}"/>
    <cellStyle name="Bold/Border 2 3 2 2 2 2 2 3" xfId="2168" xr:uid="{00000000-0005-0000-0000-00006F080000}"/>
    <cellStyle name="Bold/Border 2 3 2 2 2 2 3" xfId="2169" xr:uid="{00000000-0005-0000-0000-000070080000}"/>
    <cellStyle name="Bold/Border 2 3 2 2 2 2 3 2" xfId="2170" xr:uid="{00000000-0005-0000-0000-000071080000}"/>
    <cellStyle name="Bold/Border 2 3 2 2 2 2 4" xfId="2171" xr:uid="{00000000-0005-0000-0000-000072080000}"/>
    <cellStyle name="Bold/Border 2 3 2 2 2 2 5" xfId="2172" xr:uid="{00000000-0005-0000-0000-000073080000}"/>
    <cellStyle name="Bold/Border 2 3 2 2 2 3" xfId="2173" xr:uid="{00000000-0005-0000-0000-000074080000}"/>
    <cellStyle name="Bold/Border 2 3 2 2 2 3 2" xfId="2174" xr:uid="{00000000-0005-0000-0000-000075080000}"/>
    <cellStyle name="Bold/Border 2 3 2 2 2 3 3" xfId="2175" xr:uid="{00000000-0005-0000-0000-000076080000}"/>
    <cellStyle name="Bold/Border 2 3 2 2 2 4" xfId="2176" xr:uid="{00000000-0005-0000-0000-000077080000}"/>
    <cellStyle name="Bold/Border 2 3 2 2 2 4 2" xfId="2177" xr:uid="{00000000-0005-0000-0000-000078080000}"/>
    <cellStyle name="Bold/Border 2 3 2 2 2 5" xfId="2178" xr:uid="{00000000-0005-0000-0000-000079080000}"/>
    <cellStyle name="Bold/Border 2 3 2 2 2 6" xfId="2179" xr:uid="{00000000-0005-0000-0000-00007A080000}"/>
    <cellStyle name="Bold/Border 2 3 2 2 3" xfId="2180" xr:uid="{00000000-0005-0000-0000-00007B080000}"/>
    <cellStyle name="Bold/Border 2 3 2 2 3 2" xfId="2181" xr:uid="{00000000-0005-0000-0000-00007C080000}"/>
    <cellStyle name="Bold/Border 2 3 2 2 3 2 2" xfId="2182" xr:uid="{00000000-0005-0000-0000-00007D080000}"/>
    <cellStyle name="Bold/Border 2 3 2 2 3 2 2 2" xfId="2183" xr:uid="{00000000-0005-0000-0000-00007E080000}"/>
    <cellStyle name="Bold/Border 2 3 2 2 3 2 2 3" xfId="2184" xr:uid="{00000000-0005-0000-0000-00007F080000}"/>
    <cellStyle name="Bold/Border 2 3 2 2 3 2 3" xfId="2185" xr:uid="{00000000-0005-0000-0000-000080080000}"/>
    <cellStyle name="Bold/Border 2 3 2 2 3 2 3 2" xfId="2186" xr:uid="{00000000-0005-0000-0000-000081080000}"/>
    <cellStyle name="Bold/Border 2 3 2 2 3 2 4" xfId="2187" xr:uid="{00000000-0005-0000-0000-000082080000}"/>
    <cellStyle name="Bold/Border 2 3 2 2 3 2 5" xfId="2188" xr:uid="{00000000-0005-0000-0000-000083080000}"/>
    <cellStyle name="Bold/Border 2 3 2 2 3 3" xfId="2189" xr:uid="{00000000-0005-0000-0000-000084080000}"/>
    <cellStyle name="Bold/Border 2 3 2 2 3 3 2" xfId="2190" xr:uid="{00000000-0005-0000-0000-000085080000}"/>
    <cellStyle name="Bold/Border 2 3 2 2 3 3 3" xfId="2191" xr:uid="{00000000-0005-0000-0000-000086080000}"/>
    <cellStyle name="Bold/Border 2 3 2 2 3 4" xfId="2192" xr:uid="{00000000-0005-0000-0000-000087080000}"/>
    <cellStyle name="Bold/Border 2 3 2 2 3 4 2" xfId="2193" xr:uid="{00000000-0005-0000-0000-000088080000}"/>
    <cellStyle name="Bold/Border 2 3 2 2 3 5" xfId="2194" xr:uid="{00000000-0005-0000-0000-000089080000}"/>
    <cellStyle name="Bold/Border 2 3 2 2 3 6" xfId="2195" xr:uid="{00000000-0005-0000-0000-00008A080000}"/>
    <cellStyle name="Bold/Border 2 3 2 2 4" xfId="2196" xr:uid="{00000000-0005-0000-0000-00008B080000}"/>
    <cellStyle name="Bold/Border 2 3 2 2 4 2" xfId="2197" xr:uid="{00000000-0005-0000-0000-00008C080000}"/>
    <cellStyle name="Bold/Border 2 3 2 3" xfId="2198" xr:uid="{00000000-0005-0000-0000-00008D080000}"/>
    <cellStyle name="Bold/Border 2 3 2 3 2" xfId="2199" xr:uid="{00000000-0005-0000-0000-00008E080000}"/>
    <cellStyle name="Bold/Border 2 3 2 3 2 2" xfId="2200" xr:uid="{00000000-0005-0000-0000-00008F080000}"/>
    <cellStyle name="Bold/Border 2 3 2 3 2 2 2" xfId="2201" xr:uid="{00000000-0005-0000-0000-000090080000}"/>
    <cellStyle name="Bold/Border 2 3 2 3 2 2 3" xfId="2202" xr:uid="{00000000-0005-0000-0000-000091080000}"/>
    <cellStyle name="Bold/Border 2 3 2 3 2 3" xfId="2203" xr:uid="{00000000-0005-0000-0000-000092080000}"/>
    <cellStyle name="Bold/Border 2 3 2 3 2 3 2" xfId="2204" xr:uid="{00000000-0005-0000-0000-000093080000}"/>
    <cellStyle name="Bold/Border 2 3 2 3 2 4" xfId="2205" xr:uid="{00000000-0005-0000-0000-000094080000}"/>
    <cellStyle name="Bold/Border 2 3 2 3 2 5" xfId="2206" xr:uid="{00000000-0005-0000-0000-000095080000}"/>
    <cellStyle name="Bold/Border 2 3 2 3 3" xfId="2207" xr:uid="{00000000-0005-0000-0000-000096080000}"/>
    <cellStyle name="Bold/Border 2 3 2 3 3 2" xfId="2208" xr:uid="{00000000-0005-0000-0000-000097080000}"/>
    <cellStyle name="Bold/Border 2 3 2 3 3 3" xfId="2209" xr:uid="{00000000-0005-0000-0000-000098080000}"/>
    <cellStyle name="Bold/Border 2 3 2 3 4" xfId="2210" xr:uid="{00000000-0005-0000-0000-000099080000}"/>
    <cellStyle name="Bold/Border 2 3 2 3 4 2" xfId="2211" xr:uid="{00000000-0005-0000-0000-00009A080000}"/>
    <cellStyle name="Bold/Border 2 3 2 3 5" xfId="2212" xr:uid="{00000000-0005-0000-0000-00009B080000}"/>
    <cellStyle name="Bold/Border 2 3 2 3 6" xfId="2213" xr:uid="{00000000-0005-0000-0000-00009C080000}"/>
    <cellStyle name="Bold/Border 2 3 2 4" xfId="2214" xr:uid="{00000000-0005-0000-0000-00009D080000}"/>
    <cellStyle name="Bold/Border 2 3 2 4 2" xfId="2215" xr:uid="{00000000-0005-0000-0000-00009E080000}"/>
    <cellStyle name="Bold/Border 2 3 2 4 2 2" xfId="2216" xr:uid="{00000000-0005-0000-0000-00009F080000}"/>
    <cellStyle name="Bold/Border 2 3 2 4 2 3" xfId="2217" xr:uid="{00000000-0005-0000-0000-0000A0080000}"/>
    <cellStyle name="Bold/Border 2 3 2 4 3" xfId="2218" xr:uid="{00000000-0005-0000-0000-0000A1080000}"/>
    <cellStyle name="Bold/Border 2 3 2 4 3 2" xfId="2219" xr:uid="{00000000-0005-0000-0000-0000A2080000}"/>
    <cellStyle name="Bold/Border 2 3 2 4 4" xfId="2220" xr:uid="{00000000-0005-0000-0000-0000A3080000}"/>
    <cellStyle name="Bold/Border 2 3 2 4 5" xfId="2221" xr:uid="{00000000-0005-0000-0000-0000A4080000}"/>
    <cellStyle name="Bold/Border 2 3 2 5" xfId="2222" xr:uid="{00000000-0005-0000-0000-0000A5080000}"/>
    <cellStyle name="Bold/Border 2 3 2 5 2" xfId="2223" xr:uid="{00000000-0005-0000-0000-0000A6080000}"/>
    <cellStyle name="Bold/Border 2 3 2 5 3" xfId="2224" xr:uid="{00000000-0005-0000-0000-0000A7080000}"/>
    <cellStyle name="Bold/Border 2 3 2 6" xfId="2225" xr:uid="{00000000-0005-0000-0000-0000A8080000}"/>
    <cellStyle name="Bold/Border 2 3 2 6 2" xfId="2226" xr:uid="{00000000-0005-0000-0000-0000A9080000}"/>
    <cellStyle name="Bold/Border 2 3 2 7" xfId="2227" xr:uid="{00000000-0005-0000-0000-0000AA080000}"/>
    <cellStyle name="Bold/Border 2 3 2 8" xfId="2228" xr:uid="{00000000-0005-0000-0000-0000AB080000}"/>
    <cellStyle name="Bold/Border 2 3 3" xfId="2229" xr:uid="{00000000-0005-0000-0000-0000AC080000}"/>
    <cellStyle name="Bold/Border 2 3 3 2" xfId="2230" xr:uid="{00000000-0005-0000-0000-0000AD080000}"/>
    <cellStyle name="Bold/Border 2 3 3 2 2" xfId="2231" xr:uid="{00000000-0005-0000-0000-0000AE080000}"/>
    <cellStyle name="Bold/Border 2 3 3 2 2 2" xfId="2232" xr:uid="{00000000-0005-0000-0000-0000AF080000}"/>
    <cellStyle name="Bold/Border 2 3 3 2 2 2 2" xfId="2233" xr:uid="{00000000-0005-0000-0000-0000B0080000}"/>
    <cellStyle name="Bold/Border 2 3 3 2 2 2 2 2" xfId="2234" xr:uid="{00000000-0005-0000-0000-0000B1080000}"/>
    <cellStyle name="Bold/Border 2 3 3 2 2 2 2 3" xfId="2235" xr:uid="{00000000-0005-0000-0000-0000B2080000}"/>
    <cellStyle name="Bold/Border 2 3 3 2 2 2 3" xfId="2236" xr:uid="{00000000-0005-0000-0000-0000B3080000}"/>
    <cellStyle name="Bold/Border 2 3 3 2 2 2 3 2" xfId="2237" xr:uid="{00000000-0005-0000-0000-0000B4080000}"/>
    <cellStyle name="Bold/Border 2 3 3 2 2 2 4" xfId="2238" xr:uid="{00000000-0005-0000-0000-0000B5080000}"/>
    <cellStyle name="Bold/Border 2 3 3 2 2 2 5" xfId="2239" xr:uid="{00000000-0005-0000-0000-0000B6080000}"/>
    <cellStyle name="Bold/Border 2 3 3 2 2 3" xfId="2240" xr:uid="{00000000-0005-0000-0000-0000B7080000}"/>
    <cellStyle name="Bold/Border 2 3 3 2 2 3 2" xfId="2241" xr:uid="{00000000-0005-0000-0000-0000B8080000}"/>
    <cellStyle name="Bold/Border 2 3 3 2 2 3 3" xfId="2242" xr:uid="{00000000-0005-0000-0000-0000B9080000}"/>
    <cellStyle name="Bold/Border 2 3 3 2 2 4" xfId="2243" xr:uid="{00000000-0005-0000-0000-0000BA080000}"/>
    <cellStyle name="Bold/Border 2 3 3 2 2 4 2" xfId="2244" xr:uid="{00000000-0005-0000-0000-0000BB080000}"/>
    <cellStyle name="Bold/Border 2 3 3 2 2 5" xfId="2245" xr:uid="{00000000-0005-0000-0000-0000BC080000}"/>
    <cellStyle name="Bold/Border 2 3 3 2 2 6" xfId="2246" xr:uid="{00000000-0005-0000-0000-0000BD080000}"/>
    <cellStyle name="Bold/Border 2 3 3 2 3" xfId="2247" xr:uid="{00000000-0005-0000-0000-0000BE080000}"/>
    <cellStyle name="Bold/Border 2 3 3 2 3 2" xfId="2248" xr:uid="{00000000-0005-0000-0000-0000BF080000}"/>
    <cellStyle name="Bold/Border 2 3 3 2 3 2 2" xfId="2249" xr:uid="{00000000-0005-0000-0000-0000C0080000}"/>
    <cellStyle name="Bold/Border 2 3 3 2 3 2 2 2" xfId="2250" xr:uid="{00000000-0005-0000-0000-0000C1080000}"/>
    <cellStyle name="Bold/Border 2 3 3 2 3 2 2 3" xfId="2251" xr:uid="{00000000-0005-0000-0000-0000C2080000}"/>
    <cellStyle name="Bold/Border 2 3 3 2 3 2 3" xfId="2252" xr:uid="{00000000-0005-0000-0000-0000C3080000}"/>
    <cellStyle name="Bold/Border 2 3 3 2 3 2 3 2" xfId="2253" xr:uid="{00000000-0005-0000-0000-0000C4080000}"/>
    <cellStyle name="Bold/Border 2 3 3 2 3 2 4" xfId="2254" xr:uid="{00000000-0005-0000-0000-0000C5080000}"/>
    <cellStyle name="Bold/Border 2 3 3 2 3 2 5" xfId="2255" xr:uid="{00000000-0005-0000-0000-0000C6080000}"/>
    <cellStyle name="Bold/Border 2 3 3 2 3 3" xfId="2256" xr:uid="{00000000-0005-0000-0000-0000C7080000}"/>
    <cellStyle name="Bold/Border 2 3 3 2 3 3 2" xfId="2257" xr:uid="{00000000-0005-0000-0000-0000C8080000}"/>
    <cellStyle name="Bold/Border 2 3 3 2 3 3 3" xfId="2258" xr:uid="{00000000-0005-0000-0000-0000C9080000}"/>
    <cellStyle name="Bold/Border 2 3 3 2 3 4" xfId="2259" xr:uid="{00000000-0005-0000-0000-0000CA080000}"/>
    <cellStyle name="Bold/Border 2 3 3 2 3 4 2" xfId="2260" xr:uid="{00000000-0005-0000-0000-0000CB080000}"/>
    <cellStyle name="Bold/Border 2 3 3 2 3 5" xfId="2261" xr:uid="{00000000-0005-0000-0000-0000CC080000}"/>
    <cellStyle name="Bold/Border 2 3 3 2 3 6" xfId="2262" xr:uid="{00000000-0005-0000-0000-0000CD080000}"/>
    <cellStyle name="Bold/Border 2 3 3 2 4" xfId="2263" xr:uid="{00000000-0005-0000-0000-0000CE080000}"/>
    <cellStyle name="Bold/Border 2 3 3 2 4 2" xfId="2264" xr:uid="{00000000-0005-0000-0000-0000CF080000}"/>
    <cellStyle name="Bold/Border 2 3 3 3" xfId="2265" xr:uid="{00000000-0005-0000-0000-0000D0080000}"/>
    <cellStyle name="Bold/Border 2 3 3 3 2" xfId="2266" xr:uid="{00000000-0005-0000-0000-0000D1080000}"/>
    <cellStyle name="Bold/Border 2 3 3 3 2 2" xfId="2267" xr:uid="{00000000-0005-0000-0000-0000D2080000}"/>
    <cellStyle name="Bold/Border 2 3 3 3 2 2 2" xfId="2268" xr:uid="{00000000-0005-0000-0000-0000D3080000}"/>
    <cellStyle name="Bold/Border 2 3 3 3 2 2 3" xfId="2269" xr:uid="{00000000-0005-0000-0000-0000D4080000}"/>
    <cellStyle name="Bold/Border 2 3 3 3 2 3" xfId="2270" xr:uid="{00000000-0005-0000-0000-0000D5080000}"/>
    <cellStyle name="Bold/Border 2 3 3 3 2 3 2" xfId="2271" xr:uid="{00000000-0005-0000-0000-0000D6080000}"/>
    <cellStyle name="Bold/Border 2 3 3 3 2 4" xfId="2272" xr:uid="{00000000-0005-0000-0000-0000D7080000}"/>
    <cellStyle name="Bold/Border 2 3 3 3 2 5" xfId="2273" xr:uid="{00000000-0005-0000-0000-0000D8080000}"/>
    <cellStyle name="Bold/Border 2 3 3 3 3" xfId="2274" xr:uid="{00000000-0005-0000-0000-0000D9080000}"/>
    <cellStyle name="Bold/Border 2 3 3 3 3 2" xfId="2275" xr:uid="{00000000-0005-0000-0000-0000DA080000}"/>
    <cellStyle name="Bold/Border 2 3 3 3 3 3" xfId="2276" xr:uid="{00000000-0005-0000-0000-0000DB080000}"/>
    <cellStyle name="Bold/Border 2 3 3 3 4" xfId="2277" xr:uid="{00000000-0005-0000-0000-0000DC080000}"/>
    <cellStyle name="Bold/Border 2 3 3 3 4 2" xfId="2278" xr:uid="{00000000-0005-0000-0000-0000DD080000}"/>
    <cellStyle name="Bold/Border 2 3 3 3 5" xfId="2279" xr:uid="{00000000-0005-0000-0000-0000DE080000}"/>
    <cellStyle name="Bold/Border 2 3 3 3 6" xfId="2280" xr:uid="{00000000-0005-0000-0000-0000DF080000}"/>
    <cellStyle name="Bold/Border 2 3 3 4" xfId="2281" xr:uid="{00000000-0005-0000-0000-0000E0080000}"/>
    <cellStyle name="Bold/Border 2 3 3 4 2" xfId="2282" xr:uid="{00000000-0005-0000-0000-0000E1080000}"/>
    <cellStyle name="Bold/Border 2 3 3 4 2 2" xfId="2283" xr:uid="{00000000-0005-0000-0000-0000E2080000}"/>
    <cellStyle name="Bold/Border 2 3 3 4 2 3" xfId="2284" xr:uid="{00000000-0005-0000-0000-0000E3080000}"/>
    <cellStyle name="Bold/Border 2 3 3 4 3" xfId="2285" xr:uid="{00000000-0005-0000-0000-0000E4080000}"/>
    <cellStyle name="Bold/Border 2 3 3 4 3 2" xfId="2286" xr:uid="{00000000-0005-0000-0000-0000E5080000}"/>
    <cellStyle name="Bold/Border 2 3 3 4 4" xfId="2287" xr:uid="{00000000-0005-0000-0000-0000E6080000}"/>
    <cellStyle name="Bold/Border 2 3 3 4 5" xfId="2288" xr:uid="{00000000-0005-0000-0000-0000E7080000}"/>
    <cellStyle name="Bold/Border 2 3 3 5" xfId="2289" xr:uid="{00000000-0005-0000-0000-0000E8080000}"/>
    <cellStyle name="Bold/Border 2 3 3 5 2" xfId="2290" xr:uid="{00000000-0005-0000-0000-0000E9080000}"/>
    <cellStyle name="Bold/Border 2 3 3 5 3" xfId="2291" xr:uid="{00000000-0005-0000-0000-0000EA080000}"/>
    <cellStyle name="Bold/Border 2 3 3 6" xfId="2292" xr:uid="{00000000-0005-0000-0000-0000EB080000}"/>
    <cellStyle name="Bold/Border 2 3 3 6 2" xfId="2293" xr:uid="{00000000-0005-0000-0000-0000EC080000}"/>
    <cellStyle name="Bold/Border 2 3 3 7" xfId="2294" xr:uid="{00000000-0005-0000-0000-0000ED080000}"/>
    <cellStyle name="Bold/Border 2 3 3 8" xfId="2295" xr:uid="{00000000-0005-0000-0000-0000EE080000}"/>
    <cellStyle name="Bold/Border 2 3 4" xfId="2296" xr:uid="{00000000-0005-0000-0000-0000EF080000}"/>
    <cellStyle name="Bold/Border 2 3 4 2" xfId="2297" xr:uid="{00000000-0005-0000-0000-0000F0080000}"/>
    <cellStyle name="Bold/Border 2 3 4 2 2" xfId="2298" xr:uid="{00000000-0005-0000-0000-0000F1080000}"/>
    <cellStyle name="Bold/Border 2 3 4 2 2 2" xfId="2299" xr:uid="{00000000-0005-0000-0000-0000F2080000}"/>
    <cellStyle name="Bold/Border 2 3 4 2 2 2 2" xfId="2300" xr:uid="{00000000-0005-0000-0000-0000F3080000}"/>
    <cellStyle name="Bold/Border 2 3 4 2 2 2 2 2" xfId="2301" xr:uid="{00000000-0005-0000-0000-0000F4080000}"/>
    <cellStyle name="Bold/Border 2 3 4 2 2 2 2 3" xfId="2302" xr:uid="{00000000-0005-0000-0000-0000F5080000}"/>
    <cellStyle name="Bold/Border 2 3 4 2 2 2 3" xfId="2303" xr:uid="{00000000-0005-0000-0000-0000F6080000}"/>
    <cellStyle name="Bold/Border 2 3 4 2 2 2 3 2" xfId="2304" xr:uid="{00000000-0005-0000-0000-0000F7080000}"/>
    <cellStyle name="Bold/Border 2 3 4 2 2 2 4" xfId="2305" xr:uid="{00000000-0005-0000-0000-0000F8080000}"/>
    <cellStyle name="Bold/Border 2 3 4 2 2 2 5" xfId="2306" xr:uid="{00000000-0005-0000-0000-0000F9080000}"/>
    <cellStyle name="Bold/Border 2 3 4 2 2 3" xfId="2307" xr:uid="{00000000-0005-0000-0000-0000FA080000}"/>
    <cellStyle name="Bold/Border 2 3 4 2 2 3 2" xfId="2308" xr:uid="{00000000-0005-0000-0000-0000FB080000}"/>
    <cellStyle name="Bold/Border 2 3 4 2 2 3 3" xfId="2309" xr:uid="{00000000-0005-0000-0000-0000FC080000}"/>
    <cellStyle name="Bold/Border 2 3 4 2 2 4" xfId="2310" xr:uid="{00000000-0005-0000-0000-0000FD080000}"/>
    <cellStyle name="Bold/Border 2 3 4 2 2 4 2" xfId="2311" xr:uid="{00000000-0005-0000-0000-0000FE080000}"/>
    <cellStyle name="Bold/Border 2 3 4 2 2 5" xfId="2312" xr:uid="{00000000-0005-0000-0000-0000FF080000}"/>
    <cellStyle name="Bold/Border 2 3 4 2 2 6" xfId="2313" xr:uid="{00000000-0005-0000-0000-000000090000}"/>
    <cellStyle name="Bold/Border 2 3 4 2 3" xfId="2314" xr:uid="{00000000-0005-0000-0000-000001090000}"/>
    <cellStyle name="Bold/Border 2 3 4 2 3 2" xfId="2315" xr:uid="{00000000-0005-0000-0000-000002090000}"/>
    <cellStyle name="Bold/Border 2 3 4 2 3 2 2" xfId="2316" xr:uid="{00000000-0005-0000-0000-000003090000}"/>
    <cellStyle name="Bold/Border 2 3 4 2 3 2 2 2" xfId="2317" xr:uid="{00000000-0005-0000-0000-000004090000}"/>
    <cellStyle name="Bold/Border 2 3 4 2 3 2 2 3" xfId="2318" xr:uid="{00000000-0005-0000-0000-000005090000}"/>
    <cellStyle name="Bold/Border 2 3 4 2 3 2 3" xfId="2319" xr:uid="{00000000-0005-0000-0000-000006090000}"/>
    <cellStyle name="Bold/Border 2 3 4 2 3 2 3 2" xfId="2320" xr:uid="{00000000-0005-0000-0000-000007090000}"/>
    <cellStyle name="Bold/Border 2 3 4 2 3 2 4" xfId="2321" xr:uid="{00000000-0005-0000-0000-000008090000}"/>
    <cellStyle name="Bold/Border 2 3 4 2 3 2 5" xfId="2322" xr:uid="{00000000-0005-0000-0000-000009090000}"/>
    <cellStyle name="Bold/Border 2 3 4 2 3 3" xfId="2323" xr:uid="{00000000-0005-0000-0000-00000A090000}"/>
    <cellStyle name="Bold/Border 2 3 4 2 3 3 2" xfId="2324" xr:uid="{00000000-0005-0000-0000-00000B090000}"/>
    <cellStyle name="Bold/Border 2 3 4 2 3 3 3" xfId="2325" xr:uid="{00000000-0005-0000-0000-00000C090000}"/>
    <cellStyle name="Bold/Border 2 3 4 2 3 4" xfId="2326" xr:uid="{00000000-0005-0000-0000-00000D090000}"/>
    <cellStyle name="Bold/Border 2 3 4 2 3 4 2" xfId="2327" xr:uid="{00000000-0005-0000-0000-00000E090000}"/>
    <cellStyle name="Bold/Border 2 3 4 2 3 5" xfId="2328" xr:uid="{00000000-0005-0000-0000-00000F090000}"/>
    <cellStyle name="Bold/Border 2 3 4 2 3 6" xfId="2329" xr:uid="{00000000-0005-0000-0000-000010090000}"/>
    <cellStyle name="Bold/Border 2 3 4 2 4" xfId="2330" xr:uid="{00000000-0005-0000-0000-000011090000}"/>
    <cellStyle name="Bold/Border 2 3 4 2 4 2" xfId="2331" xr:uid="{00000000-0005-0000-0000-000012090000}"/>
    <cellStyle name="Bold/Border 2 3 4 3" xfId="2332" xr:uid="{00000000-0005-0000-0000-000013090000}"/>
    <cellStyle name="Bold/Border 2 3 4 3 2" xfId="2333" xr:uid="{00000000-0005-0000-0000-000014090000}"/>
    <cellStyle name="Bold/Border 2 3 4 3 2 2" xfId="2334" xr:uid="{00000000-0005-0000-0000-000015090000}"/>
    <cellStyle name="Bold/Border 2 3 4 3 2 2 2" xfId="2335" xr:uid="{00000000-0005-0000-0000-000016090000}"/>
    <cellStyle name="Bold/Border 2 3 4 3 2 2 3" xfId="2336" xr:uid="{00000000-0005-0000-0000-000017090000}"/>
    <cellStyle name="Bold/Border 2 3 4 3 2 3" xfId="2337" xr:uid="{00000000-0005-0000-0000-000018090000}"/>
    <cellStyle name="Bold/Border 2 3 4 3 2 3 2" xfId="2338" xr:uid="{00000000-0005-0000-0000-000019090000}"/>
    <cellStyle name="Bold/Border 2 3 4 3 2 4" xfId="2339" xr:uid="{00000000-0005-0000-0000-00001A090000}"/>
    <cellStyle name="Bold/Border 2 3 4 3 2 5" xfId="2340" xr:uid="{00000000-0005-0000-0000-00001B090000}"/>
    <cellStyle name="Bold/Border 2 3 4 3 3" xfId="2341" xr:uid="{00000000-0005-0000-0000-00001C090000}"/>
    <cellStyle name="Bold/Border 2 3 4 3 3 2" xfId="2342" xr:uid="{00000000-0005-0000-0000-00001D090000}"/>
    <cellStyle name="Bold/Border 2 3 4 3 3 3" xfId="2343" xr:uid="{00000000-0005-0000-0000-00001E090000}"/>
    <cellStyle name="Bold/Border 2 3 4 3 4" xfId="2344" xr:uid="{00000000-0005-0000-0000-00001F090000}"/>
    <cellStyle name="Bold/Border 2 3 4 3 4 2" xfId="2345" xr:uid="{00000000-0005-0000-0000-000020090000}"/>
    <cellStyle name="Bold/Border 2 3 4 3 5" xfId="2346" xr:uid="{00000000-0005-0000-0000-000021090000}"/>
    <cellStyle name="Bold/Border 2 3 4 3 6" xfId="2347" xr:uid="{00000000-0005-0000-0000-000022090000}"/>
    <cellStyle name="Bold/Border 2 3 4 4" xfId="2348" xr:uid="{00000000-0005-0000-0000-000023090000}"/>
    <cellStyle name="Bold/Border 2 3 4 4 2" xfId="2349" xr:uid="{00000000-0005-0000-0000-000024090000}"/>
    <cellStyle name="Bold/Border 2 3 4 4 2 2" xfId="2350" xr:uid="{00000000-0005-0000-0000-000025090000}"/>
    <cellStyle name="Bold/Border 2 3 4 4 2 3" xfId="2351" xr:uid="{00000000-0005-0000-0000-000026090000}"/>
    <cellStyle name="Bold/Border 2 3 4 4 3" xfId="2352" xr:uid="{00000000-0005-0000-0000-000027090000}"/>
    <cellStyle name="Bold/Border 2 3 4 4 3 2" xfId="2353" xr:uid="{00000000-0005-0000-0000-000028090000}"/>
    <cellStyle name="Bold/Border 2 3 4 4 4" xfId="2354" xr:uid="{00000000-0005-0000-0000-000029090000}"/>
    <cellStyle name="Bold/Border 2 3 4 4 5" xfId="2355" xr:uid="{00000000-0005-0000-0000-00002A090000}"/>
    <cellStyle name="Bold/Border 2 3 4 5" xfId="2356" xr:uid="{00000000-0005-0000-0000-00002B090000}"/>
    <cellStyle name="Bold/Border 2 3 4 5 2" xfId="2357" xr:uid="{00000000-0005-0000-0000-00002C090000}"/>
    <cellStyle name="Bold/Border 2 3 4 5 3" xfId="2358" xr:uid="{00000000-0005-0000-0000-00002D090000}"/>
    <cellStyle name="Bold/Border 2 3 4 6" xfId="2359" xr:uid="{00000000-0005-0000-0000-00002E090000}"/>
    <cellStyle name="Bold/Border 2 3 4 6 2" xfId="2360" xr:uid="{00000000-0005-0000-0000-00002F090000}"/>
    <cellStyle name="Bold/Border 2 3 4 7" xfId="2361" xr:uid="{00000000-0005-0000-0000-000030090000}"/>
    <cellStyle name="Bold/Border 2 3 4 8" xfId="2362" xr:uid="{00000000-0005-0000-0000-000031090000}"/>
    <cellStyle name="Bold/Border 2 3 5" xfId="2363" xr:uid="{00000000-0005-0000-0000-000032090000}"/>
    <cellStyle name="Bold/Border 2 3 5 2" xfId="2364" xr:uid="{00000000-0005-0000-0000-000033090000}"/>
    <cellStyle name="Bold/Border 2 3 5 2 2" xfId="2365" xr:uid="{00000000-0005-0000-0000-000034090000}"/>
    <cellStyle name="Bold/Border 2 3 5 2 2 2" xfId="2366" xr:uid="{00000000-0005-0000-0000-000035090000}"/>
    <cellStyle name="Bold/Border 2 3 5 2 2 2 2" xfId="2367" xr:uid="{00000000-0005-0000-0000-000036090000}"/>
    <cellStyle name="Bold/Border 2 3 5 2 2 2 3" xfId="2368" xr:uid="{00000000-0005-0000-0000-000037090000}"/>
    <cellStyle name="Bold/Border 2 3 5 2 2 3" xfId="2369" xr:uid="{00000000-0005-0000-0000-000038090000}"/>
    <cellStyle name="Bold/Border 2 3 5 2 2 3 2" xfId="2370" xr:uid="{00000000-0005-0000-0000-000039090000}"/>
    <cellStyle name="Bold/Border 2 3 5 2 2 4" xfId="2371" xr:uid="{00000000-0005-0000-0000-00003A090000}"/>
    <cellStyle name="Bold/Border 2 3 5 2 2 5" xfId="2372" xr:uid="{00000000-0005-0000-0000-00003B090000}"/>
    <cellStyle name="Bold/Border 2 3 5 2 3" xfId="2373" xr:uid="{00000000-0005-0000-0000-00003C090000}"/>
    <cellStyle name="Bold/Border 2 3 5 2 3 2" xfId="2374" xr:uid="{00000000-0005-0000-0000-00003D090000}"/>
    <cellStyle name="Bold/Border 2 3 5 2 3 3" xfId="2375" xr:uid="{00000000-0005-0000-0000-00003E090000}"/>
    <cellStyle name="Bold/Border 2 3 5 2 4" xfId="2376" xr:uid="{00000000-0005-0000-0000-00003F090000}"/>
    <cellStyle name="Bold/Border 2 3 5 2 4 2" xfId="2377" xr:uid="{00000000-0005-0000-0000-000040090000}"/>
    <cellStyle name="Bold/Border 2 3 5 2 5" xfId="2378" xr:uid="{00000000-0005-0000-0000-000041090000}"/>
    <cellStyle name="Bold/Border 2 3 5 2 6" xfId="2379" xr:uid="{00000000-0005-0000-0000-000042090000}"/>
    <cellStyle name="Bold/Border 2 3 5 3" xfId="2380" xr:uid="{00000000-0005-0000-0000-000043090000}"/>
    <cellStyle name="Bold/Border 2 3 5 3 2" xfId="2381" xr:uid="{00000000-0005-0000-0000-000044090000}"/>
    <cellStyle name="Bold/Border 2 3 5 3 2 2" xfId="2382" xr:uid="{00000000-0005-0000-0000-000045090000}"/>
    <cellStyle name="Bold/Border 2 3 5 3 2 2 2" xfId="2383" xr:uid="{00000000-0005-0000-0000-000046090000}"/>
    <cellStyle name="Bold/Border 2 3 5 3 2 2 3" xfId="2384" xr:uid="{00000000-0005-0000-0000-000047090000}"/>
    <cellStyle name="Bold/Border 2 3 5 3 2 3" xfId="2385" xr:uid="{00000000-0005-0000-0000-000048090000}"/>
    <cellStyle name="Bold/Border 2 3 5 3 2 3 2" xfId="2386" xr:uid="{00000000-0005-0000-0000-000049090000}"/>
    <cellStyle name="Bold/Border 2 3 5 3 2 4" xfId="2387" xr:uid="{00000000-0005-0000-0000-00004A090000}"/>
    <cellStyle name="Bold/Border 2 3 5 3 2 5" xfId="2388" xr:uid="{00000000-0005-0000-0000-00004B090000}"/>
    <cellStyle name="Bold/Border 2 3 5 3 3" xfId="2389" xr:uid="{00000000-0005-0000-0000-00004C090000}"/>
    <cellStyle name="Bold/Border 2 3 5 3 3 2" xfId="2390" xr:uid="{00000000-0005-0000-0000-00004D090000}"/>
    <cellStyle name="Bold/Border 2 3 5 3 3 3" xfId="2391" xr:uid="{00000000-0005-0000-0000-00004E090000}"/>
    <cellStyle name="Bold/Border 2 3 5 3 4" xfId="2392" xr:uid="{00000000-0005-0000-0000-00004F090000}"/>
    <cellStyle name="Bold/Border 2 3 5 3 4 2" xfId="2393" xr:uid="{00000000-0005-0000-0000-000050090000}"/>
    <cellStyle name="Bold/Border 2 3 5 3 5" xfId="2394" xr:uid="{00000000-0005-0000-0000-000051090000}"/>
    <cellStyle name="Bold/Border 2 3 5 3 6" xfId="2395" xr:uid="{00000000-0005-0000-0000-000052090000}"/>
    <cellStyle name="Bold/Border 2 3 5 4" xfId="2396" xr:uid="{00000000-0005-0000-0000-000053090000}"/>
    <cellStyle name="Bold/Border 2 3 5 4 2" xfId="2397" xr:uid="{00000000-0005-0000-0000-000054090000}"/>
    <cellStyle name="Bold/Border 2 3 6" xfId="2398" xr:uid="{00000000-0005-0000-0000-000055090000}"/>
    <cellStyle name="Bold/Border 2 3 6 2" xfId="2399" xr:uid="{00000000-0005-0000-0000-000056090000}"/>
    <cellStyle name="Bold/Border 2 3 6 2 2" xfId="2400" xr:uid="{00000000-0005-0000-0000-000057090000}"/>
    <cellStyle name="Bold/Border 2 3 6 2 2 2" xfId="2401" xr:uid="{00000000-0005-0000-0000-000058090000}"/>
    <cellStyle name="Bold/Border 2 3 6 2 2 3" xfId="2402" xr:uid="{00000000-0005-0000-0000-000059090000}"/>
    <cellStyle name="Bold/Border 2 3 6 2 3" xfId="2403" xr:uid="{00000000-0005-0000-0000-00005A090000}"/>
    <cellStyle name="Bold/Border 2 3 6 2 3 2" xfId="2404" xr:uid="{00000000-0005-0000-0000-00005B090000}"/>
    <cellStyle name="Bold/Border 2 3 6 2 4" xfId="2405" xr:uid="{00000000-0005-0000-0000-00005C090000}"/>
    <cellStyle name="Bold/Border 2 3 6 2 5" xfId="2406" xr:uid="{00000000-0005-0000-0000-00005D090000}"/>
    <cellStyle name="Bold/Border 2 3 6 3" xfId="2407" xr:uid="{00000000-0005-0000-0000-00005E090000}"/>
    <cellStyle name="Bold/Border 2 3 6 3 2" xfId="2408" xr:uid="{00000000-0005-0000-0000-00005F090000}"/>
    <cellStyle name="Bold/Border 2 3 6 3 3" xfId="2409" xr:uid="{00000000-0005-0000-0000-000060090000}"/>
    <cellStyle name="Bold/Border 2 3 6 4" xfId="2410" xr:uid="{00000000-0005-0000-0000-000061090000}"/>
    <cellStyle name="Bold/Border 2 3 6 4 2" xfId="2411" xr:uid="{00000000-0005-0000-0000-000062090000}"/>
    <cellStyle name="Bold/Border 2 3 6 5" xfId="2412" xr:uid="{00000000-0005-0000-0000-000063090000}"/>
    <cellStyle name="Bold/Border 2 3 6 6" xfId="2413" xr:uid="{00000000-0005-0000-0000-000064090000}"/>
    <cellStyle name="Bold/Border 2 3 7" xfId="2414" xr:uid="{00000000-0005-0000-0000-000065090000}"/>
    <cellStyle name="Bold/Border 2 3 7 2" xfId="2415" xr:uid="{00000000-0005-0000-0000-000066090000}"/>
    <cellStyle name="Bold/Border 2 3 7 2 2" xfId="2416" xr:uid="{00000000-0005-0000-0000-000067090000}"/>
    <cellStyle name="Bold/Border 2 3 7 2 3" xfId="2417" xr:uid="{00000000-0005-0000-0000-000068090000}"/>
    <cellStyle name="Bold/Border 2 3 7 3" xfId="2418" xr:uid="{00000000-0005-0000-0000-000069090000}"/>
    <cellStyle name="Bold/Border 2 3 7 3 2" xfId="2419" xr:uid="{00000000-0005-0000-0000-00006A090000}"/>
    <cellStyle name="Bold/Border 2 3 7 4" xfId="2420" xr:uid="{00000000-0005-0000-0000-00006B090000}"/>
    <cellStyle name="Bold/Border 2 3 7 5" xfId="2421" xr:uid="{00000000-0005-0000-0000-00006C090000}"/>
    <cellStyle name="Bold/Border 2 3 8" xfId="2422" xr:uid="{00000000-0005-0000-0000-00006D090000}"/>
    <cellStyle name="Bold/Border 2 3 8 2" xfId="2423" xr:uid="{00000000-0005-0000-0000-00006E090000}"/>
    <cellStyle name="Bold/Border 2 3 8 3" xfId="2424" xr:uid="{00000000-0005-0000-0000-00006F090000}"/>
    <cellStyle name="Bold/Border 2 3 9" xfId="2425" xr:uid="{00000000-0005-0000-0000-000070090000}"/>
    <cellStyle name="Bold/Border 2 3 9 2" xfId="2426" xr:uid="{00000000-0005-0000-0000-000071090000}"/>
    <cellStyle name="Bold/Border 2 4" xfId="2427" xr:uid="{00000000-0005-0000-0000-000072090000}"/>
    <cellStyle name="Bold/Border 2 4 2" xfId="2428" xr:uid="{00000000-0005-0000-0000-000073090000}"/>
    <cellStyle name="Bold/Border 2 4 2 2" xfId="2429" xr:uid="{00000000-0005-0000-0000-000074090000}"/>
    <cellStyle name="Bold/Border 2 4 2 2 2" xfId="2430" xr:uid="{00000000-0005-0000-0000-000075090000}"/>
    <cellStyle name="Bold/Border 2 4 2 2 2 2" xfId="2431" xr:uid="{00000000-0005-0000-0000-000076090000}"/>
    <cellStyle name="Bold/Border 2 4 2 2 2 2 2" xfId="2432" xr:uid="{00000000-0005-0000-0000-000077090000}"/>
    <cellStyle name="Bold/Border 2 4 2 2 2 2 3" xfId="2433" xr:uid="{00000000-0005-0000-0000-000078090000}"/>
    <cellStyle name="Bold/Border 2 4 2 2 2 3" xfId="2434" xr:uid="{00000000-0005-0000-0000-000079090000}"/>
    <cellStyle name="Bold/Border 2 4 2 2 2 3 2" xfId="2435" xr:uid="{00000000-0005-0000-0000-00007A090000}"/>
    <cellStyle name="Bold/Border 2 4 2 2 2 4" xfId="2436" xr:uid="{00000000-0005-0000-0000-00007B090000}"/>
    <cellStyle name="Bold/Border 2 4 2 2 2 5" xfId="2437" xr:uid="{00000000-0005-0000-0000-00007C090000}"/>
    <cellStyle name="Bold/Border 2 4 2 2 3" xfId="2438" xr:uid="{00000000-0005-0000-0000-00007D090000}"/>
    <cellStyle name="Bold/Border 2 4 2 2 3 2" xfId="2439" xr:uid="{00000000-0005-0000-0000-00007E090000}"/>
    <cellStyle name="Bold/Border 2 4 2 2 3 3" xfId="2440" xr:uid="{00000000-0005-0000-0000-00007F090000}"/>
    <cellStyle name="Bold/Border 2 4 2 2 4" xfId="2441" xr:uid="{00000000-0005-0000-0000-000080090000}"/>
    <cellStyle name="Bold/Border 2 4 2 2 4 2" xfId="2442" xr:uid="{00000000-0005-0000-0000-000081090000}"/>
    <cellStyle name="Bold/Border 2 4 2 2 5" xfId="2443" xr:uid="{00000000-0005-0000-0000-000082090000}"/>
    <cellStyle name="Bold/Border 2 4 2 2 6" xfId="2444" xr:uid="{00000000-0005-0000-0000-000083090000}"/>
    <cellStyle name="Bold/Border 2 4 2 3" xfId="2445" xr:uid="{00000000-0005-0000-0000-000084090000}"/>
    <cellStyle name="Bold/Border 2 4 2 3 2" xfId="2446" xr:uid="{00000000-0005-0000-0000-000085090000}"/>
    <cellStyle name="Bold/Border 2 4 2 3 2 2" xfId="2447" xr:uid="{00000000-0005-0000-0000-000086090000}"/>
    <cellStyle name="Bold/Border 2 4 2 3 2 2 2" xfId="2448" xr:uid="{00000000-0005-0000-0000-000087090000}"/>
    <cellStyle name="Bold/Border 2 4 2 3 2 2 3" xfId="2449" xr:uid="{00000000-0005-0000-0000-000088090000}"/>
    <cellStyle name="Bold/Border 2 4 2 3 2 3" xfId="2450" xr:uid="{00000000-0005-0000-0000-000089090000}"/>
    <cellStyle name="Bold/Border 2 4 2 3 2 3 2" xfId="2451" xr:uid="{00000000-0005-0000-0000-00008A090000}"/>
    <cellStyle name="Bold/Border 2 4 2 3 2 4" xfId="2452" xr:uid="{00000000-0005-0000-0000-00008B090000}"/>
    <cellStyle name="Bold/Border 2 4 2 3 2 5" xfId="2453" xr:uid="{00000000-0005-0000-0000-00008C090000}"/>
    <cellStyle name="Bold/Border 2 4 2 3 3" xfId="2454" xr:uid="{00000000-0005-0000-0000-00008D090000}"/>
    <cellStyle name="Bold/Border 2 4 2 3 3 2" xfId="2455" xr:uid="{00000000-0005-0000-0000-00008E090000}"/>
    <cellStyle name="Bold/Border 2 4 2 3 3 3" xfId="2456" xr:uid="{00000000-0005-0000-0000-00008F090000}"/>
    <cellStyle name="Bold/Border 2 4 2 3 4" xfId="2457" xr:uid="{00000000-0005-0000-0000-000090090000}"/>
    <cellStyle name="Bold/Border 2 4 2 3 4 2" xfId="2458" xr:uid="{00000000-0005-0000-0000-000091090000}"/>
    <cellStyle name="Bold/Border 2 4 2 3 5" xfId="2459" xr:uid="{00000000-0005-0000-0000-000092090000}"/>
    <cellStyle name="Bold/Border 2 4 2 3 6" xfId="2460" xr:uid="{00000000-0005-0000-0000-000093090000}"/>
    <cellStyle name="Bold/Border 2 4 2 4" xfId="2461" xr:uid="{00000000-0005-0000-0000-000094090000}"/>
    <cellStyle name="Bold/Border 2 4 2 4 2" xfId="2462" xr:uid="{00000000-0005-0000-0000-000095090000}"/>
    <cellStyle name="Bold/Border 2 4 3" xfId="2463" xr:uid="{00000000-0005-0000-0000-000096090000}"/>
    <cellStyle name="Bold/Border 2 4 3 2" xfId="2464" xr:uid="{00000000-0005-0000-0000-000097090000}"/>
    <cellStyle name="Bold/Border 2 4 3 2 2" xfId="2465" xr:uid="{00000000-0005-0000-0000-000098090000}"/>
    <cellStyle name="Bold/Border 2 4 3 2 2 2" xfId="2466" xr:uid="{00000000-0005-0000-0000-000099090000}"/>
    <cellStyle name="Bold/Border 2 4 3 2 2 3" xfId="2467" xr:uid="{00000000-0005-0000-0000-00009A090000}"/>
    <cellStyle name="Bold/Border 2 4 3 2 3" xfId="2468" xr:uid="{00000000-0005-0000-0000-00009B090000}"/>
    <cellStyle name="Bold/Border 2 4 3 2 3 2" xfId="2469" xr:uid="{00000000-0005-0000-0000-00009C090000}"/>
    <cellStyle name="Bold/Border 2 4 3 2 4" xfId="2470" xr:uid="{00000000-0005-0000-0000-00009D090000}"/>
    <cellStyle name="Bold/Border 2 4 3 2 5" xfId="2471" xr:uid="{00000000-0005-0000-0000-00009E090000}"/>
    <cellStyle name="Bold/Border 2 4 3 3" xfId="2472" xr:uid="{00000000-0005-0000-0000-00009F090000}"/>
    <cellStyle name="Bold/Border 2 4 3 3 2" xfId="2473" xr:uid="{00000000-0005-0000-0000-0000A0090000}"/>
    <cellStyle name="Bold/Border 2 4 3 3 3" xfId="2474" xr:uid="{00000000-0005-0000-0000-0000A1090000}"/>
    <cellStyle name="Bold/Border 2 4 3 4" xfId="2475" xr:uid="{00000000-0005-0000-0000-0000A2090000}"/>
    <cellStyle name="Bold/Border 2 4 3 4 2" xfId="2476" xr:uid="{00000000-0005-0000-0000-0000A3090000}"/>
    <cellStyle name="Bold/Border 2 4 3 5" xfId="2477" xr:uid="{00000000-0005-0000-0000-0000A4090000}"/>
    <cellStyle name="Bold/Border 2 4 3 6" xfId="2478" xr:uid="{00000000-0005-0000-0000-0000A5090000}"/>
    <cellStyle name="Bold/Border 2 4 4" xfId="2479" xr:uid="{00000000-0005-0000-0000-0000A6090000}"/>
    <cellStyle name="Bold/Border 2 4 4 2" xfId="2480" xr:uid="{00000000-0005-0000-0000-0000A7090000}"/>
    <cellStyle name="Bold/Border 2 4 4 2 2" xfId="2481" xr:uid="{00000000-0005-0000-0000-0000A8090000}"/>
    <cellStyle name="Bold/Border 2 4 4 2 3" xfId="2482" xr:uid="{00000000-0005-0000-0000-0000A9090000}"/>
    <cellStyle name="Bold/Border 2 4 4 3" xfId="2483" xr:uid="{00000000-0005-0000-0000-0000AA090000}"/>
    <cellStyle name="Bold/Border 2 4 4 3 2" xfId="2484" xr:uid="{00000000-0005-0000-0000-0000AB090000}"/>
    <cellStyle name="Bold/Border 2 4 4 4" xfId="2485" xr:uid="{00000000-0005-0000-0000-0000AC090000}"/>
    <cellStyle name="Bold/Border 2 4 4 5" xfId="2486" xr:uid="{00000000-0005-0000-0000-0000AD090000}"/>
    <cellStyle name="Bold/Border 2 4 5" xfId="2487" xr:uid="{00000000-0005-0000-0000-0000AE090000}"/>
    <cellStyle name="Bold/Border 2 4 5 2" xfId="2488" xr:uid="{00000000-0005-0000-0000-0000AF090000}"/>
    <cellStyle name="Bold/Border 2 4 5 3" xfId="2489" xr:uid="{00000000-0005-0000-0000-0000B0090000}"/>
    <cellStyle name="Bold/Border 2 4 6" xfId="2490" xr:uid="{00000000-0005-0000-0000-0000B1090000}"/>
    <cellStyle name="Bold/Border 2 4 6 2" xfId="2491" xr:uid="{00000000-0005-0000-0000-0000B2090000}"/>
    <cellStyle name="Bold/Border 2 4 7" xfId="2492" xr:uid="{00000000-0005-0000-0000-0000B3090000}"/>
    <cellStyle name="Bold/Border 2 4 8" xfId="2493" xr:uid="{00000000-0005-0000-0000-0000B4090000}"/>
    <cellStyle name="Bold/Border 2 5" xfId="2494" xr:uid="{00000000-0005-0000-0000-0000B5090000}"/>
    <cellStyle name="Bold/Border 2 5 2" xfId="2495" xr:uid="{00000000-0005-0000-0000-0000B6090000}"/>
    <cellStyle name="Bold/Border 2 5 2 2" xfId="2496" xr:uid="{00000000-0005-0000-0000-0000B7090000}"/>
    <cellStyle name="Bold/Border 2 5 2 2 2" xfId="2497" xr:uid="{00000000-0005-0000-0000-0000B8090000}"/>
    <cellStyle name="Bold/Border 2 5 2 2 2 2" xfId="2498" xr:uid="{00000000-0005-0000-0000-0000B9090000}"/>
    <cellStyle name="Bold/Border 2 5 2 2 2 2 2" xfId="2499" xr:uid="{00000000-0005-0000-0000-0000BA090000}"/>
    <cellStyle name="Bold/Border 2 5 2 2 2 2 3" xfId="2500" xr:uid="{00000000-0005-0000-0000-0000BB090000}"/>
    <cellStyle name="Bold/Border 2 5 2 2 2 3" xfId="2501" xr:uid="{00000000-0005-0000-0000-0000BC090000}"/>
    <cellStyle name="Bold/Border 2 5 2 2 2 3 2" xfId="2502" xr:uid="{00000000-0005-0000-0000-0000BD090000}"/>
    <cellStyle name="Bold/Border 2 5 2 2 2 4" xfId="2503" xr:uid="{00000000-0005-0000-0000-0000BE090000}"/>
    <cellStyle name="Bold/Border 2 5 2 2 2 5" xfId="2504" xr:uid="{00000000-0005-0000-0000-0000BF090000}"/>
    <cellStyle name="Bold/Border 2 5 2 2 3" xfId="2505" xr:uid="{00000000-0005-0000-0000-0000C0090000}"/>
    <cellStyle name="Bold/Border 2 5 2 2 3 2" xfId="2506" xr:uid="{00000000-0005-0000-0000-0000C1090000}"/>
    <cellStyle name="Bold/Border 2 5 2 2 3 3" xfId="2507" xr:uid="{00000000-0005-0000-0000-0000C2090000}"/>
    <cellStyle name="Bold/Border 2 5 2 2 4" xfId="2508" xr:uid="{00000000-0005-0000-0000-0000C3090000}"/>
    <cellStyle name="Bold/Border 2 5 2 2 4 2" xfId="2509" xr:uid="{00000000-0005-0000-0000-0000C4090000}"/>
    <cellStyle name="Bold/Border 2 5 2 2 5" xfId="2510" xr:uid="{00000000-0005-0000-0000-0000C5090000}"/>
    <cellStyle name="Bold/Border 2 5 2 2 6" xfId="2511" xr:uid="{00000000-0005-0000-0000-0000C6090000}"/>
    <cellStyle name="Bold/Border 2 5 2 3" xfId="2512" xr:uid="{00000000-0005-0000-0000-0000C7090000}"/>
    <cellStyle name="Bold/Border 2 5 2 3 2" xfId="2513" xr:uid="{00000000-0005-0000-0000-0000C8090000}"/>
    <cellStyle name="Bold/Border 2 5 2 3 2 2" xfId="2514" xr:uid="{00000000-0005-0000-0000-0000C9090000}"/>
    <cellStyle name="Bold/Border 2 5 2 3 2 2 2" xfId="2515" xr:uid="{00000000-0005-0000-0000-0000CA090000}"/>
    <cellStyle name="Bold/Border 2 5 2 3 2 2 3" xfId="2516" xr:uid="{00000000-0005-0000-0000-0000CB090000}"/>
    <cellStyle name="Bold/Border 2 5 2 3 2 3" xfId="2517" xr:uid="{00000000-0005-0000-0000-0000CC090000}"/>
    <cellStyle name="Bold/Border 2 5 2 3 2 3 2" xfId="2518" xr:uid="{00000000-0005-0000-0000-0000CD090000}"/>
    <cellStyle name="Bold/Border 2 5 2 3 2 4" xfId="2519" xr:uid="{00000000-0005-0000-0000-0000CE090000}"/>
    <cellStyle name="Bold/Border 2 5 2 3 2 5" xfId="2520" xr:uid="{00000000-0005-0000-0000-0000CF090000}"/>
    <cellStyle name="Bold/Border 2 5 2 3 3" xfId="2521" xr:uid="{00000000-0005-0000-0000-0000D0090000}"/>
    <cellStyle name="Bold/Border 2 5 2 3 3 2" xfId="2522" xr:uid="{00000000-0005-0000-0000-0000D1090000}"/>
    <cellStyle name="Bold/Border 2 5 2 3 3 3" xfId="2523" xr:uid="{00000000-0005-0000-0000-0000D2090000}"/>
    <cellStyle name="Bold/Border 2 5 2 3 4" xfId="2524" xr:uid="{00000000-0005-0000-0000-0000D3090000}"/>
    <cellStyle name="Bold/Border 2 5 2 3 4 2" xfId="2525" xr:uid="{00000000-0005-0000-0000-0000D4090000}"/>
    <cellStyle name="Bold/Border 2 5 2 3 5" xfId="2526" xr:uid="{00000000-0005-0000-0000-0000D5090000}"/>
    <cellStyle name="Bold/Border 2 5 2 3 6" xfId="2527" xr:uid="{00000000-0005-0000-0000-0000D6090000}"/>
    <cellStyle name="Bold/Border 2 5 2 4" xfId="2528" xr:uid="{00000000-0005-0000-0000-0000D7090000}"/>
    <cellStyle name="Bold/Border 2 5 2 4 2" xfId="2529" xr:uid="{00000000-0005-0000-0000-0000D8090000}"/>
    <cellStyle name="Bold/Border 2 5 3" xfId="2530" xr:uid="{00000000-0005-0000-0000-0000D9090000}"/>
    <cellStyle name="Bold/Border 2 5 3 2" xfId="2531" xr:uid="{00000000-0005-0000-0000-0000DA090000}"/>
    <cellStyle name="Bold/Border 2 5 3 2 2" xfId="2532" xr:uid="{00000000-0005-0000-0000-0000DB090000}"/>
    <cellStyle name="Bold/Border 2 5 3 2 2 2" xfId="2533" xr:uid="{00000000-0005-0000-0000-0000DC090000}"/>
    <cellStyle name="Bold/Border 2 5 3 2 2 3" xfId="2534" xr:uid="{00000000-0005-0000-0000-0000DD090000}"/>
    <cellStyle name="Bold/Border 2 5 3 2 3" xfId="2535" xr:uid="{00000000-0005-0000-0000-0000DE090000}"/>
    <cellStyle name="Bold/Border 2 5 3 2 3 2" xfId="2536" xr:uid="{00000000-0005-0000-0000-0000DF090000}"/>
    <cellStyle name="Bold/Border 2 5 3 2 4" xfId="2537" xr:uid="{00000000-0005-0000-0000-0000E0090000}"/>
    <cellStyle name="Bold/Border 2 5 3 2 5" xfId="2538" xr:uid="{00000000-0005-0000-0000-0000E1090000}"/>
    <cellStyle name="Bold/Border 2 5 3 3" xfId="2539" xr:uid="{00000000-0005-0000-0000-0000E2090000}"/>
    <cellStyle name="Bold/Border 2 5 3 3 2" xfId="2540" xr:uid="{00000000-0005-0000-0000-0000E3090000}"/>
    <cellStyle name="Bold/Border 2 5 3 3 3" xfId="2541" xr:uid="{00000000-0005-0000-0000-0000E4090000}"/>
    <cellStyle name="Bold/Border 2 5 3 4" xfId="2542" xr:uid="{00000000-0005-0000-0000-0000E5090000}"/>
    <cellStyle name="Bold/Border 2 5 3 4 2" xfId="2543" xr:uid="{00000000-0005-0000-0000-0000E6090000}"/>
    <cellStyle name="Bold/Border 2 5 3 5" xfId="2544" xr:uid="{00000000-0005-0000-0000-0000E7090000}"/>
    <cellStyle name="Bold/Border 2 5 3 6" xfId="2545" xr:uid="{00000000-0005-0000-0000-0000E8090000}"/>
    <cellStyle name="Bold/Border 2 5 4" xfId="2546" xr:uid="{00000000-0005-0000-0000-0000E9090000}"/>
    <cellStyle name="Bold/Border 2 5 4 2" xfId="2547" xr:uid="{00000000-0005-0000-0000-0000EA090000}"/>
    <cellStyle name="Bold/Border 2 5 4 2 2" xfId="2548" xr:uid="{00000000-0005-0000-0000-0000EB090000}"/>
    <cellStyle name="Bold/Border 2 5 4 2 3" xfId="2549" xr:uid="{00000000-0005-0000-0000-0000EC090000}"/>
    <cellStyle name="Bold/Border 2 5 4 3" xfId="2550" xr:uid="{00000000-0005-0000-0000-0000ED090000}"/>
    <cellStyle name="Bold/Border 2 5 4 3 2" xfId="2551" xr:uid="{00000000-0005-0000-0000-0000EE090000}"/>
    <cellStyle name="Bold/Border 2 5 4 4" xfId="2552" xr:uid="{00000000-0005-0000-0000-0000EF090000}"/>
    <cellStyle name="Bold/Border 2 5 4 5" xfId="2553" xr:uid="{00000000-0005-0000-0000-0000F0090000}"/>
    <cellStyle name="Bold/Border 2 5 5" xfId="2554" xr:uid="{00000000-0005-0000-0000-0000F1090000}"/>
    <cellStyle name="Bold/Border 2 5 5 2" xfId="2555" xr:uid="{00000000-0005-0000-0000-0000F2090000}"/>
    <cellStyle name="Bold/Border 2 5 5 3" xfId="2556" xr:uid="{00000000-0005-0000-0000-0000F3090000}"/>
    <cellStyle name="Bold/Border 2 5 6" xfId="2557" xr:uid="{00000000-0005-0000-0000-0000F4090000}"/>
    <cellStyle name="Bold/Border 2 5 6 2" xfId="2558" xr:uid="{00000000-0005-0000-0000-0000F5090000}"/>
    <cellStyle name="Bold/Border 2 5 7" xfId="2559" xr:uid="{00000000-0005-0000-0000-0000F6090000}"/>
    <cellStyle name="Bold/Border 2 5 8" xfId="2560" xr:uid="{00000000-0005-0000-0000-0000F7090000}"/>
    <cellStyle name="Bold/Border 2 6" xfId="2561" xr:uid="{00000000-0005-0000-0000-0000F8090000}"/>
    <cellStyle name="Bold/Border 2 6 2" xfId="2562" xr:uid="{00000000-0005-0000-0000-0000F9090000}"/>
    <cellStyle name="Bold/Border 2 6 2 2" xfId="2563" xr:uid="{00000000-0005-0000-0000-0000FA090000}"/>
    <cellStyle name="Bold/Border 2 6 2 2 2" xfId="2564" xr:uid="{00000000-0005-0000-0000-0000FB090000}"/>
    <cellStyle name="Bold/Border 2 6 2 2 2 2" xfId="2565" xr:uid="{00000000-0005-0000-0000-0000FC090000}"/>
    <cellStyle name="Bold/Border 2 6 2 2 2 2 2" xfId="2566" xr:uid="{00000000-0005-0000-0000-0000FD090000}"/>
    <cellStyle name="Bold/Border 2 6 2 2 2 2 3" xfId="2567" xr:uid="{00000000-0005-0000-0000-0000FE090000}"/>
    <cellStyle name="Bold/Border 2 6 2 2 2 3" xfId="2568" xr:uid="{00000000-0005-0000-0000-0000FF090000}"/>
    <cellStyle name="Bold/Border 2 6 2 2 2 3 2" xfId="2569" xr:uid="{00000000-0005-0000-0000-0000000A0000}"/>
    <cellStyle name="Bold/Border 2 6 2 2 2 4" xfId="2570" xr:uid="{00000000-0005-0000-0000-0000010A0000}"/>
    <cellStyle name="Bold/Border 2 6 2 2 2 5" xfId="2571" xr:uid="{00000000-0005-0000-0000-0000020A0000}"/>
    <cellStyle name="Bold/Border 2 6 2 2 3" xfId="2572" xr:uid="{00000000-0005-0000-0000-0000030A0000}"/>
    <cellStyle name="Bold/Border 2 6 2 2 3 2" xfId="2573" xr:uid="{00000000-0005-0000-0000-0000040A0000}"/>
    <cellStyle name="Bold/Border 2 6 2 2 3 3" xfId="2574" xr:uid="{00000000-0005-0000-0000-0000050A0000}"/>
    <cellStyle name="Bold/Border 2 6 2 2 4" xfId="2575" xr:uid="{00000000-0005-0000-0000-0000060A0000}"/>
    <cellStyle name="Bold/Border 2 6 2 2 4 2" xfId="2576" xr:uid="{00000000-0005-0000-0000-0000070A0000}"/>
    <cellStyle name="Bold/Border 2 6 2 2 5" xfId="2577" xr:uid="{00000000-0005-0000-0000-0000080A0000}"/>
    <cellStyle name="Bold/Border 2 6 2 2 6" xfId="2578" xr:uid="{00000000-0005-0000-0000-0000090A0000}"/>
    <cellStyle name="Bold/Border 2 6 2 3" xfId="2579" xr:uid="{00000000-0005-0000-0000-00000A0A0000}"/>
    <cellStyle name="Bold/Border 2 6 2 3 2" xfId="2580" xr:uid="{00000000-0005-0000-0000-00000B0A0000}"/>
    <cellStyle name="Bold/Border 2 6 2 3 2 2" xfId="2581" xr:uid="{00000000-0005-0000-0000-00000C0A0000}"/>
    <cellStyle name="Bold/Border 2 6 2 3 2 2 2" xfId="2582" xr:uid="{00000000-0005-0000-0000-00000D0A0000}"/>
    <cellStyle name="Bold/Border 2 6 2 3 2 2 3" xfId="2583" xr:uid="{00000000-0005-0000-0000-00000E0A0000}"/>
    <cellStyle name="Bold/Border 2 6 2 3 2 3" xfId="2584" xr:uid="{00000000-0005-0000-0000-00000F0A0000}"/>
    <cellStyle name="Bold/Border 2 6 2 3 2 3 2" xfId="2585" xr:uid="{00000000-0005-0000-0000-0000100A0000}"/>
    <cellStyle name="Bold/Border 2 6 2 3 2 4" xfId="2586" xr:uid="{00000000-0005-0000-0000-0000110A0000}"/>
    <cellStyle name="Bold/Border 2 6 2 3 2 5" xfId="2587" xr:uid="{00000000-0005-0000-0000-0000120A0000}"/>
    <cellStyle name="Bold/Border 2 6 2 3 3" xfId="2588" xr:uid="{00000000-0005-0000-0000-0000130A0000}"/>
    <cellStyle name="Bold/Border 2 6 2 3 3 2" xfId="2589" xr:uid="{00000000-0005-0000-0000-0000140A0000}"/>
    <cellStyle name="Bold/Border 2 6 2 3 3 3" xfId="2590" xr:uid="{00000000-0005-0000-0000-0000150A0000}"/>
    <cellStyle name="Bold/Border 2 6 2 3 4" xfId="2591" xr:uid="{00000000-0005-0000-0000-0000160A0000}"/>
    <cellStyle name="Bold/Border 2 6 2 3 4 2" xfId="2592" xr:uid="{00000000-0005-0000-0000-0000170A0000}"/>
    <cellStyle name="Bold/Border 2 6 2 3 5" xfId="2593" xr:uid="{00000000-0005-0000-0000-0000180A0000}"/>
    <cellStyle name="Bold/Border 2 6 2 3 6" xfId="2594" xr:uid="{00000000-0005-0000-0000-0000190A0000}"/>
    <cellStyle name="Bold/Border 2 6 2 4" xfId="2595" xr:uid="{00000000-0005-0000-0000-00001A0A0000}"/>
    <cellStyle name="Bold/Border 2 6 2 4 2" xfId="2596" xr:uid="{00000000-0005-0000-0000-00001B0A0000}"/>
    <cellStyle name="Bold/Border 2 6 3" xfId="2597" xr:uid="{00000000-0005-0000-0000-00001C0A0000}"/>
    <cellStyle name="Bold/Border 2 6 3 2" xfId="2598" xr:uid="{00000000-0005-0000-0000-00001D0A0000}"/>
    <cellStyle name="Bold/Border 2 6 3 2 2" xfId="2599" xr:uid="{00000000-0005-0000-0000-00001E0A0000}"/>
    <cellStyle name="Bold/Border 2 6 3 2 2 2" xfId="2600" xr:uid="{00000000-0005-0000-0000-00001F0A0000}"/>
    <cellStyle name="Bold/Border 2 6 3 2 2 3" xfId="2601" xr:uid="{00000000-0005-0000-0000-0000200A0000}"/>
    <cellStyle name="Bold/Border 2 6 3 2 3" xfId="2602" xr:uid="{00000000-0005-0000-0000-0000210A0000}"/>
    <cellStyle name="Bold/Border 2 6 3 2 3 2" xfId="2603" xr:uid="{00000000-0005-0000-0000-0000220A0000}"/>
    <cellStyle name="Bold/Border 2 6 3 2 4" xfId="2604" xr:uid="{00000000-0005-0000-0000-0000230A0000}"/>
    <cellStyle name="Bold/Border 2 6 3 2 5" xfId="2605" xr:uid="{00000000-0005-0000-0000-0000240A0000}"/>
    <cellStyle name="Bold/Border 2 6 3 3" xfId="2606" xr:uid="{00000000-0005-0000-0000-0000250A0000}"/>
    <cellStyle name="Bold/Border 2 6 3 3 2" xfId="2607" xr:uid="{00000000-0005-0000-0000-0000260A0000}"/>
    <cellStyle name="Bold/Border 2 6 3 3 3" xfId="2608" xr:uid="{00000000-0005-0000-0000-0000270A0000}"/>
    <cellStyle name="Bold/Border 2 6 3 4" xfId="2609" xr:uid="{00000000-0005-0000-0000-0000280A0000}"/>
    <cellStyle name="Bold/Border 2 6 3 4 2" xfId="2610" xr:uid="{00000000-0005-0000-0000-0000290A0000}"/>
    <cellStyle name="Bold/Border 2 6 3 5" xfId="2611" xr:uid="{00000000-0005-0000-0000-00002A0A0000}"/>
    <cellStyle name="Bold/Border 2 6 3 6" xfId="2612" xr:uid="{00000000-0005-0000-0000-00002B0A0000}"/>
    <cellStyle name="Bold/Border 2 6 4" xfId="2613" xr:uid="{00000000-0005-0000-0000-00002C0A0000}"/>
    <cellStyle name="Bold/Border 2 6 4 2" xfId="2614" xr:uid="{00000000-0005-0000-0000-00002D0A0000}"/>
    <cellStyle name="Bold/Border 2 6 4 2 2" xfId="2615" xr:uid="{00000000-0005-0000-0000-00002E0A0000}"/>
    <cellStyle name="Bold/Border 2 6 4 2 3" xfId="2616" xr:uid="{00000000-0005-0000-0000-00002F0A0000}"/>
    <cellStyle name="Bold/Border 2 6 4 3" xfId="2617" xr:uid="{00000000-0005-0000-0000-0000300A0000}"/>
    <cellStyle name="Bold/Border 2 6 4 3 2" xfId="2618" xr:uid="{00000000-0005-0000-0000-0000310A0000}"/>
    <cellStyle name="Bold/Border 2 6 4 4" xfId="2619" xr:uid="{00000000-0005-0000-0000-0000320A0000}"/>
    <cellStyle name="Bold/Border 2 6 4 5" xfId="2620" xr:uid="{00000000-0005-0000-0000-0000330A0000}"/>
    <cellStyle name="Bold/Border 2 6 5" xfId="2621" xr:uid="{00000000-0005-0000-0000-0000340A0000}"/>
    <cellStyle name="Bold/Border 2 6 5 2" xfId="2622" xr:uid="{00000000-0005-0000-0000-0000350A0000}"/>
    <cellStyle name="Bold/Border 2 6 5 3" xfId="2623" xr:uid="{00000000-0005-0000-0000-0000360A0000}"/>
    <cellStyle name="Bold/Border 2 6 6" xfId="2624" xr:uid="{00000000-0005-0000-0000-0000370A0000}"/>
    <cellStyle name="Bold/Border 2 6 6 2" xfId="2625" xr:uid="{00000000-0005-0000-0000-0000380A0000}"/>
    <cellStyle name="Bold/Border 2 6 7" xfId="2626" xr:uid="{00000000-0005-0000-0000-0000390A0000}"/>
    <cellStyle name="Bold/Border 2 6 8" xfId="2627" xr:uid="{00000000-0005-0000-0000-00003A0A0000}"/>
    <cellStyle name="Bold/Border 2 7" xfId="2628" xr:uid="{00000000-0005-0000-0000-00003B0A0000}"/>
    <cellStyle name="Bold/Border 2 7 2" xfId="2629" xr:uid="{00000000-0005-0000-0000-00003C0A0000}"/>
    <cellStyle name="Bold/Border 2 7 2 2" xfId="2630" xr:uid="{00000000-0005-0000-0000-00003D0A0000}"/>
    <cellStyle name="Bold/Border 2 7 2 2 2" xfId="2631" xr:uid="{00000000-0005-0000-0000-00003E0A0000}"/>
    <cellStyle name="Bold/Border 2 7 2 2 2 2" xfId="2632" xr:uid="{00000000-0005-0000-0000-00003F0A0000}"/>
    <cellStyle name="Bold/Border 2 7 2 2 2 3" xfId="2633" xr:uid="{00000000-0005-0000-0000-0000400A0000}"/>
    <cellStyle name="Bold/Border 2 7 2 2 3" xfId="2634" xr:uid="{00000000-0005-0000-0000-0000410A0000}"/>
    <cellStyle name="Bold/Border 2 7 2 2 3 2" xfId="2635" xr:uid="{00000000-0005-0000-0000-0000420A0000}"/>
    <cellStyle name="Bold/Border 2 7 2 2 4" xfId="2636" xr:uid="{00000000-0005-0000-0000-0000430A0000}"/>
    <cellStyle name="Bold/Border 2 7 2 2 5" xfId="2637" xr:uid="{00000000-0005-0000-0000-0000440A0000}"/>
    <cellStyle name="Bold/Border 2 7 2 3" xfId="2638" xr:uid="{00000000-0005-0000-0000-0000450A0000}"/>
    <cellStyle name="Bold/Border 2 7 2 3 2" xfId="2639" xr:uid="{00000000-0005-0000-0000-0000460A0000}"/>
    <cellStyle name="Bold/Border 2 7 2 3 3" xfId="2640" xr:uid="{00000000-0005-0000-0000-0000470A0000}"/>
    <cellStyle name="Bold/Border 2 7 2 4" xfId="2641" xr:uid="{00000000-0005-0000-0000-0000480A0000}"/>
    <cellStyle name="Bold/Border 2 7 2 4 2" xfId="2642" xr:uid="{00000000-0005-0000-0000-0000490A0000}"/>
    <cellStyle name="Bold/Border 2 7 2 5" xfId="2643" xr:uid="{00000000-0005-0000-0000-00004A0A0000}"/>
    <cellStyle name="Bold/Border 2 7 2 6" xfId="2644" xr:uid="{00000000-0005-0000-0000-00004B0A0000}"/>
    <cellStyle name="Bold/Border 2 7 3" xfId="2645" xr:uid="{00000000-0005-0000-0000-00004C0A0000}"/>
    <cellStyle name="Bold/Border 2 7 3 2" xfId="2646" xr:uid="{00000000-0005-0000-0000-00004D0A0000}"/>
    <cellStyle name="Bold/Border 2 7 3 2 2" xfId="2647" xr:uid="{00000000-0005-0000-0000-00004E0A0000}"/>
    <cellStyle name="Bold/Border 2 7 3 2 2 2" xfId="2648" xr:uid="{00000000-0005-0000-0000-00004F0A0000}"/>
    <cellStyle name="Bold/Border 2 7 3 2 2 3" xfId="2649" xr:uid="{00000000-0005-0000-0000-0000500A0000}"/>
    <cellStyle name="Bold/Border 2 7 3 2 3" xfId="2650" xr:uid="{00000000-0005-0000-0000-0000510A0000}"/>
    <cellStyle name="Bold/Border 2 7 3 2 3 2" xfId="2651" xr:uid="{00000000-0005-0000-0000-0000520A0000}"/>
    <cellStyle name="Bold/Border 2 7 3 2 4" xfId="2652" xr:uid="{00000000-0005-0000-0000-0000530A0000}"/>
    <cellStyle name="Bold/Border 2 7 3 2 5" xfId="2653" xr:uid="{00000000-0005-0000-0000-0000540A0000}"/>
    <cellStyle name="Bold/Border 2 7 3 3" xfId="2654" xr:uid="{00000000-0005-0000-0000-0000550A0000}"/>
    <cellStyle name="Bold/Border 2 7 3 3 2" xfId="2655" xr:uid="{00000000-0005-0000-0000-0000560A0000}"/>
    <cellStyle name="Bold/Border 2 7 3 3 3" xfId="2656" xr:uid="{00000000-0005-0000-0000-0000570A0000}"/>
    <cellStyle name="Bold/Border 2 7 3 4" xfId="2657" xr:uid="{00000000-0005-0000-0000-0000580A0000}"/>
    <cellStyle name="Bold/Border 2 7 3 4 2" xfId="2658" xr:uid="{00000000-0005-0000-0000-0000590A0000}"/>
    <cellStyle name="Bold/Border 2 7 3 5" xfId="2659" xr:uid="{00000000-0005-0000-0000-00005A0A0000}"/>
    <cellStyle name="Bold/Border 2 7 3 6" xfId="2660" xr:uid="{00000000-0005-0000-0000-00005B0A0000}"/>
    <cellStyle name="Bold/Border 2 7 4" xfId="2661" xr:uid="{00000000-0005-0000-0000-00005C0A0000}"/>
    <cellStyle name="Bold/Border 2 7 4 2" xfId="2662" xr:uid="{00000000-0005-0000-0000-00005D0A0000}"/>
    <cellStyle name="Bold/Border 2 8" xfId="2663" xr:uid="{00000000-0005-0000-0000-00005E0A0000}"/>
    <cellStyle name="Bold/Border 2 8 2" xfId="2664" xr:uid="{00000000-0005-0000-0000-00005F0A0000}"/>
    <cellStyle name="Bold/Border 2 8 2 2" xfId="2665" xr:uid="{00000000-0005-0000-0000-0000600A0000}"/>
    <cellStyle name="Bold/Border 2 8 2 2 2" xfId="2666" xr:uid="{00000000-0005-0000-0000-0000610A0000}"/>
    <cellStyle name="Bold/Border 2 8 2 2 3" xfId="2667" xr:uid="{00000000-0005-0000-0000-0000620A0000}"/>
    <cellStyle name="Bold/Border 2 8 2 3" xfId="2668" xr:uid="{00000000-0005-0000-0000-0000630A0000}"/>
    <cellStyle name="Bold/Border 2 8 2 3 2" xfId="2669" xr:uid="{00000000-0005-0000-0000-0000640A0000}"/>
    <cellStyle name="Bold/Border 2 8 2 4" xfId="2670" xr:uid="{00000000-0005-0000-0000-0000650A0000}"/>
    <cellStyle name="Bold/Border 2 8 2 5" xfId="2671" xr:uid="{00000000-0005-0000-0000-0000660A0000}"/>
    <cellStyle name="Bold/Border 2 8 3" xfId="2672" xr:uid="{00000000-0005-0000-0000-0000670A0000}"/>
    <cellStyle name="Bold/Border 2 8 3 2" xfId="2673" xr:uid="{00000000-0005-0000-0000-0000680A0000}"/>
    <cellStyle name="Bold/Border 2 8 3 3" xfId="2674" xr:uid="{00000000-0005-0000-0000-0000690A0000}"/>
    <cellStyle name="Bold/Border 2 8 4" xfId="2675" xr:uid="{00000000-0005-0000-0000-00006A0A0000}"/>
    <cellStyle name="Bold/Border 2 8 4 2" xfId="2676" xr:uid="{00000000-0005-0000-0000-00006B0A0000}"/>
    <cellStyle name="Bold/Border 2 8 5" xfId="2677" xr:uid="{00000000-0005-0000-0000-00006C0A0000}"/>
    <cellStyle name="Bold/Border 2 8 6" xfId="2678" xr:uid="{00000000-0005-0000-0000-00006D0A0000}"/>
    <cellStyle name="Bold/Border 2 9" xfId="2679" xr:uid="{00000000-0005-0000-0000-00006E0A0000}"/>
    <cellStyle name="Bold/Border 2 9 2" xfId="2680" xr:uid="{00000000-0005-0000-0000-00006F0A0000}"/>
    <cellStyle name="Bold/Border 2 9 2 2" xfId="2681" xr:uid="{00000000-0005-0000-0000-0000700A0000}"/>
    <cellStyle name="Bold/Border 2 9 2 3" xfId="2682" xr:uid="{00000000-0005-0000-0000-0000710A0000}"/>
    <cellStyle name="Bold/Border 2 9 3" xfId="2683" xr:uid="{00000000-0005-0000-0000-0000720A0000}"/>
    <cellStyle name="Bold/Border 2 9 3 2" xfId="2684" xr:uid="{00000000-0005-0000-0000-0000730A0000}"/>
    <cellStyle name="Bold/Border 2 9 4" xfId="2685" xr:uid="{00000000-0005-0000-0000-0000740A0000}"/>
    <cellStyle name="Bold/Border 2 9 5" xfId="2686" xr:uid="{00000000-0005-0000-0000-0000750A0000}"/>
    <cellStyle name="Bold/Border 3" xfId="2687" xr:uid="{00000000-0005-0000-0000-0000760A0000}"/>
    <cellStyle name="Bold/Border 3 10" xfId="2688" xr:uid="{00000000-0005-0000-0000-0000770A0000}"/>
    <cellStyle name="Bold/Border 3 11" xfId="2689" xr:uid="{00000000-0005-0000-0000-0000780A0000}"/>
    <cellStyle name="Bold/Border 3 2" xfId="2690" xr:uid="{00000000-0005-0000-0000-0000790A0000}"/>
    <cellStyle name="Bold/Border 3 2 2" xfId="2691" xr:uid="{00000000-0005-0000-0000-00007A0A0000}"/>
    <cellStyle name="Bold/Border 3 2 2 2" xfId="2692" xr:uid="{00000000-0005-0000-0000-00007B0A0000}"/>
    <cellStyle name="Bold/Border 3 2 2 2 2" xfId="2693" xr:uid="{00000000-0005-0000-0000-00007C0A0000}"/>
    <cellStyle name="Bold/Border 3 2 2 2 2 2" xfId="2694" xr:uid="{00000000-0005-0000-0000-00007D0A0000}"/>
    <cellStyle name="Bold/Border 3 2 2 2 2 2 2" xfId="2695" xr:uid="{00000000-0005-0000-0000-00007E0A0000}"/>
    <cellStyle name="Bold/Border 3 2 2 2 2 2 3" xfId="2696" xr:uid="{00000000-0005-0000-0000-00007F0A0000}"/>
    <cellStyle name="Bold/Border 3 2 2 2 2 3" xfId="2697" xr:uid="{00000000-0005-0000-0000-0000800A0000}"/>
    <cellStyle name="Bold/Border 3 2 2 2 2 3 2" xfId="2698" xr:uid="{00000000-0005-0000-0000-0000810A0000}"/>
    <cellStyle name="Bold/Border 3 2 2 2 2 4" xfId="2699" xr:uid="{00000000-0005-0000-0000-0000820A0000}"/>
    <cellStyle name="Bold/Border 3 2 2 2 2 5" xfId="2700" xr:uid="{00000000-0005-0000-0000-0000830A0000}"/>
    <cellStyle name="Bold/Border 3 2 2 2 3" xfId="2701" xr:uid="{00000000-0005-0000-0000-0000840A0000}"/>
    <cellStyle name="Bold/Border 3 2 2 2 3 2" xfId="2702" xr:uid="{00000000-0005-0000-0000-0000850A0000}"/>
    <cellStyle name="Bold/Border 3 2 2 2 3 3" xfId="2703" xr:uid="{00000000-0005-0000-0000-0000860A0000}"/>
    <cellStyle name="Bold/Border 3 2 2 2 4" xfId="2704" xr:uid="{00000000-0005-0000-0000-0000870A0000}"/>
    <cellStyle name="Bold/Border 3 2 2 2 4 2" xfId="2705" xr:uid="{00000000-0005-0000-0000-0000880A0000}"/>
    <cellStyle name="Bold/Border 3 2 2 2 5" xfId="2706" xr:uid="{00000000-0005-0000-0000-0000890A0000}"/>
    <cellStyle name="Bold/Border 3 2 2 2 6" xfId="2707" xr:uid="{00000000-0005-0000-0000-00008A0A0000}"/>
    <cellStyle name="Bold/Border 3 2 2 3" xfId="2708" xr:uid="{00000000-0005-0000-0000-00008B0A0000}"/>
    <cellStyle name="Bold/Border 3 2 2 3 2" xfId="2709" xr:uid="{00000000-0005-0000-0000-00008C0A0000}"/>
    <cellStyle name="Bold/Border 3 2 2 3 2 2" xfId="2710" xr:uid="{00000000-0005-0000-0000-00008D0A0000}"/>
    <cellStyle name="Bold/Border 3 2 2 3 2 2 2" xfId="2711" xr:uid="{00000000-0005-0000-0000-00008E0A0000}"/>
    <cellStyle name="Bold/Border 3 2 2 3 2 2 3" xfId="2712" xr:uid="{00000000-0005-0000-0000-00008F0A0000}"/>
    <cellStyle name="Bold/Border 3 2 2 3 2 3" xfId="2713" xr:uid="{00000000-0005-0000-0000-0000900A0000}"/>
    <cellStyle name="Bold/Border 3 2 2 3 2 3 2" xfId="2714" xr:uid="{00000000-0005-0000-0000-0000910A0000}"/>
    <cellStyle name="Bold/Border 3 2 2 3 2 4" xfId="2715" xr:uid="{00000000-0005-0000-0000-0000920A0000}"/>
    <cellStyle name="Bold/Border 3 2 2 3 2 5" xfId="2716" xr:uid="{00000000-0005-0000-0000-0000930A0000}"/>
    <cellStyle name="Bold/Border 3 2 2 3 3" xfId="2717" xr:uid="{00000000-0005-0000-0000-0000940A0000}"/>
    <cellStyle name="Bold/Border 3 2 2 3 3 2" xfId="2718" xr:uid="{00000000-0005-0000-0000-0000950A0000}"/>
    <cellStyle name="Bold/Border 3 2 2 3 3 3" xfId="2719" xr:uid="{00000000-0005-0000-0000-0000960A0000}"/>
    <cellStyle name="Bold/Border 3 2 2 3 4" xfId="2720" xr:uid="{00000000-0005-0000-0000-0000970A0000}"/>
    <cellStyle name="Bold/Border 3 2 2 3 4 2" xfId="2721" xr:uid="{00000000-0005-0000-0000-0000980A0000}"/>
    <cellStyle name="Bold/Border 3 2 2 3 5" xfId="2722" xr:uid="{00000000-0005-0000-0000-0000990A0000}"/>
    <cellStyle name="Bold/Border 3 2 2 3 6" xfId="2723" xr:uid="{00000000-0005-0000-0000-00009A0A0000}"/>
    <cellStyle name="Bold/Border 3 2 2 4" xfId="2724" xr:uid="{00000000-0005-0000-0000-00009B0A0000}"/>
    <cellStyle name="Bold/Border 3 2 2 4 2" xfId="2725" xr:uid="{00000000-0005-0000-0000-00009C0A0000}"/>
    <cellStyle name="Bold/Border 3 2 3" xfId="2726" xr:uid="{00000000-0005-0000-0000-00009D0A0000}"/>
    <cellStyle name="Bold/Border 3 2 3 2" xfId="2727" xr:uid="{00000000-0005-0000-0000-00009E0A0000}"/>
    <cellStyle name="Bold/Border 3 2 3 2 2" xfId="2728" xr:uid="{00000000-0005-0000-0000-00009F0A0000}"/>
    <cellStyle name="Bold/Border 3 2 3 2 2 2" xfId="2729" xr:uid="{00000000-0005-0000-0000-0000A00A0000}"/>
    <cellStyle name="Bold/Border 3 2 3 2 2 3" xfId="2730" xr:uid="{00000000-0005-0000-0000-0000A10A0000}"/>
    <cellStyle name="Bold/Border 3 2 3 2 3" xfId="2731" xr:uid="{00000000-0005-0000-0000-0000A20A0000}"/>
    <cellStyle name="Bold/Border 3 2 3 2 3 2" xfId="2732" xr:uid="{00000000-0005-0000-0000-0000A30A0000}"/>
    <cellStyle name="Bold/Border 3 2 3 2 4" xfId="2733" xr:uid="{00000000-0005-0000-0000-0000A40A0000}"/>
    <cellStyle name="Bold/Border 3 2 3 2 5" xfId="2734" xr:uid="{00000000-0005-0000-0000-0000A50A0000}"/>
    <cellStyle name="Bold/Border 3 2 3 3" xfId="2735" xr:uid="{00000000-0005-0000-0000-0000A60A0000}"/>
    <cellStyle name="Bold/Border 3 2 3 3 2" xfId="2736" xr:uid="{00000000-0005-0000-0000-0000A70A0000}"/>
    <cellStyle name="Bold/Border 3 2 3 3 3" xfId="2737" xr:uid="{00000000-0005-0000-0000-0000A80A0000}"/>
    <cellStyle name="Bold/Border 3 2 3 4" xfId="2738" xr:uid="{00000000-0005-0000-0000-0000A90A0000}"/>
    <cellStyle name="Bold/Border 3 2 3 4 2" xfId="2739" xr:uid="{00000000-0005-0000-0000-0000AA0A0000}"/>
    <cellStyle name="Bold/Border 3 2 3 5" xfId="2740" xr:uid="{00000000-0005-0000-0000-0000AB0A0000}"/>
    <cellStyle name="Bold/Border 3 2 3 6" xfId="2741" xr:uid="{00000000-0005-0000-0000-0000AC0A0000}"/>
    <cellStyle name="Bold/Border 3 2 4" xfId="2742" xr:uid="{00000000-0005-0000-0000-0000AD0A0000}"/>
    <cellStyle name="Bold/Border 3 2 4 2" xfId="2743" xr:uid="{00000000-0005-0000-0000-0000AE0A0000}"/>
    <cellStyle name="Bold/Border 3 2 4 2 2" xfId="2744" xr:uid="{00000000-0005-0000-0000-0000AF0A0000}"/>
    <cellStyle name="Bold/Border 3 2 4 2 3" xfId="2745" xr:uid="{00000000-0005-0000-0000-0000B00A0000}"/>
    <cellStyle name="Bold/Border 3 2 4 3" xfId="2746" xr:uid="{00000000-0005-0000-0000-0000B10A0000}"/>
    <cellStyle name="Bold/Border 3 2 4 3 2" xfId="2747" xr:uid="{00000000-0005-0000-0000-0000B20A0000}"/>
    <cellStyle name="Bold/Border 3 2 4 4" xfId="2748" xr:uid="{00000000-0005-0000-0000-0000B30A0000}"/>
    <cellStyle name="Bold/Border 3 2 4 5" xfId="2749" xr:uid="{00000000-0005-0000-0000-0000B40A0000}"/>
    <cellStyle name="Bold/Border 3 2 5" xfId="2750" xr:uid="{00000000-0005-0000-0000-0000B50A0000}"/>
    <cellStyle name="Bold/Border 3 2 5 2" xfId="2751" xr:uid="{00000000-0005-0000-0000-0000B60A0000}"/>
    <cellStyle name="Bold/Border 3 2 5 3" xfId="2752" xr:uid="{00000000-0005-0000-0000-0000B70A0000}"/>
    <cellStyle name="Bold/Border 3 2 6" xfId="2753" xr:uid="{00000000-0005-0000-0000-0000B80A0000}"/>
    <cellStyle name="Bold/Border 3 2 6 2" xfId="2754" xr:uid="{00000000-0005-0000-0000-0000B90A0000}"/>
    <cellStyle name="Bold/Border 3 2 7" xfId="2755" xr:uid="{00000000-0005-0000-0000-0000BA0A0000}"/>
    <cellStyle name="Bold/Border 3 2 8" xfId="2756" xr:uid="{00000000-0005-0000-0000-0000BB0A0000}"/>
    <cellStyle name="Bold/Border 3 3" xfId="2757" xr:uid="{00000000-0005-0000-0000-0000BC0A0000}"/>
    <cellStyle name="Bold/Border 3 3 2" xfId="2758" xr:uid="{00000000-0005-0000-0000-0000BD0A0000}"/>
    <cellStyle name="Bold/Border 3 3 2 2" xfId="2759" xr:uid="{00000000-0005-0000-0000-0000BE0A0000}"/>
    <cellStyle name="Bold/Border 3 3 2 2 2" xfId="2760" xr:uid="{00000000-0005-0000-0000-0000BF0A0000}"/>
    <cellStyle name="Bold/Border 3 3 2 2 2 2" xfId="2761" xr:uid="{00000000-0005-0000-0000-0000C00A0000}"/>
    <cellStyle name="Bold/Border 3 3 2 2 2 2 2" xfId="2762" xr:uid="{00000000-0005-0000-0000-0000C10A0000}"/>
    <cellStyle name="Bold/Border 3 3 2 2 2 2 3" xfId="2763" xr:uid="{00000000-0005-0000-0000-0000C20A0000}"/>
    <cellStyle name="Bold/Border 3 3 2 2 2 3" xfId="2764" xr:uid="{00000000-0005-0000-0000-0000C30A0000}"/>
    <cellStyle name="Bold/Border 3 3 2 2 2 3 2" xfId="2765" xr:uid="{00000000-0005-0000-0000-0000C40A0000}"/>
    <cellStyle name="Bold/Border 3 3 2 2 2 4" xfId="2766" xr:uid="{00000000-0005-0000-0000-0000C50A0000}"/>
    <cellStyle name="Bold/Border 3 3 2 2 2 5" xfId="2767" xr:uid="{00000000-0005-0000-0000-0000C60A0000}"/>
    <cellStyle name="Bold/Border 3 3 2 2 3" xfId="2768" xr:uid="{00000000-0005-0000-0000-0000C70A0000}"/>
    <cellStyle name="Bold/Border 3 3 2 2 3 2" xfId="2769" xr:uid="{00000000-0005-0000-0000-0000C80A0000}"/>
    <cellStyle name="Bold/Border 3 3 2 2 3 3" xfId="2770" xr:uid="{00000000-0005-0000-0000-0000C90A0000}"/>
    <cellStyle name="Bold/Border 3 3 2 2 4" xfId="2771" xr:uid="{00000000-0005-0000-0000-0000CA0A0000}"/>
    <cellStyle name="Bold/Border 3 3 2 2 4 2" xfId="2772" xr:uid="{00000000-0005-0000-0000-0000CB0A0000}"/>
    <cellStyle name="Bold/Border 3 3 2 2 5" xfId="2773" xr:uid="{00000000-0005-0000-0000-0000CC0A0000}"/>
    <cellStyle name="Bold/Border 3 3 2 2 6" xfId="2774" xr:uid="{00000000-0005-0000-0000-0000CD0A0000}"/>
    <cellStyle name="Bold/Border 3 3 2 3" xfId="2775" xr:uid="{00000000-0005-0000-0000-0000CE0A0000}"/>
    <cellStyle name="Bold/Border 3 3 2 3 2" xfId="2776" xr:uid="{00000000-0005-0000-0000-0000CF0A0000}"/>
    <cellStyle name="Bold/Border 3 3 2 3 2 2" xfId="2777" xr:uid="{00000000-0005-0000-0000-0000D00A0000}"/>
    <cellStyle name="Bold/Border 3 3 2 3 2 2 2" xfId="2778" xr:uid="{00000000-0005-0000-0000-0000D10A0000}"/>
    <cellStyle name="Bold/Border 3 3 2 3 2 2 3" xfId="2779" xr:uid="{00000000-0005-0000-0000-0000D20A0000}"/>
    <cellStyle name="Bold/Border 3 3 2 3 2 3" xfId="2780" xr:uid="{00000000-0005-0000-0000-0000D30A0000}"/>
    <cellStyle name="Bold/Border 3 3 2 3 2 3 2" xfId="2781" xr:uid="{00000000-0005-0000-0000-0000D40A0000}"/>
    <cellStyle name="Bold/Border 3 3 2 3 2 4" xfId="2782" xr:uid="{00000000-0005-0000-0000-0000D50A0000}"/>
    <cellStyle name="Bold/Border 3 3 2 3 2 5" xfId="2783" xr:uid="{00000000-0005-0000-0000-0000D60A0000}"/>
    <cellStyle name="Bold/Border 3 3 2 3 3" xfId="2784" xr:uid="{00000000-0005-0000-0000-0000D70A0000}"/>
    <cellStyle name="Bold/Border 3 3 2 3 3 2" xfId="2785" xr:uid="{00000000-0005-0000-0000-0000D80A0000}"/>
    <cellStyle name="Bold/Border 3 3 2 3 3 3" xfId="2786" xr:uid="{00000000-0005-0000-0000-0000D90A0000}"/>
    <cellStyle name="Bold/Border 3 3 2 3 4" xfId="2787" xr:uid="{00000000-0005-0000-0000-0000DA0A0000}"/>
    <cellStyle name="Bold/Border 3 3 2 3 4 2" xfId="2788" xr:uid="{00000000-0005-0000-0000-0000DB0A0000}"/>
    <cellStyle name="Bold/Border 3 3 2 3 5" xfId="2789" xr:uid="{00000000-0005-0000-0000-0000DC0A0000}"/>
    <cellStyle name="Bold/Border 3 3 2 3 6" xfId="2790" xr:uid="{00000000-0005-0000-0000-0000DD0A0000}"/>
    <cellStyle name="Bold/Border 3 3 2 4" xfId="2791" xr:uid="{00000000-0005-0000-0000-0000DE0A0000}"/>
    <cellStyle name="Bold/Border 3 3 2 4 2" xfId="2792" xr:uid="{00000000-0005-0000-0000-0000DF0A0000}"/>
    <cellStyle name="Bold/Border 3 3 3" xfId="2793" xr:uid="{00000000-0005-0000-0000-0000E00A0000}"/>
    <cellStyle name="Bold/Border 3 3 3 2" xfId="2794" xr:uid="{00000000-0005-0000-0000-0000E10A0000}"/>
    <cellStyle name="Bold/Border 3 3 3 2 2" xfId="2795" xr:uid="{00000000-0005-0000-0000-0000E20A0000}"/>
    <cellStyle name="Bold/Border 3 3 3 2 2 2" xfId="2796" xr:uid="{00000000-0005-0000-0000-0000E30A0000}"/>
    <cellStyle name="Bold/Border 3 3 3 2 2 3" xfId="2797" xr:uid="{00000000-0005-0000-0000-0000E40A0000}"/>
    <cellStyle name="Bold/Border 3 3 3 2 3" xfId="2798" xr:uid="{00000000-0005-0000-0000-0000E50A0000}"/>
    <cellStyle name="Bold/Border 3 3 3 2 3 2" xfId="2799" xr:uid="{00000000-0005-0000-0000-0000E60A0000}"/>
    <cellStyle name="Bold/Border 3 3 3 2 4" xfId="2800" xr:uid="{00000000-0005-0000-0000-0000E70A0000}"/>
    <cellStyle name="Bold/Border 3 3 3 2 5" xfId="2801" xr:uid="{00000000-0005-0000-0000-0000E80A0000}"/>
    <cellStyle name="Bold/Border 3 3 3 3" xfId="2802" xr:uid="{00000000-0005-0000-0000-0000E90A0000}"/>
    <cellStyle name="Bold/Border 3 3 3 3 2" xfId="2803" xr:uid="{00000000-0005-0000-0000-0000EA0A0000}"/>
    <cellStyle name="Bold/Border 3 3 3 3 3" xfId="2804" xr:uid="{00000000-0005-0000-0000-0000EB0A0000}"/>
    <cellStyle name="Bold/Border 3 3 3 4" xfId="2805" xr:uid="{00000000-0005-0000-0000-0000EC0A0000}"/>
    <cellStyle name="Bold/Border 3 3 3 4 2" xfId="2806" xr:uid="{00000000-0005-0000-0000-0000ED0A0000}"/>
    <cellStyle name="Bold/Border 3 3 3 5" xfId="2807" xr:uid="{00000000-0005-0000-0000-0000EE0A0000}"/>
    <cellStyle name="Bold/Border 3 3 3 6" xfId="2808" xr:uid="{00000000-0005-0000-0000-0000EF0A0000}"/>
    <cellStyle name="Bold/Border 3 3 4" xfId="2809" xr:uid="{00000000-0005-0000-0000-0000F00A0000}"/>
    <cellStyle name="Bold/Border 3 3 4 2" xfId="2810" xr:uid="{00000000-0005-0000-0000-0000F10A0000}"/>
    <cellStyle name="Bold/Border 3 3 4 2 2" xfId="2811" xr:uid="{00000000-0005-0000-0000-0000F20A0000}"/>
    <cellStyle name="Bold/Border 3 3 4 2 3" xfId="2812" xr:uid="{00000000-0005-0000-0000-0000F30A0000}"/>
    <cellStyle name="Bold/Border 3 3 4 3" xfId="2813" xr:uid="{00000000-0005-0000-0000-0000F40A0000}"/>
    <cellStyle name="Bold/Border 3 3 4 3 2" xfId="2814" xr:uid="{00000000-0005-0000-0000-0000F50A0000}"/>
    <cellStyle name="Bold/Border 3 3 4 4" xfId="2815" xr:uid="{00000000-0005-0000-0000-0000F60A0000}"/>
    <cellStyle name="Bold/Border 3 3 4 5" xfId="2816" xr:uid="{00000000-0005-0000-0000-0000F70A0000}"/>
    <cellStyle name="Bold/Border 3 3 5" xfId="2817" xr:uid="{00000000-0005-0000-0000-0000F80A0000}"/>
    <cellStyle name="Bold/Border 3 3 5 2" xfId="2818" xr:uid="{00000000-0005-0000-0000-0000F90A0000}"/>
    <cellStyle name="Bold/Border 3 3 5 3" xfId="2819" xr:uid="{00000000-0005-0000-0000-0000FA0A0000}"/>
    <cellStyle name="Bold/Border 3 3 6" xfId="2820" xr:uid="{00000000-0005-0000-0000-0000FB0A0000}"/>
    <cellStyle name="Bold/Border 3 3 6 2" xfId="2821" xr:uid="{00000000-0005-0000-0000-0000FC0A0000}"/>
    <cellStyle name="Bold/Border 3 3 7" xfId="2822" xr:uid="{00000000-0005-0000-0000-0000FD0A0000}"/>
    <cellStyle name="Bold/Border 3 3 8" xfId="2823" xr:uid="{00000000-0005-0000-0000-0000FE0A0000}"/>
    <cellStyle name="Bold/Border 3 4" xfId="2824" xr:uid="{00000000-0005-0000-0000-0000FF0A0000}"/>
    <cellStyle name="Bold/Border 3 4 2" xfId="2825" xr:uid="{00000000-0005-0000-0000-0000000B0000}"/>
    <cellStyle name="Bold/Border 3 4 2 2" xfId="2826" xr:uid="{00000000-0005-0000-0000-0000010B0000}"/>
    <cellStyle name="Bold/Border 3 4 2 2 2" xfId="2827" xr:uid="{00000000-0005-0000-0000-0000020B0000}"/>
    <cellStyle name="Bold/Border 3 4 2 2 2 2" xfId="2828" xr:uid="{00000000-0005-0000-0000-0000030B0000}"/>
    <cellStyle name="Bold/Border 3 4 2 2 2 2 2" xfId="2829" xr:uid="{00000000-0005-0000-0000-0000040B0000}"/>
    <cellStyle name="Bold/Border 3 4 2 2 2 2 3" xfId="2830" xr:uid="{00000000-0005-0000-0000-0000050B0000}"/>
    <cellStyle name="Bold/Border 3 4 2 2 2 3" xfId="2831" xr:uid="{00000000-0005-0000-0000-0000060B0000}"/>
    <cellStyle name="Bold/Border 3 4 2 2 2 3 2" xfId="2832" xr:uid="{00000000-0005-0000-0000-0000070B0000}"/>
    <cellStyle name="Bold/Border 3 4 2 2 2 4" xfId="2833" xr:uid="{00000000-0005-0000-0000-0000080B0000}"/>
    <cellStyle name="Bold/Border 3 4 2 2 2 5" xfId="2834" xr:uid="{00000000-0005-0000-0000-0000090B0000}"/>
    <cellStyle name="Bold/Border 3 4 2 2 3" xfId="2835" xr:uid="{00000000-0005-0000-0000-00000A0B0000}"/>
    <cellStyle name="Bold/Border 3 4 2 2 3 2" xfId="2836" xr:uid="{00000000-0005-0000-0000-00000B0B0000}"/>
    <cellStyle name="Bold/Border 3 4 2 2 3 3" xfId="2837" xr:uid="{00000000-0005-0000-0000-00000C0B0000}"/>
    <cellStyle name="Bold/Border 3 4 2 2 4" xfId="2838" xr:uid="{00000000-0005-0000-0000-00000D0B0000}"/>
    <cellStyle name="Bold/Border 3 4 2 2 4 2" xfId="2839" xr:uid="{00000000-0005-0000-0000-00000E0B0000}"/>
    <cellStyle name="Bold/Border 3 4 2 2 5" xfId="2840" xr:uid="{00000000-0005-0000-0000-00000F0B0000}"/>
    <cellStyle name="Bold/Border 3 4 2 2 6" xfId="2841" xr:uid="{00000000-0005-0000-0000-0000100B0000}"/>
    <cellStyle name="Bold/Border 3 4 2 3" xfId="2842" xr:uid="{00000000-0005-0000-0000-0000110B0000}"/>
    <cellStyle name="Bold/Border 3 4 2 3 2" xfId="2843" xr:uid="{00000000-0005-0000-0000-0000120B0000}"/>
    <cellStyle name="Bold/Border 3 4 2 3 2 2" xfId="2844" xr:uid="{00000000-0005-0000-0000-0000130B0000}"/>
    <cellStyle name="Bold/Border 3 4 2 3 2 2 2" xfId="2845" xr:uid="{00000000-0005-0000-0000-0000140B0000}"/>
    <cellStyle name="Bold/Border 3 4 2 3 2 2 3" xfId="2846" xr:uid="{00000000-0005-0000-0000-0000150B0000}"/>
    <cellStyle name="Bold/Border 3 4 2 3 2 3" xfId="2847" xr:uid="{00000000-0005-0000-0000-0000160B0000}"/>
    <cellStyle name="Bold/Border 3 4 2 3 2 3 2" xfId="2848" xr:uid="{00000000-0005-0000-0000-0000170B0000}"/>
    <cellStyle name="Bold/Border 3 4 2 3 2 4" xfId="2849" xr:uid="{00000000-0005-0000-0000-0000180B0000}"/>
    <cellStyle name="Bold/Border 3 4 2 3 2 5" xfId="2850" xr:uid="{00000000-0005-0000-0000-0000190B0000}"/>
    <cellStyle name="Bold/Border 3 4 2 3 3" xfId="2851" xr:uid="{00000000-0005-0000-0000-00001A0B0000}"/>
    <cellStyle name="Bold/Border 3 4 2 3 3 2" xfId="2852" xr:uid="{00000000-0005-0000-0000-00001B0B0000}"/>
    <cellStyle name="Bold/Border 3 4 2 3 3 3" xfId="2853" xr:uid="{00000000-0005-0000-0000-00001C0B0000}"/>
    <cellStyle name="Bold/Border 3 4 2 3 4" xfId="2854" xr:uid="{00000000-0005-0000-0000-00001D0B0000}"/>
    <cellStyle name="Bold/Border 3 4 2 3 4 2" xfId="2855" xr:uid="{00000000-0005-0000-0000-00001E0B0000}"/>
    <cellStyle name="Bold/Border 3 4 2 3 5" xfId="2856" xr:uid="{00000000-0005-0000-0000-00001F0B0000}"/>
    <cellStyle name="Bold/Border 3 4 2 3 6" xfId="2857" xr:uid="{00000000-0005-0000-0000-0000200B0000}"/>
    <cellStyle name="Bold/Border 3 4 2 4" xfId="2858" xr:uid="{00000000-0005-0000-0000-0000210B0000}"/>
    <cellStyle name="Bold/Border 3 4 2 4 2" xfId="2859" xr:uid="{00000000-0005-0000-0000-0000220B0000}"/>
    <cellStyle name="Bold/Border 3 4 3" xfId="2860" xr:uid="{00000000-0005-0000-0000-0000230B0000}"/>
    <cellStyle name="Bold/Border 3 4 3 2" xfId="2861" xr:uid="{00000000-0005-0000-0000-0000240B0000}"/>
    <cellStyle name="Bold/Border 3 4 3 2 2" xfId="2862" xr:uid="{00000000-0005-0000-0000-0000250B0000}"/>
    <cellStyle name="Bold/Border 3 4 3 2 2 2" xfId="2863" xr:uid="{00000000-0005-0000-0000-0000260B0000}"/>
    <cellStyle name="Bold/Border 3 4 3 2 2 3" xfId="2864" xr:uid="{00000000-0005-0000-0000-0000270B0000}"/>
    <cellStyle name="Bold/Border 3 4 3 2 3" xfId="2865" xr:uid="{00000000-0005-0000-0000-0000280B0000}"/>
    <cellStyle name="Bold/Border 3 4 3 2 3 2" xfId="2866" xr:uid="{00000000-0005-0000-0000-0000290B0000}"/>
    <cellStyle name="Bold/Border 3 4 3 2 4" xfId="2867" xr:uid="{00000000-0005-0000-0000-00002A0B0000}"/>
    <cellStyle name="Bold/Border 3 4 3 2 5" xfId="2868" xr:uid="{00000000-0005-0000-0000-00002B0B0000}"/>
    <cellStyle name="Bold/Border 3 4 3 3" xfId="2869" xr:uid="{00000000-0005-0000-0000-00002C0B0000}"/>
    <cellStyle name="Bold/Border 3 4 3 3 2" xfId="2870" xr:uid="{00000000-0005-0000-0000-00002D0B0000}"/>
    <cellStyle name="Bold/Border 3 4 3 3 3" xfId="2871" xr:uid="{00000000-0005-0000-0000-00002E0B0000}"/>
    <cellStyle name="Bold/Border 3 4 3 4" xfId="2872" xr:uid="{00000000-0005-0000-0000-00002F0B0000}"/>
    <cellStyle name="Bold/Border 3 4 3 4 2" xfId="2873" xr:uid="{00000000-0005-0000-0000-0000300B0000}"/>
    <cellStyle name="Bold/Border 3 4 3 5" xfId="2874" xr:uid="{00000000-0005-0000-0000-0000310B0000}"/>
    <cellStyle name="Bold/Border 3 4 3 6" xfId="2875" xr:uid="{00000000-0005-0000-0000-0000320B0000}"/>
    <cellStyle name="Bold/Border 3 4 4" xfId="2876" xr:uid="{00000000-0005-0000-0000-0000330B0000}"/>
    <cellStyle name="Bold/Border 3 4 4 2" xfId="2877" xr:uid="{00000000-0005-0000-0000-0000340B0000}"/>
    <cellStyle name="Bold/Border 3 4 4 2 2" xfId="2878" xr:uid="{00000000-0005-0000-0000-0000350B0000}"/>
    <cellStyle name="Bold/Border 3 4 4 2 3" xfId="2879" xr:uid="{00000000-0005-0000-0000-0000360B0000}"/>
    <cellStyle name="Bold/Border 3 4 4 3" xfId="2880" xr:uid="{00000000-0005-0000-0000-0000370B0000}"/>
    <cellStyle name="Bold/Border 3 4 4 3 2" xfId="2881" xr:uid="{00000000-0005-0000-0000-0000380B0000}"/>
    <cellStyle name="Bold/Border 3 4 4 4" xfId="2882" xr:uid="{00000000-0005-0000-0000-0000390B0000}"/>
    <cellStyle name="Bold/Border 3 4 4 5" xfId="2883" xr:uid="{00000000-0005-0000-0000-00003A0B0000}"/>
    <cellStyle name="Bold/Border 3 4 5" xfId="2884" xr:uid="{00000000-0005-0000-0000-00003B0B0000}"/>
    <cellStyle name="Bold/Border 3 4 5 2" xfId="2885" xr:uid="{00000000-0005-0000-0000-00003C0B0000}"/>
    <cellStyle name="Bold/Border 3 4 5 3" xfId="2886" xr:uid="{00000000-0005-0000-0000-00003D0B0000}"/>
    <cellStyle name="Bold/Border 3 4 6" xfId="2887" xr:uid="{00000000-0005-0000-0000-00003E0B0000}"/>
    <cellStyle name="Bold/Border 3 4 6 2" xfId="2888" xr:uid="{00000000-0005-0000-0000-00003F0B0000}"/>
    <cellStyle name="Bold/Border 3 4 7" xfId="2889" xr:uid="{00000000-0005-0000-0000-0000400B0000}"/>
    <cellStyle name="Bold/Border 3 4 8" xfId="2890" xr:uid="{00000000-0005-0000-0000-0000410B0000}"/>
    <cellStyle name="Bold/Border 3 5" xfId="2891" xr:uid="{00000000-0005-0000-0000-0000420B0000}"/>
    <cellStyle name="Bold/Border 3 5 2" xfId="2892" xr:uid="{00000000-0005-0000-0000-0000430B0000}"/>
    <cellStyle name="Bold/Border 3 5 2 2" xfId="2893" xr:uid="{00000000-0005-0000-0000-0000440B0000}"/>
    <cellStyle name="Bold/Border 3 5 2 2 2" xfId="2894" xr:uid="{00000000-0005-0000-0000-0000450B0000}"/>
    <cellStyle name="Bold/Border 3 5 2 2 2 2" xfId="2895" xr:uid="{00000000-0005-0000-0000-0000460B0000}"/>
    <cellStyle name="Bold/Border 3 5 2 2 2 3" xfId="2896" xr:uid="{00000000-0005-0000-0000-0000470B0000}"/>
    <cellStyle name="Bold/Border 3 5 2 2 3" xfId="2897" xr:uid="{00000000-0005-0000-0000-0000480B0000}"/>
    <cellStyle name="Bold/Border 3 5 2 2 3 2" xfId="2898" xr:uid="{00000000-0005-0000-0000-0000490B0000}"/>
    <cellStyle name="Bold/Border 3 5 2 2 4" xfId="2899" xr:uid="{00000000-0005-0000-0000-00004A0B0000}"/>
    <cellStyle name="Bold/Border 3 5 2 2 5" xfId="2900" xr:uid="{00000000-0005-0000-0000-00004B0B0000}"/>
    <cellStyle name="Bold/Border 3 5 2 3" xfId="2901" xr:uid="{00000000-0005-0000-0000-00004C0B0000}"/>
    <cellStyle name="Bold/Border 3 5 2 3 2" xfId="2902" xr:uid="{00000000-0005-0000-0000-00004D0B0000}"/>
    <cellStyle name="Bold/Border 3 5 2 3 3" xfId="2903" xr:uid="{00000000-0005-0000-0000-00004E0B0000}"/>
    <cellStyle name="Bold/Border 3 5 2 4" xfId="2904" xr:uid="{00000000-0005-0000-0000-00004F0B0000}"/>
    <cellStyle name="Bold/Border 3 5 2 4 2" xfId="2905" xr:uid="{00000000-0005-0000-0000-0000500B0000}"/>
    <cellStyle name="Bold/Border 3 5 2 5" xfId="2906" xr:uid="{00000000-0005-0000-0000-0000510B0000}"/>
    <cellStyle name="Bold/Border 3 5 2 6" xfId="2907" xr:uid="{00000000-0005-0000-0000-0000520B0000}"/>
    <cellStyle name="Bold/Border 3 5 3" xfId="2908" xr:uid="{00000000-0005-0000-0000-0000530B0000}"/>
    <cellStyle name="Bold/Border 3 5 3 2" xfId="2909" xr:uid="{00000000-0005-0000-0000-0000540B0000}"/>
    <cellStyle name="Bold/Border 3 5 3 2 2" xfId="2910" xr:uid="{00000000-0005-0000-0000-0000550B0000}"/>
    <cellStyle name="Bold/Border 3 5 3 2 2 2" xfId="2911" xr:uid="{00000000-0005-0000-0000-0000560B0000}"/>
    <cellStyle name="Bold/Border 3 5 3 2 2 3" xfId="2912" xr:uid="{00000000-0005-0000-0000-0000570B0000}"/>
    <cellStyle name="Bold/Border 3 5 3 2 3" xfId="2913" xr:uid="{00000000-0005-0000-0000-0000580B0000}"/>
    <cellStyle name="Bold/Border 3 5 3 2 3 2" xfId="2914" xr:uid="{00000000-0005-0000-0000-0000590B0000}"/>
    <cellStyle name="Bold/Border 3 5 3 2 4" xfId="2915" xr:uid="{00000000-0005-0000-0000-00005A0B0000}"/>
    <cellStyle name="Bold/Border 3 5 3 2 5" xfId="2916" xr:uid="{00000000-0005-0000-0000-00005B0B0000}"/>
    <cellStyle name="Bold/Border 3 5 3 3" xfId="2917" xr:uid="{00000000-0005-0000-0000-00005C0B0000}"/>
    <cellStyle name="Bold/Border 3 5 3 3 2" xfId="2918" xr:uid="{00000000-0005-0000-0000-00005D0B0000}"/>
    <cellStyle name="Bold/Border 3 5 3 3 3" xfId="2919" xr:uid="{00000000-0005-0000-0000-00005E0B0000}"/>
    <cellStyle name="Bold/Border 3 5 3 4" xfId="2920" xr:uid="{00000000-0005-0000-0000-00005F0B0000}"/>
    <cellStyle name="Bold/Border 3 5 3 4 2" xfId="2921" xr:uid="{00000000-0005-0000-0000-0000600B0000}"/>
    <cellStyle name="Bold/Border 3 5 3 5" xfId="2922" xr:uid="{00000000-0005-0000-0000-0000610B0000}"/>
    <cellStyle name="Bold/Border 3 5 3 6" xfId="2923" xr:uid="{00000000-0005-0000-0000-0000620B0000}"/>
    <cellStyle name="Bold/Border 3 5 4" xfId="2924" xr:uid="{00000000-0005-0000-0000-0000630B0000}"/>
    <cellStyle name="Bold/Border 3 5 4 2" xfId="2925" xr:uid="{00000000-0005-0000-0000-0000640B0000}"/>
    <cellStyle name="Bold/Border 3 6" xfId="2926" xr:uid="{00000000-0005-0000-0000-0000650B0000}"/>
    <cellStyle name="Bold/Border 3 6 2" xfId="2927" xr:uid="{00000000-0005-0000-0000-0000660B0000}"/>
    <cellStyle name="Bold/Border 3 6 2 2" xfId="2928" xr:uid="{00000000-0005-0000-0000-0000670B0000}"/>
    <cellStyle name="Bold/Border 3 6 2 2 2" xfId="2929" xr:uid="{00000000-0005-0000-0000-0000680B0000}"/>
    <cellStyle name="Bold/Border 3 6 2 2 3" xfId="2930" xr:uid="{00000000-0005-0000-0000-0000690B0000}"/>
    <cellStyle name="Bold/Border 3 6 2 3" xfId="2931" xr:uid="{00000000-0005-0000-0000-00006A0B0000}"/>
    <cellStyle name="Bold/Border 3 6 2 3 2" xfId="2932" xr:uid="{00000000-0005-0000-0000-00006B0B0000}"/>
    <cellStyle name="Bold/Border 3 6 2 4" xfId="2933" xr:uid="{00000000-0005-0000-0000-00006C0B0000}"/>
    <cellStyle name="Bold/Border 3 6 2 5" xfId="2934" xr:uid="{00000000-0005-0000-0000-00006D0B0000}"/>
    <cellStyle name="Bold/Border 3 6 3" xfId="2935" xr:uid="{00000000-0005-0000-0000-00006E0B0000}"/>
    <cellStyle name="Bold/Border 3 6 3 2" xfId="2936" xr:uid="{00000000-0005-0000-0000-00006F0B0000}"/>
    <cellStyle name="Bold/Border 3 6 3 3" xfId="2937" xr:uid="{00000000-0005-0000-0000-0000700B0000}"/>
    <cellStyle name="Bold/Border 3 6 4" xfId="2938" xr:uid="{00000000-0005-0000-0000-0000710B0000}"/>
    <cellStyle name="Bold/Border 3 6 4 2" xfId="2939" xr:uid="{00000000-0005-0000-0000-0000720B0000}"/>
    <cellStyle name="Bold/Border 3 6 5" xfId="2940" xr:uid="{00000000-0005-0000-0000-0000730B0000}"/>
    <cellStyle name="Bold/Border 3 6 6" xfId="2941" xr:uid="{00000000-0005-0000-0000-0000740B0000}"/>
    <cellStyle name="Bold/Border 3 7" xfId="2942" xr:uid="{00000000-0005-0000-0000-0000750B0000}"/>
    <cellStyle name="Bold/Border 3 7 2" xfId="2943" xr:uid="{00000000-0005-0000-0000-0000760B0000}"/>
    <cellStyle name="Bold/Border 3 7 2 2" xfId="2944" xr:uid="{00000000-0005-0000-0000-0000770B0000}"/>
    <cellStyle name="Bold/Border 3 7 2 3" xfId="2945" xr:uid="{00000000-0005-0000-0000-0000780B0000}"/>
    <cellStyle name="Bold/Border 3 7 3" xfId="2946" xr:uid="{00000000-0005-0000-0000-0000790B0000}"/>
    <cellStyle name="Bold/Border 3 7 3 2" xfId="2947" xr:uid="{00000000-0005-0000-0000-00007A0B0000}"/>
    <cellStyle name="Bold/Border 3 7 4" xfId="2948" xr:uid="{00000000-0005-0000-0000-00007B0B0000}"/>
    <cellStyle name="Bold/Border 3 7 5" xfId="2949" xr:uid="{00000000-0005-0000-0000-00007C0B0000}"/>
    <cellStyle name="Bold/Border 3 8" xfId="2950" xr:uid="{00000000-0005-0000-0000-00007D0B0000}"/>
    <cellStyle name="Bold/Border 3 8 2" xfId="2951" xr:uid="{00000000-0005-0000-0000-00007E0B0000}"/>
    <cellStyle name="Bold/Border 3 8 3" xfId="2952" xr:uid="{00000000-0005-0000-0000-00007F0B0000}"/>
    <cellStyle name="Bold/Border 3 9" xfId="2953" xr:uid="{00000000-0005-0000-0000-0000800B0000}"/>
    <cellStyle name="Bold/Border 3 9 2" xfId="2954" xr:uid="{00000000-0005-0000-0000-0000810B0000}"/>
    <cellStyle name="Bold/Border 4" xfId="2955" xr:uid="{00000000-0005-0000-0000-0000820B0000}"/>
    <cellStyle name="Bold/Border 4 10" xfId="2956" xr:uid="{00000000-0005-0000-0000-0000830B0000}"/>
    <cellStyle name="Bold/Border 4 11" xfId="2957" xr:uid="{00000000-0005-0000-0000-0000840B0000}"/>
    <cellStyle name="Bold/Border 4 2" xfId="2958" xr:uid="{00000000-0005-0000-0000-0000850B0000}"/>
    <cellStyle name="Bold/Border 4 2 2" xfId="2959" xr:uid="{00000000-0005-0000-0000-0000860B0000}"/>
    <cellStyle name="Bold/Border 4 2 2 2" xfId="2960" xr:uid="{00000000-0005-0000-0000-0000870B0000}"/>
    <cellStyle name="Bold/Border 4 2 2 2 2" xfId="2961" xr:uid="{00000000-0005-0000-0000-0000880B0000}"/>
    <cellStyle name="Bold/Border 4 2 2 2 2 2" xfId="2962" xr:uid="{00000000-0005-0000-0000-0000890B0000}"/>
    <cellStyle name="Bold/Border 4 2 2 2 2 2 2" xfId="2963" xr:uid="{00000000-0005-0000-0000-00008A0B0000}"/>
    <cellStyle name="Bold/Border 4 2 2 2 2 2 3" xfId="2964" xr:uid="{00000000-0005-0000-0000-00008B0B0000}"/>
    <cellStyle name="Bold/Border 4 2 2 2 2 3" xfId="2965" xr:uid="{00000000-0005-0000-0000-00008C0B0000}"/>
    <cellStyle name="Bold/Border 4 2 2 2 2 3 2" xfId="2966" xr:uid="{00000000-0005-0000-0000-00008D0B0000}"/>
    <cellStyle name="Bold/Border 4 2 2 2 2 4" xfId="2967" xr:uid="{00000000-0005-0000-0000-00008E0B0000}"/>
    <cellStyle name="Bold/Border 4 2 2 2 2 5" xfId="2968" xr:uid="{00000000-0005-0000-0000-00008F0B0000}"/>
    <cellStyle name="Bold/Border 4 2 2 2 3" xfId="2969" xr:uid="{00000000-0005-0000-0000-0000900B0000}"/>
    <cellStyle name="Bold/Border 4 2 2 2 3 2" xfId="2970" xr:uid="{00000000-0005-0000-0000-0000910B0000}"/>
    <cellStyle name="Bold/Border 4 2 2 2 3 3" xfId="2971" xr:uid="{00000000-0005-0000-0000-0000920B0000}"/>
    <cellStyle name="Bold/Border 4 2 2 2 4" xfId="2972" xr:uid="{00000000-0005-0000-0000-0000930B0000}"/>
    <cellStyle name="Bold/Border 4 2 2 2 4 2" xfId="2973" xr:uid="{00000000-0005-0000-0000-0000940B0000}"/>
    <cellStyle name="Bold/Border 4 2 2 2 5" xfId="2974" xr:uid="{00000000-0005-0000-0000-0000950B0000}"/>
    <cellStyle name="Bold/Border 4 2 2 2 6" xfId="2975" xr:uid="{00000000-0005-0000-0000-0000960B0000}"/>
    <cellStyle name="Bold/Border 4 2 2 3" xfId="2976" xr:uid="{00000000-0005-0000-0000-0000970B0000}"/>
    <cellStyle name="Bold/Border 4 2 2 3 2" xfId="2977" xr:uid="{00000000-0005-0000-0000-0000980B0000}"/>
    <cellStyle name="Bold/Border 4 2 2 3 2 2" xfId="2978" xr:uid="{00000000-0005-0000-0000-0000990B0000}"/>
    <cellStyle name="Bold/Border 4 2 2 3 2 2 2" xfId="2979" xr:uid="{00000000-0005-0000-0000-00009A0B0000}"/>
    <cellStyle name="Bold/Border 4 2 2 3 2 2 3" xfId="2980" xr:uid="{00000000-0005-0000-0000-00009B0B0000}"/>
    <cellStyle name="Bold/Border 4 2 2 3 2 3" xfId="2981" xr:uid="{00000000-0005-0000-0000-00009C0B0000}"/>
    <cellStyle name="Bold/Border 4 2 2 3 2 3 2" xfId="2982" xr:uid="{00000000-0005-0000-0000-00009D0B0000}"/>
    <cellStyle name="Bold/Border 4 2 2 3 2 4" xfId="2983" xr:uid="{00000000-0005-0000-0000-00009E0B0000}"/>
    <cellStyle name="Bold/Border 4 2 2 3 2 5" xfId="2984" xr:uid="{00000000-0005-0000-0000-00009F0B0000}"/>
    <cellStyle name="Bold/Border 4 2 2 3 3" xfId="2985" xr:uid="{00000000-0005-0000-0000-0000A00B0000}"/>
    <cellStyle name="Bold/Border 4 2 2 3 3 2" xfId="2986" xr:uid="{00000000-0005-0000-0000-0000A10B0000}"/>
    <cellStyle name="Bold/Border 4 2 2 3 3 3" xfId="2987" xr:uid="{00000000-0005-0000-0000-0000A20B0000}"/>
    <cellStyle name="Bold/Border 4 2 2 3 4" xfId="2988" xr:uid="{00000000-0005-0000-0000-0000A30B0000}"/>
    <cellStyle name="Bold/Border 4 2 2 3 4 2" xfId="2989" xr:uid="{00000000-0005-0000-0000-0000A40B0000}"/>
    <cellStyle name="Bold/Border 4 2 2 3 5" xfId="2990" xr:uid="{00000000-0005-0000-0000-0000A50B0000}"/>
    <cellStyle name="Bold/Border 4 2 2 3 6" xfId="2991" xr:uid="{00000000-0005-0000-0000-0000A60B0000}"/>
    <cellStyle name="Bold/Border 4 2 2 4" xfId="2992" xr:uid="{00000000-0005-0000-0000-0000A70B0000}"/>
    <cellStyle name="Bold/Border 4 2 2 4 2" xfId="2993" xr:uid="{00000000-0005-0000-0000-0000A80B0000}"/>
    <cellStyle name="Bold/Border 4 2 3" xfId="2994" xr:uid="{00000000-0005-0000-0000-0000A90B0000}"/>
    <cellStyle name="Bold/Border 4 2 3 2" xfId="2995" xr:uid="{00000000-0005-0000-0000-0000AA0B0000}"/>
    <cellStyle name="Bold/Border 4 2 3 2 2" xfId="2996" xr:uid="{00000000-0005-0000-0000-0000AB0B0000}"/>
    <cellStyle name="Bold/Border 4 2 3 2 2 2" xfId="2997" xr:uid="{00000000-0005-0000-0000-0000AC0B0000}"/>
    <cellStyle name="Bold/Border 4 2 3 2 2 3" xfId="2998" xr:uid="{00000000-0005-0000-0000-0000AD0B0000}"/>
    <cellStyle name="Bold/Border 4 2 3 2 3" xfId="2999" xr:uid="{00000000-0005-0000-0000-0000AE0B0000}"/>
    <cellStyle name="Bold/Border 4 2 3 2 3 2" xfId="3000" xr:uid="{00000000-0005-0000-0000-0000AF0B0000}"/>
    <cellStyle name="Bold/Border 4 2 3 2 4" xfId="3001" xr:uid="{00000000-0005-0000-0000-0000B00B0000}"/>
    <cellStyle name="Bold/Border 4 2 3 2 5" xfId="3002" xr:uid="{00000000-0005-0000-0000-0000B10B0000}"/>
    <cellStyle name="Bold/Border 4 2 3 3" xfId="3003" xr:uid="{00000000-0005-0000-0000-0000B20B0000}"/>
    <cellStyle name="Bold/Border 4 2 3 3 2" xfId="3004" xr:uid="{00000000-0005-0000-0000-0000B30B0000}"/>
    <cellStyle name="Bold/Border 4 2 3 3 3" xfId="3005" xr:uid="{00000000-0005-0000-0000-0000B40B0000}"/>
    <cellStyle name="Bold/Border 4 2 3 4" xfId="3006" xr:uid="{00000000-0005-0000-0000-0000B50B0000}"/>
    <cellStyle name="Bold/Border 4 2 3 4 2" xfId="3007" xr:uid="{00000000-0005-0000-0000-0000B60B0000}"/>
    <cellStyle name="Bold/Border 4 2 3 5" xfId="3008" xr:uid="{00000000-0005-0000-0000-0000B70B0000}"/>
    <cellStyle name="Bold/Border 4 2 3 6" xfId="3009" xr:uid="{00000000-0005-0000-0000-0000B80B0000}"/>
    <cellStyle name="Bold/Border 4 2 4" xfId="3010" xr:uid="{00000000-0005-0000-0000-0000B90B0000}"/>
    <cellStyle name="Bold/Border 4 2 4 2" xfId="3011" xr:uid="{00000000-0005-0000-0000-0000BA0B0000}"/>
    <cellStyle name="Bold/Border 4 2 4 2 2" xfId="3012" xr:uid="{00000000-0005-0000-0000-0000BB0B0000}"/>
    <cellStyle name="Bold/Border 4 2 4 2 3" xfId="3013" xr:uid="{00000000-0005-0000-0000-0000BC0B0000}"/>
    <cellStyle name="Bold/Border 4 2 4 3" xfId="3014" xr:uid="{00000000-0005-0000-0000-0000BD0B0000}"/>
    <cellStyle name="Bold/Border 4 2 4 3 2" xfId="3015" xr:uid="{00000000-0005-0000-0000-0000BE0B0000}"/>
    <cellStyle name="Bold/Border 4 2 4 4" xfId="3016" xr:uid="{00000000-0005-0000-0000-0000BF0B0000}"/>
    <cellStyle name="Bold/Border 4 2 4 5" xfId="3017" xr:uid="{00000000-0005-0000-0000-0000C00B0000}"/>
    <cellStyle name="Bold/Border 4 2 5" xfId="3018" xr:uid="{00000000-0005-0000-0000-0000C10B0000}"/>
    <cellStyle name="Bold/Border 4 2 5 2" xfId="3019" xr:uid="{00000000-0005-0000-0000-0000C20B0000}"/>
    <cellStyle name="Bold/Border 4 2 5 3" xfId="3020" xr:uid="{00000000-0005-0000-0000-0000C30B0000}"/>
    <cellStyle name="Bold/Border 4 2 6" xfId="3021" xr:uid="{00000000-0005-0000-0000-0000C40B0000}"/>
    <cellStyle name="Bold/Border 4 2 6 2" xfId="3022" xr:uid="{00000000-0005-0000-0000-0000C50B0000}"/>
    <cellStyle name="Bold/Border 4 2 7" xfId="3023" xr:uid="{00000000-0005-0000-0000-0000C60B0000}"/>
    <cellStyle name="Bold/Border 4 2 8" xfId="3024" xr:uid="{00000000-0005-0000-0000-0000C70B0000}"/>
    <cellStyle name="Bold/Border 4 3" xfId="3025" xr:uid="{00000000-0005-0000-0000-0000C80B0000}"/>
    <cellStyle name="Bold/Border 4 3 2" xfId="3026" xr:uid="{00000000-0005-0000-0000-0000C90B0000}"/>
    <cellStyle name="Bold/Border 4 3 2 2" xfId="3027" xr:uid="{00000000-0005-0000-0000-0000CA0B0000}"/>
    <cellStyle name="Bold/Border 4 3 2 2 2" xfId="3028" xr:uid="{00000000-0005-0000-0000-0000CB0B0000}"/>
    <cellStyle name="Bold/Border 4 3 2 2 2 2" xfId="3029" xr:uid="{00000000-0005-0000-0000-0000CC0B0000}"/>
    <cellStyle name="Bold/Border 4 3 2 2 2 2 2" xfId="3030" xr:uid="{00000000-0005-0000-0000-0000CD0B0000}"/>
    <cellStyle name="Bold/Border 4 3 2 2 2 2 3" xfId="3031" xr:uid="{00000000-0005-0000-0000-0000CE0B0000}"/>
    <cellStyle name="Bold/Border 4 3 2 2 2 3" xfId="3032" xr:uid="{00000000-0005-0000-0000-0000CF0B0000}"/>
    <cellStyle name="Bold/Border 4 3 2 2 2 3 2" xfId="3033" xr:uid="{00000000-0005-0000-0000-0000D00B0000}"/>
    <cellStyle name="Bold/Border 4 3 2 2 2 4" xfId="3034" xr:uid="{00000000-0005-0000-0000-0000D10B0000}"/>
    <cellStyle name="Bold/Border 4 3 2 2 2 5" xfId="3035" xr:uid="{00000000-0005-0000-0000-0000D20B0000}"/>
    <cellStyle name="Bold/Border 4 3 2 2 3" xfId="3036" xr:uid="{00000000-0005-0000-0000-0000D30B0000}"/>
    <cellStyle name="Bold/Border 4 3 2 2 3 2" xfId="3037" xr:uid="{00000000-0005-0000-0000-0000D40B0000}"/>
    <cellStyle name="Bold/Border 4 3 2 2 3 3" xfId="3038" xr:uid="{00000000-0005-0000-0000-0000D50B0000}"/>
    <cellStyle name="Bold/Border 4 3 2 2 4" xfId="3039" xr:uid="{00000000-0005-0000-0000-0000D60B0000}"/>
    <cellStyle name="Bold/Border 4 3 2 2 4 2" xfId="3040" xr:uid="{00000000-0005-0000-0000-0000D70B0000}"/>
    <cellStyle name="Bold/Border 4 3 2 2 5" xfId="3041" xr:uid="{00000000-0005-0000-0000-0000D80B0000}"/>
    <cellStyle name="Bold/Border 4 3 2 2 6" xfId="3042" xr:uid="{00000000-0005-0000-0000-0000D90B0000}"/>
    <cellStyle name="Bold/Border 4 3 2 3" xfId="3043" xr:uid="{00000000-0005-0000-0000-0000DA0B0000}"/>
    <cellStyle name="Bold/Border 4 3 2 3 2" xfId="3044" xr:uid="{00000000-0005-0000-0000-0000DB0B0000}"/>
    <cellStyle name="Bold/Border 4 3 2 3 2 2" xfId="3045" xr:uid="{00000000-0005-0000-0000-0000DC0B0000}"/>
    <cellStyle name="Bold/Border 4 3 2 3 2 2 2" xfId="3046" xr:uid="{00000000-0005-0000-0000-0000DD0B0000}"/>
    <cellStyle name="Bold/Border 4 3 2 3 2 2 3" xfId="3047" xr:uid="{00000000-0005-0000-0000-0000DE0B0000}"/>
    <cellStyle name="Bold/Border 4 3 2 3 2 3" xfId="3048" xr:uid="{00000000-0005-0000-0000-0000DF0B0000}"/>
    <cellStyle name="Bold/Border 4 3 2 3 2 3 2" xfId="3049" xr:uid="{00000000-0005-0000-0000-0000E00B0000}"/>
    <cellStyle name="Bold/Border 4 3 2 3 2 4" xfId="3050" xr:uid="{00000000-0005-0000-0000-0000E10B0000}"/>
    <cellStyle name="Bold/Border 4 3 2 3 2 5" xfId="3051" xr:uid="{00000000-0005-0000-0000-0000E20B0000}"/>
    <cellStyle name="Bold/Border 4 3 2 3 3" xfId="3052" xr:uid="{00000000-0005-0000-0000-0000E30B0000}"/>
    <cellStyle name="Bold/Border 4 3 2 3 3 2" xfId="3053" xr:uid="{00000000-0005-0000-0000-0000E40B0000}"/>
    <cellStyle name="Bold/Border 4 3 2 3 3 3" xfId="3054" xr:uid="{00000000-0005-0000-0000-0000E50B0000}"/>
    <cellStyle name="Bold/Border 4 3 2 3 4" xfId="3055" xr:uid="{00000000-0005-0000-0000-0000E60B0000}"/>
    <cellStyle name="Bold/Border 4 3 2 3 4 2" xfId="3056" xr:uid="{00000000-0005-0000-0000-0000E70B0000}"/>
    <cellStyle name="Bold/Border 4 3 2 3 5" xfId="3057" xr:uid="{00000000-0005-0000-0000-0000E80B0000}"/>
    <cellStyle name="Bold/Border 4 3 2 3 6" xfId="3058" xr:uid="{00000000-0005-0000-0000-0000E90B0000}"/>
    <cellStyle name="Bold/Border 4 3 2 4" xfId="3059" xr:uid="{00000000-0005-0000-0000-0000EA0B0000}"/>
    <cellStyle name="Bold/Border 4 3 2 4 2" xfId="3060" xr:uid="{00000000-0005-0000-0000-0000EB0B0000}"/>
    <cellStyle name="Bold/Border 4 3 3" xfId="3061" xr:uid="{00000000-0005-0000-0000-0000EC0B0000}"/>
    <cellStyle name="Bold/Border 4 3 3 2" xfId="3062" xr:uid="{00000000-0005-0000-0000-0000ED0B0000}"/>
    <cellStyle name="Bold/Border 4 3 3 2 2" xfId="3063" xr:uid="{00000000-0005-0000-0000-0000EE0B0000}"/>
    <cellStyle name="Bold/Border 4 3 3 2 2 2" xfId="3064" xr:uid="{00000000-0005-0000-0000-0000EF0B0000}"/>
    <cellStyle name="Bold/Border 4 3 3 2 2 3" xfId="3065" xr:uid="{00000000-0005-0000-0000-0000F00B0000}"/>
    <cellStyle name="Bold/Border 4 3 3 2 3" xfId="3066" xr:uid="{00000000-0005-0000-0000-0000F10B0000}"/>
    <cellStyle name="Bold/Border 4 3 3 2 3 2" xfId="3067" xr:uid="{00000000-0005-0000-0000-0000F20B0000}"/>
    <cellStyle name="Bold/Border 4 3 3 2 4" xfId="3068" xr:uid="{00000000-0005-0000-0000-0000F30B0000}"/>
    <cellStyle name="Bold/Border 4 3 3 2 5" xfId="3069" xr:uid="{00000000-0005-0000-0000-0000F40B0000}"/>
    <cellStyle name="Bold/Border 4 3 3 3" xfId="3070" xr:uid="{00000000-0005-0000-0000-0000F50B0000}"/>
    <cellStyle name="Bold/Border 4 3 3 3 2" xfId="3071" xr:uid="{00000000-0005-0000-0000-0000F60B0000}"/>
    <cellStyle name="Bold/Border 4 3 3 3 3" xfId="3072" xr:uid="{00000000-0005-0000-0000-0000F70B0000}"/>
    <cellStyle name="Bold/Border 4 3 3 4" xfId="3073" xr:uid="{00000000-0005-0000-0000-0000F80B0000}"/>
    <cellStyle name="Bold/Border 4 3 3 4 2" xfId="3074" xr:uid="{00000000-0005-0000-0000-0000F90B0000}"/>
    <cellStyle name="Bold/Border 4 3 3 5" xfId="3075" xr:uid="{00000000-0005-0000-0000-0000FA0B0000}"/>
    <cellStyle name="Bold/Border 4 3 3 6" xfId="3076" xr:uid="{00000000-0005-0000-0000-0000FB0B0000}"/>
    <cellStyle name="Bold/Border 4 3 4" xfId="3077" xr:uid="{00000000-0005-0000-0000-0000FC0B0000}"/>
    <cellStyle name="Bold/Border 4 3 4 2" xfId="3078" xr:uid="{00000000-0005-0000-0000-0000FD0B0000}"/>
    <cellStyle name="Bold/Border 4 3 4 2 2" xfId="3079" xr:uid="{00000000-0005-0000-0000-0000FE0B0000}"/>
    <cellStyle name="Bold/Border 4 3 4 2 3" xfId="3080" xr:uid="{00000000-0005-0000-0000-0000FF0B0000}"/>
    <cellStyle name="Bold/Border 4 3 4 3" xfId="3081" xr:uid="{00000000-0005-0000-0000-0000000C0000}"/>
    <cellStyle name="Bold/Border 4 3 4 3 2" xfId="3082" xr:uid="{00000000-0005-0000-0000-0000010C0000}"/>
    <cellStyle name="Bold/Border 4 3 4 4" xfId="3083" xr:uid="{00000000-0005-0000-0000-0000020C0000}"/>
    <cellStyle name="Bold/Border 4 3 4 5" xfId="3084" xr:uid="{00000000-0005-0000-0000-0000030C0000}"/>
    <cellStyle name="Bold/Border 4 3 5" xfId="3085" xr:uid="{00000000-0005-0000-0000-0000040C0000}"/>
    <cellStyle name="Bold/Border 4 3 5 2" xfId="3086" xr:uid="{00000000-0005-0000-0000-0000050C0000}"/>
    <cellStyle name="Bold/Border 4 3 5 3" xfId="3087" xr:uid="{00000000-0005-0000-0000-0000060C0000}"/>
    <cellStyle name="Bold/Border 4 3 6" xfId="3088" xr:uid="{00000000-0005-0000-0000-0000070C0000}"/>
    <cellStyle name="Bold/Border 4 3 6 2" xfId="3089" xr:uid="{00000000-0005-0000-0000-0000080C0000}"/>
    <cellStyle name="Bold/Border 4 3 7" xfId="3090" xr:uid="{00000000-0005-0000-0000-0000090C0000}"/>
    <cellStyle name="Bold/Border 4 3 8" xfId="3091" xr:uid="{00000000-0005-0000-0000-00000A0C0000}"/>
    <cellStyle name="Bold/Border 4 4" xfId="3092" xr:uid="{00000000-0005-0000-0000-00000B0C0000}"/>
    <cellStyle name="Bold/Border 4 4 2" xfId="3093" xr:uid="{00000000-0005-0000-0000-00000C0C0000}"/>
    <cellStyle name="Bold/Border 4 4 2 2" xfId="3094" xr:uid="{00000000-0005-0000-0000-00000D0C0000}"/>
    <cellStyle name="Bold/Border 4 4 2 2 2" xfId="3095" xr:uid="{00000000-0005-0000-0000-00000E0C0000}"/>
    <cellStyle name="Bold/Border 4 4 2 2 2 2" xfId="3096" xr:uid="{00000000-0005-0000-0000-00000F0C0000}"/>
    <cellStyle name="Bold/Border 4 4 2 2 2 2 2" xfId="3097" xr:uid="{00000000-0005-0000-0000-0000100C0000}"/>
    <cellStyle name="Bold/Border 4 4 2 2 2 2 3" xfId="3098" xr:uid="{00000000-0005-0000-0000-0000110C0000}"/>
    <cellStyle name="Bold/Border 4 4 2 2 2 3" xfId="3099" xr:uid="{00000000-0005-0000-0000-0000120C0000}"/>
    <cellStyle name="Bold/Border 4 4 2 2 2 3 2" xfId="3100" xr:uid="{00000000-0005-0000-0000-0000130C0000}"/>
    <cellStyle name="Bold/Border 4 4 2 2 2 4" xfId="3101" xr:uid="{00000000-0005-0000-0000-0000140C0000}"/>
    <cellStyle name="Bold/Border 4 4 2 2 2 5" xfId="3102" xr:uid="{00000000-0005-0000-0000-0000150C0000}"/>
    <cellStyle name="Bold/Border 4 4 2 2 3" xfId="3103" xr:uid="{00000000-0005-0000-0000-0000160C0000}"/>
    <cellStyle name="Bold/Border 4 4 2 2 3 2" xfId="3104" xr:uid="{00000000-0005-0000-0000-0000170C0000}"/>
    <cellStyle name="Bold/Border 4 4 2 2 3 3" xfId="3105" xr:uid="{00000000-0005-0000-0000-0000180C0000}"/>
    <cellStyle name="Bold/Border 4 4 2 2 4" xfId="3106" xr:uid="{00000000-0005-0000-0000-0000190C0000}"/>
    <cellStyle name="Bold/Border 4 4 2 2 4 2" xfId="3107" xr:uid="{00000000-0005-0000-0000-00001A0C0000}"/>
    <cellStyle name="Bold/Border 4 4 2 2 5" xfId="3108" xr:uid="{00000000-0005-0000-0000-00001B0C0000}"/>
    <cellStyle name="Bold/Border 4 4 2 2 6" xfId="3109" xr:uid="{00000000-0005-0000-0000-00001C0C0000}"/>
    <cellStyle name="Bold/Border 4 4 2 3" xfId="3110" xr:uid="{00000000-0005-0000-0000-00001D0C0000}"/>
    <cellStyle name="Bold/Border 4 4 2 3 2" xfId="3111" xr:uid="{00000000-0005-0000-0000-00001E0C0000}"/>
    <cellStyle name="Bold/Border 4 4 2 3 2 2" xfId="3112" xr:uid="{00000000-0005-0000-0000-00001F0C0000}"/>
    <cellStyle name="Bold/Border 4 4 2 3 2 2 2" xfId="3113" xr:uid="{00000000-0005-0000-0000-0000200C0000}"/>
    <cellStyle name="Bold/Border 4 4 2 3 2 2 3" xfId="3114" xr:uid="{00000000-0005-0000-0000-0000210C0000}"/>
    <cellStyle name="Bold/Border 4 4 2 3 2 3" xfId="3115" xr:uid="{00000000-0005-0000-0000-0000220C0000}"/>
    <cellStyle name="Bold/Border 4 4 2 3 2 3 2" xfId="3116" xr:uid="{00000000-0005-0000-0000-0000230C0000}"/>
    <cellStyle name="Bold/Border 4 4 2 3 2 4" xfId="3117" xr:uid="{00000000-0005-0000-0000-0000240C0000}"/>
    <cellStyle name="Bold/Border 4 4 2 3 2 5" xfId="3118" xr:uid="{00000000-0005-0000-0000-0000250C0000}"/>
    <cellStyle name="Bold/Border 4 4 2 3 3" xfId="3119" xr:uid="{00000000-0005-0000-0000-0000260C0000}"/>
    <cellStyle name="Bold/Border 4 4 2 3 3 2" xfId="3120" xr:uid="{00000000-0005-0000-0000-0000270C0000}"/>
    <cellStyle name="Bold/Border 4 4 2 3 3 3" xfId="3121" xr:uid="{00000000-0005-0000-0000-0000280C0000}"/>
    <cellStyle name="Bold/Border 4 4 2 3 4" xfId="3122" xr:uid="{00000000-0005-0000-0000-0000290C0000}"/>
    <cellStyle name="Bold/Border 4 4 2 3 4 2" xfId="3123" xr:uid="{00000000-0005-0000-0000-00002A0C0000}"/>
    <cellStyle name="Bold/Border 4 4 2 3 5" xfId="3124" xr:uid="{00000000-0005-0000-0000-00002B0C0000}"/>
    <cellStyle name="Bold/Border 4 4 2 3 6" xfId="3125" xr:uid="{00000000-0005-0000-0000-00002C0C0000}"/>
    <cellStyle name="Bold/Border 4 4 2 4" xfId="3126" xr:uid="{00000000-0005-0000-0000-00002D0C0000}"/>
    <cellStyle name="Bold/Border 4 4 2 4 2" xfId="3127" xr:uid="{00000000-0005-0000-0000-00002E0C0000}"/>
    <cellStyle name="Bold/Border 4 4 3" xfId="3128" xr:uid="{00000000-0005-0000-0000-00002F0C0000}"/>
    <cellStyle name="Bold/Border 4 4 3 2" xfId="3129" xr:uid="{00000000-0005-0000-0000-0000300C0000}"/>
    <cellStyle name="Bold/Border 4 4 3 2 2" xfId="3130" xr:uid="{00000000-0005-0000-0000-0000310C0000}"/>
    <cellStyle name="Bold/Border 4 4 3 2 2 2" xfId="3131" xr:uid="{00000000-0005-0000-0000-0000320C0000}"/>
    <cellStyle name="Bold/Border 4 4 3 2 2 3" xfId="3132" xr:uid="{00000000-0005-0000-0000-0000330C0000}"/>
    <cellStyle name="Bold/Border 4 4 3 2 3" xfId="3133" xr:uid="{00000000-0005-0000-0000-0000340C0000}"/>
    <cellStyle name="Bold/Border 4 4 3 2 3 2" xfId="3134" xr:uid="{00000000-0005-0000-0000-0000350C0000}"/>
    <cellStyle name="Bold/Border 4 4 3 2 4" xfId="3135" xr:uid="{00000000-0005-0000-0000-0000360C0000}"/>
    <cellStyle name="Bold/Border 4 4 3 2 5" xfId="3136" xr:uid="{00000000-0005-0000-0000-0000370C0000}"/>
    <cellStyle name="Bold/Border 4 4 3 3" xfId="3137" xr:uid="{00000000-0005-0000-0000-0000380C0000}"/>
    <cellStyle name="Bold/Border 4 4 3 3 2" xfId="3138" xr:uid="{00000000-0005-0000-0000-0000390C0000}"/>
    <cellStyle name="Bold/Border 4 4 3 3 3" xfId="3139" xr:uid="{00000000-0005-0000-0000-00003A0C0000}"/>
    <cellStyle name="Bold/Border 4 4 3 4" xfId="3140" xr:uid="{00000000-0005-0000-0000-00003B0C0000}"/>
    <cellStyle name="Bold/Border 4 4 3 4 2" xfId="3141" xr:uid="{00000000-0005-0000-0000-00003C0C0000}"/>
    <cellStyle name="Bold/Border 4 4 3 5" xfId="3142" xr:uid="{00000000-0005-0000-0000-00003D0C0000}"/>
    <cellStyle name="Bold/Border 4 4 3 6" xfId="3143" xr:uid="{00000000-0005-0000-0000-00003E0C0000}"/>
    <cellStyle name="Bold/Border 4 4 4" xfId="3144" xr:uid="{00000000-0005-0000-0000-00003F0C0000}"/>
    <cellStyle name="Bold/Border 4 4 4 2" xfId="3145" xr:uid="{00000000-0005-0000-0000-0000400C0000}"/>
    <cellStyle name="Bold/Border 4 4 4 2 2" xfId="3146" xr:uid="{00000000-0005-0000-0000-0000410C0000}"/>
    <cellStyle name="Bold/Border 4 4 4 2 3" xfId="3147" xr:uid="{00000000-0005-0000-0000-0000420C0000}"/>
    <cellStyle name="Bold/Border 4 4 4 3" xfId="3148" xr:uid="{00000000-0005-0000-0000-0000430C0000}"/>
    <cellStyle name="Bold/Border 4 4 4 3 2" xfId="3149" xr:uid="{00000000-0005-0000-0000-0000440C0000}"/>
    <cellStyle name="Bold/Border 4 4 4 4" xfId="3150" xr:uid="{00000000-0005-0000-0000-0000450C0000}"/>
    <cellStyle name="Bold/Border 4 4 4 5" xfId="3151" xr:uid="{00000000-0005-0000-0000-0000460C0000}"/>
    <cellStyle name="Bold/Border 4 4 5" xfId="3152" xr:uid="{00000000-0005-0000-0000-0000470C0000}"/>
    <cellStyle name="Bold/Border 4 4 5 2" xfId="3153" xr:uid="{00000000-0005-0000-0000-0000480C0000}"/>
    <cellStyle name="Bold/Border 4 4 5 3" xfId="3154" xr:uid="{00000000-0005-0000-0000-0000490C0000}"/>
    <cellStyle name="Bold/Border 4 4 6" xfId="3155" xr:uid="{00000000-0005-0000-0000-00004A0C0000}"/>
    <cellStyle name="Bold/Border 4 4 6 2" xfId="3156" xr:uid="{00000000-0005-0000-0000-00004B0C0000}"/>
    <cellStyle name="Bold/Border 4 4 7" xfId="3157" xr:uid="{00000000-0005-0000-0000-00004C0C0000}"/>
    <cellStyle name="Bold/Border 4 4 8" xfId="3158" xr:uid="{00000000-0005-0000-0000-00004D0C0000}"/>
    <cellStyle name="Bold/Border 4 5" xfId="3159" xr:uid="{00000000-0005-0000-0000-00004E0C0000}"/>
    <cellStyle name="Bold/Border 4 5 2" xfId="3160" xr:uid="{00000000-0005-0000-0000-00004F0C0000}"/>
    <cellStyle name="Bold/Border 4 5 2 2" xfId="3161" xr:uid="{00000000-0005-0000-0000-0000500C0000}"/>
    <cellStyle name="Bold/Border 4 5 2 2 2" xfId="3162" xr:uid="{00000000-0005-0000-0000-0000510C0000}"/>
    <cellStyle name="Bold/Border 4 5 2 2 2 2" xfId="3163" xr:uid="{00000000-0005-0000-0000-0000520C0000}"/>
    <cellStyle name="Bold/Border 4 5 2 2 2 3" xfId="3164" xr:uid="{00000000-0005-0000-0000-0000530C0000}"/>
    <cellStyle name="Bold/Border 4 5 2 2 3" xfId="3165" xr:uid="{00000000-0005-0000-0000-0000540C0000}"/>
    <cellStyle name="Bold/Border 4 5 2 2 3 2" xfId="3166" xr:uid="{00000000-0005-0000-0000-0000550C0000}"/>
    <cellStyle name="Bold/Border 4 5 2 2 4" xfId="3167" xr:uid="{00000000-0005-0000-0000-0000560C0000}"/>
    <cellStyle name="Bold/Border 4 5 2 2 5" xfId="3168" xr:uid="{00000000-0005-0000-0000-0000570C0000}"/>
    <cellStyle name="Bold/Border 4 5 2 3" xfId="3169" xr:uid="{00000000-0005-0000-0000-0000580C0000}"/>
    <cellStyle name="Bold/Border 4 5 2 3 2" xfId="3170" xr:uid="{00000000-0005-0000-0000-0000590C0000}"/>
    <cellStyle name="Bold/Border 4 5 2 3 3" xfId="3171" xr:uid="{00000000-0005-0000-0000-00005A0C0000}"/>
    <cellStyle name="Bold/Border 4 5 2 4" xfId="3172" xr:uid="{00000000-0005-0000-0000-00005B0C0000}"/>
    <cellStyle name="Bold/Border 4 5 2 4 2" xfId="3173" xr:uid="{00000000-0005-0000-0000-00005C0C0000}"/>
    <cellStyle name="Bold/Border 4 5 2 5" xfId="3174" xr:uid="{00000000-0005-0000-0000-00005D0C0000}"/>
    <cellStyle name="Bold/Border 4 5 2 6" xfId="3175" xr:uid="{00000000-0005-0000-0000-00005E0C0000}"/>
    <cellStyle name="Bold/Border 4 5 3" xfId="3176" xr:uid="{00000000-0005-0000-0000-00005F0C0000}"/>
    <cellStyle name="Bold/Border 4 5 3 2" xfId="3177" xr:uid="{00000000-0005-0000-0000-0000600C0000}"/>
    <cellStyle name="Bold/Border 4 5 3 2 2" xfId="3178" xr:uid="{00000000-0005-0000-0000-0000610C0000}"/>
    <cellStyle name="Bold/Border 4 5 3 2 2 2" xfId="3179" xr:uid="{00000000-0005-0000-0000-0000620C0000}"/>
    <cellStyle name="Bold/Border 4 5 3 2 2 3" xfId="3180" xr:uid="{00000000-0005-0000-0000-0000630C0000}"/>
    <cellStyle name="Bold/Border 4 5 3 2 3" xfId="3181" xr:uid="{00000000-0005-0000-0000-0000640C0000}"/>
    <cellStyle name="Bold/Border 4 5 3 2 3 2" xfId="3182" xr:uid="{00000000-0005-0000-0000-0000650C0000}"/>
    <cellStyle name="Bold/Border 4 5 3 2 4" xfId="3183" xr:uid="{00000000-0005-0000-0000-0000660C0000}"/>
    <cellStyle name="Bold/Border 4 5 3 2 5" xfId="3184" xr:uid="{00000000-0005-0000-0000-0000670C0000}"/>
    <cellStyle name="Bold/Border 4 5 3 3" xfId="3185" xr:uid="{00000000-0005-0000-0000-0000680C0000}"/>
    <cellStyle name="Bold/Border 4 5 3 3 2" xfId="3186" xr:uid="{00000000-0005-0000-0000-0000690C0000}"/>
    <cellStyle name="Bold/Border 4 5 3 3 3" xfId="3187" xr:uid="{00000000-0005-0000-0000-00006A0C0000}"/>
    <cellStyle name="Bold/Border 4 5 3 4" xfId="3188" xr:uid="{00000000-0005-0000-0000-00006B0C0000}"/>
    <cellStyle name="Bold/Border 4 5 3 4 2" xfId="3189" xr:uid="{00000000-0005-0000-0000-00006C0C0000}"/>
    <cellStyle name="Bold/Border 4 5 3 5" xfId="3190" xr:uid="{00000000-0005-0000-0000-00006D0C0000}"/>
    <cellStyle name="Bold/Border 4 5 3 6" xfId="3191" xr:uid="{00000000-0005-0000-0000-00006E0C0000}"/>
    <cellStyle name="Bold/Border 4 5 4" xfId="3192" xr:uid="{00000000-0005-0000-0000-00006F0C0000}"/>
    <cellStyle name="Bold/Border 4 5 4 2" xfId="3193" xr:uid="{00000000-0005-0000-0000-0000700C0000}"/>
    <cellStyle name="Bold/Border 4 6" xfId="3194" xr:uid="{00000000-0005-0000-0000-0000710C0000}"/>
    <cellStyle name="Bold/Border 4 6 2" xfId="3195" xr:uid="{00000000-0005-0000-0000-0000720C0000}"/>
    <cellStyle name="Bold/Border 4 6 2 2" xfId="3196" xr:uid="{00000000-0005-0000-0000-0000730C0000}"/>
    <cellStyle name="Bold/Border 4 6 2 2 2" xfId="3197" xr:uid="{00000000-0005-0000-0000-0000740C0000}"/>
    <cellStyle name="Bold/Border 4 6 2 2 3" xfId="3198" xr:uid="{00000000-0005-0000-0000-0000750C0000}"/>
    <cellStyle name="Bold/Border 4 6 2 3" xfId="3199" xr:uid="{00000000-0005-0000-0000-0000760C0000}"/>
    <cellStyle name="Bold/Border 4 6 2 3 2" xfId="3200" xr:uid="{00000000-0005-0000-0000-0000770C0000}"/>
    <cellStyle name="Bold/Border 4 6 2 4" xfId="3201" xr:uid="{00000000-0005-0000-0000-0000780C0000}"/>
    <cellStyle name="Bold/Border 4 6 2 5" xfId="3202" xr:uid="{00000000-0005-0000-0000-0000790C0000}"/>
    <cellStyle name="Bold/Border 4 6 3" xfId="3203" xr:uid="{00000000-0005-0000-0000-00007A0C0000}"/>
    <cellStyle name="Bold/Border 4 6 3 2" xfId="3204" xr:uid="{00000000-0005-0000-0000-00007B0C0000}"/>
    <cellStyle name="Bold/Border 4 6 3 3" xfId="3205" xr:uid="{00000000-0005-0000-0000-00007C0C0000}"/>
    <cellStyle name="Bold/Border 4 6 4" xfId="3206" xr:uid="{00000000-0005-0000-0000-00007D0C0000}"/>
    <cellStyle name="Bold/Border 4 6 4 2" xfId="3207" xr:uid="{00000000-0005-0000-0000-00007E0C0000}"/>
    <cellStyle name="Bold/Border 4 6 5" xfId="3208" xr:uid="{00000000-0005-0000-0000-00007F0C0000}"/>
    <cellStyle name="Bold/Border 4 6 6" xfId="3209" xr:uid="{00000000-0005-0000-0000-0000800C0000}"/>
    <cellStyle name="Bold/Border 4 7" xfId="3210" xr:uid="{00000000-0005-0000-0000-0000810C0000}"/>
    <cellStyle name="Bold/Border 4 7 2" xfId="3211" xr:uid="{00000000-0005-0000-0000-0000820C0000}"/>
    <cellStyle name="Bold/Border 4 7 2 2" xfId="3212" xr:uid="{00000000-0005-0000-0000-0000830C0000}"/>
    <cellStyle name="Bold/Border 4 7 2 3" xfId="3213" xr:uid="{00000000-0005-0000-0000-0000840C0000}"/>
    <cellStyle name="Bold/Border 4 7 3" xfId="3214" xr:uid="{00000000-0005-0000-0000-0000850C0000}"/>
    <cellStyle name="Bold/Border 4 7 3 2" xfId="3215" xr:uid="{00000000-0005-0000-0000-0000860C0000}"/>
    <cellStyle name="Bold/Border 4 7 4" xfId="3216" xr:uid="{00000000-0005-0000-0000-0000870C0000}"/>
    <cellStyle name="Bold/Border 4 7 5" xfId="3217" xr:uid="{00000000-0005-0000-0000-0000880C0000}"/>
    <cellStyle name="Bold/Border 4 8" xfId="3218" xr:uid="{00000000-0005-0000-0000-0000890C0000}"/>
    <cellStyle name="Bold/Border 4 8 2" xfId="3219" xr:uid="{00000000-0005-0000-0000-00008A0C0000}"/>
    <cellStyle name="Bold/Border 4 8 3" xfId="3220" xr:uid="{00000000-0005-0000-0000-00008B0C0000}"/>
    <cellStyle name="Bold/Border 4 9" xfId="3221" xr:uid="{00000000-0005-0000-0000-00008C0C0000}"/>
    <cellStyle name="Bold/Border 4 9 2" xfId="3222" xr:uid="{00000000-0005-0000-0000-00008D0C0000}"/>
    <cellStyle name="Bold/Border 5" xfId="3223" xr:uid="{00000000-0005-0000-0000-00008E0C0000}"/>
    <cellStyle name="Bold/Border 5 2" xfId="3224" xr:uid="{00000000-0005-0000-0000-00008F0C0000}"/>
    <cellStyle name="Bold/Border 5 2 2" xfId="3225" xr:uid="{00000000-0005-0000-0000-0000900C0000}"/>
    <cellStyle name="Bold/Border 5 2 2 2" xfId="3226" xr:uid="{00000000-0005-0000-0000-0000910C0000}"/>
    <cellStyle name="Bold/Border 5 2 2 2 2" xfId="3227" xr:uid="{00000000-0005-0000-0000-0000920C0000}"/>
    <cellStyle name="Bold/Border 5 2 2 2 2 2" xfId="3228" xr:uid="{00000000-0005-0000-0000-0000930C0000}"/>
    <cellStyle name="Bold/Border 5 2 2 2 2 3" xfId="3229" xr:uid="{00000000-0005-0000-0000-0000940C0000}"/>
    <cellStyle name="Bold/Border 5 2 2 2 3" xfId="3230" xr:uid="{00000000-0005-0000-0000-0000950C0000}"/>
    <cellStyle name="Bold/Border 5 2 2 2 3 2" xfId="3231" xr:uid="{00000000-0005-0000-0000-0000960C0000}"/>
    <cellStyle name="Bold/Border 5 2 2 2 4" xfId="3232" xr:uid="{00000000-0005-0000-0000-0000970C0000}"/>
    <cellStyle name="Bold/Border 5 2 2 2 5" xfId="3233" xr:uid="{00000000-0005-0000-0000-0000980C0000}"/>
    <cellStyle name="Bold/Border 5 2 2 3" xfId="3234" xr:uid="{00000000-0005-0000-0000-0000990C0000}"/>
    <cellStyle name="Bold/Border 5 2 2 3 2" xfId="3235" xr:uid="{00000000-0005-0000-0000-00009A0C0000}"/>
    <cellStyle name="Bold/Border 5 2 2 3 3" xfId="3236" xr:uid="{00000000-0005-0000-0000-00009B0C0000}"/>
    <cellStyle name="Bold/Border 5 2 2 4" xfId="3237" xr:uid="{00000000-0005-0000-0000-00009C0C0000}"/>
    <cellStyle name="Bold/Border 5 2 2 4 2" xfId="3238" xr:uid="{00000000-0005-0000-0000-00009D0C0000}"/>
    <cellStyle name="Bold/Border 5 2 2 5" xfId="3239" xr:uid="{00000000-0005-0000-0000-00009E0C0000}"/>
    <cellStyle name="Bold/Border 5 2 2 6" xfId="3240" xr:uid="{00000000-0005-0000-0000-00009F0C0000}"/>
    <cellStyle name="Bold/Border 5 2 3" xfId="3241" xr:uid="{00000000-0005-0000-0000-0000A00C0000}"/>
    <cellStyle name="Bold/Border 5 2 3 2" xfId="3242" xr:uid="{00000000-0005-0000-0000-0000A10C0000}"/>
    <cellStyle name="Bold/Border 5 2 3 2 2" xfId="3243" xr:uid="{00000000-0005-0000-0000-0000A20C0000}"/>
    <cellStyle name="Bold/Border 5 2 3 2 2 2" xfId="3244" xr:uid="{00000000-0005-0000-0000-0000A30C0000}"/>
    <cellStyle name="Bold/Border 5 2 3 2 2 3" xfId="3245" xr:uid="{00000000-0005-0000-0000-0000A40C0000}"/>
    <cellStyle name="Bold/Border 5 2 3 2 3" xfId="3246" xr:uid="{00000000-0005-0000-0000-0000A50C0000}"/>
    <cellStyle name="Bold/Border 5 2 3 2 3 2" xfId="3247" xr:uid="{00000000-0005-0000-0000-0000A60C0000}"/>
    <cellStyle name="Bold/Border 5 2 3 2 4" xfId="3248" xr:uid="{00000000-0005-0000-0000-0000A70C0000}"/>
    <cellStyle name="Bold/Border 5 2 3 2 5" xfId="3249" xr:uid="{00000000-0005-0000-0000-0000A80C0000}"/>
    <cellStyle name="Bold/Border 5 2 3 3" xfId="3250" xr:uid="{00000000-0005-0000-0000-0000A90C0000}"/>
    <cellStyle name="Bold/Border 5 2 3 3 2" xfId="3251" xr:uid="{00000000-0005-0000-0000-0000AA0C0000}"/>
    <cellStyle name="Bold/Border 5 2 3 3 3" xfId="3252" xr:uid="{00000000-0005-0000-0000-0000AB0C0000}"/>
    <cellStyle name="Bold/Border 5 2 3 4" xfId="3253" xr:uid="{00000000-0005-0000-0000-0000AC0C0000}"/>
    <cellStyle name="Bold/Border 5 2 3 4 2" xfId="3254" xr:uid="{00000000-0005-0000-0000-0000AD0C0000}"/>
    <cellStyle name="Bold/Border 5 2 3 5" xfId="3255" xr:uid="{00000000-0005-0000-0000-0000AE0C0000}"/>
    <cellStyle name="Bold/Border 5 2 3 6" xfId="3256" xr:uid="{00000000-0005-0000-0000-0000AF0C0000}"/>
    <cellStyle name="Bold/Border 5 2 4" xfId="3257" xr:uid="{00000000-0005-0000-0000-0000B00C0000}"/>
    <cellStyle name="Bold/Border 5 2 4 2" xfId="3258" xr:uid="{00000000-0005-0000-0000-0000B10C0000}"/>
    <cellStyle name="Bold/Border 5 3" xfId="3259" xr:uid="{00000000-0005-0000-0000-0000B20C0000}"/>
    <cellStyle name="Bold/Border 5 3 2" xfId="3260" xr:uid="{00000000-0005-0000-0000-0000B30C0000}"/>
    <cellStyle name="Bold/Border 5 3 2 2" xfId="3261" xr:uid="{00000000-0005-0000-0000-0000B40C0000}"/>
    <cellStyle name="Bold/Border 5 3 2 2 2" xfId="3262" xr:uid="{00000000-0005-0000-0000-0000B50C0000}"/>
    <cellStyle name="Bold/Border 5 3 2 2 3" xfId="3263" xr:uid="{00000000-0005-0000-0000-0000B60C0000}"/>
    <cellStyle name="Bold/Border 5 3 2 3" xfId="3264" xr:uid="{00000000-0005-0000-0000-0000B70C0000}"/>
    <cellStyle name="Bold/Border 5 3 2 3 2" xfId="3265" xr:uid="{00000000-0005-0000-0000-0000B80C0000}"/>
    <cellStyle name="Bold/Border 5 3 2 4" xfId="3266" xr:uid="{00000000-0005-0000-0000-0000B90C0000}"/>
    <cellStyle name="Bold/Border 5 3 2 5" xfId="3267" xr:uid="{00000000-0005-0000-0000-0000BA0C0000}"/>
    <cellStyle name="Bold/Border 5 3 3" xfId="3268" xr:uid="{00000000-0005-0000-0000-0000BB0C0000}"/>
    <cellStyle name="Bold/Border 5 3 3 2" xfId="3269" xr:uid="{00000000-0005-0000-0000-0000BC0C0000}"/>
    <cellStyle name="Bold/Border 5 3 3 3" xfId="3270" xr:uid="{00000000-0005-0000-0000-0000BD0C0000}"/>
    <cellStyle name="Bold/Border 5 3 4" xfId="3271" xr:uid="{00000000-0005-0000-0000-0000BE0C0000}"/>
    <cellStyle name="Bold/Border 5 3 4 2" xfId="3272" xr:uid="{00000000-0005-0000-0000-0000BF0C0000}"/>
    <cellStyle name="Bold/Border 5 3 5" xfId="3273" xr:uid="{00000000-0005-0000-0000-0000C00C0000}"/>
    <cellStyle name="Bold/Border 5 3 6" xfId="3274" xr:uid="{00000000-0005-0000-0000-0000C10C0000}"/>
    <cellStyle name="Bold/Border 5 4" xfId="3275" xr:uid="{00000000-0005-0000-0000-0000C20C0000}"/>
    <cellStyle name="Bold/Border 5 4 2" xfId="3276" xr:uid="{00000000-0005-0000-0000-0000C30C0000}"/>
    <cellStyle name="Bold/Border 5 4 2 2" xfId="3277" xr:uid="{00000000-0005-0000-0000-0000C40C0000}"/>
    <cellStyle name="Bold/Border 5 4 2 3" xfId="3278" xr:uid="{00000000-0005-0000-0000-0000C50C0000}"/>
    <cellStyle name="Bold/Border 5 4 3" xfId="3279" xr:uid="{00000000-0005-0000-0000-0000C60C0000}"/>
    <cellStyle name="Bold/Border 5 4 3 2" xfId="3280" xr:uid="{00000000-0005-0000-0000-0000C70C0000}"/>
    <cellStyle name="Bold/Border 5 4 4" xfId="3281" xr:uid="{00000000-0005-0000-0000-0000C80C0000}"/>
    <cellStyle name="Bold/Border 5 4 5" xfId="3282" xr:uid="{00000000-0005-0000-0000-0000C90C0000}"/>
    <cellStyle name="Bold/Border 5 5" xfId="3283" xr:uid="{00000000-0005-0000-0000-0000CA0C0000}"/>
    <cellStyle name="Bold/Border 5 5 2" xfId="3284" xr:uid="{00000000-0005-0000-0000-0000CB0C0000}"/>
    <cellStyle name="Bold/Border 5 5 3" xfId="3285" xr:uid="{00000000-0005-0000-0000-0000CC0C0000}"/>
    <cellStyle name="Bold/Border 5 6" xfId="3286" xr:uid="{00000000-0005-0000-0000-0000CD0C0000}"/>
    <cellStyle name="Bold/Border 5 6 2" xfId="3287" xr:uid="{00000000-0005-0000-0000-0000CE0C0000}"/>
    <cellStyle name="Bold/Border 5 7" xfId="3288" xr:uid="{00000000-0005-0000-0000-0000CF0C0000}"/>
    <cellStyle name="Bold/Border 5 8" xfId="3289" xr:uid="{00000000-0005-0000-0000-0000D00C0000}"/>
    <cellStyle name="Bold/Border 6" xfId="3290" xr:uid="{00000000-0005-0000-0000-0000D10C0000}"/>
    <cellStyle name="Bold/Border 6 2" xfId="3291" xr:uid="{00000000-0005-0000-0000-0000D20C0000}"/>
    <cellStyle name="Bold/Border 6 2 2" xfId="3292" xr:uid="{00000000-0005-0000-0000-0000D30C0000}"/>
    <cellStyle name="Bold/Border 6 2 2 2" xfId="3293" xr:uid="{00000000-0005-0000-0000-0000D40C0000}"/>
    <cellStyle name="Bold/Border 6 2 2 2 2" xfId="3294" xr:uid="{00000000-0005-0000-0000-0000D50C0000}"/>
    <cellStyle name="Bold/Border 6 2 2 2 2 2" xfId="3295" xr:uid="{00000000-0005-0000-0000-0000D60C0000}"/>
    <cellStyle name="Bold/Border 6 2 2 2 2 3" xfId="3296" xr:uid="{00000000-0005-0000-0000-0000D70C0000}"/>
    <cellStyle name="Bold/Border 6 2 2 2 3" xfId="3297" xr:uid="{00000000-0005-0000-0000-0000D80C0000}"/>
    <cellStyle name="Bold/Border 6 2 2 2 3 2" xfId="3298" xr:uid="{00000000-0005-0000-0000-0000D90C0000}"/>
    <cellStyle name="Bold/Border 6 2 2 2 4" xfId="3299" xr:uid="{00000000-0005-0000-0000-0000DA0C0000}"/>
    <cellStyle name="Bold/Border 6 2 2 2 5" xfId="3300" xr:uid="{00000000-0005-0000-0000-0000DB0C0000}"/>
    <cellStyle name="Bold/Border 6 2 2 3" xfId="3301" xr:uid="{00000000-0005-0000-0000-0000DC0C0000}"/>
    <cellStyle name="Bold/Border 6 2 2 3 2" xfId="3302" xr:uid="{00000000-0005-0000-0000-0000DD0C0000}"/>
    <cellStyle name="Bold/Border 6 2 2 3 3" xfId="3303" xr:uid="{00000000-0005-0000-0000-0000DE0C0000}"/>
    <cellStyle name="Bold/Border 6 2 2 4" xfId="3304" xr:uid="{00000000-0005-0000-0000-0000DF0C0000}"/>
    <cellStyle name="Bold/Border 6 2 2 4 2" xfId="3305" xr:uid="{00000000-0005-0000-0000-0000E00C0000}"/>
    <cellStyle name="Bold/Border 6 2 2 5" xfId="3306" xr:uid="{00000000-0005-0000-0000-0000E10C0000}"/>
    <cellStyle name="Bold/Border 6 2 2 6" xfId="3307" xr:uid="{00000000-0005-0000-0000-0000E20C0000}"/>
    <cellStyle name="Bold/Border 6 2 3" xfId="3308" xr:uid="{00000000-0005-0000-0000-0000E30C0000}"/>
    <cellStyle name="Bold/Border 6 2 3 2" xfId="3309" xr:uid="{00000000-0005-0000-0000-0000E40C0000}"/>
    <cellStyle name="Bold/Border 6 2 3 2 2" xfId="3310" xr:uid="{00000000-0005-0000-0000-0000E50C0000}"/>
    <cellStyle name="Bold/Border 6 2 3 2 2 2" xfId="3311" xr:uid="{00000000-0005-0000-0000-0000E60C0000}"/>
    <cellStyle name="Bold/Border 6 2 3 2 2 3" xfId="3312" xr:uid="{00000000-0005-0000-0000-0000E70C0000}"/>
    <cellStyle name="Bold/Border 6 2 3 2 3" xfId="3313" xr:uid="{00000000-0005-0000-0000-0000E80C0000}"/>
    <cellStyle name="Bold/Border 6 2 3 2 3 2" xfId="3314" xr:uid="{00000000-0005-0000-0000-0000E90C0000}"/>
    <cellStyle name="Bold/Border 6 2 3 2 4" xfId="3315" xr:uid="{00000000-0005-0000-0000-0000EA0C0000}"/>
    <cellStyle name="Bold/Border 6 2 3 2 5" xfId="3316" xr:uid="{00000000-0005-0000-0000-0000EB0C0000}"/>
    <cellStyle name="Bold/Border 6 2 3 3" xfId="3317" xr:uid="{00000000-0005-0000-0000-0000EC0C0000}"/>
    <cellStyle name="Bold/Border 6 2 3 3 2" xfId="3318" xr:uid="{00000000-0005-0000-0000-0000ED0C0000}"/>
    <cellStyle name="Bold/Border 6 2 3 3 3" xfId="3319" xr:uid="{00000000-0005-0000-0000-0000EE0C0000}"/>
    <cellStyle name="Bold/Border 6 2 3 4" xfId="3320" xr:uid="{00000000-0005-0000-0000-0000EF0C0000}"/>
    <cellStyle name="Bold/Border 6 2 3 4 2" xfId="3321" xr:uid="{00000000-0005-0000-0000-0000F00C0000}"/>
    <cellStyle name="Bold/Border 6 2 3 5" xfId="3322" xr:uid="{00000000-0005-0000-0000-0000F10C0000}"/>
    <cellStyle name="Bold/Border 6 2 3 6" xfId="3323" xr:uid="{00000000-0005-0000-0000-0000F20C0000}"/>
    <cellStyle name="Bold/Border 6 2 4" xfId="3324" xr:uid="{00000000-0005-0000-0000-0000F30C0000}"/>
    <cellStyle name="Bold/Border 6 2 4 2" xfId="3325" xr:uid="{00000000-0005-0000-0000-0000F40C0000}"/>
    <cellStyle name="Bold/Border 6 3" xfId="3326" xr:uid="{00000000-0005-0000-0000-0000F50C0000}"/>
    <cellStyle name="Bold/Border 6 3 2" xfId="3327" xr:uid="{00000000-0005-0000-0000-0000F60C0000}"/>
    <cellStyle name="Bold/Border 6 3 2 2" xfId="3328" xr:uid="{00000000-0005-0000-0000-0000F70C0000}"/>
    <cellStyle name="Bold/Border 6 3 2 2 2" xfId="3329" xr:uid="{00000000-0005-0000-0000-0000F80C0000}"/>
    <cellStyle name="Bold/Border 6 3 2 2 3" xfId="3330" xr:uid="{00000000-0005-0000-0000-0000F90C0000}"/>
    <cellStyle name="Bold/Border 6 3 2 3" xfId="3331" xr:uid="{00000000-0005-0000-0000-0000FA0C0000}"/>
    <cellStyle name="Bold/Border 6 3 2 3 2" xfId="3332" xr:uid="{00000000-0005-0000-0000-0000FB0C0000}"/>
    <cellStyle name="Bold/Border 6 3 2 4" xfId="3333" xr:uid="{00000000-0005-0000-0000-0000FC0C0000}"/>
    <cellStyle name="Bold/Border 6 3 2 5" xfId="3334" xr:uid="{00000000-0005-0000-0000-0000FD0C0000}"/>
    <cellStyle name="Bold/Border 6 3 3" xfId="3335" xr:uid="{00000000-0005-0000-0000-0000FE0C0000}"/>
    <cellStyle name="Bold/Border 6 3 3 2" xfId="3336" xr:uid="{00000000-0005-0000-0000-0000FF0C0000}"/>
    <cellStyle name="Bold/Border 6 3 3 3" xfId="3337" xr:uid="{00000000-0005-0000-0000-0000000D0000}"/>
    <cellStyle name="Bold/Border 6 3 4" xfId="3338" xr:uid="{00000000-0005-0000-0000-0000010D0000}"/>
    <cellStyle name="Bold/Border 6 3 4 2" xfId="3339" xr:uid="{00000000-0005-0000-0000-0000020D0000}"/>
    <cellStyle name="Bold/Border 6 3 5" xfId="3340" xr:uid="{00000000-0005-0000-0000-0000030D0000}"/>
    <cellStyle name="Bold/Border 6 3 6" xfId="3341" xr:uid="{00000000-0005-0000-0000-0000040D0000}"/>
    <cellStyle name="Bold/Border 6 4" xfId="3342" xr:uid="{00000000-0005-0000-0000-0000050D0000}"/>
    <cellStyle name="Bold/Border 6 4 2" xfId="3343" xr:uid="{00000000-0005-0000-0000-0000060D0000}"/>
    <cellStyle name="Bold/Border 6 4 2 2" xfId="3344" xr:uid="{00000000-0005-0000-0000-0000070D0000}"/>
    <cellStyle name="Bold/Border 6 4 2 3" xfId="3345" xr:uid="{00000000-0005-0000-0000-0000080D0000}"/>
    <cellStyle name="Bold/Border 6 4 3" xfId="3346" xr:uid="{00000000-0005-0000-0000-0000090D0000}"/>
    <cellStyle name="Bold/Border 6 4 3 2" xfId="3347" xr:uid="{00000000-0005-0000-0000-00000A0D0000}"/>
    <cellStyle name="Bold/Border 6 4 4" xfId="3348" xr:uid="{00000000-0005-0000-0000-00000B0D0000}"/>
    <cellStyle name="Bold/Border 6 4 5" xfId="3349" xr:uid="{00000000-0005-0000-0000-00000C0D0000}"/>
    <cellStyle name="Bold/Border 6 5" xfId="3350" xr:uid="{00000000-0005-0000-0000-00000D0D0000}"/>
    <cellStyle name="Bold/Border 6 5 2" xfId="3351" xr:uid="{00000000-0005-0000-0000-00000E0D0000}"/>
    <cellStyle name="Bold/Border 6 5 3" xfId="3352" xr:uid="{00000000-0005-0000-0000-00000F0D0000}"/>
    <cellStyle name="Bold/Border 6 6" xfId="3353" xr:uid="{00000000-0005-0000-0000-0000100D0000}"/>
    <cellStyle name="Bold/Border 6 6 2" xfId="3354" xr:uid="{00000000-0005-0000-0000-0000110D0000}"/>
    <cellStyle name="Bold/Border 6 7" xfId="3355" xr:uid="{00000000-0005-0000-0000-0000120D0000}"/>
    <cellStyle name="Bold/Border 6 8" xfId="3356" xr:uid="{00000000-0005-0000-0000-0000130D0000}"/>
    <cellStyle name="Bold/Border 7" xfId="3357" xr:uid="{00000000-0005-0000-0000-0000140D0000}"/>
    <cellStyle name="Bold/Border 7 2" xfId="3358" xr:uid="{00000000-0005-0000-0000-0000150D0000}"/>
    <cellStyle name="Bold/Border 7 2 2" xfId="3359" xr:uid="{00000000-0005-0000-0000-0000160D0000}"/>
    <cellStyle name="Bold/Border 7 2 2 2" xfId="3360" xr:uid="{00000000-0005-0000-0000-0000170D0000}"/>
    <cellStyle name="Bold/Border 7 2 2 2 2" xfId="3361" xr:uid="{00000000-0005-0000-0000-0000180D0000}"/>
    <cellStyle name="Bold/Border 7 2 2 2 2 2" xfId="3362" xr:uid="{00000000-0005-0000-0000-0000190D0000}"/>
    <cellStyle name="Bold/Border 7 2 2 2 2 3" xfId="3363" xr:uid="{00000000-0005-0000-0000-00001A0D0000}"/>
    <cellStyle name="Bold/Border 7 2 2 2 3" xfId="3364" xr:uid="{00000000-0005-0000-0000-00001B0D0000}"/>
    <cellStyle name="Bold/Border 7 2 2 2 3 2" xfId="3365" xr:uid="{00000000-0005-0000-0000-00001C0D0000}"/>
    <cellStyle name="Bold/Border 7 2 2 2 4" xfId="3366" xr:uid="{00000000-0005-0000-0000-00001D0D0000}"/>
    <cellStyle name="Bold/Border 7 2 2 2 5" xfId="3367" xr:uid="{00000000-0005-0000-0000-00001E0D0000}"/>
    <cellStyle name="Bold/Border 7 2 2 3" xfId="3368" xr:uid="{00000000-0005-0000-0000-00001F0D0000}"/>
    <cellStyle name="Bold/Border 7 2 2 3 2" xfId="3369" xr:uid="{00000000-0005-0000-0000-0000200D0000}"/>
    <cellStyle name="Bold/Border 7 2 2 3 3" xfId="3370" xr:uid="{00000000-0005-0000-0000-0000210D0000}"/>
    <cellStyle name="Bold/Border 7 2 2 4" xfId="3371" xr:uid="{00000000-0005-0000-0000-0000220D0000}"/>
    <cellStyle name="Bold/Border 7 2 2 4 2" xfId="3372" xr:uid="{00000000-0005-0000-0000-0000230D0000}"/>
    <cellStyle name="Bold/Border 7 2 2 5" xfId="3373" xr:uid="{00000000-0005-0000-0000-0000240D0000}"/>
    <cellStyle name="Bold/Border 7 2 2 6" xfId="3374" xr:uid="{00000000-0005-0000-0000-0000250D0000}"/>
    <cellStyle name="Bold/Border 7 2 3" xfId="3375" xr:uid="{00000000-0005-0000-0000-0000260D0000}"/>
    <cellStyle name="Bold/Border 7 2 3 2" xfId="3376" xr:uid="{00000000-0005-0000-0000-0000270D0000}"/>
    <cellStyle name="Bold/Border 7 2 3 2 2" xfId="3377" xr:uid="{00000000-0005-0000-0000-0000280D0000}"/>
    <cellStyle name="Bold/Border 7 2 3 2 2 2" xfId="3378" xr:uid="{00000000-0005-0000-0000-0000290D0000}"/>
    <cellStyle name="Bold/Border 7 2 3 2 2 3" xfId="3379" xr:uid="{00000000-0005-0000-0000-00002A0D0000}"/>
    <cellStyle name="Bold/Border 7 2 3 2 3" xfId="3380" xr:uid="{00000000-0005-0000-0000-00002B0D0000}"/>
    <cellStyle name="Bold/Border 7 2 3 2 3 2" xfId="3381" xr:uid="{00000000-0005-0000-0000-00002C0D0000}"/>
    <cellStyle name="Bold/Border 7 2 3 2 4" xfId="3382" xr:uid="{00000000-0005-0000-0000-00002D0D0000}"/>
    <cellStyle name="Bold/Border 7 2 3 2 5" xfId="3383" xr:uid="{00000000-0005-0000-0000-00002E0D0000}"/>
    <cellStyle name="Bold/Border 7 2 3 3" xfId="3384" xr:uid="{00000000-0005-0000-0000-00002F0D0000}"/>
    <cellStyle name="Bold/Border 7 2 3 3 2" xfId="3385" xr:uid="{00000000-0005-0000-0000-0000300D0000}"/>
    <cellStyle name="Bold/Border 7 2 3 3 3" xfId="3386" xr:uid="{00000000-0005-0000-0000-0000310D0000}"/>
    <cellStyle name="Bold/Border 7 2 3 4" xfId="3387" xr:uid="{00000000-0005-0000-0000-0000320D0000}"/>
    <cellStyle name="Bold/Border 7 2 3 4 2" xfId="3388" xr:uid="{00000000-0005-0000-0000-0000330D0000}"/>
    <cellStyle name="Bold/Border 7 2 3 5" xfId="3389" xr:uid="{00000000-0005-0000-0000-0000340D0000}"/>
    <cellStyle name="Bold/Border 7 2 3 6" xfId="3390" xr:uid="{00000000-0005-0000-0000-0000350D0000}"/>
    <cellStyle name="Bold/Border 7 2 4" xfId="3391" xr:uid="{00000000-0005-0000-0000-0000360D0000}"/>
    <cellStyle name="Bold/Border 7 2 4 2" xfId="3392" xr:uid="{00000000-0005-0000-0000-0000370D0000}"/>
    <cellStyle name="Bold/Border 7 3" xfId="3393" xr:uid="{00000000-0005-0000-0000-0000380D0000}"/>
    <cellStyle name="Bold/Border 7 3 2" xfId="3394" xr:uid="{00000000-0005-0000-0000-0000390D0000}"/>
    <cellStyle name="Bold/Border 7 3 2 2" xfId="3395" xr:uid="{00000000-0005-0000-0000-00003A0D0000}"/>
    <cellStyle name="Bold/Border 7 3 2 2 2" xfId="3396" xr:uid="{00000000-0005-0000-0000-00003B0D0000}"/>
    <cellStyle name="Bold/Border 7 3 2 2 3" xfId="3397" xr:uid="{00000000-0005-0000-0000-00003C0D0000}"/>
    <cellStyle name="Bold/Border 7 3 2 3" xfId="3398" xr:uid="{00000000-0005-0000-0000-00003D0D0000}"/>
    <cellStyle name="Bold/Border 7 3 2 3 2" xfId="3399" xr:uid="{00000000-0005-0000-0000-00003E0D0000}"/>
    <cellStyle name="Bold/Border 7 3 2 4" xfId="3400" xr:uid="{00000000-0005-0000-0000-00003F0D0000}"/>
    <cellStyle name="Bold/Border 7 3 2 5" xfId="3401" xr:uid="{00000000-0005-0000-0000-0000400D0000}"/>
    <cellStyle name="Bold/Border 7 3 3" xfId="3402" xr:uid="{00000000-0005-0000-0000-0000410D0000}"/>
    <cellStyle name="Bold/Border 7 3 3 2" xfId="3403" xr:uid="{00000000-0005-0000-0000-0000420D0000}"/>
    <cellStyle name="Bold/Border 7 3 3 3" xfId="3404" xr:uid="{00000000-0005-0000-0000-0000430D0000}"/>
    <cellStyle name="Bold/Border 7 3 4" xfId="3405" xr:uid="{00000000-0005-0000-0000-0000440D0000}"/>
    <cellStyle name="Bold/Border 7 3 4 2" xfId="3406" xr:uid="{00000000-0005-0000-0000-0000450D0000}"/>
    <cellStyle name="Bold/Border 7 3 5" xfId="3407" xr:uid="{00000000-0005-0000-0000-0000460D0000}"/>
    <cellStyle name="Bold/Border 7 3 6" xfId="3408" xr:uid="{00000000-0005-0000-0000-0000470D0000}"/>
    <cellStyle name="Bold/Border 7 4" xfId="3409" xr:uid="{00000000-0005-0000-0000-0000480D0000}"/>
    <cellStyle name="Bold/Border 7 4 2" xfId="3410" xr:uid="{00000000-0005-0000-0000-0000490D0000}"/>
    <cellStyle name="Bold/Border 7 4 2 2" xfId="3411" xr:uid="{00000000-0005-0000-0000-00004A0D0000}"/>
    <cellStyle name="Bold/Border 7 4 2 3" xfId="3412" xr:uid="{00000000-0005-0000-0000-00004B0D0000}"/>
    <cellStyle name="Bold/Border 7 4 3" xfId="3413" xr:uid="{00000000-0005-0000-0000-00004C0D0000}"/>
    <cellStyle name="Bold/Border 7 4 3 2" xfId="3414" xr:uid="{00000000-0005-0000-0000-00004D0D0000}"/>
    <cellStyle name="Bold/Border 7 4 4" xfId="3415" xr:uid="{00000000-0005-0000-0000-00004E0D0000}"/>
    <cellStyle name="Bold/Border 7 4 5" xfId="3416" xr:uid="{00000000-0005-0000-0000-00004F0D0000}"/>
    <cellStyle name="Bold/Border 7 5" xfId="3417" xr:uid="{00000000-0005-0000-0000-0000500D0000}"/>
    <cellStyle name="Bold/Border 7 5 2" xfId="3418" xr:uid="{00000000-0005-0000-0000-0000510D0000}"/>
    <cellStyle name="Bold/Border 7 5 3" xfId="3419" xr:uid="{00000000-0005-0000-0000-0000520D0000}"/>
    <cellStyle name="Bold/Border 7 6" xfId="3420" xr:uid="{00000000-0005-0000-0000-0000530D0000}"/>
    <cellStyle name="Bold/Border 7 6 2" xfId="3421" xr:uid="{00000000-0005-0000-0000-0000540D0000}"/>
    <cellStyle name="Bold/Border 7 7" xfId="3422" xr:uid="{00000000-0005-0000-0000-0000550D0000}"/>
    <cellStyle name="Bold/Border 7 8" xfId="3423" xr:uid="{00000000-0005-0000-0000-0000560D0000}"/>
    <cellStyle name="Bold/Border 8" xfId="3424" xr:uid="{00000000-0005-0000-0000-0000570D0000}"/>
    <cellStyle name="Bold/Border 8 2" xfId="3425" xr:uid="{00000000-0005-0000-0000-0000580D0000}"/>
    <cellStyle name="Bold/Border 8 2 2" xfId="3426" xr:uid="{00000000-0005-0000-0000-0000590D0000}"/>
    <cellStyle name="Bold/Border 8 2 2 2" xfId="3427" xr:uid="{00000000-0005-0000-0000-00005A0D0000}"/>
    <cellStyle name="Bold/Border 8 2 2 2 2" xfId="3428" xr:uid="{00000000-0005-0000-0000-00005B0D0000}"/>
    <cellStyle name="Bold/Border 8 2 2 2 3" xfId="3429" xr:uid="{00000000-0005-0000-0000-00005C0D0000}"/>
    <cellStyle name="Bold/Border 8 2 2 3" xfId="3430" xr:uid="{00000000-0005-0000-0000-00005D0D0000}"/>
    <cellStyle name="Bold/Border 8 2 2 3 2" xfId="3431" xr:uid="{00000000-0005-0000-0000-00005E0D0000}"/>
    <cellStyle name="Bold/Border 8 2 2 4" xfId="3432" xr:uid="{00000000-0005-0000-0000-00005F0D0000}"/>
    <cellStyle name="Bold/Border 8 2 2 5" xfId="3433" xr:uid="{00000000-0005-0000-0000-0000600D0000}"/>
    <cellStyle name="Bold/Border 8 2 3" xfId="3434" xr:uid="{00000000-0005-0000-0000-0000610D0000}"/>
    <cellStyle name="Bold/Border 8 2 3 2" xfId="3435" xr:uid="{00000000-0005-0000-0000-0000620D0000}"/>
    <cellStyle name="Bold/Border 8 2 3 3" xfId="3436" xr:uid="{00000000-0005-0000-0000-0000630D0000}"/>
    <cellStyle name="Bold/Border 8 2 4" xfId="3437" xr:uid="{00000000-0005-0000-0000-0000640D0000}"/>
    <cellStyle name="Bold/Border 8 2 4 2" xfId="3438" xr:uid="{00000000-0005-0000-0000-0000650D0000}"/>
    <cellStyle name="Bold/Border 8 2 5" xfId="3439" xr:uid="{00000000-0005-0000-0000-0000660D0000}"/>
    <cellStyle name="Bold/Border 8 2 6" xfId="3440" xr:uid="{00000000-0005-0000-0000-0000670D0000}"/>
    <cellStyle name="Bold/Border 8 3" xfId="3441" xr:uid="{00000000-0005-0000-0000-0000680D0000}"/>
    <cellStyle name="Bold/Border 8 3 2" xfId="3442" xr:uid="{00000000-0005-0000-0000-0000690D0000}"/>
    <cellStyle name="Bold/Border 8 3 2 2" xfId="3443" xr:uid="{00000000-0005-0000-0000-00006A0D0000}"/>
    <cellStyle name="Bold/Border 8 3 2 2 2" xfId="3444" xr:uid="{00000000-0005-0000-0000-00006B0D0000}"/>
    <cellStyle name="Bold/Border 8 3 2 2 3" xfId="3445" xr:uid="{00000000-0005-0000-0000-00006C0D0000}"/>
    <cellStyle name="Bold/Border 8 3 2 3" xfId="3446" xr:uid="{00000000-0005-0000-0000-00006D0D0000}"/>
    <cellStyle name="Bold/Border 8 3 2 3 2" xfId="3447" xr:uid="{00000000-0005-0000-0000-00006E0D0000}"/>
    <cellStyle name="Bold/Border 8 3 2 4" xfId="3448" xr:uid="{00000000-0005-0000-0000-00006F0D0000}"/>
    <cellStyle name="Bold/Border 8 3 2 5" xfId="3449" xr:uid="{00000000-0005-0000-0000-0000700D0000}"/>
    <cellStyle name="Bold/Border 8 3 3" xfId="3450" xr:uid="{00000000-0005-0000-0000-0000710D0000}"/>
    <cellStyle name="Bold/Border 8 3 3 2" xfId="3451" xr:uid="{00000000-0005-0000-0000-0000720D0000}"/>
    <cellStyle name="Bold/Border 8 3 3 3" xfId="3452" xr:uid="{00000000-0005-0000-0000-0000730D0000}"/>
    <cellStyle name="Bold/Border 8 3 4" xfId="3453" xr:uid="{00000000-0005-0000-0000-0000740D0000}"/>
    <cellStyle name="Bold/Border 8 3 4 2" xfId="3454" xr:uid="{00000000-0005-0000-0000-0000750D0000}"/>
    <cellStyle name="Bold/Border 8 3 5" xfId="3455" xr:uid="{00000000-0005-0000-0000-0000760D0000}"/>
    <cellStyle name="Bold/Border 8 3 6" xfId="3456" xr:uid="{00000000-0005-0000-0000-0000770D0000}"/>
    <cellStyle name="Bold/Border 8 4" xfId="3457" xr:uid="{00000000-0005-0000-0000-0000780D0000}"/>
    <cellStyle name="Bold/Border 8 4 2" xfId="3458" xr:uid="{00000000-0005-0000-0000-0000790D0000}"/>
    <cellStyle name="Bold/Border 9" xfId="3459" xr:uid="{00000000-0005-0000-0000-00007A0D0000}"/>
    <cellStyle name="Bold/Border 9 2" xfId="3460" xr:uid="{00000000-0005-0000-0000-00007B0D0000}"/>
    <cellStyle name="Bold/Border 9 2 2" xfId="3461" xr:uid="{00000000-0005-0000-0000-00007C0D0000}"/>
    <cellStyle name="Bold/Border 9 2 2 2" xfId="3462" xr:uid="{00000000-0005-0000-0000-00007D0D0000}"/>
    <cellStyle name="Bold/Border 9 2 2 3" xfId="3463" xr:uid="{00000000-0005-0000-0000-00007E0D0000}"/>
    <cellStyle name="Bold/Border 9 2 3" xfId="3464" xr:uid="{00000000-0005-0000-0000-00007F0D0000}"/>
    <cellStyle name="Bold/Border 9 2 3 2" xfId="3465" xr:uid="{00000000-0005-0000-0000-0000800D0000}"/>
    <cellStyle name="Bold/Border 9 2 4" xfId="3466" xr:uid="{00000000-0005-0000-0000-0000810D0000}"/>
    <cellStyle name="Bold/Border 9 2 5" xfId="3467" xr:uid="{00000000-0005-0000-0000-0000820D0000}"/>
    <cellStyle name="Bold/Border 9 3" xfId="3468" xr:uid="{00000000-0005-0000-0000-0000830D0000}"/>
    <cellStyle name="Bold/Border 9 3 2" xfId="3469" xr:uid="{00000000-0005-0000-0000-0000840D0000}"/>
    <cellStyle name="Bold/Border 9 3 3" xfId="3470" xr:uid="{00000000-0005-0000-0000-0000850D0000}"/>
    <cellStyle name="Bold/Border 9 4" xfId="3471" xr:uid="{00000000-0005-0000-0000-0000860D0000}"/>
    <cellStyle name="Bold/Border 9 4 2" xfId="3472" xr:uid="{00000000-0005-0000-0000-0000870D0000}"/>
    <cellStyle name="Bold/Border 9 5" xfId="3473" xr:uid="{00000000-0005-0000-0000-0000880D0000}"/>
    <cellStyle name="Bold/Border 9 6" xfId="3474" xr:uid="{00000000-0005-0000-0000-0000890D0000}"/>
    <cellStyle name="Bottom" xfId="3475" xr:uid="{00000000-0005-0000-0000-00008A0D0000}"/>
    <cellStyle name="Bottom 10" xfId="3476" xr:uid="{00000000-0005-0000-0000-00008B0D0000}"/>
    <cellStyle name="Bottom 10 2" xfId="3477" xr:uid="{00000000-0005-0000-0000-00008C0D0000}"/>
    <cellStyle name="Bottom 10 2 2" xfId="3478" xr:uid="{00000000-0005-0000-0000-00008D0D0000}"/>
    <cellStyle name="Bottom 10 2 3" xfId="3479" xr:uid="{00000000-0005-0000-0000-00008E0D0000}"/>
    <cellStyle name="Bottom 10 3" xfId="3480" xr:uid="{00000000-0005-0000-0000-00008F0D0000}"/>
    <cellStyle name="Bottom 10 3 2" xfId="3481" xr:uid="{00000000-0005-0000-0000-0000900D0000}"/>
    <cellStyle name="Bottom 10 4" xfId="3482" xr:uid="{00000000-0005-0000-0000-0000910D0000}"/>
    <cellStyle name="Bottom 10 5" xfId="3483" xr:uid="{00000000-0005-0000-0000-0000920D0000}"/>
    <cellStyle name="Bottom 11" xfId="3484" xr:uid="{00000000-0005-0000-0000-0000930D0000}"/>
    <cellStyle name="Bottom 11 2" xfId="3485" xr:uid="{00000000-0005-0000-0000-0000940D0000}"/>
    <cellStyle name="Bottom 11 3" xfId="3486" xr:uid="{00000000-0005-0000-0000-0000950D0000}"/>
    <cellStyle name="Bottom 12" xfId="3487" xr:uid="{00000000-0005-0000-0000-0000960D0000}"/>
    <cellStyle name="Bottom 12 2" xfId="3488" xr:uid="{00000000-0005-0000-0000-0000970D0000}"/>
    <cellStyle name="Bottom 13" xfId="3489" xr:uid="{00000000-0005-0000-0000-0000980D0000}"/>
    <cellStyle name="Bottom 14" xfId="3490" xr:uid="{00000000-0005-0000-0000-0000990D0000}"/>
    <cellStyle name="Bottom 2" xfId="3491" xr:uid="{00000000-0005-0000-0000-00009A0D0000}"/>
    <cellStyle name="Bottom 2 10" xfId="3492" xr:uid="{00000000-0005-0000-0000-00009B0D0000}"/>
    <cellStyle name="Bottom 2 10 2" xfId="3493" xr:uid="{00000000-0005-0000-0000-00009C0D0000}"/>
    <cellStyle name="Bottom 2 10 3" xfId="3494" xr:uid="{00000000-0005-0000-0000-00009D0D0000}"/>
    <cellStyle name="Bottom 2 11" xfId="3495" xr:uid="{00000000-0005-0000-0000-00009E0D0000}"/>
    <cellStyle name="Bottom 2 11 2" xfId="3496" xr:uid="{00000000-0005-0000-0000-00009F0D0000}"/>
    <cellStyle name="Bottom 2 12" xfId="3497" xr:uid="{00000000-0005-0000-0000-0000A00D0000}"/>
    <cellStyle name="Bottom 2 13" xfId="3498" xr:uid="{00000000-0005-0000-0000-0000A10D0000}"/>
    <cellStyle name="Bottom 2 2" xfId="3499" xr:uid="{00000000-0005-0000-0000-0000A20D0000}"/>
    <cellStyle name="Bottom 2 2 10" xfId="3500" xr:uid="{00000000-0005-0000-0000-0000A30D0000}"/>
    <cellStyle name="Bottom 2 2 11" xfId="3501" xr:uid="{00000000-0005-0000-0000-0000A40D0000}"/>
    <cellStyle name="Bottom 2 2 2" xfId="3502" xr:uid="{00000000-0005-0000-0000-0000A50D0000}"/>
    <cellStyle name="Bottom 2 2 2 2" xfId="3503" xr:uid="{00000000-0005-0000-0000-0000A60D0000}"/>
    <cellStyle name="Bottom 2 2 2 2 2" xfId="3504" xr:uid="{00000000-0005-0000-0000-0000A70D0000}"/>
    <cellStyle name="Bottom 2 2 2 2 2 2" xfId="3505" xr:uid="{00000000-0005-0000-0000-0000A80D0000}"/>
    <cellStyle name="Bottom 2 2 2 2 2 2 2" xfId="3506" xr:uid="{00000000-0005-0000-0000-0000A90D0000}"/>
    <cellStyle name="Bottom 2 2 2 2 2 2 2 2" xfId="3507" xr:uid="{00000000-0005-0000-0000-0000AA0D0000}"/>
    <cellStyle name="Bottom 2 2 2 2 2 2 2 3" xfId="3508" xr:uid="{00000000-0005-0000-0000-0000AB0D0000}"/>
    <cellStyle name="Bottom 2 2 2 2 2 2 3" xfId="3509" xr:uid="{00000000-0005-0000-0000-0000AC0D0000}"/>
    <cellStyle name="Bottom 2 2 2 2 2 2 3 2" xfId="3510" xr:uid="{00000000-0005-0000-0000-0000AD0D0000}"/>
    <cellStyle name="Bottom 2 2 2 2 2 2 4" xfId="3511" xr:uid="{00000000-0005-0000-0000-0000AE0D0000}"/>
    <cellStyle name="Bottom 2 2 2 2 2 2 5" xfId="3512" xr:uid="{00000000-0005-0000-0000-0000AF0D0000}"/>
    <cellStyle name="Bottom 2 2 2 2 2 3" xfId="3513" xr:uid="{00000000-0005-0000-0000-0000B00D0000}"/>
    <cellStyle name="Bottom 2 2 2 2 2 3 2" xfId="3514" xr:uid="{00000000-0005-0000-0000-0000B10D0000}"/>
    <cellStyle name="Bottom 2 2 2 2 2 3 3" xfId="3515" xr:uid="{00000000-0005-0000-0000-0000B20D0000}"/>
    <cellStyle name="Bottom 2 2 2 2 2 4" xfId="3516" xr:uid="{00000000-0005-0000-0000-0000B30D0000}"/>
    <cellStyle name="Bottom 2 2 2 2 2 4 2" xfId="3517" xr:uid="{00000000-0005-0000-0000-0000B40D0000}"/>
    <cellStyle name="Bottom 2 2 2 2 2 5" xfId="3518" xr:uid="{00000000-0005-0000-0000-0000B50D0000}"/>
    <cellStyle name="Bottom 2 2 2 2 2 6" xfId="3519" xr:uid="{00000000-0005-0000-0000-0000B60D0000}"/>
    <cellStyle name="Bottom 2 2 2 2 3" xfId="3520" xr:uid="{00000000-0005-0000-0000-0000B70D0000}"/>
    <cellStyle name="Bottom 2 2 2 2 3 2" xfId="3521" xr:uid="{00000000-0005-0000-0000-0000B80D0000}"/>
    <cellStyle name="Bottom 2 2 2 2 3 2 2" xfId="3522" xr:uid="{00000000-0005-0000-0000-0000B90D0000}"/>
    <cellStyle name="Bottom 2 2 2 2 3 2 2 2" xfId="3523" xr:uid="{00000000-0005-0000-0000-0000BA0D0000}"/>
    <cellStyle name="Bottom 2 2 2 2 3 2 2 3" xfId="3524" xr:uid="{00000000-0005-0000-0000-0000BB0D0000}"/>
    <cellStyle name="Bottom 2 2 2 2 3 2 3" xfId="3525" xr:uid="{00000000-0005-0000-0000-0000BC0D0000}"/>
    <cellStyle name="Bottom 2 2 2 2 3 2 3 2" xfId="3526" xr:uid="{00000000-0005-0000-0000-0000BD0D0000}"/>
    <cellStyle name="Bottom 2 2 2 2 3 2 4" xfId="3527" xr:uid="{00000000-0005-0000-0000-0000BE0D0000}"/>
    <cellStyle name="Bottom 2 2 2 2 3 2 5" xfId="3528" xr:uid="{00000000-0005-0000-0000-0000BF0D0000}"/>
    <cellStyle name="Bottom 2 2 2 2 3 3" xfId="3529" xr:uid="{00000000-0005-0000-0000-0000C00D0000}"/>
    <cellStyle name="Bottom 2 2 2 2 3 3 2" xfId="3530" xr:uid="{00000000-0005-0000-0000-0000C10D0000}"/>
    <cellStyle name="Bottom 2 2 2 2 3 3 3" xfId="3531" xr:uid="{00000000-0005-0000-0000-0000C20D0000}"/>
    <cellStyle name="Bottom 2 2 2 2 3 4" xfId="3532" xr:uid="{00000000-0005-0000-0000-0000C30D0000}"/>
    <cellStyle name="Bottom 2 2 2 2 3 4 2" xfId="3533" xr:uid="{00000000-0005-0000-0000-0000C40D0000}"/>
    <cellStyle name="Bottom 2 2 2 2 3 5" xfId="3534" xr:uid="{00000000-0005-0000-0000-0000C50D0000}"/>
    <cellStyle name="Bottom 2 2 2 2 3 6" xfId="3535" xr:uid="{00000000-0005-0000-0000-0000C60D0000}"/>
    <cellStyle name="Bottom 2 2 2 2 4" xfId="3536" xr:uid="{00000000-0005-0000-0000-0000C70D0000}"/>
    <cellStyle name="Bottom 2 2 2 2 4 2" xfId="3537" xr:uid="{00000000-0005-0000-0000-0000C80D0000}"/>
    <cellStyle name="Bottom 2 2 2 3" xfId="3538" xr:uid="{00000000-0005-0000-0000-0000C90D0000}"/>
    <cellStyle name="Bottom 2 2 2 3 2" xfId="3539" xr:uid="{00000000-0005-0000-0000-0000CA0D0000}"/>
    <cellStyle name="Bottom 2 2 2 3 2 2" xfId="3540" xr:uid="{00000000-0005-0000-0000-0000CB0D0000}"/>
    <cellStyle name="Bottom 2 2 2 3 2 2 2" xfId="3541" xr:uid="{00000000-0005-0000-0000-0000CC0D0000}"/>
    <cellStyle name="Bottom 2 2 2 3 2 2 3" xfId="3542" xr:uid="{00000000-0005-0000-0000-0000CD0D0000}"/>
    <cellStyle name="Bottom 2 2 2 3 2 3" xfId="3543" xr:uid="{00000000-0005-0000-0000-0000CE0D0000}"/>
    <cellStyle name="Bottom 2 2 2 3 2 3 2" xfId="3544" xr:uid="{00000000-0005-0000-0000-0000CF0D0000}"/>
    <cellStyle name="Bottom 2 2 2 3 2 4" xfId="3545" xr:uid="{00000000-0005-0000-0000-0000D00D0000}"/>
    <cellStyle name="Bottom 2 2 2 3 2 5" xfId="3546" xr:uid="{00000000-0005-0000-0000-0000D10D0000}"/>
    <cellStyle name="Bottom 2 2 2 3 3" xfId="3547" xr:uid="{00000000-0005-0000-0000-0000D20D0000}"/>
    <cellStyle name="Bottom 2 2 2 3 3 2" xfId="3548" xr:uid="{00000000-0005-0000-0000-0000D30D0000}"/>
    <cellStyle name="Bottom 2 2 2 3 3 3" xfId="3549" xr:uid="{00000000-0005-0000-0000-0000D40D0000}"/>
    <cellStyle name="Bottom 2 2 2 3 4" xfId="3550" xr:uid="{00000000-0005-0000-0000-0000D50D0000}"/>
    <cellStyle name="Bottom 2 2 2 3 4 2" xfId="3551" xr:uid="{00000000-0005-0000-0000-0000D60D0000}"/>
    <cellStyle name="Bottom 2 2 2 3 5" xfId="3552" xr:uid="{00000000-0005-0000-0000-0000D70D0000}"/>
    <cellStyle name="Bottom 2 2 2 3 6" xfId="3553" xr:uid="{00000000-0005-0000-0000-0000D80D0000}"/>
    <cellStyle name="Bottom 2 2 2 4" xfId="3554" xr:uid="{00000000-0005-0000-0000-0000D90D0000}"/>
    <cellStyle name="Bottom 2 2 2 4 2" xfId="3555" xr:uid="{00000000-0005-0000-0000-0000DA0D0000}"/>
    <cellStyle name="Bottom 2 2 2 4 2 2" xfId="3556" xr:uid="{00000000-0005-0000-0000-0000DB0D0000}"/>
    <cellStyle name="Bottom 2 2 2 4 2 3" xfId="3557" xr:uid="{00000000-0005-0000-0000-0000DC0D0000}"/>
    <cellStyle name="Bottom 2 2 2 4 3" xfId="3558" xr:uid="{00000000-0005-0000-0000-0000DD0D0000}"/>
    <cellStyle name="Bottom 2 2 2 4 3 2" xfId="3559" xr:uid="{00000000-0005-0000-0000-0000DE0D0000}"/>
    <cellStyle name="Bottom 2 2 2 4 4" xfId="3560" xr:uid="{00000000-0005-0000-0000-0000DF0D0000}"/>
    <cellStyle name="Bottom 2 2 2 4 5" xfId="3561" xr:uid="{00000000-0005-0000-0000-0000E00D0000}"/>
    <cellStyle name="Bottom 2 2 2 5" xfId="3562" xr:uid="{00000000-0005-0000-0000-0000E10D0000}"/>
    <cellStyle name="Bottom 2 2 2 5 2" xfId="3563" xr:uid="{00000000-0005-0000-0000-0000E20D0000}"/>
    <cellStyle name="Bottom 2 2 2 5 3" xfId="3564" xr:uid="{00000000-0005-0000-0000-0000E30D0000}"/>
    <cellStyle name="Bottom 2 2 2 6" xfId="3565" xr:uid="{00000000-0005-0000-0000-0000E40D0000}"/>
    <cellStyle name="Bottom 2 2 2 6 2" xfId="3566" xr:uid="{00000000-0005-0000-0000-0000E50D0000}"/>
    <cellStyle name="Bottom 2 2 2 7" xfId="3567" xr:uid="{00000000-0005-0000-0000-0000E60D0000}"/>
    <cellStyle name="Bottom 2 2 2 8" xfId="3568" xr:uid="{00000000-0005-0000-0000-0000E70D0000}"/>
    <cellStyle name="Bottom 2 2 3" xfId="3569" xr:uid="{00000000-0005-0000-0000-0000E80D0000}"/>
    <cellStyle name="Bottom 2 2 3 2" xfId="3570" xr:uid="{00000000-0005-0000-0000-0000E90D0000}"/>
    <cellStyle name="Bottom 2 2 3 2 2" xfId="3571" xr:uid="{00000000-0005-0000-0000-0000EA0D0000}"/>
    <cellStyle name="Bottom 2 2 3 2 2 2" xfId="3572" xr:uid="{00000000-0005-0000-0000-0000EB0D0000}"/>
    <cellStyle name="Bottom 2 2 3 2 2 2 2" xfId="3573" xr:uid="{00000000-0005-0000-0000-0000EC0D0000}"/>
    <cellStyle name="Bottom 2 2 3 2 2 2 2 2" xfId="3574" xr:uid="{00000000-0005-0000-0000-0000ED0D0000}"/>
    <cellStyle name="Bottom 2 2 3 2 2 2 2 3" xfId="3575" xr:uid="{00000000-0005-0000-0000-0000EE0D0000}"/>
    <cellStyle name="Bottom 2 2 3 2 2 2 3" xfId="3576" xr:uid="{00000000-0005-0000-0000-0000EF0D0000}"/>
    <cellStyle name="Bottom 2 2 3 2 2 2 3 2" xfId="3577" xr:uid="{00000000-0005-0000-0000-0000F00D0000}"/>
    <cellStyle name="Bottom 2 2 3 2 2 2 4" xfId="3578" xr:uid="{00000000-0005-0000-0000-0000F10D0000}"/>
    <cellStyle name="Bottom 2 2 3 2 2 2 5" xfId="3579" xr:uid="{00000000-0005-0000-0000-0000F20D0000}"/>
    <cellStyle name="Bottom 2 2 3 2 2 3" xfId="3580" xr:uid="{00000000-0005-0000-0000-0000F30D0000}"/>
    <cellStyle name="Bottom 2 2 3 2 2 3 2" xfId="3581" xr:uid="{00000000-0005-0000-0000-0000F40D0000}"/>
    <cellStyle name="Bottom 2 2 3 2 2 3 3" xfId="3582" xr:uid="{00000000-0005-0000-0000-0000F50D0000}"/>
    <cellStyle name="Bottom 2 2 3 2 2 4" xfId="3583" xr:uid="{00000000-0005-0000-0000-0000F60D0000}"/>
    <cellStyle name="Bottom 2 2 3 2 2 4 2" xfId="3584" xr:uid="{00000000-0005-0000-0000-0000F70D0000}"/>
    <cellStyle name="Bottom 2 2 3 2 2 5" xfId="3585" xr:uid="{00000000-0005-0000-0000-0000F80D0000}"/>
    <cellStyle name="Bottom 2 2 3 2 2 6" xfId="3586" xr:uid="{00000000-0005-0000-0000-0000F90D0000}"/>
    <cellStyle name="Bottom 2 2 3 2 3" xfId="3587" xr:uid="{00000000-0005-0000-0000-0000FA0D0000}"/>
    <cellStyle name="Bottom 2 2 3 2 3 2" xfId="3588" xr:uid="{00000000-0005-0000-0000-0000FB0D0000}"/>
    <cellStyle name="Bottom 2 2 3 2 3 2 2" xfId="3589" xr:uid="{00000000-0005-0000-0000-0000FC0D0000}"/>
    <cellStyle name="Bottom 2 2 3 2 3 2 2 2" xfId="3590" xr:uid="{00000000-0005-0000-0000-0000FD0D0000}"/>
    <cellStyle name="Bottom 2 2 3 2 3 2 2 3" xfId="3591" xr:uid="{00000000-0005-0000-0000-0000FE0D0000}"/>
    <cellStyle name="Bottom 2 2 3 2 3 2 3" xfId="3592" xr:uid="{00000000-0005-0000-0000-0000FF0D0000}"/>
    <cellStyle name="Bottom 2 2 3 2 3 2 3 2" xfId="3593" xr:uid="{00000000-0005-0000-0000-0000000E0000}"/>
    <cellStyle name="Bottom 2 2 3 2 3 2 4" xfId="3594" xr:uid="{00000000-0005-0000-0000-0000010E0000}"/>
    <cellStyle name="Bottom 2 2 3 2 3 2 5" xfId="3595" xr:uid="{00000000-0005-0000-0000-0000020E0000}"/>
    <cellStyle name="Bottom 2 2 3 2 3 3" xfId="3596" xr:uid="{00000000-0005-0000-0000-0000030E0000}"/>
    <cellStyle name="Bottom 2 2 3 2 3 3 2" xfId="3597" xr:uid="{00000000-0005-0000-0000-0000040E0000}"/>
    <cellStyle name="Bottom 2 2 3 2 3 3 3" xfId="3598" xr:uid="{00000000-0005-0000-0000-0000050E0000}"/>
    <cellStyle name="Bottom 2 2 3 2 3 4" xfId="3599" xr:uid="{00000000-0005-0000-0000-0000060E0000}"/>
    <cellStyle name="Bottom 2 2 3 2 3 4 2" xfId="3600" xr:uid="{00000000-0005-0000-0000-0000070E0000}"/>
    <cellStyle name="Bottom 2 2 3 2 3 5" xfId="3601" xr:uid="{00000000-0005-0000-0000-0000080E0000}"/>
    <cellStyle name="Bottom 2 2 3 2 3 6" xfId="3602" xr:uid="{00000000-0005-0000-0000-0000090E0000}"/>
    <cellStyle name="Bottom 2 2 3 2 4" xfId="3603" xr:uid="{00000000-0005-0000-0000-00000A0E0000}"/>
    <cellStyle name="Bottom 2 2 3 2 4 2" xfId="3604" xr:uid="{00000000-0005-0000-0000-00000B0E0000}"/>
    <cellStyle name="Bottom 2 2 3 3" xfId="3605" xr:uid="{00000000-0005-0000-0000-00000C0E0000}"/>
    <cellStyle name="Bottom 2 2 3 3 2" xfId="3606" xr:uid="{00000000-0005-0000-0000-00000D0E0000}"/>
    <cellStyle name="Bottom 2 2 3 3 2 2" xfId="3607" xr:uid="{00000000-0005-0000-0000-00000E0E0000}"/>
    <cellStyle name="Bottom 2 2 3 3 2 2 2" xfId="3608" xr:uid="{00000000-0005-0000-0000-00000F0E0000}"/>
    <cellStyle name="Bottom 2 2 3 3 2 2 3" xfId="3609" xr:uid="{00000000-0005-0000-0000-0000100E0000}"/>
    <cellStyle name="Bottom 2 2 3 3 2 3" xfId="3610" xr:uid="{00000000-0005-0000-0000-0000110E0000}"/>
    <cellStyle name="Bottom 2 2 3 3 2 3 2" xfId="3611" xr:uid="{00000000-0005-0000-0000-0000120E0000}"/>
    <cellStyle name="Bottom 2 2 3 3 2 4" xfId="3612" xr:uid="{00000000-0005-0000-0000-0000130E0000}"/>
    <cellStyle name="Bottom 2 2 3 3 2 5" xfId="3613" xr:uid="{00000000-0005-0000-0000-0000140E0000}"/>
    <cellStyle name="Bottom 2 2 3 3 3" xfId="3614" xr:uid="{00000000-0005-0000-0000-0000150E0000}"/>
    <cellStyle name="Bottom 2 2 3 3 3 2" xfId="3615" xr:uid="{00000000-0005-0000-0000-0000160E0000}"/>
    <cellStyle name="Bottom 2 2 3 3 3 3" xfId="3616" xr:uid="{00000000-0005-0000-0000-0000170E0000}"/>
    <cellStyle name="Bottom 2 2 3 3 4" xfId="3617" xr:uid="{00000000-0005-0000-0000-0000180E0000}"/>
    <cellStyle name="Bottom 2 2 3 3 4 2" xfId="3618" xr:uid="{00000000-0005-0000-0000-0000190E0000}"/>
    <cellStyle name="Bottom 2 2 3 3 5" xfId="3619" xr:uid="{00000000-0005-0000-0000-00001A0E0000}"/>
    <cellStyle name="Bottom 2 2 3 3 6" xfId="3620" xr:uid="{00000000-0005-0000-0000-00001B0E0000}"/>
    <cellStyle name="Bottom 2 2 3 4" xfId="3621" xr:uid="{00000000-0005-0000-0000-00001C0E0000}"/>
    <cellStyle name="Bottom 2 2 3 4 2" xfId="3622" xr:uid="{00000000-0005-0000-0000-00001D0E0000}"/>
    <cellStyle name="Bottom 2 2 3 4 2 2" xfId="3623" xr:uid="{00000000-0005-0000-0000-00001E0E0000}"/>
    <cellStyle name="Bottom 2 2 3 4 2 3" xfId="3624" xr:uid="{00000000-0005-0000-0000-00001F0E0000}"/>
    <cellStyle name="Bottom 2 2 3 4 3" xfId="3625" xr:uid="{00000000-0005-0000-0000-0000200E0000}"/>
    <cellStyle name="Bottom 2 2 3 4 3 2" xfId="3626" xr:uid="{00000000-0005-0000-0000-0000210E0000}"/>
    <cellStyle name="Bottom 2 2 3 4 4" xfId="3627" xr:uid="{00000000-0005-0000-0000-0000220E0000}"/>
    <cellStyle name="Bottom 2 2 3 4 5" xfId="3628" xr:uid="{00000000-0005-0000-0000-0000230E0000}"/>
    <cellStyle name="Bottom 2 2 3 5" xfId="3629" xr:uid="{00000000-0005-0000-0000-0000240E0000}"/>
    <cellStyle name="Bottom 2 2 3 5 2" xfId="3630" xr:uid="{00000000-0005-0000-0000-0000250E0000}"/>
    <cellStyle name="Bottom 2 2 3 5 3" xfId="3631" xr:uid="{00000000-0005-0000-0000-0000260E0000}"/>
    <cellStyle name="Bottom 2 2 3 6" xfId="3632" xr:uid="{00000000-0005-0000-0000-0000270E0000}"/>
    <cellStyle name="Bottom 2 2 3 6 2" xfId="3633" xr:uid="{00000000-0005-0000-0000-0000280E0000}"/>
    <cellStyle name="Bottom 2 2 3 7" xfId="3634" xr:uid="{00000000-0005-0000-0000-0000290E0000}"/>
    <cellStyle name="Bottom 2 2 3 8" xfId="3635" xr:uid="{00000000-0005-0000-0000-00002A0E0000}"/>
    <cellStyle name="Bottom 2 2 4" xfId="3636" xr:uid="{00000000-0005-0000-0000-00002B0E0000}"/>
    <cellStyle name="Bottom 2 2 4 2" xfId="3637" xr:uid="{00000000-0005-0000-0000-00002C0E0000}"/>
    <cellStyle name="Bottom 2 2 4 2 2" xfId="3638" xr:uid="{00000000-0005-0000-0000-00002D0E0000}"/>
    <cellStyle name="Bottom 2 2 4 2 2 2" xfId="3639" xr:uid="{00000000-0005-0000-0000-00002E0E0000}"/>
    <cellStyle name="Bottom 2 2 4 2 2 2 2" xfId="3640" xr:uid="{00000000-0005-0000-0000-00002F0E0000}"/>
    <cellStyle name="Bottom 2 2 4 2 2 2 2 2" xfId="3641" xr:uid="{00000000-0005-0000-0000-0000300E0000}"/>
    <cellStyle name="Bottom 2 2 4 2 2 2 2 3" xfId="3642" xr:uid="{00000000-0005-0000-0000-0000310E0000}"/>
    <cellStyle name="Bottom 2 2 4 2 2 2 3" xfId="3643" xr:uid="{00000000-0005-0000-0000-0000320E0000}"/>
    <cellStyle name="Bottom 2 2 4 2 2 2 3 2" xfId="3644" xr:uid="{00000000-0005-0000-0000-0000330E0000}"/>
    <cellStyle name="Bottom 2 2 4 2 2 2 4" xfId="3645" xr:uid="{00000000-0005-0000-0000-0000340E0000}"/>
    <cellStyle name="Bottom 2 2 4 2 2 2 5" xfId="3646" xr:uid="{00000000-0005-0000-0000-0000350E0000}"/>
    <cellStyle name="Bottom 2 2 4 2 2 3" xfId="3647" xr:uid="{00000000-0005-0000-0000-0000360E0000}"/>
    <cellStyle name="Bottom 2 2 4 2 2 3 2" xfId="3648" xr:uid="{00000000-0005-0000-0000-0000370E0000}"/>
    <cellStyle name="Bottom 2 2 4 2 2 3 3" xfId="3649" xr:uid="{00000000-0005-0000-0000-0000380E0000}"/>
    <cellStyle name="Bottom 2 2 4 2 2 4" xfId="3650" xr:uid="{00000000-0005-0000-0000-0000390E0000}"/>
    <cellStyle name="Bottom 2 2 4 2 2 4 2" xfId="3651" xr:uid="{00000000-0005-0000-0000-00003A0E0000}"/>
    <cellStyle name="Bottom 2 2 4 2 2 5" xfId="3652" xr:uid="{00000000-0005-0000-0000-00003B0E0000}"/>
    <cellStyle name="Bottom 2 2 4 2 2 6" xfId="3653" xr:uid="{00000000-0005-0000-0000-00003C0E0000}"/>
    <cellStyle name="Bottom 2 2 4 2 3" xfId="3654" xr:uid="{00000000-0005-0000-0000-00003D0E0000}"/>
    <cellStyle name="Bottom 2 2 4 2 3 2" xfId="3655" xr:uid="{00000000-0005-0000-0000-00003E0E0000}"/>
    <cellStyle name="Bottom 2 2 4 2 3 2 2" xfId="3656" xr:uid="{00000000-0005-0000-0000-00003F0E0000}"/>
    <cellStyle name="Bottom 2 2 4 2 3 2 2 2" xfId="3657" xr:uid="{00000000-0005-0000-0000-0000400E0000}"/>
    <cellStyle name="Bottom 2 2 4 2 3 2 2 3" xfId="3658" xr:uid="{00000000-0005-0000-0000-0000410E0000}"/>
    <cellStyle name="Bottom 2 2 4 2 3 2 3" xfId="3659" xr:uid="{00000000-0005-0000-0000-0000420E0000}"/>
    <cellStyle name="Bottom 2 2 4 2 3 2 3 2" xfId="3660" xr:uid="{00000000-0005-0000-0000-0000430E0000}"/>
    <cellStyle name="Bottom 2 2 4 2 3 2 4" xfId="3661" xr:uid="{00000000-0005-0000-0000-0000440E0000}"/>
    <cellStyle name="Bottom 2 2 4 2 3 2 5" xfId="3662" xr:uid="{00000000-0005-0000-0000-0000450E0000}"/>
    <cellStyle name="Bottom 2 2 4 2 3 3" xfId="3663" xr:uid="{00000000-0005-0000-0000-0000460E0000}"/>
    <cellStyle name="Bottom 2 2 4 2 3 3 2" xfId="3664" xr:uid="{00000000-0005-0000-0000-0000470E0000}"/>
    <cellStyle name="Bottom 2 2 4 2 3 3 3" xfId="3665" xr:uid="{00000000-0005-0000-0000-0000480E0000}"/>
    <cellStyle name="Bottom 2 2 4 2 3 4" xfId="3666" xr:uid="{00000000-0005-0000-0000-0000490E0000}"/>
    <cellStyle name="Bottom 2 2 4 2 3 4 2" xfId="3667" xr:uid="{00000000-0005-0000-0000-00004A0E0000}"/>
    <cellStyle name="Bottom 2 2 4 2 3 5" xfId="3668" xr:uid="{00000000-0005-0000-0000-00004B0E0000}"/>
    <cellStyle name="Bottom 2 2 4 2 3 6" xfId="3669" xr:uid="{00000000-0005-0000-0000-00004C0E0000}"/>
    <cellStyle name="Bottom 2 2 4 2 4" xfId="3670" xr:uid="{00000000-0005-0000-0000-00004D0E0000}"/>
    <cellStyle name="Bottom 2 2 4 2 4 2" xfId="3671" xr:uid="{00000000-0005-0000-0000-00004E0E0000}"/>
    <cellStyle name="Bottom 2 2 4 3" xfId="3672" xr:uid="{00000000-0005-0000-0000-00004F0E0000}"/>
    <cellStyle name="Bottom 2 2 4 3 2" xfId="3673" xr:uid="{00000000-0005-0000-0000-0000500E0000}"/>
    <cellStyle name="Bottom 2 2 4 3 2 2" xfId="3674" xr:uid="{00000000-0005-0000-0000-0000510E0000}"/>
    <cellStyle name="Bottom 2 2 4 3 2 2 2" xfId="3675" xr:uid="{00000000-0005-0000-0000-0000520E0000}"/>
    <cellStyle name="Bottom 2 2 4 3 2 2 3" xfId="3676" xr:uid="{00000000-0005-0000-0000-0000530E0000}"/>
    <cellStyle name="Bottom 2 2 4 3 2 3" xfId="3677" xr:uid="{00000000-0005-0000-0000-0000540E0000}"/>
    <cellStyle name="Bottom 2 2 4 3 2 3 2" xfId="3678" xr:uid="{00000000-0005-0000-0000-0000550E0000}"/>
    <cellStyle name="Bottom 2 2 4 3 2 4" xfId="3679" xr:uid="{00000000-0005-0000-0000-0000560E0000}"/>
    <cellStyle name="Bottom 2 2 4 3 2 5" xfId="3680" xr:uid="{00000000-0005-0000-0000-0000570E0000}"/>
    <cellStyle name="Bottom 2 2 4 3 3" xfId="3681" xr:uid="{00000000-0005-0000-0000-0000580E0000}"/>
    <cellStyle name="Bottom 2 2 4 3 3 2" xfId="3682" xr:uid="{00000000-0005-0000-0000-0000590E0000}"/>
    <cellStyle name="Bottom 2 2 4 3 3 3" xfId="3683" xr:uid="{00000000-0005-0000-0000-00005A0E0000}"/>
    <cellStyle name="Bottom 2 2 4 3 4" xfId="3684" xr:uid="{00000000-0005-0000-0000-00005B0E0000}"/>
    <cellStyle name="Bottom 2 2 4 3 4 2" xfId="3685" xr:uid="{00000000-0005-0000-0000-00005C0E0000}"/>
    <cellStyle name="Bottom 2 2 4 3 5" xfId="3686" xr:uid="{00000000-0005-0000-0000-00005D0E0000}"/>
    <cellStyle name="Bottom 2 2 4 3 6" xfId="3687" xr:uid="{00000000-0005-0000-0000-00005E0E0000}"/>
    <cellStyle name="Bottom 2 2 4 4" xfId="3688" xr:uid="{00000000-0005-0000-0000-00005F0E0000}"/>
    <cellStyle name="Bottom 2 2 4 4 2" xfId="3689" xr:uid="{00000000-0005-0000-0000-0000600E0000}"/>
    <cellStyle name="Bottom 2 2 4 4 2 2" xfId="3690" xr:uid="{00000000-0005-0000-0000-0000610E0000}"/>
    <cellStyle name="Bottom 2 2 4 4 2 3" xfId="3691" xr:uid="{00000000-0005-0000-0000-0000620E0000}"/>
    <cellStyle name="Bottom 2 2 4 4 3" xfId="3692" xr:uid="{00000000-0005-0000-0000-0000630E0000}"/>
    <cellStyle name="Bottom 2 2 4 4 3 2" xfId="3693" xr:uid="{00000000-0005-0000-0000-0000640E0000}"/>
    <cellStyle name="Bottom 2 2 4 4 4" xfId="3694" xr:uid="{00000000-0005-0000-0000-0000650E0000}"/>
    <cellStyle name="Bottom 2 2 4 4 5" xfId="3695" xr:uid="{00000000-0005-0000-0000-0000660E0000}"/>
    <cellStyle name="Bottom 2 2 4 5" xfId="3696" xr:uid="{00000000-0005-0000-0000-0000670E0000}"/>
    <cellStyle name="Bottom 2 2 4 5 2" xfId="3697" xr:uid="{00000000-0005-0000-0000-0000680E0000}"/>
    <cellStyle name="Bottom 2 2 4 5 3" xfId="3698" xr:uid="{00000000-0005-0000-0000-0000690E0000}"/>
    <cellStyle name="Bottom 2 2 4 6" xfId="3699" xr:uid="{00000000-0005-0000-0000-00006A0E0000}"/>
    <cellStyle name="Bottom 2 2 4 6 2" xfId="3700" xr:uid="{00000000-0005-0000-0000-00006B0E0000}"/>
    <cellStyle name="Bottom 2 2 4 7" xfId="3701" xr:uid="{00000000-0005-0000-0000-00006C0E0000}"/>
    <cellStyle name="Bottom 2 2 4 8" xfId="3702" xr:uid="{00000000-0005-0000-0000-00006D0E0000}"/>
    <cellStyle name="Bottom 2 2 5" xfId="3703" xr:uid="{00000000-0005-0000-0000-00006E0E0000}"/>
    <cellStyle name="Bottom 2 2 5 2" xfId="3704" xr:uid="{00000000-0005-0000-0000-00006F0E0000}"/>
    <cellStyle name="Bottom 2 2 5 2 2" xfId="3705" xr:uid="{00000000-0005-0000-0000-0000700E0000}"/>
    <cellStyle name="Bottom 2 2 5 2 2 2" xfId="3706" xr:uid="{00000000-0005-0000-0000-0000710E0000}"/>
    <cellStyle name="Bottom 2 2 5 2 2 2 2" xfId="3707" xr:uid="{00000000-0005-0000-0000-0000720E0000}"/>
    <cellStyle name="Bottom 2 2 5 2 2 2 3" xfId="3708" xr:uid="{00000000-0005-0000-0000-0000730E0000}"/>
    <cellStyle name="Bottom 2 2 5 2 2 3" xfId="3709" xr:uid="{00000000-0005-0000-0000-0000740E0000}"/>
    <cellStyle name="Bottom 2 2 5 2 2 3 2" xfId="3710" xr:uid="{00000000-0005-0000-0000-0000750E0000}"/>
    <cellStyle name="Bottom 2 2 5 2 2 4" xfId="3711" xr:uid="{00000000-0005-0000-0000-0000760E0000}"/>
    <cellStyle name="Bottom 2 2 5 2 2 5" xfId="3712" xr:uid="{00000000-0005-0000-0000-0000770E0000}"/>
    <cellStyle name="Bottom 2 2 5 2 3" xfId="3713" xr:uid="{00000000-0005-0000-0000-0000780E0000}"/>
    <cellStyle name="Bottom 2 2 5 2 3 2" xfId="3714" xr:uid="{00000000-0005-0000-0000-0000790E0000}"/>
    <cellStyle name="Bottom 2 2 5 2 3 3" xfId="3715" xr:uid="{00000000-0005-0000-0000-00007A0E0000}"/>
    <cellStyle name="Bottom 2 2 5 2 4" xfId="3716" xr:uid="{00000000-0005-0000-0000-00007B0E0000}"/>
    <cellStyle name="Bottom 2 2 5 2 4 2" xfId="3717" xr:uid="{00000000-0005-0000-0000-00007C0E0000}"/>
    <cellStyle name="Bottom 2 2 5 2 5" xfId="3718" xr:uid="{00000000-0005-0000-0000-00007D0E0000}"/>
    <cellStyle name="Bottom 2 2 5 2 6" xfId="3719" xr:uid="{00000000-0005-0000-0000-00007E0E0000}"/>
    <cellStyle name="Bottom 2 2 5 3" xfId="3720" xr:uid="{00000000-0005-0000-0000-00007F0E0000}"/>
    <cellStyle name="Bottom 2 2 5 3 2" xfId="3721" xr:uid="{00000000-0005-0000-0000-0000800E0000}"/>
    <cellStyle name="Bottom 2 2 5 3 2 2" xfId="3722" xr:uid="{00000000-0005-0000-0000-0000810E0000}"/>
    <cellStyle name="Bottom 2 2 5 3 2 2 2" xfId="3723" xr:uid="{00000000-0005-0000-0000-0000820E0000}"/>
    <cellStyle name="Bottom 2 2 5 3 2 2 3" xfId="3724" xr:uid="{00000000-0005-0000-0000-0000830E0000}"/>
    <cellStyle name="Bottom 2 2 5 3 2 3" xfId="3725" xr:uid="{00000000-0005-0000-0000-0000840E0000}"/>
    <cellStyle name="Bottom 2 2 5 3 2 3 2" xfId="3726" xr:uid="{00000000-0005-0000-0000-0000850E0000}"/>
    <cellStyle name="Bottom 2 2 5 3 2 4" xfId="3727" xr:uid="{00000000-0005-0000-0000-0000860E0000}"/>
    <cellStyle name="Bottom 2 2 5 3 2 5" xfId="3728" xr:uid="{00000000-0005-0000-0000-0000870E0000}"/>
    <cellStyle name="Bottom 2 2 5 3 3" xfId="3729" xr:uid="{00000000-0005-0000-0000-0000880E0000}"/>
    <cellStyle name="Bottom 2 2 5 3 3 2" xfId="3730" xr:uid="{00000000-0005-0000-0000-0000890E0000}"/>
    <cellStyle name="Bottom 2 2 5 3 3 3" xfId="3731" xr:uid="{00000000-0005-0000-0000-00008A0E0000}"/>
    <cellStyle name="Bottom 2 2 5 3 4" xfId="3732" xr:uid="{00000000-0005-0000-0000-00008B0E0000}"/>
    <cellStyle name="Bottom 2 2 5 3 4 2" xfId="3733" xr:uid="{00000000-0005-0000-0000-00008C0E0000}"/>
    <cellStyle name="Bottom 2 2 5 3 5" xfId="3734" xr:uid="{00000000-0005-0000-0000-00008D0E0000}"/>
    <cellStyle name="Bottom 2 2 5 3 6" xfId="3735" xr:uid="{00000000-0005-0000-0000-00008E0E0000}"/>
    <cellStyle name="Bottom 2 2 5 4" xfId="3736" xr:uid="{00000000-0005-0000-0000-00008F0E0000}"/>
    <cellStyle name="Bottom 2 2 5 4 2" xfId="3737" xr:uid="{00000000-0005-0000-0000-0000900E0000}"/>
    <cellStyle name="Bottom 2 2 6" xfId="3738" xr:uid="{00000000-0005-0000-0000-0000910E0000}"/>
    <cellStyle name="Bottom 2 2 6 2" xfId="3739" xr:uid="{00000000-0005-0000-0000-0000920E0000}"/>
    <cellStyle name="Bottom 2 2 6 2 2" xfId="3740" xr:uid="{00000000-0005-0000-0000-0000930E0000}"/>
    <cellStyle name="Bottom 2 2 6 2 2 2" xfId="3741" xr:uid="{00000000-0005-0000-0000-0000940E0000}"/>
    <cellStyle name="Bottom 2 2 6 2 2 3" xfId="3742" xr:uid="{00000000-0005-0000-0000-0000950E0000}"/>
    <cellStyle name="Bottom 2 2 6 2 3" xfId="3743" xr:uid="{00000000-0005-0000-0000-0000960E0000}"/>
    <cellStyle name="Bottom 2 2 6 2 3 2" xfId="3744" xr:uid="{00000000-0005-0000-0000-0000970E0000}"/>
    <cellStyle name="Bottom 2 2 6 2 4" xfId="3745" xr:uid="{00000000-0005-0000-0000-0000980E0000}"/>
    <cellStyle name="Bottom 2 2 6 2 5" xfId="3746" xr:uid="{00000000-0005-0000-0000-0000990E0000}"/>
    <cellStyle name="Bottom 2 2 6 3" xfId="3747" xr:uid="{00000000-0005-0000-0000-00009A0E0000}"/>
    <cellStyle name="Bottom 2 2 6 3 2" xfId="3748" xr:uid="{00000000-0005-0000-0000-00009B0E0000}"/>
    <cellStyle name="Bottom 2 2 6 3 3" xfId="3749" xr:uid="{00000000-0005-0000-0000-00009C0E0000}"/>
    <cellStyle name="Bottom 2 2 6 4" xfId="3750" xr:uid="{00000000-0005-0000-0000-00009D0E0000}"/>
    <cellStyle name="Bottom 2 2 6 4 2" xfId="3751" xr:uid="{00000000-0005-0000-0000-00009E0E0000}"/>
    <cellStyle name="Bottom 2 2 6 5" xfId="3752" xr:uid="{00000000-0005-0000-0000-00009F0E0000}"/>
    <cellStyle name="Bottom 2 2 6 6" xfId="3753" xr:uid="{00000000-0005-0000-0000-0000A00E0000}"/>
    <cellStyle name="Bottom 2 2 7" xfId="3754" xr:uid="{00000000-0005-0000-0000-0000A10E0000}"/>
    <cellStyle name="Bottom 2 2 7 2" xfId="3755" xr:uid="{00000000-0005-0000-0000-0000A20E0000}"/>
    <cellStyle name="Bottom 2 2 7 2 2" xfId="3756" xr:uid="{00000000-0005-0000-0000-0000A30E0000}"/>
    <cellStyle name="Bottom 2 2 7 2 3" xfId="3757" xr:uid="{00000000-0005-0000-0000-0000A40E0000}"/>
    <cellStyle name="Bottom 2 2 7 3" xfId="3758" xr:uid="{00000000-0005-0000-0000-0000A50E0000}"/>
    <cellStyle name="Bottom 2 2 7 3 2" xfId="3759" xr:uid="{00000000-0005-0000-0000-0000A60E0000}"/>
    <cellStyle name="Bottom 2 2 7 4" xfId="3760" xr:uid="{00000000-0005-0000-0000-0000A70E0000}"/>
    <cellStyle name="Bottom 2 2 7 5" xfId="3761" xr:uid="{00000000-0005-0000-0000-0000A80E0000}"/>
    <cellStyle name="Bottom 2 2 8" xfId="3762" xr:uid="{00000000-0005-0000-0000-0000A90E0000}"/>
    <cellStyle name="Bottom 2 2 8 2" xfId="3763" xr:uid="{00000000-0005-0000-0000-0000AA0E0000}"/>
    <cellStyle name="Bottom 2 2 8 3" xfId="3764" xr:uid="{00000000-0005-0000-0000-0000AB0E0000}"/>
    <cellStyle name="Bottom 2 2 9" xfId="3765" xr:uid="{00000000-0005-0000-0000-0000AC0E0000}"/>
    <cellStyle name="Bottom 2 2 9 2" xfId="3766" xr:uid="{00000000-0005-0000-0000-0000AD0E0000}"/>
    <cellStyle name="Bottom 2 3" xfId="3767" xr:uid="{00000000-0005-0000-0000-0000AE0E0000}"/>
    <cellStyle name="Bottom 2 3 10" xfId="3768" xr:uid="{00000000-0005-0000-0000-0000AF0E0000}"/>
    <cellStyle name="Bottom 2 3 11" xfId="3769" xr:uid="{00000000-0005-0000-0000-0000B00E0000}"/>
    <cellStyle name="Bottom 2 3 2" xfId="3770" xr:uid="{00000000-0005-0000-0000-0000B10E0000}"/>
    <cellStyle name="Bottom 2 3 2 2" xfId="3771" xr:uid="{00000000-0005-0000-0000-0000B20E0000}"/>
    <cellStyle name="Bottom 2 3 2 2 2" xfId="3772" xr:uid="{00000000-0005-0000-0000-0000B30E0000}"/>
    <cellStyle name="Bottom 2 3 2 2 2 2" xfId="3773" xr:uid="{00000000-0005-0000-0000-0000B40E0000}"/>
    <cellStyle name="Bottom 2 3 2 2 2 2 2" xfId="3774" xr:uid="{00000000-0005-0000-0000-0000B50E0000}"/>
    <cellStyle name="Bottom 2 3 2 2 2 2 2 2" xfId="3775" xr:uid="{00000000-0005-0000-0000-0000B60E0000}"/>
    <cellStyle name="Bottom 2 3 2 2 2 2 2 3" xfId="3776" xr:uid="{00000000-0005-0000-0000-0000B70E0000}"/>
    <cellStyle name="Bottom 2 3 2 2 2 2 3" xfId="3777" xr:uid="{00000000-0005-0000-0000-0000B80E0000}"/>
    <cellStyle name="Bottom 2 3 2 2 2 2 3 2" xfId="3778" xr:uid="{00000000-0005-0000-0000-0000B90E0000}"/>
    <cellStyle name="Bottom 2 3 2 2 2 2 4" xfId="3779" xr:uid="{00000000-0005-0000-0000-0000BA0E0000}"/>
    <cellStyle name="Bottom 2 3 2 2 2 2 5" xfId="3780" xr:uid="{00000000-0005-0000-0000-0000BB0E0000}"/>
    <cellStyle name="Bottom 2 3 2 2 2 3" xfId="3781" xr:uid="{00000000-0005-0000-0000-0000BC0E0000}"/>
    <cellStyle name="Bottom 2 3 2 2 2 3 2" xfId="3782" xr:uid="{00000000-0005-0000-0000-0000BD0E0000}"/>
    <cellStyle name="Bottom 2 3 2 2 2 3 3" xfId="3783" xr:uid="{00000000-0005-0000-0000-0000BE0E0000}"/>
    <cellStyle name="Bottom 2 3 2 2 2 4" xfId="3784" xr:uid="{00000000-0005-0000-0000-0000BF0E0000}"/>
    <cellStyle name="Bottom 2 3 2 2 2 4 2" xfId="3785" xr:uid="{00000000-0005-0000-0000-0000C00E0000}"/>
    <cellStyle name="Bottom 2 3 2 2 2 5" xfId="3786" xr:uid="{00000000-0005-0000-0000-0000C10E0000}"/>
    <cellStyle name="Bottom 2 3 2 2 2 6" xfId="3787" xr:uid="{00000000-0005-0000-0000-0000C20E0000}"/>
    <cellStyle name="Bottom 2 3 2 2 3" xfId="3788" xr:uid="{00000000-0005-0000-0000-0000C30E0000}"/>
    <cellStyle name="Bottom 2 3 2 2 3 2" xfId="3789" xr:uid="{00000000-0005-0000-0000-0000C40E0000}"/>
    <cellStyle name="Bottom 2 3 2 2 3 2 2" xfId="3790" xr:uid="{00000000-0005-0000-0000-0000C50E0000}"/>
    <cellStyle name="Bottom 2 3 2 2 3 2 2 2" xfId="3791" xr:uid="{00000000-0005-0000-0000-0000C60E0000}"/>
    <cellStyle name="Bottom 2 3 2 2 3 2 2 3" xfId="3792" xr:uid="{00000000-0005-0000-0000-0000C70E0000}"/>
    <cellStyle name="Bottom 2 3 2 2 3 2 3" xfId="3793" xr:uid="{00000000-0005-0000-0000-0000C80E0000}"/>
    <cellStyle name="Bottom 2 3 2 2 3 2 3 2" xfId="3794" xr:uid="{00000000-0005-0000-0000-0000C90E0000}"/>
    <cellStyle name="Bottom 2 3 2 2 3 2 4" xfId="3795" xr:uid="{00000000-0005-0000-0000-0000CA0E0000}"/>
    <cellStyle name="Bottom 2 3 2 2 3 2 5" xfId="3796" xr:uid="{00000000-0005-0000-0000-0000CB0E0000}"/>
    <cellStyle name="Bottom 2 3 2 2 3 3" xfId="3797" xr:uid="{00000000-0005-0000-0000-0000CC0E0000}"/>
    <cellStyle name="Bottom 2 3 2 2 3 3 2" xfId="3798" xr:uid="{00000000-0005-0000-0000-0000CD0E0000}"/>
    <cellStyle name="Bottom 2 3 2 2 3 3 3" xfId="3799" xr:uid="{00000000-0005-0000-0000-0000CE0E0000}"/>
    <cellStyle name="Bottom 2 3 2 2 3 4" xfId="3800" xr:uid="{00000000-0005-0000-0000-0000CF0E0000}"/>
    <cellStyle name="Bottom 2 3 2 2 3 4 2" xfId="3801" xr:uid="{00000000-0005-0000-0000-0000D00E0000}"/>
    <cellStyle name="Bottom 2 3 2 2 3 5" xfId="3802" xr:uid="{00000000-0005-0000-0000-0000D10E0000}"/>
    <cellStyle name="Bottom 2 3 2 2 3 6" xfId="3803" xr:uid="{00000000-0005-0000-0000-0000D20E0000}"/>
    <cellStyle name="Bottom 2 3 2 2 4" xfId="3804" xr:uid="{00000000-0005-0000-0000-0000D30E0000}"/>
    <cellStyle name="Bottom 2 3 2 2 4 2" xfId="3805" xr:uid="{00000000-0005-0000-0000-0000D40E0000}"/>
    <cellStyle name="Bottom 2 3 2 3" xfId="3806" xr:uid="{00000000-0005-0000-0000-0000D50E0000}"/>
    <cellStyle name="Bottom 2 3 2 3 2" xfId="3807" xr:uid="{00000000-0005-0000-0000-0000D60E0000}"/>
    <cellStyle name="Bottom 2 3 2 3 2 2" xfId="3808" xr:uid="{00000000-0005-0000-0000-0000D70E0000}"/>
    <cellStyle name="Bottom 2 3 2 3 2 2 2" xfId="3809" xr:uid="{00000000-0005-0000-0000-0000D80E0000}"/>
    <cellStyle name="Bottom 2 3 2 3 2 2 3" xfId="3810" xr:uid="{00000000-0005-0000-0000-0000D90E0000}"/>
    <cellStyle name="Bottom 2 3 2 3 2 3" xfId="3811" xr:uid="{00000000-0005-0000-0000-0000DA0E0000}"/>
    <cellStyle name="Bottom 2 3 2 3 2 3 2" xfId="3812" xr:uid="{00000000-0005-0000-0000-0000DB0E0000}"/>
    <cellStyle name="Bottom 2 3 2 3 2 4" xfId="3813" xr:uid="{00000000-0005-0000-0000-0000DC0E0000}"/>
    <cellStyle name="Bottom 2 3 2 3 2 5" xfId="3814" xr:uid="{00000000-0005-0000-0000-0000DD0E0000}"/>
    <cellStyle name="Bottom 2 3 2 3 3" xfId="3815" xr:uid="{00000000-0005-0000-0000-0000DE0E0000}"/>
    <cellStyle name="Bottom 2 3 2 3 3 2" xfId="3816" xr:uid="{00000000-0005-0000-0000-0000DF0E0000}"/>
    <cellStyle name="Bottom 2 3 2 3 3 3" xfId="3817" xr:uid="{00000000-0005-0000-0000-0000E00E0000}"/>
    <cellStyle name="Bottom 2 3 2 3 4" xfId="3818" xr:uid="{00000000-0005-0000-0000-0000E10E0000}"/>
    <cellStyle name="Bottom 2 3 2 3 4 2" xfId="3819" xr:uid="{00000000-0005-0000-0000-0000E20E0000}"/>
    <cellStyle name="Bottom 2 3 2 3 5" xfId="3820" xr:uid="{00000000-0005-0000-0000-0000E30E0000}"/>
    <cellStyle name="Bottom 2 3 2 3 6" xfId="3821" xr:uid="{00000000-0005-0000-0000-0000E40E0000}"/>
    <cellStyle name="Bottom 2 3 2 4" xfId="3822" xr:uid="{00000000-0005-0000-0000-0000E50E0000}"/>
    <cellStyle name="Bottom 2 3 2 4 2" xfId="3823" xr:uid="{00000000-0005-0000-0000-0000E60E0000}"/>
    <cellStyle name="Bottom 2 3 2 4 2 2" xfId="3824" xr:uid="{00000000-0005-0000-0000-0000E70E0000}"/>
    <cellStyle name="Bottom 2 3 2 4 2 3" xfId="3825" xr:uid="{00000000-0005-0000-0000-0000E80E0000}"/>
    <cellStyle name="Bottom 2 3 2 4 3" xfId="3826" xr:uid="{00000000-0005-0000-0000-0000E90E0000}"/>
    <cellStyle name="Bottom 2 3 2 4 3 2" xfId="3827" xr:uid="{00000000-0005-0000-0000-0000EA0E0000}"/>
    <cellStyle name="Bottom 2 3 2 4 4" xfId="3828" xr:uid="{00000000-0005-0000-0000-0000EB0E0000}"/>
    <cellStyle name="Bottom 2 3 2 4 5" xfId="3829" xr:uid="{00000000-0005-0000-0000-0000EC0E0000}"/>
    <cellStyle name="Bottom 2 3 2 5" xfId="3830" xr:uid="{00000000-0005-0000-0000-0000ED0E0000}"/>
    <cellStyle name="Bottom 2 3 2 5 2" xfId="3831" xr:uid="{00000000-0005-0000-0000-0000EE0E0000}"/>
    <cellStyle name="Bottom 2 3 2 5 3" xfId="3832" xr:uid="{00000000-0005-0000-0000-0000EF0E0000}"/>
    <cellStyle name="Bottom 2 3 2 6" xfId="3833" xr:uid="{00000000-0005-0000-0000-0000F00E0000}"/>
    <cellStyle name="Bottom 2 3 2 6 2" xfId="3834" xr:uid="{00000000-0005-0000-0000-0000F10E0000}"/>
    <cellStyle name="Bottom 2 3 2 7" xfId="3835" xr:uid="{00000000-0005-0000-0000-0000F20E0000}"/>
    <cellStyle name="Bottom 2 3 2 8" xfId="3836" xr:uid="{00000000-0005-0000-0000-0000F30E0000}"/>
    <cellStyle name="Bottom 2 3 3" xfId="3837" xr:uid="{00000000-0005-0000-0000-0000F40E0000}"/>
    <cellStyle name="Bottom 2 3 3 2" xfId="3838" xr:uid="{00000000-0005-0000-0000-0000F50E0000}"/>
    <cellStyle name="Bottom 2 3 3 2 2" xfId="3839" xr:uid="{00000000-0005-0000-0000-0000F60E0000}"/>
    <cellStyle name="Bottom 2 3 3 2 2 2" xfId="3840" xr:uid="{00000000-0005-0000-0000-0000F70E0000}"/>
    <cellStyle name="Bottom 2 3 3 2 2 2 2" xfId="3841" xr:uid="{00000000-0005-0000-0000-0000F80E0000}"/>
    <cellStyle name="Bottom 2 3 3 2 2 2 2 2" xfId="3842" xr:uid="{00000000-0005-0000-0000-0000F90E0000}"/>
    <cellStyle name="Bottom 2 3 3 2 2 2 2 3" xfId="3843" xr:uid="{00000000-0005-0000-0000-0000FA0E0000}"/>
    <cellStyle name="Bottom 2 3 3 2 2 2 3" xfId="3844" xr:uid="{00000000-0005-0000-0000-0000FB0E0000}"/>
    <cellStyle name="Bottom 2 3 3 2 2 2 3 2" xfId="3845" xr:uid="{00000000-0005-0000-0000-0000FC0E0000}"/>
    <cellStyle name="Bottom 2 3 3 2 2 2 4" xfId="3846" xr:uid="{00000000-0005-0000-0000-0000FD0E0000}"/>
    <cellStyle name="Bottom 2 3 3 2 2 2 5" xfId="3847" xr:uid="{00000000-0005-0000-0000-0000FE0E0000}"/>
    <cellStyle name="Bottom 2 3 3 2 2 3" xfId="3848" xr:uid="{00000000-0005-0000-0000-0000FF0E0000}"/>
    <cellStyle name="Bottom 2 3 3 2 2 3 2" xfId="3849" xr:uid="{00000000-0005-0000-0000-0000000F0000}"/>
    <cellStyle name="Bottom 2 3 3 2 2 3 3" xfId="3850" xr:uid="{00000000-0005-0000-0000-0000010F0000}"/>
    <cellStyle name="Bottom 2 3 3 2 2 4" xfId="3851" xr:uid="{00000000-0005-0000-0000-0000020F0000}"/>
    <cellStyle name="Bottom 2 3 3 2 2 4 2" xfId="3852" xr:uid="{00000000-0005-0000-0000-0000030F0000}"/>
    <cellStyle name="Bottom 2 3 3 2 2 5" xfId="3853" xr:uid="{00000000-0005-0000-0000-0000040F0000}"/>
    <cellStyle name="Bottom 2 3 3 2 2 6" xfId="3854" xr:uid="{00000000-0005-0000-0000-0000050F0000}"/>
    <cellStyle name="Bottom 2 3 3 2 3" xfId="3855" xr:uid="{00000000-0005-0000-0000-0000060F0000}"/>
    <cellStyle name="Bottom 2 3 3 2 3 2" xfId="3856" xr:uid="{00000000-0005-0000-0000-0000070F0000}"/>
    <cellStyle name="Bottom 2 3 3 2 3 2 2" xfId="3857" xr:uid="{00000000-0005-0000-0000-0000080F0000}"/>
    <cellStyle name="Bottom 2 3 3 2 3 2 2 2" xfId="3858" xr:uid="{00000000-0005-0000-0000-0000090F0000}"/>
    <cellStyle name="Bottom 2 3 3 2 3 2 2 3" xfId="3859" xr:uid="{00000000-0005-0000-0000-00000A0F0000}"/>
    <cellStyle name="Bottom 2 3 3 2 3 2 3" xfId="3860" xr:uid="{00000000-0005-0000-0000-00000B0F0000}"/>
    <cellStyle name="Bottom 2 3 3 2 3 2 3 2" xfId="3861" xr:uid="{00000000-0005-0000-0000-00000C0F0000}"/>
    <cellStyle name="Bottom 2 3 3 2 3 2 4" xfId="3862" xr:uid="{00000000-0005-0000-0000-00000D0F0000}"/>
    <cellStyle name="Bottom 2 3 3 2 3 2 5" xfId="3863" xr:uid="{00000000-0005-0000-0000-00000E0F0000}"/>
    <cellStyle name="Bottom 2 3 3 2 3 3" xfId="3864" xr:uid="{00000000-0005-0000-0000-00000F0F0000}"/>
    <cellStyle name="Bottom 2 3 3 2 3 3 2" xfId="3865" xr:uid="{00000000-0005-0000-0000-0000100F0000}"/>
    <cellStyle name="Bottom 2 3 3 2 3 3 3" xfId="3866" xr:uid="{00000000-0005-0000-0000-0000110F0000}"/>
    <cellStyle name="Bottom 2 3 3 2 3 4" xfId="3867" xr:uid="{00000000-0005-0000-0000-0000120F0000}"/>
    <cellStyle name="Bottom 2 3 3 2 3 4 2" xfId="3868" xr:uid="{00000000-0005-0000-0000-0000130F0000}"/>
    <cellStyle name="Bottom 2 3 3 2 3 5" xfId="3869" xr:uid="{00000000-0005-0000-0000-0000140F0000}"/>
    <cellStyle name="Bottom 2 3 3 2 3 6" xfId="3870" xr:uid="{00000000-0005-0000-0000-0000150F0000}"/>
    <cellStyle name="Bottom 2 3 3 2 4" xfId="3871" xr:uid="{00000000-0005-0000-0000-0000160F0000}"/>
    <cellStyle name="Bottom 2 3 3 2 4 2" xfId="3872" xr:uid="{00000000-0005-0000-0000-0000170F0000}"/>
    <cellStyle name="Bottom 2 3 3 3" xfId="3873" xr:uid="{00000000-0005-0000-0000-0000180F0000}"/>
    <cellStyle name="Bottom 2 3 3 3 2" xfId="3874" xr:uid="{00000000-0005-0000-0000-0000190F0000}"/>
    <cellStyle name="Bottom 2 3 3 3 2 2" xfId="3875" xr:uid="{00000000-0005-0000-0000-00001A0F0000}"/>
    <cellStyle name="Bottom 2 3 3 3 2 2 2" xfId="3876" xr:uid="{00000000-0005-0000-0000-00001B0F0000}"/>
    <cellStyle name="Bottom 2 3 3 3 2 2 3" xfId="3877" xr:uid="{00000000-0005-0000-0000-00001C0F0000}"/>
    <cellStyle name="Bottom 2 3 3 3 2 3" xfId="3878" xr:uid="{00000000-0005-0000-0000-00001D0F0000}"/>
    <cellStyle name="Bottom 2 3 3 3 2 3 2" xfId="3879" xr:uid="{00000000-0005-0000-0000-00001E0F0000}"/>
    <cellStyle name="Bottom 2 3 3 3 2 4" xfId="3880" xr:uid="{00000000-0005-0000-0000-00001F0F0000}"/>
    <cellStyle name="Bottom 2 3 3 3 2 5" xfId="3881" xr:uid="{00000000-0005-0000-0000-0000200F0000}"/>
    <cellStyle name="Bottom 2 3 3 3 3" xfId="3882" xr:uid="{00000000-0005-0000-0000-0000210F0000}"/>
    <cellStyle name="Bottom 2 3 3 3 3 2" xfId="3883" xr:uid="{00000000-0005-0000-0000-0000220F0000}"/>
    <cellStyle name="Bottom 2 3 3 3 3 3" xfId="3884" xr:uid="{00000000-0005-0000-0000-0000230F0000}"/>
    <cellStyle name="Bottom 2 3 3 3 4" xfId="3885" xr:uid="{00000000-0005-0000-0000-0000240F0000}"/>
    <cellStyle name="Bottom 2 3 3 3 4 2" xfId="3886" xr:uid="{00000000-0005-0000-0000-0000250F0000}"/>
    <cellStyle name="Bottom 2 3 3 3 5" xfId="3887" xr:uid="{00000000-0005-0000-0000-0000260F0000}"/>
    <cellStyle name="Bottom 2 3 3 3 6" xfId="3888" xr:uid="{00000000-0005-0000-0000-0000270F0000}"/>
    <cellStyle name="Bottom 2 3 3 4" xfId="3889" xr:uid="{00000000-0005-0000-0000-0000280F0000}"/>
    <cellStyle name="Bottom 2 3 3 4 2" xfId="3890" xr:uid="{00000000-0005-0000-0000-0000290F0000}"/>
    <cellStyle name="Bottom 2 3 3 4 2 2" xfId="3891" xr:uid="{00000000-0005-0000-0000-00002A0F0000}"/>
    <cellStyle name="Bottom 2 3 3 4 2 3" xfId="3892" xr:uid="{00000000-0005-0000-0000-00002B0F0000}"/>
    <cellStyle name="Bottom 2 3 3 4 3" xfId="3893" xr:uid="{00000000-0005-0000-0000-00002C0F0000}"/>
    <cellStyle name="Bottom 2 3 3 4 3 2" xfId="3894" xr:uid="{00000000-0005-0000-0000-00002D0F0000}"/>
    <cellStyle name="Bottom 2 3 3 4 4" xfId="3895" xr:uid="{00000000-0005-0000-0000-00002E0F0000}"/>
    <cellStyle name="Bottom 2 3 3 4 5" xfId="3896" xr:uid="{00000000-0005-0000-0000-00002F0F0000}"/>
    <cellStyle name="Bottom 2 3 3 5" xfId="3897" xr:uid="{00000000-0005-0000-0000-0000300F0000}"/>
    <cellStyle name="Bottom 2 3 3 5 2" xfId="3898" xr:uid="{00000000-0005-0000-0000-0000310F0000}"/>
    <cellStyle name="Bottom 2 3 3 5 3" xfId="3899" xr:uid="{00000000-0005-0000-0000-0000320F0000}"/>
    <cellStyle name="Bottom 2 3 3 6" xfId="3900" xr:uid="{00000000-0005-0000-0000-0000330F0000}"/>
    <cellStyle name="Bottom 2 3 3 6 2" xfId="3901" xr:uid="{00000000-0005-0000-0000-0000340F0000}"/>
    <cellStyle name="Bottom 2 3 3 7" xfId="3902" xr:uid="{00000000-0005-0000-0000-0000350F0000}"/>
    <cellStyle name="Bottom 2 3 3 8" xfId="3903" xr:uid="{00000000-0005-0000-0000-0000360F0000}"/>
    <cellStyle name="Bottom 2 3 4" xfId="3904" xr:uid="{00000000-0005-0000-0000-0000370F0000}"/>
    <cellStyle name="Bottom 2 3 4 2" xfId="3905" xr:uid="{00000000-0005-0000-0000-0000380F0000}"/>
    <cellStyle name="Bottom 2 3 4 2 2" xfId="3906" xr:uid="{00000000-0005-0000-0000-0000390F0000}"/>
    <cellStyle name="Bottom 2 3 4 2 2 2" xfId="3907" xr:uid="{00000000-0005-0000-0000-00003A0F0000}"/>
    <cellStyle name="Bottom 2 3 4 2 2 2 2" xfId="3908" xr:uid="{00000000-0005-0000-0000-00003B0F0000}"/>
    <cellStyle name="Bottom 2 3 4 2 2 2 2 2" xfId="3909" xr:uid="{00000000-0005-0000-0000-00003C0F0000}"/>
    <cellStyle name="Bottom 2 3 4 2 2 2 2 3" xfId="3910" xr:uid="{00000000-0005-0000-0000-00003D0F0000}"/>
    <cellStyle name="Bottom 2 3 4 2 2 2 3" xfId="3911" xr:uid="{00000000-0005-0000-0000-00003E0F0000}"/>
    <cellStyle name="Bottom 2 3 4 2 2 2 3 2" xfId="3912" xr:uid="{00000000-0005-0000-0000-00003F0F0000}"/>
    <cellStyle name="Bottom 2 3 4 2 2 2 4" xfId="3913" xr:uid="{00000000-0005-0000-0000-0000400F0000}"/>
    <cellStyle name="Bottom 2 3 4 2 2 2 5" xfId="3914" xr:uid="{00000000-0005-0000-0000-0000410F0000}"/>
    <cellStyle name="Bottom 2 3 4 2 2 3" xfId="3915" xr:uid="{00000000-0005-0000-0000-0000420F0000}"/>
    <cellStyle name="Bottom 2 3 4 2 2 3 2" xfId="3916" xr:uid="{00000000-0005-0000-0000-0000430F0000}"/>
    <cellStyle name="Bottom 2 3 4 2 2 3 3" xfId="3917" xr:uid="{00000000-0005-0000-0000-0000440F0000}"/>
    <cellStyle name="Bottom 2 3 4 2 2 4" xfId="3918" xr:uid="{00000000-0005-0000-0000-0000450F0000}"/>
    <cellStyle name="Bottom 2 3 4 2 2 4 2" xfId="3919" xr:uid="{00000000-0005-0000-0000-0000460F0000}"/>
    <cellStyle name="Bottom 2 3 4 2 2 5" xfId="3920" xr:uid="{00000000-0005-0000-0000-0000470F0000}"/>
    <cellStyle name="Bottom 2 3 4 2 2 6" xfId="3921" xr:uid="{00000000-0005-0000-0000-0000480F0000}"/>
    <cellStyle name="Bottom 2 3 4 2 3" xfId="3922" xr:uid="{00000000-0005-0000-0000-0000490F0000}"/>
    <cellStyle name="Bottom 2 3 4 2 3 2" xfId="3923" xr:uid="{00000000-0005-0000-0000-00004A0F0000}"/>
    <cellStyle name="Bottom 2 3 4 2 3 2 2" xfId="3924" xr:uid="{00000000-0005-0000-0000-00004B0F0000}"/>
    <cellStyle name="Bottom 2 3 4 2 3 2 2 2" xfId="3925" xr:uid="{00000000-0005-0000-0000-00004C0F0000}"/>
    <cellStyle name="Bottom 2 3 4 2 3 2 2 3" xfId="3926" xr:uid="{00000000-0005-0000-0000-00004D0F0000}"/>
    <cellStyle name="Bottom 2 3 4 2 3 2 3" xfId="3927" xr:uid="{00000000-0005-0000-0000-00004E0F0000}"/>
    <cellStyle name="Bottom 2 3 4 2 3 2 3 2" xfId="3928" xr:uid="{00000000-0005-0000-0000-00004F0F0000}"/>
    <cellStyle name="Bottom 2 3 4 2 3 2 4" xfId="3929" xr:uid="{00000000-0005-0000-0000-0000500F0000}"/>
    <cellStyle name="Bottom 2 3 4 2 3 2 5" xfId="3930" xr:uid="{00000000-0005-0000-0000-0000510F0000}"/>
    <cellStyle name="Bottom 2 3 4 2 3 3" xfId="3931" xr:uid="{00000000-0005-0000-0000-0000520F0000}"/>
    <cellStyle name="Bottom 2 3 4 2 3 3 2" xfId="3932" xr:uid="{00000000-0005-0000-0000-0000530F0000}"/>
    <cellStyle name="Bottom 2 3 4 2 3 3 3" xfId="3933" xr:uid="{00000000-0005-0000-0000-0000540F0000}"/>
    <cellStyle name="Bottom 2 3 4 2 3 4" xfId="3934" xr:uid="{00000000-0005-0000-0000-0000550F0000}"/>
    <cellStyle name="Bottom 2 3 4 2 3 4 2" xfId="3935" xr:uid="{00000000-0005-0000-0000-0000560F0000}"/>
    <cellStyle name="Bottom 2 3 4 2 3 5" xfId="3936" xr:uid="{00000000-0005-0000-0000-0000570F0000}"/>
    <cellStyle name="Bottom 2 3 4 2 3 6" xfId="3937" xr:uid="{00000000-0005-0000-0000-0000580F0000}"/>
    <cellStyle name="Bottom 2 3 4 2 4" xfId="3938" xr:uid="{00000000-0005-0000-0000-0000590F0000}"/>
    <cellStyle name="Bottom 2 3 4 2 4 2" xfId="3939" xr:uid="{00000000-0005-0000-0000-00005A0F0000}"/>
    <cellStyle name="Bottom 2 3 4 3" xfId="3940" xr:uid="{00000000-0005-0000-0000-00005B0F0000}"/>
    <cellStyle name="Bottom 2 3 4 3 2" xfId="3941" xr:uid="{00000000-0005-0000-0000-00005C0F0000}"/>
    <cellStyle name="Bottom 2 3 4 3 2 2" xfId="3942" xr:uid="{00000000-0005-0000-0000-00005D0F0000}"/>
    <cellStyle name="Bottom 2 3 4 3 2 2 2" xfId="3943" xr:uid="{00000000-0005-0000-0000-00005E0F0000}"/>
    <cellStyle name="Bottom 2 3 4 3 2 2 3" xfId="3944" xr:uid="{00000000-0005-0000-0000-00005F0F0000}"/>
    <cellStyle name="Bottom 2 3 4 3 2 3" xfId="3945" xr:uid="{00000000-0005-0000-0000-0000600F0000}"/>
    <cellStyle name="Bottom 2 3 4 3 2 3 2" xfId="3946" xr:uid="{00000000-0005-0000-0000-0000610F0000}"/>
    <cellStyle name="Bottom 2 3 4 3 2 4" xfId="3947" xr:uid="{00000000-0005-0000-0000-0000620F0000}"/>
    <cellStyle name="Bottom 2 3 4 3 2 5" xfId="3948" xr:uid="{00000000-0005-0000-0000-0000630F0000}"/>
    <cellStyle name="Bottom 2 3 4 3 3" xfId="3949" xr:uid="{00000000-0005-0000-0000-0000640F0000}"/>
    <cellStyle name="Bottom 2 3 4 3 3 2" xfId="3950" xr:uid="{00000000-0005-0000-0000-0000650F0000}"/>
    <cellStyle name="Bottom 2 3 4 3 3 3" xfId="3951" xr:uid="{00000000-0005-0000-0000-0000660F0000}"/>
    <cellStyle name="Bottom 2 3 4 3 4" xfId="3952" xr:uid="{00000000-0005-0000-0000-0000670F0000}"/>
    <cellStyle name="Bottom 2 3 4 3 4 2" xfId="3953" xr:uid="{00000000-0005-0000-0000-0000680F0000}"/>
    <cellStyle name="Bottom 2 3 4 3 5" xfId="3954" xr:uid="{00000000-0005-0000-0000-0000690F0000}"/>
    <cellStyle name="Bottom 2 3 4 3 6" xfId="3955" xr:uid="{00000000-0005-0000-0000-00006A0F0000}"/>
    <cellStyle name="Bottom 2 3 4 4" xfId="3956" xr:uid="{00000000-0005-0000-0000-00006B0F0000}"/>
    <cellStyle name="Bottom 2 3 4 4 2" xfId="3957" xr:uid="{00000000-0005-0000-0000-00006C0F0000}"/>
    <cellStyle name="Bottom 2 3 4 4 2 2" xfId="3958" xr:uid="{00000000-0005-0000-0000-00006D0F0000}"/>
    <cellStyle name="Bottom 2 3 4 4 2 3" xfId="3959" xr:uid="{00000000-0005-0000-0000-00006E0F0000}"/>
    <cellStyle name="Bottom 2 3 4 4 3" xfId="3960" xr:uid="{00000000-0005-0000-0000-00006F0F0000}"/>
    <cellStyle name="Bottom 2 3 4 4 3 2" xfId="3961" xr:uid="{00000000-0005-0000-0000-0000700F0000}"/>
    <cellStyle name="Bottom 2 3 4 4 4" xfId="3962" xr:uid="{00000000-0005-0000-0000-0000710F0000}"/>
    <cellStyle name="Bottom 2 3 4 4 5" xfId="3963" xr:uid="{00000000-0005-0000-0000-0000720F0000}"/>
    <cellStyle name="Bottom 2 3 4 5" xfId="3964" xr:uid="{00000000-0005-0000-0000-0000730F0000}"/>
    <cellStyle name="Bottom 2 3 4 5 2" xfId="3965" xr:uid="{00000000-0005-0000-0000-0000740F0000}"/>
    <cellStyle name="Bottom 2 3 4 5 3" xfId="3966" xr:uid="{00000000-0005-0000-0000-0000750F0000}"/>
    <cellStyle name="Bottom 2 3 4 6" xfId="3967" xr:uid="{00000000-0005-0000-0000-0000760F0000}"/>
    <cellStyle name="Bottom 2 3 4 6 2" xfId="3968" xr:uid="{00000000-0005-0000-0000-0000770F0000}"/>
    <cellStyle name="Bottom 2 3 4 7" xfId="3969" xr:uid="{00000000-0005-0000-0000-0000780F0000}"/>
    <cellStyle name="Bottom 2 3 4 8" xfId="3970" xr:uid="{00000000-0005-0000-0000-0000790F0000}"/>
    <cellStyle name="Bottom 2 3 5" xfId="3971" xr:uid="{00000000-0005-0000-0000-00007A0F0000}"/>
    <cellStyle name="Bottom 2 3 5 2" xfId="3972" xr:uid="{00000000-0005-0000-0000-00007B0F0000}"/>
    <cellStyle name="Bottom 2 3 5 2 2" xfId="3973" xr:uid="{00000000-0005-0000-0000-00007C0F0000}"/>
    <cellStyle name="Bottom 2 3 5 2 2 2" xfId="3974" xr:uid="{00000000-0005-0000-0000-00007D0F0000}"/>
    <cellStyle name="Bottom 2 3 5 2 2 2 2" xfId="3975" xr:uid="{00000000-0005-0000-0000-00007E0F0000}"/>
    <cellStyle name="Bottom 2 3 5 2 2 2 3" xfId="3976" xr:uid="{00000000-0005-0000-0000-00007F0F0000}"/>
    <cellStyle name="Bottom 2 3 5 2 2 3" xfId="3977" xr:uid="{00000000-0005-0000-0000-0000800F0000}"/>
    <cellStyle name="Bottom 2 3 5 2 2 3 2" xfId="3978" xr:uid="{00000000-0005-0000-0000-0000810F0000}"/>
    <cellStyle name="Bottom 2 3 5 2 2 4" xfId="3979" xr:uid="{00000000-0005-0000-0000-0000820F0000}"/>
    <cellStyle name="Bottom 2 3 5 2 2 5" xfId="3980" xr:uid="{00000000-0005-0000-0000-0000830F0000}"/>
    <cellStyle name="Bottom 2 3 5 2 3" xfId="3981" xr:uid="{00000000-0005-0000-0000-0000840F0000}"/>
    <cellStyle name="Bottom 2 3 5 2 3 2" xfId="3982" xr:uid="{00000000-0005-0000-0000-0000850F0000}"/>
    <cellStyle name="Bottom 2 3 5 2 3 3" xfId="3983" xr:uid="{00000000-0005-0000-0000-0000860F0000}"/>
    <cellStyle name="Bottom 2 3 5 2 4" xfId="3984" xr:uid="{00000000-0005-0000-0000-0000870F0000}"/>
    <cellStyle name="Bottom 2 3 5 2 4 2" xfId="3985" xr:uid="{00000000-0005-0000-0000-0000880F0000}"/>
    <cellStyle name="Bottom 2 3 5 2 5" xfId="3986" xr:uid="{00000000-0005-0000-0000-0000890F0000}"/>
    <cellStyle name="Bottom 2 3 5 2 6" xfId="3987" xr:uid="{00000000-0005-0000-0000-00008A0F0000}"/>
    <cellStyle name="Bottom 2 3 5 3" xfId="3988" xr:uid="{00000000-0005-0000-0000-00008B0F0000}"/>
    <cellStyle name="Bottom 2 3 5 3 2" xfId="3989" xr:uid="{00000000-0005-0000-0000-00008C0F0000}"/>
    <cellStyle name="Bottom 2 3 5 3 2 2" xfId="3990" xr:uid="{00000000-0005-0000-0000-00008D0F0000}"/>
    <cellStyle name="Bottom 2 3 5 3 2 2 2" xfId="3991" xr:uid="{00000000-0005-0000-0000-00008E0F0000}"/>
    <cellStyle name="Bottom 2 3 5 3 2 2 3" xfId="3992" xr:uid="{00000000-0005-0000-0000-00008F0F0000}"/>
    <cellStyle name="Bottom 2 3 5 3 2 3" xfId="3993" xr:uid="{00000000-0005-0000-0000-0000900F0000}"/>
    <cellStyle name="Bottom 2 3 5 3 2 3 2" xfId="3994" xr:uid="{00000000-0005-0000-0000-0000910F0000}"/>
    <cellStyle name="Bottom 2 3 5 3 2 4" xfId="3995" xr:uid="{00000000-0005-0000-0000-0000920F0000}"/>
    <cellStyle name="Bottom 2 3 5 3 2 5" xfId="3996" xr:uid="{00000000-0005-0000-0000-0000930F0000}"/>
    <cellStyle name="Bottom 2 3 5 3 3" xfId="3997" xr:uid="{00000000-0005-0000-0000-0000940F0000}"/>
    <cellStyle name="Bottom 2 3 5 3 3 2" xfId="3998" xr:uid="{00000000-0005-0000-0000-0000950F0000}"/>
    <cellStyle name="Bottom 2 3 5 3 3 3" xfId="3999" xr:uid="{00000000-0005-0000-0000-0000960F0000}"/>
    <cellStyle name="Bottom 2 3 5 3 4" xfId="4000" xr:uid="{00000000-0005-0000-0000-0000970F0000}"/>
    <cellStyle name="Bottom 2 3 5 3 4 2" xfId="4001" xr:uid="{00000000-0005-0000-0000-0000980F0000}"/>
    <cellStyle name="Bottom 2 3 5 3 5" xfId="4002" xr:uid="{00000000-0005-0000-0000-0000990F0000}"/>
    <cellStyle name="Bottom 2 3 5 3 6" xfId="4003" xr:uid="{00000000-0005-0000-0000-00009A0F0000}"/>
    <cellStyle name="Bottom 2 3 5 4" xfId="4004" xr:uid="{00000000-0005-0000-0000-00009B0F0000}"/>
    <cellStyle name="Bottom 2 3 5 4 2" xfId="4005" xr:uid="{00000000-0005-0000-0000-00009C0F0000}"/>
    <cellStyle name="Bottom 2 3 6" xfId="4006" xr:uid="{00000000-0005-0000-0000-00009D0F0000}"/>
    <cellStyle name="Bottom 2 3 6 2" xfId="4007" xr:uid="{00000000-0005-0000-0000-00009E0F0000}"/>
    <cellStyle name="Bottom 2 3 6 2 2" xfId="4008" xr:uid="{00000000-0005-0000-0000-00009F0F0000}"/>
    <cellStyle name="Bottom 2 3 6 2 2 2" xfId="4009" xr:uid="{00000000-0005-0000-0000-0000A00F0000}"/>
    <cellStyle name="Bottom 2 3 6 2 2 3" xfId="4010" xr:uid="{00000000-0005-0000-0000-0000A10F0000}"/>
    <cellStyle name="Bottom 2 3 6 2 3" xfId="4011" xr:uid="{00000000-0005-0000-0000-0000A20F0000}"/>
    <cellStyle name="Bottom 2 3 6 2 3 2" xfId="4012" xr:uid="{00000000-0005-0000-0000-0000A30F0000}"/>
    <cellStyle name="Bottom 2 3 6 2 4" xfId="4013" xr:uid="{00000000-0005-0000-0000-0000A40F0000}"/>
    <cellStyle name="Bottom 2 3 6 2 5" xfId="4014" xr:uid="{00000000-0005-0000-0000-0000A50F0000}"/>
    <cellStyle name="Bottom 2 3 6 3" xfId="4015" xr:uid="{00000000-0005-0000-0000-0000A60F0000}"/>
    <cellStyle name="Bottom 2 3 6 3 2" xfId="4016" xr:uid="{00000000-0005-0000-0000-0000A70F0000}"/>
    <cellStyle name="Bottom 2 3 6 3 3" xfId="4017" xr:uid="{00000000-0005-0000-0000-0000A80F0000}"/>
    <cellStyle name="Bottom 2 3 6 4" xfId="4018" xr:uid="{00000000-0005-0000-0000-0000A90F0000}"/>
    <cellStyle name="Bottom 2 3 6 4 2" xfId="4019" xr:uid="{00000000-0005-0000-0000-0000AA0F0000}"/>
    <cellStyle name="Bottom 2 3 6 5" xfId="4020" xr:uid="{00000000-0005-0000-0000-0000AB0F0000}"/>
    <cellStyle name="Bottom 2 3 6 6" xfId="4021" xr:uid="{00000000-0005-0000-0000-0000AC0F0000}"/>
    <cellStyle name="Bottom 2 3 7" xfId="4022" xr:uid="{00000000-0005-0000-0000-0000AD0F0000}"/>
    <cellStyle name="Bottom 2 3 7 2" xfId="4023" xr:uid="{00000000-0005-0000-0000-0000AE0F0000}"/>
    <cellStyle name="Bottom 2 3 7 2 2" xfId="4024" xr:uid="{00000000-0005-0000-0000-0000AF0F0000}"/>
    <cellStyle name="Bottom 2 3 7 2 3" xfId="4025" xr:uid="{00000000-0005-0000-0000-0000B00F0000}"/>
    <cellStyle name="Bottom 2 3 7 3" xfId="4026" xr:uid="{00000000-0005-0000-0000-0000B10F0000}"/>
    <cellStyle name="Bottom 2 3 7 3 2" xfId="4027" xr:uid="{00000000-0005-0000-0000-0000B20F0000}"/>
    <cellStyle name="Bottom 2 3 7 4" xfId="4028" xr:uid="{00000000-0005-0000-0000-0000B30F0000}"/>
    <cellStyle name="Bottom 2 3 7 5" xfId="4029" xr:uid="{00000000-0005-0000-0000-0000B40F0000}"/>
    <cellStyle name="Bottom 2 3 8" xfId="4030" xr:uid="{00000000-0005-0000-0000-0000B50F0000}"/>
    <cellStyle name="Bottom 2 3 8 2" xfId="4031" xr:uid="{00000000-0005-0000-0000-0000B60F0000}"/>
    <cellStyle name="Bottom 2 3 8 3" xfId="4032" xr:uid="{00000000-0005-0000-0000-0000B70F0000}"/>
    <cellStyle name="Bottom 2 3 9" xfId="4033" xr:uid="{00000000-0005-0000-0000-0000B80F0000}"/>
    <cellStyle name="Bottom 2 3 9 2" xfId="4034" xr:uid="{00000000-0005-0000-0000-0000B90F0000}"/>
    <cellStyle name="Bottom 2 4" xfId="4035" xr:uid="{00000000-0005-0000-0000-0000BA0F0000}"/>
    <cellStyle name="Bottom 2 4 2" xfId="4036" xr:uid="{00000000-0005-0000-0000-0000BB0F0000}"/>
    <cellStyle name="Bottom 2 4 2 2" xfId="4037" xr:uid="{00000000-0005-0000-0000-0000BC0F0000}"/>
    <cellStyle name="Bottom 2 4 2 2 2" xfId="4038" xr:uid="{00000000-0005-0000-0000-0000BD0F0000}"/>
    <cellStyle name="Bottom 2 4 2 2 2 2" xfId="4039" xr:uid="{00000000-0005-0000-0000-0000BE0F0000}"/>
    <cellStyle name="Bottom 2 4 2 2 2 2 2" xfId="4040" xr:uid="{00000000-0005-0000-0000-0000BF0F0000}"/>
    <cellStyle name="Bottom 2 4 2 2 2 2 3" xfId="4041" xr:uid="{00000000-0005-0000-0000-0000C00F0000}"/>
    <cellStyle name="Bottom 2 4 2 2 2 3" xfId="4042" xr:uid="{00000000-0005-0000-0000-0000C10F0000}"/>
    <cellStyle name="Bottom 2 4 2 2 2 3 2" xfId="4043" xr:uid="{00000000-0005-0000-0000-0000C20F0000}"/>
    <cellStyle name="Bottom 2 4 2 2 2 4" xfId="4044" xr:uid="{00000000-0005-0000-0000-0000C30F0000}"/>
    <cellStyle name="Bottom 2 4 2 2 2 5" xfId="4045" xr:uid="{00000000-0005-0000-0000-0000C40F0000}"/>
    <cellStyle name="Bottom 2 4 2 2 3" xfId="4046" xr:uid="{00000000-0005-0000-0000-0000C50F0000}"/>
    <cellStyle name="Bottom 2 4 2 2 3 2" xfId="4047" xr:uid="{00000000-0005-0000-0000-0000C60F0000}"/>
    <cellStyle name="Bottom 2 4 2 2 3 3" xfId="4048" xr:uid="{00000000-0005-0000-0000-0000C70F0000}"/>
    <cellStyle name="Bottom 2 4 2 2 4" xfId="4049" xr:uid="{00000000-0005-0000-0000-0000C80F0000}"/>
    <cellStyle name="Bottom 2 4 2 2 4 2" xfId="4050" xr:uid="{00000000-0005-0000-0000-0000C90F0000}"/>
    <cellStyle name="Bottom 2 4 2 2 5" xfId="4051" xr:uid="{00000000-0005-0000-0000-0000CA0F0000}"/>
    <cellStyle name="Bottom 2 4 2 2 6" xfId="4052" xr:uid="{00000000-0005-0000-0000-0000CB0F0000}"/>
    <cellStyle name="Bottom 2 4 2 3" xfId="4053" xr:uid="{00000000-0005-0000-0000-0000CC0F0000}"/>
    <cellStyle name="Bottom 2 4 2 3 2" xfId="4054" xr:uid="{00000000-0005-0000-0000-0000CD0F0000}"/>
    <cellStyle name="Bottom 2 4 2 3 2 2" xfId="4055" xr:uid="{00000000-0005-0000-0000-0000CE0F0000}"/>
    <cellStyle name="Bottom 2 4 2 3 2 2 2" xfId="4056" xr:uid="{00000000-0005-0000-0000-0000CF0F0000}"/>
    <cellStyle name="Bottom 2 4 2 3 2 2 3" xfId="4057" xr:uid="{00000000-0005-0000-0000-0000D00F0000}"/>
    <cellStyle name="Bottom 2 4 2 3 2 3" xfId="4058" xr:uid="{00000000-0005-0000-0000-0000D10F0000}"/>
    <cellStyle name="Bottom 2 4 2 3 2 3 2" xfId="4059" xr:uid="{00000000-0005-0000-0000-0000D20F0000}"/>
    <cellStyle name="Bottom 2 4 2 3 2 4" xfId="4060" xr:uid="{00000000-0005-0000-0000-0000D30F0000}"/>
    <cellStyle name="Bottom 2 4 2 3 2 5" xfId="4061" xr:uid="{00000000-0005-0000-0000-0000D40F0000}"/>
    <cellStyle name="Bottom 2 4 2 3 3" xfId="4062" xr:uid="{00000000-0005-0000-0000-0000D50F0000}"/>
    <cellStyle name="Bottom 2 4 2 3 3 2" xfId="4063" xr:uid="{00000000-0005-0000-0000-0000D60F0000}"/>
    <cellStyle name="Bottom 2 4 2 3 3 3" xfId="4064" xr:uid="{00000000-0005-0000-0000-0000D70F0000}"/>
    <cellStyle name="Bottom 2 4 2 3 4" xfId="4065" xr:uid="{00000000-0005-0000-0000-0000D80F0000}"/>
    <cellStyle name="Bottom 2 4 2 3 4 2" xfId="4066" xr:uid="{00000000-0005-0000-0000-0000D90F0000}"/>
    <cellStyle name="Bottom 2 4 2 3 5" xfId="4067" xr:uid="{00000000-0005-0000-0000-0000DA0F0000}"/>
    <cellStyle name="Bottom 2 4 2 3 6" xfId="4068" xr:uid="{00000000-0005-0000-0000-0000DB0F0000}"/>
    <cellStyle name="Bottom 2 4 2 4" xfId="4069" xr:uid="{00000000-0005-0000-0000-0000DC0F0000}"/>
    <cellStyle name="Bottom 2 4 2 4 2" xfId="4070" xr:uid="{00000000-0005-0000-0000-0000DD0F0000}"/>
    <cellStyle name="Bottom 2 4 3" xfId="4071" xr:uid="{00000000-0005-0000-0000-0000DE0F0000}"/>
    <cellStyle name="Bottom 2 4 3 2" xfId="4072" xr:uid="{00000000-0005-0000-0000-0000DF0F0000}"/>
    <cellStyle name="Bottom 2 4 3 2 2" xfId="4073" xr:uid="{00000000-0005-0000-0000-0000E00F0000}"/>
    <cellStyle name="Bottom 2 4 3 2 2 2" xfId="4074" xr:uid="{00000000-0005-0000-0000-0000E10F0000}"/>
    <cellStyle name="Bottom 2 4 3 2 2 3" xfId="4075" xr:uid="{00000000-0005-0000-0000-0000E20F0000}"/>
    <cellStyle name="Bottom 2 4 3 2 3" xfId="4076" xr:uid="{00000000-0005-0000-0000-0000E30F0000}"/>
    <cellStyle name="Bottom 2 4 3 2 3 2" xfId="4077" xr:uid="{00000000-0005-0000-0000-0000E40F0000}"/>
    <cellStyle name="Bottom 2 4 3 2 4" xfId="4078" xr:uid="{00000000-0005-0000-0000-0000E50F0000}"/>
    <cellStyle name="Bottom 2 4 3 2 5" xfId="4079" xr:uid="{00000000-0005-0000-0000-0000E60F0000}"/>
    <cellStyle name="Bottom 2 4 3 3" xfId="4080" xr:uid="{00000000-0005-0000-0000-0000E70F0000}"/>
    <cellStyle name="Bottom 2 4 3 3 2" xfId="4081" xr:uid="{00000000-0005-0000-0000-0000E80F0000}"/>
    <cellStyle name="Bottom 2 4 3 3 3" xfId="4082" xr:uid="{00000000-0005-0000-0000-0000E90F0000}"/>
    <cellStyle name="Bottom 2 4 3 4" xfId="4083" xr:uid="{00000000-0005-0000-0000-0000EA0F0000}"/>
    <cellStyle name="Bottom 2 4 3 4 2" xfId="4084" xr:uid="{00000000-0005-0000-0000-0000EB0F0000}"/>
    <cellStyle name="Bottom 2 4 3 5" xfId="4085" xr:uid="{00000000-0005-0000-0000-0000EC0F0000}"/>
    <cellStyle name="Bottom 2 4 3 6" xfId="4086" xr:uid="{00000000-0005-0000-0000-0000ED0F0000}"/>
    <cellStyle name="Bottom 2 4 4" xfId="4087" xr:uid="{00000000-0005-0000-0000-0000EE0F0000}"/>
    <cellStyle name="Bottom 2 4 4 2" xfId="4088" xr:uid="{00000000-0005-0000-0000-0000EF0F0000}"/>
    <cellStyle name="Bottom 2 4 4 2 2" xfId="4089" xr:uid="{00000000-0005-0000-0000-0000F00F0000}"/>
    <cellStyle name="Bottom 2 4 4 2 3" xfId="4090" xr:uid="{00000000-0005-0000-0000-0000F10F0000}"/>
    <cellStyle name="Bottom 2 4 4 3" xfId="4091" xr:uid="{00000000-0005-0000-0000-0000F20F0000}"/>
    <cellStyle name="Bottom 2 4 4 3 2" xfId="4092" xr:uid="{00000000-0005-0000-0000-0000F30F0000}"/>
    <cellStyle name="Bottom 2 4 4 4" xfId="4093" xr:uid="{00000000-0005-0000-0000-0000F40F0000}"/>
    <cellStyle name="Bottom 2 4 4 5" xfId="4094" xr:uid="{00000000-0005-0000-0000-0000F50F0000}"/>
    <cellStyle name="Bottom 2 4 5" xfId="4095" xr:uid="{00000000-0005-0000-0000-0000F60F0000}"/>
    <cellStyle name="Bottom 2 4 5 2" xfId="4096" xr:uid="{00000000-0005-0000-0000-0000F70F0000}"/>
    <cellStyle name="Bottom 2 4 5 3" xfId="4097" xr:uid="{00000000-0005-0000-0000-0000F80F0000}"/>
    <cellStyle name="Bottom 2 4 6" xfId="4098" xr:uid="{00000000-0005-0000-0000-0000F90F0000}"/>
    <cellStyle name="Bottom 2 4 6 2" xfId="4099" xr:uid="{00000000-0005-0000-0000-0000FA0F0000}"/>
    <cellStyle name="Bottom 2 4 7" xfId="4100" xr:uid="{00000000-0005-0000-0000-0000FB0F0000}"/>
    <cellStyle name="Bottom 2 4 8" xfId="4101" xr:uid="{00000000-0005-0000-0000-0000FC0F0000}"/>
    <cellStyle name="Bottom 2 5" xfId="4102" xr:uid="{00000000-0005-0000-0000-0000FD0F0000}"/>
    <cellStyle name="Bottom 2 5 2" xfId="4103" xr:uid="{00000000-0005-0000-0000-0000FE0F0000}"/>
    <cellStyle name="Bottom 2 5 2 2" xfId="4104" xr:uid="{00000000-0005-0000-0000-0000FF0F0000}"/>
    <cellStyle name="Bottom 2 5 2 2 2" xfId="4105" xr:uid="{00000000-0005-0000-0000-000000100000}"/>
    <cellStyle name="Bottom 2 5 2 2 2 2" xfId="4106" xr:uid="{00000000-0005-0000-0000-000001100000}"/>
    <cellStyle name="Bottom 2 5 2 2 2 2 2" xfId="4107" xr:uid="{00000000-0005-0000-0000-000002100000}"/>
    <cellStyle name="Bottom 2 5 2 2 2 2 3" xfId="4108" xr:uid="{00000000-0005-0000-0000-000003100000}"/>
    <cellStyle name="Bottom 2 5 2 2 2 3" xfId="4109" xr:uid="{00000000-0005-0000-0000-000004100000}"/>
    <cellStyle name="Bottom 2 5 2 2 2 3 2" xfId="4110" xr:uid="{00000000-0005-0000-0000-000005100000}"/>
    <cellStyle name="Bottom 2 5 2 2 2 4" xfId="4111" xr:uid="{00000000-0005-0000-0000-000006100000}"/>
    <cellStyle name="Bottom 2 5 2 2 2 5" xfId="4112" xr:uid="{00000000-0005-0000-0000-000007100000}"/>
    <cellStyle name="Bottom 2 5 2 2 3" xfId="4113" xr:uid="{00000000-0005-0000-0000-000008100000}"/>
    <cellStyle name="Bottom 2 5 2 2 3 2" xfId="4114" xr:uid="{00000000-0005-0000-0000-000009100000}"/>
    <cellStyle name="Bottom 2 5 2 2 3 3" xfId="4115" xr:uid="{00000000-0005-0000-0000-00000A100000}"/>
    <cellStyle name="Bottom 2 5 2 2 4" xfId="4116" xr:uid="{00000000-0005-0000-0000-00000B100000}"/>
    <cellStyle name="Bottom 2 5 2 2 4 2" xfId="4117" xr:uid="{00000000-0005-0000-0000-00000C100000}"/>
    <cellStyle name="Bottom 2 5 2 2 5" xfId="4118" xr:uid="{00000000-0005-0000-0000-00000D100000}"/>
    <cellStyle name="Bottom 2 5 2 2 6" xfId="4119" xr:uid="{00000000-0005-0000-0000-00000E100000}"/>
    <cellStyle name="Bottom 2 5 2 3" xfId="4120" xr:uid="{00000000-0005-0000-0000-00000F100000}"/>
    <cellStyle name="Bottom 2 5 2 3 2" xfId="4121" xr:uid="{00000000-0005-0000-0000-000010100000}"/>
    <cellStyle name="Bottom 2 5 2 3 2 2" xfId="4122" xr:uid="{00000000-0005-0000-0000-000011100000}"/>
    <cellStyle name="Bottom 2 5 2 3 2 2 2" xfId="4123" xr:uid="{00000000-0005-0000-0000-000012100000}"/>
    <cellStyle name="Bottom 2 5 2 3 2 2 3" xfId="4124" xr:uid="{00000000-0005-0000-0000-000013100000}"/>
    <cellStyle name="Bottom 2 5 2 3 2 3" xfId="4125" xr:uid="{00000000-0005-0000-0000-000014100000}"/>
    <cellStyle name="Bottom 2 5 2 3 2 3 2" xfId="4126" xr:uid="{00000000-0005-0000-0000-000015100000}"/>
    <cellStyle name="Bottom 2 5 2 3 2 4" xfId="4127" xr:uid="{00000000-0005-0000-0000-000016100000}"/>
    <cellStyle name="Bottom 2 5 2 3 2 5" xfId="4128" xr:uid="{00000000-0005-0000-0000-000017100000}"/>
    <cellStyle name="Bottom 2 5 2 3 3" xfId="4129" xr:uid="{00000000-0005-0000-0000-000018100000}"/>
    <cellStyle name="Bottom 2 5 2 3 3 2" xfId="4130" xr:uid="{00000000-0005-0000-0000-000019100000}"/>
    <cellStyle name="Bottom 2 5 2 3 3 3" xfId="4131" xr:uid="{00000000-0005-0000-0000-00001A100000}"/>
    <cellStyle name="Bottom 2 5 2 3 4" xfId="4132" xr:uid="{00000000-0005-0000-0000-00001B100000}"/>
    <cellStyle name="Bottom 2 5 2 3 4 2" xfId="4133" xr:uid="{00000000-0005-0000-0000-00001C100000}"/>
    <cellStyle name="Bottom 2 5 2 3 5" xfId="4134" xr:uid="{00000000-0005-0000-0000-00001D100000}"/>
    <cellStyle name="Bottom 2 5 2 3 6" xfId="4135" xr:uid="{00000000-0005-0000-0000-00001E100000}"/>
    <cellStyle name="Bottom 2 5 2 4" xfId="4136" xr:uid="{00000000-0005-0000-0000-00001F100000}"/>
    <cellStyle name="Bottom 2 5 2 4 2" xfId="4137" xr:uid="{00000000-0005-0000-0000-000020100000}"/>
    <cellStyle name="Bottom 2 5 3" xfId="4138" xr:uid="{00000000-0005-0000-0000-000021100000}"/>
    <cellStyle name="Bottom 2 5 3 2" xfId="4139" xr:uid="{00000000-0005-0000-0000-000022100000}"/>
    <cellStyle name="Bottom 2 5 3 2 2" xfId="4140" xr:uid="{00000000-0005-0000-0000-000023100000}"/>
    <cellStyle name="Bottom 2 5 3 2 2 2" xfId="4141" xr:uid="{00000000-0005-0000-0000-000024100000}"/>
    <cellStyle name="Bottom 2 5 3 2 2 3" xfId="4142" xr:uid="{00000000-0005-0000-0000-000025100000}"/>
    <cellStyle name="Bottom 2 5 3 2 3" xfId="4143" xr:uid="{00000000-0005-0000-0000-000026100000}"/>
    <cellStyle name="Bottom 2 5 3 2 3 2" xfId="4144" xr:uid="{00000000-0005-0000-0000-000027100000}"/>
    <cellStyle name="Bottom 2 5 3 2 4" xfId="4145" xr:uid="{00000000-0005-0000-0000-000028100000}"/>
    <cellStyle name="Bottom 2 5 3 2 5" xfId="4146" xr:uid="{00000000-0005-0000-0000-000029100000}"/>
    <cellStyle name="Bottom 2 5 3 3" xfId="4147" xr:uid="{00000000-0005-0000-0000-00002A100000}"/>
    <cellStyle name="Bottom 2 5 3 3 2" xfId="4148" xr:uid="{00000000-0005-0000-0000-00002B100000}"/>
    <cellStyle name="Bottom 2 5 3 3 3" xfId="4149" xr:uid="{00000000-0005-0000-0000-00002C100000}"/>
    <cellStyle name="Bottom 2 5 3 4" xfId="4150" xr:uid="{00000000-0005-0000-0000-00002D100000}"/>
    <cellStyle name="Bottom 2 5 3 4 2" xfId="4151" xr:uid="{00000000-0005-0000-0000-00002E100000}"/>
    <cellStyle name="Bottom 2 5 3 5" xfId="4152" xr:uid="{00000000-0005-0000-0000-00002F100000}"/>
    <cellStyle name="Bottom 2 5 3 6" xfId="4153" xr:uid="{00000000-0005-0000-0000-000030100000}"/>
    <cellStyle name="Bottom 2 5 4" xfId="4154" xr:uid="{00000000-0005-0000-0000-000031100000}"/>
    <cellStyle name="Bottom 2 5 4 2" xfId="4155" xr:uid="{00000000-0005-0000-0000-000032100000}"/>
    <cellStyle name="Bottom 2 5 4 2 2" xfId="4156" xr:uid="{00000000-0005-0000-0000-000033100000}"/>
    <cellStyle name="Bottom 2 5 4 2 3" xfId="4157" xr:uid="{00000000-0005-0000-0000-000034100000}"/>
    <cellStyle name="Bottom 2 5 4 3" xfId="4158" xr:uid="{00000000-0005-0000-0000-000035100000}"/>
    <cellStyle name="Bottom 2 5 4 3 2" xfId="4159" xr:uid="{00000000-0005-0000-0000-000036100000}"/>
    <cellStyle name="Bottom 2 5 4 4" xfId="4160" xr:uid="{00000000-0005-0000-0000-000037100000}"/>
    <cellStyle name="Bottom 2 5 4 5" xfId="4161" xr:uid="{00000000-0005-0000-0000-000038100000}"/>
    <cellStyle name="Bottom 2 5 5" xfId="4162" xr:uid="{00000000-0005-0000-0000-000039100000}"/>
    <cellStyle name="Bottom 2 5 5 2" xfId="4163" xr:uid="{00000000-0005-0000-0000-00003A100000}"/>
    <cellStyle name="Bottom 2 5 5 3" xfId="4164" xr:uid="{00000000-0005-0000-0000-00003B100000}"/>
    <cellStyle name="Bottom 2 5 6" xfId="4165" xr:uid="{00000000-0005-0000-0000-00003C100000}"/>
    <cellStyle name="Bottom 2 5 6 2" xfId="4166" xr:uid="{00000000-0005-0000-0000-00003D100000}"/>
    <cellStyle name="Bottom 2 5 7" xfId="4167" xr:uid="{00000000-0005-0000-0000-00003E100000}"/>
    <cellStyle name="Bottom 2 5 8" xfId="4168" xr:uid="{00000000-0005-0000-0000-00003F100000}"/>
    <cellStyle name="Bottom 2 6" xfId="4169" xr:uid="{00000000-0005-0000-0000-000040100000}"/>
    <cellStyle name="Bottom 2 6 2" xfId="4170" xr:uid="{00000000-0005-0000-0000-000041100000}"/>
    <cellStyle name="Bottom 2 6 2 2" xfId="4171" xr:uid="{00000000-0005-0000-0000-000042100000}"/>
    <cellStyle name="Bottom 2 6 2 2 2" xfId="4172" xr:uid="{00000000-0005-0000-0000-000043100000}"/>
    <cellStyle name="Bottom 2 6 2 2 2 2" xfId="4173" xr:uid="{00000000-0005-0000-0000-000044100000}"/>
    <cellStyle name="Bottom 2 6 2 2 2 2 2" xfId="4174" xr:uid="{00000000-0005-0000-0000-000045100000}"/>
    <cellStyle name="Bottom 2 6 2 2 2 2 3" xfId="4175" xr:uid="{00000000-0005-0000-0000-000046100000}"/>
    <cellStyle name="Bottom 2 6 2 2 2 3" xfId="4176" xr:uid="{00000000-0005-0000-0000-000047100000}"/>
    <cellStyle name="Bottom 2 6 2 2 2 3 2" xfId="4177" xr:uid="{00000000-0005-0000-0000-000048100000}"/>
    <cellStyle name="Bottom 2 6 2 2 2 4" xfId="4178" xr:uid="{00000000-0005-0000-0000-000049100000}"/>
    <cellStyle name="Bottom 2 6 2 2 2 5" xfId="4179" xr:uid="{00000000-0005-0000-0000-00004A100000}"/>
    <cellStyle name="Bottom 2 6 2 2 3" xfId="4180" xr:uid="{00000000-0005-0000-0000-00004B100000}"/>
    <cellStyle name="Bottom 2 6 2 2 3 2" xfId="4181" xr:uid="{00000000-0005-0000-0000-00004C100000}"/>
    <cellStyle name="Bottom 2 6 2 2 3 3" xfId="4182" xr:uid="{00000000-0005-0000-0000-00004D100000}"/>
    <cellStyle name="Bottom 2 6 2 2 4" xfId="4183" xr:uid="{00000000-0005-0000-0000-00004E100000}"/>
    <cellStyle name="Bottom 2 6 2 2 4 2" xfId="4184" xr:uid="{00000000-0005-0000-0000-00004F100000}"/>
    <cellStyle name="Bottom 2 6 2 2 5" xfId="4185" xr:uid="{00000000-0005-0000-0000-000050100000}"/>
    <cellStyle name="Bottom 2 6 2 2 6" xfId="4186" xr:uid="{00000000-0005-0000-0000-000051100000}"/>
    <cellStyle name="Bottom 2 6 2 3" xfId="4187" xr:uid="{00000000-0005-0000-0000-000052100000}"/>
    <cellStyle name="Bottom 2 6 2 3 2" xfId="4188" xr:uid="{00000000-0005-0000-0000-000053100000}"/>
    <cellStyle name="Bottom 2 6 2 3 2 2" xfId="4189" xr:uid="{00000000-0005-0000-0000-000054100000}"/>
    <cellStyle name="Bottom 2 6 2 3 2 2 2" xfId="4190" xr:uid="{00000000-0005-0000-0000-000055100000}"/>
    <cellStyle name="Bottom 2 6 2 3 2 2 3" xfId="4191" xr:uid="{00000000-0005-0000-0000-000056100000}"/>
    <cellStyle name="Bottom 2 6 2 3 2 3" xfId="4192" xr:uid="{00000000-0005-0000-0000-000057100000}"/>
    <cellStyle name="Bottom 2 6 2 3 2 3 2" xfId="4193" xr:uid="{00000000-0005-0000-0000-000058100000}"/>
    <cellStyle name="Bottom 2 6 2 3 2 4" xfId="4194" xr:uid="{00000000-0005-0000-0000-000059100000}"/>
    <cellStyle name="Bottom 2 6 2 3 2 5" xfId="4195" xr:uid="{00000000-0005-0000-0000-00005A100000}"/>
    <cellStyle name="Bottom 2 6 2 3 3" xfId="4196" xr:uid="{00000000-0005-0000-0000-00005B100000}"/>
    <cellStyle name="Bottom 2 6 2 3 3 2" xfId="4197" xr:uid="{00000000-0005-0000-0000-00005C100000}"/>
    <cellStyle name="Bottom 2 6 2 3 3 3" xfId="4198" xr:uid="{00000000-0005-0000-0000-00005D100000}"/>
    <cellStyle name="Bottom 2 6 2 3 4" xfId="4199" xr:uid="{00000000-0005-0000-0000-00005E100000}"/>
    <cellStyle name="Bottom 2 6 2 3 4 2" xfId="4200" xr:uid="{00000000-0005-0000-0000-00005F100000}"/>
    <cellStyle name="Bottom 2 6 2 3 5" xfId="4201" xr:uid="{00000000-0005-0000-0000-000060100000}"/>
    <cellStyle name="Bottom 2 6 2 3 6" xfId="4202" xr:uid="{00000000-0005-0000-0000-000061100000}"/>
    <cellStyle name="Bottom 2 6 2 4" xfId="4203" xr:uid="{00000000-0005-0000-0000-000062100000}"/>
    <cellStyle name="Bottom 2 6 2 4 2" xfId="4204" xr:uid="{00000000-0005-0000-0000-000063100000}"/>
    <cellStyle name="Bottom 2 6 3" xfId="4205" xr:uid="{00000000-0005-0000-0000-000064100000}"/>
    <cellStyle name="Bottom 2 6 3 2" xfId="4206" xr:uid="{00000000-0005-0000-0000-000065100000}"/>
    <cellStyle name="Bottom 2 6 3 2 2" xfId="4207" xr:uid="{00000000-0005-0000-0000-000066100000}"/>
    <cellStyle name="Bottom 2 6 3 2 2 2" xfId="4208" xr:uid="{00000000-0005-0000-0000-000067100000}"/>
    <cellStyle name="Bottom 2 6 3 2 2 3" xfId="4209" xr:uid="{00000000-0005-0000-0000-000068100000}"/>
    <cellStyle name="Bottom 2 6 3 2 3" xfId="4210" xr:uid="{00000000-0005-0000-0000-000069100000}"/>
    <cellStyle name="Bottom 2 6 3 2 3 2" xfId="4211" xr:uid="{00000000-0005-0000-0000-00006A100000}"/>
    <cellStyle name="Bottom 2 6 3 2 4" xfId="4212" xr:uid="{00000000-0005-0000-0000-00006B100000}"/>
    <cellStyle name="Bottom 2 6 3 2 5" xfId="4213" xr:uid="{00000000-0005-0000-0000-00006C100000}"/>
    <cellStyle name="Bottom 2 6 3 3" xfId="4214" xr:uid="{00000000-0005-0000-0000-00006D100000}"/>
    <cellStyle name="Bottom 2 6 3 3 2" xfId="4215" xr:uid="{00000000-0005-0000-0000-00006E100000}"/>
    <cellStyle name="Bottom 2 6 3 3 3" xfId="4216" xr:uid="{00000000-0005-0000-0000-00006F100000}"/>
    <cellStyle name="Bottom 2 6 3 4" xfId="4217" xr:uid="{00000000-0005-0000-0000-000070100000}"/>
    <cellStyle name="Bottom 2 6 3 4 2" xfId="4218" xr:uid="{00000000-0005-0000-0000-000071100000}"/>
    <cellStyle name="Bottom 2 6 3 5" xfId="4219" xr:uid="{00000000-0005-0000-0000-000072100000}"/>
    <cellStyle name="Bottom 2 6 3 6" xfId="4220" xr:uid="{00000000-0005-0000-0000-000073100000}"/>
    <cellStyle name="Bottom 2 6 4" xfId="4221" xr:uid="{00000000-0005-0000-0000-000074100000}"/>
    <cellStyle name="Bottom 2 6 4 2" xfId="4222" xr:uid="{00000000-0005-0000-0000-000075100000}"/>
    <cellStyle name="Bottom 2 6 4 2 2" xfId="4223" xr:uid="{00000000-0005-0000-0000-000076100000}"/>
    <cellStyle name="Bottom 2 6 4 2 3" xfId="4224" xr:uid="{00000000-0005-0000-0000-000077100000}"/>
    <cellStyle name="Bottom 2 6 4 3" xfId="4225" xr:uid="{00000000-0005-0000-0000-000078100000}"/>
    <cellStyle name="Bottom 2 6 4 3 2" xfId="4226" xr:uid="{00000000-0005-0000-0000-000079100000}"/>
    <cellStyle name="Bottom 2 6 4 4" xfId="4227" xr:uid="{00000000-0005-0000-0000-00007A100000}"/>
    <cellStyle name="Bottom 2 6 4 5" xfId="4228" xr:uid="{00000000-0005-0000-0000-00007B100000}"/>
    <cellStyle name="Bottom 2 6 5" xfId="4229" xr:uid="{00000000-0005-0000-0000-00007C100000}"/>
    <cellStyle name="Bottom 2 6 5 2" xfId="4230" xr:uid="{00000000-0005-0000-0000-00007D100000}"/>
    <cellStyle name="Bottom 2 6 5 3" xfId="4231" xr:uid="{00000000-0005-0000-0000-00007E100000}"/>
    <cellStyle name="Bottom 2 6 6" xfId="4232" xr:uid="{00000000-0005-0000-0000-00007F100000}"/>
    <cellStyle name="Bottom 2 6 6 2" xfId="4233" xr:uid="{00000000-0005-0000-0000-000080100000}"/>
    <cellStyle name="Bottom 2 6 7" xfId="4234" xr:uid="{00000000-0005-0000-0000-000081100000}"/>
    <cellStyle name="Bottom 2 6 8" xfId="4235" xr:uid="{00000000-0005-0000-0000-000082100000}"/>
    <cellStyle name="Bottom 2 7" xfId="4236" xr:uid="{00000000-0005-0000-0000-000083100000}"/>
    <cellStyle name="Bottom 2 7 2" xfId="4237" xr:uid="{00000000-0005-0000-0000-000084100000}"/>
    <cellStyle name="Bottom 2 7 2 2" xfId="4238" xr:uid="{00000000-0005-0000-0000-000085100000}"/>
    <cellStyle name="Bottom 2 7 2 2 2" xfId="4239" xr:uid="{00000000-0005-0000-0000-000086100000}"/>
    <cellStyle name="Bottom 2 7 2 2 2 2" xfId="4240" xr:uid="{00000000-0005-0000-0000-000087100000}"/>
    <cellStyle name="Bottom 2 7 2 2 2 3" xfId="4241" xr:uid="{00000000-0005-0000-0000-000088100000}"/>
    <cellStyle name="Bottom 2 7 2 2 3" xfId="4242" xr:uid="{00000000-0005-0000-0000-000089100000}"/>
    <cellStyle name="Bottom 2 7 2 2 3 2" xfId="4243" xr:uid="{00000000-0005-0000-0000-00008A100000}"/>
    <cellStyle name="Bottom 2 7 2 2 4" xfId="4244" xr:uid="{00000000-0005-0000-0000-00008B100000}"/>
    <cellStyle name="Bottom 2 7 2 2 5" xfId="4245" xr:uid="{00000000-0005-0000-0000-00008C100000}"/>
    <cellStyle name="Bottom 2 7 2 3" xfId="4246" xr:uid="{00000000-0005-0000-0000-00008D100000}"/>
    <cellStyle name="Bottom 2 7 2 3 2" xfId="4247" xr:uid="{00000000-0005-0000-0000-00008E100000}"/>
    <cellStyle name="Bottom 2 7 2 3 3" xfId="4248" xr:uid="{00000000-0005-0000-0000-00008F100000}"/>
    <cellStyle name="Bottom 2 7 2 4" xfId="4249" xr:uid="{00000000-0005-0000-0000-000090100000}"/>
    <cellStyle name="Bottom 2 7 2 4 2" xfId="4250" xr:uid="{00000000-0005-0000-0000-000091100000}"/>
    <cellStyle name="Bottom 2 7 2 5" xfId="4251" xr:uid="{00000000-0005-0000-0000-000092100000}"/>
    <cellStyle name="Bottom 2 7 2 6" xfId="4252" xr:uid="{00000000-0005-0000-0000-000093100000}"/>
    <cellStyle name="Bottom 2 7 3" xfId="4253" xr:uid="{00000000-0005-0000-0000-000094100000}"/>
    <cellStyle name="Bottom 2 7 3 2" xfId="4254" xr:uid="{00000000-0005-0000-0000-000095100000}"/>
    <cellStyle name="Bottom 2 7 3 2 2" xfId="4255" xr:uid="{00000000-0005-0000-0000-000096100000}"/>
    <cellStyle name="Bottom 2 7 3 2 2 2" xfId="4256" xr:uid="{00000000-0005-0000-0000-000097100000}"/>
    <cellStyle name="Bottom 2 7 3 2 2 3" xfId="4257" xr:uid="{00000000-0005-0000-0000-000098100000}"/>
    <cellStyle name="Bottom 2 7 3 2 3" xfId="4258" xr:uid="{00000000-0005-0000-0000-000099100000}"/>
    <cellStyle name="Bottom 2 7 3 2 3 2" xfId="4259" xr:uid="{00000000-0005-0000-0000-00009A100000}"/>
    <cellStyle name="Bottom 2 7 3 2 4" xfId="4260" xr:uid="{00000000-0005-0000-0000-00009B100000}"/>
    <cellStyle name="Bottom 2 7 3 2 5" xfId="4261" xr:uid="{00000000-0005-0000-0000-00009C100000}"/>
    <cellStyle name="Bottom 2 7 3 3" xfId="4262" xr:uid="{00000000-0005-0000-0000-00009D100000}"/>
    <cellStyle name="Bottom 2 7 3 3 2" xfId="4263" xr:uid="{00000000-0005-0000-0000-00009E100000}"/>
    <cellStyle name="Bottom 2 7 3 3 3" xfId="4264" xr:uid="{00000000-0005-0000-0000-00009F100000}"/>
    <cellStyle name="Bottom 2 7 3 4" xfId="4265" xr:uid="{00000000-0005-0000-0000-0000A0100000}"/>
    <cellStyle name="Bottom 2 7 3 4 2" xfId="4266" xr:uid="{00000000-0005-0000-0000-0000A1100000}"/>
    <cellStyle name="Bottom 2 7 3 5" xfId="4267" xr:uid="{00000000-0005-0000-0000-0000A2100000}"/>
    <cellStyle name="Bottom 2 7 3 6" xfId="4268" xr:uid="{00000000-0005-0000-0000-0000A3100000}"/>
    <cellStyle name="Bottom 2 7 4" xfId="4269" xr:uid="{00000000-0005-0000-0000-0000A4100000}"/>
    <cellStyle name="Bottom 2 7 4 2" xfId="4270" xr:uid="{00000000-0005-0000-0000-0000A5100000}"/>
    <cellStyle name="Bottom 2 8" xfId="4271" xr:uid="{00000000-0005-0000-0000-0000A6100000}"/>
    <cellStyle name="Bottom 2 8 2" xfId="4272" xr:uid="{00000000-0005-0000-0000-0000A7100000}"/>
    <cellStyle name="Bottom 2 8 2 2" xfId="4273" xr:uid="{00000000-0005-0000-0000-0000A8100000}"/>
    <cellStyle name="Bottom 2 8 2 2 2" xfId="4274" xr:uid="{00000000-0005-0000-0000-0000A9100000}"/>
    <cellStyle name="Bottom 2 8 2 2 3" xfId="4275" xr:uid="{00000000-0005-0000-0000-0000AA100000}"/>
    <cellStyle name="Bottom 2 8 2 3" xfId="4276" xr:uid="{00000000-0005-0000-0000-0000AB100000}"/>
    <cellStyle name="Bottom 2 8 2 3 2" xfId="4277" xr:uid="{00000000-0005-0000-0000-0000AC100000}"/>
    <cellStyle name="Bottom 2 8 2 4" xfId="4278" xr:uid="{00000000-0005-0000-0000-0000AD100000}"/>
    <cellStyle name="Bottom 2 8 2 5" xfId="4279" xr:uid="{00000000-0005-0000-0000-0000AE100000}"/>
    <cellStyle name="Bottom 2 8 3" xfId="4280" xr:uid="{00000000-0005-0000-0000-0000AF100000}"/>
    <cellStyle name="Bottom 2 8 3 2" xfId="4281" xr:uid="{00000000-0005-0000-0000-0000B0100000}"/>
    <cellStyle name="Bottom 2 8 3 3" xfId="4282" xr:uid="{00000000-0005-0000-0000-0000B1100000}"/>
    <cellStyle name="Bottom 2 8 4" xfId="4283" xr:uid="{00000000-0005-0000-0000-0000B2100000}"/>
    <cellStyle name="Bottom 2 8 4 2" xfId="4284" xr:uid="{00000000-0005-0000-0000-0000B3100000}"/>
    <cellStyle name="Bottom 2 8 5" xfId="4285" xr:uid="{00000000-0005-0000-0000-0000B4100000}"/>
    <cellStyle name="Bottom 2 8 6" xfId="4286" xr:uid="{00000000-0005-0000-0000-0000B5100000}"/>
    <cellStyle name="Bottom 2 9" xfId="4287" xr:uid="{00000000-0005-0000-0000-0000B6100000}"/>
    <cellStyle name="Bottom 2 9 2" xfId="4288" xr:uid="{00000000-0005-0000-0000-0000B7100000}"/>
    <cellStyle name="Bottom 2 9 2 2" xfId="4289" xr:uid="{00000000-0005-0000-0000-0000B8100000}"/>
    <cellStyle name="Bottom 2 9 2 3" xfId="4290" xr:uid="{00000000-0005-0000-0000-0000B9100000}"/>
    <cellStyle name="Bottom 2 9 3" xfId="4291" xr:uid="{00000000-0005-0000-0000-0000BA100000}"/>
    <cellStyle name="Bottom 2 9 3 2" xfId="4292" xr:uid="{00000000-0005-0000-0000-0000BB100000}"/>
    <cellStyle name="Bottom 2 9 4" xfId="4293" xr:uid="{00000000-0005-0000-0000-0000BC100000}"/>
    <cellStyle name="Bottom 2 9 5" xfId="4294" xr:uid="{00000000-0005-0000-0000-0000BD100000}"/>
    <cellStyle name="Bottom 3" xfId="4295" xr:uid="{00000000-0005-0000-0000-0000BE100000}"/>
    <cellStyle name="Bottom 3 10" xfId="4296" xr:uid="{00000000-0005-0000-0000-0000BF100000}"/>
    <cellStyle name="Bottom 3 11" xfId="4297" xr:uid="{00000000-0005-0000-0000-0000C0100000}"/>
    <cellStyle name="Bottom 3 2" xfId="4298" xr:uid="{00000000-0005-0000-0000-0000C1100000}"/>
    <cellStyle name="Bottom 3 2 2" xfId="4299" xr:uid="{00000000-0005-0000-0000-0000C2100000}"/>
    <cellStyle name="Bottom 3 2 2 2" xfId="4300" xr:uid="{00000000-0005-0000-0000-0000C3100000}"/>
    <cellStyle name="Bottom 3 2 2 2 2" xfId="4301" xr:uid="{00000000-0005-0000-0000-0000C4100000}"/>
    <cellStyle name="Bottom 3 2 2 2 2 2" xfId="4302" xr:uid="{00000000-0005-0000-0000-0000C5100000}"/>
    <cellStyle name="Bottom 3 2 2 2 2 2 2" xfId="4303" xr:uid="{00000000-0005-0000-0000-0000C6100000}"/>
    <cellStyle name="Bottom 3 2 2 2 2 2 3" xfId="4304" xr:uid="{00000000-0005-0000-0000-0000C7100000}"/>
    <cellStyle name="Bottom 3 2 2 2 2 3" xfId="4305" xr:uid="{00000000-0005-0000-0000-0000C8100000}"/>
    <cellStyle name="Bottom 3 2 2 2 2 3 2" xfId="4306" xr:uid="{00000000-0005-0000-0000-0000C9100000}"/>
    <cellStyle name="Bottom 3 2 2 2 2 4" xfId="4307" xr:uid="{00000000-0005-0000-0000-0000CA100000}"/>
    <cellStyle name="Bottom 3 2 2 2 2 5" xfId="4308" xr:uid="{00000000-0005-0000-0000-0000CB100000}"/>
    <cellStyle name="Bottom 3 2 2 2 3" xfId="4309" xr:uid="{00000000-0005-0000-0000-0000CC100000}"/>
    <cellStyle name="Bottom 3 2 2 2 3 2" xfId="4310" xr:uid="{00000000-0005-0000-0000-0000CD100000}"/>
    <cellStyle name="Bottom 3 2 2 2 3 3" xfId="4311" xr:uid="{00000000-0005-0000-0000-0000CE100000}"/>
    <cellStyle name="Bottom 3 2 2 2 4" xfId="4312" xr:uid="{00000000-0005-0000-0000-0000CF100000}"/>
    <cellStyle name="Bottom 3 2 2 2 4 2" xfId="4313" xr:uid="{00000000-0005-0000-0000-0000D0100000}"/>
    <cellStyle name="Bottom 3 2 2 2 5" xfId="4314" xr:uid="{00000000-0005-0000-0000-0000D1100000}"/>
    <cellStyle name="Bottom 3 2 2 2 6" xfId="4315" xr:uid="{00000000-0005-0000-0000-0000D2100000}"/>
    <cellStyle name="Bottom 3 2 2 3" xfId="4316" xr:uid="{00000000-0005-0000-0000-0000D3100000}"/>
    <cellStyle name="Bottom 3 2 2 3 2" xfId="4317" xr:uid="{00000000-0005-0000-0000-0000D4100000}"/>
    <cellStyle name="Bottom 3 2 2 3 2 2" xfId="4318" xr:uid="{00000000-0005-0000-0000-0000D5100000}"/>
    <cellStyle name="Bottom 3 2 2 3 2 2 2" xfId="4319" xr:uid="{00000000-0005-0000-0000-0000D6100000}"/>
    <cellStyle name="Bottom 3 2 2 3 2 2 3" xfId="4320" xr:uid="{00000000-0005-0000-0000-0000D7100000}"/>
    <cellStyle name="Bottom 3 2 2 3 2 3" xfId="4321" xr:uid="{00000000-0005-0000-0000-0000D8100000}"/>
    <cellStyle name="Bottom 3 2 2 3 2 3 2" xfId="4322" xr:uid="{00000000-0005-0000-0000-0000D9100000}"/>
    <cellStyle name="Bottom 3 2 2 3 2 4" xfId="4323" xr:uid="{00000000-0005-0000-0000-0000DA100000}"/>
    <cellStyle name="Bottom 3 2 2 3 2 5" xfId="4324" xr:uid="{00000000-0005-0000-0000-0000DB100000}"/>
    <cellStyle name="Bottom 3 2 2 3 3" xfId="4325" xr:uid="{00000000-0005-0000-0000-0000DC100000}"/>
    <cellStyle name="Bottom 3 2 2 3 3 2" xfId="4326" xr:uid="{00000000-0005-0000-0000-0000DD100000}"/>
    <cellStyle name="Bottom 3 2 2 3 3 3" xfId="4327" xr:uid="{00000000-0005-0000-0000-0000DE100000}"/>
    <cellStyle name="Bottom 3 2 2 3 4" xfId="4328" xr:uid="{00000000-0005-0000-0000-0000DF100000}"/>
    <cellStyle name="Bottom 3 2 2 3 4 2" xfId="4329" xr:uid="{00000000-0005-0000-0000-0000E0100000}"/>
    <cellStyle name="Bottom 3 2 2 3 5" xfId="4330" xr:uid="{00000000-0005-0000-0000-0000E1100000}"/>
    <cellStyle name="Bottom 3 2 2 3 6" xfId="4331" xr:uid="{00000000-0005-0000-0000-0000E2100000}"/>
    <cellStyle name="Bottom 3 2 2 4" xfId="4332" xr:uid="{00000000-0005-0000-0000-0000E3100000}"/>
    <cellStyle name="Bottom 3 2 2 4 2" xfId="4333" xr:uid="{00000000-0005-0000-0000-0000E4100000}"/>
    <cellStyle name="Bottom 3 2 3" xfId="4334" xr:uid="{00000000-0005-0000-0000-0000E5100000}"/>
    <cellStyle name="Bottom 3 2 3 2" xfId="4335" xr:uid="{00000000-0005-0000-0000-0000E6100000}"/>
    <cellStyle name="Bottom 3 2 3 2 2" xfId="4336" xr:uid="{00000000-0005-0000-0000-0000E7100000}"/>
    <cellStyle name="Bottom 3 2 3 2 2 2" xfId="4337" xr:uid="{00000000-0005-0000-0000-0000E8100000}"/>
    <cellStyle name="Bottom 3 2 3 2 2 3" xfId="4338" xr:uid="{00000000-0005-0000-0000-0000E9100000}"/>
    <cellStyle name="Bottom 3 2 3 2 3" xfId="4339" xr:uid="{00000000-0005-0000-0000-0000EA100000}"/>
    <cellStyle name="Bottom 3 2 3 2 3 2" xfId="4340" xr:uid="{00000000-0005-0000-0000-0000EB100000}"/>
    <cellStyle name="Bottom 3 2 3 2 4" xfId="4341" xr:uid="{00000000-0005-0000-0000-0000EC100000}"/>
    <cellStyle name="Bottom 3 2 3 2 5" xfId="4342" xr:uid="{00000000-0005-0000-0000-0000ED100000}"/>
    <cellStyle name="Bottom 3 2 3 3" xfId="4343" xr:uid="{00000000-0005-0000-0000-0000EE100000}"/>
    <cellStyle name="Bottom 3 2 3 3 2" xfId="4344" xr:uid="{00000000-0005-0000-0000-0000EF100000}"/>
    <cellStyle name="Bottom 3 2 3 3 3" xfId="4345" xr:uid="{00000000-0005-0000-0000-0000F0100000}"/>
    <cellStyle name="Bottom 3 2 3 4" xfId="4346" xr:uid="{00000000-0005-0000-0000-0000F1100000}"/>
    <cellStyle name="Bottom 3 2 3 4 2" xfId="4347" xr:uid="{00000000-0005-0000-0000-0000F2100000}"/>
    <cellStyle name="Bottom 3 2 3 5" xfId="4348" xr:uid="{00000000-0005-0000-0000-0000F3100000}"/>
    <cellStyle name="Bottom 3 2 3 6" xfId="4349" xr:uid="{00000000-0005-0000-0000-0000F4100000}"/>
    <cellStyle name="Bottom 3 2 4" xfId="4350" xr:uid="{00000000-0005-0000-0000-0000F5100000}"/>
    <cellStyle name="Bottom 3 2 4 2" xfId="4351" xr:uid="{00000000-0005-0000-0000-0000F6100000}"/>
    <cellStyle name="Bottom 3 2 4 2 2" xfId="4352" xr:uid="{00000000-0005-0000-0000-0000F7100000}"/>
    <cellStyle name="Bottom 3 2 4 2 3" xfId="4353" xr:uid="{00000000-0005-0000-0000-0000F8100000}"/>
    <cellStyle name="Bottom 3 2 4 3" xfId="4354" xr:uid="{00000000-0005-0000-0000-0000F9100000}"/>
    <cellStyle name="Bottom 3 2 4 3 2" xfId="4355" xr:uid="{00000000-0005-0000-0000-0000FA100000}"/>
    <cellStyle name="Bottom 3 2 4 4" xfId="4356" xr:uid="{00000000-0005-0000-0000-0000FB100000}"/>
    <cellStyle name="Bottom 3 2 4 5" xfId="4357" xr:uid="{00000000-0005-0000-0000-0000FC100000}"/>
    <cellStyle name="Bottom 3 2 5" xfId="4358" xr:uid="{00000000-0005-0000-0000-0000FD100000}"/>
    <cellStyle name="Bottom 3 2 5 2" xfId="4359" xr:uid="{00000000-0005-0000-0000-0000FE100000}"/>
    <cellStyle name="Bottom 3 2 5 3" xfId="4360" xr:uid="{00000000-0005-0000-0000-0000FF100000}"/>
    <cellStyle name="Bottom 3 2 6" xfId="4361" xr:uid="{00000000-0005-0000-0000-000000110000}"/>
    <cellStyle name="Bottom 3 2 6 2" xfId="4362" xr:uid="{00000000-0005-0000-0000-000001110000}"/>
    <cellStyle name="Bottom 3 2 7" xfId="4363" xr:uid="{00000000-0005-0000-0000-000002110000}"/>
    <cellStyle name="Bottom 3 2 8" xfId="4364" xr:uid="{00000000-0005-0000-0000-000003110000}"/>
    <cellStyle name="Bottom 3 3" xfId="4365" xr:uid="{00000000-0005-0000-0000-000004110000}"/>
    <cellStyle name="Bottom 3 3 2" xfId="4366" xr:uid="{00000000-0005-0000-0000-000005110000}"/>
    <cellStyle name="Bottom 3 3 2 2" xfId="4367" xr:uid="{00000000-0005-0000-0000-000006110000}"/>
    <cellStyle name="Bottom 3 3 2 2 2" xfId="4368" xr:uid="{00000000-0005-0000-0000-000007110000}"/>
    <cellStyle name="Bottom 3 3 2 2 2 2" xfId="4369" xr:uid="{00000000-0005-0000-0000-000008110000}"/>
    <cellStyle name="Bottom 3 3 2 2 2 2 2" xfId="4370" xr:uid="{00000000-0005-0000-0000-000009110000}"/>
    <cellStyle name="Bottom 3 3 2 2 2 2 3" xfId="4371" xr:uid="{00000000-0005-0000-0000-00000A110000}"/>
    <cellStyle name="Bottom 3 3 2 2 2 3" xfId="4372" xr:uid="{00000000-0005-0000-0000-00000B110000}"/>
    <cellStyle name="Bottom 3 3 2 2 2 3 2" xfId="4373" xr:uid="{00000000-0005-0000-0000-00000C110000}"/>
    <cellStyle name="Bottom 3 3 2 2 2 4" xfId="4374" xr:uid="{00000000-0005-0000-0000-00000D110000}"/>
    <cellStyle name="Bottom 3 3 2 2 2 5" xfId="4375" xr:uid="{00000000-0005-0000-0000-00000E110000}"/>
    <cellStyle name="Bottom 3 3 2 2 3" xfId="4376" xr:uid="{00000000-0005-0000-0000-00000F110000}"/>
    <cellStyle name="Bottom 3 3 2 2 3 2" xfId="4377" xr:uid="{00000000-0005-0000-0000-000010110000}"/>
    <cellStyle name="Bottom 3 3 2 2 3 3" xfId="4378" xr:uid="{00000000-0005-0000-0000-000011110000}"/>
    <cellStyle name="Bottom 3 3 2 2 4" xfId="4379" xr:uid="{00000000-0005-0000-0000-000012110000}"/>
    <cellStyle name="Bottom 3 3 2 2 4 2" xfId="4380" xr:uid="{00000000-0005-0000-0000-000013110000}"/>
    <cellStyle name="Bottom 3 3 2 2 5" xfId="4381" xr:uid="{00000000-0005-0000-0000-000014110000}"/>
    <cellStyle name="Bottom 3 3 2 2 6" xfId="4382" xr:uid="{00000000-0005-0000-0000-000015110000}"/>
    <cellStyle name="Bottom 3 3 2 3" xfId="4383" xr:uid="{00000000-0005-0000-0000-000016110000}"/>
    <cellStyle name="Bottom 3 3 2 3 2" xfId="4384" xr:uid="{00000000-0005-0000-0000-000017110000}"/>
    <cellStyle name="Bottom 3 3 2 3 2 2" xfId="4385" xr:uid="{00000000-0005-0000-0000-000018110000}"/>
    <cellStyle name="Bottom 3 3 2 3 2 2 2" xfId="4386" xr:uid="{00000000-0005-0000-0000-000019110000}"/>
    <cellStyle name="Bottom 3 3 2 3 2 2 3" xfId="4387" xr:uid="{00000000-0005-0000-0000-00001A110000}"/>
    <cellStyle name="Bottom 3 3 2 3 2 3" xfId="4388" xr:uid="{00000000-0005-0000-0000-00001B110000}"/>
    <cellStyle name="Bottom 3 3 2 3 2 3 2" xfId="4389" xr:uid="{00000000-0005-0000-0000-00001C110000}"/>
    <cellStyle name="Bottom 3 3 2 3 2 4" xfId="4390" xr:uid="{00000000-0005-0000-0000-00001D110000}"/>
    <cellStyle name="Bottom 3 3 2 3 2 5" xfId="4391" xr:uid="{00000000-0005-0000-0000-00001E110000}"/>
    <cellStyle name="Bottom 3 3 2 3 3" xfId="4392" xr:uid="{00000000-0005-0000-0000-00001F110000}"/>
    <cellStyle name="Bottom 3 3 2 3 3 2" xfId="4393" xr:uid="{00000000-0005-0000-0000-000020110000}"/>
    <cellStyle name="Bottom 3 3 2 3 3 3" xfId="4394" xr:uid="{00000000-0005-0000-0000-000021110000}"/>
    <cellStyle name="Bottom 3 3 2 3 4" xfId="4395" xr:uid="{00000000-0005-0000-0000-000022110000}"/>
    <cellStyle name="Bottom 3 3 2 3 4 2" xfId="4396" xr:uid="{00000000-0005-0000-0000-000023110000}"/>
    <cellStyle name="Bottom 3 3 2 3 5" xfId="4397" xr:uid="{00000000-0005-0000-0000-000024110000}"/>
    <cellStyle name="Bottom 3 3 2 3 6" xfId="4398" xr:uid="{00000000-0005-0000-0000-000025110000}"/>
    <cellStyle name="Bottom 3 3 2 4" xfId="4399" xr:uid="{00000000-0005-0000-0000-000026110000}"/>
    <cellStyle name="Bottom 3 3 2 4 2" xfId="4400" xr:uid="{00000000-0005-0000-0000-000027110000}"/>
    <cellStyle name="Bottom 3 3 3" xfId="4401" xr:uid="{00000000-0005-0000-0000-000028110000}"/>
    <cellStyle name="Bottom 3 3 3 2" xfId="4402" xr:uid="{00000000-0005-0000-0000-000029110000}"/>
    <cellStyle name="Bottom 3 3 3 2 2" xfId="4403" xr:uid="{00000000-0005-0000-0000-00002A110000}"/>
    <cellStyle name="Bottom 3 3 3 2 2 2" xfId="4404" xr:uid="{00000000-0005-0000-0000-00002B110000}"/>
    <cellStyle name="Bottom 3 3 3 2 2 3" xfId="4405" xr:uid="{00000000-0005-0000-0000-00002C110000}"/>
    <cellStyle name="Bottom 3 3 3 2 3" xfId="4406" xr:uid="{00000000-0005-0000-0000-00002D110000}"/>
    <cellStyle name="Bottom 3 3 3 2 3 2" xfId="4407" xr:uid="{00000000-0005-0000-0000-00002E110000}"/>
    <cellStyle name="Bottom 3 3 3 2 4" xfId="4408" xr:uid="{00000000-0005-0000-0000-00002F110000}"/>
    <cellStyle name="Bottom 3 3 3 2 5" xfId="4409" xr:uid="{00000000-0005-0000-0000-000030110000}"/>
    <cellStyle name="Bottom 3 3 3 3" xfId="4410" xr:uid="{00000000-0005-0000-0000-000031110000}"/>
    <cellStyle name="Bottom 3 3 3 3 2" xfId="4411" xr:uid="{00000000-0005-0000-0000-000032110000}"/>
    <cellStyle name="Bottom 3 3 3 3 3" xfId="4412" xr:uid="{00000000-0005-0000-0000-000033110000}"/>
    <cellStyle name="Bottom 3 3 3 4" xfId="4413" xr:uid="{00000000-0005-0000-0000-000034110000}"/>
    <cellStyle name="Bottom 3 3 3 4 2" xfId="4414" xr:uid="{00000000-0005-0000-0000-000035110000}"/>
    <cellStyle name="Bottom 3 3 3 5" xfId="4415" xr:uid="{00000000-0005-0000-0000-000036110000}"/>
    <cellStyle name="Bottom 3 3 3 6" xfId="4416" xr:uid="{00000000-0005-0000-0000-000037110000}"/>
    <cellStyle name="Bottom 3 3 4" xfId="4417" xr:uid="{00000000-0005-0000-0000-000038110000}"/>
    <cellStyle name="Bottom 3 3 4 2" xfId="4418" xr:uid="{00000000-0005-0000-0000-000039110000}"/>
    <cellStyle name="Bottom 3 3 4 2 2" xfId="4419" xr:uid="{00000000-0005-0000-0000-00003A110000}"/>
    <cellStyle name="Bottom 3 3 4 2 3" xfId="4420" xr:uid="{00000000-0005-0000-0000-00003B110000}"/>
    <cellStyle name="Bottom 3 3 4 3" xfId="4421" xr:uid="{00000000-0005-0000-0000-00003C110000}"/>
    <cellStyle name="Bottom 3 3 4 3 2" xfId="4422" xr:uid="{00000000-0005-0000-0000-00003D110000}"/>
    <cellStyle name="Bottom 3 3 4 4" xfId="4423" xr:uid="{00000000-0005-0000-0000-00003E110000}"/>
    <cellStyle name="Bottom 3 3 4 5" xfId="4424" xr:uid="{00000000-0005-0000-0000-00003F110000}"/>
    <cellStyle name="Bottom 3 3 5" xfId="4425" xr:uid="{00000000-0005-0000-0000-000040110000}"/>
    <cellStyle name="Bottom 3 3 5 2" xfId="4426" xr:uid="{00000000-0005-0000-0000-000041110000}"/>
    <cellStyle name="Bottom 3 3 5 3" xfId="4427" xr:uid="{00000000-0005-0000-0000-000042110000}"/>
    <cellStyle name="Bottom 3 3 6" xfId="4428" xr:uid="{00000000-0005-0000-0000-000043110000}"/>
    <cellStyle name="Bottom 3 3 6 2" xfId="4429" xr:uid="{00000000-0005-0000-0000-000044110000}"/>
    <cellStyle name="Bottom 3 3 7" xfId="4430" xr:uid="{00000000-0005-0000-0000-000045110000}"/>
    <cellStyle name="Bottom 3 3 8" xfId="4431" xr:uid="{00000000-0005-0000-0000-000046110000}"/>
    <cellStyle name="Bottom 3 4" xfId="4432" xr:uid="{00000000-0005-0000-0000-000047110000}"/>
    <cellStyle name="Bottom 3 4 2" xfId="4433" xr:uid="{00000000-0005-0000-0000-000048110000}"/>
    <cellStyle name="Bottom 3 4 2 2" xfId="4434" xr:uid="{00000000-0005-0000-0000-000049110000}"/>
    <cellStyle name="Bottom 3 4 2 2 2" xfId="4435" xr:uid="{00000000-0005-0000-0000-00004A110000}"/>
    <cellStyle name="Bottom 3 4 2 2 2 2" xfId="4436" xr:uid="{00000000-0005-0000-0000-00004B110000}"/>
    <cellStyle name="Bottom 3 4 2 2 2 2 2" xfId="4437" xr:uid="{00000000-0005-0000-0000-00004C110000}"/>
    <cellStyle name="Bottom 3 4 2 2 2 2 3" xfId="4438" xr:uid="{00000000-0005-0000-0000-00004D110000}"/>
    <cellStyle name="Bottom 3 4 2 2 2 3" xfId="4439" xr:uid="{00000000-0005-0000-0000-00004E110000}"/>
    <cellStyle name="Bottom 3 4 2 2 2 3 2" xfId="4440" xr:uid="{00000000-0005-0000-0000-00004F110000}"/>
    <cellStyle name="Bottom 3 4 2 2 2 4" xfId="4441" xr:uid="{00000000-0005-0000-0000-000050110000}"/>
    <cellStyle name="Bottom 3 4 2 2 2 5" xfId="4442" xr:uid="{00000000-0005-0000-0000-000051110000}"/>
    <cellStyle name="Bottom 3 4 2 2 3" xfId="4443" xr:uid="{00000000-0005-0000-0000-000052110000}"/>
    <cellStyle name="Bottom 3 4 2 2 3 2" xfId="4444" xr:uid="{00000000-0005-0000-0000-000053110000}"/>
    <cellStyle name="Bottom 3 4 2 2 3 3" xfId="4445" xr:uid="{00000000-0005-0000-0000-000054110000}"/>
    <cellStyle name="Bottom 3 4 2 2 4" xfId="4446" xr:uid="{00000000-0005-0000-0000-000055110000}"/>
    <cellStyle name="Bottom 3 4 2 2 4 2" xfId="4447" xr:uid="{00000000-0005-0000-0000-000056110000}"/>
    <cellStyle name="Bottom 3 4 2 2 5" xfId="4448" xr:uid="{00000000-0005-0000-0000-000057110000}"/>
    <cellStyle name="Bottom 3 4 2 2 6" xfId="4449" xr:uid="{00000000-0005-0000-0000-000058110000}"/>
    <cellStyle name="Bottom 3 4 2 3" xfId="4450" xr:uid="{00000000-0005-0000-0000-000059110000}"/>
    <cellStyle name="Bottom 3 4 2 3 2" xfId="4451" xr:uid="{00000000-0005-0000-0000-00005A110000}"/>
    <cellStyle name="Bottom 3 4 2 3 2 2" xfId="4452" xr:uid="{00000000-0005-0000-0000-00005B110000}"/>
    <cellStyle name="Bottom 3 4 2 3 2 2 2" xfId="4453" xr:uid="{00000000-0005-0000-0000-00005C110000}"/>
    <cellStyle name="Bottom 3 4 2 3 2 2 3" xfId="4454" xr:uid="{00000000-0005-0000-0000-00005D110000}"/>
    <cellStyle name="Bottom 3 4 2 3 2 3" xfId="4455" xr:uid="{00000000-0005-0000-0000-00005E110000}"/>
    <cellStyle name="Bottom 3 4 2 3 2 3 2" xfId="4456" xr:uid="{00000000-0005-0000-0000-00005F110000}"/>
    <cellStyle name="Bottom 3 4 2 3 2 4" xfId="4457" xr:uid="{00000000-0005-0000-0000-000060110000}"/>
    <cellStyle name="Bottom 3 4 2 3 2 5" xfId="4458" xr:uid="{00000000-0005-0000-0000-000061110000}"/>
    <cellStyle name="Bottom 3 4 2 3 3" xfId="4459" xr:uid="{00000000-0005-0000-0000-000062110000}"/>
    <cellStyle name="Bottom 3 4 2 3 3 2" xfId="4460" xr:uid="{00000000-0005-0000-0000-000063110000}"/>
    <cellStyle name="Bottom 3 4 2 3 3 3" xfId="4461" xr:uid="{00000000-0005-0000-0000-000064110000}"/>
    <cellStyle name="Bottom 3 4 2 3 4" xfId="4462" xr:uid="{00000000-0005-0000-0000-000065110000}"/>
    <cellStyle name="Bottom 3 4 2 3 4 2" xfId="4463" xr:uid="{00000000-0005-0000-0000-000066110000}"/>
    <cellStyle name="Bottom 3 4 2 3 5" xfId="4464" xr:uid="{00000000-0005-0000-0000-000067110000}"/>
    <cellStyle name="Bottom 3 4 2 3 6" xfId="4465" xr:uid="{00000000-0005-0000-0000-000068110000}"/>
    <cellStyle name="Bottom 3 4 2 4" xfId="4466" xr:uid="{00000000-0005-0000-0000-000069110000}"/>
    <cellStyle name="Bottom 3 4 2 4 2" xfId="4467" xr:uid="{00000000-0005-0000-0000-00006A110000}"/>
    <cellStyle name="Bottom 3 4 3" xfId="4468" xr:uid="{00000000-0005-0000-0000-00006B110000}"/>
    <cellStyle name="Bottom 3 4 3 2" xfId="4469" xr:uid="{00000000-0005-0000-0000-00006C110000}"/>
    <cellStyle name="Bottom 3 4 3 2 2" xfId="4470" xr:uid="{00000000-0005-0000-0000-00006D110000}"/>
    <cellStyle name="Bottom 3 4 3 2 2 2" xfId="4471" xr:uid="{00000000-0005-0000-0000-00006E110000}"/>
    <cellStyle name="Bottom 3 4 3 2 2 3" xfId="4472" xr:uid="{00000000-0005-0000-0000-00006F110000}"/>
    <cellStyle name="Bottom 3 4 3 2 3" xfId="4473" xr:uid="{00000000-0005-0000-0000-000070110000}"/>
    <cellStyle name="Bottom 3 4 3 2 3 2" xfId="4474" xr:uid="{00000000-0005-0000-0000-000071110000}"/>
    <cellStyle name="Bottom 3 4 3 2 4" xfId="4475" xr:uid="{00000000-0005-0000-0000-000072110000}"/>
    <cellStyle name="Bottom 3 4 3 2 5" xfId="4476" xr:uid="{00000000-0005-0000-0000-000073110000}"/>
    <cellStyle name="Bottom 3 4 3 3" xfId="4477" xr:uid="{00000000-0005-0000-0000-000074110000}"/>
    <cellStyle name="Bottom 3 4 3 3 2" xfId="4478" xr:uid="{00000000-0005-0000-0000-000075110000}"/>
    <cellStyle name="Bottom 3 4 3 3 3" xfId="4479" xr:uid="{00000000-0005-0000-0000-000076110000}"/>
    <cellStyle name="Bottom 3 4 3 4" xfId="4480" xr:uid="{00000000-0005-0000-0000-000077110000}"/>
    <cellStyle name="Bottom 3 4 3 4 2" xfId="4481" xr:uid="{00000000-0005-0000-0000-000078110000}"/>
    <cellStyle name="Bottom 3 4 3 5" xfId="4482" xr:uid="{00000000-0005-0000-0000-000079110000}"/>
    <cellStyle name="Bottom 3 4 3 6" xfId="4483" xr:uid="{00000000-0005-0000-0000-00007A110000}"/>
    <cellStyle name="Bottom 3 4 4" xfId="4484" xr:uid="{00000000-0005-0000-0000-00007B110000}"/>
    <cellStyle name="Bottom 3 4 4 2" xfId="4485" xr:uid="{00000000-0005-0000-0000-00007C110000}"/>
    <cellStyle name="Bottom 3 4 4 2 2" xfId="4486" xr:uid="{00000000-0005-0000-0000-00007D110000}"/>
    <cellStyle name="Bottom 3 4 4 2 3" xfId="4487" xr:uid="{00000000-0005-0000-0000-00007E110000}"/>
    <cellStyle name="Bottom 3 4 4 3" xfId="4488" xr:uid="{00000000-0005-0000-0000-00007F110000}"/>
    <cellStyle name="Bottom 3 4 4 3 2" xfId="4489" xr:uid="{00000000-0005-0000-0000-000080110000}"/>
    <cellStyle name="Bottom 3 4 4 4" xfId="4490" xr:uid="{00000000-0005-0000-0000-000081110000}"/>
    <cellStyle name="Bottom 3 4 4 5" xfId="4491" xr:uid="{00000000-0005-0000-0000-000082110000}"/>
    <cellStyle name="Bottom 3 4 5" xfId="4492" xr:uid="{00000000-0005-0000-0000-000083110000}"/>
    <cellStyle name="Bottom 3 4 5 2" xfId="4493" xr:uid="{00000000-0005-0000-0000-000084110000}"/>
    <cellStyle name="Bottom 3 4 5 3" xfId="4494" xr:uid="{00000000-0005-0000-0000-000085110000}"/>
    <cellStyle name="Bottom 3 4 6" xfId="4495" xr:uid="{00000000-0005-0000-0000-000086110000}"/>
    <cellStyle name="Bottom 3 4 6 2" xfId="4496" xr:uid="{00000000-0005-0000-0000-000087110000}"/>
    <cellStyle name="Bottom 3 4 7" xfId="4497" xr:uid="{00000000-0005-0000-0000-000088110000}"/>
    <cellStyle name="Bottom 3 4 8" xfId="4498" xr:uid="{00000000-0005-0000-0000-000089110000}"/>
    <cellStyle name="Bottom 3 5" xfId="4499" xr:uid="{00000000-0005-0000-0000-00008A110000}"/>
    <cellStyle name="Bottom 3 5 2" xfId="4500" xr:uid="{00000000-0005-0000-0000-00008B110000}"/>
    <cellStyle name="Bottom 3 5 2 2" xfId="4501" xr:uid="{00000000-0005-0000-0000-00008C110000}"/>
    <cellStyle name="Bottom 3 5 2 2 2" xfId="4502" xr:uid="{00000000-0005-0000-0000-00008D110000}"/>
    <cellStyle name="Bottom 3 5 2 2 2 2" xfId="4503" xr:uid="{00000000-0005-0000-0000-00008E110000}"/>
    <cellStyle name="Bottom 3 5 2 2 2 3" xfId="4504" xr:uid="{00000000-0005-0000-0000-00008F110000}"/>
    <cellStyle name="Bottom 3 5 2 2 3" xfId="4505" xr:uid="{00000000-0005-0000-0000-000090110000}"/>
    <cellStyle name="Bottom 3 5 2 2 3 2" xfId="4506" xr:uid="{00000000-0005-0000-0000-000091110000}"/>
    <cellStyle name="Bottom 3 5 2 2 4" xfId="4507" xr:uid="{00000000-0005-0000-0000-000092110000}"/>
    <cellStyle name="Bottom 3 5 2 2 5" xfId="4508" xr:uid="{00000000-0005-0000-0000-000093110000}"/>
    <cellStyle name="Bottom 3 5 2 3" xfId="4509" xr:uid="{00000000-0005-0000-0000-000094110000}"/>
    <cellStyle name="Bottom 3 5 2 3 2" xfId="4510" xr:uid="{00000000-0005-0000-0000-000095110000}"/>
    <cellStyle name="Bottom 3 5 2 3 3" xfId="4511" xr:uid="{00000000-0005-0000-0000-000096110000}"/>
    <cellStyle name="Bottom 3 5 2 4" xfId="4512" xr:uid="{00000000-0005-0000-0000-000097110000}"/>
    <cellStyle name="Bottom 3 5 2 4 2" xfId="4513" xr:uid="{00000000-0005-0000-0000-000098110000}"/>
    <cellStyle name="Bottom 3 5 2 5" xfId="4514" xr:uid="{00000000-0005-0000-0000-000099110000}"/>
    <cellStyle name="Bottom 3 5 2 6" xfId="4515" xr:uid="{00000000-0005-0000-0000-00009A110000}"/>
    <cellStyle name="Bottom 3 5 3" xfId="4516" xr:uid="{00000000-0005-0000-0000-00009B110000}"/>
    <cellStyle name="Bottom 3 5 3 2" xfId="4517" xr:uid="{00000000-0005-0000-0000-00009C110000}"/>
    <cellStyle name="Bottom 3 5 3 2 2" xfId="4518" xr:uid="{00000000-0005-0000-0000-00009D110000}"/>
    <cellStyle name="Bottom 3 5 3 2 2 2" xfId="4519" xr:uid="{00000000-0005-0000-0000-00009E110000}"/>
    <cellStyle name="Bottom 3 5 3 2 2 3" xfId="4520" xr:uid="{00000000-0005-0000-0000-00009F110000}"/>
    <cellStyle name="Bottom 3 5 3 2 3" xfId="4521" xr:uid="{00000000-0005-0000-0000-0000A0110000}"/>
    <cellStyle name="Bottom 3 5 3 2 3 2" xfId="4522" xr:uid="{00000000-0005-0000-0000-0000A1110000}"/>
    <cellStyle name="Bottom 3 5 3 2 4" xfId="4523" xr:uid="{00000000-0005-0000-0000-0000A2110000}"/>
    <cellStyle name="Bottom 3 5 3 2 5" xfId="4524" xr:uid="{00000000-0005-0000-0000-0000A3110000}"/>
    <cellStyle name="Bottom 3 5 3 3" xfId="4525" xr:uid="{00000000-0005-0000-0000-0000A4110000}"/>
    <cellStyle name="Bottom 3 5 3 3 2" xfId="4526" xr:uid="{00000000-0005-0000-0000-0000A5110000}"/>
    <cellStyle name="Bottom 3 5 3 3 3" xfId="4527" xr:uid="{00000000-0005-0000-0000-0000A6110000}"/>
    <cellStyle name="Bottom 3 5 3 4" xfId="4528" xr:uid="{00000000-0005-0000-0000-0000A7110000}"/>
    <cellStyle name="Bottom 3 5 3 4 2" xfId="4529" xr:uid="{00000000-0005-0000-0000-0000A8110000}"/>
    <cellStyle name="Bottom 3 5 3 5" xfId="4530" xr:uid="{00000000-0005-0000-0000-0000A9110000}"/>
    <cellStyle name="Bottom 3 5 3 6" xfId="4531" xr:uid="{00000000-0005-0000-0000-0000AA110000}"/>
    <cellStyle name="Bottom 3 5 4" xfId="4532" xr:uid="{00000000-0005-0000-0000-0000AB110000}"/>
    <cellStyle name="Bottom 3 5 4 2" xfId="4533" xr:uid="{00000000-0005-0000-0000-0000AC110000}"/>
    <cellStyle name="Bottom 3 6" xfId="4534" xr:uid="{00000000-0005-0000-0000-0000AD110000}"/>
    <cellStyle name="Bottom 3 6 2" xfId="4535" xr:uid="{00000000-0005-0000-0000-0000AE110000}"/>
    <cellStyle name="Bottom 3 6 2 2" xfId="4536" xr:uid="{00000000-0005-0000-0000-0000AF110000}"/>
    <cellStyle name="Bottom 3 6 2 2 2" xfId="4537" xr:uid="{00000000-0005-0000-0000-0000B0110000}"/>
    <cellStyle name="Bottom 3 6 2 2 3" xfId="4538" xr:uid="{00000000-0005-0000-0000-0000B1110000}"/>
    <cellStyle name="Bottom 3 6 2 3" xfId="4539" xr:uid="{00000000-0005-0000-0000-0000B2110000}"/>
    <cellStyle name="Bottom 3 6 2 3 2" xfId="4540" xr:uid="{00000000-0005-0000-0000-0000B3110000}"/>
    <cellStyle name="Bottom 3 6 2 4" xfId="4541" xr:uid="{00000000-0005-0000-0000-0000B4110000}"/>
    <cellStyle name="Bottom 3 6 2 5" xfId="4542" xr:uid="{00000000-0005-0000-0000-0000B5110000}"/>
    <cellStyle name="Bottom 3 6 3" xfId="4543" xr:uid="{00000000-0005-0000-0000-0000B6110000}"/>
    <cellStyle name="Bottom 3 6 3 2" xfId="4544" xr:uid="{00000000-0005-0000-0000-0000B7110000}"/>
    <cellStyle name="Bottom 3 6 3 3" xfId="4545" xr:uid="{00000000-0005-0000-0000-0000B8110000}"/>
    <cellStyle name="Bottom 3 6 4" xfId="4546" xr:uid="{00000000-0005-0000-0000-0000B9110000}"/>
    <cellStyle name="Bottom 3 6 4 2" xfId="4547" xr:uid="{00000000-0005-0000-0000-0000BA110000}"/>
    <cellStyle name="Bottom 3 6 5" xfId="4548" xr:uid="{00000000-0005-0000-0000-0000BB110000}"/>
    <cellStyle name="Bottom 3 6 6" xfId="4549" xr:uid="{00000000-0005-0000-0000-0000BC110000}"/>
    <cellStyle name="Bottom 3 7" xfId="4550" xr:uid="{00000000-0005-0000-0000-0000BD110000}"/>
    <cellStyle name="Bottom 3 7 2" xfId="4551" xr:uid="{00000000-0005-0000-0000-0000BE110000}"/>
    <cellStyle name="Bottom 3 7 2 2" xfId="4552" xr:uid="{00000000-0005-0000-0000-0000BF110000}"/>
    <cellStyle name="Bottom 3 7 2 3" xfId="4553" xr:uid="{00000000-0005-0000-0000-0000C0110000}"/>
    <cellStyle name="Bottom 3 7 3" xfId="4554" xr:uid="{00000000-0005-0000-0000-0000C1110000}"/>
    <cellStyle name="Bottom 3 7 3 2" xfId="4555" xr:uid="{00000000-0005-0000-0000-0000C2110000}"/>
    <cellStyle name="Bottom 3 7 4" xfId="4556" xr:uid="{00000000-0005-0000-0000-0000C3110000}"/>
    <cellStyle name="Bottom 3 7 5" xfId="4557" xr:uid="{00000000-0005-0000-0000-0000C4110000}"/>
    <cellStyle name="Bottom 3 8" xfId="4558" xr:uid="{00000000-0005-0000-0000-0000C5110000}"/>
    <cellStyle name="Bottom 3 8 2" xfId="4559" xr:uid="{00000000-0005-0000-0000-0000C6110000}"/>
    <cellStyle name="Bottom 3 8 3" xfId="4560" xr:uid="{00000000-0005-0000-0000-0000C7110000}"/>
    <cellStyle name="Bottom 3 9" xfId="4561" xr:uid="{00000000-0005-0000-0000-0000C8110000}"/>
    <cellStyle name="Bottom 3 9 2" xfId="4562" xr:uid="{00000000-0005-0000-0000-0000C9110000}"/>
    <cellStyle name="Bottom 4" xfId="4563" xr:uid="{00000000-0005-0000-0000-0000CA110000}"/>
    <cellStyle name="Bottom 4 10" xfId="4564" xr:uid="{00000000-0005-0000-0000-0000CB110000}"/>
    <cellStyle name="Bottom 4 11" xfId="4565" xr:uid="{00000000-0005-0000-0000-0000CC110000}"/>
    <cellStyle name="Bottom 4 2" xfId="4566" xr:uid="{00000000-0005-0000-0000-0000CD110000}"/>
    <cellStyle name="Bottom 4 2 2" xfId="4567" xr:uid="{00000000-0005-0000-0000-0000CE110000}"/>
    <cellStyle name="Bottom 4 2 2 2" xfId="4568" xr:uid="{00000000-0005-0000-0000-0000CF110000}"/>
    <cellStyle name="Bottom 4 2 2 2 2" xfId="4569" xr:uid="{00000000-0005-0000-0000-0000D0110000}"/>
    <cellStyle name="Bottom 4 2 2 2 2 2" xfId="4570" xr:uid="{00000000-0005-0000-0000-0000D1110000}"/>
    <cellStyle name="Bottom 4 2 2 2 2 2 2" xfId="4571" xr:uid="{00000000-0005-0000-0000-0000D2110000}"/>
    <cellStyle name="Bottom 4 2 2 2 2 2 3" xfId="4572" xr:uid="{00000000-0005-0000-0000-0000D3110000}"/>
    <cellStyle name="Bottom 4 2 2 2 2 3" xfId="4573" xr:uid="{00000000-0005-0000-0000-0000D4110000}"/>
    <cellStyle name="Bottom 4 2 2 2 2 3 2" xfId="4574" xr:uid="{00000000-0005-0000-0000-0000D5110000}"/>
    <cellStyle name="Bottom 4 2 2 2 2 4" xfId="4575" xr:uid="{00000000-0005-0000-0000-0000D6110000}"/>
    <cellStyle name="Bottom 4 2 2 2 2 5" xfId="4576" xr:uid="{00000000-0005-0000-0000-0000D7110000}"/>
    <cellStyle name="Bottom 4 2 2 2 3" xfId="4577" xr:uid="{00000000-0005-0000-0000-0000D8110000}"/>
    <cellStyle name="Bottom 4 2 2 2 3 2" xfId="4578" xr:uid="{00000000-0005-0000-0000-0000D9110000}"/>
    <cellStyle name="Bottom 4 2 2 2 3 3" xfId="4579" xr:uid="{00000000-0005-0000-0000-0000DA110000}"/>
    <cellStyle name="Bottom 4 2 2 2 4" xfId="4580" xr:uid="{00000000-0005-0000-0000-0000DB110000}"/>
    <cellStyle name="Bottom 4 2 2 2 4 2" xfId="4581" xr:uid="{00000000-0005-0000-0000-0000DC110000}"/>
    <cellStyle name="Bottom 4 2 2 2 5" xfId="4582" xr:uid="{00000000-0005-0000-0000-0000DD110000}"/>
    <cellStyle name="Bottom 4 2 2 2 6" xfId="4583" xr:uid="{00000000-0005-0000-0000-0000DE110000}"/>
    <cellStyle name="Bottom 4 2 2 3" xfId="4584" xr:uid="{00000000-0005-0000-0000-0000DF110000}"/>
    <cellStyle name="Bottom 4 2 2 3 2" xfId="4585" xr:uid="{00000000-0005-0000-0000-0000E0110000}"/>
    <cellStyle name="Bottom 4 2 2 3 2 2" xfId="4586" xr:uid="{00000000-0005-0000-0000-0000E1110000}"/>
    <cellStyle name="Bottom 4 2 2 3 2 2 2" xfId="4587" xr:uid="{00000000-0005-0000-0000-0000E2110000}"/>
    <cellStyle name="Bottom 4 2 2 3 2 2 3" xfId="4588" xr:uid="{00000000-0005-0000-0000-0000E3110000}"/>
    <cellStyle name="Bottom 4 2 2 3 2 3" xfId="4589" xr:uid="{00000000-0005-0000-0000-0000E4110000}"/>
    <cellStyle name="Bottom 4 2 2 3 2 3 2" xfId="4590" xr:uid="{00000000-0005-0000-0000-0000E5110000}"/>
    <cellStyle name="Bottom 4 2 2 3 2 4" xfId="4591" xr:uid="{00000000-0005-0000-0000-0000E6110000}"/>
    <cellStyle name="Bottom 4 2 2 3 2 5" xfId="4592" xr:uid="{00000000-0005-0000-0000-0000E7110000}"/>
    <cellStyle name="Bottom 4 2 2 3 3" xfId="4593" xr:uid="{00000000-0005-0000-0000-0000E8110000}"/>
    <cellStyle name="Bottom 4 2 2 3 3 2" xfId="4594" xr:uid="{00000000-0005-0000-0000-0000E9110000}"/>
    <cellStyle name="Bottom 4 2 2 3 3 3" xfId="4595" xr:uid="{00000000-0005-0000-0000-0000EA110000}"/>
    <cellStyle name="Bottom 4 2 2 3 4" xfId="4596" xr:uid="{00000000-0005-0000-0000-0000EB110000}"/>
    <cellStyle name="Bottom 4 2 2 3 4 2" xfId="4597" xr:uid="{00000000-0005-0000-0000-0000EC110000}"/>
    <cellStyle name="Bottom 4 2 2 3 5" xfId="4598" xr:uid="{00000000-0005-0000-0000-0000ED110000}"/>
    <cellStyle name="Bottom 4 2 2 3 6" xfId="4599" xr:uid="{00000000-0005-0000-0000-0000EE110000}"/>
    <cellStyle name="Bottom 4 2 2 4" xfId="4600" xr:uid="{00000000-0005-0000-0000-0000EF110000}"/>
    <cellStyle name="Bottom 4 2 2 4 2" xfId="4601" xr:uid="{00000000-0005-0000-0000-0000F0110000}"/>
    <cellStyle name="Bottom 4 2 3" xfId="4602" xr:uid="{00000000-0005-0000-0000-0000F1110000}"/>
    <cellStyle name="Bottom 4 2 3 2" xfId="4603" xr:uid="{00000000-0005-0000-0000-0000F2110000}"/>
    <cellStyle name="Bottom 4 2 3 2 2" xfId="4604" xr:uid="{00000000-0005-0000-0000-0000F3110000}"/>
    <cellStyle name="Bottom 4 2 3 2 2 2" xfId="4605" xr:uid="{00000000-0005-0000-0000-0000F4110000}"/>
    <cellStyle name="Bottom 4 2 3 2 2 3" xfId="4606" xr:uid="{00000000-0005-0000-0000-0000F5110000}"/>
    <cellStyle name="Bottom 4 2 3 2 3" xfId="4607" xr:uid="{00000000-0005-0000-0000-0000F6110000}"/>
    <cellStyle name="Bottom 4 2 3 2 3 2" xfId="4608" xr:uid="{00000000-0005-0000-0000-0000F7110000}"/>
    <cellStyle name="Bottom 4 2 3 2 4" xfId="4609" xr:uid="{00000000-0005-0000-0000-0000F8110000}"/>
    <cellStyle name="Bottom 4 2 3 2 5" xfId="4610" xr:uid="{00000000-0005-0000-0000-0000F9110000}"/>
    <cellStyle name="Bottom 4 2 3 3" xfId="4611" xr:uid="{00000000-0005-0000-0000-0000FA110000}"/>
    <cellStyle name="Bottom 4 2 3 3 2" xfId="4612" xr:uid="{00000000-0005-0000-0000-0000FB110000}"/>
    <cellStyle name="Bottom 4 2 3 3 3" xfId="4613" xr:uid="{00000000-0005-0000-0000-0000FC110000}"/>
    <cellStyle name="Bottom 4 2 3 4" xfId="4614" xr:uid="{00000000-0005-0000-0000-0000FD110000}"/>
    <cellStyle name="Bottom 4 2 3 4 2" xfId="4615" xr:uid="{00000000-0005-0000-0000-0000FE110000}"/>
    <cellStyle name="Bottom 4 2 3 5" xfId="4616" xr:uid="{00000000-0005-0000-0000-0000FF110000}"/>
    <cellStyle name="Bottom 4 2 3 6" xfId="4617" xr:uid="{00000000-0005-0000-0000-000000120000}"/>
    <cellStyle name="Bottom 4 2 4" xfId="4618" xr:uid="{00000000-0005-0000-0000-000001120000}"/>
    <cellStyle name="Bottom 4 2 4 2" xfId="4619" xr:uid="{00000000-0005-0000-0000-000002120000}"/>
    <cellStyle name="Bottom 4 2 4 2 2" xfId="4620" xr:uid="{00000000-0005-0000-0000-000003120000}"/>
    <cellStyle name="Bottom 4 2 4 2 3" xfId="4621" xr:uid="{00000000-0005-0000-0000-000004120000}"/>
    <cellStyle name="Bottom 4 2 4 3" xfId="4622" xr:uid="{00000000-0005-0000-0000-000005120000}"/>
    <cellStyle name="Bottom 4 2 4 3 2" xfId="4623" xr:uid="{00000000-0005-0000-0000-000006120000}"/>
    <cellStyle name="Bottom 4 2 4 4" xfId="4624" xr:uid="{00000000-0005-0000-0000-000007120000}"/>
    <cellStyle name="Bottom 4 2 4 5" xfId="4625" xr:uid="{00000000-0005-0000-0000-000008120000}"/>
    <cellStyle name="Bottom 4 2 5" xfId="4626" xr:uid="{00000000-0005-0000-0000-000009120000}"/>
    <cellStyle name="Bottom 4 2 5 2" xfId="4627" xr:uid="{00000000-0005-0000-0000-00000A120000}"/>
    <cellStyle name="Bottom 4 2 5 3" xfId="4628" xr:uid="{00000000-0005-0000-0000-00000B120000}"/>
    <cellStyle name="Bottom 4 2 6" xfId="4629" xr:uid="{00000000-0005-0000-0000-00000C120000}"/>
    <cellStyle name="Bottom 4 2 6 2" xfId="4630" xr:uid="{00000000-0005-0000-0000-00000D120000}"/>
    <cellStyle name="Bottom 4 2 7" xfId="4631" xr:uid="{00000000-0005-0000-0000-00000E120000}"/>
    <cellStyle name="Bottom 4 2 8" xfId="4632" xr:uid="{00000000-0005-0000-0000-00000F120000}"/>
    <cellStyle name="Bottom 4 3" xfId="4633" xr:uid="{00000000-0005-0000-0000-000010120000}"/>
    <cellStyle name="Bottom 4 3 2" xfId="4634" xr:uid="{00000000-0005-0000-0000-000011120000}"/>
    <cellStyle name="Bottom 4 3 2 2" xfId="4635" xr:uid="{00000000-0005-0000-0000-000012120000}"/>
    <cellStyle name="Bottom 4 3 2 2 2" xfId="4636" xr:uid="{00000000-0005-0000-0000-000013120000}"/>
    <cellStyle name="Bottom 4 3 2 2 2 2" xfId="4637" xr:uid="{00000000-0005-0000-0000-000014120000}"/>
    <cellStyle name="Bottom 4 3 2 2 2 2 2" xfId="4638" xr:uid="{00000000-0005-0000-0000-000015120000}"/>
    <cellStyle name="Bottom 4 3 2 2 2 2 3" xfId="4639" xr:uid="{00000000-0005-0000-0000-000016120000}"/>
    <cellStyle name="Bottom 4 3 2 2 2 3" xfId="4640" xr:uid="{00000000-0005-0000-0000-000017120000}"/>
    <cellStyle name="Bottom 4 3 2 2 2 3 2" xfId="4641" xr:uid="{00000000-0005-0000-0000-000018120000}"/>
    <cellStyle name="Bottom 4 3 2 2 2 4" xfId="4642" xr:uid="{00000000-0005-0000-0000-000019120000}"/>
    <cellStyle name="Bottom 4 3 2 2 2 5" xfId="4643" xr:uid="{00000000-0005-0000-0000-00001A120000}"/>
    <cellStyle name="Bottom 4 3 2 2 3" xfId="4644" xr:uid="{00000000-0005-0000-0000-00001B120000}"/>
    <cellStyle name="Bottom 4 3 2 2 3 2" xfId="4645" xr:uid="{00000000-0005-0000-0000-00001C120000}"/>
    <cellStyle name="Bottom 4 3 2 2 3 3" xfId="4646" xr:uid="{00000000-0005-0000-0000-00001D120000}"/>
    <cellStyle name="Bottom 4 3 2 2 4" xfId="4647" xr:uid="{00000000-0005-0000-0000-00001E120000}"/>
    <cellStyle name="Bottom 4 3 2 2 4 2" xfId="4648" xr:uid="{00000000-0005-0000-0000-00001F120000}"/>
    <cellStyle name="Bottom 4 3 2 2 5" xfId="4649" xr:uid="{00000000-0005-0000-0000-000020120000}"/>
    <cellStyle name="Bottom 4 3 2 2 6" xfId="4650" xr:uid="{00000000-0005-0000-0000-000021120000}"/>
    <cellStyle name="Bottom 4 3 2 3" xfId="4651" xr:uid="{00000000-0005-0000-0000-000022120000}"/>
    <cellStyle name="Bottom 4 3 2 3 2" xfId="4652" xr:uid="{00000000-0005-0000-0000-000023120000}"/>
    <cellStyle name="Bottom 4 3 2 3 2 2" xfId="4653" xr:uid="{00000000-0005-0000-0000-000024120000}"/>
    <cellStyle name="Bottom 4 3 2 3 2 2 2" xfId="4654" xr:uid="{00000000-0005-0000-0000-000025120000}"/>
    <cellStyle name="Bottom 4 3 2 3 2 2 3" xfId="4655" xr:uid="{00000000-0005-0000-0000-000026120000}"/>
    <cellStyle name="Bottom 4 3 2 3 2 3" xfId="4656" xr:uid="{00000000-0005-0000-0000-000027120000}"/>
    <cellStyle name="Bottom 4 3 2 3 2 3 2" xfId="4657" xr:uid="{00000000-0005-0000-0000-000028120000}"/>
    <cellStyle name="Bottom 4 3 2 3 2 4" xfId="4658" xr:uid="{00000000-0005-0000-0000-000029120000}"/>
    <cellStyle name="Bottom 4 3 2 3 2 5" xfId="4659" xr:uid="{00000000-0005-0000-0000-00002A120000}"/>
    <cellStyle name="Bottom 4 3 2 3 3" xfId="4660" xr:uid="{00000000-0005-0000-0000-00002B120000}"/>
    <cellStyle name="Bottom 4 3 2 3 3 2" xfId="4661" xr:uid="{00000000-0005-0000-0000-00002C120000}"/>
    <cellStyle name="Bottom 4 3 2 3 3 3" xfId="4662" xr:uid="{00000000-0005-0000-0000-00002D120000}"/>
    <cellStyle name="Bottom 4 3 2 3 4" xfId="4663" xr:uid="{00000000-0005-0000-0000-00002E120000}"/>
    <cellStyle name="Bottom 4 3 2 3 4 2" xfId="4664" xr:uid="{00000000-0005-0000-0000-00002F120000}"/>
    <cellStyle name="Bottom 4 3 2 3 5" xfId="4665" xr:uid="{00000000-0005-0000-0000-000030120000}"/>
    <cellStyle name="Bottom 4 3 2 3 6" xfId="4666" xr:uid="{00000000-0005-0000-0000-000031120000}"/>
    <cellStyle name="Bottom 4 3 2 4" xfId="4667" xr:uid="{00000000-0005-0000-0000-000032120000}"/>
    <cellStyle name="Bottom 4 3 2 4 2" xfId="4668" xr:uid="{00000000-0005-0000-0000-000033120000}"/>
    <cellStyle name="Bottom 4 3 3" xfId="4669" xr:uid="{00000000-0005-0000-0000-000034120000}"/>
    <cellStyle name="Bottom 4 3 3 2" xfId="4670" xr:uid="{00000000-0005-0000-0000-000035120000}"/>
    <cellStyle name="Bottom 4 3 3 2 2" xfId="4671" xr:uid="{00000000-0005-0000-0000-000036120000}"/>
    <cellStyle name="Bottom 4 3 3 2 2 2" xfId="4672" xr:uid="{00000000-0005-0000-0000-000037120000}"/>
    <cellStyle name="Bottom 4 3 3 2 2 3" xfId="4673" xr:uid="{00000000-0005-0000-0000-000038120000}"/>
    <cellStyle name="Bottom 4 3 3 2 3" xfId="4674" xr:uid="{00000000-0005-0000-0000-000039120000}"/>
    <cellStyle name="Bottom 4 3 3 2 3 2" xfId="4675" xr:uid="{00000000-0005-0000-0000-00003A120000}"/>
    <cellStyle name="Bottom 4 3 3 2 4" xfId="4676" xr:uid="{00000000-0005-0000-0000-00003B120000}"/>
    <cellStyle name="Bottom 4 3 3 2 5" xfId="4677" xr:uid="{00000000-0005-0000-0000-00003C120000}"/>
    <cellStyle name="Bottom 4 3 3 3" xfId="4678" xr:uid="{00000000-0005-0000-0000-00003D120000}"/>
    <cellStyle name="Bottom 4 3 3 3 2" xfId="4679" xr:uid="{00000000-0005-0000-0000-00003E120000}"/>
    <cellStyle name="Bottom 4 3 3 3 3" xfId="4680" xr:uid="{00000000-0005-0000-0000-00003F120000}"/>
    <cellStyle name="Bottom 4 3 3 4" xfId="4681" xr:uid="{00000000-0005-0000-0000-000040120000}"/>
    <cellStyle name="Bottom 4 3 3 4 2" xfId="4682" xr:uid="{00000000-0005-0000-0000-000041120000}"/>
    <cellStyle name="Bottom 4 3 3 5" xfId="4683" xr:uid="{00000000-0005-0000-0000-000042120000}"/>
    <cellStyle name="Bottom 4 3 3 6" xfId="4684" xr:uid="{00000000-0005-0000-0000-000043120000}"/>
    <cellStyle name="Bottom 4 3 4" xfId="4685" xr:uid="{00000000-0005-0000-0000-000044120000}"/>
    <cellStyle name="Bottom 4 3 4 2" xfId="4686" xr:uid="{00000000-0005-0000-0000-000045120000}"/>
    <cellStyle name="Bottom 4 3 4 2 2" xfId="4687" xr:uid="{00000000-0005-0000-0000-000046120000}"/>
    <cellStyle name="Bottom 4 3 4 2 3" xfId="4688" xr:uid="{00000000-0005-0000-0000-000047120000}"/>
    <cellStyle name="Bottom 4 3 4 3" xfId="4689" xr:uid="{00000000-0005-0000-0000-000048120000}"/>
    <cellStyle name="Bottom 4 3 4 3 2" xfId="4690" xr:uid="{00000000-0005-0000-0000-000049120000}"/>
    <cellStyle name="Bottom 4 3 4 4" xfId="4691" xr:uid="{00000000-0005-0000-0000-00004A120000}"/>
    <cellStyle name="Bottom 4 3 4 5" xfId="4692" xr:uid="{00000000-0005-0000-0000-00004B120000}"/>
    <cellStyle name="Bottom 4 3 5" xfId="4693" xr:uid="{00000000-0005-0000-0000-00004C120000}"/>
    <cellStyle name="Bottom 4 3 5 2" xfId="4694" xr:uid="{00000000-0005-0000-0000-00004D120000}"/>
    <cellStyle name="Bottom 4 3 5 3" xfId="4695" xr:uid="{00000000-0005-0000-0000-00004E120000}"/>
    <cellStyle name="Bottom 4 3 6" xfId="4696" xr:uid="{00000000-0005-0000-0000-00004F120000}"/>
    <cellStyle name="Bottom 4 3 6 2" xfId="4697" xr:uid="{00000000-0005-0000-0000-000050120000}"/>
    <cellStyle name="Bottom 4 3 7" xfId="4698" xr:uid="{00000000-0005-0000-0000-000051120000}"/>
    <cellStyle name="Bottom 4 3 8" xfId="4699" xr:uid="{00000000-0005-0000-0000-000052120000}"/>
    <cellStyle name="Bottom 4 4" xfId="4700" xr:uid="{00000000-0005-0000-0000-000053120000}"/>
    <cellStyle name="Bottom 4 4 2" xfId="4701" xr:uid="{00000000-0005-0000-0000-000054120000}"/>
    <cellStyle name="Bottom 4 4 2 2" xfId="4702" xr:uid="{00000000-0005-0000-0000-000055120000}"/>
    <cellStyle name="Bottom 4 4 2 2 2" xfId="4703" xr:uid="{00000000-0005-0000-0000-000056120000}"/>
    <cellStyle name="Bottom 4 4 2 2 2 2" xfId="4704" xr:uid="{00000000-0005-0000-0000-000057120000}"/>
    <cellStyle name="Bottom 4 4 2 2 2 2 2" xfId="4705" xr:uid="{00000000-0005-0000-0000-000058120000}"/>
    <cellStyle name="Bottom 4 4 2 2 2 2 3" xfId="4706" xr:uid="{00000000-0005-0000-0000-000059120000}"/>
    <cellStyle name="Bottom 4 4 2 2 2 3" xfId="4707" xr:uid="{00000000-0005-0000-0000-00005A120000}"/>
    <cellStyle name="Bottom 4 4 2 2 2 3 2" xfId="4708" xr:uid="{00000000-0005-0000-0000-00005B120000}"/>
    <cellStyle name="Bottom 4 4 2 2 2 4" xfId="4709" xr:uid="{00000000-0005-0000-0000-00005C120000}"/>
    <cellStyle name="Bottom 4 4 2 2 2 5" xfId="4710" xr:uid="{00000000-0005-0000-0000-00005D120000}"/>
    <cellStyle name="Bottom 4 4 2 2 3" xfId="4711" xr:uid="{00000000-0005-0000-0000-00005E120000}"/>
    <cellStyle name="Bottom 4 4 2 2 3 2" xfId="4712" xr:uid="{00000000-0005-0000-0000-00005F120000}"/>
    <cellStyle name="Bottom 4 4 2 2 3 3" xfId="4713" xr:uid="{00000000-0005-0000-0000-000060120000}"/>
    <cellStyle name="Bottom 4 4 2 2 4" xfId="4714" xr:uid="{00000000-0005-0000-0000-000061120000}"/>
    <cellStyle name="Bottom 4 4 2 2 4 2" xfId="4715" xr:uid="{00000000-0005-0000-0000-000062120000}"/>
    <cellStyle name="Bottom 4 4 2 2 5" xfId="4716" xr:uid="{00000000-0005-0000-0000-000063120000}"/>
    <cellStyle name="Bottom 4 4 2 2 6" xfId="4717" xr:uid="{00000000-0005-0000-0000-000064120000}"/>
    <cellStyle name="Bottom 4 4 2 3" xfId="4718" xr:uid="{00000000-0005-0000-0000-000065120000}"/>
    <cellStyle name="Bottom 4 4 2 3 2" xfId="4719" xr:uid="{00000000-0005-0000-0000-000066120000}"/>
    <cellStyle name="Bottom 4 4 2 3 2 2" xfId="4720" xr:uid="{00000000-0005-0000-0000-000067120000}"/>
    <cellStyle name="Bottom 4 4 2 3 2 2 2" xfId="4721" xr:uid="{00000000-0005-0000-0000-000068120000}"/>
    <cellStyle name="Bottom 4 4 2 3 2 2 3" xfId="4722" xr:uid="{00000000-0005-0000-0000-000069120000}"/>
    <cellStyle name="Bottom 4 4 2 3 2 3" xfId="4723" xr:uid="{00000000-0005-0000-0000-00006A120000}"/>
    <cellStyle name="Bottom 4 4 2 3 2 3 2" xfId="4724" xr:uid="{00000000-0005-0000-0000-00006B120000}"/>
    <cellStyle name="Bottom 4 4 2 3 2 4" xfId="4725" xr:uid="{00000000-0005-0000-0000-00006C120000}"/>
    <cellStyle name="Bottom 4 4 2 3 2 5" xfId="4726" xr:uid="{00000000-0005-0000-0000-00006D120000}"/>
    <cellStyle name="Bottom 4 4 2 3 3" xfId="4727" xr:uid="{00000000-0005-0000-0000-00006E120000}"/>
    <cellStyle name="Bottom 4 4 2 3 3 2" xfId="4728" xr:uid="{00000000-0005-0000-0000-00006F120000}"/>
    <cellStyle name="Bottom 4 4 2 3 3 3" xfId="4729" xr:uid="{00000000-0005-0000-0000-000070120000}"/>
    <cellStyle name="Bottom 4 4 2 3 4" xfId="4730" xr:uid="{00000000-0005-0000-0000-000071120000}"/>
    <cellStyle name="Bottom 4 4 2 3 4 2" xfId="4731" xr:uid="{00000000-0005-0000-0000-000072120000}"/>
    <cellStyle name="Bottom 4 4 2 3 5" xfId="4732" xr:uid="{00000000-0005-0000-0000-000073120000}"/>
    <cellStyle name="Bottom 4 4 2 3 6" xfId="4733" xr:uid="{00000000-0005-0000-0000-000074120000}"/>
    <cellStyle name="Bottom 4 4 2 4" xfId="4734" xr:uid="{00000000-0005-0000-0000-000075120000}"/>
    <cellStyle name="Bottom 4 4 2 4 2" xfId="4735" xr:uid="{00000000-0005-0000-0000-000076120000}"/>
    <cellStyle name="Bottom 4 4 3" xfId="4736" xr:uid="{00000000-0005-0000-0000-000077120000}"/>
    <cellStyle name="Bottom 4 4 3 2" xfId="4737" xr:uid="{00000000-0005-0000-0000-000078120000}"/>
    <cellStyle name="Bottom 4 4 3 2 2" xfId="4738" xr:uid="{00000000-0005-0000-0000-000079120000}"/>
    <cellStyle name="Bottom 4 4 3 2 2 2" xfId="4739" xr:uid="{00000000-0005-0000-0000-00007A120000}"/>
    <cellStyle name="Bottom 4 4 3 2 2 3" xfId="4740" xr:uid="{00000000-0005-0000-0000-00007B120000}"/>
    <cellStyle name="Bottom 4 4 3 2 3" xfId="4741" xr:uid="{00000000-0005-0000-0000-00007C120000}"/>
    <cellStyle name="Bottom 4 4 3 2 3 2" xfId="4742" xr:uid="{00000000-0005-0000-0000-00007D120000}"/>
    <cellStyle name="Bottom 4 4 3 2 4" xfId="4743" xr:uid="{00000000-0005-0000-0000-00007E120000}"/>
    <cellStyle name="Bottom 4 4 3 2 5" xfId="4744" xr:uid="{00000000-0005-0000-0000-00007F120000}"/>
    <cellStyle name="Bottom 4 4 3 3" xfId="4745" xr:uid="{00000000-0005-0000-0000-000080120000}"/>
    <cellStyle name="Bottom 4 4 3 3 2" xfId="4746" xr:uid="{00000000-0005-0000-0000-000081120000}"/>
    <cellStyle name="Bottom 4 4 3 3 3" xfId="4747" xr:uid="{00000000-0005-0000-0000-000082120000}"/>
    <cellStyle name="Bottom 4 4 3 4" xfId="4748" xr:uid="{00000000-0005-0000-0000-000083120000}"/>
    <cellStyle name="Bottom 4 4 3 4 2" xfId="4749" xr:uid="{00000000-0005-0000-0000-000084120000}"/>
    <cellStyle name="Bottom 4 4 3 5" xfId="4750" xr:uid="{00000000-0005-0000-0000-000085120000}"/>
    <cellStyle name="Bottom 4 4 3 6" xfId="4751" xr:uid="{00000000-0005-0000-0000-000086120000}"/>
    <cellStyle name="Bottom 4 4 4" xfId="4752" xr:uid="{00000000-0005-0000-0000-000087120000}"/>
    <cellStyle name="Bottom 4 4 4 2" xfId="4753" xr:uid="{00000000-0005-0000-0000-000088120000}"/>
    <cellStyle name="Bottom 4 4 4 2 2" xfId="4754" xr:uid="{00000000-0005-0000-0000-000089120000}"/>
    <cellStyle name="Bottom 4 4 4 2 3" xfId="4755" xr:uid="{00000000-0005-0000-0000-00008A120000}"/>
    <cellStyle name="Bottom 4 4 4 3" xfId="4756" xr:uid="{00000000-0005-0000-0000-00008B120000}"/>
    <cellStyle name="Bottom 4 4 4 3 2" xfId="4757" xr:uid="{00000000-0005-0000-0000-00008C120000}"/>
    <cellStyle name="Bottom 4 4 4 4" xfId="4758" xr:uid="{00000000-0005-0000-0000-00008D120000}"/>
    <cellStyle name="Bottom 4 4 4 5" xfId="4759" xr:uid="{00000000-0005-0000-0000-00008E120000}"/>
    <cellStyle name="Bottom 4 4 5" xfId="4760" xr:uid="{00000000-0005-0000-0000-00008F120000}"/>
    <cellStyle name="Bottom 4 4 5 2" xfId="4761" xr:uid="{00000000-0005-0000-0000-000090120000}"/>
    <cellStyle name="Bottom 4 4 5 3" xfId="4762" xr:uid="{00000000-0005-0000-0000-000091120000}"/>
    <cellStyle name="Bottom 4 4 6" xfId="4763" xr:uid="{00000000-0005-0000-0000-000092120000}"/>
    <cellStyle name="Bottom 4 4 6 2" xfId="4764" xr:uid="{00000000-0005-0000-0000-000093120000}"/>
    <cellStyle name="Bottom 4 4 7" xfId="4765" xr:uid="{00000000-0005-0000-0000-000094120000}"/>
    <cellStyle name="Bottom 4 4 8" xfId="4766" xr:uid="{00000000-0005-0000-0000-000095120000}"/>
    <cellStyle name="Bottom 4 5" xfId="4767" xr:uid="{00000000-0005-0000-0000-000096120000}"/>
    <cellStyle name="Bottom 4 5 2" xfId="4768" xr:uid="{00000000-0005-0000-0000-000097120000}"/>
    <cellStyle name="Bottom 4 5 2 2" xfId="4769" xr:uid="{00000000-0005-0000-0000-000098120000}"/>
    <cellStyle name="Bottom 4 5 2 2 2" xfId="4770" xr:uid="{00000000-0005-0000-0000-000099120000}"/>
    <cellStyle name="Bottom 4 5 2 2 2 2" xfId="4771" xr:uid="{00000000-0005-0000-0000-00009A120000}"/>
    <cellStyle name="Bottom 4 5 2 2 2 3" xfId="4772" xr:uid="{00000000-0005-0000-0000-00009B120000}"/>
    <cellStyle name="Bottom 4 5 2 2 3" xfId="4773" xr:uid="{00000000-0005-0000-0000-00009C120000}"/>
    <cellStyle name="Bottom 4 5 2 2 3 2" xfId="4774" xr:uid="{00000000-0005-0000-0000-00009D120000}"/>
    <cellStyle name="Bottom 4 5 2 2 4" xfId="4775" xr:uid="{00000000-0005-0000-0000-00009E120000}"/>
    <cellStyle name="Bottom 4 5 2 2 5" xfId="4776" xr:uid="{00000000-0005-0000-0000-00009F120000}"/>
    <cellStyle name="Bottom 4 5 2 3" xfId="4777" xr:uid="{00000000-0005-0000-0000-0000A0120000}"/>
    <cellStyle name="Bottom 4 5 2 3 2" xfId="4778" xr:uid="{00000000-0005-0000-0000-0000A1120000}"/>
    <cellStyle name="Bottom 4 5 2 3 3" xfId="4779" xr:uid="{00000000-0005-0000-0000-0000A2120000}"/>
    <cellStyle name="Bottom 4 5 2 4" xfId="4780" xr:uid="{00000000-0005-0000-0000-0000A3120000}"/>
    <cellStyle name="Bottom 4 5 2 4 2" xfId="4781" xr:uid="{00000000-0005-0000-0000-0000A4120000}"/>
    <cellStyle name="Bottom 4 5 2 5" xfId="4782" xr:uid="{00000000-0005-0000-0000-0000A5120000}"/>
    <cellStyle name="Bottom 4 5 2 6" xfId="4783" xr:uid="{00000000-0005-0000-0000-0000A6120000}"/>
    <cellStyle name="Bottom 4 5 3" xfId="4784" xr:uid="{00000000-0005-0000-0000-0000A7120000}"/>
    <cellStyle name="Bottom 4 5 3 2" xfId="4785" xr:uid="{00000000-0005-0000-0000-0000A8120000}"/>
    <cellStyle name="Bottom 4 5 3 2 2" xfId="4786" xr:uid="{00000000-0005-0000-0000-0000A9120000}"/>
    <cellStyle name="Bottom 4 5 3 2 2 2" xfId="4787" xr:uid="{00000000-0005-0000-0000-0000AA120000}"/>
    <cellStyle name="Bottom 4 5 3 2 2 3" xfId="4788" xr:uid="{00000000-0005-0000-0000-0000AB120000}"/>
    <cellStyle name="Bottom 4 5 3 2 3" xfId="4789" xr:uid="{00000000-0005-0000-0000-0000AC120000}"/>
    <cellStyle name="Bottom 4 5 3 2 3 2" xfId="4790" xr:uid="{00000000-0005-0000-0000-0000AD120000}"/>
    <cellStyle name="Bottom 4 5 3 2 4" xfId="4791" xr:uid="{00000000-0005-0000-0000-0000AE120000}"/>
    <cellStyle name="Bottom 4 5 3 2 5" xfId="4792" xr:uid="{00000000-0005-0000-0000-0000AF120000}"/>
    <cellStyle name="Bottom 4 5 3 3" xfId="4793" xr:uid="{00000000-0005-0000-0000-0000B0120000}"/>
    <cellStyle name="Bottom 4 5 3 3 2" xfId="4794" xr:uid="{00000000-0005-0000-0000-0000B1120000}"/>
    <cellStyle name="Bottom 4 5 3 3 3" xfId="4795" xr:uid="{00000000-0005-0000-0000-0000B2120000}"/>
    <cellStyle name="Bottom 4 5 3 4" xfId="4796" xr:uid="{00000000-0005-0000-0000-0000B3120000}"/>
    <cellStyle name="Bottom 4 5 3 4 2" xfId="4797" xr:uid="{00000000-0005-0000-0000-0000B4120000}"/>
    <cellStyle name="Bottom 4 5 3 5" xfId="4798" xr:uid="{00000000-0005-0000-0000-0000B5120000}"/>
    <cellStyle name="Bottom 4 5 3 6" xfId="4799" xr:uid="{00000000-0005-0000-0000-0000B6120000}"/>
    <cellStyle name="Bottom 4 5 4" xfId="4800" xr:uid="{00000000-0005-0000-0000-0000B7120000}"/>
    <cellStyle name="Bottom 4 5 4 2" xfId="4801" xr:uid="{00000000-0005-0000-0000-0000B8120000}"/>
    <cellStyle name="Bottom 4 6" xfId="4802" xr:uid="{00000000-0005-0000-0000-0000B9120000}"/>
    <cellStyle name="Bottom 4 6 2" xfId="4803" xr:uid="{00000000-0005-0000-0000-0000BA120000}"/>
    <cellStyle name="Bottom 4 6 2 2" xfId="4804" xr:uid="{00000000-0005-0000-0000-0000BB120000}"/>
    <cellStyle name="Bottom 4 6 2 2 2" xfId="4805" xr:uid="{00000000-0005-0000-0000-0000BC120000}"/>
    <cellStyle name="Bottom 4 6 2 2 3" xfId="4806" xr:uid="{00000000-0005-0000-0000-0000BD120000}"/>
    <cellStyle name="Bottom 4 6 2 3" xfId="4807" xr:uid="{00000000-0005-0000-0000-0000BE120000}"/>
    <cellStyle name="Bottom 4 6 2 3 2" xfId="4808" xr:uid="{00000000-0005-0000-0000-0000BF120000}"/>
    <cellStyle name="Bottom 4 6 2 4" xfId="4809" xr:uid="{00000000-0005-0000-0000-0000C0120000}"/>
    <cellStyle name="Bottom 4 6 2 5" xfId="4810" xr:uid="{00000000-0005-0000-0000-0000C1120000}"/>
    <cellStyle name="Bottom 4 6 3" xfId="4811" xr:uid="{00000000-0005-0000-0000-0000C2120000}"/>
    <cellStyle name="Bottom 4 6 3 2" xfId="4812" xr:uid="{00000000-0005-0000-0000-0000C3120000}"/>
    <cellStyle name="Bottom 4 6 3 3" xfId="4813" xr:uid="{00000000-0005-0000-0000-0000C4120000}"/>
    <cellStyle name="Bottom 4 6 4" xfId="4814" xr:uid="{00000000-0005-0000-0000-0000C5120000}"/>
    <cellStyle name="Bottom 4 6 4 2" xfId="4815" xr:uid="{00000000-0005-0000-0000-0000C6120000}"/>
    <cellStyle name="Bottom 4 6 5" xfId="4816" xr:uid="{00000000-0005-0000-0000-0000C7120000}"/>
    <cellStyle name="Bottom 4 6 6" xfId="4817" xr:uid="{00000000-0005-0000-0000-0000C8120000}"/>
    <cellStyle name="Bottom 4 7" xfId="4818" xr:uid="{00000000-0005-0000-0000-0000C9120000}"/>
    <cellStyle name="Bottom 4 7 2" xfId="4819" xr:uid="{00000000-0005-0000-0000-0000CA120000}"/>
    <cellStyle name="Bottom 4 7 2 2" xfId="4820" xr:uid="{00000000-0005-0000-0000-0000CB120000}"/>
    <cellStyle name="Bottom 4 7 2 3" xfId="4821" xr:uid="{00000000-0005-0000-0000-0000CC120000}"/>
    <cellStyle name="Bottom 4 7 3" xfId="4822" xr:uid="{00000000-0005-0000-0000-0000CD120000}"/>
    <cellStyle name="Bottom 4 7 3 2" xfId="4823" xr:uid="{00000000-0005-0000-0000-0000CE120000}"/>
    <cellStyle name="Bottom 4 7 4" xfId="4824" xr:uid="{00000000-0005-0000-0000-0000CF120000}"/>
    <cellStyle name="Bottom 4 7 5" xfId="4825" xr:uid="{00000000-0005-0000-0000-0000D0120000}"/>
    <cellStyle name="Bottom 4 8" xfId="4826" xr:uid="{00000000-0005-0000-0000-0000D1120000}"/>
    <cellStyle name="Bottom 4 8 2" xfId="4827" xr:uid="{00000000-0005-0000-0000-0000D2120000}"/>
    <cellStyle name="Bottom 4 8 3" xfId="4828" xr:uid="{00000000-0005-0000-0000-0000D3120000}"/>
    <cellStyle name="Bottom 4 9" xfId="4829" xr:uid="{00000000-0005-0000-0000-0000D4120000}"/>
    <cellStyle name="Bottom 4 9 2" xfId="4830" xr:uid="{00000000-0005-0000-0000-0000D5120000}"/>
    <cellStyle name="Bottom 5" xfId="4831" xr:uid="{00000000-0005-0000-0000-0000D6120000}"/>
    <cellStyle name="Bottom 5 2" xfId="4832" xr:uid="{00000000-0005-0000-0000-0000D7120000}"/>
    <cellStyle name="Bottom 5 2 2" xfId="4833" xr:uid="{00000000-0005-0000-0000-0000D8120000}"/>
    <cellStyle name="Bottom 5 2 2 2" xfId="4834" xr:uid="{00000000-0005-0000-0000-0000D9120000}"/>
    <cellStyle name="Bottom 5 2 2 2 2" xfId="4835" xr:uid="{00000000-0005-0000-0000-0000DA120000}"/>
    <cellStyle name="Bottom 5 2 2 2 2 2" xfId="4836" xr:uid="{00000000-0005-0000-0000-0000DB120000}"/>
    <cellStyle name="Bottom 5 2 2 2 2 3" xfId="4837" xr:uid="{00000000-0005-0000-0000-0000DC120000}"/>
    <cellStyle name="Bottom 5 2 2 2 3" xfId="4838" xr:uid="{00000000-0005-0000-0000-0000DD120000}"/>
    <cellStyle name="Bottom 5 2 2 2 3 2" xfId="4839" xr:uid="{00000000-0005-0000-0000-0000DE120000}"/>
    <cellStyle name="Bottom 5 2 2 2 4" xfId="4840" xr:uid="{00000000-0005-0000-0000-0000DF120000}"/>
    <cellStyle name="Bottom 5 2 2 2 5" xfId="4841" xr:uid="{00000000-0005-0000-0000-0000E0120000}"/>
    <cellStyle name="Bottom 5 2 2 3" xfId="4842" xr:uid="{00000000-0005-0000-0000-0000E1120000}"/>
    <cellStyle name="Bottom 5 2 2 3 2" xfId="4843" xr:uid="{00000000-0005-0000-0000-0000E2120000}"/>
    <cellStyle name="Bottom 5 2 2 3 3" xfId="4844" xr:uid="{00000000-0005-0000-0000-0000E3120000}"/>
    <cellStyle name="Bottom 5 2 2 4" xfId="4845" xr:uid="{00000000-0005-0000-0000-0000E4120000}"/>
    <cellStyle name="Bottom 5 2 2 4 2" xfId="4846" xr:uid="{00000000-0005-0000-0000-0000E5120000}"/>
    <cellStyle name="Bottom 5 2 2 5" xfId="4847" xr:uid="{00000000-0005-0000-0000-0000E6120000}"/>
    <cellStyle name="Bottom 5 2 2 6" xfId="4848" xr:uid="{00000000-0005-0000-0000-0000E7120000}"/>
    <cellStyle name="Bottom 5 2 3" xfId="4849" xr:uid="{00000000-0005-0000-0000-0000E8120000}"/>
    <cellStyle name="Bottom 5 2 3 2" xfId="4850" xr:uid="{00000000-0005-0000-0000-0000E9120000}"/>
    <cellStyle name="Bottom 5 2 3 2 2" xfId="4851" xr:uid="{00000000-0005-0000-0000-0000EA120000}"/>
    <cellStyle name="Bottom 5 2 3 2 2 2" xfId="4852" xr:uid="{00000000-0005-0000-0000-0000EB120000}"/>
    <cellStyle name="Bottom 5 2 3 2 2 3" xfId="4853" xr:uid="{00000000-0005-0000-0000-0000EC120000}"/>
    <cellStyle name="Bottom 5 2 3 2 3" xfId="4854" xr:uid="{00000000-0005-0000-0000-0000ED120000}"/>
    <cellStyle name="Bottom 5 2 3 2 3 2" xfId="4855" xr:uid="{00000000-0005-0000-0000-0000EE120000}"/>
    <cellStyle name="Bottom 5 2 3 2 4" xfId="4856" xr:uid="{00000000-0005-0000-0000-0000EF120000}"/>
    <cellStyle name="Bottom 5 2 3 2 5" xfId="4857" xr:uid="{00000000-0005-0000-0000-0000F0120000}"/>
    <cellStyle name="Bottom 5 2 3 3" xfId="4858" xr:uid="{00000000-0005-0000-0000-0000F1120000}"/>
    <cellStyle name="Bottom 5 2 3 3 2" xfId="4859" xr:uid="{00000000-0005-0000-0000-0000F2120000}"/>
    <cellStyle name="Bottom 5 2 3 3 3" xfId="4860" xr:uid="{00000000-0005-0000-0000-0000F3120000}"/>
    <cellStyle name="Bottom 5 2 3 4" xfId="4861" xr:uid="{00000000-0005-0000-0000-0000F4120000}"/>
    <cellStyle name="Bottom 5 2 3 4 2" xfId="4862" xr:uid="{00000000-0005-0000-0000-0000F5120000}"/>
    <cellStyle name="Bottom 5 2 3 5" xfId="4863" xr:uid="{00000000-0005-0000-0000-0000F6120000}"/>
    <cellStyle name="Bottom 5 2 3 6" xfId="4864" xr:uid="{00000000-0005-0000-0000-0000F7120000}"/>
    <cellStyle name="Bottom 5 2 4" xfId="4865" xr:uid="{00000000-0005-0000-0000-0000F8120000}"/>
    <cellStyle name="Bottom 5 2 4 2" xfId="4866" xr:uid="{00000000-0005-0000-0000-0000F9120000}"/>
    <cellStyle name="Bottom 5 3" xfId="4867" xr:uid="{00000000-0005-0000-0000-0000FA120000}"/>
    <cellStyle name="Bottom 5 3 2" xfId="4868" xr:uid="{00000000-0005-0000-0000-0000FB120000}"/>
    <cellStyle name="Bottom 5 3 2 2" xfId="4869" xr:uid="{00000000-0005-0000-0000-0000FC120000}"/>
    <cellStyle name="Bottom 5 3 2 2 2" xfId="4870" xr:uid="{00000000-0005-0000-0000-0000FD120000}"/>
    <cellStyle name="Bottom 5 3 2 2 3" xfId="4871" xr:uid="{00000000-0005-0000-0000-0000FE120000}"/>
    <cellStyle name="Bottom 5 3 2 3" xfId="4872" xr:uid="{00000000-0005-0000-0000-0000FF120000}"/>
    <cellStyle name="Bottom 5 3 2 3 2" xfId="4873" xr:uid="{00000000-0005-0000-0000-000000130000}"/>
    <cellStyle name="Bottom 5 3 2 4" xfId="4874" xr:uid="{00000000-0005-0000-0000-000001130000}"/>
    <cellStyle name="Bottom 5 3 2 5" xfId="4875" xr:uid="{00000000-0005-0000-0000-000002130000}"/>
    <cellStyle name="Bottom 5 3 3" xfId="4876" xr:uid="{00000000-0005-0000-0000-000003130000}"/>
    <cellStyle name="Bottom 5 3 3 2" xfId="4877" xr:uid="{00000000-0005-0000-0000-000004130000}"/>
    <cellStyle name="Bottom 5 3 3 3" xfId="4878" xr:uid="{00000000-0005-0000-0000-000005130000}"/>
    <cellStyle name="Bottom 5 3 4" xfId="4879" xr:uid="{00000000-0005-0000-0000-000006130000}"/>
    <cellStyle name="Bottom 5 3 4 2" xfId="4880" xr:uid="{00000000-0005-0000-0000-000007130000}"/>
    <cellStyle name="Bottom 5 3 5" xfId="4881" xr:uid="{00000000-0005-0000-0000-000008130000}"/>
    <cellStyle name="Bottom 5 3 6" xfId="4882" xr:uid="{00000000-0005-0000-0000-000009130000}"/>
    <cellStyle name="Bottom 5 4" xfId="4883" xr:uid="{00000000-0005-0000-0000-00000A130000}"/>
    <cellStyle name="Bottom 5 4 2" xfId="4884" xr:uid="{00000000-0005-0000-0000-00000B130000}"/>
    <cellStyle name="Bottom 5 4 2 2" xfId="4885" xr:uid="{00000000-0005-0000-0000-00000C130000}"/>
    <cellStyle name="Bottom 5 4 2 3" xfId="4886" xr:uid="{00000000-0005-0000-0000-00000D130000}"/>
    <cellStyle name="Bottom 5 4 3" xfId="4887" xr:uid="{00000000-0005-0000-0000-00000E130000}"/>
    <cellStyle name="Bottom 5 4 3 2" xfId="4888" xr:uid="{00000000-0005-0000-0000-00000F130000}"/>
    <cellStyle name="Bottom 5 4 4" xfId="4889" xr:uid="{00000000-0005-0000-0000-000010130000}"/>
    <cellStyle name="Bottom 5 4 5" xfId="4890" xr:uid="{00000000-0005-0000-0000-000011130000}"/>
    <cellStyle name="Bottom 5 5" xfId="4891" xr:uid="{00000000-0005-0000-0000-000012130000}"/>
    <cellStyle name="Bottom 5 5 2" xfId="4892" xr:uid="{00000000-0005-0000-0000-000013130000}"/>
    <cellStyle name="Bottom 5 5 3" xfId="4893" xr:uid="{00000000-0005-0000-0000-000014130000}"/>
    <cellStyle name="Bottom 5 6" xfId="4894" xr:uid="{00000000-0005-0000-0000-000015130000}"/>
    <cellStyle name="Bottom 5 6 2" xfId="4895" xr:uid="{00000000-0005-0000-0000-000016130000}"/>
    <cellStyle name="Bottom 5 7" xfId="4896" xr:uid="{00000000-0005-0000-0000-000017130000}"/>
    <cellStyle name="Bottom 5 8" xfId="4897" xr:uid="{00000000-0005-0000-0000-000018130000}"/>
    <cellStyle name="Bottom 6" xfId="4898" xr:uid="{00000000-0005-0000-0000-000019130000}"/>
    <cellStyle name="Bottom 6 2" xfId="4899" xr:uid="{00000000-0005-0000-0000-00001A130000}"/>
    <cellStyle name="Bottom 6 2 2" xfId="4900" xr:uid="{00000000-0005-0000-0000-00001B130000}"/>
    <cellStyle name="Bottom 6 2 2 2" xfId="4901" xr:uid="{00000000-0005-0000-0000-00001C130000}"/>
    <cellStyle name="Bottom 6 2 2 2 2" xfId="4902" xr:uid="{00000000-0005-0000-0000-00001D130000}"/>
    <cellStyle name="Bottom 6 2 2 2 2 2" xfId="4903" xr:uid="{00000000-0005-0000-0000-00001E130000}"/>
    <cellStyle name="Bottom 6 2 2 2 2 3" xfId="4904" xr:uid="{00000000-0005-0000-0000-00001F130000}"/>
    <cellStyle name="Bottom 6 2 2 2 3" xfId="4905" xr:uid="{00000000-0005-0000-0000-000020130000}"/>
    <cellStyle name="Bottom 6 2 2 2 3 2" xfId="4906" xr:uid="{00000000-0005-0000-0000-000021130000}"/>
    <cellStyle name="Bottom 6 2 2 2 4" xfId="4907" xr:uid="{00000000-0005-0000-0000-000022130000}"/>
    <cellStyle name="Bottom 6 2 2 2 5" xfId="4908" xr:uid="{00000000-0005-0000-0000-000023130000}"/>
    <cellStyle name="Bottom 6 2 2 3" xfId="4909" xr:uid="{00000000-0005-0000-0000-000024130000}"/>
    <cellStyle name="Bottom 6 2 2 3 2" xfId="4910" xr:uid="{00000000-0005-0000-0000-000025130000}"/>
    <cellStyle name="Bottom 6 2 2 3 3" xfId="4911" xr:uid="{00000000-0005-0000-0000-000026130000}"/>
    <cellStyle name="Bottom 6 2 2 4" xfId="4912" xr:uid="{00000000-0005-0000-0000-000027130000}"/>
    <cellStyle name="Bottom 6 2 2 4 2" xfId="4913" xr:uid="{00000000-0005-0000-0000-000028130000}"/>
    <cellStyle name="Bottom 6 2 2 5" xfId="4914" xr:uid="{00000000-0005-0000-0000-000029130000}"/>
    <cellStyle name="Bottom 6 2 2 6" xfId="4915" xr:uid="{00000000-0005-0000-0000-00002A130000}"/>
    <cellStyle name="Bottom 6 2 3" xfId="4916" xr:uid="{00000000-0005-0000-0000-00002B130000}"/>
    <cellStyle name="Bottom 6 2 3 2" xfId="4917" xr:uid="{00000000-0005-0000-0000-00002C130000}"/>
    <cellStyle name="Bottom 6 2 3 2 2" xfId="4918" xr:uid="{00000000-0005-0000-0000-00002D130000}"/>
    <cellStyle name="Bottom 6 2 3 2 2 2" xfId="4919" xr:uid="{00000000-0005-0000-0000-00002E130000}"/>
    <cellStyle name="Bottom 6 2 3 2 2 3" xfId="4920" xr:uid="{00000000-0005-0000-0000-00002F130000}"/>
    <cellStyle name="Bottom 6 2 3 2 3" xfId="4921" xr:uid="{00000000-0005-0000-0000-000030130000}"/>
    <cellStyle name="Bottom 6 2 3 2 3 2" xfId="4922" xr:uid="{00000000-0005-0000-0000-000031130000}"/>
    <cellStyle name="Bottom 6 2 3 2 4" xfId="4923" xr:uid="{00000000-0005-0000-0000-000032130000}"/>
    <cellStyle name="Bottom 6 2 3 2 5" xfId="4924" xr:uid="{00000000-0005-0000-0000-000033130000}"/>
    <cellStyle name="Bottom 6 2 3 3" xfId="4925" xr:uid="{00000000-0005-0000-0000-000034130000}"/>
    <cellStyle name="Bottom 6 2 3 3 2" xfId="4926" xr:uid="{00000000-0005-0000-0000-000035130000}"/>
    <cellStyle name="Bottom 6 2 3 3 3" xfId="4927" xr:uid="{00000000-0005-0000-0000-000036130000}"/>
    <cellStyle name="Bottom 6 2 3 4" xfId="4928" xr:uid="{00000000-0005-0000-0000-000037130000}"/>
    <cellStyle name="Bottom 6 2 3 4 2" xfId="4929" xr:uid="{00000000-0005-0000-0000-000038130000}"/>
    <cellStyle name="Bottom 6 2 3 5" xfId="4930" xr:uid="{00000000-0005-0000-0000-000039130000}"/>
    <cellStyle name="Bottom 6 2 3 6" xfId="4931" xr:uid="{00000000-0005-0000-0000-00003A130000}"/>
    <cellStyle name="Bottom 6 2 4" xfId="4932" xr:uid="{00000000-0005-0000-0000-00003B130000}"/>
    <cellStyle name="Bottom 6 2 4 2" xfId="4933" xr:uid="{00000000-0005-0000-0000-00003C130000}"/>
    <cellStyle name="Bottom 6 3" xfId="4934" xr:uid="{00000000-0005-0000-0000-00003D130000}"/>
    <cellStyle name="Bottom 6 3 2" xfId="4935" xr:uid="{00000000-0005-0000-0000-00003E130000}"/>
    <cellStyle name="Bottom 6 3 2 2" xfId="4936" xr:uid="{00000000-0005-0000-0000-00003F130000}"/>
    <cellStyle name="Bottom 6 3 2 2 2" xfId="4937" xr:uid="{00000000-0005-0000-0000-000040130000}"/>
    <cellStyle name="Bottom 6 3 2 2 3" xfId="4938" xr:uid="{00000000-0005-0000-0000-000041130000}"/>
    <cellStyle name="Bottom 6 3 2 3" xfId="4939" xr:uid="{00000000-0005-0000-0000-000042130000}"/>
    <cellStyle name="Bottom 6 3 2 3 2" xfId="4940" xr:uid="{00000000-0005-0000-0000-000043130000}"/>
    <cellStyle name="Bottom 6 3 2 4" xfId="4941" xr:uid="{00000000-0005-0000-0000-000044130000}"/>
    <cellStyle name="Bottom 6 3 2 5" xfId="4942" xr:uid="{00000000-0005-0000-0000-000045130000}"/>
    <cellStyle name="Bottom 6 3 3" xfId="4943" xr:uid="{00000000-0005-0000-0000-000046130000}"/>
    <cellStyle name="Bottom 6 3 3 2" xfId="4944" xr:uid="{00000000-0005-0000-0000-000047130000}"/>
    <cellStyle name="Bottom 6 3 3 3" xfId="4945" xr:uid="{00000000-0005-0000-0000-000048130000}"/>
    <cellStyle name="Bottom 6 3 4" xfId="4946" xr:uid="{00000000-0005-0000-0000-000049130000}"/>
    <cellStyle name="Bottom 6 3 4 2" xfId="4947" xr:uid="{00000000-0005-0000-0000-00004A130000}"/>
    <cellStyle name="Bottom 6 3 5" xfId="4948" xr:uid="{00000000-0005-0000-0000-00004B130000}"/>
    <cellStyle name="Bottom 6 3 6" xfId="4949" xr:uid="{00000000-0005-0000-0000-00004C130000}"/>
    <cellStyle name="Bottom 6 4" xfId="4950" xr:uid="{00000000-0005-0000-0000-00004D130000}"/>
    <cellStyle name="Bottom 6 4 2" xfId="4951" xr:uid="{00000000-0005-0000-0000-00004E130000}"/>
    <cellStyle name="Bottom 6 4 2 2" xfId="4952" xr:uid="{00000000-0005-0000-0000-00004F130000}"/>
    <cellStyle name="Bottom 6 4 2 3" xfId="4953" xr:uid="{00000000-0005-0000-0000-000050130000}"/>
    <cellStyle name="Bottom 6 4 3" xfId="4954" xr:uid="{00000000-0005-0000-0000-000051130000}"/>
    <cellStyle name="Bottom 6 4 3 2" xfId="4955" xr:uid="{00000000-0005-0000-0000-000052130000}"/>
    <cellStyle name="Bottom 6 4 4" xfId="4956" xr:uid="{00000000-0005-0000-0000-000053130000}"/>
    <cellStyle name="Bottom 6 4 5" xfId="4957" xr:uid="{00000000-0005-0000-0000-000054130000}"/>
    <cellStyle name="Bottom 6 5" xfId="4958" xr:uid="{00000000-0005-0000-0000-000055130000}"/>
    <cellStyle name="Bottom 6 5 2" xfId="4959" xr:uid="{00000000-0005-0000-0000-000056130000}"/>
    <cellStyle name="Bottom 6 5 3" xfId="4960" xr:uid="{00000000-0005-0000-0000-000057130000}"/>
    <cellStyle name="Bottom 6 6" xfId="4961" xr:uid="{00000000-0005-0000-0000-000058130000}"/>
    <cellStyle name="Bottom 6 6 2" xfId="4962" xr:uid="{00000000-0005-0000-0000-000059130000}"/>
    <cellStyle name="Bottom 6 7" xfId="4963" xr:uid="{00000000-0005-0000-0000-00005A130000}"/>
    <cellStyle name="Bottom 6 8" xfId="4964" xr:uid="{00000000-0005-0000-0000-00005B130000}"/>
    <cellStyle name="Bottom 7" xfId="4965" xr:uid="{00000000-0005-0000-0000-00005C130000}"/>
    <cellStyle name="Bottom 7 2" xfId="4966" xr:uid="{00000000-0005-0000-0000-00005D130000}"/>
    <cellStyle name="Bottom 7 2 2" xfId="4967" xr:uid="{00000000-0005-0000-0000-00005E130000}"/>
    <cellStyle name="Bottom 7 2 2 2" xfId="4968" xr:uid="{00000000-0005-0000-0000-00005F130000}"/>
    <cellStyle name="Bottom 7 2 2 2 2" xfId="4969" xr:uid="{00000000-0005-0000-0000-000060130000}"/>
    <cellStyle name="Bottom 7 2 2 2 2 2" xfId="4970" xr:uid="{00000000-0005-0000-0000-000061130000}"/>
    <cellStyle name="Bottom 7 2 2 2 2 3" xfId="4971" xr:uid="{00000000-0005-0000-0000-000062130000}"/>
    <cellStyle name="Bottom 7 2 2 2 3" xfId="4972" xr:uid="{00000000-0005-0000-0000-000063130000}"/>
    <cellStyle name="Bottom 7 2 2 2 3 2" xfId="4973" xr:uid="{00000000-0005-0000-0000-000064130000}"/>
    <cellStyle name="Bottom 7 2 2 2 4" xfId="4974" xr:uid="{00000000-0005-0000-0000-000065130000}"/>
    <cellStyle name="Bottom 7 2 2 2 5" xfId="4975" xr:uid="{00000000-0005-0000-0000-000066130000}"/>
    <cellStyle name="Bottom 7 2 2 3" xfId="4976" xr:uid="{00000000-0005-0000-0000-000067130000}"/>
    <cellStyle name="Bottom 7 2 2 3 2" xfId="4977" xr:uid="{00000000-0005-0000-0000-000068130000}"/>
    <cellStyle name="Bottom 7 2 2 3 3" xfId="4978" xr:uid="{00000000-0005-0000-0000-000069130000}"/>
    <cellStyle name="Bottom 7 2 2 4" xfId="4979" xr:uid="{00000000-0005-0000-0000-00006A130000}"/>
    <cellStyle name="Bottom 7 2 2 4 2" xfId="4980" xr:uid="{00000000-0005-0000-0000-00006B130000}"/>
    <cellStyle name="Bottom 7 2 2 5" xfId="4981" xr:uid="{00000000-0005-0000-0000-00006C130000}"/>
    <cellStyle name="Bottom 7 2 2 6" xfId="4982" xr:uid="{00000000-0005-0000-0000-00006D130000}"/>
    <cellStyle name="Bottom 7 2 3" xfId="4983" xr:uid="{00000000-0005-0000-0000-00006E130000}"/>
    <cellStyle name="Bottom 7 2 3 2" xfId="4984" xr:uid="{00000000-0005-0000-0000-00006F130000}"/>
    <cellStyle name="Bottom 7 2 3 2 2" xfId="4985" xr:uid="{00000000-0005-0000-0000-000070130000}"/>
    <cellStyle name="Bottom 7 2 3 2 2 2" xfId="4986" xr:uid="{00000000-0005-0000-0000-000071130000}"/>
    <cellStyle name="Bottom 7 2 3 2 2 3" xfId="4987" xr:uid="{00000000-0005-0000-0000-000072130000}"/>
    <cellStyle name="Bottom 7 2 3 2 3" xfId="4988" xr:uid="{00000000-0005-0000-0000-000073130000}"/>
    <cellStyle name="Bottom 7 2 3 2 3 2" xfId="4989" xr:uid="{00000000-0005-0000-0000-000074130000}"/>
    <cellStyle name="Bottom 7 2 3 2 4" xfId="4990" xr:uid="{00000000-0005-0000-0000-000075130000}"/>
    <cellStyle name="Bottom 7 2 3 2 5" xfId="4991" xr:uid="{00000000-0005-0000-0000-000076130000}"/>
    <cellStyle name="Bottom 7 2 3 3" xfId="4992" xr:uid="{00000000-0005-0000-0000-000077130000}"/>
    <cellStyle name="Bottom 7 2 3 3 2" xfId="4993" xr:uid="{00000000-0005-0000-0000-000078130000}"/>
    <cellStyle name="Bottom 7 2 3 3 3" xfId="4994" xr:uid="{00000000-0005-0000-0000-000079130000}"/>
    <cellStyle name="Bottom 7 2 3 4" xfId="4995" xr:uid="{00000000-0005-0000-0000-00007A130000}"/>
    <cellStyle name="Bottom 7 2 3 4 2" xfId="4996" xr:uid="{00000000-0005-0000-0000-00007B130000}"/>
    <cellStyle name="Bottom 7 2 3 5" xfId="4997" xr:uid="{00000000-0005-0000-0000-00007C130000}"/>
    <cellStyle name="Bottom 7 2 3 6" xfId="4998" xr:uid="{00000000-0005-0000-0000-00007D130000}"/>
    <cellStyle name="Bottom 7 2 4" xfId="4999" xr:uid="{00000000-0005-0000-0000-00007E130000}"/>
    <cellStyle name="Bottom 7 2 4 2" xfId="5000" xr:uid="{00000000-0005-0000-0000-00007F130000}"/>
    <cellStyle name="Bottom 7 3" xfId="5001" xr:uid="{00000000-0005-0000-0000-000080130000}"/>
    <cellStyle name="Bottom 7 3 2" xfId="5002" xr:uid="{00000000-0005-0000-0000-000081130000}"/>
    <cellStyle name="Bottom 7 3 2 2" xfId="5003" xr:uid="{00000000-0005-0000-0000-000082130000}"/>
    <cellStyle name="Bottom 7 3 2 2 2" xfId="5004" xr:uid="{00000000-0005-0000-0000-000083130000}"/>
    <cellStyle name="Bottom 7 3 2 2 3" xfId="5005" xr:uid="{00000000-0005-0000-0000-000084130000}"/>
    <cellStyle name="Bottom 7 3 2 3" xfId="5006" xr:uid="{00000000-0005-0000-0000-000085130000}"/>
    <cellStyle name="Bottom 7 3 2 3 2" xfId="5007" xr:uid="{00000000-0005-0000-0000-000086130000}"/>
    <cellStyle name="Bottom 7 3 2 4" xfId="5008" xr:uid="{00000000-0005-0000-0000-000087130000}"/>
    <cellStyle name="Bottom 7 3 2 5" xfId="5009" xr:uid="{00000000-0005-0000-0000-000088130000}"/>
    <cellStyle name="Bottom 7 3 3" xfId="5010" xr:uid="{00000000-0005-0000-0000-000089130000}"/>
    <cellStyle name="Bottom 7 3 3 2" xfId="5011" xr:uid="{00000000-0005-0000-0000-00008A130000}"/>
    <cellStyle name="Bottom 7 3 3 3" xfId="5012" xr:uid="{00000000-0005-0000-0000-00008B130000}"/>
    <cellStyle name="Bottom 7 3 4" xfId="5013" xr:uid="{00000000-0005-0000-0000-00008C130000}"/>
    <cellStyle name="Bottom 7 3 4 2" xfId="5014" xr:uid="{00000000-0005-0000-0000-00008D130000}"/>
    <cellStyle name="Bottom 7 3 5" xfId="5015" xr:uid="{00000000-0005-0000-0000-00008E130000}"/>
    <cellStyle name="Bottom 7 3 6" xfId="5016" xr:uid="{00000000-0005-0000-0000-00008F130000}"/>
    <cellStyle name="Bottom 7 4" xfId="5017" xr:uid="{00000000-0005-0000-0000-000090130000}"/>
    <cellStyle name="Bottom 7 4 2" xfId="5018" xr:uid="{00000000-0005-0000-0000-000091130000}"/>
    <cellStyle name="Bottom 7 4 2 2" xfId="5019" xr:uid="{00000000-0005-0000-0000-000092130000}"/>
    <cellStyle name="Bottom 7 4 2 3" xfId="5020" xr:uid="{00000000-0005-0000-0000-000093130000}"/>
    <cellStyle name="Bottom 7 4 3" xfId="5021" xr:uid="{00000000-0005-0000-0000-000094130000}"/>
    <cellStyle name="Bottom 7 4 3 2" xfId="5022" xr:uid="{00000000-0005-0000-0000-000095130000}"/>
    <cellStyle name="Bottom 7 4 4" xfId="5023" xr:uid="{00000000-0005-0000-0000-000096130000}"/>
    <cellStyle name="Bottom 7 4 5" xfId="5024" xr:uid="{00000000-0005-0000-0000-000097130000}"/>
    <cellStyle name="Bottom 7 5" xfId="5025" xr:uid="{00000000-0005-0000-0000-000098130000}"/>
    <cellStyle name="Bottom 7 5 2" xfId="5026" xr:uid="{00000000-0005-0000-0000-000099130000}"/>
    <cellStyle name="Bottom 7 5 3" xfId="5027" xr:uid="{00000000-0005-0000-0000-00009A130000}"/>
    <cellStyle name="Bottom 7 6" xfId="5028" xr:uid="{00000000-0005-0000-0000-00009B130000}"/>
    <cellStyle name="Bottom 7 6 2" xfId="5029" xr:uid="{00000000-0005-0000-0000-00009C130000}"/>
    <cellStyle name="Bottom 7 7" xfId="5030" xr:uid="{00000000-0005-0000-0000-00009D130000}"/>
    <cellStyle name="Bottom 7 8" xfId="5031" xr:uid="{00000000-0005-0000-0000-00009E130000}"/>
    <cellStyle name="Bottom 8" xfId="5032" xr:uid="{00000000-0005-0000-0000-00009F130000}"/>
    <cellStyle name="Bottom 8 2" xfId="5033" xr:uid="{00000000-0005-0000-0000-0000A0130000}"/>
    <cellStyle name="Bottom 8 2 2" xfId="5034" xr:uid="{00000000-0005-0000-0000-0000A1130000}"/>
    <cellStyle name="Bottom 8 2 2 2" xfId="5035" xr:uid="{00000000-0005-0000-0000-0000A2130000}"/>
    <cellStyle name="Bottom 8 2 2 2 2" xfId="5036" xr:uid="{00000000-0005-0000-0000-0000A3130000}"/>
    <cellStyle name="Bottom 8 2 2 2 3" xfId="5037" xr:uid="{00000000-0005-0000-0000-0000A4130000}"/>
    <cellStyle name="Bottom 8 2 2 3" xfId="5038" xr:uid="{00000000-0005-0000-0000-0000A5130000}"/>
    <cellStyle name="Bottom 8 2 2 3 2" xfId="5039" xr:uid="{00000000-0005-0000-0000-0000A6130000}"/>
    <cellStyle name="Bottom 8 2 2 4" xfId="5040" xr:uid="{00000000-0005-0000-0000-0000A7130000}"/>
    <cellStyle name="Bottom 8 2 2 5" xfId="5041" xr:uid="{00000000-0005-0000-0000-0000A8130000}"/>
    <cellStyle name="Bottom 8 2 3" xfId="5042" xr:uid="{00000000-0005-0000-0000-0000A9130000}"/>
    <cellStyle name="Bottom 8 2 3 2" xfId="5043" xr:uid="{00000000-0005-0000-0000-0000AA130000}"/>
    <cellStyle name="Bottom 8 2 3 3" xfId="5044" xr:uid="{00000000-0005-0000-0000-0000AB130000}"/>
    <cellStyle name="Bottom 8 2 4" xfId="5045" xr:uid="{00000000-0005-0000-0000-0000AC130000}"/>
    <cellStyle name="Bottom 8 2 4 2" xfId="5046" xr:uid="{00000000-0005-0000-0000-0000AD130000}"/>
    <cellStyle name="Bottom 8 2 5" xfId="5047" xr:uid="{00000000-0005-0000-0000-0000AE130000}"/>
    <cellStyle name="Bottom 8 2 6" xfId="5048" xr:uid="{00000000-0005-0000-0000-0000AF130000}"/>
    <cellStyle name="Bottom 8 3" xfId="5049" xr:uid="{00000000-0005-0000-0000-0000B0130000}"/>
    <cellStyle name="Bottom 8 3 2" xfId="5050" xr:uid="{00000000-0005-0000-0000-0000B1130000}"/>
    <cellStyle name="Bottom 8 3 2 2" xfId="5051" xr:uid="{00000000-0005-0000-0000-0000B2130000}"/>
    <cellStyle name="Bottom 8 3 2 2 2" xfId="5052" xr:uid="{00000000-0005-0000-0000-0000B3130000}"/>
    <cellStyle name="Bottom 8 3 2 2 3" xfId="5053" xr:uid="{00000000-0005-0000-0000-0000B4130000}"/>
    <cellStyle name="Bottom 8 3 2 3" xfId="5054" xr:uid="{00000000-0005-0000-0000-0000B5130000}"/>
    <cellStyle name="Bottom 8 3 2 3 2" xfId="5055" xr:uid="{00000000-0005-0000-0000-0000B6130000}"/>
    <cellStyle name="Bottom 8 3 2 4" xfId="5056" xr:uid="{00000000-0005-0000-0000-0000B7130000}"/>
    <cellStyle name="Bottom 8 3 2 5" xfId="5057" xr:uid="{00000000-0005-0000-0000-0000B8130000}"/>
    <cellStyle name="Bottom 8 3 3" xfId="5058" xr:uid="{00000000-0005-0000-0000-0000B9130000}"/>
    <cellStyle name="Bottom 8 3 3 2" xfId="5059" xr:uid="{00000000-0005-0000-0000-0000BA130000}"/>
    <cellStyle name="Bottom 8 3 3 3" xfId="5060" xr:uid="{00000000-0005-0000-0000-0000BB130000}"/>
    <cellStyle name="Bottom 8 3 4" xfId="5061" xr:uid="{00000000-0005-0000-0000-0000BC130000}"/>
    <cellStyle name="Bottom 8 3 4 2" xfId="5062" xr:uid="{00000000-0005-0000-0000-0000BD130000}"/>
    <cellStyle name="Bottom 8 3 5" xfId="5063" xr:uid="{00000000-0005-0000-0000-0000BE130000}"/>
    <cellStyle name="Bottom 8 3 6" xfId="5064" xr:uid="{00000000-0005-0000-0000-0000BF130000}"/>
    <cellStyle name="Bottom 8 4" xfId="5065" xr:uid="{00000000-0005-0000-0000-0000C0130000}"/>
    <cellStyle name="Bottom 8 4 2" xfId="5066" xr:uid="{00000000-0005-0000-0000-0000C1130000}"/>
    <cellStyle name="Bottom 9" xfId="5067" xr:uid="{00000000-0005-0000-0000-0000C2130000}"/>
    <cellStyle name="Bottom 9 2" xfId="5068" xr:uid="{00000000-0005-0000-0000-0000C3130000}"/>
    <cellStyle name="Bottom 9 2 2" xfId="5069" xr:uid="{00000000-0005-0000-0000-0000C4130000}"/>
    <cellStyle name="Bottom 9 2 2 2" xfId="5070" xr:uid="{00000000-0005-0000-0000-0000C5130000}"/>
    <cellStyle name="Bottom 9 2 2 3" xfId="5071" xr:uid="{00000000-0005-0000-0000-0000C6130000}"/>
    <cellStyle name="Bottom 9 2 3" xfId="5072" xr:uid="{00000000-0005-0000-0000-0000C7130000}"/>
    <cellStyle name="Bottom 9 2 3 2" xfId="5073" xr:uid="{00000000-0005-0000-0000-0000C8130000}"/>
    <cellStyle name="Bottom 9 2 4" xfId="5074" xr:uid="{00000000-0005-0000-0000-0000C9130000}"/>
    <cellStyle name="Bottom 9 2 5" xfId="5075" xr:uid="{00000000-0005-0000-0000-0000CA130000}"/>
    <cellStyle name="Bottom 9 3" xfId="5076" xr:uid="{00000000-0005-0000-0000-0000CB130000}"/>
    <cellStyle name="Bottom 9 3 2" xfId="5077" xr:uid="{00000000-0005-0000-0000-0000CC130000}"/>
    <cellStyle name="Bottom 9 3 3" xfId="5078" xr:uid="{00000000-0005-0000-0000-0000CD130000}"/>
    <cellStyle name="Bottom 9 4" xfId="5079" xr:uid="{00000000-0005-0000-0000-0000CE130000}"/>
    <cellStyle name="Bottom 9 4 2" xfId="5080" xr:uid="{00000000-0005-0000-0000-0000CF130000}"/>
    <cellStyle name="Bottom 9 5" xfId="5081" xr:uid="{00000000-0005-0000-0000-0000D0130000}"/>
    <cellStyle name="Bottom 9 6" xfId="5082" xr:uid="{00000000-0005-0000-0000-0000D1130000}"/>
    <cellStyle name="bout" xfId="5083" xr:uid="{00000000-0005-0000-0000-0000D2130000}"/>
    <cellStyle name="bout 2" xfId="5084" xr:uid="{00000000-0005-0000-0000-0000D3130000}"/>
    <cellStyle name="bout 2 2" xfId="5085" xr:uid="{00000000-0005-0000-0000-0000D4130000}"/>
    <cellStyle name="bout 2 2 2" xfId="5086" xr:uid="{00000000-0005-0000-0000-0000D5130000}"/>
    <cellStyle name="bout 2 2 2 2" xfId="5087" xr:uid="{00000000-0005-0000-0000-0000D6130000}"/>
    <cellStyle name="bout 2 2 2 2 2" xfId="5088" xr:uid="{00000000-0005-0000-0000-0000D7130000}"/>
    <cellStyle name="bout 2 2 2 2 2 2" xfId="5089" xr:uid="{00000000-0005-0000-0000-0000D8130000}"/>
    <cellStyle name="bout 2 2 2 2 2 2 2" xfId="5090" xr:uid="{00000000-0005-0000-0000-0000D9130000}"/>
    <cellStyle name="bout 2 2 2 2 2 2 2 2" xfId="5091" xr:uid="{00000000-0005-0000-0000-0000DA130000}"/>
    <cellStyle name="bout 2 2 2 2 2 2 2 2 2" xfId="5092" xr:uid="{00000000-0005-0000-0000-0000DB130000}"/>
    <cellStyle name="bout 2 2 2 2 2 2 2 2 3" xfId="5093" xr:uid="{00000000-0005-0000-0000-0000DC130000}"/>
    <cellStyle name="bout 2 2 2 2 2 2 2 2 4" xfId="5094" xr:uid="{00000000-0005-0000-0000-0000DD130000}"/>
    <cellStyle name="bout 2 2 2 2 2 2 2 3" xfId="5095" xr:uid="{00000000-0005-0000-0000-0000DE130000}"/>
    <cellStyle name="bout 2 2 2 2 2 2 2 3 2" xfId="5096" xr:uid="{00000000-0005-0000-0000-0000DF130000}"/>
    <cellStyle name="bout 2 2 2 2 2 2 2 3 3" xfId="5097" xr:uid="{00000000-0005-0000-0000-0000E0130000}"/>
    <cellStyle name="bout 2 2 2 2 2 2 2 3 4" xfId="5098" xr:uid="{00000000-0005-0000-0000-0000E1130000}"/>
    <cellStyle name="bout 2 2 2 2 2 2 2 4" xfId="5099" xr:uid="{00000000-0005-0000-0000-0000E2130000}"/>
    <cellStyle name="bout 2 2 2 2 2 3" xfId="5100" xr:uid="{00000000-0005-0000-0000-0000E3130000}"/>
    <cellStyle name="bout 2 2 2 2 2 3 2" xfId="5101" xr:uid="{00000000-0005-0000-0000-0000E4130000}"/>
    <cellStyle name="bout 2 2 2 2 2 3 3" xfId="5102" xr:uid="{00000000-0005-0000-0000-0000E5130000}"/>
    <cellStyle name="bout 2 2 2 2 2 3 4" xfId="5103" xr:uid="{00000000-0005-0000-0000-0000E6130000}"/>
    <cellStyle name="bout 2 2 2 2 2 4" xfId="5104" xr:uid="{00000000-0005-0000-0000-0000E7130000}"/>
    <cellStyle name="bout 2 2 2 2 2 4 2" xfId="5105" xr:uid="{00000000-0005-0000-0000-0000E8130000}"/>
    <cellStyle name="bout 2 2 2 2 2 4 3" xfId="5106" xr:uid="{00000000-0005-0000-0000-0000E9130000}"/>
    <cellStyle name="bout 2 2 2 2 2 4 4" xfId="5107" xr:uid="{00000000-0005-0000-0000-0000EA130000}"/>
    <cellStyle name="bout 2 2 2 2 3" xfId="5108" xr:uid="{00000000-0005-0000-0000-0000EB130000}"/>
    <cellStyle name="bout 2 2 2 2 3 2" xfId="5109" xr:uid="{00000000-0005-0000-0000-0000EC130000}"/>
    <cellStyle name="bout 2 2 2 2 3 2 2" xfId="5110" xr:uid="{00000000-0005-0000-0000-0000ED130000}"/>
    <cellStyle name="bout 2 2 2 2 3 2 2 2" xfId="5111" xr:uid="{00000000-0005-0000-0000-0000EE130000}"/>
    <cellStyle name="bout 2 2 2 2 3 2 2 3" xfId="5112" xr:uid="{00000000-0005-0000-0000-0000EF130000}"/>
    <cellStyle name="bout 2 2 2 2 3 2 2 4" xfId="5113" xr:uid="{00000000-0005-0000-0000-0000F0130000}"/>
    <cellStyle name="bout 2 2 2 2 3 2 3" xfId="5114" xr:uid="{00000000-0005-0000-0000-0000F1130000}"/>
    <cellStyle name="bout 2 2 2 2 3 2 3 2" xfId="5115" xr:uid="{00000000-0005-0000-0000-0000F2130000}"/>
    <cellStyle name="bout 2 2 2 2 3 2 3 3" xfId="5116" xr:uid="{00000000-0005-0000-0000-0000F3130000}"/>
    <cellStyle name="bout 2 2 2 2 3 2 3 4" xfId="5117" xr:uid="{00000000-0005-0000-0000-0000F4130000}"/>
    <cellStyle name="bout 2 2 2 2 3 2 4" xfId="5118" xr:uid="{00000000-0005-0000-0000-0000F5130000}"/>
    <cellStyle name="bout 2 2 2 2 4" xfId="5119" xr:uid="{00000000-0005-0000-0000-0000F6130000}"/>
    <cellStyle name="bout 2 2 2 2 4 2" xfId="5120" xr:uid="{00000000-0005-0000-0000-0000F7130000}"/>
    <cellStyle name="bout 2 2 2 2 4 3" xfId="5121" xr:uid="{00000000-0005-0000-0000-0000F8130000}"/>
    <cellStyle name="bout 2 2 2 2 4 4" xfId="5122" xr:uid="{00000000-0005-0000-0000-0000F9130000}"/>
    <cellStyle name="bout 2 2 2 2 5" xfId="5123" xr:uid="{00000000-0005-0000-0000-0000FA130000}"/>
    <cellStyle name="bout 2 2 2 2 5 2" xfId="5124" xr:uid="{00000000-0005-0000-0000-0000FB130000}"/>
    <cellStyle name="bout 2 2 2 2 5 3" xfId="5125" xr:uid="{00000000-0005-0000-0000-0000FC130000}"/>
    <cellStyle name="bout 2 2 2 2 5 4" xfId="5126" xr:uid="{00000000-0005-0000-0000-0000FD130000}"/>
    <cellStyle name="bout 2 2 2 3" xfId="5127" xr:uid="{00000000-0005-0000-0000-0000FE130000}"/>
    <cellStyle name="bout 2 2 2 3 2" xfId="5128" xr:uid="{00000000-0005-0000-0000-0000FF130000}"/>
    <cellStyle name="bout 2 2 2 3 2 2" xfId="5129" xr:uid="{00000000-0005-0000-0000-000000140000}"/>
    <cellStyle name="bout 2 2 2 3 2 2 2" xfId="5130" xr:uid="{00000000-0005-0000-0000-000001140000}"/>
    <cellStyle name="bout 2 2 2 3 2 2 2 2" xfId="5131" xr:uid="{00000000-0005-0000-0000-000002140000}"/>
    <cellStyle name="bout 2 2 2 3 2 2 2 3" xfId="5132" xr:uid="{00000000-0005-0000-0000-000003140000}"/>
    <cellStyle name="bout 2 2 2 3 2 2 2 4" xfId="5133" xr:uid="{00000000-0005-0000-0000-000004140000}"/>
    <cellStyle name="bout 2 2 2 3 2 2 3" xfId="5134" xr:uid="{00000000-0005-0000-0000-000005140000}"/>
    <cellStyle name="bout 2 2 2 3 2 2 3 2" xfId="5135" xr:uid="{00000000-0005-0000-0000-000006140000}"/>
    <cellStyle name="bout 2 2 2 3 2 2 3 3" xfId="5136" xr:uid="{00000000-0005-0000-0000-000007140000}"/>
    <cellStyle name="bout 2 2 2 3 2 2 3 4" xfId="5137" xr:uid="{00000000-0005-0000-0000-000008140000}"/>
    <cellStyle name="bout 2 2 2 3 2 2 4" xfId="5138" xr:uid="{00000000-0005-0000-0000-000009140000}"/>
    <cellStyle name="bout 2 2 2 3 3" xfId="5139" xr:uid="{00000000-0005-0000-0000-00000A140000}"/>
    <cellStyle name="bout 2 2 2 3 3 2" xfId="5140" xr:uid="{00000000-0005-0000-0000-00000B140000}"/>
    <cellStyle name="bout 2 2 2 3 3 3" xfId="5141" xr:uid="{00000000-0005-0000-0000-00000C140000}"/>
    <cellStyle name="bout 2 2 2 3 3 4" xfId="5142" xr:uid="{00000000-0005-0000-0000-00000D140000}"/>
    <cellStyle name="bout 2 2 2 3 4" xfId="5143" xr:uid="{00000000-0005-0000-0000-00000E140000}"/>
    <cellStyle name="bout 2 2 2 3 4 2" xfId="5144" xr:uid="{00000000-0005-0000-0000-00000F140000}"/>
    <cellStyle name="bout 2 2 2 3 4 3" xfId="5145" xr:uid="{00000000-0005-0000-0000-000010140000}"/>
    <cellStyle name="bout 2 2 2 3 4 4" xfId="5146" xr:uid="{00000000-0005-0000-0000-000011140000}"/>
    <cellStyle name="bout 2 2 2 4" xfId="5147" xr:uid="{00000000-0005-0000-0000-000012140000}"/>
    <cellStyle name="bout 2 2 2 4 2" xfId="5148" xr:uid="{00000000-0005-0000-0000-000013140000}"/>
    <cellStyle name="bout 2 2 2 4 2 2" xfId="5149" xr:uid="{00000000-0005-0000-0000-000014140000}"/>
    <cellStyle name="bout 2 2 2 4 2 2 2" xfId="5150" xr:uid="{00000000-0005-0000-0000-000015140000}"/>
    <cellStyle name="bout 2 2 2 4 2 2 3" xfId="5151" xr:uid="{00000000-0005-0000-0000-000016140000}"/>
    <cellStyle name="bout 2 2 2 4 2 2 4" xfId="5152" xr:uid="{00000000-0005-0000-0000-000017140000}"/>
    <cellStyle name="bout 2 2 2 4 2 3" xfId="5153" xr:uid="{00000000-0005-0000-0000-000018140000}"/>
    <cellStyle name="bout 2 2 2 4 2 3 2" xfId="5154" xr:uid="{00000000-0005-0000-0000-000019140000}"/>
    <cellStyle name="bout 2 2 2 4 2 3 3" xfId="5155" xr:uid="{00000000-0005-0000-0000-00001A140000}"/>
    <cellStyle name="bout 2 2 2 4 2 3 4" xfId="5156" xr:uid="{00000000-0005-0000-0000-00001B140000}"/>
    <cellStyle name="bout 2 2 2 4 2 4" xfId="5157" xr:uid="{00000000-0005-0000-0000-00001C140000}"/>
    <cellStyle name="bout 2 2 2 5" xfId="5158" xr:uid="{00000000-0005-0000-0000-00001D140000}"/>
    <cellStyle name="bout 2 2 2 5 2" xfId="5159" xr:uid="{00000000-0005-0000-0000-00001E140000}"/>
    <cellStyle name="bout 2 2 2 5 3" xfId="5160" xr:uid="{00000000-0005-0000-0000-00001F140000}"/>
    <cellStyle name="bout 2 2 2 5 4" xfId="5161" xr:uid="{00000000-0005-0000-0000-000020140000}"/>
    <cellStyle name="bout 2 2 2 6" xfId="5162" xr:uid="{00000000-0005-0000-0000-000021140000}"/>
    <cellStyle name="bout 2 2 2 6 2" xfId="5163" xr:uid="{00000000-0005-0000-0000-000022140000}"/>
    <cellStyle name="bout 2 2 2 6 3" xfId="5164" xr:uid="{00000000-0005-0000-0000-000023140000}"/>
    <cellStyle name="bout 2 2 2 6 4" xfId="5165" xr:uid="{00000000-0005-0000-0000-000024140000}"/>
    <cellStyle name="bout 2 2 3" xfId="5166" xr:uid="{00000000-0005-0000-0000-000025140000}"/>
    <cellStyle name="bout 2 2 3 2" xfId="5167" xr:uid="{00000000-0005-0000-0000-000026140000}"/>
    <cellStyle name="bout 2 2 3 2 2" xfId="5168" xr:uid="{00000000-0005-0000-0000-000027140000}"/>
    <cellStyle name="bout 2 2 3 2 2 2" xfId="5169" xr:uid="{00000000-0005-0000-0000-000028140000}"/>
    <cellStyle name="bout 2 2 3 2 2 2 2" xfId="5170" xr:uid="{00000000-0005-0000-0000-000029140000}"/>
    <cellStyle name="bout 2 2 3 2 2 2 2 2" xfId="5171" xr:uid="{00000000-0005-0000-0000-00002A140000}"/>
    <cellStyle name="bout 2 2 3 2 2 2 2 2 2" xfId="5172" xr:uid="{00000000-0005-0000-0000-00002B140000}"/>
    <cellStyle name="bout 2 2 3 2 2 2 2 2 3" xfId="5173" xr:uid="{00000000-0005-0000-0000-00002C140000}"/>
    <cellStyle name="bout 2 2 3 2 2 2 2 2 4" xfId="5174" xr:uid="{00000000-0005-0000-0000-00002D140000}"/>
    <cellStyle name="bout 2 2 3 2 2 2 2 3" xfId="5175" xr:uid="{00000000-0005-0000-0000-00002E140000}"/>
    <cellStyle name="bout 2 2 3 2 2 2 2 3 2" xfId="5176" xr:uid="{00000000-0005-0000-0000-00002F140000}"/>
    <cellStyle name="bout 2 2 3 2 2 2 2 3 3" xfId="5177" xr:uid="{00000000-0005-0000-0000-000030140000}"/>
    <cellStyle name="bout 2 2 3 2 2 2 2 3 4" xfId="5178" xr:uid="{00000000-0005-0000-0000-000031140000}"/>
    <cellStyle name="bout 2 2 3 2 2 2 2 4" xfId="5179" xr:uid="{00000000-0005-0000-0000-000032140000}"/>
    <cellStyle name="bout 2 2 3 2 2 3" xfId="5180" xr:uid="{00000000-0005-0000-0000-000033140000}"/>
    <cellStyle name="bout 2 2 3 2 2 3 2" xfId="5181" xr:uid="{00000000-0005-0000-0000-000034140000}"/>
    <cellStyle name="bout 2 2 3 2 2 3 3" xfId="5182" xr:uid="{00000000-0005-0000-0000-000035140000}"/>
    <cellStyle name="bout 2 2 3 2 2 3 4" xfId="5183" xr:uid="{00000000-0005-0000-0000-000036140000}"/>
    <cellStyle name="bout 2 2 3 2 2 4" xfId="5184" xr:uid="{00000000-0005-0000-0000-000037140000}"/>
    <cellStyle name="bout 2 2 3 2 2 4 2" xfId="5185" xr:uid="{00000000-0005-0000-0000-000038140000}"/>
    <cellStyle name="bout 2 2 3 2 2 4 3" xfId="5186" xr:uid="{00000000-0005-0000-0000-000039140000}"/>
    <cellStyle name="bout 2 2 3 2 2 4 4" xfId="5187" xr:uid="{00000000-0005-0000-0000-00003A140000}"/>
    <cellStyle name="bout 2 2 3 2 3" xfId="5188" xr:uid="{00000000-0005-0000-0000-00003B140000}"/>
    <cellStyle name="bout 2 2 3 2 3 2" xfId="5189" xr:uid="{00000000-0005-0000-0000-00003C140000}"/>
    <cellStyle name="bout 2 2 3 2 3 2 2" xfId="5190" xr:uid="{00000000-0005-0000-0000-00003D140000}"/>
    <cellStyle name="bout 2 2 3 2 3 2 2 2" xfId="5191" xr:uid="{00000000-0005-0000-0000-00003E140000}"/>
    <cellStyle name="bout 2 2 3 2 3 2 2 3" xfId="5192" xr:uid="{00000000-0005-0000-0000-00003F140000}"/>
    <cellStyle name="bout 2 2 3 2 3 2 2 4" xfId="5193" xr:uid="{00000000-0005-0000-0000-000040140000}"/>
    <cellStyle name="bout 2 2 3 2 3 2 3" xfId="5194" xr:uid="{00000000-0005-0000-0000-000041140000}"/>
    <cellStyle name="bout 2 2 3 2 3 2 3 2" xfId="5195" xr:uid="{00000000-0005-0000-0000-000042140000}"/>
    <cellStyle name="bout 2 2 3 2 3 2 3 3" xfId="5196" xr:uid="{00000000-0005-0000-0000-000043140000}"/>
    <cellStyle name="bout 2 2 3 2 3 2 3 4" xfId="5197" xr:uid="{00000000-0005-0000-0000-000044140000}"/>
    <cellStyle name="bout 2 2 3 2 3 2 4" xfId="5198" xr:uid="{00000000-0005-0000-0000-000045140000}"/>
    <cellStyle name="bout 2 2 3 2 4" xfId="5199" xr:uid="{00000000-0005-0000-0000-000046140000}"/>
    <cellStyle name="bout 2 2 3 2 4 2" xfId="5200" xr:uid="{00000000-0005-0000-0000-000047140000}"/>
    <cellStyle name="bout 2 2 3 2 4 3" xfId="5201" xr:uid="{00000000-0005-0000-0000-000048140000}"/>
    <cellStyle name="bout 2 2 3 2 4 4" xfId="5202" xr:uid="{00000000-0005-0000-0000-000049140000}"/>
    <cellStyle name="bout 2 2 3 2 5" xfId="5203" xr:uid="{00000000-0005-0000-0000-00004A140000}"/>
    <cellStyle name="bout 2 2 3 2 5 2" xfId="5204" xr:uid="{00000000-0005-0000-0000-00004B140000}"/>
    <cellStyle name="bout 2 2 3 2 5 3" xfId="5205" xr:uid="{00000000-0005-0000-0000-00004C140000}"/>
    <cellStyle name="bout 2 2 3 2 5 4" xfId="5206" xr:uid="{00000000-0005-0000-0000-00004D140000}"/>
    <cellStyle name="bout 2 2 3 3" xfId="5207" xr:uid="{00000000-0005-0000-0000-00004E140000}"/>
    <cellStyle name="bout 2 2 3 3 2" xfId="5208" xr:uid="{00000000-0005-0000-0000-00004F140000}"/>
    <cellStyle name="bout 2 2 3 3 2 2" xfId="5209" xr:uid="{00000000-0005-0000-0000-000050140000}"/>
    <cellStyle name="bout 2 2 3 3 2 2 2" xfId="5210" xr:uid="{00000000-0005-0000-0000-000051140000}"/>
    <cellStyle name="bout 2 2 3 3 2 2 2 2" xfId="5211" xr:uid="{00000000-0005-0000-0000-000052140000}"/>
    <cellStyle name="bout 2 2 3 3 2 2 2 3" xfId="5212" xr:uid="{00000000-0005-0000-0000-000053140000}"/>
    <cellStyle name="bout 2 2 3 3 2 2 2 4" xfId="5213" xr:uid="{00000000-0005-0000-0000-000054140000}"/>
    <cellStyle name="bout 2 2 3 3 2 2 3" xfId="5214" xr:uid="{00000000-0005-0000-0000-000055140000}"/>
    <cellStyle name="bout 2 2 3 3 2 2 3 2" xfId="5215" xr:uid="{00000000-0005-0000-0000-000056140000}"/>
    <cellStyle name="bout 2 2 3 3 2 2 3 3" xfId="5216" xr:uid="{00000000-0005-0000-0000-000057140000}"/>
    <cellStyle name="bout 2 2 3 3 2 2 3 4" xfId="5217" xr:uid="{00000000-0005-0000-0000-000058140000}"/>
    <cellStyle name="bout 2 2 3 3 2 2 4" xfId="5218" xr:uid="{00000000-0005-0000-0000-000059140000}"/>
    <cellStyle name="bout 2 2 3 3 3" xfId="5219" xr:uid="{00000000-0005-0000-0000-00005A140000}"/>
    <cellStyle name="bout 2 2 3 3 3 2" xfId="5220" xr:uid="{00000000-0005-0000-0000-00005B140000}"/>
    <cellStyle name="bout 2 2 3 3 3 3" xfId="5221" xr:uid="{00000000-0005-0000-0000-00005C140000}"/>
    <cellStyle name="bout 2 2 3 3 3 4" xfId="5222" xr:uid="{00000000-0005-0000-0000-00005D140000}"/>
    <cellStyle name="bout 2 2 3 3 4" xfId="5223" xr:uid="{00000000-0005-0000-0000-00005E140000}"/>
    <cellStyle name="bout 2 2 3 3 4 2" xfId="5224" xr:uid="{00000000-0005-0000-0000-00005F140000}"/>
    <cellStyle name="bout 2 2 3 3 4 3" xfId="5225" xr:uid="{00000000-0005-0000-0000-000060140000}"/>
    <cellStyle name="bout 2 2 3 3 4 4" xfId="5226" xr:uid="{00000000-0005-0000-0000-000061140000}"/>
    <cellStyle name="bout 2 2 3 4" xfId="5227" xr:uid="{00000000-0005-0000-0000-000062140000}"/>
    <cellStyle name="bout 2 2 3 4 2" xfId="5228" xr:uid="{00000000-0005-0000-0000-000063140000}"/>
    <cellStyle name="bout 2 2 3 4 2 2" xfId="5229" xr:uid="{00000000-0005-0000-0000-000064140000}"/>
    <cellStyle name="bout 2 2 3 4 2 2 2" xfId="5230" xr:uid="{00000000-0005-0000-0000-000065140000}"/>
    <cellStyle name="bout 2 2 3 4 2 2 3" xfId="5231" xr:uid="{00000000-0005-0000-0000-000066140000}"/>
    <cellStyle name="bout 2 2 3 4 2 2 4" xfId="5232" xr:uid="{00000000-0005-0000-0000-000067140000}"/>
    <cellStyle name="bout 2 2 3 4 2 3" xfId="5233" xr:uid="{00000000-0005-0000-0000-000068140000}"/>
    <cellStyle name="bout 2 2 3 4 2 3 2" xfId="5234" xr:uid="{00000000-0005-0000-0000-000069140000}"/>
    <cellStyle name="bout 2 2 3 4 2 3 3" xfId="5235" xr:uid="{00000000-0005-0000-0000-00006A140000}"/>
    <cellStyle name="bout 2 2 3 4 2 3 4" xfId="5236" xr:uid="{00000000-0005-0000-0000-00006B140000}"/>
    <cellStyle name="bout 2 2 3 4 2 4" xfId="5237" xr:uid="{00000000-0005-0000-0000-00006C140000}"/>
    <cellStyle name="bout 2 2 3 5" xfId="5238" xr:uid="{00000000-0005-0000-0000-00006D140000}"/>
    <cellStyle name="bout 2 2 3 5 2" xfId="5239" xr:uid="{00000000-0005-0000-0000-00006E140000}"/>
    <cellStyle name="bout 2 2 3 5 3" xfId="5240" xr:uid="{00000000-0005-0000-0000-00006F140000}"/>
    <cellStyle name="bout 2 2 3 5 4" xfId="5241" xr:uid="{00000000-0005-0000-0000-000070140000}"/>
    <cellStyle name="bout 2 2 3 6" xfId="5242" xr:uid="{00000000-0005-0000-0000-000071140000}"/>
    <cellStyle name="bout 2 2 3 6 2" xfId="5243" xr:uid="{00000000-0005-0000-0000-000072140000}"/>
    <cellStyle name="bout 2 2 3 6 3" xfId="5244" xr:uid="{00000000-0005-0000-0000-000073140000}"/>
    <cellStyle name="bout 2 2 3 6 4" xfId="5245" xr:uid="{00000000-0005-0000-0000-000074140000}"/>
    <cellStyle name="bout 2 2 4" xfId="5246" xr:uid="{00000000-0005-0000-0000-000075140000}"/>
    <cellStyle name="bout 2 2 4 2" xfId="5247" xr:uid="{00000000-0005-0000-0000-000076140000}"/>
    <cellStyle name="bout 2 2 4 2 2" xfId="5248" xr:uid="{00000000-0005-0000-0000-000077140000}"/>
    <cellStyle name="bout 2 2 4 2 2 2" xfId="5249" xr:uid="{00000000-0005-0000-0000-000078140000}"/>
    <cellStyle name="bout 2 2 4 2 2 2 2" xfId="5250" xr:uid="{00000000-0005-0000-0000-000079140000}"/>
    <cellStyle name="bout 2 2 4 2 2 2 2 2" xfId="5251" xr:uid="{00000000-0005-0000-0000-00007A140000}"/>
    <cellStyle name="bout 2 2 4 2 2 2 2 3" xfId="5252" xr:uid="{00000000-0005-0000-0000-00007B140000}"/>
    <cellStyle name="bout 2 2 4 2 2 2 2 4" xfId="5253" xr:uid="{00000000-0005-0000-0000-00007C140000}"/>
    <cellStyle name="bout 2 2 4 2 2 2 3" xfId="5254" xr:uid="{00000000-0005-0000-0000-00007D140000}"/>
    <cellStyle name="bout 2 2 4 2 2 2 3 2" xfId="5255" xr:uid="{00000000-0005-0000-0000-00007E140000}"/>
    <cellStyle name="bout 2 2 4 2 2 2 3 3" xfId="5256" xr:uid="{00000000-0005-0000-0000-00007F140000}"/>
    <cellStyle name="bout 2 2 4 2 2 2 3 4" xfId="5257" xr:uid="{00000000-0005-0000-0000-000080140000}"/>
    <cellStyle name="bout 2 2 4 2 2 2 4" xfId="5258" xr:uid="{00000000-0005-0000-0000-000081140000}"/>
    <cellStyle name="bout 2 2 4 2 3" xfId="5259" xr:uid="{00000000-0005-0000-0000-000082140000}"/>
    <cellStyle name="bout 2 2 4 2 3 2" xfId="5260" xr:uid="{00000000-0005-0000-0000-000083140000}"/>
    <cellStyle name="bout 2 2 4 2 3 3" xfId="5261" xr:uid="{00000000-0005-0000-0000-000084140000}"/>
    <cellStyle name="bout 2 2 4 2 3 4" xfId="5262" xr:uid="{00000000-0005-0000-0000-000085140000}"/>
    <cellStyle name="bout 2 2 4 2 4" xfId="5263" xr:uid="{00000000-0005-0000-0000-000086140000}"/>
    <cellStyle name="bout 2 2 4 2 4 2" xfId="5264" xr:uid="{00000000-0005-0000-0000-000087140000}"/>
    <cellStyle name="bout 2 2 4 2 4 3" xfId="5265" xr:uid="{00000000-0005-0000-0000-000088140000}"/>
    <cellStyle name="bout 2 2 4 2 4 4" xfId="5266" xr:uid="{00000000-0005-0000-0000-000089140000}"/>
    <cellStyle name="bout 2 2 4 3" xfId="5267" xr:uid="{00000000-0005-0000-0000-00008A140000}"/>
    <cellStyle name="bout 2 2 4 3 2" xfId="5268" xr:uid="{00000000-0005-0000-0000-00008B140000}"/>
    <cellStyle name="bout 2 2 4 3 2 2" xfId="5269" xr:uid="{00000000-0005-0000-0000-00008C140000}"/>
    <cellStyle name="bout 2 2 4 3 2 2 2" xfId="5270" xr:uid="{00000000-0005-0000-0000-00008D140000}"/>
    <cellStyle name="bout 2 2 4 3 2 2 3" xfId="5271" xr:uid="{00000000-0005-0000-0000-00008E140000}"/>
    <cellStyle name="bout 2 2 4 3 2 2 4" xfId="5272" xr:uid="{00000000-0005-0000-0000-00008F140000}"/>
    <cellStyle name="bout 2 2 4 3 2 3" xfId="5273" xr:uid="{00000000-0005-0000-0000-000090140000}"/>
    <cellStyle name="bout 2 2 4 3 2 3 2" xfId="5274" xr:uid="{00000000-0005-0000-0000-000091140000}"/>
    <cellStyle name="bout 2 2 4 3 2 3 3" xfId="5275" xr:uid="{00000000-0005-0000-0000-000092140000}"/>
    <cellStyle name="bout 2 2 4 3 2 3 4" xfId="5276" xr:uid="{00000000-0005-0000-0000-000093140000}"/>
    <cellStyle name="bout 2 2 4 3 2 4" xfId="5277" xr:uid="{00000000-0005-0000-0000-000094140000}"/>
    <cellStyle name="bout 2 2 4 4" xfId="5278" xr:uid="{00000000-0005-0000-0000-000095140000}"/>
    <cellStyle name="bout 2 2 4 4 2" xfId="5279" xr:uid="{00000000-0005-0000-0000-000096140000}"/>
    <cellStyle name="bout 2 2 4 4 3" xfId="5280" xr:uid="{00000000-0005-0000-0000-000097140000}"/>
    <cellStyle name="bout 2 2 4 4 4" xfId="5281" xr:uid="{00000000-0005-0000-0000-000098140000}"/>
    <cellStyle name="bout 2 2 4 5" xfId="5282" xr:uid="{00000000-0005-0000-0000-000099140000}"/>
    <cellStyle name="bout 2 2 4 5 2" xfId="5283" xr:uid="{00000000-0005-0000-0000-00009A140000}"/>
    <cellStyle name="bout 2 2 4 5 3" xfId="5284" xr:uid="{00000000-0005-0000-0000-00009B140000}"/>
    <cellStyle name="bout 2 2 4 5 4" xfId="5285" xr:uid="{00000000-0005-0000-0000-00009C140000}"/>
    <cellStyle name="bout 2 2 5" xfId="5286" xr:uid="{00000000-0005-0000-0000-00009D140000}"/>
    <cellStyle name="bout 2 2 5 2" xfId="5287" xr:uid="{00000000-0005-0000-0000-00009E140000}"/>
    <cellStyle name="bout 2 2 5 2 2" xfId="5288" xr:uid="{00000000-0005-0000-0000-00009F140000}"/>
    <cellStyle name="bout 2 2 5 2 2 2" xfId="5289" xr:uid="{00000000-0005-0000-0000-0000A0140000}"/>
    <cellStyle name="bout 2 2 5 2 2 2 2" xfId="5290" xr:uid="{00000000-0005-0000-0000-0000A1140000}"/>
    <cellStyle name="bout 2 2 5 2 2 2 3" xfId="5291" xr:uid="{00000000-0005-0000-0000-0000A2140000}"/>
    <cellStyle name="bout 2 2 5 2 2 2 4" xfId="5292" xr:uid="{00000000-0005-0000-0000-0000A3140000}"/>
    <cellStyle name="bout 2 2 5 2 2 3" xfId="5293" xr:uid="{00000000-0005-0000-0000-0000A4140000}"/>
    <cellStyle name="bout 2 2 5 2 2 3 2" xfId="5294" xr:uid="{00000000-0005-0000-0000-0000A5140000}"/>
    <cellStyle name="bout 2 2 5 2 2 3 3" xfId="5295" xr:uid="{00000000-0005-0000-0000-0000A6140000}"/>
    <cellStyle name="bout 2 2 5 2 2 3 4" xfId="5296" xr:uid="{00000000-0005-0000-0000-0000A7140000}"/>
    <cellStyle name="bout 2 2 5 2 2 4" xfId="5297" xr:uid="{00000000-0005-0000-0000-0000A8140000}"/>
    <cellStyle name="bout 2 2 5 3" xfId="5298" xr:uid="{00000000-0005-0000-0000-0000A9140000}"/>
    <cellStyle name="bout 2 2 5 3 2" xfId="5299" xr:uid="{00000000-0005-0000-0000-0000AA140000}"/>
    <cellStyle name="bout 2 2 5 3 3" xfId="5300" xr:uid="{00000000-0005-0000-0000-0000AB140000}"/>
    <cellStyle name="bout 2 2 5 3 4" xfId="5301" xr:uid="{00000000-0005-0000-0000-0000AC140000}"/>
    <cellStyle name="bout 2 2 5 4" xfId="5302" xr:uid="{00000000-0005-0000-0000-0000AD140000}"/>
    <cellStyle name="bout 2 2 5 4 2" xfId="5303" xr:uid="{00000000-0005-0000-0000-0000AE140000}"/>
    <cellStyle name="bout 2 2 5 4 3" xfId="5304" xr:uid="{00000000-0005-0000-0000-0000AF140000}"/>
    <cellStyle name="bout 2 2 5 4 4" xfId="5305" xr:uid="{00000000-0005-0000-0000-0000B0140000}"/>
    <cellStyle name="bout 2 2 6" xfId="5306" xr:uid="{00000000-0005-0000-0000-0000B1140000}"/>
    <cellStyle name="bout 2 3" xfId="5307" xr:uid="{00000000-0005-0000-0000-0000B2140000}"/>
    <cellStyle name="bout 2 3 2" xfId="5308" xr:uid="{00000000-0005-0000-0000-0000B3140000}"/>
    <cellStyle name="bout 2 3 2 2" xfId="5309" xr:uid="{00000000-0005-0000-0000-0000B4140000}"/>
    <cellStyle name="bout 2 3 2 2 2" xfId="5310" xr:uid="{00000000-0005-0000-0000-0000B5140000}"/>
    <cellStyle name="bout 2 3 2 2 2 2" xfId="5311" xr:uid="{00000000-0005-0000-0000-0000B6140000}"/>
    <cellStyle name="bout 2 3 2 2 2 2 2" xfId="5312" xr:uid="{00000000-0005-0000-0000-0000B7140000}"/>
    <cellStyle name="bout 2 3 2 2 2 2 2 2" xfId="5313" xr:uid="{00000000-0005-0000-0000-0000B8140000}"/>
    <cellStyle name="bout 2 3 2 2 2 2 2 2 2" xfId="5314" xr:uid="{00000000-0005-0000-0000-0000B9140000}"/>
    <cellStyle name="bout 2 3 2 2 2 2 2 2 3" xfId="5315" xr:uid="{00000000-0005-0000-0000-0000BA140000}"/>
    <cellStyle name="bout 2 3 2 2 2 2 2 2 4" xfId="5316" xr:uid="{00000000-0005-0000-0000-0000BB140000}"/>
    <cellStyle name="bout 2 3 2 2 2 2 2 3" xfId="5317" xr:uid="{00000000-0005-0000-0000-0000BC140000}"/>
    <cellStyle name="bout 2 3 2 2 2 2 2 3 2" xfId="5318" xr:uid="{00000000-0005-0000-0000-0000BD140000}"/>
    <cellStyle name="bout 2 3 2 2 2 2 2 3 3" xfId="5319" xr:uid="{00000000-0005-0000-0000-0000BE140000}"/>
    <cellStyle name="bout 2 3 2 2 2 2 2 3 4" xfId="5320" xr:uid="{00000000-0005-0000-0000-0000BF140000}"/>
    <cellStyle name="bout 2 3 2 2 2 2 2 4" xfId="5321" xr:uid="{00000000-0005-0000-0000-0000C0140000}"/>
    <cellStyle name="bout 2 3 2 2 2 3" xfId="5322" xr:uid="{00000000-0005-0000-0000-0000C1140000}"/>
    <cellStyle name="bout 2 3 2 2 2 3 2" xfId="5323" xr:uid="{00000000-0005-0000-0000-0000C2140000}"/>
    <cellStyle name="bout 2 3 2 2 2 3 3" xfId="5324" xr:uid="{00000000-0005-0000-0000-0000C3140000}"/>
    <cellStyle name="bout 2 3 2 2 2 3 4" xfId="5325" xr:uid="{00000000-0005-0000-0000-0000C4140000}"/>
    <cellStyle name="bout 2 3 2 2 2 4" xfId="5326" xr:uid="{00000000-0005-0000-0000-0000C5140000}"/>
    <cellStyle name="bout 2 3 2 2 2 4 2" xfId="5327" xr:uid="{00000000-0005-0000-0000-0000C6140000}"/>
    <cellStyle name="bout 2 3 2 2 2 4 3" xfId="5328" xr:uid="{00000000-0005-0000-0000-0000C7140000}"/>
    <cellStyle name="bout 2 3 2 2 2 4 4" xfId="5329" xr:uid="{00000000-0005-0000-0000-0000C8140000}"/>
    <cellStyle name="bout 2 3 2 2 3" xfId="5330" xr:uid="{00000000-0005-0000-0000-0000C9140000}"/>
    <cellStyle name="bout 2 3 2 2 3 2" xfId="5331" xr:uid="{00000000-0005-0000-0000-0000CA140000}"/>
    <cellStyle name="bout 2 3 2 2 3 2 2" xfId="5332" xr:uid="{00000000-0005-0000-0000-0000CB140000}"/>
    <cellStyle name="bout 2 3 2 2 3 2 2 2" xfId="5333" xr:uid="{00000000-0005-0000-0000-0000CC140000}"/>
    <cellStyle name="bout 2 3 2 2 3 2 2 3" xfId="5334" xr:uid="{00000000-0005-0000-0000-0000CD140000}"/>
    <cellStyle name="bout 2 3 2 2 3 2 2 4" xfId="5335" xr:uid="{00000000-0005-0000-0000-0000CE140000}"/>
    <cellStyle name="bout 2 3 2 2 3 2 3" xfId="5336" xr:uid="{00000000-0005-0000-0000-0000CF140000}"/>
    <cellStyle name="bout 2 3 2 2 3 2 3 2" xfId="5337" xr:uid="{00000000-0005-0000-0000-0000D0140000}"/>
    <cellStyle name="bout 2 3 2 2 3 2 3 3" xfId="5338" xr:uid="{00000000-0005-0000-0000-0000D1140000}"/>
    <cellStyle name="bout 2 3 2 2 3 2 3 4" xfId="5339" xr:uid="{00000000-0005-0000-0000-0000D2140000}"/>
    <cellStyle name="bout 2 3 2 2 3 2 4" xfId="5340" xr:uid="{00000000-0005-0000-0000-0000D3140000}"/>
    <cellStyle name="bout 2 3 2 2 4" xfId="5341" xr:uid="{00000000-0005-0000-0000-0000D4140000}"/>
    <cellStyle name="bout 2 3 2 2 4 2" xfId="5342" xr:uid="{00000000-0005-0000-0000-0000D5140000}"/>
    <cellStyle name="bout 2 3 2 2 4 3" xfId="5343" xr:uid="{00000000-0005-0000-0000-0000D6140000}"/>
    <cellStyle name="bout 2 3 2 2 4 4" xfId="5344" xr:uid="{00000000-0005-0000-0000-0000D7140000}"/>
    <cellStyle name="bout 2 3 2 2 5" xfId="5345" xr:uid="{00000000-0005-0000-0000-0000D8140000}"/>
    <cellStyle name="bout 2 3 2 2 5 2" xfId="5346" xr:uid="{00000000-0005-0000-0000-0000D9140000}"/>
    <cellStyle name="bout 2 3 2 2 5 3" xfId="5347" xr:uid="{00000000-0005-0000-0000-0000DA140000}"/>
    <cellStyle name="bout 2 3 2 2 5 4" xfId="5348" xr:uid="{00000000-0005-0000-0000-0000DB140000}"/>
    <cellStyle name="bout 2 3 2 3" xfId="5349" xr:uid="{00000000-0005-0000-0000-0000DC140000}"/>
    <cellStyle name="bout 2 3 2 3 2" xfId="5350" xr:uid="{00000000-0005-0000-0000-0000DD140000}"/>
    <cellStyle name="bout 2 3 2 3 2 2" xfId="5351" xr:uid="{00000000-0005-0000-0000-0000DE140000}"/>
    <cellStyle name="bout 2 3 2 3 2 2 2" xfId="5352" xr:uid="{00000000-0005-0000-0000-0000DF140000}"/>
    <cellStyle name="bout 2 3 2 3 2 2 2 2" xfId="5353" xr:uid="{00000000-0005-0000-0000-0000E0140000}"/>
    <cellStyle name="bout 2 3 2 3 2 2 2 3" xfId="5354" xr:uid="{00000000-0005-0000-0000-0000E1140000}"/>
    <cellStyle name="bout 2 3 2 3 2 2 2 4" xfId="5355" xr:uid="{00000000-0005-0000-0000-0000E2140000}"/>
    <cellStyle name="bout 2 3 2 3 2 2 3" xfId="5356" xr:uid="{00000000-0005-0000-0000-0000E3140000}"/>
    <cellStyle name="bout 2 3 2 3 2 2 3 2" xfId="5357" xr:uid="{00000000-0005-0000-0000-0000E4140000}"/>
    <cellStyle name="bout 2 3 2 3 2 2 3 3" xfId="5358" xr:uid="{00000000-0005-0000-0000-0000E5140000}"/>
    <cellStyle name="bout 2 3 2 3 2 2 3 4" xfId="5359" xr:uid="{00000000-0005-0000-0000-0000E6140000}"/>
    <cellStyle name="bout 2 3 2 3 2 2 4" xfId="5360" xr:uid="{00000000-0005-0000-0000-0000E7140000}"/>
    <cellStyle name="bout 2 3 2 3 3" xfId="5361" xr:uid="{00000000-0005-0000-0000-0000E8140000}"/>
    <cellStyle name="bout 2 3 2 3 3 2" xfId="5362" xr:uid="{00000000-0005-0000-0000-0000E9140000}"/>
    <cellStyle name="bout 2 3 2 3 3 3" xfId="5363" xr:uid="{00000000-0005-0000-0000-0000EA140000}"/>
    <cellStyle name="bout 2 3 2 3 3 4" xfId="5364" xr:uid="{00000000-0005-0000-0000-0000EB140000}"/>
    <cellStyle name="bout 2 3 2 3 4" xfId="5365" xr:uid="{00000000-0005-0000-0000-0000EC140000}"/>
    <cellStyle name="bout 2 3 2 3 4 2" xfId="5366" xr:uid="{00000000-0005-0000-0000-0000ED140000}"/>
    <cellStyle name="bout 2 3 2 3 4 3" xfId="5367" xr:uid="{00000000-0005-0000-0000-0000EE140000}"/>
    <cellStyle name="bout 2 3 2 3 4 4" xfId="5368" xr:uid="{00000000-0005-0000-0000-0000EF140000}"/>
    <cellStyle name="bout 2 3 2 4" xfId="5369" xr:uid="{00000000-0005-0000-0000-0000F0140000}"/>
    <cellStyle name="bout 2 3 2 4 2" xfId="5370" xr:uid="{00000000-0005-0000-0000-0000F1140000}"/>
    <cellStyle name="bout 2 3 2 4 2 2" xfId="5371" xr:uid="{00000000-0005-0000-0000-0000F2140000}"/>
    <cellStyle name="bout 2 3 2 4 2 2 2" xfId="5372" xr:uid="{00000000-0005-0000-0000-0000F3140000}"/>
    <cellStyle name="bout 2 3 2 4 2 2 3" xfId="5373" xr:uid="{00000000-0005-0000-0000-0000F4140000}"/>
    <cellStyle name="bout 2 3 2 4 2 2 4" xfId="5374" xr:uid="{00000000-0005-0000-0000-0000F5140000}"/>
    <cellStyle name="bout 2 3 2 4 2 3" xfId="5375" xr:uid="{00000000-0005-0000-0000-0000F6140000}"/>
    <cellStyle name="bout 2 3 2 4 2 3 2" xfId="5376" xr:uid="{00000000-0005-0000-0000-0000F7140000}"/>
    <cellStyle name="bout 2 3 2 4 2 3 3" xfId="5377" xr:uid="{00000000-0005-0000-0000-0000F8140000}"/>
    <cellStyle name="bout 2 3 2 4 2 3 4" xfId="5378" xr:uid="{00000000-0005-0000-0000-0000F9140000}"/>
    <cellStyle name="bout 2 3 2 4 2 4" xfId="5379" xr:uid="{00000000-0005-0000-0000-0000FA140000}"/>
    <cellStyle name="bout 2 3 2 5" xfId="5380" xr:uid="{00000000-0005-0000-0000-0000FB140000}"/>
    <cellStyle name="bout 2 3 2 5 2" xfId="5381" xr:uid="{00000000-0005-0000-0000-0000FC140000}"/>
    <cellStyle name="bout 2 3 2 5 3" xfId="5382" xr:uid="{00000000-0005-0000-0000-0000FD140000}"/>
    <cellStyle name="bout 2 3 2 5 4" xfId="5383" xr:uid="{00000000-0005-0000-0000-0000FE140000}"/>
    <cellStyle name="bout 2 3 2 6" xfId="5384" xr:uid="{00000000-0005-0000-0000-0000FF140000}"/>
    <cellStyle name="bout 2 3 2 6 2" xfId="5385" xr:uid="{00000000-0005-0000-0000-000000150000}"/>
    <cellStyle name="bout 2 3 2 6 3" xfId="5386" xr:uid="{00000000-0005-0000-0000-000001150000}"/>
    <cellStyle name="bout 2 3 2 6 4" xfId="5387" xr:uid="{00000000-0005-0000-0000-000002150000}"/>
    <cellStyle name="bout 2 3 3" xfId="5388" xr:uid="{00000000-0005-0000-0000-000003150000}"/>
    <cellStyle name="bout 2 3 3 2" xfId="5389" xr:uid="{00000000-0005-0000-0000-000004150000}"/>
    <cellStyle name="bout 2 3 3 2 2" xfId="5390" xr:uid="{00000000-0005-0000-0000-000005150000}"/>
    <cellStyle name="bout 2 3 3 2 2 2" xfId="5391" xr:uid="{00000000-0005-0000-0000-000006150000}"/>
    <cellStyle name="bout 2 3 3 2 2 2 2" xfId="5392" xr:uid="{00000000-0005-0000-0000-000007150000}"/>
    <cellStyle name="bout 2 3 3 2 2 2 2 2" xfId="5393" xr:uid="{00000000-0005-0000-0000-000008150000}"/>
    <cellStyle name="bout 2 3 3 2 2 2 2 2 2" xfId="5394" xr:uid="{00000000-0005-0000-0000-000009150000}"/>
    <cellStyle name="bout 2 3 3 2 2 2 2 2 3" xfId="5395" xr:uid="{00000000-0005-0000-0000-00000A150000}"/>
    <cellStyle name="bout 2 3 3 2 2 2 2 2 4" xfId="5396" xr:uid="{00000000-0005-0000-0000-00000B150000}"/>
    <cellStyle name="bout 2 3 3 2 2 2 2 3" xfId="5397" xr:uid="{00000000-0005-0000-0000-00000C150000}"/>
    <cellStyle name="bout 2 3 3 2 2 2 2 3 2" xfId="5398" xr:uid="{00000000-0005-0000-0000-00000D150000}"/>
    <cellStyle name="bout 2 3 3 2 2 2 2 3 3" xfId="5399" xr:uid="{00000000-0005-0000-0000-00000E150000}"/>
    <cellStyle name="bout 2 3 3 2 2 2 2 3 4" xfId="5400" xr:uid="{00000000-0005-0000-0000-00000F150000}"/>
    <cellStyle name="bout 2 3 3 2 2 2 2 4" xfId="5401" xr:uid="{00000000-0005-0000-0000-000010150000}"/>
    <cellStyle name="bout 2 3 3 2 2 3" xfId="5402" xr:uid="{00000000-0005-0000-0000-000011150000}"/>
    <cellStyle name="bout 2 3 3 2 2 3 2" xfId="5403" xr:uid="{00000000-0005-0000-0000-000012150000}"/>
    <cellStyle name="bout 2 3 3 2 2 3 3" xfId="5404" xr:uid="{00000000-0005-0000-0000-000013150000}"/>
    <cellStyle name="bout 2 3 3 2 2 3 4" xfId="5405" xr:uid="{00000000-0005-0000-0000-000014150000}"/>
    <cellStyle name="bout 2 3 3 2 2 4" xfId="5406" xr:uid="{00000000-0005-0000-0000-000015150000}"/>
    <cellStyle name="bout 2 3 3 2 2 4 2" xfId="5407" xr:uid="{00000000-0005-0000-0000-000016150000}"/>
    <cellStyle name="bout 2 3 3 2 2 4 3" xfId="5408" xr:uid="{00000000-0005-0000-0000-000017150000}"/>
    <cellStyle name="bout 2 3 3 2 2 4 4" xfId="5409" xr:uid="{00000000-0005-0000-0000-000018150000}"/>
    <cellStyle name="bout 2 3 3 2 3" xfId="5410" xr:uid="{00000000-0005-0000-0000-000019150000}"/>
    <cellStyle name="bout 2 3 3 2 3 2" xfId="5411" xr:uid="{00000000-0005-0000-0000-00001A150000}"/>
    <cellStyle name="bout 2 3 3 2 3 2 2" xfId="5412" xr:uid="{00000000-0005-0000-0000-00001B150000}"/>
    <cellStyle name="bout 2 3 3 2 3 2 2 2" xfId="5413" xr:uid="{00000000-0005-0000-0000-00001C150000}"/>
    <cellStyle name="bout 2 3 3 2 3 2 2 3" xfId="5414" xr:uid="{00000000-0005-0000-0000-00001D150000}"/>
    <cellStyle name="bout 2 3 3 2 3 2 2 4" xfId="5415" xr:uid="{00000000-0005-0000-0000-00001E150000}"/>
    <cellStyle name="bout 2 3 3 2 3 2 3" xfId="5416" xr:uid="{00000000-0005-0000-0000-00001F150000}"/>
    <cellStyle name="bout 2 3 3 2 3 2 3 2" xfId="5417" xr:uid="{00000000-0005-0000-0000-000020150000}"/>
    <cellStyle name="bout 2 3 3 2 3 2 3 3" xfId="5418" xr:uid="{00000000-0005-0000-0000-000021150000}"/>
    <cellStyle name="bout 2 3 3 2 3 2 3 4" xfId="5419" xr:uid="{00000000-0005-0000-0000-000022150000}"/>
    <cellStyle name="bout 2 3 3 2 3 2 4" xfId="5420" xr:uid="{00000000-0005-0000-0000-000023150000}"/>
    <cellStyle name="bout 2 3 3 2 4" xfId="5421" xr:uid="{00000000-0005-0000-0000-000024150000}"/>
    <cellStyle name="bout 2 3 3 2 4 2" xfId="5422" xr:uid="{00000000-0005-0000-0000-000025150000}"/>
    <cellStyle name="bout 2 3 3 2 4 3" xfId="5423" xr:uid="{00000000-0005-0000-0000-000026150000}"/>
    <cellStyle name="bout 2 3 3 2 4 4" xfId="5424" xr:uid="{00000000-0005-0000-0000-000027150000}"/>
    <cellStyle name="bout 2 3 3 2 5" xfId="5425" xr:uid="{00000000-0005-0000-0000-000028150000}"/>
    <cellStyle name="bout 2 3 3 2 5 2" xfId="5426" xr:uid="{00000000-0005-0000-0000-000029150000}"/>
    <cellStyle name="bout 2 3 3 2 5 3" xfId="5427" xr:uid="{00000000-0005-0000-0000-00002A150000}"/>
    <cellStyle name="bout 2 3 3 2 5 4" xfId="5428" xr:uid="{00000000-0005-0000-0000-00002B150000}"/>
    <cellStyle name="bout 2 3 3 3" xfId="5429" xr:uid="{00000000-0005-0000-0000-00002C150000}"/>
    <cellStyle name="bout 2 3 3 3 2" xfId="5430" xr:uid="{00000000-0005-0000-0000-00002D150000}"/>
    <cellStyle name="bout 2 3 3 3 2 2" xfId="5431" xr:uid="{00000000-0005-0000-0000-00002E150000}"/>
    <cellStyle name="bout 2 3 3 3 2 2 2" xfId="5432" xr:uid="{00000000-0005-0000-0000-00002F150000}"/>
    <cellStyle name="bout 2 3 3 3 2 2 2 2" xfId="5433" xr:uid="{00000000-0005-0000-0000-000030150000}"/>
    <cellStyle name="bout 2 3 3 3 2 2 2 3" xfId="5434" xr:uid="{00000000-0005-0000-0000-000031150000}"/>
    <cellStyle name="bout 2 3 3 3 2 2 2 4" xfId="5435" xr:uid="{00000000-0005-0000-0000-000032150000}"/>
    <cellStyle name="bout 2 3 3 3 2 2 3" xfId="5436" xr:uid="{00000000-0005-0000-0000-000033150000}"/>
    <cellStyle name="bout 2 3 3 3 2 2 3 2" xfId="5437" xr:uid="{00000000-0005-0000-0000-000034150000}"/>
    <cellStyle name="bout 2 3 3 3 2 2 3 3" xfId="5438" xr:uid="{00000000-0005-0000-0000-000035150000}"/>
    <cellStyle name="bout 2 3 3 3 2 2 3 4" xfId="5439" xr:uid="{00000000-0005-0000-0000-000036150000}"/>
    <cellStyle name="bout 2 3 3 3 2 2 4" xfId="5440" xr:uid="{00000000-0005-0000-0000-000037150000}"/>
    <cellStyle name="bout 2 3 3 3 3" xfId="5441" xr:uid="{00000000-0005-0000-0000-000038150000}"/>
    <cellStyle name="bout 2 3 3 3 3 2" xfId="5442" xr:uid="{00000000-0005-0000-0000-000039150000}"/>
    <cellStyle name="bout 2 3 3 3 3 3" xfId="5443" xr:uid="{00000000-0005-0000-0000-00003A150000}"/>
    <cellStyle name="bout 2 3 3 3 3 4" xfId="5444" xr:uid="{00000000-0005-0000-0000-00003B150000}"/>
    <cellStyle name="bout 2 3 3 3 4" xfId="5445" xr:uid="{00000000-0005-0000-0000-00003C150000}"/>
    <cellStyle name="bout 2 3 3 3 4 2" xfId="5446" xr:uid="{00000000-0005-0000-0000-00003D150000}"/>
    <cellStyle name="bout 2 3 3 3 4 3" xfId="5447" xr:uid="{00000000-0005-0000-0000-00003E150000}"/>
    <cellStyle name="bout 2 3 3 3 4 4" xfId="5448" xr:uid="{00000000-0005-0000-0000-00003F150000}"/>
    <cellStyle name="bout 2 3 3 4" xfId="5449" xr:uid="{00000000-0005-0000-0000-000040150000}"/>
    <cellStyle name="bout 2 3 3 4 2" xfId="5450" xr:uid="{00000000-0005-0000-0000-000041150000}"/>
    <cellStyle name="bout 2 3 3 4 2 2" xfId="5451" xr:uid="{00000000-0005-0000-0000-000042150000}"/>
    <cellStyle name="bout 2 3 3 4 2 2 2" xfId="5452" xr:uid="{00000000-0005-0000-0000-000043150000}"/>
    <cellStyle name="bout 2 3 3 4 2 2 3" xfId="5453" xr:uid="{00000000-0005-0000-0000-000044150000}"/>
    <cellStyle name="bout 2 3 3 4 2 2 4" xfId="5454" xr:uid="{00000000-0005-0000-0000-000045150000}"/>
    <cellStyle name="bout 2 3 3 4 2 3" xfId="5455" xr:uid="{00000000-0005-0000-0000-000046150000}"/>
    <cellStyle name="bout 2 3 3 4 2 3 2" xfId="5456" xr:uid="{00000000-0005-0000-0000-000047150000}"/>
    <cellStyle name="bout 2 3 3 4 2 3 3" xfId="5457" xr:uid="{00000000-0005-0000-0000-000048150000}"/>
    <cellStyle name="bout 2 3 3 4 2 3 4" xfId="5458" xr:uid="{00000000-0005-0000-0000-000049150000}"/>
    <cellStyle name="bout 2 3 3 4 2 4" xfId="5459" xr:uid="{00000000-0005-0000-0000-00004A150000}"/>
    <cellStyle name="bout 2 3 3 5" xfId="5460" xr:uid="{00000000-0005-0000-0000-00004B150000}"/>
    <cellStyle name="bout 2 3 3 5 2" xfId="5461" xr:uid="{00000000-0005-0000-0000-00004C150000}"/>
    <cellStyle name="bout 2 3 3 5 3" xfId="5462" xr:uid="{00000000-0005-0000-0000-00004D150000}"/>
    <cellStyle name="bout 2 3 3 5 4" xfId="5463" xr:uid="{00000000-0005-0000-0000-00004E150000}"/>
    <cellStyle name="bout 2 3 3 6" xfId="5464" xr:uid="{00000000-0005-0000-0000-00004F150000}"/>
    <cellStyle name="bout 2 3 3 6 2" xfId="5465" xr:uid="{00000000-0005-0000-0000-000050150000}"/>
    <cellStyle name="bout 2 3 3 6 3" xfId="5466" xr:uid="{00000000-0005-0000-0000-000051150000}"/>
    <cellStyle name="bout 2 3 3 6 4" xfId="5467" xr:uid="{00000000-0005-0000-0000-000052150000}"/>
    <cellStyle name="bout 2 3 4" xfId="5468" xr:uid="{00000000-0005-0000-0000-000053150000}"/>
    <cellStyle name="bout 2 3 4 2" xfId="5469" xr:uid="{00000000-0005-0000-0000-000054150000}"/>
    <cellStyle name="bout 2 3 4 2 2" xfId="5470" xr:uid="{00000000-0005-0000-0000-000055150000}"/>
    <cellStyle name="bout 2 3 4 2 2 2" xfId="5471" xr:uid="{00000000-0005-0000-0000-000056150000}"/>
    <cellStyle name="bout 2 3 4 2 2 2 2" xfId="5472" xr:uid="{00000000-0005-0000-0000-000057150000}"/>
    <cellStyle name="bout 2 3 4 2 2 2 2 2" xfId="5473" xr:uid="{00000000-0005-0000-0000-000058150000}"/>
    <cellStyle name="bout 2 3 4 2 2 2 2 3" xfId="5474" xr:uid="{00000000-0005-0000-0000-000059150000}"/>
    <cellStyle name="bout 2 3 4 2 2 2 2 4" xfId="5475" xr:uid="{00000000-0005-0000-0000-00005A150000}"/>
    <cellStyle name="bout 2 3 4 2 2 2 3" xfId="5476" xr:uid="{00000000-0005-0000-0000-00005B150000}"/>
    <cellStyle name="bout 2 3 4 2 2 2 3 2" xfId="5477" xr:uid="{00000000-0005-0000-0000-00005C150000}"/>
    <cellStyle name="bout 2 3 4 2 2 2 3 3" xfId="5478" xr:uid="{00000000-0005-0000-0000-00005D150000}"/>
    <cellStyle name="bout 2 3 4 2 2 2 3 4" xfId="5479" xr:uid="{00000000-0005-0000-0000-00005E150000}"/>
    <cellStyle name="bout 2 3 4 2 2 2 4" xfId="5480" xr:uid="{00000000-0005-0000-0000-00005F150000}"/>
    <cellStyle name="bout 2 3 4 2 3" xfId="5481" xr:uid="{00000000-0005-0000-0000-000060150000}"/>
    <cellStyle name="bout 2 3 4 2 3 2" xfId="5482" xr:uid="{00000000-0005-0000-0000-000061150000}"/>
    <cellStyle name="bout 2 3 4 2 3 3" xfId="5483" xr:uid="{00000000-0005-0000-0000-000062150000}"/>
    <cellStyle name="bout 2 3 4 2 3 4" xfId="5484" xr:uid="{00000000-0005-0000-0000-000063150000}"/>
    <cellStyle name="bout 2 3 4 2 4" xfId="5485" xr:uid="{00000000-0005-0000-0000-000064150000}"/>
    <cellStyle name="bout 2 3 4 2 4 2" xfId="5486" xr:uid="{00000000-0005-0000-0000-000065150000}"/>
    <cellStyle name="bout 2 3 4 2 4 3" xfId="5487" xr:uid="{00000000-0005-0000-0000-000066150000}"/>
    <cellStyle name="bout 2 3 4 2 4 4" xfId="5488" xr:uid="{00000000-0005-0000-0000-000067150000}"/>
    <cellStyle name="bout 2 3 4 3" xfId="5489" xr:uid="{00000000-0005-0000-0000-000068150000}"/>
    <cellStyle name="bout 2 3 4 3 2" xfId="5490" xr:uid="{00000000-0005-0000-0000-000069150000}"/>
    <cellStyle name="bout 2 3 4 3 2 2" xfId="5491" xr:uid="{00000000-0005-0000-0000-00006A150000}"/>
    <cellStyle name="bout 2 3 4 3 2 2 2" xfId="5492" xr:uid="{00000000-0005-0000-0000-00006B150000}"/>
    <cellStyle name="bout 2 3 4 3 2 2 3" xfId="5493" xr:uid="{00000000-0005-0000-0000-00006C150000}"/>
    <cellStyle name="bout 2 3 4 3 2 2 4" xfId="5494" xr:uid="{00000000-0005-0000-0000-00006D150000}"/>
    <cellStyle name="bout 2 3 4 3 2 3" xfId="5495" xr:uid="{00000000-0005-0000-0000-00006E150000}"/>
    <cellStyle name="bout 2 3 4 3 2 3 2" xfId="5496" xr:uid="{00000000-0005-0000-0000-00006F150000}"/>
    <cellStyle name="bout 2 3 4 3 2 3 3" xfId="5497" xr:uid="{00000000-0005-0000-0000-000070150000}"/>
    <cellStyle name="bout 2 3 4 3 2 3 4" xfId="5498" xr:uid="{00000000-0005-0000-0000-000071150000}"/>
    <cellStyle name="bout 2 3 4 3 2 4" xfId="5499" xr:uid="{00000000-0005-0000-0000-000072150000}"/>
    <cellStyle name="bout 2 3 4 4" xfId="5500" xr:uid="{00000000-0005-0000-0000-000073150000}"/>
    <cellStyle name="bout 2 3 4 4 2" xfId="5501" xr:uid="{00000000-0005-0000-0000-000074150000}"/>
    <cellStyle name="bout 2 3 4 4 3" xfId="5502" xr:uid="{00000000-0005-0000-0000-000075150000}"/>
    <cellStyle name="bout 2 3 4 4 4" xfId="5503" xr:uid="{00000000-0005-0000-0000-000076150000}"/>
    <cellStyle name="bout 2 3 4 5" xfId="5504" xr:uid="{00000000-0005-0000-0000-000077150000}"/>
    <cellStyle name="bout 2 3 4 5 2" xfId="5505" xr:uid="{00000000-0005-0000-0000-000078150000}"/>
    <cellStyle name="bout 2 3 4 5 3" xfId="5506" xr:uid="{00000000-0005-0000-0000-000079150000}"/>
    <cellStyle name="bout 2 3 4 5 4" xfId="5507" xr:uid="{00000000-0005-0000-0000-00007A150000}"/>
    <cellStyle name="bout 2 3 5" xfId="5508" xr:uid="{00000000-0005-0000-0000-00007B150000}"/>
    <cellStyle name="bout 2 3 5 2" xfId="5509" xr:uid="{00000000-0005-0000-0000-00007C150000}"/>
    <cellStyle name="bout 2 3 5 2 2" xfId="5510" xr:uid="{00000000-0005-0000-0000-00007D150000}"/>
    <cellStyle name="bout 2 3 5 2 2 2" xfId="5511" xr:uid="{00000000-0005-0000-0000-00007E150000}"/>
    <cellStyle name="bout 2 3 5 2 2 2 2" xfId="5512" xr:uid="{00000000-0005-0000-0000-00007F150000}"/>
    <cellStyle name="bout 2 3 5 2 2 2 3" xfId="5513" xr:uid="{00000000-0005-0000-0000-000080150000}"/>
    <cellStyle name="bout 2 3 5 2 2 2 4" xfId="5514" xr:uid="{00000000-0005-0000-0000-000081150000}"/>
    <cellStyle name="bout 2 3 5 2 2 3" xfId="5515" xr:uid="{00000000-0005-0000-0000-000082150000}"/>
    <cellStyle name="bout 2 3 5 2 2 3 2" xfId="5516" xr:uid="{00000000-0005-0000-0000-000083150000}"/>
    <cellStyle name="bout 2 3 5 2 2 3 3" xfId="5517" xr:uid="{00000000-0005-0000-0000-000084150000}"/>
    <cellStyle name="bout 2 3 5 2 2 3 4" xfId="5518" xr:uid="{00000000-0005-0000-0000-000085150000}"/>
    <cellStyle name="bout 2 3 5 2 2 4" xfId="5519" xr:uid="{00000000-0005-0000-0000-000086150000}"/>
    <cellStyle name="bout 2 3 5 3" xfId="5520" xr:uid="{00000000-0005-0000-0000-000087150000}"/>
    <cellStyle name="bout 2 3 5 3 2" xfId="5521" xr:uid="{00000000-0005-0000-0000-000088150000}"/>
    <cellStyle name="bout 2 3 5 3 3" xfId="5522" xr:uid="{00000000-0005-0000-0000-000089150000}"/>
    <cellStyle name="bout 2 3 5 3 4" xfId="5523" xr:uid="{00000000-0005-0000-0000-00008A150000}"/>
    <cellStyle name="bout 2 3 5 4" xfId="5524" xr:uid="{00000000-0005-0000-0000-00008B150000}"/>
    <cellStyle name="bout 2 3 5 4 2" xfId="5525" xr:uid="{00000000-0005-0000-0000-00008C150000}"/>
    <cellStyle name="bout 2 3 5 4 3" xfId="5526" xr:uid="{00000000-0005-0000-0000-00008D150000}"/>
    <cellStyle name="bout 2 3 5 4 4" xfId="5527" xr:uid="{00000000-0005-0000-0000-00008E150000}"/>
    <cellStyle name="bout 2 4" xfId="5528" xr:uid="{00000000-0005-0000-0000-00008F150000}"/>
    <cellStyle name="bout 2 4 2" xfId="5529" xr:uid="{00000000-0005-0000-0000-000090150000}"/>
    <cellStyle name="bout 2 4 2 2" xfId="5530" xr:uid="{00000000-0005-0000-0000-000091150000}"/>
    <cellStyle name="bout 2 4 2 2 2" xfId="5531" xr:uid="{00000000-0005-0000-0000-000092150000}"/>
    <cellStyle name="bout 2 4 2 2 2 2" xfId="5532" xr:uid="{00000000-0005-0000-0000-000093150000}"/>
    <cellStyle name="bout 2 4 2 2 2 2 2" xfId="5533" xr:uid="{00000000-0005-0000-0000-000094150000}"/>
    <cellStyle name="bout 2 4 2 2 2 2 2 2" xfId="5534" xr:uid="{00000000-0005-0000-0000-000095150000}"/>
    <cellStyle name="bout 2 4 2 2 2 2 2 3" xfId="5535" xr:uid="{00000000-0005-0000-0000-000096150000}"/>
    <cellStyle name="bout 2 4 2 2 2 2 2 4" xfId="5536" xr:uid="{00000000-0005-0000-0000-000097150000}"/>
    <cellStyle name="bout 2 4 2 2 2 2 3" xfId="5537" xr:uid="{00000000-0005-0000-0000-000098150000}"/>
    <cellStyle name="bout 2 4 2 2 2 2 3 2" xfId="5538" xr:uid="{00000000-0005-0000-0000-000099150000}"/>
    <cellStyle name="bout 2 4 2 2 2 2 3 3" xfId="5539" xr:uid="{00000000-0005-0000-0000-00009A150000}"/>
    <cellStyle name="bout 2 4 2 2 2 2 3 4" xfId="5540" xr:uid="{00000000-0005-0000-0000-00009B150000}"/>
    <cellStyle name="bout 2 4 2 2 2 2 4" xfId="5541" xr:uid="{00000000-0005-0000-0000-00009C150000}"/>
    <cellStyle name="bout 2 4 2 2 3" xfId="5542" xr:uid="{00000000-0005-0000-0000-00009D150000}"/>
    <cellStyle name="bout 2 4 2 2 3 2" xfId="5543" xr:uid="{00000000-0005-0000-0000-00009E150000}"/>
    <cellStyle name="bout 2 4 2 2 3 3" xfId="5544" xr:uid="{00000000-0005-0000-0000-00009F150000}"/>
    <cellStyle name="bout 2 4 2 2 3 4" xfId="5545" xr:uid="{00000000-0005-0000-0000-0000A0150000}"/>
    <cellStyle name="bout 2 4 2 2 4" xfId="5546" xr:uid="{00000000-0005-0000-0000-0000A1150000}"/>
    <cellStyle name="bout 2 4 2 2 4 2" xfId="5547" xr:uid="{00000000-0005-0000-0000-0000A2150000}"/>
    <cellStyle name="bout 2 4 2 2 4 3" xfId="5548" xr:uid="{00000000-0005-0000-0000-0000A3150000}"/>
    <cellStyle name="bout 2 4 2 2 4 4" xfId="5549" xr:uid="{00000000-0005-0000-0000-0000A4150000}"/>
    <cellStyle name="bout 2 4 2 3" xfId="5550" xr:uid="{00000000-0005-0000-0000-0000A5150000}"/>
    <cellStyle name="bout 2 4 2 3 2" xfId="5551" xr:uid="{00000000-0005-0000-0000-0000A6150000}"/>
    <cellStyle name="bout 2 4 2 3 2 2" xfId="5552" xr:uid="{00000000-0005-0000-0000-0000A7150000}"/>
    <cellStyle name="bout 2 4 2 3 2 2 2" xfId="5553" xr:uid="{00000000-0005-0000-0000-0000A8150000}"/>
    <cellStyle name="bout 2 4 2 3 2 2 3" xfId="5554" xr:uid="{00000000-0005-0000-0000-0000A9150000}"/>
    <cellStyle name="bout 2 4 2 3 2 2 4" xfId="5555" xr:uid="{00000000-0005-0000-0000-0000AA150000}"/>
    <cellStyle name="bout 2 4 2 3 2 3" xfId="5556" xr:uid="{00000000-0005-0000-0000-0000AB150000}"/>
    <cellStyle name="bout 2 4 2 3 2 3 2" xfId="5557" xr:uid="{00000000-0005-0000-0000-0000AC150000}"/>
    <cellStyle name="bout 2 4 2 3 2 3 3" xfId="5558" xr:uid="{00000000-0005-0000-0000-0000AD150000}"/>
    <cellStyle name="bout 2 4 2 3 2 3 4" xfId="5559" xr:uid="{00000000-0005-0000-0000-0000AE150000}"/>
    <cellStyle name="bout 2 4 2 3 2 4" xfId="5560" xr:uid="{00000000-0005-0000-0000-0000AF150000}"/>
    <cellStyle name="bout 2 4 2 4" xfId="5561" xr:uid="{00000000-0005-0000-0000-0000B0150000}"/>
    <cellStyle name="bout 2 4 2 4 2" xfId="5562" xr:uid="{00000000-0005-0000-0000-0000B1150000}"/>
    <cellStyle name="bout 2 4 2 4 3" xfId="5563" xr:uid="{00000000-0005-0000-0000-0000B2150000}"/>
    <cellStyle name="bout 2 4 2 4 4" xfId="5564" xr:uid="{00000000-0005-0000-0000-0000B3150000}"/>
    <cellStyle name="bout 2 4 2 5" xfId="5565" xr:uid="{00000000-0005-0000-0000-0000B4150000}"/>
    <cellStyle name="bout 2 4 2 5 2" xfId="5566" xr:uid="{00000000-0005-0000-0000-0000B5150000}"/>
    <cellStyle name="bout 2 4 2 5 3" xfId="5567" xr:uid="{00000000-0005-0000-0000-0000B6150000}"/>
    <cellStyle name="bout 2 4 2 5 4" xfId="5568" xr:uid="{00000000-0005-0000-0000-0000B7150000}"/>
    <cellStyle name="bout 2 4 3" xfId="5569" xr:uid="{00000000-0005-0000-0000-0000B8150000}"/>
    <cellStyle name="bout 2 4 3 2" xfId="5570" xr:uid="{00000000-0005-0000-0000-0000B9150000}"/>
    <cellStyle name="bout 2 4 3 2 2" xfId="5571" xr:uid="{00000000-0005-0000-0000-0000BA150000}"/>
    <cellStyle name="bout 2 4 3 2 2 2" xfId="5572" xr:uid="{00000000-0005-0000-0000-0000BB150000}"/>
    <cellStyle name="bout 2 4 3 2 2 2 2" xfId="5573" xr:uid="{00000000-0005-0000-0000-0000BC150000}"/>
    <cellStyle name="bout 2 4 3 2 2 2 3" xfId="5574" xr:uid="{00000000-0005-0000-0000-0000BD150000}"/>
    <cellStyle name="bout 2 4 3 2 2 2 4" xfId="5575" xr:uid="{00000000-0005-0000-0000-0000BE150000}"/>
    <cellStyle name="bout 2 4 3 2 2 3" xfId="5576" xr:uid="{00000000-0005-0000-0000-0000BF150000}"/>
    <cellStyle name="bout 2 4 3 2 2 3 2" xfId="5577" xr:uid="{00000000-0005-0000-0000-0000C0150000}"/>
    <cellStyle name="bout 2 4 3 2 2 3 3" xfId="5578" xr:uid="{00000000-0005-0000-0000-0000C1150000}"/>
    <cellStyle name="bout 2 4 3 2 2 3 4" xfId="5579" xr:uid="{00000000-0005-0000-0000-0000C2150000}"/>
    <cellStyle name="bout 2 4 3 2 2 4" xfId="5580" xr:uid="{00000000-0005-0000-0000-0000C3150000}"/>
    <cellStyle name="bout 2 4 3 3" xfId="5581" xr:uid="{00000000-0005-0000-0000-0000C4150000}"/>
    <cellStyle name="bout 2 4 3 3 2" xfId="5582" xr:uid="{00000000-0005-0000-0000-0000C5150000}"/>
    <cellStyle name="bout 2 4 3 3 3" xfId="5583" xr:uid="{00000000-0005-0000-0000-0000C6150000}"/>
    <cellStyle name="bout 2 4 3 3 4" xfId="5584" xr:uid="{00000000-0005-0000-0000-0000C7150000}"/>
    <cellStyle name="bout 2 4 3 4" xfId="5585" xr:uid="{00000000-0005-0000-0000-0000C8150000}"/>
    <cellStyle name="bout 2 4 3 4 2" xfId="5586" xr:uid="{00000000-0005-0000-0000-0000C9150000}"/>
    <cellStyle name="bout 2 4 3 4 3" xfId="5587" xr:uid="{00000000-0005-0000-0000-0000CA150000}"/>
    <cellStyle name="bout 2 4 3 4 4" xfId="5588" xr:uid="{00000000-0005-0000-0000-0000CB150000}"/>
    <cellStyle name="bout 2 4 4" xfId="5589" xr:uid="{00000000-0005-0000-0000-0000CC150000}"/>
    <cellStyle name="bout 2 4 4 2" xfId="5590" xr:uid="{00000000-0005-0000-0000-0000CD150000}"/>
    <cellStyle name="bout 2 4 4 2 2" xfId="5591" xr:uid="{00000000-0005-0000-0000-0000CE150000}"/>
    <cellStyle name="bout 2 4 4 2 2 2" xfId="5592" xr:uid="{00000000-0005-0000-0000-0000CF150000}"/>
    <cellStyle name="bout 2 4 4 2 2 3" xfId="5593" xr:uid="{00000000-0005-0000-0000-0000D0150000}"/>
    <cellStyle name="bout 2 4 4 2 2 4" xfId="5594" xr:uid="{00000000-0005-0000-0000-0000D1150000}"/>
    <cellStyle name="bout 2 4 4 2 3" xfId="5595" xr:uid="{00000000-0005-0000-0000-0000D2150000}"/>
    <cellStyle name="bout 2 4 4 2 3 2" xfId="5596" xr:uid="{00000000-0005-0000-0000-0000D3150000}"/>
    <cellStyle name="bout 2 4 4 2 3 3" xfId="5597" xr:uid="{00000000-0005-0000-0000-0000D4150000}"/>
    <cellStyle name="bout 2 4 4 2 3 4" xfId="5598" xr:uid="{00000000-0005-0000-0000-0000D5150000}"/>
    <cellStyle name="bout 2 4 4 2 4" xfId="5599" xr:uid="{00000000-0005-0000-0000-0000D6150000}"/>
    <cellStyle name="bout 2 4 5" xfId="5600" xr:uid="{00000000-0005-0000-0000-0000D7150000}"/>
    <cellStyle name="bout 2 4 5 2" xfId="5601" xr:uid="{00000000-0005-0000-0000-0000D8150000}"/>
    <cellStyle name="bout 2 4 5 3" xfId="5602" xr:uid="{00000000-0005-0000-0000-0000D9150000}"/>
    <cellStyle name="bout 2 4 5 4" xfId="5603" xr:uid="{00000000-0005-0000-0000-0000DA150000}"/>
    <cellStyle name="bout 2 4 6" xfId="5604" xr:uid="{00000000-0005-0000-0000-0000DB150000}"/>
    <cellStyle name="bout 2 4 6 2" xfId="5605" xr:uid="{00000000-0005-0000-0000-0000DC150000}"/>
    <cellStyle name="bout 2 4 6 3" xfId="5606" xr:uid="{00000000-0005-0000-0000-0000DD150000}"/>
    <cellStyle name="bout 2 4 6 4" xfId="5607" xr:uid="{00000000-0005-0000-0000-0000DE150000}"/>
    <cellStyle name="bout 2 5" xfId="5608" xr:uid="{00000000-0005-0000-0000-0000DF150000}"/>
    <cellStyle name="bout 2 5 2" xfId="5609" xr:uid="{00000000-0005-0000-0000-0000E0150000}"/>
    <cellStyle name="bout 2 5 2 2" xfId="5610" xr:uid="{00000000-0005-0000-0000-0000E1150000}"/>
    <cellStyle name="bout 2 5 2 2 2" xfId="5611" xr:uid="{00000000-0005-0000-0000-0000E2150000}"/>
    <cellStyle name="bout 2 5 2 2 2 2" xfId="5612" xr:uid="{00000000-0005-0000-0000-0000E3150000}"/>
    <cellStyle name="bout 2 5 2 2 2 2 2" xfId="5613" xr:uid="{00000000-0005-0000-0000-0000E4150000}"/>
    <cellStyle name="bout 2 5 2 2 2 2 2 2" xfId="5614" xr:uid="{00000000-0005-0000-0000-0000E5150000}"/>
    <cellStyle name="bout 2 5 2 2 2 2 2 3" xfId="5615" xr:uid="{00000000-0005-0000-0000-0000E6150000}"/>
    <cellStyle name="bout 2 5 2 2 2 2 2 4" xfId="5616" xr:uid="{00000000-0005-0000-0000-0000E7150000}"/>
    <cellStyle name="bout 2 5 2 2 2 2 3" xfId="5617" xr:uid="{00000000-0005-0000-0000-0000E8150000}"/>
    <cellStyle name="bout 2 5 2 2 2 2 3 2" xfId="5618" xr:uid="{00000000-0005-0000-0000-0000E9150000}"/>
    <cellStyle name="bout 2 5 2 2 2 2 3 3" xfId="5619" xr:uid="{00000000-0005-0000-0000-0000EA150000}"/>
    <cellStyle name="bout 2 5 2 2 2 2 3 4" xfId="5620" xr:uid="{00000000-0005-0000-0000-0000EB150000}"/>
    <cellStyle name="bout 2 5 2 2 2 2 4" xfId="5621" xr:uid="{00000000-0005-0000-0000-0000EC150000}"/>
    <cellStyle name="bout 2 5 2 2 3" xfId="5622" xr:uid="{00000000-0005-0000-0000-0000ED150000}"/>
    <cellStyle name="bout 2 5 2 2 3 2" xfId="5623" xr:uid="{00000000-0005-0000-0000-0000EE150000}"/>
    <cellStyle name="bout 2 5 2 2 3 3" xfId="5624" xr:uid="{00000000-0005-0000-0000-0000EF150000}"/>
    <cellStyle name="bout 2 5 2 2 3 4" xfId="5625" xr:uid="{00000000-0005-0000-0000-0000F0150000}"/>
    <cellStyle name="bout 2 5 2 2 4" xfId="5626" xr:uid="{00000000-0005-0000-0000-0000F1150000}"/>
    <cellStyle name="bout 2 5 2 2 4 2" xfId="5627" xr:uid="{00000000-0005-0000-0000-0000F2150000}"/>
    <cellStyle name="bout 2 5 2 2 4 3" xfId="5628" xr:uid="{00000000-0005-0000-0000-0000F3150000}"/>
    <cellStyle name="bout 2 5 2 2 4 4" xfId="5629" xr:uid="{00000000-0005-0000-0000-0000F4150000}"/>
    <cellStyle name="bout 2 5 2 3" xfId="5630" xr:uid="{00000000-0005-0000-0000-0000F5150000}"/>
    <cellStyle name="bout 2 5 2 3 2" xfId="5631" xr:uid="{00000000-0005-0000-0000-0000F6150000}"/>
    <cellStyle name="bout 2 5 2 3 2 2" xfId="5632" xr:uid="{00000000-0005-0000-0000-0000F7150000}"/>
    <cellStyle name="bout 2 5 2 3 2 2 2" xfId="5633" xr:uid="{00000000-0005-0000-0000-0000F8150000}"/>
    <cellStyle name="bout 2 5 2 3 2 2 3" xfId="5634" xr:uid="{00000000-0005-0000-0000-0000F9150000}"/>
    <cellStyle name="bout 2 5 2 3 2 2 4" xfId="5635" xr:uid="{00000000-0005-0000-0000-0000FA150000}"/>
    <cellStyle name="bout 2 5 2 3 2 3" xfId="5636" xr:uid="{00000000-0005-0000-0000-0000FB150000}"/>
    <cellStyle name="bout 2 5 2 3 2 3 2" xfId="5637" xr:uid="{00000000-0005-0000-0000-0000FC150000}"/>
    <cellStyle name="bout 2 5 2 3 2 3 3" xfId="5638" xr:uid="{00000000-0005-0000-0000-0000FD150000}"/>
    <cellStyle name="bout 2 5 2 3 2 3 4" xfId="5639" xr:uid="{00000000-0005-0000-0000-0000FE150000}"/>
    <cellStyle name="bout 2 5 2 3 2 4" xfId="5640" xr:uid="{00000000-0005-0000-0000-0000FF150000}"/>
    <cellStyle name="bout 2 5 2 4" xfId="5641" xr:uid="{00000000-0005-0000-0000-000000160000}"/>
    <cellStyle name="bout 2 5 2 4 2" xfId="5642" xr:uid="{00000000-0005-0000-0000-000001160000}"/>
    <cellStyle name="bout 2 5 2 4 3" xfId="5643" xr:uid="{00000000-0005-0000-0000-000002160000}"/>
    <cellStyle name="bout 2 5 2 4 4" xfId="5644" xr:uid="{00000000-0005-0000-0000-000003160000}"/>
    <cellStyle name="bout 2 5 2 5" xfId="5645" xr:uid="{00000000-0005-0000-0000-000004160000}"/>
    <cellStyle name="bout 2 5 2 5 2" xfId="5646" xr:uid="{00000000-0005-0000-0000-000005160000}"/>
    <cellStyle name="bout 2 5 2 5 3" xfId="5647" xr:uid="{00000000-0005-0000-0000-000006160000}"/>
    <cellStyle name="bout 2 5 2 5 4" xfId="5648" xr:uid="{00000000-0005-0000-0000-000007160000}"/>
    <cellStyle name="bout 2 5 3" xfId="5649" xr:uid="{00000000-0005-0000-0000-000008160000}"/>
    <cellStyle name="bout 2 5 3 2" xfId="5650" xr:uid="{00000000-0005-0000-0000-000009160000}"/>
    <cellStyle name="bout 2 5 3 2 2" xfId="5651" xr:uid="{00000000-0005-0000-0000-00000A160000}"/>
    <cellStyle name="bout 2 5 3 2 2 2" xfId="5652" xr:uid="{00000000-0005-0000-0000-00000B160000}"/>
    <cellStyle name="bout 2 5 3 2 2 2 2" xfId="5653" xr:uid="{00000000-0005-0000-0000-00000C160000}"/>
    <cellStyle name="bout 2 5 3 2 2 2 3" xfId="5654" xr:uid="{00000000-0005-0000-0000-00000D160000}"/>
    <cellStyle name="bout 2 5 3 2 2 2 4" xfId="5655" xr:uid="{00000000-0005-0000-0000-00000E160000}"/>
    <cellStyle name="bout 2 5 3 2 2 3" xfId="5656" xr:uid="{00000000-0005-0000-0000-00000F160000}"/>
    <cellStyle name="bout 2 5 3 2 2 3 2" xfId="5657" xr:uid="{00000000-0005-0000-0000-000010160000}"/>
    <cellStyle name="bout 2 5 3 2 2 3 3" xfId="5658" xr:uid="{00000000-0005-0000-0000-000011160000}"/>
    <cellStyle name="bout 2 5 3 2 2 3 4" xfId="5659" xr:uid="{00000000-0005-0000-0000-000012160000}"/>
    <cellStyle name="bout 2 5 3 2 2 4" xfId="5660" xr:uid="{00000000-0005-0000-0000-000013160000}"/>
    <cellStyle name="bout 2 5 3 3" xfId="5661" xr:uid="{00000000-0005-0000-0000-000014160000}"/>
    <cellStyle name="bout 2 5 3 3 2" xfId="5662" xr:uid="{00000000-0005-0000-0000-000015160000}"/>
    <cellStyle name="bout 2 5 3 3 3" xfId="5663" xr:uid="{00000000-0005-0000-0000-000016160000}"/>
    <cellStyle name="bout 2 5 3 3 4" xfId="5664" xr:uid="{00000000-0005-0000-0000-000017160000}"/>
    <cellStyle name="bout 2 5 3 4" xfId="5665" xr:uid="{00000000-0005-0000-0000-000018160000}"/>
    <cellStyle name="bout 2 5 3 4 2" xfId="5666" xr:uid="{00000000-0005-0000-0000-000019160000}"/>
    <cellStyle name="bout 2 5 3 4 3" xfId="5667" xr:uid="{00000000-0005-0000-0000-00001A160000}"/>
    <cellStyle name="bout 2 5 3 4 4" xfId="5668" xr:uid="{00000000-0005-0000-0000-00001B160000}"/>
    <cellStyle name="bout 2 5 4" xfId="5669" xr:uid="{00000000-0005-0000-0000-00001C160000}"/>
    <cellStyle name="bout 2 5 4 2" xfId="5670" xr:uid="{00000000-0005-0000-0000-00001D160000}"/>
    <cellStyle name="bout 2 5 4 2 2" xfId="5671" xr:uid="{00000000-0005-0000-0000-00001E160000}"/>
    <cellStyle name="bout 2 5 4 2 2 2" xfId="5672" xr:uid="{00000000-0005-0000-0000-00001F160000}"/>
    <cellStyle name="bout 2 5 4 2 2 3" xfId="5673" xr:uid="{00000000-0005-0000-0000-000020160000}"/>
    <cellStyle name="bout 2 5 4 2 2 4" xfId="5674" xr:uid="{00000000-0005-0000-0000-000021160000}"/>
    <cellStyle name="bout 2 5 4 2 3" xfId="5675" xr:uid="{00000000-0005-0000-0000-000022160000}"/>
    <cellStyle name="bout 2 5 4 2 3 2" xfId="5676" xr:uid="{00000000-0005-0000-0000-000023160000}"/>
    <cellStyle name="bout 2 5 4 2 3 3" xfId="5677" xr:uid="{00000000-0005-0000-0000-000024160000}"/>
    <cellStyle name="bout 2 5 4 2 3 4" xfId="5678" xr:uid="{00000000-0005-0000-0000-000025160000}"/>
    <cellStyle name="bout 2 5 4 2 4" xfId="5679" xr:uid="{00000000-0005-0000-0000-000026160000}"/>
    <cellStyle name="bout 2 5 5" xfId="5680" xr:uid="{00000000-0005-0000-0000-000027160000}"/>
    <cellStyle name="bout 2 5 5 2" xfId="5681" xr:uid="{00000000-0005-0000-0000-000028160000}"/>
    <cellStyle name="bout 2 5 5 3" xfId="5682" xr:uid="{00000000-0005-0000-0000-000029160000}"/>
    <cellStyle name="bout 2 5 5 4" xfId="5683" xr:uid="{00000000-0005-0000-0000-00002A160000}"/>
    <cellStyle name="bout 2 5 6" xfId="5684" xr:uid="{00000000-0005-0000-0000-00002B160000}"/>
    <cellStyle name="bout 2 5 6 2" xfId="5685" xr:uid="{00000000-0005-0000-0000-00002C160000}"/>
    <cellStyle name="bout 2 5 6 3" xfId="5686" xr:uid="{00000000-0005-0000-0000-00002D160000}"/>
    <cellStyle name="bout 2 5 6 4" xfId="5687" xr:uid="{00000000-0005-0000-0000-00002E160000}"/>
    <cellStyle name="bout 2 6" xfId="5688" xr:uid="{00000000-0005-0000-0000-00002F160000}"/>
    <cellStyle name="bout 2 6 2" xfId="5689" xr:uid="{00000000-0005-0000-0000-000030160000}"/>
    <cellStyle name="bout 2 6 2 2" xfId="5690" xr:uid="{00000000-0005-0000-0000-000031160000}"/>
    <cellStyle name="bout 2 6 2 2 2" xfId="5691" xr:uid="{00000000-0005-0000-0000-000032160000}"/>
    <cellStyle name="bout 2 6 2 2 2 2" xfId="5692" xr:uid="{00000000-0005-0000-0000-000033160000}"/>
    <cellStyle name="bout 2 6 2 2 2 2 2" xfId="5693" xr:uid="{00000000-0005-0000-0000-000034160000}"/>
    <cellStyle name="bout 2 6 2 2 2 2 3" xfId="5694" xr:uid="{00000000-0005-0000-0000-000035160000}"/>
    <cellStyle name="bout 2 6 2 2 2 2 4" xfId="5695" xr:uid="{00000000-0005-0000-0000-000036160000}"/>
    <cellStyle name="bout 2 6 2 2 2 3" xfId="5696" xr:uid="{00000000-0005-0000-0000-000037160000}"/>
    <cellStyle name="bout 2 6 2 2 2 3 2" xfId="5697" xr:uid="{00000000-0005-0000-0000-000038160000}"/>
    <cellStyle name="bout 2 6 2 2 2 3 3" xfId="5698" xr:uid="{00000000-0005-0000-0000-000039160000}"/>
    <cellStyle name="bout 2 6 2 2 2 3 4" xfId="5699" xr:uid="{00000000-0005-0000-0000-00003A160000}"/>
    <cellStyle name="bout 2 6 2 2 2 4" xfId="5700" xr:uid="{00000000-0005-0000-0000-00003B160000}"/>
    <cellStyle name="bout 2 6 2 3" xfId="5701" xr:uid="{00000000-0005-0000-0000-00003C160000}"/>
    <cellStyle name="bout 2 6 2 3 2" xfId="5702" xr:uid="{00000000-0005-0000-0000-00003D160000}"/>
    <cellStyle name="bout 2 6 2 3 3" xfId="5703" xr:uid="{00000000-0005-0000-0000-00003E160000}"/>
    <cellStyle name="bout 2 6 2 3 4" xfId="5704" xr:uid="{00000000-0005-0000-0000-00003F160000}"/>
    <cellStyle name="bout 2 6 2 4" xfId="5705" xr:uid="{00000000-0005-0000-0000-000040160000}"/>
    <cellStyle name="bout 2 6 2 4 2" xfId="5706" xr:uid="{00000000-0005-0000-0000-000041160000}"/>
    <cellStyle name="bout 2 6 2 4 3" xfId="5707" xr:uid="{00000000-0005-0000-0000-000042160000}"/>
    <cellStyle name="bout 2 6 2 4 4" xfId="5708" xr:uid="{00000000-0005-0000-0000-000043160000}"/>
    <cellStyle name="bout 2 6 3" xfId="5709" xr:uid="{00000000-0005-0000-0000-000044160000}"/>
    <cellStyle name="bout 2 6 3 2" xfId="5710" xr:uid="{00000000-0005-0000-0000-000045160000}"/>
    <cellStyle name="bout 2 6 3 2 2" xfId="5711" xr:uid="{00000000-0005-0000-0000-000046160000}"/>
    <cellStyle name="bout 2 6 3 2 2 2" xfId="5712" xr:uid="{00000000-0005-0000-0000-000047160000}"/>
    <cellStyle name="bout 2 6 3 2 2 3" xfId="5713" xr:uid="{00000000-0005-0000-0000-000048160000}"/>
    <cellStyle name="bout 2 6 3 2 2 4" xfId="5714" xr:uid="{00000000-0005-0000-0000-000049160000}"/>
    <cellStyle name="bout 2 6 3 2 3" xfId="5715" xr:uid="{00000000-0005-0000-0000-00004A160000}"/>
    <cellStyle name="bout 2 6 3 2 3 2" xfId="5716" xr:uid="{00000000-0005-0000-0000-00004B160000}"/>
    <cellStyle name="bout 2 6 3 2 3 3" xfId="5717" xr:uid="{00000000-0005-0000-0000-00004C160000}"/>
    <cellStyle name="bout 2 6 3 2 3 4" xfId="5718" xr:uid="{00000000-0005-0000-0000-00004D160000}"/>
    <cellStyle name="bout 2 6 3 2 4" xfId="5719" xr:uid="{00000000-0005-0000-0000-00004E160000}"/>
    <cellStyle name="bout 2 6 4" xfId="5720" xr:uid="{00000000-0005-0000-0000-00004F160000}"/>
    <cellStyle name="bout 2 6 4 2" xfId="5721" xr:uid="{00000000-0005-0000-0000-000050160000}"/>
    <cellStyle name="bout 2 6 4 3" xfId="5722" xr:uid="{00000000-0005-0000-0000-000051160000}"/>
    <cellStyle name="bout 2 6 4 4" xfId="5723" xr:uid="{00000000-0005-0000-0000-000052160000}"/>
    <cellStyle name="bout 2 6 5" xfId="5724" xr:uid="{00000000-0005-0000-0000-000053160000}"/>
    <cellStyle name="bout 2 6 5 2" xfId="5725" xr:uid="{00000000-0005-0000-0000-000054160000}"/>
    <cellStyle name="bout 2 6 5 3" xfId="5726" xr:uid="{00000000-0005-0000-0000-000055160000}"/>
    <cellStyle name="bout 2 6 5 4" xfId="5727" xr:uid="{00000000-0005-0000-0000-000056160000}"/>
    <cellStyle name="bout 2 7" xfId="5728" xr:uid="{00000000-0005-0000-0000-000057160000}"/>
    <cellStyle name="bout 2 7 2" xfId="5729" xr:uid="{00000000-0005-0000-0000-000058160000}"/>
    <cellStyle name="bout 2 7 2 2" xfId="5730" xr:uid="{00000000-0005-0000-0000-000059160000}"/>
    <cellStyle name="bout 2 7 2 2 2" xfId="5731" xr:uid="{00000000-0005-0000-0000-00005A160000}"/>
    <cellStyle name="bout 2 7 2 2 2 2" xfId="5732" xr:uid="{00000000-0005-0000-0000-00005B160000}"/>
    <cellStyle name="bout 2 7 2 2 2 3" xfId="5733" xr:uid="{00000000-0005-0000-0000-00005C160000}"/>
    <cellStyle name="bout 2 7 2 2 2 4" xfId="5734" xr:uid="{00000000-0005-0000-0000-00005D160000}"/>
    <cellStyle name="bout 2 7 2 2 3" xfId="5735" xr:uid="{00000000-0005-0000-0000-00005E160000}"/>
    <cellStyle name="bout 2 7 2 2 3 2" xfId="5736" xr:uid="{00000000-0005-0000-0000-00005F160000}"/>
    <cellStyle name="bout 2 7 2 2 3 3" xfId="5737" xr:uid="{00000000-0005-0000-0000-000060160000}"/>
    <cellStyle name="bout 2 7 2 2 3 4" xfId="5738" xr:uid="{00000000-0005-0000-0000-000061160000}"/>
    <cellStyle name="bout 2 7 2 2 4" xfId="5739" xr:uid="{00000000-0005-0000-0000-000062160000}"/>
    <cellStyle name="bout 2 7 3" xfId="5740" xr:uid="{00000000-0005-0000-0000-000063160000}"/>
    <cellStyle name="bout 2 7 3 2" xfId="5741" xr:uid="{00000000-0005-0000-0000-000064160000}"/>
    <cellStyle name="bout 2 7 3 3" xfId="5742" xr:uid="{00000000-0005-0000-0000-000065160000}"/>
    <cellStyle name="bout 2 7 3 4" xfId="5743" xr:uid="{00000000-0005-0000-0000-000066160000}"/>
    <cellStyle name="bout 2 7 4" xfId="5744" xr:uid="{00000000-0005-0000-0000-000067160000}"/>
    <cellStyle name="bout 2 7 4 2" xfId="5745" xr:uid="{00000000-0005-0000-0000-000068160000}"/>
    <cellStyle name="bout 2 7 4 3" xfId="5746" xr:uid="{00000000-0005-0000-0000-000069160000}"/>
    <cellStyle name="bout 2 7 4 4" xfId="5747" xr:uid="{00000000-0005-0000-0000-00006A160000}"/>
    <cellStyle name="bout 2 8" xfId="5748" xr:uid="{00000000-0005-0000-0000-00006B160000}"/>
    <cellStyle name="bout 3" xfId="5749" xr:uid="{00000000-0005-0000-0000-00006C160000}"/>
    <cellStyle name="bout 3 2" xfId="5750" xr:uid="{00000000-0005-0000-0000-00006D160000}"/>
    <cellStyle name="bout 3 2 2" xfId="5751" xr:uid="{00000000-0005-0000-0000-00006E160000}"/>
    <cellStyle name="bout 3 2 2 2" xfId="5752" xr:uid="{00000000-0005-0000-0000-00006F160000}"/>
    <cellStyle name="bout 3 2 2 2 2" xfId="5753" xr:uid="{00000000-0005-0000-0000-000070160000}"/>
    <cellStyle name="bout 3 2 2 2 2 2" xfId="5754" xr:uid="{00000000-0005-0000-0000-000071160000}"/>
    <cellStyle name="bout 3 2 2 2 2 2 2" xfId="5755" xr:uid="{00000000-0005-0000-0000-000072160000}"/>
    <cellStyle name="bout 3 2 2 2 2 2 2 2" xfId="5756" xr:uid="{00000000-0005-0000-0000-000073160000}"/>
    <cellStyle name="bout 3 2 2 2 2 2 2 3" xfId="5757" xr:uid="{00000000-0005-0000-0000-000074160000}"/>
    <cellStyle name="bout 3 2 2 2 2 2 2 4" xfId="5758" xr:uid="{00000000-0005-0000-0000-000075160000}"/>
    <cellStyle name="bout 3 2 2 2 2 2 3" xfId="5759" xr:uid="{00000000-0005-0000-0000-000076160000}"/>
    <cellStyle name="bout 3 2 2 2 2 2 3 2" xfId="5760" xr:uid="{00000000-0005-0000-0000-000077160000}"/>
    <cellStyle name="bout 3 2 2 2 2 2 3 3" xfId="5761" xr:uid="{00000000-0005-0000-0000-000078160000}"/>
    <cellStyle name="bout 3 2 2 2 2 2 3 4" xfId="5762" xr:uid="{00000000-0005-0000-0000-000079160000}"/>
    <cellStyle name="bout 3 2 2 2 2 2 4" xfId="5763" xr:uid="{00000000-0005-0000-0000-00007A160000}"/>
    <cellStyle name="bout 3 2 2 2 3" xfId="5764" xr:uid="{00000000-0005-0000-0000-00007B160000}"/>
    <cellStyle name="bout 3 2 2 2 3 2" xfId="5765" xr:uid="{00000000-0005-0000-0000-00007C160000}"/>
    <cellStyle name="bout 3 2 2 2 3 3" xfId="5766" xr:uid="{00000000-0005-0000-0000-00007D160000}"/>
    <cellStyle name="bout 3 2 2 2 3 4" xfId="5767" xr:uid="{00000000-0005-0000-0000-00007E160000}"/>
    <cellStyle name="bout 3 2 2 2 4" xfId="5768" xr:uid="{00000000-0005-0000-0000-00007F160000}"/>
    <cellStyle name="bout 3 2 2 2 4 2" xfId="5769" xr:uid="{00000000-0005-0000-0000-000080160000}"/>
    <cellStyle name="bout 3 2 2 2 4 3" xfId="5770" xr:uid="{00000000-0005-0000-0000-000081160000}"/>
    <cellStyle name="bout 3 2 2 2 4 4" xfId="5771" xr:uid="{00000000-0005-0000-0000-000082160000}"/>
    <cellStyle name="bout 3 2 2 3" xfId="5772" xr:uid="{00000000-0005-0000-0000-000083160000}"/>
    <cellStyle name="bout 3 2 2 3 2" xfId="5773" xr:uid="{00000000-0005-0000-0000-000084160000}"/>
    <cellStyle name="bout 3 2 2 3 2 2" xfId="5774" xr:uid="{00000000-0005-0000-0000-000085160000}"/>
    <cellStyle name="bout 3 2 2 3 2 2 2" xfId="5775" xr:uid="{00000000-0005-0000-0000-000086160000}"/>
    <cellStyle name="bout 3 2 2 3 2 2 3" xfId="5776" xr:uid="{00000000-0005-0000-0000-000087160000}"/>
    <cellStyle name="bout 3 2 2 3 2 2 4" xfId="5777" xr:uid="{00000000-0005-0000-0000-000088160000}"/>
    <cellStyle name="bout 3 2 2 3 2 3" xfId="5778" xr:uid="{00000000-0005-0000-0000-000089160000}"/>
    <cellStyle name="bout 3 2 2 3 2 3 2" xfId="5779" xr:uid="{00000000-0005-0000-0000-00008A160000}"/>
    <cellStyle name="bout 3 2 2 3 2 3 3" xfId="5780" xr:uid="{00000000-0005-0000-0000-00008B160000}"/>
    <cellStyle name="bout 3 2 2 3 2 3 4" xfId="5781" xr:uid="{00000000-0005-0000-0000-00008C160000}"/>
    <cellStyle name="bout 3 2 2 3 2 4" xfId="5782" xr:uid="{00000000-0005-0000-0000-00008D160000}"/>
    <cellStyle name="bout 3 2 2 4" xfId="5783" xr:uid="{00000000-0005-0000-0000-00008E160000}"/>
    <cellStyle name="bout 3 2 2 4 2" xfId="5784" xr:uid="{00000000-0005-0000-0000-00008F160000}"/>
    <cellStyle name="bout 3 2 2 4 3" xfId="5785" xr:uid="{00000000-0005-0000-0000-000090160000}"/>
    <cellStyle name="bout 3 2 2 4 4" xfId="5786" xr:uid="{00000000-0005-0000-0000-000091160000}"/>
    <cellStyle name="bout 3 2 2 5" xfId="5787" xr:uid="{00000000-0005-0000-0000-000092160000}"/>
    <cellStyle name="bout 3 2 2 5 2" xfId="5788" xr:uid="{00000000-0005-0000-0000-000093160000}"/>
    <cellStyle name="bout 3 2 2 5 3" xfId="5789" xr:uid="{00000000-0005-0000-0000-000094160000}"/>
    <cellStyle name="bout 3 2 2 5 4" xfId="5790" xr:uid="{00000000-0005-0000-0000-000095160000}"/>
    <cellStyle name="bout 3 2 3" xfId="5791" xr:uid="{00000000-0005-0000-0000-000096160000}"/>
    <cellStyle name="bout 3 2 3 2" xfId="5792" xr:uid="{00000000-0005-0000-0000-000097160000}"/>
    <cellStyle name="bout 3 2 3 2 2" xfId="5793" xr:uid="{00000000-0005-0000-0000-000098160000}"/>
    <cellStyle name="bout 3 2 3 2 2 2" xfId="5794" xr:uid="{00000000-0005-0000-0000-000099160000}"/>
    <cellStyle name="bout 3 2 3 2 2 2 2" xfId="5795" xr:uid="{00000000-0005-0000-0000-00009A160000}"/>
    <cellStyle name="bout 3 2 3 2 2 2 3" xfId="5796" xr:uid="{00000000-0005-0000-0000-00009B160000}"/>
    <cellStyle name="bout 3 2 3 2 2 2 4" xfId="5797" xr:uid="{00000000-0005-0000-0000-00009C160000}"/>
    <cellStyle name="bout 3 2 3 2 2 3" xfId="5798" xr:uid="{00000000-0005-0000-0000-00009D160000}"/>
    <cellStyle name="bout 3 2 3 2 2 3 2" xfId="5799" xr:uid="{00000000-0005-0000-0000-00009E160000}"/>
    <cellStyle name="bout 3 2 3 2 2 3 3" xfId="5800" xr:uid="{00000000-0005-0000-0000-00009F160000}"/>
    <cellStyle name="bout 3 2 3 2 2 3 4" xfId="5801" xr:uid="{00000000-0005-0000-0000-0000A0160000}"/>
    <cellStyle name="bout 3 2 3 2 2 4" xfId="5802" xr:uid="{00000000-0005-0000-0000-0000A1160000}"/>
    <cellStyle name="bout 3 2 3 3" xfId="5803" xr:uid="{00000000-0005-0000-0000-0000A2160000}"/>
    <cellStyle name="bout 3 2 3 3 2" xfId="5804" xr:uid="{00000000-0005-0000-0000-0000A3160000}"/>
    <cellStyle name="bout 3 2 3 3 3" xfId="5805" xr:uid="{00000000-0005-0000-0000-0000A4160000}"/>
    <cellStyle name="bout 3 2 3 3 4" xfId="5806" xr:uid="{00000000-0005-0000-0000-0000A5160000}"/>
    <cellStyle name="bout 3 2 3 4" xfId="5807" xr:uid="{00000000-0005-0000-0000-0000A6160000}"/>
    <cellStyle name="bout 3 2 3 4 2" xfId="5808" xr:uid="{00000000-0005-0000-0000-0000A7160000}"/>
    <cellStyle name="bout 3 2 3 4 3" xfId="5809" xr:uid="{00000000-0005-0000-0000-0000A8160000}"/>
    <cellStyle name="bout 3 2 3 4 4" xfId="5810" xr:uid="{00000000-0005-0000-0000-0000A9160000}"/>
    <cellStyle name="bout 3 2 4" xfId="5811" xr:uid="{00000000-0005-0000-0000-0000AA160000}"/>
    <cellStyle name="bout 3 2 4 2" xfId="5812" xr:uid="{00000000-0005-0000-0000-0000AB160000}"/>
    <cellStyle name="bout 3 2 4 2 2" xfId="5813" xr:uid="{00000000-0005-0000-0000-0000AC160000}"/>
    <cellStyle name="bout 3 2 4 2 2 2" xfId="5814" xr:uid="{00000000-0005-0000-0000-0000AD160000}"/>
    <cellStyle name="bout 3 2 4 2 2 3" xfId="5815" xr:uid="{00000000-0005-0000-0000-0000AE160000}"/>
    <cellStyle name="bout 3 2 4 2 2 4" xfId="5816" xr:uid="{00000000-0005-0000-0000-0000AF160000}"/>
    <cellStyle name="bout 3 2 4 2 3" xfId="5817" xr:uid="{00000000-0005-0000-0000-0000B0160000}"/>
    <cellStyle name="bout 3 2 4 2 3 2" xfId="5818" xr:uid="{00000000-0005-0000-0000-0000B1160000}"/>
    <cellStyle name="bout 3 2 4 2 3 3" xfId="5819" xr:uid="{00000000-0005-0000-0000-0000B2160000}"/>
    <cellStyle name="bout 3 2 4 2 3 4" xfId="5820" xr:uid="{00000000-0005-0000-0000-0000B3160000}"/>
    <cellStyle name="bout 3 2 4 2 4" xfId="5821" xr:uid="{00000000-0005-0000-0000-0000B4160000}"/>
    <cellStyle name="bout 3 2 5" xfId="5822" xr:uid="{00000000-0005-0000-0000-0000B5160000}"/>
    <cellStyle name="bout 3 2 5 2" xfId="5823" xr:uid="{00000000-0005-0000-0000-0000B6160000}"/>
    <cellStyle name="bout 3 2 5 3" xfId="5824" xr:uid="{00000000-0005-0000-0000-0000B7160000}"/>
    <cellStyle name="bout 3 2 5 4" xfId="5825" xr:uid="{00000000-0005-0000-0000-0000B8160000}"/>
    <cellStyle name="bout 3 2 6" xfId="5826" xr:uid="{00000000-0005-0000-0000-0000B9160000}"/>
    <cellStyle name="bout 3 2 6 2" xfId="5827" xr:uid="{00000000-0005-0000-0000-0000BA160000}"/>
    <cellStyle name="bout 3 2 6 3" xfId="5828" xr:uid="{00000000-0005-0000-0000-0000BB160000}"/>
    <cellStyle name="bout 3 2 6 4" xfId="5829" xr:uid="{00000000-0005-0000-0000-0000BC160000}"/>
    <cellStyle name="bout 3 3" xfId="5830" xr:uid="{00000000-0005-0000-0000-0000BD160000}"/>
    <cellStyle name="bout 3 3 2" xfId="5831" xr:uid="{00000000-0005-0000-0000-0000BE160000}"/>
    <cellStyle name="bout 3 3 2 2" xfId="5832" xr:uid="{00000000-0005-0000-0000-0000BF160000}"/>
    <cellStyle name="bout 3 3 2 2 2" xfId="5833" xr:uid="{00000000-0005-0000-0000-0000C0160000}"/>
    <cellStyle name="bout 3 3 2 2 2 2" xfId="5834" xr:uid="{00000000-0005-0000-0000-0000C1160000}"/>
    <cellStyle name="bout 3 3 2 2 2 2 2" xfId="5835" xr:uid="{00000000-0005-0000-0000-0000C2160000}"/>
    <cellStyle name="bout 3 3 2 2 2 2 2 2" xfId="5836" xr:uid="{00000000-0005-0000-0000-0000C3160000}"/>
    <cellStyle name="bout 3 3 2 2 2 2 2 3" xfId="5837" xr:uid="{00000000-0005-0000-0000-0000C4160000}"/>
    <cellStyle name="bout 3 3 2 2 2 2 2 4" xfId="5838" xr:uid="{00000000-0005-0000-0000-0000C5160000}"/>
    <cellStyle name="bout 3 3 2 2 2 2 3" xfId="5839" xr:uid="{00000000-0005-0000-0000-0000C6160000}"/>
    <cellStyle name="bout 3 3 2 2 2 2 3 2" xfId="5840" xr:uid="{00000000-0005-0000-0000-0000C7160000}"/>
    <cellStyle name="bout 3 3 2 2 2 2 3 3" xfId="5841" xr:uid="{00000000-0005-0000-0000-0000C8160000}"/>
    <cellStyle name="bout 3 3 2 2 2 2 3 4" xfId="5842" xr:uid="{00000000-0005-0000-0000-0000C9160000}"/>
    <cellStyle name="bout 3 3 2 2 2 2 4" xfId="5843" xr:uid="{00000000-0005-0000-0000-0000CA160000}"/>
    <cellStyle name="bout 3 3 2 2 3" xfId="5844" xr:uid="{00000000-0005-0000-0000-0000CB160000}"/>
    <cellStyle name="bout 3 3 2 2 3 2" xfId="5845" xr:uid="{00000000-0005-0000-0000-0000CC160000}"/>
    <cellStyle name="bout 3 3 2 2 3 3" xfId="5846" xr:uid="{00000000-0005-0000-0000-0000CD160000}"/>
    <cellStyle name="bout 3 3 2 2 3 4" xfId="5847" xr:uid="{00000000-0005-0000-0000-0000CE160000}"/>
    <cellStyle name="bout 3 3 2 2 4" xfId="5848" xr:uid="{00000000-0005-0000-0000-0000CF160000}"/>
    <cellStyle name="bout 3 3 2 2 4 2" xfId="5849" xr:uid="{00000000-0005-0000-0000-0000D0160000}"/>
    <cellStyle name="bout 3 3 2 2 4 3" xfId="5850" xr:uid="{00000000-0005-0000-0000-0000D1160000}"/>
    <cellStyle name="bout 3 3 2 2 4 4" xfId="5851" xr:uid="{00000000-0005-0000-0000-0000D2160000}"/>
    <cellStyle name="bout 3 3 2 3" xfId="5852" xr:uid="{00000000-0005-0000-0000-0000D3160000}"/>
    <cellStyle name="bout 3 3 2 3 2" xfId="5853" xr:uid="{00000000-0005-0000-0000-0000D4160000}"/>
    <cellStyle name="bout 3 3 2 3 2 2" xfId="5854" xr:uid="{00000000-0005-0000-0000-0000D5160000}"/>
    <cellStyle name="bout 3 3 2 3 2 2 2" xfId="5855" xr:uid="{00000000-0005-0000-0000-0000D6160000}"/>
    <cellStyle name="bout 3 3 2 3 2 2 3" xfId="5856" xr:uid="{00000000-0005-0000-0000-0000D7160000}"/>
    <cellStyle name="bout 3 3 2 3 2 2 4" xfId="5857" xr:uid="{00000000-0005-0000-0000-0000D8160000}"/>
    <cellStyle name="bout 3 3 2 3 2 3" xfId="5858" xr:uid="{00000000-0005-0000-0000-0000D9160000}"/>
    <cellStyle name="bout 3 3 2 3 2 3 2" xfId="5859" xr:uid="{00000000-0005-0000-0000-0000DA160000}"/>
    <cellStyle name="bout 3 3 2 3 2 3 3" xfId="5860" xr:uid="{00000000-0005-0000-0000-0000DB160000}"/>
    <cellStyle name="bout 3 3 2 3 2 3 4" xfId="5861" xr:uid="{00000000-0005-0000-0000-0000DC160000}"/>
    <cellStyle name="bout 3 3 2 3 2 4" xfId="5862" xr:uid="{00000000-0005-0000-0000-0000DD160000}"/>
    <cellStyle name="bout 3 3 2 4" xfId="5863" xr:uid="{00000000-0005-0000-0000-0000DE160000}"/>
    <cellStyle name="bout 3 3 2 4 2" xfId="5864" xr:uid="{00000000-0005-0000-0000-0000DF160000}"/>
    <cellStyle name="bout 3 3 2 4 3" xfId="5865" xr:uid="{00000000-0005-0000-0000-0000E0160000}"/>
    <cellStyle name="bout 3 3 2 4 4" xfId="5866" xr:uid="{00000000-0005-0000-0000-0000E1160000}"/>
    <cellStyle name="bout 3 3 2 5" xfId="5867" xr:uid="{00000000-0005-0000-0000-0000E2160000}"/>
    <cellStyle name="bout 3 3 2 5 2" xfId="5868" xr:uid="{00000000-0005-0000-0000-0000E3160000}"/>
    <cellStyle name="bout 3 3 2 5 3" xfId="5869" xr:uid="{00000000-0005-0000-0000-0000E4160000}"/>
    <cellStyle name="bout 3 3 2 5 4" xfId="5870" xr:uid="{00000000-0005-0000-0000-0000E5160000}"/>
    <cellStyle name="bout 3 3 3" xfId="5871" xr:uid="{00000000-0005-0000-0000-0000E6160000}"/>
    <cellStyle name="bout 3 3 3 2" xfId="5872" xr:uid="{00000000-0005-0000-0000-0000E7160000}"/>
    <cellStyle name="bout 3 3 3 2 2" xfId="5873" xr:uid="{00000000-0005-0000-0000-0000E8160000}"/>
    <cellStyle name="bout 3 3 3 2 2 2" xfId="5874" xr:uid="{00000000-0005-0000-0000-0000E9160000}"/>
    <cellStyle name="bout 3 3 3 2 2 2 2" xfId="5875" xr:uid="{00000000-0005-0000-0000-0000EA160000}"/>
    <cellStyle name="bout 3 3 3 2 2 2 3" xfId="5876" xr:uid="{00000000-0005-0000-0000-0000EB160000}"/>
    <cellStyle name="bout 3 3 3 2 2 2 4" xfId="5877" xr:uid="{00000000-0005-0000-0000-0000EC160000}"/>
    <cellStyle name="bout 3 3 3 2 2 3" xfId="5878" xr:uid="{00000000-0005-0000-0000-0000ED160000}"/>
    <cellStyle name="bout 3 3 3 2 2 3 2" xfId="5879" xr:uid="{00000000-0005-0000-0000-0000EE160000}"/>
    <cellStyle name="bout 3 3 3 2 2 3 3" xfId="5880" xr:uid="{00000000-0005-0000-0000-0000EF160000}"/>
    <cellStyle name="bout 3 3 3 2 2 3 4" xfId="5881" xr:uid="{00000000-0005-0000-0000-0000F0160000}"/>
    <cellStyle name="bout 3 3 3 2 2 4" xfId="5882" xr:uid="{00000000-0005-0000-0000-0000F1160000}"/>
    <cellStyle name="bout 3 3 3 3" xfId="5883" xr:uid="{00000000-0005-0000-0000-0000F2160000}"/>
    <cellStyle name="bout 3 3 3 3 2" xfId="5884" xr:uid="{00000000-0005-0000-0000-0000F3160000}"/>
    <cellStyle name="bout 3 3 3 3 3" xfId="5885" xr:uid="{00000000-0005-0000-0000-0000F4160000}"/>
    <cellStyle name="bout 3 3 3 3 4" xfId="5886" xr:uid="{00000000-0005-0000-0000-0000F5160000}"/>
    <cellStyle name="bout 3 3 3 4" xfId="5887" xr:uid="{00000000-0005-0000-0000-0000F6160000}"/>
    <cellStyle name="bout 3 3 3 4 2" xfId="5888" xr:uid="{00000000-0005-0000-0000-0000F7160000}"/>
    <cellStyle name="bout 3 3 3 4 3" xfId="5889" xr:uid="{00000000-0005-0000-0000-0000F8160000}"/>
    <cellStyle name="bout 3 3 3 4 4" xfId="5890" xr:uid="{00000000-0005-0000-0000-0000F9160000}"/>
    <cellStyle name="bout 3 3 4" xfId="5891" xr:uid="{00000000-0005-0000-0000-0000FA160000}"/>
    <cellStyle name="bout 3 3 4 2" xfId="5892" xr:uid="{00000000-0005-0000-0000-0000FB160000}"/>
    <cellStyle name="bout 3 3 4 2 2" xfId="5893" xr:uid="{00000000-0005-0000-0000-0000FC160000}"/>
    <cellStyle name="bout 3 3 4 2 2 2" xfId="5894" xr:uid="{00000000-0005-0000-0000-0000FD160000}"/>
    <cellStyle name="bout 3 3 4 2 2 3" xfId="5895" xr:uid="{00000000-0005-0000-0000-0000FE160000}"/>
    <cellStyle name="bout 3 3 4 2 2 4" xfId="5896" xr:uid="{00000000-0005-0000-0000-0000FF160000}"/>
    <cellStyle name="bout 3 3 4 2 3" xfId="5897" xr:uid="{00000000-0005-0000-0000-000000170000}"/>
    <cellStyle name="bout 3 3 4 2 3 2" xfId="5898" xr:uid="{00000000-0005-0000-0000-000001170000}"/>
    <cellStyle name="bout 3 3 4 2 3 3" xfId="5899" xr:uid="{00000000-0005-0000-0000-000002170000}"/>
    <cellStyle name="bout 3 3 4 2 3 4" xfId="5900" xr:uid="{00000000-0005-0000-0000-000003170000}"/>
    <cellStyle name="bout 3 3 4 2 4" xfId="5901" xr:uid="{00000000-0005-0000-0000-000004170000}"/>
    <cellStyle name="bout 3 3 5" xfId="5902" xr:uid="{00000000-0005-0000-0000-000005170000}"/>
    <cellStyle name="bout 3 3 5 2" xfId="5903" xr:uid="{00000000-0005-0000-0000-000006170000}"/>
    <cellStyle name="bout 3 3 5 3" xfId="5904" xr:uid="{00000000-0005-0000-0000-000007170000}"/>
    <cellStyle name="bout 3 3 5 4" xfId="5905" xr:uid="{00000000-0005-0000-0000-000008170000}"/>
    <cellStyle name="bout 3 3 6" xfId="5906" xr:uid="{00000000-0005-0000-0000-000009170000}"/>
    <cellStyle name="bout 3 3 6 2" xfId="5907" xr:uid="{00000000-0005-0000-0000-00000A170000}"/>
    <cellStyle name="bout 3 3 6 3" xfId="5908" xr:uid="{00000000-0005-0000-0000-00000B170000}"/>
    <cellStyle name="bout 3 3 6 4" xfId="5909" xr:uid="{00000000-0005-0000-0000-00000C170000}"/>
    <cellStyle name="bout 3 4" xfId="5910" xr:uid="{00000000-0005-0000-0000-00000D170000}"/>
    <cellStyle name="bout 3 4 2" xfId="5911" xr:uid="{00000000-0005-0000-0000-00000E170000}"/>
    <cellStyle name="bout 3 4 2 2" xfId="5912" xr:uid="{00000000-0005-0000-0000-00000F170000}"/>
    <cellStyle name="bout 3 4 2 2 2" xfId="5913" xr:uid="{00000000-0005-0000-0000-000010170000}"/>
    <cellStyle name="bout 3 4 2 2 2 2" xfId="5914" xr:uid="{00000000-0005-0000-0000-000011170000}"/>
    <cellStyle name="bout 3 4 2 2 2 2 2" xfId="5915" xr:uid="{00000000-0005-0000-0000-000012170000}"/>
    <cellStyle name="bout 3 4 2 2 2 2 3" xfId="5916" xr:uid="{00000000-0005-0000-0000-000013170000}"/>
    <cellStyle name="bout 3 4 2 2 2 2 4" xfId="5917" xr:uid="{00000000-0005-0000-0000-000014170000}"/>
    <cellStyle name="bout 3 4 2 2 2 3" xfId="5918" xr:uid="{00000000-0005-0000-0000-000015170000}"/>
    <cellStyle name="bout 3 4 2 2 2 3 2" xfId="5919" xr:uid="{00000000-0005-0000-0000-000016170000}"/>
    <cellStyle name="bout 3 4 2 2 2 3 3" xfId="5920" xr:uid="{00000000-0005-0000-0000-000017170000}"/>
    <cellStyle name="bout 3 4 2 2 2 3 4" xfId="5921" xr:uid="{00000000-0005-0000-0000-000018170000}"/>
    <cellStyle name="bout 3 4 2 2 2 4" xfId="5922" xr:uid="{00000000-0005-0000-0000-000019170000}"/>
    <cellStyle name="bout 3 4 2 3" xfId="5923" xr:uid="{00000000-0005-0000-0000-00001A170000}"/>
    <cellStyle name="bout 3 4 2 3 2" xfId="5924" xr:uid="{00000000-0005-0000-0000-00001B170000}"/>
    <cellStyle name="bout 3 4 2 3 3" xfId="5925" xr:uid="{00000000-0005-0000-0000-00001C170000}"/>
    <cellStyle name="bout 3 4 2 3 4" xfId="5926" xr:uid="{00000000-0005-0000-0000-00001D170000}"/>
    <cellStyle name="bout 3 4 2 4" xfId="5927" xr:uid="{00000000-0005-0000-0000-00001E170000}"/>
    <cellStyle name="bout 3 4 2 4 2" xfId="5928" xr:uid="{00000000-0005-0000-0000-00001F170000}"/>
    <cellStyle name="bout 3 4 2 4 3" xfId="5929" xr:uid="{00000000-0005-0000-0000-000020170000}"/>
    <cellStyle name="bout 3 4 2 4 4" xfId="5930" xr:uid="{00000000-0005-0000-0000-000021170000}"/>
    <cellStyle name="bout 3 4 3" xfId="5931" xr:uid="{00000000-0005-0000-0000-000022170000}"/>
    <cellStyle name="bout 3 4 3 2" xfId="5932" xr:uid="{00000000-0005-0000-0000-000023170000}"/>
    <cellStyle name="bout 3 4 3 2 2" xfId="5933" xr:uid="{00000000-0005-0000-0000-000024170000}"/>
    <cellStyle name="bout 3 4 3 2 2 2" xfId="5934" xr:uid="{00000000-0005-0000-0000-000025170000}"/>
    <cellStyle name="bout 3 4 3 2 2 3" xfId="5935" xr:uid="{00000000-0005-0000-0000-000026170000}"/>
    <cellStyle name="bout 3 4 3 2 2 4" xfId="5936" xr:uid="{00000000-0005-0000-0000-000027170000}"/>
    <cellStyle name="bout 3 4 3 2 3" xfId="5937" xr:uid="{00000000-0005-0000-0000-000028170000}"/>
    <cellStyle name="bout 3 4 3 2 3 2" xfId="5938" xr:uid="{00000000-0005-0000-0000-000029170000}"/>
    <cellStyle name="bout 3 4 3 2 3 3" xfId="5939" xr:uid="{00000000-0005-0000-0000-00002A170000}"/>
    <cellStyle name="bout 3 4 3 2 3 4" xfId="5940" xr:uid="{00000000-0005-0000-0000-00002B170000}"/>
    <cellStyle name="bout 3 4 3 2 4" xfId="5941" xr:uid="{00000000-0005-0000-0000-00002C170000}"/>
    <cellStyle name="bout 3 4 4" xfId="5942" xr:uid="{00000000-0005-0000-0000-00002D170000}"/>
    <cellStyle name="bout 3 4 4 2" xfId="5943" xr:uid="{00000000-0005-0000-0000-00002E170000}"/>
    <cellStyle name="bout 3 4 4 3" xfId="5944" xr:uid="{00000000-0005-0000-0000-00002F170000}"/>
    <cellStyle name="bout 3 4 4 4" xfId="5945" xr:uid="{00000000-0005-0000-0000-000030170000}"/>
    <cellStyle name="bout 3 4 5" xfId="5946" xr:uid="{00000000-0005-0000-0000-000031170000}"/>
    <cellStyle name="bout 3 4 5 2" xfId="5947" xr:uid="{00000000-0005-0000-0000-000032170000}"/>
    <cellStyle name="bout 3 4 5 3" xfId="5948" xr:uid="{00000000-0005-0000-0000-000033170000}"/>
    <cellStyle name="bout 3 4 5 4" xfId="5949" xr:uid="{00000000-0005-0000-0000-000034170000}"/>
    <cellStyle name="bout 3 5" xfId="5950" xr:uid="{00000000-0005-0000-0000-000035170000}"/>
    <cellStyle name="bout 3 5 2" xfId="5951" xr:uid="{00000000-0005-0000-0000-000036170000}"/>
    <cellStyle name="bout 3 5 2 2" xfId="5952" xr:uid="{00000000-0005-0000-0000-000037170000}"/>
    <cellStyle name="bout 3 5 2 2 2" xfId="5953" xr:uid="{00000000-0005-0000-0000-000038170000}"/>
    <cellStyle name="bout 3 5 2 2 2 2" xfId="5954" xr:uid="{00000000-0005-0000-0000-000039170000}"/>
    <cellStyle name="bout 3 5 2 2 2 3" xfId="5955" xr:uid="{00000000-0005-0000-0000-00003A170000}"/>
    <cellStyle name="bout 3 5 2 2 2 4" xfId="5956" xr:uid="{00000000-0005-0000-0000-00003B170000}"/>
    <cellStyle name="bout 3 5 2 2 3" xfId="5957" xr:uid="{00000000-0005-0000-0000-00003C170000}"/>
    <cellStyle name="bout 3 5 2 2 3 2" xfId="5958" xr:uid="{00000000-0005-0000-0000-00003D170000}"/>
    <cellStyle name="bout 3 5 2 2 3 3" xfId="5959" xr:uid="{00000000-0005-0000-0000-00003E170000}"/>
    <cellStyle name="bout 3 5 2 2 3 4" xfId="5960" xr:uid="{00000000-0005-0000-0000-00003F170000}"/>
    <cellStyle name="bout 3 5 2 2 4" xfId="5961" xr:uid="{00000000-0005-0000-0000-000040170000}"/>
    <cellStyle name="bout 3 5 3" xfId="5962" xr:uid="{00000000-0005-0000-0000-000041170000}"/>
    <cellStyle name="bout 3 5 3 2" xfId="5963" xr:uid="{00000000-0005-0000-0000-000042170000}"/>
    <cellStyle name="bout 3 5 3 3" xfId="5964" xr:uid="{00000000-0005-0000-0000-000043170000}"/>
    <cellStyle name="bout 3 5 3 4" xfId="5965" xr:uid="{00000000-0005-0000-0000-000044170000}"/>
    <cellStyle name="bout 3 5 4" xfId="5966" xr:uid="{00000000-0005-0000-0000-000045170000}"/>
    <cellStyle name="bout 3 5 4 2" xfId="5967" xr:uid="{00000000-0005-0000-0000-000046170000}"/>
    <cellStyle name="bout 3 5 4 3" xfId="5968" xr:uid="{00000000-0005-0000-0000-000047170000}"/>
    <cellStyle name="bout 3 5 4 4" xfId="5969" xr:uid="{00000000-0005-0000-0000-000048170000}"/>
    <cellStyle name="bout 3 6" xfId="5970" xr:uid="{00000000-0005-0000-0000-000049170000}"/>
    <cellStyle name="bout 4" xfId="5971" xr:uid="{00000000-0005-0000-0000-00004A170000}"/>
    <cellStyle name="bout 4 2" xfId="5972" xr:uid="{00000000-0005-0000-0000-00004B170000}"/>
    <cellStyle name="bout 4 2 2" xfId="5973" xr:uid="{00000000-0005-0000-0000-00004C170000}"/>
    <cellStyle name="bout 4 2 2 2" xfId="5974" xr:uid="{00000000-0005-0000-0000-00004D170000}"/>
    <cellStyle name="bout 4 2 2 2 2" xfId="5975" xr:uid="{00000000-0005-0000-0000-00004E170000}"/>
    <cellStyle name="bout 4 2 2 2 2 2" xfId="5976" xr:uid="{00000000-0005-0000-0000-00004F170000}"/>
    <cellStyle name="bout 4 2 2 2 2 2 2" xfId="5977" xr:uid="{00000000-0005-0000-0000-000050170000}"/>
    <cellStyle name="bout 4 2 2 2 2 2 2 2" xfId="5978" xr:uid="{00000000-0005-0000-0000-000051170000}"/>
    <cellStyle name="bout 4 2 2 2 2 2 2 3" xfId="5979" xr:uid="{00000000-0005-0000-0000-000052170000}"/>
    <cellStyle name="bout 4 2 2 2 2 2 2 4" xfId="5980" xr:uid="{00000000-0005-0000-0000-000053170000}"/>
    <cellStyle name="bout 4 2 2 2 2 2 3" xfId="5981" xr:uid="{00000000-0005-0000-0000-000054170000}"/>
    <cellStyle name="bout 4 2 2 2 2 2 3 2" xfId="5982" xr:uid="{00000000-0005-0000-0000-000055170000}"/>
    <cellStyle name="bout 4 2 2 2 2 2 3 3" xfId="5983" xr:uid="{00000000-0005-0000-0000-000056170000}"/>
    <cellStyle name="bout 4 2 2 2 2 2 3 4" xfId="5984" xr:uid="{00000000-0005-0000-0000-000057170000}"/>
    <cellStyle name="bout 4 2 2 2 2 2 4" xfId="5985" xr:uid="{00000000-0005-0000-0000-000058170000}"/>
    <cellStyle name="bout 4 2 2 2 3" xfId="5986" xr:uid="{00000000-0005-0000-0000-000059170000}"/>
    <cellStyle name="bout 4 2 2 2 3 2" xfId="5987" xr:uid="{00000000-0005-0000-0000-00005A170000}"/>
    <cellStyle name="bout 4 2 2 2 3 3" xfId="5988" xr:uid="{00000000-0005-0000-0000-00005B170000}"/>
    <cellStyle name="bout 4 2 2 2 3 4" xfId="5989" xr:uid="{00000000-0005-0000-0000-00005C170000}"/>
    <cellStyle name="bout 4 2 2 2 4" xfId="5990" xr:uid="{00000000-0005-0000-0000-00005D170000}"/>
    <cellStyle name="bout 4 2 2 2 4 2" xfId="5991" xr:uid="{00000000-0005-0000-0000-00005E170000}"/>
    <cellStyle name="bout 4 2 2 2 4 3" xfId="5992" xr:uid="{00000000-0005-0000-0000-00005F170000}"/>
    <cellStyle name="bout 4 2 2 2 4 4" xfId="5993" xr:uid="{00000000-0005-0000-0000-000060170000}"/>
    <cellStyle name="bout 4 2 2 3" xfId="5994" xr:uid="{00000000-0005-0000-0000-000061170000}"/>
    <cellStyle name="bout 4 2 2 3 2" xfId="5995" xr:uid="{00000000-0005-0000-0000-000062170000}"/>
    <cellStyle name="bout 4 2 2 3 2 2" xfId="5996" xr:uid="{00000000-0005-0000-0000-000063170000}"/>
    <cellStyle name="bout 4 2 2 3 2 2 2" xfId="5997" xr:uid="{00000000-0005-0000-0000-000064170000}"/>
    <cellStyle name="bout 4 2 2 3 2 2 3" xfId="5998" xr:uid="{00000000-0005-0000-0000-000065170000}"/>
    <cellStyle name="bout 4 2 2 3 2 2 4" xfId="5999" xr:uid="{00000000-0005-0000-0000-000066170000}"/>
    <cellStyle name="bout 4 2 2 3 2 3" xfId="6000" xr:uid="{00000000-0005-0000-0000-000067170000}"/>
    <cellStyle name="bout 4 2 2 3 2 3 2" xfId="6001" xr:uid="{00000000-0005-0000-0000-000068170000}"/>
    <cellStyle name="bout 4 2 2 3 2 3 3" xfId="6002" xr:uid="{00000000-0005-0000-0000-000069170000}"/>
    <cellStyle name="bout 4 2 2 3 2 3 4" xfId="6003" xr:uid="{00000000-0005-0000-0000-00006A170000}"/>
    <cellStyle name="bout 4 2 2 3 2 4" xfId="6004" xr:uid="{00000000-0005-0000-0000-00006B170000}"/>
    <cellStyle name="bout 4 2 2 4" xfId="6005" xr:uid="{00000000-0005-0000-0000-00006C170000}"/>
    <cellStyle name="bout 4 2 2 4 2" xfId="6006" xr:uid="{00000000-0005-0000-0000-00006D170000}"/>
    <cellStyle name="bout 4 2 2 4 3" xfId="6007" xr:uid="{00000000-0005-0000-0000-00006E170000}"/>
    <cellStyle name="bout 4 2 2 4 4" xfId="6008" xr:uid="{00000000-0005-0000-0000-00006F170000}"/>
    <cellStyle name="bout 4 2 2 5" xfId="6009" xr:uid="{00000000-0005-0000-0000-000070170000}"/>
    <cellStyle name="bout 4 2 2 5 2" xfId="6010" xr:uid="{00000000-0005-0000-0000-000071170000}"/>
    <cellStyle name="bout 4 2 2 5 3" xfId="6011" xr:uid="{00000000-0005-0000-0000-000072170000}"/>
    <cellStyle name="bout 4 2 2 5 4" xfId="6012" xr:uid="{00000000-0005-0000-0000-000073170000}"/>
    <cellStyle name="bout 4 2 3" xfId="6013" xr:uid="{00000000-0005-0000-0000-000074170000}"/>
    <cellStyle name="bout 4 2 3 2" xfId="6014" xr:uid="{00000000-0005-0000-0000-000075170000}"/>
    <cellStyle name="bout 4 2 3 2 2" xfId="6015" xr:uid="{00000000-0005-0000-0000-000076170000}"/>
    <cellStyle name="bout 4 2 3 2 2 2" xfId="6016" xr:uid="{00000000-0005-0000-0000-000077170000}"/>
    <cellStyle name="bout 4 2 3 2 2 2 2" xfId="6017" xr:uid="{00000000-0005-0000-0000-000078170000}"/>
    <cellStyle name="bout 4 2 3 2 2 2 3" xfId="6018" xr:uid="{00000000-0005-0000-0000-000079170000}"/>
    <cellStyle name="bout 4 2 3 2 2 2 4" xfId="6019" xr:uid="{00000000-0005-0000-0000-00007A170000}"/>
    <cellStyle name="bout 4 2 3 2 2 3" xfId="6020" xr:uid="{00000000-0005-0000-0000-00007B170000}"/>
    <cellStyle name="bout 4 2 3 2 2 3 2" xfId="6021" xr:uid="{00000000-0005-0000-0000-00007C170000}"/>
    <cellStyle name="bout 4 2 3 2 2 3 3" xfId="6022" xr:uid="{00000000-0005-0000-0000-00007D170000}"/>
    <cellStyle name="bout 4 2 3 2 2 3 4" xfId="6023" xr:uid="{00000000-0005-0000-0000-00007E170000}"/>
    <cellStyle name="bout 4 2 3 2 2 4" xfId="6024" xr:uid="{00000000-0005-0000-0000-00007F170000}"/>
    <cellStyle name="bout 4 2 3 3" xfId="6025" xr:uid="{00000000-0005-0000-0000-000080170000}"/>
    <cellStyle name="bout 4 2 3 3 2" xfId="6026" xr:uid="{00000000-0005-0000-0000-000081170000}"/>
    <cellStyle name="bout 4 2 3 3 3" xfId="6027" xr:uid="{00000000-0005-0000-0000-000082170000}"/>
    <cellStyle name="bout 4 2 3 3 4" xfId="6028" xr:uid="{00000000-0005-0000-0000-000083170000}"/>
    <cellStyle name="bout 4 2 3 4" xfId="6029" xr:uid="{00000000-0005-0000-0000-000084170000}"/>
    <cellStyle name="bout 4 2 3 4 2" xfId="6030" xr:uid="{00000000-0005-0000-0000-000085170000}"/>
    <cellStyle name="bout 4 2 3 4 3" xfId="6031" xr:uid="{00000000-0005-0000-0000-000086170000}"/>
    <cellStyle name="bout 4 2 3 4 4" xfId="6032" xr:uid="{00000000-0005-0000-0000-000087170000}"/>
    <cellStyle name="bout 4 2 4" xfId="6033" xr:uid="{00000000-0005-0000-0000-000088170000}"/>
    <cellStyle name="bout 4 2 4 2" xfId="6034" xr:uid="{00000000-0005-0000-0000-000089170000}"/>
    <cellStyle name="bout 4 2 4 2 2" xfId="6035" xr:uid="{00000000-0005-0000-0000-00008A170000}"/>
    <cellStyle name="bout 4 2 4 2 2 2" xfId="6036" xr:uid="{00000000-0005-0000-0000-00008B170000}"/>
    <cellStyle name="bout 4 2 4 2 2 3" xfId="6037" xr:uid="{00000000-0005-0000-0000-00008C170000}"/>
    <cellStyle name="bout 4 2 4 2 2 4" xfId="6038" xr:uid="{00000000-0005-0000-0000-00008D170000}"/>
    <cellStyle name="bout 4 2 4 2 3" xfId="6039" xr:uid="{00000000-0005-0000-0000-00008E170000}"/>
    <cellStyle name="bout 4 2 4 2 3 2" xfId="6040" xr:uid="{00000000-0005-0000-0000-00008F170000}"/>
    <cellStyle name="bout 4 2 4 2 3 3" xfId="6041" xr:uid="{00000000-0005-0000-0000-000090170000}"/>
    <cellStyle name="bout 4 2 4 2 3 4" xfId="6042" xr:uid="{00000000-0005-0000-0000-000091170000}"/>
    <cellStyle name="bout 4 2 4 2 4" xfId="6043" xr:uid="{00000000-0005-0000-0000-000092170000}"/>
    <cellStyle name="bout 4 2 5" xfId="6044" xr:uid="{00000000-0005-0000-0000-000093170000}"/>
    <cellStyle name="bout 4 2 5 2" xfId="6045" xr:uid="{00000000-0005-0000-0000-000094170000}"/>
    <cellStyle name="bout 4 2 5 3" xfId="6046" xr:uid="{00000000-0005-0000-0000-000095170000}"/>
    <cellStyle name="bout 4 2 5 4" xfId="6047" xr:uid="{00000000-0005-0000-0000-000096170000}"/>
    <cellStyle name="bout 4 2 6" xfId="6048" xr:uid="{00000000-0005-0000-0000-000097170000}"/>
    <cellStyle name="bout 4 2 6 2" xfId="6049" xr:uid="{00000000-0005-0000-0000-000098170000}"/>
    <cellStyle name="bout 4 2 6 3" xfId="6050" xr:uid="{00000000-0005-0000-0000-000099170000}"/>
    <cellStyle name="bout 4 2 6 4" xfId="6051" xr:uid="{00000000-0005-0000-0000-00009A170000}"/>
    <cellStyle name="bout 4 3" xfId="6052" xr:uid="{00000000-0005-0000-0000-00009B170000}"/>
    <cellStyle name="bout 4 3 2" xfId="6053" xr:uid="{00000000-0005-0000-0000-00009C170000}"/>
    <cellStyle name="bout 4 3 2 2" xfId="6054" xr:uid="{00000000-0005-0000-0000-00009D170000}"/>
    <cellStyle name="bout 4 3 2 2 2" xfId="6055" xr:uid="{00000000-0005-0000-0000-00009E170000}"/>
    <cellStyle name="bout 4 3 2 2 2 2" xfId="6056" xr:uid="{00000000-0005-0000-0000-00009F170000}"/>
    <cellStyle name="bout 4 3 2 2 2 2 2" xfId="6057" xr:uid="{00000000-0005-0000-0000-0000A0170000}"/>
    <cellStyle name="bout 4 3 2 2 2 2 2 2" xfId="6058" xr:uid="{00000000-0005-0000-0000-0000A1170000}"/>
    <cellStyle name="bout 4 3 2 2 2 2 2 3" xfId="6059" xr:uid="{00000000-0005-0000-0000-0000A2170000}"/>
    <cellStyle name="bout 4 3 2 2 2 2 2 4" xfId="6060" xr:uid="{00000000-0005-0000-0000-0000A3170000}"/>
    <cellStyle name="bout 4 3 2 2 2 2 3" xfId="6061" xr:uid="{00000000-0005-0000-0000-0000A4170000}"/>
    <cellStyle name="bout 4 3 2 2 2 2 3 2" xfId="6062" xr:uid="{00000000-0005-0000-0000-0000A5170000}"/>
    <cellStyle name="bout 4 3 2 2 2 2 3 3" xfId="6063" xr:uid="{00000000-0005-0000-0000-0000A6170000}"/>
    <cellStyle name="bout 4 3 2 2 2 2 3 4" xfId="6064" xr:uid="{00000000-0005-0000-0000-0000A7170000}"/>
    <cellStyle name="bout 4 3 2 2 2 2 4" xfId="6065" xr:uid="{00000000-0005-0000-0000-0000A8170000}"/>
    <cellStyle name="bout 4 3 2 2 3" xfId="6066" xr:uid="{00000000-0005-0000-0000-0000A9170000}"/>
    <cellStyle name="bout 4 3 2 2 3 2" xfId="6067" xr:uid="{00000000-0005-0000-0000-0000AA170000}"/>
    <cellStyle name="bout 4 3 2 2 3 3" xfId="6068" xr:uid="{00000000-0005-0000-0000-0000AB170000}"/>
    <cellStyle name="bout 4 3 2 2 3 4" xfId="6069" xr:uid="{00000000-0005-0000-0000-0000AC170000}"/>
    <cellStyle name="bout 4 3 2 2 4" xfId="6070" xr:uid="{00000000-0005-0000-0000-0000AD170000}"/>
    <cellStyle name="bout 4 3 2 2 4 2" xfId="6071" xr:uid="{00000000-0005-0000-0000-0000AE170000}"/>
    <cellStyle name="bout 4 3 2 2 4 3" xfId="6072" xr:uid="{00000000-0005-0000-0000-0000AF170000}"/>
    <cellStyle name="bout 4 3 2 2 4 4" xfId="6073" xr:uid="{00000000-0005-0000-0000-0000B0170000}"/>
    <cellStyle name="bout 4 3 2 3" xfId="6074" xr:uid="{00000000-0005-0000-0000-0000B1170000}"/>
    <cellStyle name="bout 4 3 2 3 2" xfId="6075" xr:uid="{00000000-0005-0000-0000-0000B2170000}"/>
    <cellStyle name="bout 4 3 2 3 2 2" xfId="6076" xr:uid="{00000000-0005-0000-0000-0000B3170000}"/>
    <cellStyle name="bout 4 3 2 3 2 2 2" xfId="6077" xr:uid="{00000000-0005-0000-0000-0000B4170000}"/>
    <cellStyle name="bout 4 3 2 3 2 2 3" xfId="6078" xr:uid="{00000000-0005-0000-0000-0000B5170000}"/>
    <cellStyle name="bout 4 3 2 3 2 2 4" xfId="6079" xr:uid="{00000000-0005-0000-0000-0000B6170000}"/>
    <cellStyle name="bout 4 3 2 3 2 3" xfId="6080" xr:uid="{00000000-0005-0000-0000-0000B7170000}"/>
    <cellStyle name="bout 4 3 2 3 2 3 2" xfId="6081" xr:uid="{00000000-0005-0000-0000-0000B8170000}"/>
    <cellStyle name="bout 4 3 2 3 2 3 3" xfId="6082" xr:uid="{00000000-0005-0000-0000-0000B9170000}"/>
    <cellStyle name="bout 4 3 2 3 2 3 4" xfId="6083" xr:uid="{00000000-0005-0000-0000-0000BA170000}"/>
    <cellStyle name="bout 4 3 2 3 2 4" xfId="6084" xr:uid="{00000000-0005-0000-0000-0000BB170000}"/>
    <cellStyle name="bout 4 3 2 4" xfId="6085" xr:uid="{00000000-0005-0000-0000-0000BC170000}"/>
    <cellStyle name="bout 4 3 2 4 2" xfId="6086" xr:uid="{00000000-0005-0000-0000-0000BD170000}"/>
    <cellStyle name="bout 4 3 2 4 3" xfId="6087" xr:uid="{00000000-0005-0000-0000-0000BE170000}"/>
    <cellStyle name="bout 4 3 2 4 4" xfId="6088" xr:uid="{00000000-0005-0000-0000-0000BF170000}"/>
    <cellStyle name="bout 4 3 2 5" xfId="6089" xr:uid="{00000000-0005-0000-0000-0000C0170000}"/>
    <cellStyle name="bout 4 3 2 5 2" xfId="6090" xr:uid="{00000000-0005-0000-0000-0000C1170000}"/>
    <cellStyle name="bout 4 3 2 5 3" xfId="6091" xr:uid="{00000000-0005-0000-0000-0000C2170000}"/>
    <cellStyle name="bout 4 3 2 5 4" xfId="6092" xr:uid="{00000000-0005-0000-0000-0000C3170000}"/>
    <cellStyle name="bout 4 3 3" xfId="6093" xr:uid="{00000000-0005-0000-0000-0000C4170000}"/>
    <cellStyle name="bout 4 3 3 2" xfId="6094" xr:uid="{00000000-0005-0000-0000-0000C5170000}"/>
    <cellStyle name="bout 4 3 3 2 2" xfId="6095" xr:uid="{00000000-0005-0000-0000-0000C6170000}"/>
    <cellStyle name="bout 4 3 3 2 2 2" xfId="6096" xr:uid="{00000000-0005-0000-0000-0000C7170000}"/>
    <cellStyle name="bout 4 3 3 2 2 2 2" xfId="6097" xr:uid="{00000000-0005-0000-0000-0000C8170000}"/>
    <cellStyle name="bout 4 3 3 2 2 2 3" xfId="6098" xr:uid="{00000000-0005-0000-0000-0000C9170000}"/>
    <cellStyle name="bout 4 3 3 2 2 2 4" xfId="6099" xr:uid="{00000000-0005-0000-0000-0000CA170000}"/>
    <cellStyle name="bout 4 3 3 2 2 3" xfId="6100" xr:uid="{00000000-0005-0000-0000-0000CB170000}"/>
    <cellStyle name="bout 4 3 3 2 2 3 2" xfId="6101" xr:uid="{00000000-0005-0000-0000-0000CC170000}"/>
    <cellStyle name="bout 4 3 3 2 2 3 3" xfId="6102" xr:uid="{00000000-0005-0000-0000-0000CD170000}"/>
    <cellStyle name="bout 4 3 3 2 2 3 4" xfId="6103" xr:uid="{00000000-0005-0000-0000-0000CE170000}"/>
    <cellStyle name="bout 4 3 3 2 2 4" xfId="6104" xr:uid="{00000000-0005-0000-0000-0000CF170000}"/>
    <cellStyle name="bout 4 3 3 3" xfId="6105" xr:uid="{00000000-0005-0000-0000-0000D0170000}"/>
    <cellStyle name="bout 4 3 3 3 2" xfId="6106" xr:uid="{00000000-0005-0000-0000-0000D1170000}"/>
    <cellStyle name="bout 4 3 3 3 3" xfId="6107" xr:uid="{00000000-0005-0000-0000-0000D2170000}"/>
    <cellStyle name="bout 4 3 3 3 4" xfId="6108" xr:uid="{00000000-0005-0000-0000-0000D3170000}"/>
    <cellStyle name="bout 4 3 3 4" xfId="6109" xr:uid="{00000000-0005-0000-0000-0000D4170000}"/>
    <cellStyle name="bout 4 3 3 4 2" xfId="6110" xr:uid="{00000000-0005-0000-0000-0000D5170000}"/>
    <cellStyle name="bout 4 3 3 4 3" xfId="6111" xr:uid="{00000000-0005-0000-0000-0000D6170000}"/>
    <cellStyle name="bout 4 3 3 4 4" xfId="6112" xr:uid="{00000000-0005-0000-0000-0000D7170000}"/>
    <cellStyle name="bout 4 3 4" xfId="6113" xr:uid="{00000000-0005-0000-0000-0000D8170000}"/>
    <cellStyle name="bout 4 3 4 2" xfId="6114" xr:uid="{00000000-0005-0000-0000-0000D9170000}"/>
    <cellStyle name="bout 4 3 4 2 2" xfId="6115" xr:uid="{00000000-0005-0000-0000-0000DA170000}"/>
    <cellStyle name="bout 4 3 4 2 2 2" xfId="6116" xr:uid="{00000000-0005-0000-0000-0000DB170000}"/>
    <cellStyle name="bout 4 3 4 2 2 3" xfId="6117" xr:uid="{00000000-0005-0000-0000-0000DC170000}"/>
    <cellStyle name="bout 4 3 4 2 2 4" xfId="6118" xr:uid="{00000000-0005-0000-0000-0000DD170000}"/>
    <cellStyle name="bout 4 3 4 2 3" xfId="6119" xr:uid="{00000000-0005-0000-0000-0000DE170000}"/>
    <cellStyle name="bout 4 3 4 2 3 2" xfId="6120" xr:uid="{00000000-0005-0000-0000-0000DF170000}"/>
    <cellStyle name="bout 4 3 4 2 3 3" xfId="6121" xr:uid="{00000000-0005-0000-0000-0000E0170000}"/>
    <cellStyle name="bout 4 3 4 2 3 4" xfId="6122" xr:uid="{00000000-0005-0000-0000-0000E1170000}"/>
    <cellStyle name="bout 4 3 4 2 4" xfId="6123" xr:uid="{00000000-0005-0000-0000-0000E2170000}"/>
    <cellStyle name="bout 4 3 5" xfId="6124" xr:uid="{00000000-0005-0000-0000-0000E3170000}"/>
    <cellStyle name="bout 4 3 5 2" xfId="6125" xr:uid="{00000000-0005-0000-0000-0000E4170000}"/>
    <cellStyle name="bout 4 3 5 3" xfId="6126" xr:uid="{00000000-0005-0000-0000-0000E5170000}"/>
    <cellStyle name="bout 4 3 5 4" xfId="6127" xr:uid="{00000000-0005-0000-0000-0000E6170000}"/>
    <cellStyle name="bout 4 3 6" xfId="6128" xr:uid="{00000000-0005-0000-0000-0000E7170000}"/>
    <cellStyle name="bout 4 3 6 2" xfId="6129" xr:uid="{00000000-0005-0000-0000-0000E8170000}"/>
    <cellStyle name="bout 4 3 6 3" xfId="6130" xr:uid="{00000000-0005-0000-0000-0000E9170000}"/>
    <cellStyle name="bout 4 3 6 4" xfId="6131" xr:uid="{00000000-0005-0000-0000-0000EA170000}"/>
    <cellStyle name="bout 4 4" xfId="6132" xr:uid="{00000000-0005-0000-0000-0000EB170000}"/>
    <cellStyle name="bout 4 4 2" xfId="6133" xr:uid="{00000000-0005-0000-0000-0000EC170000}"/>
    <cellStyle name="bout 4 4 2 2" xfId="6134" xr:uid="{00000000-0005-0000-0000-0000ED170000}"/>
    <cellStyle name="bout 4 4 2 2 2" xfId="6135" xr:uid="{00000000-0005-0000-0000-0000EE170000}"/>
    <cellStyle name="bout 4 4 2 2 2 2" xfId="6136" xr:uid="{00000000-0005-0000-0000-0000EF170000}"/>
    <cellStyle name="bout 4 4 2 2 2 2 2" xfId="6137" xr:uid="{00000000-0005-0000-0000-0000F0170000}"/>
    <cellStyle name="bout 4 4 2 2 2 2 3" xfId="6138" xr:uid="{00000000-0005-0000-0000-0000F1170000}"/>
    <cellStyle name="bout 4 4 2 2 2 2 4" xfId="6139" xr:uid="{00000000-0005-0000-0000-0000F2170000}"/>
    <cellStyle name="bout 4 4 2 2 2 3" xfId="6140" xr:uid="{00000000-0005-0000-0000-0000F3170000}"/>
    <cellStyle name="bout 4 4 2 2 2 3 2" xfId="6141" xr:uid="{00000000-0005-0000-0000-0000F4170000}"/>
    <cellStyle name="bout 4 4 2 2 2 3 3" xfId="6142" xr:uid="{00000000-0005-0000-0000-0000F5170000}"/>
    <cellStyle name="bout 4 4 2 2 2 3 4" xfId="6143" xr:uid="{00000000-0005-0000-0000-0000F6170000}"/>
    <cellStyle name="bout 4 4 2 2 2 4" xfId="6144" xr:uid="{00000000-0005-0000-0000-0000F7170000}"/>
    <cellStyle name="bout 4 4 2 3" xfId="6145" xr:uid="{00000000-0005-0000-0000-0000F8170000}"/>
    <cellStyle name="bout 4 4 2 3 2" xfId="6146" xr:uid="{00000000-0005-0000-0000-0000F9170000}"/>
    <cellStyle name="bout 4 4 2 3 3" xfId="6147" xr:uid="{00000000-0005-0000-0000-0000FA170000}"/>
    <cellStyle name="bout 4 4 2 3 4" xfId="6148" xr:uid="{00000000-0005-0000-0000-0000FB170000}"/>
    <cellStyle name="bout 4 4 2 4" xfId="6149" xr:uid="{00000000-0005-0000-0000-0000FC170000}"/>
    <cellStyle name="bout 4 4 2 4 2" xfId="6150" xr:uid="{00000000-0005-0000-0000-0000FD170000}"/>
    <cellStyle name="bout 4 4 2 4 3" xfId="6151" xr:uid="{00000000-0005-0000-0000-0000FE170000}"/>
    <cellStyle name="bout 4 4 2 4 4" xfId="6152" xr:uid="{00000000-0005-0000-0000-0000FF170000}"/>
    <cellStyle name="bout 4 4 3" xfId="6153" xr:uid="{00000000-0005-0000-0000-000000180000}"/>
    <cellStyle name="bout 4 4 3 2" xfId="6154" xr:uid="{00000000-0005-0000-0000-000001180000}"/>
    <cellStyle name="bout 4 4 3 2 2" xfId="6155" xr:uid="{00000000-0005-0000-0000-000002180000}"/>
    <cellStyle name="bout 4 4 3 2 2 2" xfId="6156" xr:uid="{00000000-0005-0000-0000-000003180000}"/>
    <cellStyle name="bout 4 4 3 2 2 3" xfId="6157" xr:uid="{00000000-0005-0000-0000-000004180000}"/>
    <cellStyle name="bout 4 4 3 2 2 4" xfId="6158" xr:uid="{00000000-0005-0000-0000-000005180000}"/>
    <cellStyle name="bout 4 4 3 2 3" xfId="6159" xr:uid="{00000000-0005-0000-0000-000006180000}"/>
    <cellStyle name="bout 4 4 3 2 3 2" xfId="6160" xr:uid="{00000000-0005-0000-0000-000007180000}"/>
    <cellStyle name="bout 4 4 3 2 3 3" xfId="6161" xr:uid="{00000000-0005-0000-0000-000008180000}"/>
    <cellStyle name="bout 4 4 3 2 3 4" xfId="6162" xr:uid="{00000000-0005-0000-0000-000009180000}"/>
    <cellStyle name="bout 4 4 3 2 4" xfId="6163" xr:uid="{00000000-0005-0000-0000-00000A180000}"/>
    <cellStyle name="bout 4 4 4" xfId="6164" xr:uid="{00000000-0005-0000-0000-00000B180000}"/>
    <cellStyle name="bout 4 4 4 2" xfId="6165" xr:uid="{00000000-0005-0000-0000-00000C180000}"/>
    <cellStyle name="bout 4 4 4 3" xfId="6166" xr:uid="{00000000-0005-0000-0000-00000D180000}"/>
    <cellStyle name="bout 4 4 4 4" xfId="6167" xr:uid="{00000000-0005-0000-0000-00000E180000}"/>
    <cellStyle name="bout 4 4 5" xfId="6168" xr:uid="{00000000-0005-0000-0000-00000F180000}"/>
    <cellStyle name="bout 4 4 5 2" xfId="6169" xr:uid="{00000000-0005-0000-0000-000010180000}"/>
    <cellStyle name="bout 4 4 5 3" xfId="6170" xr:uid="{00000000-0005-0000-0000-000011180000}"/>
    <cellStyle name="bout 4 4 5 4" xfId="6171" xr:uid="{00000000-0005-0000-0000-000012180000}"/>
    <cellStyle name="bout 4 5" xfId="6172" xr:uid="{00000000-0005-0000-0000-000013180000}"/>
    <cellStyle name="bout 4 5 2" xfId="6173" xr:uid="{00000000-0005-0000-0000-000014180000}"/>
    <cellStyle name="bout 4 5 2 2" xfId="6174" xr:uid="{00000000-0005-0000-0000-000015180000}"/>
    <cellStyle name="bout 4 5 2 2 2" xfId="6175" xr:uid="{00000000-0005-0000-0000-000016180000}"/>
    <cellStyle name="bout 4 5 2 2 2 2" xfId="6176" xr:uid="{00000000-0005-0000-0000-000017180000}"/>
    <cellStyle name="bout 4 5 2 2 2 3" xfId="6177" xr:uid="{00000000-0005-0000-0000-000018180000}"/>
    <cellStyle name="bout 4 5 2 2 2 4" xfId="6178" xr:uid="{00000000-0005-0000-0000-000019180000}"/>
    <cellStyle name="bout 4 5 2 2 3" xfId="6179" xr:uid="{00000000-0005-0000-0000-00001A180000}"/>
    <cellStyle name="bout 4 5 2 2 3 2" xfId="6180" xr:uid="{00000000-0005-0000-0000-00001B180000}"/>
    <cellStyle name="bout 4 5 2 2 3 3" xfId="6181" xr:uid="{00000000-0005-0000-0000-00001C180000}"/>
    <cellStyle name="bout 4 5 2 2 3 4" xfId="6182" xr:uid="{00000000-0005-0000-0000-00001D180000}"/>
    <cellStyle name="bout 4 5 2 2 4" xfId="6183" xr:uid="{00000000-0005-0000-0000-00001E180000}"/>
    <cellStyle name="bout 4 5 3" xfId="6184" xr:uid="{00000000-0005-0000-0000-00001F180000}"/>
    <cellStyle name="bout 4 5 3 2" xfId="6185" xr:uid="{00000000-0005-0000-0000-000020180000}"/>
    <cellStyle name="bout 4 5 3 3" xfId="6186" xr:uid="{00000000-0005-0000-0000-000021180000}"/>
    <cellStyle name="bout 4 5 3 4" xfId="6187" xr:uid="{00000000-0005-0000-0000-000022180000}"/>
    <cellStyle name="bout 4 5 4" xfId="6188" xr:uid="{00000000-0005-0000-0000-000023180000}"/>
    <cellStyle name="bout 4 5 4 2" xfId="6189" xr:uid="{00000000-0005-0000-0000-000024180000}"/>
    <cellStyle name="bout 4 5 4 3" xfId="6190" xr:uid="{00000000-0005-0000-0000-000025180000}"/>
    <cellStyle name="bout 4 5 4 4" xfId="6191" xr:uid="{00000000-0005-0000-0000-000026180000}"/>
    <cellStyle name="bout 5" xfId="6192" xr:uid="{00000000-0005-0000-0000-000027180000}"/>
    <cellStyle name="bout 5 2" xfId="6193" xr:uid="{00000000-0005-0000-0000-000028180000}"/>
    <cellStyle name="bout 5 2 2" xfId="6194" xr:uid="{00000000-0005-0000-0000-000029180000}"/>
    <cellStyle name="bout 5 2 2 2" xfId="6195" xr:uid="{00000000-0005-0000-0000-00002A180000}"/>
    <cellStyle name="bout 5 2 2 2 2" xfId="6196" xr:uid="{00000000-0005-0000-0000-00002B180000}"/>
    <cellStyle name="bout 5 2 2 2 2 2" xfId="6197" xr:uid="{00000000-0005-0000-0000-00002C180000}"/>
    <cellStyle name="bout 5 2 2 2 2 2 2" xfId="6198" xr:uid="{00000000-0005-0000-0000-00002D180000}"/>
    <cellStyle name="bout 5 2 2 2 2 2 3" xfId="6199" xr:uid="{00000000-0005-0000-0000-00002E180000}"/>
    <cellStyle name="bout 5 2 2 2 2 2 4" xfId="6200" xr:uid="{00000000-0005-0000-0000-00002F180000}"/>
    <cellStyle name="bout 5 2 2 2 2 3" xfId="6201" xr:uid="{00000000-0005-0000-0000-000030180000}"/>
    <cellStyle name="bout 5 2 2 2 2 3 2" xfId="6202" xr:uid="{00000000-0005-0000-0000-000031180000}"/>
    <cellStyle name="bout 5 2 2 2 2 3 3" xfId="6203" xr:uid="{00000000-0005-0000-0000-000032180000}"/>
    <cellStyle name="bout 5 2 2 2 2 3 4" xfId="6204" xr:uid="{00000000-0005-0000-0000-000033180000}"/>
    <cellStyle name="bout 5 2 2 2 2 4" xfId="6205" xr:uid="{00000000-0005-0000-0000-000034180000}"/>
    <cellStyle name="bout 5 2 2 3" xfId="6206" xr:uid="{00000000-0005-0000-0000-000035180000}"/>
    <cellStyle name="bout 5 2 2 3 2" xfId="6207" xr:uid="{00000000-0005-0000-0000-000036180000}"/>
    <cellStyle name="bout 5 2 2 3 3" xfId="6208" xr:uid="{00000000-0005-0000-0000-000037180000}"/>
    <cellStyle name="bout 5 2 2 3 4" xfId="6209" xr:uid="{00000000-0005-0000-0000-000038180000}"/>
    <cellStyle name="bout 5 2 2 4" xfId="6210" xr:uid="{00000000-0005-0000-0000-000039180000}"/>
    <cellStyle name="bout 5 2 2 4 2" xfId="6211" xr:uid="{00000000-0005-0000-0000-00003A180000}"/>
    <cellStyle name="bout 5 2 2 4 3" xfId="6212" xr:uid="{00000000-0005-0000-0000-00003B180000}"/>
    <cellStyle name="bout 5 2 2 4 4" xfId="6213" xr:uid="{00000000-0005-0000-0000-00003C180000}"/>
    <cellStyle name="bout 5 2 3" xfId="6214" xr:uid="{00000000-0005-0000-0000-00003D180000}"/>
    <cellStyle name="bout 5 2 3 2" xfId="6215" xr:uid="{00000000-0005-0000-0000-00003E180000}"/>
    <cellStyle name="bout 5 2 3 2 2" xfId="6216" xr:uid="{00000000-0005-0000-0000-00003F180000}"/>
    <cellStyle name="bout 5 2 3 2 2 2" xfId="6217" xr:uid="{00000000-0005-0000-0000-000040180000}"/>
    <cellStyle name="bout 5 2 3 2 2 3" xfId="6218" xr:uid="{00000000-0005-0000-0000-000041180000}"/>
    <cellStyle name="bout 5 2 3 2 2 4" xfId="6219" xr:uid="{00000000-0005-0000-0000-000042180000}"/>
    <cellStyle name="bout 5 2 3 2 3" xfId="6220" xr:uid="{00000000-0005-0000-0000-000043180000}"/>
    <cellStyle name="bout 5 2 3 2 3 2" xfId="6221" xr:uid="{00000000-0005-0000-0000-000044180000}"/>
    <cellStyle name="bout 5 2 3 2 3 3" xfId="6222" xr:uid="{00000000-0005-0000-0000-000045180000}"/>
    <cellStyle name="bout 5 2 3 2 3 4" xfId="6223" xr:uid="{00000000-0005-0000-0000-000046180000}"/>
    <cellStyle name="bout 5 2 3 2 4" xfId="6224" xr:uid="{00000000-0005-0000-0000-000047180000}"/>
    <cellStyle name="bout 5 2 4" xfId="6225" xr:uid="{00000000-0005-0000-0000-000048180000}"/>
    <cellStyle name="bout 5 2 4 2" xfId="6226" xr:uid="{00000000-0005-0000-0000-000049180000}"/>
    <cellStyle name="bout 5 2 4 3" xfId="6227" xr:uid="{00000000-0005-0000-0000-00004A180000}"/>
    <cellStyle name="bout 5 2 4 4" xfId="6228" xr:uid="{00000000-0005-0000-0000-00004B180000}"/>
    <cellStyle name="bout 5 2 5" xfId="6229" xr:uid="{00000000-0005-0000-0000-00004C180000}"/>
    <cellStyle name="bout 5 2 5 2" xfId="6230" xr:uid="{00000000-0005-0000-0000-00004D180000}"/>
    <cellStyle name="bout 5 2 5 3" xfId="6231" xr:uid="{00000000-0005-0000-0000-00004E180000}"/>
    <cellStyle name="bout 5 2 5 4" xfId="6232" xr:uid="{00000000-0005-0000-0000-00004F180000}"/>
    <cellStyle name="bout 5 3" xfId="6233" xr:uid="{00000000-0005-0000-0000-000050180000}"/>
    <cellStyle name="bout 5 3 2" xfId="6234" xr:uid="{00000000-0005-0000-0000-000051180000}"/>
    <cellStyle name="bout 5 3 2 2" xfId="6235" xr:uid="{00000000-0005-0000-0000-000052180000}"/>
    <cellStyle name="bout 5 3 2 2 2" xfId="6236" xr:uid="{00000000-0005-0000-0000-000053180000}"/>
    <cellStyle name="bout 5 3 2 2 2 2" xfId="6237" xr:uid="{00000000-0005-0000-0000-000054180000}"/>
    <cellStyle name="bout 5 3 2 2 2 3" xfId="6238" xr:uid="{00000000-0005-0000-0000-000055180000}"/>
    <cellStyle name="bout 5 3 2 2 2 4" xfId="6239" xr:uid="{00000000-0005-0000-0000-000056180000}"/>
    <cellStyle name="bout 5 3 2 2 3" xfId="6240" xr:uid="{00000000-0005-0000-0000-000057180000}"/>
    <cellStyle name="bout 5 3 2 2 3 2" xfId="6241" xr:uid="{00000000-0005-0000-0000-000058180000}"/>
    <cellStyle name="bout 5 3 2 2 3 3" xfId="6242" xr:uid="{00000000-0005-0000-0000-000059180000}"/>
    <cellStyle name="bout 5 3 2 2 3 4" xfId="6243" xr:uid="{00000000-0005-0000-0000-00005A180000}"/>
    <cellStyle name="bout 5 3 2 2 4" xfId="6244" xr:uid="{00000000-0005-0000-0000-00005B180000}"/>
    <cellStyle name="bout 5 3 3" xfId="6245" xr:uid="{00000000-0005-0000-0000-00005C180000}"/>
    <cellStyle name="bout 5 3 3 2" xfId="6246" xr:uid="{00000000-0005-0000-0000-00005D180000}"/>
    <cellStyle name="bout 5 3 3 3" xfId="6247" xr:uid="{00000000-0005-0000-0000-00005E180000}"/>
    <cellStyle name="bout 5 3 3 4" xfId="6248" xr:uid="{00000000-0005-0000-0000-00005F180000}"/>
    <cellStyle name="bout 5 3 4" xfId="6249" xr:uid="{00000000-0005-0000-0000-000060180000}"/>
    <cellStyle name="bout 5 3 4 2" xfId="6250" xr:uid="{00000000-0005-0000-0000-000061180000}"/>
    <cellStyle name="bout 5 3 4 3" xfId="6251" xr:uid="{00000000-0005-0000-0000-000062180000}"/>
    <cellStyle name="bout 5 3 4 4" xfId="6252" xr:uid="{00000000-0005-0000-0000-000063180000}"/>
    <cellStyle name="bout 5 4" xfId="6253" xr:uid="{00000000-0005-0000-0000-000064180000}"/>
    <cellStyle name="bout 5 4 2" xfId="6254" xr:uid="{00000000-0005-0000-0000-000065180000}"/>
    <cellStyle name="bout 5 4 2 2" xfId="6255" xr:uid="{00000000-0005-0000-0000-000066180000}"/>
    <cellStyle name="bout 5 4 2 2 2" xfId="6256" xr:uid="{00000000-0005-0000-0000-000067180000}"/>
    <cellStyle name="bout 5 4 2 2 3" xfId="6257" xr:uid="{00000000-0005-0000-0000-000068180000}"/>
    <cellStyle name="bout 5 4 2 2 4" xfId="6258" xr:uid="{00000000-0005-0000-0000-000069180000}"/>
    <cellStyle name="bout 5 4 2 3" xfId="6259" xr:uid="{00000000-0005-0000-0000-00006A180000}"/>
    <cellStyle name="bout 5 4 2 3 2" xfId="6260" xr:uid="{00000000-0005-0000-0000-00006B180000}"/>
    <cellStyle name="bout 5 4 2 3 3" xfId="6261" xr:uid="{00000000-0005-0000-0000-00006C180000}"/>
    <cellStyle name="bout 5 4 2 3 4" xfId="6262" xr:uid="{00000000-0005-0000-0000-00006D180000}"/>
    <cellStyle name="bout 5 4 2 4" xfId="6263" xr:uid="{00000000-0005-0000-0000-00006E180000}"/>
    <cellStyle name="bout 5 5" xfId="6264" xr:uid="{00000000-0005-0000-0000-00006F180000}"/>
    <cellStyle name="bout 5 5 2" xfId="6265" xr:uid="{00000000-0005-0000-0000-000070180000}"/>
    <cellStyle name="bout 5 5 3" xfId="6266" xr:uid="{00000000-0005-0000-0000-000071180000}"/>
    <cellStyle name="bout 5 5 4" xfId="6267" xr:uid="{00000000-0005-0000-0000-000072180000}"/>
    <cellStyle name="bout 5 6" xfId="6268" xr:uid="{00000000-0005-0000-0000-000073180000}"/>
    <cellStyle name="bout 5 6 2" xfId="6269" xr:uid="{00000000-0005-0000-0000-000074180000}"/>
    <cellStyle name="bout 5 6 3" xfId="6270" xr:uid="{00000000-0005-0000-0000-000075180000}"/>
    <cellStyle name="bout 5 6 4" xfId="6271" xr:uid="{00000000-0005-0000-0000-000076180000}"/>
    <cellStyle name="bout 6" xfId="6272" xr:uid="{00000000-0005-0000-0000-000077180000}"/>
    <cellStyle name="bout 6 2" xfId="6273" xr:uid="{00000000-0005-0000-0000-000078180000}"/>
    <cellStyle name="bout 6 2 2" xfId="6274" xr:uid="{00000000-0005-0000-0000-000079180000}"/>
    <cellStyle name="bout 6 2 2 2" xfId="6275" xr:uid="{00000000-0005-0000-0000-00007A180000}"/>
    <cellStyle name="bout 6 2 2 2 2" xfId="6276" xr:uid="{00000000-0005-0000-0000-00007B180000}"/>
    <cellStyle name="bout 6 2 2 2 2 2" xfId="6277" xr:uid="{00000000-0005-0000-0000-00007C180000}"/>
    <cellStyle name="bout 6 2 2 2 2 2 2" xfId="6278" xr:uid="{00000000-0005-0000-0000-00007D180000}"/>
    <cellStyle name="bout 6 2 2 2 2 2 3" xfId="6279" xr:uid="{00000000-0005-0000-0000-00007E180000}"/>
    <cellStyle name="bout 6 2 2 2 2 2 4" xfId="6280" xr:uid="{00000000-0005-0000-0000-00007F180000}"/>
    <cellStyle name="bout 6 2 2 2 2 3" xfId="6281" xr:uid="{00000000-0005-0000-0000-000080180000}"/>
    <cellStyle name="bout 6 2 2 2 2 3 2" xfId="6282" xr:uid="{00000000-0005-0000-0000-000081180000}"/>
    <cellStyle name="bout 6 2 2 2 2 3 3" xfId="6283" xr:uid="{00000000-0005-0000-0000-000082180000}"/>
    <cellStyle name="bout 6 2 2 2 2 3 4" xfId="6284" xr:uid="{00000000-0005-0000-0000-000083180000}"/>
    <cellStyle name="bout 6 2 2 2 2 4" xfId="6285" xr:uid="{00000000-0005-0000-0000-000084180000}"/>
    <cellStyle name="bout 6 2 2 3" xfId="6286" xr:uid="{00000000-0005-0000-0000-000085180000}"/>
    <cellStyle name="bout 6 2 2 3 2" xfId="6287" xr:uid="{00000000-0005-0000-0000-000086180000}"/>
    <cellStyle name="bout 6 2 2 3 3" xfId="6288" xr:uid="{00000000-0005-0000-0000-000087180000}"/>
    <cellStyle name="bout 6 2 2 3 4" xfId="6289" xr:uid="{00000000-0005-0000-0000-000088180000}"/>
    <cellStyle name="bout 6 2 2 4" xfId="6290" xr:uid="{00000000-0005-0000-0000-000089180000}"/>
    <cellStyle name="bout 6 2 2 4 2" xfId="6291" xr:uid="{00000000-0005-0000-0000-00008A180000}"/>
    <cellStyle name="bout 6 2 2 4 3" xfId="6292" xr:uid="{00000000-0005-0000-0000-00008B180000}"/>
    <cellStyle name="bout 6 2 2 4 4" xfId="6293" xr:uid="{00000000-0005-0000-0000-00008C180000}"/>
    <cellStyle name="bout 6 2 3" xfId="6294" xr:uid="{00000000-0005-0000-0000-00008D180000}"/>
    <cellStyle name="bout 6 2 3 2" xfId="6295" xr:uid="{00000000-0005-0000-0000-00008E180000}"/>
    <cellStyle name="bout 6 2 3 2 2" xfId="6296" xr:uid="{00000000-0005-0000-0000-00008F180000}"/>
    <cellStyle name="bout 6 2 3 2 2 2" xfId="6297" xr:uid="{00000000-0005-0000-0000-000090180000}"/>
    <cellStyle name="bout 6 2 3 2 2 3" xfId="6298" xr:uid="{00000000-0005-0000-0000-000091180000}"/>
    <cellStyle name="bout 6 2 3 2 2 4" xfId="6299" xr:uid="{00000000-0005-0000-0000-000092180000}"/>
    <cellStyle name="bout 6 2 3 2 3" xfId="6300" xr:uid="{00000000-0005-0000-0000-000093180000}"/>
    <cellStyle name="bout 6 2 3 2 3 2" xfId="6301" xr:uid="{00000000-0005-0000-0000-000094180000}"/>
    <cellStyle name="bout 6 2 3 2 3 3" xfId="6302" xr:uid="{00000000-0005-0000-0000-000095180000}"/>
    <cellStyle name="bout 6 2 3 2 3 4" xfId="6303" xr:uid="{00000000-0005-0000-0000-000096180000}"/>
    <cellStyle name="bout 6 2 3 2 4" xfId="6304" xr:uid="{00000000-0005-0000-0000-000097180000}"/>
    <cellStyle name="bout 6 2 4" xfId="6305" xr:uid="{00000000-0005-0000-0000-000098180000}"/>
    <cellStyle name="bout 6 2 4 2" xfId="6306" xr:uid="{00000000-0005-0000-0000-000099180000}"/>
    <cellStyle name="bout 6 2 4 3" xfId="6307" xr:uid="{00000000-0005-0000-0000-00009A180000}"/>
    <cellStyle name="bout 6 2 4 4" xfId="6308" xr:uid="{00000000-0005-0000-0000-00009B180000}"/>
    <cellStyle name="bout 6 2 5" xfId="6309" xr:uid="{00000000-0005-0000-0000-00009C180000}"/>
    <cellStyle name="bout 6 2 5 2" xfId="6310" xr:uid="{00000000-0005-0000-0000-00009D180000}"/>
    <cellStyle name="bout 6 2 5 3" xfId="6311" xr:uid="{00000000-0005-0000-0000-00009E180000}"/>
    <cellStyle name="bout 6 2 5 4" xfId="6312" xr:uid="{00000000-0005-0000-0000-00009F180000}"/>
    <cellStyle name="bout 6 3" xfId="6313" xr:uid="{00000000-0005-0000-0000-0000A0180000}"/>
    <cellStyle name="bout 6 3 2" xfId="6314" xr:uid="{00000000-0005-0000-0000-0000A1180000}"/>
    <cellStyle name="bout 6 3 2 2" xfId="6315" xr:uid="{00000000-0005-0000-0000-0000A2180000}"/>
    <cellStyle name="bout 6 3 2 2 2" xfId="6316" xr:uid="{00000000-0005-0000-0000-0000A3180000}"/>
    <cellStyle name="bout 6 3 2 2 2 2" xfId="6317" xr:uid="{00000000-0005-0000-0000-0000A4180000}"/>
    <cellStyle name="bout 6 3 2 2 2 3" xfId="6318" xr:uid="{00000000-0005-0000-0000-0000A5180000}"/>
    <cellStyle name="bout 6 3 2 2 2 4" xfId="6319" xr:uid="{00000000-0005-0000-0000-0000A6180000}"/>
    <cellStyle name="bout 6 3 2 2 3" xfId="6320" xr:uid="{00000000-0005-0000-0000-0000A7180000}"/>
    <cellStyle name="bout 6 3 2 2 3 2" xfId="6321" xr:uid="{00000000-0005-0000-0000-0000A8180000}"/>
    <cellStyle name="bout 6 3 2 2 3 3" xfId="6322" xr:uid="{00000000-0005-0000-0000-0000A9180000}"/>
    <cellStyle name="bout 6 3 2 2 3 4" xfId="6323" xr:uid="{00000000-0005-0000-0000-0000AA180000}"/>
    <cellStyle name="bout 6 3 2 2 4" xfId="6324" xr:uid="{00000000-0005-0000-0000-0000AB180000}"/>
    <cellStyle name="bout 6 3 3" xfId="6325" xr:uid="{00000000-0005-0000-0000-0000AC180000}"/>
    <cellStyle name="bout 6 3 3 2" xfId="6326" xr:uid="{00000000-0005-0000-0000-0000AD180000}"/>
    <cellStyle name="bout 6 3 3 3" xfId="6327" xr:uid="{00000000-0005-0000-0000-0000AE180000}"/>
    <cellStyle name="bout 6 3 3 4" xfId="6328" xr:uid="{00000000-0005-0000-0000-0000AF180000}"/>
    <cellStyle name="bout 6 3 4" xfId="6329" xr:uid="{00000000-0005-0000-0000-0000B0180000}"/>
    <cellStyle name="bout 6 3 4 2" xfId="6330" xr:uid="{00000000-0005-0000-0000-0000B1180000}"/>
    <cellStyle name="bout 6 3 4 3" xfId="6331" xr:uid="{00000000-0005-0000-0000-0000B2180000}"/>
    <cellStyle name="bout 6 3 4 4" xfId="6332" xr:uid="{00000000-0005-0000-0000-0000B3180000}"/>
    <cellStyle name="bout 6 4" xfId="6333" xr:uid="{00000000-0005-0000-0000-0000B4180000}"/>
    <cellStyle name="bout 6 4 2" xfId="6334" xr:uid="{00000000-0005-0000-0000-0000B5180000}"/>
    <cellStyle name="bout 6 4 2 2" xfId="6335" xr:uid="{00000000-0005-0000-0000-0000B6180000}"/>
    <cellStyle name="bout 6 4 2 2 2" xfId="6336" xr:uid="{00000000-0005-0000-0000-0000B7180000}"/>
    <cellStyle name="bout 6 4 2 2 3" xfId="6337" xr:uid="{00000000-0005-0000-0000-0000B8180000}"/>
    <cellStyle name="bout 6 4 2 2 4" xfId="6338" xr:uid="{00000000-0005-0000-0000-0000B9180000}"/>
    <cellStyle name="bout 6 4 2 3" xfId="6339" xr:uid="{00000000-0005-0000-0000-0000BA180000}"/>
    <cellStyle name="bout 6 4 2 3 2" xfId="6340" xr:uid="{00000000-0005-0000-0000-0000BB180000}"/>
    <cellStyle name="bout 6 4 2 3 3" xfId="6341" xr:uid="{00000000-0005-0000-0000-0000BC180000}"/>
    <cellStyle name="bout 6 4 2 3 4" xfId="6342" xr:uid="{00000000-0005-0000-0000-0000BD180000}"/>
    <cellStyle name="bout 6 4 2 4" xfId="6343" xr:uid="{00000000-0005-0000-0000-0000BE180000}"/>
    <cellStyle name="bout 6 5" xfId="6344" xr:uid="{00000000-0005-0000-0000-0000BF180000}"/>
    <cellStyle name="bout 6 5 2" xfId="6345" xr:uid="{00000000-0005-0000-0000-0000C0180000}"/>
    <cellStyle name="bout 6 5 3" xfId="6346" xr:uid="{00000000-0005-0000-0000-0000C1180000}"/>
    <cellStyle name="bout 6 5 4" xfId="6347" xr:uid="{00000000-0005-0000-0000-0000C2180000}"/>
    <cellStyle name="bout 6 6" xfId="6348" xr:uid="{00000000-0005-0000-0000-0000C3180000}"/>
    <cellStyle name="bout 6 6 2" xfId="6349" xr:uid="{00000000-0005-0000-0000-0000C4180000}"/>
    <cellStyle name="bout 6 6 3" xfId="6350" xr:uid="{00000000-0005-0000-0000-0000C5180000}"/>
    <cellStyle name="bout 6 6 4" xfId="6351" xr:uid="{00000000-0005-0000-0000-0000C6180000}"/>
    <cellStyle name="bout 7" xfId="6352" xr:uid="{00000000-0005-0000-0000-0000C7180000}"/>
    <cellStyle name="bout 7 2" xfId="6353" xr:uid="{00000000-0005-0000-0000-0000C8180000}"/>
    <cellStyle name="bout 7 2 2" xfId="6354" xr:uid="{00000000-0005-0000-0000-0000C9180000}"/>
    <cellStyle name="bout 7 2 2 2" xfId="6355" xr:uid="{00000000-0005-0000-0000-0000CA180000}"/>
    <cellStyle name="bout 7 2 2 2 2" xfId="6356" xr:uid="{00000000-0005-0000-0000-0000CB180000}"/>
    <cellStyle name="bout 7 2 2 2 2 2" xfId="6357" xr:uid="{00000000-0005-0000-0000-0000CC180000}"/>
    <cellStyle name="bout 7 2 2 2 2 3" xfId="6358" xr:uid="{00000000-0005-0000-0000-0000CD180000}"/>
    <cellStyle name="bout 7 2 2 2 2 4" xfId="6359" xr:uid="{00000000-0005-0000-0000-0000CE180000}"/>
    <cellStyle name="bout 7 2 2 2 3" xfId="6360" xr:uid="{00000000-0005-0000-0000-0000CF180000}"/>
    <cellStyle name="bout 7 2 2 2 3 2" xfId="6361" xr:uid="{00000000-0005-0000-0000-0000D0180000}"/>
    <cellStyle name="bout 7 2 2 2 3 3" xfId="6362" xr:uid="{00000000-0005-0000-0000-0000D1180000}"/>
    <cellStyle name="bout 7 2 2 2 3 4" xfId="6363" xr:uid="{00000000-0005-0000-0000-0000D2180000}"/>
    <cellStyle name="bout 7 2 2 2 4" xfId="6364" xr:uid="{00000000-0005-0000-0000-0000D3180000}"/>
    <cellStyle name="bout 7 2 3" xfId="6365" xr:uid="{00000000-0005-0000-0000-0000D4180000}"/>
    <cellStyle name="bout 7 2 3 2" xfId="6366" xr:uid="{00000000-0005-0000-0000-0000D5180000}"/>
    <cellStyle name="bout 7 2 3 3" xfId="6367" xr:uid="{00000000-0005-0000-0000-0000D6180000}"/>
    <cellStyle name="bout 7 2 3 4" xfId="6368" xr:uid="{00000000-0005-0000-0000-0000D7180000}"/>
    <cellStyle name="bout 7 2 4" xfId="6369" xr:uid="{00000000-0005-0000-0000-0000D8180000}"/>
    <cellStyle name="bout 7 2 4 2" xfId="6370" xr:uid="{00000000-0005-0000-0000-0000D9180000}"/>
    <cellStyle name="bout 7 2 4 3" xfId="6371" xr:uid="{00000000-0005-0000-0000-0000DA180000}"/>
    <cellStyle name="bout 7 2 4 4" xfId="6372" xr:uid="{00000000-0005-0000-0000-0000DB180000}"/>
    <cellStyle name="bout 7 3" xfId="6373" xr:uid="{00000000-0005-0000-0000-0000DC180000}"/>
    <cellStyle name="bout 7 3 2" xfId="6374" xr:uid="{00000000-0005-0000-0000-0000DD180000}"/>
    <cellStyle name="bout 7 3 2 2" xfId="6375" xr:uid="{00000000-0005-0000-0000-0000DE180000}"/>
    <cellStyle name="bout 7 3 2 2 2" xfId="6376" xr:uid="{00000000-0005-0000-0000-0000DF180000}"/>
    <cellStyle name="bout 7 3 2 2 3" xfId="6377" xr:uid="{00000000-0005-0000-0000-0000E0180000}"/>
    <cellStyle name="bout 7 3 2 2 4" xfId="6378" xr:uid="{00000000-0005-0000-0000-0000E1180000}"/>
    <cellStyle name="bout 7 3 2 3" xfId="6379" xr:uid="{00000000-0005-0000-0000-0000E2180000}"/>
    <cellStyle name="bout 7 3 2 3 2" xfId="6380" xr:uid="{00000000-0005-0000-0000-0000E3180000}"/>
    <cellStyle name="bout 7 3 2 3 3" xfId="6381" xr:uid="{00000000-0005-0000-0000-0000E4180000}"/>
    <cellStyle name="bout 7 3 2 3 4" xfId="6382" xr:uid="{00000000-0005-0000-0000-0000E5180000}"/>
    <cellStyle name="bout 7 3 2 4" xfId="6383" xr:uid="{00000000-0005-0000-0000-0000E6180000}"/>
    <cellStyle name="bout 7 4" xfId="6384" xr:uid="{00000000-0005-0000-0000-0000E7180000}"/>
    <cellStyle name="bout 7 4 2" xfId="6385" xr:uid="{00000000-0005-0000-0000-0000E8180000}"/>
    <cellStyle name="bout 7 4 3" xfId="6386" xr:uid="{00000000-0005-0000-0000-0000E9180000}"/>
    <cellStyle name="bout 7 4 4" xfId="6387" xr:uid="{00000000-0005-0000-0000-0000EA180000}"/>
    <cellStyle name="bout 7 5" xfId="6388" xr:uid="{00000000-0005-0000-0000-0000EB180000}"/>
    <cellStyle name="bout 7 5 2" xfId="6389" xr:uid="{00000000-0005-0000-0000-0000EC180000}"/>
    <cellStyle name="bout 7 5 3" xfId="6390" xr:uid="{00000000-0005-0000-0000-0000ED180000}"/>
    <cellStyle name="bout 7 5 4" xfId="6391" xr:uid="{00000000-0005-0000-0000-0000EE180000}"/>
    <cellStyle name="bout 8" xfId="6392" xr:uid="{00000000-0005-0000-0000-0000EF180000}"/>
    <cellStyle name="bout 8 2" xfId="6393" xr:uid="{00000000-0005-0000-0000-0000F0180000}"/>
    <cellStyle name="bout 8 2 2" xfId="6394" xr:uid="{00000000-0005-0000-0000-0000F1180000}"/>
    <cellStyle name="bout 8 2 2 2" xfId="6395" xr:uid="{00000000-0005-0000-0000-0000F2180000}"/>
    <cellStyle name="bout 8 2 2 2 2" xfId="6396" xr:uid="{00000000-0005-0000-0000-0000F3180000}"/>
    <cellStyle name="bout 8 2 2 2 3" xfId="6397" xr:uid="{00000000-0005-0000-0000-0000F4180000}"/>
    <cellStyle name="bout 8 2 2 2 4" xfId="6398" xr:uid="{00000000-0005-0000-0000-0000F5180000}"/>
    <cellStyle name="bout 8 2 2 3" xfId="6399" xr:uid="{00000000-0005-0000-0000-0000F6180000}"/>
    <cellStyle name="bout 8 2 2 3 2" xfId="6400" xr:uid="{00000000-0005-0000-0000-0000F7180000}"/>
    <cellStyle name="bout 8 2 2 3 3" xfId="6401" xr:uid="{00000000-0005-0000-0000-0000F8180000}"/>
    <cellStyle name="bout 8 2 2 3 4" xfId="6402" xr:uid="{00000000-0005-0000-0000-0000F9180000}"/>
    <cellStyle name="bout 8 2 2 4" xfId="6403" xr:uid="{00000000-0005-0000-0000-0000FA180000}"/>
    <cellStyle name="bout 8 3" xfId="6404" xr:uid="{00000000-0005-0000-0000-0000FB180000}"/>
    <cellStyle name="bout 8 3 2" xfId="6405" xr:uid="{00000000-0005-0000-0000-0000FC180000}"/>
    <cellStyle name="bout 8 3 3" xfId="6406" xr:uid="{00000000-0005-0000-0000-0000FD180000}"/>
    <cellStyle name="bout 8 3 4" xfId="6407" xr:uid="{00000000-0005-0000-0000-0000FE180000}"/>
    <cellStyle name="bout 8 4" xfId="6408" xr:uid="{00000000-0005-0000-0000-0000FF180000}"/>
    <cellStyle name="bout 8 4 2" xfId="6409" xr:uid="{00000000-0005-0000-0000-000000190000}"/>
    <cellStyle name="bout 8 4 3" xfId="6410" xr:uid="{00000000-0005-0000-0000-000001190000}"/>
    <cellStyle name="bout 8 4 4" xfId="6411" xr:uid="{00000000-0005-0000-0000-000002190000}"/>
    <cellStyle name="bout 9" xfId="6412" xr:uid="{00000000-0005-0000-0000-000003190000}"/>
    <cellStyle name="bt" xfId="6413" xr:uid="{00000000-0005-0000-0000-000004190000}"/>
    <cellStyle name="bt 10" xfId="6414" xr:uid="{00000000-0005-0000-0000-000005190000}"/>
    <cellStyle name="bt 10 2" xfId="6415" xr:uid="{00000000-0005-0000-0000-000006190000}"/>
    <cellStyle name="bt 10 2 2" xfId="6416" xr:uid="{00000000-0005-0000-0000-000007190000}"/>
    <cellStyle name="bt 10 2 3" xfId="6417" xr:uid="{00000000-0005-0000-0000-000008190000}"/>
    <cellStyle name="bt 10 3" xfId="6418" xr:uid="{00000000-0005-0000-0000-000009190000}"/>
    <cellStyle name="bt 10 3 2" xfId="6419" xr:uid="{00000000-0005-0000-0000-00000A190000}"/>
    <cellStyle name="bt 10 4" xfId="6420" xr:uid="{00000000-0005-0000-0000-00000B190000}"/>
    <cellStyle name="bt 10 5" xfId="6421" xr:uid="{00000000-0005-0000-0000-00000C190000}"/>
    <cellStyle name="bt 11" xfId="6422" xr:uid="{00000000-0005-0000-0000-00000D190000}"/>
    <cellStyle name="bt 11 2" xfId="6423" xr:uid="{00000000-0005-0000-0000-00000E190000}"/>
    <cellStyle name="bt 11 3" xfId="6424" xr:uid="{00000000-0005-0000-0000-00000F190000}"/>
    <cellStyle name="bt 12" xfId="6425" xr:uid="{00000000-0005-0000-0000-000010190000}"/>
    <cellStyle name="bt 12 2" xfId="6426" xr:uid="{00000000-0005-0000-0000-000011190000}"/>
    <cellStyle name="bt 13" xfId="6427" xr:uid="{00000000-0005-0000-0000-000012190000}"/>
    <cellStyle name="bt 14" xfId="6428" xr:uid="{00000000-0005-0000-0000-000013190000}"/>
    <cellStyle name="bt 2" xfId="6429" xr:uid="{00000000-0005-0000-0000-000014190000}"/>
    <cellStyle name="bt 2 10" xfId="6430" xr:uid="{00000000-0005-0000-0000-000015190000}"/>
    <cellStyle name="bt 2 10 2" xfId="6431" xr:uid="{00000000-0005-0000-0000-000016190000}"/>
    <cellStyle name="bt 2 10 3" xfId="6432" xr:uid="{00000000-0005-0000-0000-000017190000}"/>
    <cellStyle name="bt 2 11" xfId="6433" xr:uid="{00000000-0005-0000-0000-000018190000}"/>
    <cellStyle name="bt 2 11 2" xfId="6434" xr:uid="{00000000-0005-0000-0000-000019190000}"/>
    <cellStyle name="bt 2 12" xfId="6435" xr:uid="{00000000-0005-0000-0000-00001A190000}"/>
    <cellStyle name="bt 2 13" xfId="6436" xr:uid="{00000000-0005-0000-0000-00001B190000}"/>
    <cellStyle name="bt 2 2" xfId="6437" xr:uid="{00000000-0005-0000-0000-00001C190000}"/>
    <cellStyle name="bt 2 2 10" xfId="6438" xr:uid="{00000000-0005-0000-0000-00001D190000}"/>
    <cellStyle name="bt 2 2 11" xfId="6439" xr:uid="{00000000-0005-0000-0000-00001E190000}"/>
    <cellStyle name="bt 2 2 2" xfId="6440" xr:uid="{00000000-0005-0000-0000-00001F190000}"/>
    <cellStyle name="bt 2 2 2 2" xfId="6441" xr:uid="{00000000-0005-0000-0000-000020190000}"/>
    <cellStyle name="bt 2 2 2 2 2" xfId="6442" xr:uid="{00000000-0005-0000-0000-000021190000}"/>
    <cellStyle name="bt 2 2 2 2 2 2" xfId="6443" xr:uid="{00000000-0005-0000-0000-000022190000}"/>
    <cellStyle name="bt 2 2 2 2 2 2 2" xfId="6444" xr:uid="{00000000-0005-0000-0000-000023190000}"/>
    <cellStyle name="bt 2 2 2 2 2 2 2 2" xfId="6445" xr:uid="{00000000-0005-0000-0000-000024190000}"/>
    <cellStyle name="bt 2 2 2 2 2 2 2 3" xfId="6446" xr:uid="{00000000-0005-0000-0000-000025190000}"/>
    <cellStyle name="bt 2 2 2 2 2 2 3" xfId="6447" xr:uid="{00000000-0005-0000-0000-000026190000}"/>
    <cellStyle name="bt 2 2 2 2 2 2 3 2" xfId="6448" xr:uid="{00000000-0005-0000-0000-000027190000}"/>
    <cellStyle name="bt 2 2 2 2 2 2 4" xfId="6449" xr:uid="{00000000-0005-0000-0000-000028190000}"/>
    <cellStyle name="bt 2 2 2 2 2 2 5" xfId="6450" xr:uid="{00000000-0005-0000-0000-000029190000}"/>
    <cellStyle name="bt 2 2 2 2 2 3" xfId="6451" xr:uid="{00000000-0005-0000-0000-00002A190000}"/>
    <cellStyle name="bt 2 2 2 2 2 3 2" xfId="6452" xr:uid="{00000000-0005-0000-0000-00002B190000}"/>
    <cellStyle name="bt 2 2 2 2 2 3 3" xfId="6453" xr:uid="{00000000-0005-0000-0000-00002C190000}"/>
    <cellStyle name="bt 2 2 2 2 2 4" xfId="6454" xr:uid="{00000000-0005-0000-0000-00002D190000}"/>
    <cellStyle name="bt 2 2 2 2 2 4 2" xfId="6455" xr:uid="{00000000-0005-0000-0000-00002E190000}"/>
    <cellStyle name="bt 2 2 2 2 2 5" xfId="6456" xr:uid="{00000000-0005-0000-0000-00002F190000}"/>
    <cellStyle name="bt 2 2 2 2 2 6" xfId="6457" xr:uid="{00000000-0005-0000-0000-000030190000}"/>
    <cellStyle name="bt 2 2 2 2 3" xfId="6458" xr:uid="{00000000-0005-0000-0000-000031190000}"/>
    <cellStyle name="bt 2 2 2 2 3 2" xfId="6459" xr:uid="{00000000-0005-0000-0000-000032190000}"/>
    <cellStyle name="bt 2 2 2 2 3 2 2" xfId="6460" xr:uid="{00000000-0005-0000-0000-000033190000}"/>
    <cellStyle name="bt 2 2 2 2 3 2 2 2" xfId="6461" xr:uid="{00000000-0005-0000-0000-000034190000}"/>
    <cellStyle name="bt 2 2 2 2 3 2 2 3" xfId="6462" xr:uid="{00000000-0005-0000-0000-000035190000}"/>
    <cellStyle name="bt 2 2 2 2 3 2 3" xfId="6463" xr:uid="{00000000-0005-0000-0000-000036190000}"/>
    <cellStyle name="bt 2 2 2 2 3 2 3 2" xfId="6464" xr:uid="{00000000-0005-0000-0000-000037190000}"/>
    <cellStyle name="bt 2 2 2 2 3 2 4" xfId="6465" xr:uid="{00000000-0005-0000-0000-000038190000}"/>
    <cellStyle name="bt 2 2 2 2 3 2 5" xfId="6466" xr:uid="{00000000-0005-0000-0000-000039190000}"/>
    <cellStyle name="bt 2 2 2 2 3 3" xfId="6467" xr:uid="{00000000-0005-0000-0000-00003A190000}"/>
    <cellStyle name="bt 2 2 2 2 3 3 2" xfId="6468" xr:uid="{00000000-0005-0000-0000-00003B190000}"/>
    <cellStyle name="bt 2 2 2 2 3 3 3" xfId="6469" xr:uid="{00000000-0005-0000-0000-00003C190000}"/>
    <cellStyle name="bt 2 2 2 2 3 4" xfId="6470" xr:uid="{00000000-0005-0000-0000-00003D190000}"/>
    <cellStyle name="bt 2 2 2 2 3 4 2" xfId="6471" xr:uid="{00000000-0005-0000-0000-00003E190000}"/>
    <cellStyle name="bt 2 2 2 2 3 5" xfId="6472" xr:uid="{00000000-0005-0000-0000-00003F190000}"/>
    <cellStyle name="bt 2 2 2 2 3 6" xfId="6473" xr:uid="{00000000-0005-0000-0000-000040190000}"/>
    <cellStyle name="bt 2 2 2 2 4" xfId="6474" xr:uid="{00000000-0005-0000-0000-000041190000}"/>
    <cellStyle name="bt 2 2 2 2 4 2" xfId="6475" xr:uid="{00000000-0005-0000-0000-000042190000}"/>
    <cellStyle name="bt 2 2 2 3" xfId="6476" xr:uid="{00000000-0005-0000-0000-000043190000}"/>
    <cellStyle name="bt 2 2 2 3 2" xfId="6477" xr:uid="{00000000-0005-0000-0000-000044190000}"/>
    <cellStyle name="bt 2 2 2 3 2 2" xfId="6478" xr:uid="{00000000-0005-0000-0000-000045190000}"/>
    <cellStyle name="bt 2 2 2 3 2 2 2" xfId="6479" xr:uid="{00000000-0005-0000-0000-000046190000}"/>
    <cellStyle name="bt 2 2 2 3 2 2 3" xfId="6480" xr:uid="{00000000-0005-0000-0000-000047190000}"/>
    <cellStyle name="bt 2 2 2 3 2 3" xfId="6481" xr:uid="{00000000-0005-0000-0000-000048190000}"/>
    <cellStyle name="bt 2 2 2 3 2 3 2" xfId="6482" xr:uid="{00000000-0005-0000-0000-000049190000}"/>
    <cellStyle name="bt 2 2 2 3 2 4" xfId="6483" xr:uid="{00000000-0005-0000-0000-00004A190000}"/>
    <cellStyle name="bt 2 2 2 3 2 5" xfId="6484" xr:uid="{00000000-0005-0000-0000-00004B190000}"/>
    <cellStyle name="bt 2 2 2 3 3" xfId="6485" xr:uid="{00000000-0005-0000-0000-00004C190000}"/>
    <cellStyle name="bt 2 2 2 3 3 2" xfId="6486" xr:uid="{00000000-0005-0000-0000-00004D190000}"/>
    <cellStyle name="bt 2 2 2 3 3 3" xfId="6487" xr:uid="{00000000-0005-0000-0000-00004E190000}"/>
    <cellStyle name="bt 2 2 2 3 4" xfId="6488" xr:uid="{00000000-0005-0000-0000-00004F190000}"/>
    <cellStyle name="bt 2 2 2 3 4 2" xfId="6489" xr:uid="{00000000-0005-0000-0000-000050190000}"/>
    <cellStyle name="bt 2 2 2 3 5" xfId="6490" xr:uid="{00000000-0005-0000-0000-000051190000}"/>
    <cellStyle name="bt 2 2 2 3 6" xfId="6491" xr:uid="{00000000-0005-0000-0000-000052190000}"/>
    <cellStyle name="bt 2 2 2 4" xfId="6492" xr:uid="{00000000-0005-0000-0000-000053190000}"/>
    <cellStyle name="bt 2 2 2 4 2" xfId="6493" xr:uid="{00000000-0005-0000-0000-000054190000}"/>
    <cellStyle name="bt 2 2 2 4 2 2" xfId="6494" xr:uid="{00000000-0005-0000-0000-000055190000}"/>
    <cellStyle name="bt 2 2 2 4 2 3" xfId="6495" xr:uid="{00000000-0005-0000-0000-000056190000}"/>
    <cellStyle name="bt 2 2 2 4 3" xfId="6496" xr:uid="{00000000-0005-0000-0000-000057190000}"/>
    <cellStyle name="bt 2 2 2 4 3 2" xfId="6497" xr:uid="{00000000-0005-0000-0000-000058190000}"/>
    <cellStyle name="bt 2 2 2 4 4" xfId="6498" xr:uid="{00000000-0005-0000-0000-000059190000}"/>
    <cellStyle name="bt 2 2 2 4 5" xfId="6499" xr:uid="{00000000-0005-0000-0000-00005A190000}"/>
    <cellStyle name="bt 2 2 2 5" xfId="6500" xr:uid="{00000000-0005-0000-0000-00005B190000}"/>
    <cellStyle name="bt 2 2 2 5 2" xfId="6501" xr:uid="{00000000-0005-0000-0000-00005C190000}"/>
    <cellStyle name="bt 2 2 2 5 3" xfId="6502" xr:uid="{00000000-0005-0000-0000-00005D190000}"/>
    <cellStyle name="bt 2 2 2 6" xfId="6503" xr:uid="{00000000-0005-0000-0000-00005E190000}"/>
    <cellStyle name="bt 2 2 2 6 2" xfId="6504" xr:uid="{00000000-0005-0000-0000-00005F190000}"/>
    <cellStyle name="bt 2 2 2 7" xfId="6505" xr:uid="{00000000-0005-0000-0000-000060190000}"/>
    <cellStyle name="bt 2 2 2 8" xfId="6506" xr:uid="{00000000-0005-0000-0000-000061190000}"/>
    <cellStyle name="bt 2 2 3" xfId="6507" xr:uid="{00000000-0005-0000-0000-000062190000}"/>
    <cellStyle name="bt 2 2 3 2" xfId="6508" xr:uid="{00000000-0005-0000-0000-000063190000}"/>
    <cellStyle name="bt 2 2 3 2 2" xfId="6509" xr:uid="{00000000-0005-0000-0000-000064190000}"/>
    <cellStyle name="bt 2 2 3 2 2 2" xfId="6510" xr:uid="{00000000-0005-0000-0000-000065190000}"/>
    <cellStyle name="bt 2 2 3 2 2 2 2" xfId="6511" xr:uid="{00000000-0005-0000-0000-000066190000}"/>
    <cellStyle name="bt 2 2 3 2 2 2 2 2" xfId="6512" xr:uid="{00000000-0005-0000-0000-000067190000}"/>
    <cellStyle name="bt 2 2 3 2 2 2 2 3" xfId="6513" xr:uid="{00000000-0005-0000-0000-000068190000}"/>
    <cellStyle name="bt 2 2 3 2 2 2 3" xfId="6514" xr:uid="{00000000-0005-0000-0000-000069190000}"/>
    <cellStyle name="bt 2 2 3 2 2 2 3 2" xfId="6515" xr:uid="{00000000-0005-0000-0000-00006A190000}"/>
    <cellStyle name="bt 2 2 3 2 2 2 4" xfId="6516" xr:uid="{00000000-0005-0000-0000-00006B190000}"/>
    <cellStyle name="bt 2 2 3 2 2 2 5" xfId="6517" xr:uid="{00000000-0005-0000-0000-00006C190000}"/>
    <cellStyle name="bt 2 2 3 2 2 3" xfId="6518" xr:uid="{00000000-0005-0000-0000-00006D190000}"/>
    <cellStyle name="bt 2 2 3 2 2 3 2" xfId="6519" xr:uid="{00000000-0005-0000-0000-00006E190000}"/>
    <cellStyle name="bt 2 2 3 2 2 3 3" xfId="6520" xr:uid="{00000000-0005-0000-0000-00006F190000}"/>
    <cellStyle name="bt 2 2 3 2 2 4" xfId="6521" xr:uid="{00000000-0005-0000-0000-000070190000}"/>
    <cellStyle name="bt 2 2 3 2 2 4 2" xfId="6522" xr:uid="{00000000-0005-0000-0000-000071190000}"/>
    <cellStyle name="bt 2 2 3 2 2 5" xfId="6523" xr:uid="{00000000-0005-0000-0000-000072190000}"/>
    <cellStyle name="bt 2 2 3 2 2 6" xfId="6524" xr:uid="{00000000-0005-0000-0000-000073190000}"/>
    <cellStyle name="bt 2 2 3 2 3" xfId="6525" xr:uid="{00000000-0005-0000-0000-000074190000}"/>
    <cellStyle name="bt 2 2 3 2 3 2" xfId="6526" xr:uid="{00000000-0005-0000-0000-000075190000}"/>
    <cellStyle name="bt 2 2 3 2 3 2 2" xfId="6527" xr:uid="{00000000-0005-0000-0000-000076190000}"/>
    <cellStyle name="bt 2 2 3 2 3 2 2 2" xfId="6528" xr:uid="{00000000-0005-0000-0000-000077190000}"/>
    <cellStyle name="bt 2 2 3 2 3 2 2 3" xfId="6529" xr:uid="{00000000-0005-0000-0000-000078190000}"/>
    <cellStyle name="bt 2 2 3 2 3 2 3" xfId="6530" xr:uid="{00000000-0005-0000-0000-000079190000}"/>
    <cellStyle name="bt 2 2 3 2 3 2 3 2" xfId="6531" xr:uid="{00000000-0005-0000-0000-00007A190000}"/>
    <cellStyle name="bt 2 2 3 2 3 2 4" xfId="6532" xr:uid="{00000000-0005-0000-0000-00007B190000}"/>
    <cellStyle name="bt 2 2 3 2 3 2 5" xfId="6533" xr:uid="{00000000-0005-0000-0000-00007C190000}"/>
    <cellStyle name="bt 2 2 3 2 3 3" xfId="6534" xr:uid="{00000000-0005-0000-0000-00007D190000}"/>
    <cellStyle name="bt 2 2 3 2 3 3 2" xfId="6535" xr:uid="{00000000-0005-0000-0000-00007E190000}"/>
    <cellStyle name="bt 2 2 3 2 3 3 3" xfId="6536" xr:uid="{00000000-0005-0000-0000-00007F190000}"/>
    <cellStyle name="bt 2 2 3 2 3 4" xfId="6537" xr:uid="{00000000-0005-0000-0000-000080190000}"/>
    <cellStyle name="bt 2 2 3 2 3 4 2" xfId="6538" xr:uid="{00000000-0005-0000-0000-000081190000}"/>
    <cellStyle name="bt 2 2 3 2 3 5" xfId="6539" xr:uid="{00000000-0005-0000-0000-000082190000}"/>
    <cellStyle name="bt 2 2 3 2 3 6" xfId="6540" xr:uid="{00000000-0005-0000-0000-000083190000}"/>
    <cellStyle name="bt 2 2 3 2 4" xfId="6541" xr:uid="{00000000-0005-0000-0000-000084190000}"/>
    <cellStyle name="bt 2 2 3 2 4 2" xfId="6542" xr:uid="{00000000-0005-0000-0000-000085190000}"/>
    <cellStyle name="bt 2 2 3 3" xfId="6543" xr:uid="{00000000-0005-0000-0000-000086190000}"/>
    <cellStyle name="bt 2 2 3 3 2" xfId="6544" xr:uid="{00000000-0005-0000-0000-000087190000}"/>
    <cellStyle name="bt 2 2 3 3 2 2" xfId="6545" xr:uid="{00000000-0005-0000-0000-000088190000}"/>
    <cellStyle name="bt 2 2 3 3 2 2 2" xfId="6546" xr:uid="{00000000-0005-0000-0000-000089190000}"/>
    <cellStyle name="bt 2 2 3 3 2 2 3" xfId="6547" xr:uid="{00000000-0005-0000-0000-00008A190000}"/>
    <cellStyle name="bt 2 2 3 3 2 3" xfId="6548" xr:uid="{00000000-0005-0000-0000-00008B190000}"/>
    <cellStyle name="bt 2 2 3 3 2 3 2" xfId="6549" xr:uid="{00000000-0005-0000-0000-00008C190000}"/>
    <cellStyle name="bt 2 2 3 3 2 4" xfId="6550" xr:uid="{00000000-0005-0000-0000-00008D190000}"/>
    <cellStyle name="bt 2 2 3 3 2 5" xfId="6551" xr:uid="{00000000-0005-0000-0000-00008E190000}"/>
    <cellStyle name="bt 2 2 3 3 3" xfId="6552" xr:uid="{00000000-0005-0000-0000-00008F190000}"/>
    <cellStyle name="bt 2 2 3 3 3 2" xfId="6553" xr:uid="{00000000-0005-0000-0000-000090190000}"/>
    <cellStyle name="bt 2 2 3 3 3 3" xfId="6554" xr:uid="{00000000-0005-0000-0000-000091190000}"/>
    <cellStyle name="bt 2 2 3 3 4" xfId="6555" xr:uid="{00000000-0005-0000-0000-000092190000}"/>
    <cellStyle name="bt 2 2 3 3 4 2" xfId="6556" xr:uid="{00000000-0005-0000-0000-000093190000}"/>
    <cellStyle name="bt 2 2 3 3 5" xfId="6557" xr:uid="{00000000-0005-0000-0000-000094190000}"/>
    <cellStyle name="bt 2 2 3 3 6" xfId="6558" xr:uid="{00000000-0005-0000-0000-000095190000}"/>
    <cellStyle name="bt 2 2 3 4" xfId="6559" xr:uid="{00000000-0005-0000-0000-000096190000}"/>
    <cellStyle name="bt 2 2 3 4 2" xfId="6560" xr:uid="{00000000-0005-0000-0000-000097190000}"/>
    <cellStyle name="bt 2 2 3 4 2 2" xfId="6561" xr:uid="{00000000-0005-0000-0000-000098190000}"/>
    <cellStyle name="bt 2 2 3 4 2 3" xfId="6562" xr:uid="{00000000-0005-0000-0000-000099190000}"/>
    <cellStyle name="bt 2 2 3 4 3" xfId="6563" xr:uid="{00000000-0005-0000-0000-00009A190000}"/>
    <cellStyle name="bt 2 2 3 4 3 2" xfId="6564" xr:uid="{00000000-0005-0000-0000-00009B190000}"/>
    <cellStyle name="bt 2 2 3 4 4" xfId="6565" xr:uid="{00000000-0005-0000-0000-00009C190000}"/>
    <cellStyle name="bt 2 2 3 4 5" xfId="6566" xr:uid="{00000000-0005-0000-0000-00009D190000}"/>
    <cellStyle name="bt 2 2 3 5" xfId="6567" xr:uid="{00000000-0005-0000-0000-00009E190000}"/>
    <cellStyle name="bt 2 2 3 5 2" xfId="6568" xr:uid="{00000000-0005-0000-0000-00009F190000}"/>
    <cellStyle name="bt 2 2 3 5 3" xfId="6569" xr:uid="{00000000-0005-0000-0000-0000A0190000}"/>
    <cellStyle name="bt 2 2 3 6" xfId="6570" xr:uid="{00000000-0005-0000-0000-0000A1190000}"/>
    <cellStyle name="bt 2 2 3 6 2" xfId="6571" xr:uid="{00000000-0005-0000-0000-0000A2190000}"/>
    <cellStyle name="bt 2 2 3 7" xfId="6572" xr:uid="{00000000-0005-0000-0000-0000A3190000}"/>
    <cellStyle name="bt 2 2 3 8" xfId="6573" xr:uid="{00000000-0005-0000-0000-0000A4190000}"/>
    <cellStyle name="bt 2 2 4" xfId="6574" xr:uid="{00000000-0005-0000-0000-0000A5190000}"/>
    <cellStyle name="bt 2 2 4 2" xfId="6575" xr:uid="{00000000-0005-0000-0000-0000A6190000}"/>
    <cellStyle name="bt 2 2 4 2 2" xfId="6576" xr:uid="{00000000-0005-0000-0000-0000A7190000}"/>
    <cellStyle name="bt 2 2 4 2 2 2" xfId="6577" xr:uid="{00000000-0005-0000-0000-0000A8190000}"/>
    <cellStyle name="bt 2 2 4 2 2 2 2" xfId="6578" xr:uid="{00000000-0005-0000-0000-0000A9190000}"/>
    <cellStyle name="bt 2 2 4 2 2 2 2 2" xfId="6579" xr:uid="{00000000-0005-0000-0000-0000AA190000}"/>
    <cellStyle name="bt 2 2 4 2 2 2 2 3" xfId="6580" xr:uid="{00000000-0005-0000-0000-0000AB190000}"/>
    <cellStyle name="bt 2 2 4 2 2 2 3" xfId="6581" xr:uid="{00000000-0005-0000-0000-0000AC190000}"/>
    <cellStyle name="bt 2 2 4 2 2 2 3 2" xfId="6582" xr:uid="{00000000-0005-0000-0000-0000AD190000}"/>
    <cellStyle name="bt 2 2 4 2 2 2 4" xfId="6583" xr:uid="{00000000-0005-0000-0000-0000AE190000}"/>
    <cellStyle name="bt 2 2 4 2 2 2 5" xfId="6584" xr:uid="{00000000-0005-0000-0000-0000AF190000}"/>
    <cellStyle name="bt 2 2 4 2 2 3" xfId="6585" xr:uid="{00000000-0005-0000-0000-0000B0190000}"/>
    <cellStyle name="bt 2 2 4 2 2 3 2" xfId="6586" xr:uid="{00000000-0005-0000-0000-0000B1190000}"/>
    <cellStyle name="bt 2 2 4 2 2 3 3" xfId="6587" xr:uid="{00000000-0005-0000-0000-0000B2190000}"/>
    <cellStyle name="bt 2 2 4 2 2 4" xfId="6588" xr:uid="{00000000-0005-0000-0000-0000B3190000}"/>
    <cellStyle name="bt 2 2 4 2 2 4 2" xfId="6589" xr:uid="{00000000-0005-0000-0000-0000B4190000}"/>
    <cellStyle name="bt 2 2 4 2 2 5" xfId="6590" xr:uid="{00000000-0005-0000-0000-0000B5190000}"/>
    <cellStyle name="bt 2 2 4 2 2 6" xfId="6591" xr:uid="{00000000-0005-0000-0000-0000B6190000}"/>
    <cellStyle name="bt 2 2 4 2 3" xfId="6592" xr:uid="{00000000-0005-0000-0000-0000B7190000}"/>
    <cellStyle name="bt 2 2 4 2 3 2" xfId="6593" xr:uid="{00000000-0005-0000-0000-0000B8190000}"/>
    <cellStyle name="bt 2 2 4 2 3 2 2" xfId="6594" xr:uid="{00000000-0005-0000-0000-0000B9190000}"/>
    <cellStyle name="bt 2 2 4 2 3 2 2 2" xfId="6595" xr:uid="{00000000-0005-0000-0000-0000BA190000}"/>
    <cellStyle name="bt 2 2 4 2 3 2 2 3" xfId="6596" xr:uid="{00000000-0005-0000-0000-0000BB190000}"/>
    <cellStyle name="bt 2 2 4 2 3 2 3" xfId="6597" xr:uid="{00000000-0005-0000-0000-0000BC190000}"/>
    <cellStyle name="bt 2 2 4 2 3 2 3 2" xfId="6598" xr:uid="{00000000-0005-0000-0000-0000BD190000}"/>
    <cellStyle name="bt 2 2 4 2 3 2 4" xfId="6599" xr:uid="{00000000-0005-0000-0000-0000BE190000}"/>
    <cellStyle name="bt 2 2 4 2 3 2 5" xfId="6600" xr:uid="{00000000-0005-0000-0000-0000BF190000}"/>
    <cellStyle name="bt 2 2 4 2 3 3" xfId="6601" xr:uid="{00000000-0005-0000-0000-0000C0190000}"/>
    <cellStyle name="bt 2 2 4 2 3 3 2" xfId="6602" xr:uid="{00000000-0005-0000-0000-0000C1190000}"/>
    <cellStyle name="bt 2 2 4 2 3 3 3" xfId="6603" xr:uid="{00000000-0005-0000-0000-0000C2190000}"/>
    <cellStyle name="bt 2 2 4 2 3 4" xfId="6604" xr:uid="{00000000-0005-0000-0000-0000C3190000}"/>
    <cellStyle name="bt 2 2 4 2 3 4 2" xfId="6605" xr:uid="{00000000-0005-0000-0000-0000C4190000}"/>
    <cellStyle name="bt 2 2 4 2 3 5" xfId="6606" xr:uid="{00000000-0005-0000-0000-0000C5190000}"/>
    <cellStyle name="bt 2 2 4 2 3 6" xfId="6607" xr:uid="{00000000-0005-0000-0000-0000C6190000}"/>
    <cellStyle name="bt 2 2 4 2 4" xfId="6608" xr:uid="{00000000-0005-0000-0000-0000C7190000}"/>
    <cellStyle name="bt 2 2 4 2 4 2" xfId="6609" xr:uid="{00000000-0005-0000-0000-0000C8190000}"/>
    <cellStyle name="bt 2 2 4 3" xfId="6610" xr:uid="{00000000-0005-0000-0000-0000C9190000}"/>
    <cellStyle name="bt 2 2 4 3 2" xfId="6611" xr:uid="{00000000-0005-0000-0000-0000CA190000}"/>
    <cellStyle name="bt 2 2 4 3 2 2" xfId="6612" xr:uid="{00000000-0005-0000-0000-0000CB190000}"/>
    <cellStyle name="bt 2 2 4 3 2 2 2" xfId="6613" xr:uid="{00000000-0005-0000-0000-0000CC190000}"/>
    <cellStyle name="bt 2 2 4 3 2 2 3" xfId="6614" xr:uid="{00000000-0005-0000-0000-0000CD190000}"/>
    <cellStyle name="bt 2 2 4 3 2 3" xfId="6615" xr:uid="{00000000-0005-0000-0000-0000CE190000}"/>
    <cellStyle name="bt 2 2 4 3 2 3 2" xfId="6616" xr:uid="{00000000-0005-0000-0000-0000CF190000}"/>
    <cellStyle name="bt 2 2 4 3 2 4" xfId="6617" xr:uid="{00000000-0005-0000-0000-0000D0190000}"/>
    <cellStyle name="bt 2 2 4 3 2 5" xfId="6618" xr:uid="{00000000-0005-0000-0000-0000D1190000}"/>
    <cellStyle name="bt 2 2 4 3 3" xfId="6619" xr:uid="{00000000-0005-0000-0000-0000D2190000}"/>
    <cellStyle name="bt 2 2 4 3 3 2" xfId="6620" xr:uid="{00000000-0005-0000-0000-0000D3190000}"/>
    <cellStyle name="bt 2 2 4 3 3 3" xfId="6621" xr:uid="{00000000-0005-0000-0000-0000D4190000}"/>
    <cellStyle name="bt 2 2 4 3 4" xfId="6622" xr:uid="{00000000-0005-0000-0000-0000D5190000}"/>
    <cellStyle name="bt 2 2 4 3 4 2" xfId="6623" xr:uid="{00000000-0005-0000-0000-0000D6190000}"/>
    <cellStyle name="bt 2 2 4 3 5" xfId="6624" xr:uid="{00000000-0005-0000-0000-0000D7190000}"/>
    <cellStyle name="bt 2 2 4 3 6" xfId="6625" xr:uid="{00000000-0005-0000-0000-0000D8190000}"/>
    <cellStyle name="bt 2 2 4 4" xfId="6626" xr:uid="{00000000-0005-0000-0000-0000D9190000}"/>
    <cellStyle name="bt 2 2 4 4 2" xfId="6627" xr:uid="{00000000-0005-0000-0000-0000DA190000}"/>
    <cellStyle name="bt 2 2 4 4 2 2" xfId="6628" xr:uid="{00000000-0005-0000-0000-0000DB190000}"/>
    <cellStyle name="bt 2 2 4 4 2 3" xfId="6629" xr:uid="{00000000-0005-0000-0000-0000DC190000}"/>
    <cellStyle name="bt 2 2 4 4 3" xfId="6630" xr:uid="{00000000-0005-0000-0000-0000DD190000}"/>
    <cellStyle name="bt 2 2 4 4 3 2" xfId="6631" xr:uid="{00000000-0005-0000-0000-0000DE190000}"/>
    <cellStyle name="bt 2 2 4 4 4" xfId="6632" xr:uid="{00000000-0005-0000-0000-0000DF190000}"/>
    <cellStyle name="bt 2 2 4 4 5" xfId="6633" xr:uid="{00000000-0005-0000-0000-0000E0190000}"/>
    <cellStyle name="bt 2 2 4 5" xfId="6634" xr:uid="{00000000-0005-0000-0000-0000E1190000}"/>
    <cellStyle name="bt 2 2 4 5 2" xfId="6635" xr:uid="{00000000-0005-0000-0000-0000E2190000}"/>
    <cellStyle name="bt 2 2 4 5 3" xfId="6636" xr:uid="{00000000-0005-0000-0000-0000E3190000}"/>
    <cellStyle name="bt 2 2 4 6" xfId="6637" xr:uid="{00000000-0005-0000-0000-0000E4190000}"/>
    <cellStyle name="bt 2 2 4 6 2" xfId="6638" xr:uid="{00000000-0005-0000-0000-0000E5190000}"/>
    <cellStyle name="bt 2 2 4 7" xfId="6639" xr:uid="{00000000-0005-0000-0000-0000E6190000}"/>
    <cellStyle name="bt 2 2 4 8" xfId="6640" xr:uid="{00000000-0005-0000-0000-0000E7190000}"/>
    <cellStyle name="bt 2 2 5" xfId="6641" xr:uid="{00000000-0005-0000-0000-0000E8190000}"/>
    <cellStyle name="bt 2 2 5 2" xfId="6642" xr:uid="{00000000-0005-0000-0000-0000E9190000}"/>
    <cellStyle name="bt 2 2 5 2 2" xfId="6643" xr:uid="{00000000-0005-0000-0000-0000EA190000}"/>
    <cellStyle name="bt 2 2 5 2 2 2" xfId="6644" xr:uid="{00000000-0005-0000-0000-0000EB190000}"/>
    <cellStyle name="bt 2 2 5 2 2 2 2" xfId="6645" xr:uid="{00000000-0005-0000-0000-0000EC190000}"/>
    <cellStyle name="bt 2 2 5 2 2 2 3" xfId="6646" xr:uid="{00000000-0005-0000-0000-0000ED190000}"/>
    <cellStyle name="bt 2 2 5 2 2 3" xfId="6647" xr:uid="{00000000-0005-0000-0000-0000EE190000}"/>
    <cellStyle name="bt 2 2 5 2 2 3 2" xfId="6648" xr:uid="{00000000-0005-0000-0000-0000EF190000}"/>
    <cellStyle name="bt 2 2 5 2 2 4" xfId="6649" xr:uid="{00000000-0005-0000-0000-0000F0190000}"/>
    <cellStyle name="bt 2 2 5 2 2 5" xfId="6650" xr:uid="{00000000-0005-0000-0000-0000F1190000}"/>
    <cellStyle name="bt 2 2 5 2 3" xfId="6651" xr:uid="{00000000-0005-0000-0000-0000F2190000}"/>
    <cellStyle name="bt 2 2 5 2 3 2" xfId="6652" xr:uid="{00000000-0005-0000-0000-0000F3190000}"/>
    <cellStyle name="bt 2 2 5 2 3 3" xfId="6653" xr:uid="{00000000-0005-0000-0000-0000F4190000}"/>
    <cellStyle name="bt 2 2 5 2 4" xfId="6654" xr:uid="{00000000-0005-0000-0000-0000F5190000}"/>
    <cellStyle name="bt 2 2 5 2 4 2" xfId="6655" xr:uid="{00000000-0005-0000-0000-0000F6190000}"/>
    <cellStyle name="bt 2 2 5 2 5" xfId="6656" xr:uid="{00000000-0005-0000-0000-0000F7190000}"/>
    <cellStyle name="bt 2 2 5 2 6" xfId="6657" xr:uid="{00000000-0005-0000-0000-0000F8190000}"/>
    <cellStyle name="bt 2 2 5 3" xfId="6658" xr:uid="{00000000-0005-0000-0000-0000F9190000}"/>
    <cellStyle name="bt 2 2 5 3 2" xfId="6659" xr:uid="{00000000-0005-0000-0000-0000FA190000}"/>
    <cellStyle name="bt 2 2 5 3 2 2" xfId="6660" xr:uid="{00000000-0005-0000-0000-0000FB190000}"/>
    <cellStyle name="bt 2 2 5 3 2 2 2" xfId="6661" xr:uid="{00000000-0005-0000-0000-0000FC190000}"/>
    <cellStyle name="bt 2 2 5 3 2 2 3" xfId="6662" xr:uid="{00000000-0005-0000-0000-0000FD190000}"/>
    <cellStyle name="bt 2 2 5 3 2 3" xfId="6663" xr:uid="{00000000-0005-0000-0000-0000FE190000}"/>
    <cellStyle name="bt 2 2 5 3 2 3 2" xfId="6664" xr:uid="{00000000-0005-0000-0000-0000FF190000}"/>
    <cellStyle name="bt 2 2 5 3 2 4" xfId="6665" xr:uid="{00000000-0005-0000-0000-0000001A0000}"/>
    <cellStyle name="bt 2 2 5 3 2 5" xfId="6666" xr:uid="{00000000-0005-0000-0000-0000011A0000}"/>
    <cellStyle name="bt 2 2 5 3 3" xfId="6667" xr:uid="{00000000-0005-0000-0000-0000021A0000}"/>
    <cellStyle name="bt 2 2 5 3 3 2" xfId="6668" xr:uid="{00000000-0005-0000-0000-0000031A0000}"/>
    <cellStyle name="bt 2 2 5 3 3 3" xfId="6669" xr:uid="{00000000-0005-0000-0000-0000041A0000}"/>
    <cellStyle name="bt 2 2 5 3 4" xfId="6670" xr:uid="{00000000-0005-0000-0000-0000051A0000}"/>
    <cellStyle name="bt 2 2 5 3 4 2" xfId="6671" xr:uid="{00000000-0005-0000-0000-0000061A0000}"/>
    <cellStyle name="bt 2 2 5 3 5" xfId="6672" xr:uid="{00000000-0005-0000-0000-0000071A0000}"/>
    <cellStyle name="bt 2 2 5 3 6" xfId="6673" xr:uid="{00000000-0005-0000-0000-0000081A0000}"/>
    <cellStyle name="bt 2 2 5 4" xfId="6674" xr:uid="{00000000-0005-0000-0000-0000091A0000}"/>
    <cellStyle name="bt 2 2 5 4 2" xfId="6675" xr:uid="{00000000-0005-0000-0000-00000A1A0000}"/>
    <cellStyle name="bt 2 2 6" xfId="6676" xr:uid="{00000000-0005-0000-0000-00000B1A0000}"/>
    <cellStyle name="bt 2 2 6 2" xfId="6677" xr:uid="{00000000-0005-0000-0000-00000C1A0000}"/>
    <cellStyle name="bt 2 2 6 2 2" xfId="6678" xr:uid="{00000000-0005-0000-0000-00000D1A0000}"/>
    <cellStyle name="bt 2 2 6 2 2 2" xfId="6679" xr:uid="{00000000-0005-0000-0000-00000E1A0000}"/>
    <cellStyle name="bt 2 2 6 2 2 3" xfId="6680" xr:uid="{00000000-0005-0000-0000-00000F1A0000}"/>
    <cellStyle name="bt 2 2 6 2 3" xfId="6681" xr:uid="{00000000-0005-0000-0000-0000101A0000}"/>
    <cellStyle name="bt 2 2 6 2 3 2" xfId="6682" xr:uid="{00000000-0005-0000-0000-0000111A0000}"/>
    <cellStyle name="bt 2 2 6 2 4" xfId="6683" xr:uid="{00000000-0005-0000-0000-0000121A0000}"/>
    <cellStyle name="bt 2 2 6 2 5" xfId="6684" xr:uid="{00000000-0005-0000-0000-0000131A0000}"/>
    <cellStyle name="bt 2 2 6 3" xfId="6685" xr:uid="{00000000-0005-0000-0000-0000141A0000}"/>
    <cellStyle name="bt 2 2 6 3 2" xfId="6686" xr:uid="{00000000-0005-0000-0000-0000151A0000}"/>
    <cellStyle name="bt 2 2 6 3 3" xfId="6687" xr:uid="{00000000-0005-0000-0000-0000161A0000}"/>
    <cellStyle name="bt 2 2 6 4" xfId="6688" xr:uid="{00000000-0005-0000-0000-0000171A0000}"/>
    <cellStyle name="bt 2 2 6 4 2" xfId="6689" xr:uid="{00000000-0005-0000-0000-0000181A0000}"/>
    <cellStyle name="bt 2 2 6 5" xfId="6690" xr:uid="{00000000-0005-0000-0000-0000191A0000}"/>
    <cellStyle name="bt 2 2 6 6" xfId="6691" xr:uid="{00000000-0005-0000-0000-00001A1A0000}"/>
    <cellStyle name="bt 2 2 7" xfId="6692" xr:uid="{00000000-0005-0000-0000-00001B1A0000}"/>
    <cellStyle name="bt 2 2 7 2" xfId="6693" xr:uid="{00000000-0005-0000-0000-00001C1A0000}"/>
    <cellStyle name="bt 2 2 7 2 2" xfId="6694" xr:uid="{00000000-0005-0000-0000-00001D1A0000}"/>
    <cellStyle name="bt 2 2 7 2 3" xfId="6695" xr:uid="{00000000-0005-0000-0000-00001E1A0000}"/>
    <cellStyle name="bt 2 2 7 3" xfId="6696" xr:uid="{00000000-0005-0000-0000-00001F1A0000}"/>
    <cellStyle name="bt 2 2 7 3 2" xfId="6697" xr:uid="{00000000-0005-0000-0000-0000201A0000}"/>
    <cellStyle name="bt 2 2 7 4" xfId="6698" xr:uid="{00000000-0005-0000-0000-0000211A0000}"/>
    <cellStyle name="bt 2 2 7 5" xfId="6699" xr:uid="{00000000-0005-0000-0000-0000221A0000}"/>
    <cellStyle name="bt 2 2 8" xfId="6700" xr:uid="{00000000-0005-0000-0000-0000231A0000}"/>
    <cellStyle name="bt 2 2 8 2" xfId="6701" xr:uid="{00000000-0005-0000-0000-0000241A0000}"/>
    <cellStyle name="bt 2 2 8 3" xfId="6702" xr:uid="{00000000-0005-0000-0000-0000251A0000}"/>
    <cellStyle name="bt 2 2 9" xfId="6703" xr:uid="{00000000-0005-0000-0000-0000261A0000}"/>
    <cellStyle name="bt 2 2 9 2" xfId="6704" xr:uid="{00000000-0005-0000-0000-0000271A0000}"/>
    <cellStyle name="bt 2 3" xfId="6705" xr:uid="{00000000-0005-0000-0000-0000281A0000}"/>
    <cellStyle name="bt 2 3 10" xfId="6706" xr:uid="{00000000-0005-0000-0000-0000291A0000}"/>
    <cellStyle name="bt 2 3 11" xfId="6707" xr:uid="{00000000-0005-0000-0000-00002A1A0000}"/>
    <cellStyle name="bt 2 3 2" xfId="6708" xr:uid="{00000000-0005-0000-0000-00002B1A0000}"/>
    <cellStyle name="bt 2 3 2 2" xfId="6709" xr:uid="{00000000-0005-0000-0000-00002C1A0000}"/>
    <cellStyle name="bt 2 3 2 2 2" xfId="6710" xr:uid="{00000000-0005-0000-0000-00002D1A0000}"/>
    <cellStyle name="bt 2 3 2 2 2 2" xfId="6711" xr:uid="{00000000-0005-0000-0000-00002E1A0000}"/>
    <cellStyle name="bt 2 3 2 2 2 2 2" xfId="6712" xr:uid="{00000000-0005-0000-0000-00002F1A0000}"/>
    <cellStyle name="bt 2 3 2 2 2 2 2 2" xfId="6713" xr:uid="{00000000-0005-0000-0000-0000301A0000}"/>
    <cellStyle name="bt 2 3 2 2 2 2 2 3" xfId="6714" xr:uid="{00000000-0005-0000-0000-0000311A0000}"/>
    <cellStyle name="bt 2 3 2 2 2 2 3" xfId="6715" xr:uid="{00000000-0005-0000-0000-0000321A0000}"/>
    <cellStyle name="bt 2 3 2 2 2 2 3 2" xfId="6716" xr:uid="{00000000-0005-0000-0000-0000331A0000}"/>
    <cellStyle name="bt 2 3 2 2 2 2 4" xfId="6717" xr:uid="{00000000-0005-0000-0000-0000341A0000}"/>
    <cellStyle name="bt 2 3 2 2 2 2 5" xfId="6718" xr:uid="{00000000-0005-0000-0000-0000351A0000}"/>
    <cellStyle name="bt 2 3 2 2 2 3" xfId="6719" xr:uid="{00000000-0005-0000-0000-0000361A0000}"/>
    <cellStyle name="bt 2 3 2 2 2 3 2" xfId="6720" xr:uid="{00000000-0005-0000-0000-0000371A0000}"/>
    <cellStyle name="bt 2 3 2 2 2 3 3" xfId="6721" xr:uid="{00000000-0005-0000-0000-0000381A0000}"/>
    <cellStyle name="bt 2 3 2 2 2 4" xfId="6722" xr:uid="{00000000-0005-0000-0000-0000391A0000}"/>
    <cellStyle name="bt 2 3 2 2 2 4 2" xfId="6723" xr:uid="{00000000-0005-0000-0000-00003A1A0000}"/>
    <cellStyle name="bt 2 3 2 2 2 5" xfId="6724" xr:uid="{00000000-0005-0000-0000-00003B1A0000}"/>
    <cellStyle name="bt 2 3 2 2 2 6" xfId="6725" xr:uid="{00000000-0005-0000-0000-00003C1A0000}"/>
    <cellStyle name="bt 2 3 2 2 3" xfId="6726" xr:uid="{00000000-0005-0000-0000-00003D1A0000}"/>
    <cellStyle name="bt 2 3 2 2 3 2" xfId="6727" xr:uid="{00000000-0005-0000-0000-00003E1A0000}"/>
    <cellStyle name="bt 2 3 2 2 3 2 2" xfId="6728" xr:uid="{00000000-0005-0000-0000-00003F1A0000}"/>
    <cellStyle name="bt 2 3 2 2 3 2 2 2" xfId="6729" xr:uid="{00000000-0005-0000-0000-0000401A0000}"/>
    <cellStyle name="bt 2 3 2 2 3 2 2 3" xfId="6730" xr:uid="{00000000-0005-0000-0000-0000411A0000}"/>
    <cellStyle name="bt 2 3 2 2 3 2 3" xfId="6731" xr:uid="{00000000-0005-0000-0000-0000421A0000}"/>
    <cellStyle name="bt 2 3 2 2 3 2 3 2" xfId="6732" xr:uid="{00000000-0005-0000-0000-0000431A0000}"/>
    <cellStyle name="bt 2 3 2 2 3 2 4" xfId="6733" xr:uid="{00000000-0005-0000-0000-0000441A0000}"/>
    <cellStyle name="bt 2 3 2 2 3 2 5" xfId="6734" xr:uid="{00000000-0005-0000-0000-0000451A0000}"/>
    <cellStyle name="bt 2 3 2 2 3 3" xfId="6735" xr:uid="{00000000-0005-0000-0000-0000461A0000}"/>
    <cellStyle name="bt 2 3 2 2 3 3 2" xfId="6736" xr:uid="{00000000-0005-0000-0000-0000471A0000}"/>
    <cellStyle name="bt 2 3 2 2 3 3 3" xfId="6737" xr:uid="{00000000-0005-0000-0000-0000481A0000}"/>
    <cellStyle name="bt 2 3 2 2 3 4" xfId="6738" xr:uid="{00000000-0005-0000-0000-0000491A0000}"/>
    <cellStyle name="bt 2 3 2 2 3 4 2" xfId="6739" xr:uid="{00000000-0005-0000-0000-00004A1A0000}"/>
    <cellStyle name="bt 2 3 2 2 3 5" xfId="6740" xr:uid="{00000000-0005-0000-0000-00004B1A0000}"/>
    <cellStyle name="bt 2 3 2 2 3 6" xfId="6741" xr:uid="{00000000-0005-0000-0000-00004C1A0000}"/>
    <cellStyle name="bt 2 3 2 2 4" xfId="6742" xr:uid="{00000000-0005-0000-0000-00004D1A0000}"/>
    <cellStyle name="bt 2 3 2 2 4 2" xfId="6743" xr:uid="{00000000-0005-0000-0000-00004E1A0000}"/>
    <cellStyle name="bt 2 3 2 3" xfId="6744" xr:uid="{00000000-0005-0000-0000-00004F1A0000}"/>
    <cellStyle name="bt 2 3 2 3 2" xfId="6745" xr:uid="{00000000-0005-0000-0000-0000501A0000}"/>
    <cellStyle name="bt 2 3 2 3 2 2" xfId="6746" xr:uid="{00000000-0005-0000-0000-0000511A0000}"/>
    <cellStyle name="bt 2 3 2 3 2 2 2" xfId="6747" xr:uid="{00000000-0005-0000-0000-0000521A0000}"/>
    <cellStyle name="bt 2 3 2 3 2 2 3" xfId="6748" xr:uid="{00000000-0005-0000-0000-0000531A0000}"/>
    <cellStyle name="bt 2 3 2 3 2 3" xfId="6749" xr:uid="{00000000-0005-0000-0000-0000541A0000}"/>
    <cellStyle name="bt 2 3 2 3 2 3 2" xfId="6750" xr:uid="{00000000-0005-0000-0000-0000551A0000}"/>
    <cellStyle name="bt 2 3 2 3 2 4" xfId="6751" xr:uid="{00000000-0005-0000-0000-0000561A0000}"/>
    <cellStyle name="bt 2 3 2 3 2 5" xfId="6752" xr:uid="{00000000-0005-0000-0000-0000571A0000}"/>
    <cellStyle name="bt 2 3 2 3 3" xfId="6753" xr:uid="{00000000-0005-0000-0000-0000581A0000}"/>
    <cellStyle name="bt 2 3 2 3 3 2" xfId="6754" xr:uid="{00000000-0005-0000-0000-0000591A0000}"/>
    <cellStyle name="bt 2 3 2 3 3 3" xfId="6755" xr:uid="{00000000-0005-0000-0000-00005A1A0000}"/>
    <cellStyle name="bt 2 3 2 3 4" xfId="6756" xr:uid="{00000000-0005-0000-0000-00005B1A0000}"/>
    <cellStyle name="bt 2 3 2 3 4 2" xfId="6757" xr:uid="{00000000-0005-0000-0000-00005C1A0000}"/>
    <cellStyle name="bt 2 3 2 3 5" xfId="6758" xr:uid="{00000000-0005-0000-0000-00005D1A0000}"/>
    <cellStyle name="bt 2 3 2 3 6" xfId="6759" xr:uid="{00000000-0005-0000-0000-00005E1A0000}"/>
    <cellStyle name="bt 2 3 2 4" xfId="6760" xr:uid="{00000000-0005-0000-0000-00005F1A0000}"/>
    <cellStyle name="bt 2 3 2 4 2" xfId="6761" xr:uid="{00000000-0005-0000-0000-0000601A0000}"/>
    <cellStyle name="bt 2 3 2 4 2 2" xfId="6762" xr:uid="{00000000-0005-0000-0000-0000611A0000}"/>
    <cellStyle name="bt 2 3 2 4 2 3" xfId="6763" xr:uid="{00000000-0005-0000-0000-0000621A0000}"/>
    <cellStyle name="bt 2 3 2 4 3" xfId="6764" xr:uid="{00000000-0005-0000-0000-0000631A0000}"/>
    <cellStyle name="bt 2 3 2 4 3 2" xfId="6765" xr:uid="{00000000-0005-0000-0000-0000641A0000}"/>
    <cellStyle name="bt 2 3 2 4 4" xfId="6766" xr:uid="{00000000-0005-0000-0000-0000651A0000}"/>
    <cellStyle name="bt 2 3 2 4 5" xfId="6767" xr:uid="{00000000-0005-0000-0000-0000661A0000}"/>
    <cellStyle name="bt 2 3 2 5" xfId="6768" xr:uid="{00000000-0005-0000-0000-0000671A0000}"/>
    <cellStyle name="bt 2 3 2 5 2" xfId="6769" xr:uid="{00000000-0005-0000-0000-0000681A0000}"/>
    <cellStyle name="bt 2 3 2 5 3" xfId="6770" xr:uid="{00000000-0005-0000-0000-0000691A0000}"/>
    <cellStyle name="bt 2 3 2 6" xfId="6771" xr:uid="{00000000-0005-0000-0000-00006A1A0000}"/>
    <cellStyle name="bt 2 3 2 6 2" xfId="6772" xr:uid="{00000000-0005-0000-0000-00006B1A0000}"/>
    <cellStyle name="bt 2 3 2 7" xfId="6773" xr:uid="{00000000-0005-0000-0000-00006C1A0000}"/>
    <cellStyle name="bt 2 3 2 8" xfId="6774" xr:uid="{00000000-0005-0000-0000-00006D1A0000}"/>
    <cellStyle name="bt 2 3 3" xfId="6775" xr:uid="{00000000-0005-0000-0000-00006E1A0000}"/>
    <cellStyle name="bt 2 3 3 2" xfId="6776" xr:uid="{00000000-0005-0000-0000-00006F1A0000}"/>
    <cellStyle name="bt 2 3 3 2 2" xfId="6777" xr:uid="{00000000-0005-0000-0000-0000701A0000}"/>
    <cellStyle name="bt 2 3 3 2 2 2" xfId="6778" xr:uid="{00000000-0005-0000-0000-0000711A0000}"/>
    <cellStyle name="bt 2 3 3 2 2 2 2" xfId="6779" xr:uid="{00000000-0005-0000-0000-0000721A0000}"/>
    <cellStyle name="bt 2 3 3 2 2 2 2 2" xfId="6780" xr:uid="{00000000-0005-0000-0000-0000731A0000}"/>
    <cellStyle name="bt 2 3 3 2 2 2 2 3" xfId="6781" xr:uid="{00000000-0005-0000-0000-0000741A0000}"/>
    <cellStyle name="bt 2 3 3 2 2 2 3" xfId="6782" xr:uid="{00000000-0005-0000-0000-0000751A0000}"/>
    <cellStyle name="bt 2 3 3 2 2 2 3 2" xfId="6783" xr:uid="{00000000-0005-0000-0000-0000761A0000}"/>
    <cellStyle name="bt 2 3 3 2 2 2 4" xfId="6784" xr:uid="{00000000-0005-0000-0000-0000771A0000}"/>
    <cellStyle name="bt 2 3 3 2 2 2 5" xfId="6785" xr:uid="{00000000-0005-0000-0000-0000781A0000}"/>
    <cellStyle name="bt 2 3 3 2 2 3" xfId="6786" xr:uid="{00000000-0005-0000-0000-0000791A0000}"/>
    <cellStyle name="bt 2 3 3 2 2 3 2" xfId="6787" xr:uid="{00000000-0005-0000-0000-00007A1A0000}"/>
    <cellStyle name="bt 2 3 3 2 2 3 3" xfId="6788" xr:uid="{00000000-0005-0000-0000-00007B1A0000}"/>
    <cellStyle name="bt 2 3 3 2 2 4" xfId="6789" xr:uid="{00000000-0005-0000-0000-00007C1A0000}"/>
    <cellStyle name="bt 2 3 3 2 2 4 2" xfId="6790" xr:uid="{00000000-0005-0000-0000-00007D1A0000}"/>
    <cellStyle name="bt 2 3 3 2 2 5" xfId="6791" xr:uid="{00000000-0005-0000-0000-00007E1A0000}"/>
    <cellStyle name="bt 2 3 3 2 2 6" xfId="6792" xr:uid="{00000000-0005-0000-0000-00007F1A0000}"/>
    <cellStyle name="bt 2 3 3 2 3" xfId="6793" xr:uid="{00000000-0005-0000-0000-0000801A0000}"/>
    <cellStyle name="bt 2 3 3 2 3 2" xfId="6794" xr:uid="{00000000-0005-0000-0000-0000811A0000}"/>
    <cellStyle name="bt 2 3 3 2 3 2 2" xfId="6795" xr:uid="{00000000-0005-0000-0000-0000821A0000}"/>
    <cellStyle name="bt 2 3 3 2 3 2 2 2" xfId="6796" xr:uid="{00000000-0005-0000-0000-0000831A0000}"/>
    <cellStyle name="bt 2 3 3 2 3 2 2 3" xfId="6797" xr:uid="{00000000-0005-0000-0000-0000841A0000}"/>
    <cellStyle name="bt 2 3 3 2 3 2 3" xfId="6798" xr:uid="{00000000-0005-0000-0000-0000851A0000}"/>
    <cellStyle name="bt 2 3 3 2 3 2 3 2" xfId="6799" xr:uid="{00000000-0005-0000-0000-0000861A0000}"/>
    <cellStyle name="bt 2 3 3 2 3 2 4" xfId="6800" xr:uid="{00000000-0005-0000-0000-0000871A0000}"/>
    <cellStyle name="bt 2 3 3 2 3 2 5" xfId="6801" xr:uid="{00000000-0005-0000-0000-0000881A0000}"/>
    <cellStyle name="bt 2 3 3 2 3 3" xfId="6802" xr:uid="{00000000-0005-0000-0000-0000891A0000}"/>
    <cellStyle name="bt 2 3 3 2 3 3 2" xfId="6803" xr:uid="{00000000-0005-0000-0000-00008A1A0000}"/>
    <cellStyle name="bt 2 3 3 2 3 3 3" xfId="6804" xr:uid="{00000000-0005-0000-0000-00008B1A0000}"/>
    <cellStyle name="bt 2 3 3 2 3 4" xfId="6805" xr:uid="{00000000-0005-0000-0000-00008C1A0000}"/>
    <cellStyle name="bt 2 3 3 2 3 4 2" xfId="6806" xr:uid="{00000000-0005-0000-0000-00008D1A0000}"/>
    <cellStyle name="bt 2 3 3 2 3 5" xfId="6807" xr:uid="{00000000-0005-0000-0000-00008E1A0000}"/>
    <cellStyle name="bt 2 3 3 2 3 6" xfId="6808" xr:uid="{00000000-0005-0000-0000-00008F1A0000}"/>
    <cellStyle name="bt 2 3 3 2 4" xfId="6809" xr:uid="{00000000-0005-0000-0000-0000901A0000}"/>
    <cellStyle name="bt 2 3 3 2 4 2" xfId="6810" xr:uid="{00000000-0005-0000-0000-0000911A0000}"/>
    <cellStyle name="bt 2 3 3 3" xfId="6811" xr:uid="{00000000-0005-0000-0000-0000921A0000}"/>
    <cellStyle name="bt 2 3 3 3 2" xfId="6812" xr:uid="{00000000-0005-0000-0000-0000931A0000}"/>
    <cellStyle name="bt 2 3 3 3 2 2" xfId="6813" xr:uid="{00000000-0005-0000-0000-0000941A0000}"/>
    <cellStyle name="bt 2 3 3 3 2 2 2" xfId="6814" xr:uid="{00000000-0005-0000-0000-0000951A0000}"/>
    <cellStyle name="bt 2 3 3 3 2 2 3" xfId="6815" xr:uid="{00000000-0005-0000-0000-0000961A0000}"/>
    <cellStyle name="bt 2 3 3 3 2 3" xfId="6816" xr:uid="{00000000-0005-0000-0000-0000971A0000}"/>
    <cellStyle name="bt 2 3 3 3 2 3 2" xfId="6817" xr:uid="{00000000-0005-0000-0000-0000981A0000}"/>
    <cellStyle name="bt 2 3 3 3 2 4" xfId="6818" xr:uid="{00000000-0005-0000-0000-0000991A0000}"/>
    <cellStyle name="bt 2 3 3 3 2 5" xfId="6819" xr:uid="{00000000-0005-0000-0000-00009A1A0000}"/>
    <cellStyle name="bt 2 3 3 3 3" xfId="6820" xr:uid="{00000000-0005-0000-0000-00009B1A0000}"/>
    <cellStyle name="bt 2 3 3 3 3 2" xfId="6821" xr:uid="{00000000-0005-0000-0000-00009C1A0000}"/>
    <cellStyle name="bt 2 3 3 3 3 3" xfId="6822" xr:uid="{00000000-0005-0000-0000-00009D1A0000}"/>
    <cellStyle name="bt 2 3 3 3 4" xfId="6823" xr:uid="{00000000-0005-0000-0000-00009E1A0000}"/>
    <cellStyle name="bt 2 3 3 3 4 2" xfId="6824" xr:uid="{00000000-0005-0000-0000-00009F1A0000}"/>
    <cellStyle name="bt 2 3 3 3 5" xfId="6825" xr:uid="{00000000-0005-0000-0000-0000A01A0000}"/>
    <cellStyle name="bt 2 3 3 3 6" xfId="6826" xr:uid="{00000000-0005-0000-0000-0000A11A0000}"/>
    <cellStyle name="bt 2 3 3 4" xfId="6827" xr:uid="{00000000-0005-0000-0000-0000A21A0000}"/>
    <cellStyle name="bt 2 3 3 4 2" xfId="6828" xr:uid="{00000000-0005-0000-0000-0000A31A0000}"/>
    <cellStyle name="bt 2 3 3 4 2 2" xfId="6829" xr:uid="{00000000-0005-0000-0000-0000A41A0000}"/>
    <cellStyle name="bt 2 3 3 4 2 3" xfId="6830" xr:uid="{00000000-0005-0000-0000-0000A51A0000}"/>
    <cellStyle name="bt 2 3 3 4 3" xfId="6831" xr:uid="{00000000-0005-0000-0000-0000A61A0000}"/>
    <cellStyle name="bt 2 3 3 4 3 2" xfId="6832" xr:uid="{00000000-0005-0000-0000-0000A71A0000}"/>
    <cellStyle name="bt 2 3 3 4 4" xfId="6833" xr:uid="{00000000-0005-0000-0000-0000A81A0000}"/>
    <cellStyle name="bt 2 3 3 4 5" xfId="6834" xr:uid="{00000000-0005-0000-0000-0000A91A0000}"/>
    <cellStyle name="bt 2 3 3 5" xfId="6835" xr:uid="{00000000-0005-0000-0000-0000AA1A0000}"/>
    <cellStyle name="bt 2 3 3 5 2" xfId="6836" xr:uid="{00000000-0005-0000-0000-0000AB1A0000}"/>
    <cellStyle name="bt 2 3 3 5 3" xfId="6837" xr:uid="{00000000-0005-0000-0000-0000AC1A0000}"/>
    <cellStyle name="bt 2 3 3 6" xfId="6838" xr:uid="{00000000-0005-0000-0000-0000AD1A0000}"/>
    <cellStyle name="bt 2 3 3 6 2" xfId="6839" xr:uid="{00000000-0005-0000-0000-0000AE1A0000}"/>
    <cellStyle name="bt 2 3 3 7" xfId="6840" xr:uid="{00000000-0005-0000-0000-0000AF1A0000}"/>
    <cellStyle name="bt 2 3 3 8" xfId="6841" xr:uid="{00000000-0005-0000-0000-0000B01A0000}"/>
    <cellStyle name="bt 2 3 4" xfId="6842" xr:uid="{00000000-0005-0000-0000-0000B11A0000}"/>
    <cellStyle name="bt 2 3 4 2" xfId="6843" xr:uid="{00000000-0005-0000-0000-0000B21A0000}"/>
    <cellStyle name="bt 2 3 4 2 2" xfId="6844" xr:uid="{00000000-0005-0000-0000-0000B31A0000}"/>
    <cellStyle name="bt 2 3 4 2 2 2" xfId="6845" xr:uid="{00000000-0005-0000-0000-0000B41A0000}"/>
    <cellStyle name="bt 2 3 4 2 2 2 2" xfId="6846" xr:uid="{00000000-0005-0000-0000-0000B51A0000}"/>
    <cellStyle name="bt 2 3 4 2 2 2 2 2" xfId="6847" xr:uid="{00000000-0005-0000-0000-0000B61A0000}"/>
    <cellStyle name="bt 2 3 4 2 2 2 2 3" xfId="6848" xr:uid="{00000000-0005-0000-0000-0000B71A0000}"/>
    <cellStyle name="bt 2 3 4 2 2 2 3" xfId="6849" xr:uid="{00000000-0005-0000-0000-0000B81A0000}"/>
    <cellStyle name="bt 2 3 4 2 2 2 3 2" xfId="6850" xr:uid="{00000000-0005-0000-0000-0000B91A0000}"/>
    <cellStyle name="bt 2 3 4 2 2 2 4" xfId="6851" xr:uid="{00000000-0005-0000-0000-0000BA1A0000}"/>
    <cellStyle name="bt 2 3 4 2 2 2 5" xfId="6852" xr:uid="{00000000-0005-0000-0000-0000BB1A0000}"/>
    <cellStyle name="bt 2 3 4 2 2 3" xfId="6853" xr:uid="{00000000-0005-0000-0000-0000BC1A0000}"/>
    <cellStyle name="bt 2 3 4 2 2 3 2" xfId="6854" xr:uid="{00000000-0005-0000-0000-0000BD1A0000}"/>
    <cellStyle name="bt 2 3 4 2 2 3 3" xfId="6855" xr:uid="{00000000-0005-0000-0000-0000BE1A0000}"/>
    <cellStyle name="bt 2 3 4 2 2 4" xfId="6856" xr:uid="{00000000-0005-0000-0000-0000BF1A0000}"/>
    <cellStyle name="bt 2 3 4 2 2 4 2" xfId="6857" xr:uid="{00000000-0005-0000-0000-0000C01A0000}"/>
    <cellStyle name="bt 2 3 4 2 2 5" xfId="6858" xr:uid="{00000000-0005-0000-0000-0000C11A0000}"/>
    <cellStyle name="bt 2 3 4 2 2 6" xfId="6859" xr:uid="{00000000-0005-0000-0000-0000C21A0000}"/>
    <cellStyle name="bt 2 3 4 2 3" xfId="6860" xr:uid="{00000000-0005-0000-0000-0000C31A0000}"/>
    <cellStyle name="bt 2 3 4 2 3 2" xfId="6861" xr:uid="{00000000-0005-0000-0000-0000C41A0000}"/>
    <cellStyle name="bt 2 3 4 2 3 2 2" xfId="6862" xr:uid="{00000000-0005-0000-0000-0000C51A0000}"/>
    <cellStyle name="bt 2 3 4 2 3 2 2 2" xfId="6863" xr:uid="{00000000-0005-0000-0000-0000C61A0000}"/>
    <cellStyle name="bt 2 3 4 2 3 2 2 3" xfId="6864" xr:uid="{00000000-0005-0000-0000-0000C71A0000}"/>
    <cellStyle name="bt 2 3 4 2 3 2 3" xfId="6865" xr:uid="{00000000-0005-0000-0000-0000C81A0000}"/>
    <cellStyle name="bt 2 3 4 2 3 2 3 2" xfId="6866" xr:uid="{00000000-0005-0000-0000-0000C91A0000}"/>
    <cellStyle name="bt 2 3 4 2 3 2 4" xfId="6867" xr:uid="{00000000-0005-0000-0000-0000CA1A0000}"/>
    <cellStyle name="bt 2 3 4 2 3 2 5" xfId="6868" xr:uid="{00000000-0005-0000-0000-0000CB1A0000}"/>
    <cellStyle name="bt 2 3 4 2 3 3" xfId="6869" xr:uid="{00000000-0005-0000-0000-0000CC1A0000}"/>
    <cellStyle name="bt 2 3 4 2 3 3 2" xfId="6870" xr:uid="{00000000-0005-0000-0000-0000CD1A0000}"/>
    <cellStyle name="bt 2 3 4 2 3 3 3" xfId="6871" xr:uid="{00000000-0005-0000-0000-0000CE1A0000}"/>
    <cellStyle name="bt 2 3 4 2 3 4" xfId="6872" xr:uid="{00000000-0005-0000-0000-0000CF1A0000}"/>
    <cellStyle name="bt 2 3 4 2 3 4 2" xfId="6873" xr:uid="{00000000-0005-0000-0000-0000D01A0000}"/>
    <cellStyle name="bt 2 3 4 2 3 5" xfId="6874" xr:uid="{00000000-0005-0000-0000-0000D11A0000}"/>
    <cellStyle name="bt 2 3 4 2 3 6" xfId="6875" xr:uid="{00000000-0005-0000-0000-0000D21A0000}"/>
    <cellStyle name="bt 2 3 4 2 4" xfId="6876" xr:uid="{00000000-0005-0000-0000-0000D31A0000}"/>
    <cellStyle name="bt 2 3 4 2 4 2" xfId="6877" xr:uid="{00000000-0005-0000-0000-0000D41A0000}"/>
    <cellStyle name="bt 2 3 4 3" xfId="6878" xr:uid="{00000000-0005-0000-0000-0000D51A0000}"/>
    <cellStyle name="bt 2 3 4 3 2" xfId="6879" xr:uid="{00000000-0005-0000-0000-0000D61A0000}"/>
    <cellStyle name="bt 2 3 4 3 2 2" xfId="6880" xr:uid="{00000000-0005-0000-0000-0000D71A0000}"/>
    <cellStyle name="bt 2 3 4 3 2 2 2" xfId="6881" xr:uid="{00000000-0005-0000-0000-0000D81A0000}"/>
    <cellStyle name="bt 2 3 4 3 2 2 3" xfId="6882" xr:uid="{00000000-0005-0000-0000-0000D91A0000}"/>
    <cellStyle name="bt 2 3 4 3 2 3" xfId="6883" xr:uid="{00000000-0005-0000-0000-0000DA1A0000}"/>
    <cellStyle name="bt 2 3 4 3 2 3 2" xfId="6884" xr:uid="{00000000-0005-0000-0000-0000DB1A0000}"/>
    <cellStyle name="bt 2 3 4 3 2 4" xfId="6885" xr:uid="{00000000-0005-0000-0000-0000DC1A0000}"/>
    <cellStyle name="bt 2 3 4 3 2 5" xfId="6886" xr:uid="{00000000-0005-0000-0000-0000DD1A0000}"/>
    <cellStyle name="bt 2 3 4 3 3" xfId="6887" xr:uid="{00000000-0005-0000-0000-0000DE1A0000}"/>
    <cellStyle name="bt 2 3 4 3 3 2" xfId="6888" xr:uid="{00000000-0005-0000-0000-0000DF1A0000}"/>
    <cellStyle name="bt 2 3 4 3 3 3" xfId="6889" xr:uid="{00000000-0005-0000-0000-0000E01A0000}"/>
    <cellStyle name="bt 2 3 4 3 4" xfId="6890" xr:uid="{00000000-0005-0000-0000-0000E11A0000}"/>
    <cellStyle name="bt 2 3 4 3 4 2" xfId="6891" xr:uid="{00000000-0005-0000-0000-0000E21A0000}"/>
    <cellStyle name="bt 2 3 4 3 5" xfId="6892" xr:uid="{00000000-0005-0000-0000-0000E31A0000}"/>
    <cellStyle name="bt 2 3 4 3 6" xfId="6893" xr:uid="{00000000-0005-0000-0000-0000E41A0000}"/>
    <cellStyle name="bt 2 3 4 4" xfId="6894" xr:uid="{00000000-0005-0000-0000-0000E51A0000}"/>
    <cellStyle name="bt 2 3 4 4 2" xfId="6895" xr:uid="{00000000-0005-0000-0000-0000E61A0000}"/>
    <cellStyle name="bt 2 3 4 4 2 2" xfId="6896" xr:uid="{00000000-0005-0000-0000-0000E71A0000}"/>
    <cellStyle name="bt 2 3 4 4 2 3" xfId="6897" xr:uid="{00000000-0005-0000-0000-0000E81A0000}"/>
    <cellStyle name="bt 2 3 4 4 3" xfId="6898" xr:uid="{00000000-0005-0000-0000-0000E91A0000}"/>
    <cellStyle name="bt 2 3 4 4 3 2" xfId="6899" xr:uid="{00000000-0005-0000-0000-0000EA1A0000}"/>
    <cellStyle name="bt 2 3 4 4 4" xfId="6900" xr:uid="{00000000-0005-0000-0000-0000EB1A0000}"/>
    <cellStyle name="bt 2 3 4 4 5" xfId="6901" xr:uid="{00000000-0005-0000-0000-0000EC1A0000}"/>
    <cellStyle name="bt 2 3 4 5" xfId="6902" xr:uid="{00000000-0005-0000-0000-0000ED1A0000}"/>
    <cellStyle name="bt 2 3 4 5 2" xfId="6903" xr:uid="{00000000-0005-0000-0000-0000EE1A0000}"/>
    <cellStyle name="bt 2 3 4 5 3" xfId="6904" xr:uid="{00000000-0005-0000-0000-0000EF1A0000}"/>
    <cellStyle name="bt 2 3 4 6" xfId="6905" xr:uid="{00000000-0005-0000-0000-0000F01A0000}"/>
    <cellStyle name="bt 2 3 4 6 2" xfId="6906" xr:uid="{00000000-0005-0000-0000-0000F11A0000}"/>
    <cellStyle name="bt 2 3 4 7" xfId="6907" xr:uid="{00000000-0005-0000-0000-0000F21A0000}"/>
    <cellStyle name="bt 2 3 4 8" xfId="6908" xr:uid="{00000000-0005-0000-0000-0000F31A0000}"/>
    <cellStyle name="bt 2 3 5" xfId="6909" xr:uid="{00000000-0005-0000-0000-0000F41A0000}"/>
    <cellStyle name="bt 2 3 5 2" xfId="6910" xr:uid="{00000000-0005-0000-0000-0000F51A0000}"/>
    <cellStyle name="bt 2 3 5 2 2" xfId="6911" xr:uid="{00000000-0005-0000-0000-0000F61A0000}"/>
    <cellStyle name="bt 2 3 5 2 2 2" xfId="6912" xr:uid="{00000000-0005-0000-0000-0000F71A0000}"/>
    <cellStyle name="bt 2 3 5 2 2 2 2" xfId="6913" xr:uid="{00000000-0005-0000-0000-0000F81A0000}"/>
    <cellStyle name="bt 2 3 5 2 2 2 3" xfId="6914" xr:uid="{00000000-0005-0000-0000-0000F91A0000}"/>
    <cellStyle name="bt 2 3 5 2 2 3" xfId="6915" xr:uid="{00000000-0005-0000-0000-0000FA1A0000}"/>
    <cellStyle name="bt 2 3 5 2 2 3 2" xfId="6916" xr:uid="{00000000-0005-0000-0000-0000FB1A0000}"/>
    <cellStyle name="bt 2 3 5 2 2 4" xfId="6917" xr:uid="{00000000-0005-0000-0000-0000FC1A0000}"/>
    <cellStyle name="bt 2 3 5 2 2 5" xfId="6918" xr:uid="{00000000-0005-0000-0000-0000FD1A0000}"/>
    <cellStyle name="bt 2 3 5 2 3" xfId="6919" xr:uid="{00000000-0005-0000-0000-0000FE1A0000}"/>
    <cellStyle name="bt 2 3 5 2 3 2" xfId="6920" xr:uid="{00000000-0005-0000-0000-0000FF1A0000}"/>
    <cellStyle name="bt 2 3 5 2 3 3" xfId="6921" xr:uid="{00000000-0005-0000-0000-0000001B0000}"/>
    <cellStyle name="bt 2 3 5 2 4" xfId="6922" xr:uid="{00000000-0005-0000-0000-0000011B0000}"/>
    <cellStyle name="bt 2 3 5 2 4 2" xfId="6923" xr:uid="{00000000-0005-0000-0000-0000021B0000}"/>
    <cellStyle name="bt 2 3 5 2 5" xfId="6924" xr:uid="{00000000-0005-0000-0000-0000031B0000}"/>
    <cellStyle name="bt 2 3 5 2 6" xfId="6925" xr:uid="{00000000-0005-0000-0000-0000041B0000}"/>
    <cellStyle name="bt 2 3 5 3" xfId="6926" xr:uid="{00000000-0005-0000-0000-0000051B0000}"/>
    <cellStyle name="bt 2 3 5 3 2" xfId="6927" xr:uid="{00000000-0005-0000-0000-0000061B0000}"/>
    <cellStyle name="bt 2 3 5 3 2 2" xfId="6928" xr:uid="{00000000-0005-0000-0000-0000071B0000}"/>
    <cellStyle name="bt 2 3 5 3 2 2 2" xfId="6929" xr:uid="{00000000-0005-0000-0000-0000081B0000}"/>
    <cellStyle name="bt 2 3 5 3 2 2 3" xfId="6930" xr:uid="{00000000-0005-0000-0000-0000091B0000}"/>
    <cellStyle name="bt 2 3 5 3 2 3" xfId="6931" xr:uid="{00000000-0005-0000-0000-00000A1B0000}"/>
    <cellStyle name="bt 2 3 5 3 2 3 2" xfId="6932" xr:uid="{00000000-0005-0000-0000-00000B1B0000}"/>
    <cellStyle name="bt 2 3 5 3 2 4" xfId="6933" xr:uid="{00000000-0005-0000-0000-00000C1B0000}"/>
    <cellStyle name="bt 2 3 5 3 2 5" xfId="6934" xr:uid="{00000000-0005-0000-0000-00000D1B0000}"/>
    <cellStyle name="bt 2 3 5 3 3" xfId="6935" xr:uid="{00000000-0005-0000-0000-00000E1B0000}"/>
    <cellStyle name="bt 2 3 5 3 3 2" xfId="6936" xr:uid="{00000000-0005-0000-0000-00000F1B0000}"/>
    <cellStyle name="bt 2 3 5 3 3 3" xfId="6937" xr:uid="{00000000-0005-0000-0000-0000101B0000}"/>
    <cellStyle name="bt 2 3 5 3 4" xfId="6938" xr:uid="{00000000-0005-0000-0000-0000111B0000}"/>
    <cellStyle name="bt 2 3 5 3 4 2" xfId="6939" xr:uid="{00000000-0005-0000-0000-0000121B0000}"/>
    <cellStyle name="bt 2 3 5 3 5" xfId="6940" xr:uid="{00000000-0005-0000-0000-0000131B0000}"/>
    <cellStyle name="bt 2 3 5 3 6" xfId="6941" xr:uid="{00000000-0005-0000-0000-0000141B0000}"/>
    <cellStyle name="bt 2 3 5 4" xfId="6942" xr:uid="{00000000-0005-0000-0000-0000151B0000}"/>
    <cellStyle name="bt 2 3 5 4 2" xfId="6943" xr:uid="{00000000-0005-0000-0000-0000161B0000}"/>
    <cellStyle name="bt 2 3 6" xfId="6944" xr:uid="{00000000-0005-0000-0000-0000171B0000}"/>
    <cellStyle name="bt 2 3 6 2" xfId="6945" xr:uid="{00000000-0005-0000-0000-0000181B0000}"/>
    <cellStyle name="bt 2 3 6 2 2" xfId="6946" xr:uid="{00000000-0005-0000-0000-0000191B0000}"/>
    <cellStyle name="bt 2 3 6 2 2 2" xfId="6947" xr:uid="{00000000-0005-0000-0000-00001A1B0000}"/>
    <cellStyle name="bt 2 3 6 2 2 3" xfId="6948" xr:uid="{00000000-0005-0000-0000-00001B1B0000}"/>
    <cellStyle name="bt 2 3 6 2 3" xfId="6949" xr:uid="{00000000-0005-0000-0000-00001C1B0000}"/>
    <cellStyle name="bt 2 3 6 2 3 2" xfId="6950" xr:uid="{00000000-0005-0000-0000-00001D1B0000}"/>
    <cellStyle name="bt 2 3 6 2 4" xfId="6951" xr:uid="{00000000-0005-0000-0000-00001E1B0000}"/>
    <cellStyle name="bt 2 3 6 2 5" xfId="6952" xr:uid="{00000000-0005-0000-0000-00001F1B0000}"/>
    <cellStyle name="bt 2 3 6 3" xfId="6953" xr:uid="{00000000-0005-0000-0000-0000201B0000}"/>
    <cellStyle name="bt 2 3 6 3 2" xfId="6954" xr:uid="{00000000-0005-0000-0000-0000211B0000}"/>
    <cellStyle name="bt 2 3 6 3 3" xfId="6955" xr:uid="{00000000-0005-0000-0000-0000221B0000}"/>
    <cellStyle name="bt 2 3 6 4" xfId="6956" xr:uid="{00000000-0005-0000-0000-0000231B0000}"/>
    <cellStyle name="bt 2 3 6 4 2" xfId="6957" xr:uid="{00000000-0005-0000-0000-0000241B0000}"/>
    <cellStyle name="bt 2 3 6 5" xfId="6958" xr:uid="{00000000-0005-0000-0000-0000251B0000}"/>
    <cellStyle name="bt 2 3 6 6" xfId="6959" xr:uid="{00000000-0005-0000-0000-0000261B0000}"/>
    <cellStyle name="bt 2 3 7" xfId="6960" xr:uid="{00000000-0005-0000-0000-0000271B0000}"/>
    <cellStyle name="bt 2 3 7 2" xfId="6961" xr:uid="{00000000-0005-0000-0000-0000281B0000}"/>
    <cellStyle name="bt 2 3 7 2 2" xfId="6962" xr:uid="{00000000-0005-0000-0000-0000291B0000}"/>
    <cellStyle name="bt 2 3 7 2 3" xfId="6963" xr:uid="{00000000-0005-0000-0000-00002A1B0000}"/>
    <cellStyle name="bt 2 3 7 3" xfId="6964" xr:uid="{00000000-0005-0000-0000-00002B1B0000}"/>
    <cellStyle name="bt 2 3 7 3 2" xfId="6965" xr:uid="{00000000-0005-0000-0000-00002C1B0000}"/>
    <cellStyle name="bt 2 3 7 4" xfId="6966" xr:uid="{00000000-0005-0000-0000-00002D1B0000}"/>
    <cellStyle name="bt 2 3 7 5" xfId="6967" xr:uid="{00000000-0005-0000-0000-00002E1B0000}"/>
    <cellStyle name="bt 2 3 8" xfId="6968" xr:uid="{00000000-0005-0000-0000-00002F1B0000}"/>
    <cellStyle name="bt 2 3 8 2" xfId="6969" xr:uid="{00000000-0005-0000-0000-0000301B0000}"/>
    <cellStyle name="bt 2 3 8 3" xfId="6970" xr:uid="{00000000-0005-0000-0000-0000311B0000}"/>
    <cellStyle name="bt 2 3 9" xfId="6971" xr:uid="{00000000-0005-0000-0000-0000321B0000}"/>
    <cellStyle name="bt 2 3 9 2" xfId="6972" xr:uid="{00000000-0005-0000-0000-0000331B0000}"/>
    <cellStyle name="bt 2 4" xfId="6973" xr:uid="{00000000-0005-0000-0000-0000341B0000}"/>
    <cellStyle name="bt 2 4 2" xfId="6974" xr:uid="{00000000-0005-0000-0000-0000351B0000}"/>
    <cellStyle name="bt 2 4 2 2" xfId="6975" xr:uid="{00000000-0005-0000-0000-0000361B0000}"/>
    <cellStyle name="bt 2 4 2 2 2" xfId="6976" xr:uid="{00000000-0005-0000-0000-0000371B0000}"/>
    <cellStyle name="bt 2 4 2 2 2 2" xfId="6977" xr:uid="{00000000-0005-0000-0000-0000381B0000}"/>
    <cellStyle name="bt 2 4 2 2 2 2 2" xfId="6978" xr:uid="{00000000-0005-0000-0000-0000391B0000}"/>
    <cellStyle name="bt 2 4 2 2 2 2 3" xfId="6979" xr:uid="{00000000-0005-0000-0000-00003A1B0000}"/>
    <cellStyle name="bt 2 4 2 2 2 3" xfId="6980" xr:uid="{00000000-0005-0000-0000-00003B1B0000}"/>
    <cellStyle name="bt 2 4 2 2 2 3 2" xfId="6981" xr:uid="{00000000-0005-0000-0000-00003C1B0000}"/>
    <cellStyle name="bt 2 4 2 2 2 4" xfId="6982" xr:uid="{00000000-0005-0000-0000-00003D1B0000}"/>
    <cellStyle name="bt 2 4 2 2 2 5" xfId="6983" xr:uid="{00000000-0005-0000-0000-00003E1B0000}"/>
    <cellStyle name="bt 2 4 2 2 3" xfId="6984" xr:uid="{00000000-0005-0000-0000-00003F1B0000}"/>
    <cellStyle name="bt 2 4 2 2 3 2" xfId="6985" xr:uid="{00000000-0005-0000-0000-0000401B0000}"/>
    <cellStyle name="bt 2 4 2 2 3 3" xfId="6986" xr:uid="{00000000-0005-0000-0000-0000411B0000}"/>
    <cellStyle name="bt 2 4 2 2 4" xfId="6987" xr:uid="{00000000-0005-0000-0000-0000421B0000}"/>
    <cellStyle name="bt 2 4 2 2 4 2" xfId="6988" xr:uid="{00000000-0005-0000-0000-0000431B0000}"/>
    <cellStyle name="bt 2 4 2 2 5" xfId="6989" xr:uid="{00000000-0005-0000-0000-0000441B0000}"/>
    <cellStyle name="bt 2 4 2 2 6" xfId="6990" xr:uid="{00000000-0005-0000-0000-0000451B0000}"/>
    <cellStyle name="bt 2 4 2 3" xfId="6991" xr:uid="{00000000-0005-0000-0000-0000461B0000}"/>
    <cellStyle name="bt 2 4 2 3 2" xfId="6992" xr:uid="{00000000-0005-0000-0000-0000471B0000}"/>
    <cellStyle name="bt 2 4 2 3 2 2" xfId="6993" xr:uid="{00000000-0005-0000-0000-0000481B0000}"/>
    <cellStyle name="bt 2 4 2 3 2 2 2" xfId="6994" xr:uid="{00000000-0005-0000-0000-0000491B0000}"/>
    <cellStyle name="bt 2 4 2 3 2 2 3" xfId="6995" xr:uid="{00000000-0005-0000-0000-00004A1B0000}"/>
    <cellStyle name="bt 2 4 2 3 2 3" xfId="6996" xr:uid="{00000000-0005-0000-0000-00004B1B0000}"/>
    <cellStyle name="bt 2 4 2 3 2 3 2" xfId="6997" xr:uid="{00000000-0005-0000-0000-00004C1B0000}"/>
    <cellStyle name="bt 2 4 2 3 2 4" xfId="6998" xr:uid="{00000000-0005-0000-0000-00004D1B0000}"/>
    <cellStyle name="bt 2 4 2 3 2 5" xfId="6999" xr:uid="{00000000-0005-0000-0000-00004E1B0000}"/>
    <cellStyle name="bt 2 4 2 3 3" xfId="7000" xr:uid="{00000000-0005-0000-0000-00004F1B0000}"/>
    <cellStyle name="bt 2 4 2 3 3 2" xfId="7001" xr:uid="{00000000-0005-0000-0000-0000501B0000}"/>
    <cellStyle name="bt 2 4 2 3 3 3" xfId="7002" xr:uid="{00000000-0005-0000-0000-0000511B0000}"/>
    <cellStyle name="bt 2 4 2 3 4" xfId="7003" xr:uid="{00000000-0005-0000-0000-0000521B0000}"/>
    <cellStyle name="bt 2 4 2 3 4 2" xfId="7004" xr:uid="{00000000-0005-0000-0000-0000531B0000}"/>
    <cellStyle name="bt 2 4 2 3 5" xfId="7005" xr:uid="{00000000-0005-0000-0000-0000541B0000}"/>
    <cellStyle name="bt 2 4 2 3 6" xfId="7006" xr:uid="{00000000-0005-0000-0000-0000551B0000}"/>
    <cellStyle name="bt 2 4 2 4" xfId="7007" xr:uid="{00000000-0005-0000-0000-0000561B0000}"/>
    <cellStyle name="bt 2 4 2 4 2" xfId="7008" xr:uid="{00000000-0005-0000-0000-0000571B0000}"/>
    <cellStyle name="bt 2 4 3" xfId="7009" xr:uid="{00000000-0005-0000-0000-0000581B0000}"/>
    <cellStyle name="bt 2 4 3 2" xfId="7010" xr:uid="{00000000-0005-0000-0000-0000591B0000}"/>
    <cellStyle name="bt 2 4 3 2 2" xfId="7011" xr:uid="{00000000-0005-0000-0000-00005A1B0000}"/>
    <cellStyle name="bt 2 4 3 2 2 2" xfId="7012" xr:uid="{00000000-0005-0000-0000-00005B1B0000}"/>
    <cellStyle name="bt 2 4 3 2 2 3" xfId="7013" xr:uid="{00000000-0005-0000-0000-00005C1B0000}"/>
    <cellStyle name="bt 2 4 3 2 3" xfId="7014" xr:uid="{00000000-0005-0000-0000-00005D1B0000}"/>
    <cellStyle name="bt 2 4 3 2 3 2" xfId="7015" xr:uid="{00000000-0005-0000-0000-00005E1B0000}"/>
    <cellStyle name="bt 2 4 3 2 4" xfId="7016" xr:uid="{00000000-0005-0000-0000-00005F1B0000}"/>
    <cellStyle name="bt 2 4 3 2 5" xfId="7017" xr:uid="{00000000-0005-0000-0000-0000601B0000}"/>
    <cellStyle name="bt 2 4 3 3" xfId="7018" xr:uid="{00000000-0005-0000-0000-0000611B0000}"/>
    <cellStyle name="bt 2 4 3 3 2" xfId="7019" xr:uid="{00000000-0005-0000-0000-0000621B0000}"/>
    <cellStyle name="bt 2 4 3 3 3" xfId="7020" xr:uid="{00000000-0005-0000-0000-0000631B0000}"/>
    <cellStyle name="bt 2 4 3 4" xfId="7021" xr:uid="{00000000-0005-0000-0000-0000641B0000}"/>
    <cellStyle name="bt 2 4 3 4 2" xfId="7022" xr:uid="{00000000-0005-0000-0000-0000651B0000}"/>
    <cellStyle name="bt 2 4 3 5" xfId="7023" xr:uid="{00000000-0005-0000-0000-0000661B0000}"/>
    <cellStyle name="bt 2 4 3 6" xfId="7024" xr:uid="{00000000-0005-0000-0000-0000671B0000}"/>
    <cellStyle name="bt 2 4 4" xfId="7025" xr:uid="{00000000-0005-0000-0000-0000681B0000}"/>
    <cellStyle name="bt 2 4 4 2" xfId="7026" xr:uid="{00000000-0005-0000-0000-0000691B0000}"/>
    <cellStyle name="bt 2 4 4 2 2" xfId="7027" xr:uid="{00000000-0005-0000-0000-00006A1B0000}"/>
    <cellStyle name="bt 2 4 4 2 3" xfId="7028" xr:uid="{00000000-0005-0000-0000-00006B1B0000}"/>
    <cellStyle name="bt 2 4 4 3" xfId="7029" xr:uid="{00000000-0005-0000-0000-00006C1B0000}"/>
    <cellStyle name="bt 2 4 4 3 2" xfId="7030" xr:uid="{00000000-0005-0000-0000-00006D1B0000}"/>
    <cellStyle name="bt 2 4 4 4" xfId="7031" xr:uid="{00000000-0005-0000-0000-00006E1B0000}"/>
    <cellStyle name="bt 2 4 4 5" xfId="7032" xr:uid="{00000000-0005-0000-0000-00006F1B0000}"/>
    <cellStyle name="bt 2 4 5" xfId="7033" xr:uid="{00000000-0005-0000-0000-0000701B0000}"/>
    <cellStyle name="bt 2 4 5 2" xfId="7034" xr:uid="{00000000-0005-0000-0000-0000711B0000}"/>
    <cellStyle name="bt 2 4 5 3" xfId="7035" xr:uid="{00000000-0005-0000-0000-0000721B0000}"/>
    <cellStyle name="bt 2 4 6" xfId="7036" xr:uid="{00000000-0005-0000-0000-0000731B0000}"/>
    <cellStyle name="bt 2 4 6 2" xfId="7037" xr:uid="{00000000-0005-0000-0000-0000741B0000}"/>
    <cellStyle name="bt 2 4 7" xfId="7038" xr:uid="{00000000-0005-0000-0000-0000751B0000}"/>
    <cellStyle name="bt 2 4 8" xfId="7039" xr:uid="{00000000-0005-0000-0000-0000761B0000}"/>
    <cellStyle name="bt 2 5" xfId="7040" xr:uid="{00000000-0005-0000-0000-0000771B0000}"/>
    <cellStyle name="bt 2 5 2" xfId="7041" xr:uid="{00000000-0005-0000-0000-0000781B0000}"/>
    <cellStyle name="bt 2 5 2 2" xfId="7042" xr:uid="{00000000-0005-0000-0000-0000791B0000}"/>
    <cellStyle name="bt 2 5 2 2 2" xfId="7043" xr:uid="{00000000-0005-0000-0000-00007A1B0000}"/>
    <cellStyle name="bt 2 5 2 2 2 2" xfId="7044" xr:uid="{00000000-0005-0000-0000-00007B1B0000}"/>
    <cellStyle name="bt 2 5 2 2 2 2 2" xfId="7045" xr:uid="{00000000-0005-0000-0000-00007C1B0000}"/>
    <cellStyle name="bt 2 5 2 2 2 2 3" xfId="7046" xr:uid="{00000000-0005-0000-0000-00007D1B0000}"/>
    <cellStyle name="bt 2 5 2 2 2 3" xfId="7047" xr:uid="{00000000-0005-0000-0000-00007E1B0000}"/>
    <cellStyle name="bt 2 5 2 2 2 3 2" xfId="7048" xr:uid="{00000000-0005-0000-0000-00007F1B0000}"/>
    <cellStyle name="bt 2 5 2 2 2 4" xfId="7049" xr:uid="{00000000-0005-0000-0000-0000801B0000}"/>
    <cellStyle name="bt 2 5 2 2 2 5" xfId="7050" xr:uid="{00000000-0005-0000-0000-0000811B0000}"/>
    <cellStyle name="bt 2 5 2 2 3" xfId="7051" xr:uid="{00000000-0005-0000-0000-0000821B0000}"/>
    <cellStyle name="bt 2 5 2 2 3 2" xfId="7052" xr:uid="{00000000-0005-0000-0000-0000831B0000}"/>
    <cellStyle name="bt 2 5 2 2 3 3" xfId="7053" xr:uid="{00000000-0005-0000-0000-0000841B0000}"/>
    <cellStyle name="bt 2 5 2 2 4" xfId="7054" xr:uid="{00000000-0005-0000-0000-0000851B0000}"/>
    <cellStyle name="bt 2 5 2 2 4 2" xfId="7055" xr:uid="{00000000-0005-0000-0000-0000861B0000}"/>
    <cellStyle name="bt 2 5 2 2 5" xfId="7056" xr:uid="{00000000-0005-0000-0000-0000871B0000}"/>
    <cellStyle name="bt 2 5 2 2 6" xfId="7057" xr:uid="{00000000-0005-0000-0000-0000881B0000}"/>
    <cellStyle name="bt 2 5 2 3" xfId="7058" xr:uid="{00000000-0005-0000-0000-0000891B0000}"/>
    <cellStyle name="bt 2 5 2 3 2" xfId="7059" xr:uid="{00000000-0005-0000-0000-00008A1B0000}"/>
    <cellStyle name="bt 2 5 2 3 2 2" xfId="7060" xr:uid="{00000000-0005-0000-0000-00008B1B0000}"/>
    <cellStyle name="bt 2 5 2 3 2 2 2" xfId="7061" xr:uid="{00000000-0005-0000-0000-00008C1B0000}"/>
    <cellStyle name="bt 2 5 2 3 2 2 3" xfId="7062" xr:uid="{00000000-0005-0000-0000-00008D1B0000}"/>
    <cellStyle name="bt 2 5 2 3 2 3" xfId="7063" xr:uid="{00000000-0005-0000-0000-00008E1B0000}"/>
    <cellStyle name="bt 2 5 2 3 2 3 2" xfId="7064" xr:uid="{00000000-0005-0000-0000-00008F1B0000}"/>
    <cellStyle name="bt 2 5 2 3 2 4" xfId="7065" xr:uid="{00000000-0005-0000-0000-0000901B0000}"/>
    <cellStyle name="bt 2 5 2 3 2 5" xfId="7066" xr:uid="{00000000-0005-0000-0000-0000911B0000}"/>
    <cellStyle name="bt 2 5 2 3 3" xfId="7067" xr:uid="{00000000-0005-0000-0000-0000921B0000}"/>
    <cellStyle name="bt 2 5 2 3 3 2" xfId="7068" xr:uid="{00000000-0005-0000-0000-0000931B0000}"/>
    <cellStyle name="bt 2 5 2 3 3 3" xfId="7069" xr:uid="{00000000-0005-0000-0000-0000941B0000}"/>
    <cellStyle name="bt 2 5 2 3 4" xfId="7070" xr:uid="{00000000-0005-0000-0000-0000951B0000}"/>
    <cellStyle name="bt 2 5 2 3 4 2" xfId="7071" xr:uid="{00000000-0005-0000-0000-0000961B0000}"/>
    <cellStyle name="bt 2 5 2 3 5" xfId="7072" xr:uid="{00000000-0005-0000-0000-0000971B0000}"/>
    <cellStyle name="bt 2 5 2 3 6" xfId="7073" xr:uid="{00000000-0005-0000-0000-0000981B0000}"/>
    <cellStyle name="bt 2 5 2 4" xfId="7074" xr:uid="{00000000-0005-0000-0000-0000991B0000}"/>
    <cellStyle name="bt 2 5 2 4 2" xfId="7075" xr:uid="{00000000-0005-0000-0000-00009A1B0000}"/>
    <cellStyle name="bt 2 5 3" xfId="7076" xr:uid="{00000000-0005-0000-0000-00009B1B0000}"/>
    <cellStyle name="bt 2 5 3 2" xfId="7077" xr:uid="{00000000-0005-0000-0000-00009C1B0000}"/>
    <cellStyle name="bt 2 5 3 2 2" xfId="7078" xr:uid="{00000000-0005-0000-0000-00009D1B0000}"/>
    <cellStyle name="bt 2 5 3 2 2 2" xfId="7079" xr:uid="{00000000-0005-0000-0000-00009E1B0000}"/>
    <cellStyle name="bt 2 5 3 2 2 3" xfId="7080" xr:uid="{00000000-0005-0000-0000-00009F1B0000}"/>
    <cellStyle name="bt 2 5 3 2 3" xfId="7081" xr:uid="{00000000-0005-0000-0000-0000A01B0000}"/>
    <cellStyle name="bt 2 5 3 2 3 2" xfId="7082" xr:uid="{00000000-0005-0000-0000-0000A11B0000}"/>
    <cellStyle name="bt 2 5 3 2 4" xfId="7083" xr:uid="{00000000-0005-0000-0000-0000A21B0000}"/>
    <cellStyle name="bt 2 5 3 2 5" xfId="7084" xr:uid="{00000000-0005-0000-0000-0000A31B0000}"/>
    <cellStyle name="bt 2 5 3 3" xfId="7085" xr:uid="{00000000-0005-0000-0000-0000A41B0000}"/>
    <cellStyle name="bt 2 5 3 3 2" xfId="7086" xr:uid="{00000000-0005-0000-0000-0000A51B0000}"/>
    <cellStyle name="bt 2 5 3 3 3" xfId="7087" xr:uid="{00000000-0005-0000-0000-0000A61B0000}"/>
    <cellStyle name="bt 2 5 3 4" xfId="7088" xr:uid="{00000000-0005-0000-0000-0000A71B0000}"/>
    <cellStyle name="bt 2 5 3 4 2" xfId="7089" xr:uid="{00000000-0005-0000-0000-0000A81B0000}"/>
    <cellStyle name="bt 2 5 3 5" xfId="7090" xr:uid="{00000000-0005-0000-0000-0000A91B0000}"/>
    <cellStyle name="bt 2 5 3 6" xfId="7091" xr:uid="{00000000-0005-0000-0000-0000AA1B0000}"/>
    <cellStyle name="bt 2 5 4" xfId="7092" xr:uid="{00000000-0005-0000-0000-0000AB1B0000}"/>
    <cellStyle name="bt 2 5 4 2" xfId="7093" xr:uid="{00000000-0005-0000-0000-0000AC1B0000}"/>
    <cellStyle name="bt 2 5 4 2 2" xfId="7094" xr:uid="{00000000-0005-0000-0000-0000AD1B0000}"/>
    <cellStyle name="bt 2 5 4 2 3" xfId="7095" xr:uid="{00000000-0005-0000-0000-0000AE1B0000}"/>
    <cellStyle name="bt 2 5 4 3" xfId="7096" xr:uid="{00000000-0005-0000-0000-0000AF1B0000}"/>
    <cellStyle name="bt 2 5 4 3 2" xfId="7097" xr:uid="{00000000-0005-0000-0000-0000B01B0000}"/>
    <cellStyle name="bt 2 5 4 4" xfId="7098" xr:uid="{00000000-0005-0000-0000-0000B11B0000}"/>
    <cellStyle name="bt 2 5 4 5" xfId="7099" xr:uid="{00000000-0005-0000-0000-0000B21B0000}"/>
    <cellStyle name="bt 2 5 5" xfId="7100" xr:uid="{00000000-0005-0000-0000-0000B31B0000}"/>
    <cellStyle name="bt 2 5 5 2" xfId="7101" xr:uid="{00000000-0005-0000-0000-0000B41B0000}"/>
    <cellStyle name="bt 2 5 5 3" xfId="7102" xr:uid="{00000000-0005-0000-0000-0000B51B0000}"/>
    <cellStyle name="bt 2 5 6" xfId="7103" xr:uid="{00000000-0005-0000-0000-0000B61B0000}"/>
    <cellStyle name="bt 2 5 6 2" xfId="7104" xr:uid="{00000000-0005-0000-0000-0000B71B0000}"/>
    <cellStyle name="bt 2 5 7" xfId="7105" xr:uid="{00000000-0005-0000-0000-0000B81B0000}"/>
    <cellStyle name="bt 2 5 8" xfId="7106" xr:uid="{00000000-0005-0000-0000-0000B91B0000}"/>
    <cellStyle name="bt 2 6" xfId="7107" xr:uid="{00000000-0005-0000-0000-0000BA1B0000}"/>
    <cellStyle name="bt 2 6 2" xfId="7108" xr:uid="{00000000-0005-0000-0000-0000BB1B0000}"/>
    <cellStyle name="bt 2 6 2 2" xfId="7109" xr:uid="{00000000-0005-0000-0000-0000BC1B0000}"/>
    <cellStyle name="bt 2 6 2 2 2" xfId="7110" xr:uid="{00000000-0005-0000-0000-0000BD1B0000}"/>
    <cellStyle name="bt 2 6 2 2 2 2" xfId="7111" xr:uid="{00000000-0005-0000-0000-0000BE1B0000}"/>
    <cellStyle name="bt 2 6 2 2 2 2 2" xfId="7112" xr:uid="{00000000-0005-0000-0000-0000BF1B0000}"/>
    <cellStyle name="bt 2 6 2 2 2 2 3" xfId="7113" xr:uid="{00000000-0005-0000-0000-0000C01B0000}"/>
    <cellStyle name="bt 2 6 2 2 2 3" xfId="7114" xr:uid="{00000000-0005-0000-0000-0000C11B0000}"/>
    <cellStyle name="bt 2 6 2 2 2 3 2" xfId="7115" xr:uid="{00000000-0005-0000-0000-0000C21B0000}"/>
    <cellStyle name="bt 2 6 2 2 2 4" xfId="7116" xr:uid="{00000000-0005-0000-0000-0000C31B0000}"/>
    <cellStyle name="bt 2 6 2 2 2 5" xfId="7117" xr:uid="{00000000-0005-0000-0000-0000C41B0000}"/>
    <cellStyle name="bt 2 6 2 2 3" xfId="7118" xr:uid="{00000000-0005-0000-0000-0000C51B0000}"/>
    <cellStyle name="bt 2 6 2 2 3 2" xfId="7119" xr:uid="{00000000-0005-0000-0000-0000C61B0000}"/>
    <cellStyle name="bt 2 6 2 2 3 3" xfId="7120" xr:uid="{00000000-0005-0000-0000-0000C71B0000}"/>
    <cellStyle name="bt 2 6 2 2 4" xfId="7121" xr:uid="{00000000-0005-0000-0000-0000C81B0000}"/>
    <cellStyle name="bt 2 6 2 2 4 2" xfId="7122" xr:uid="{00000000-0005-0000-0000-0000C91B0000}"/>
    <cellStyle name="bt 2 6 2 2 5" xfId="7123" xr:uid="{00000000-0005-0000-0000-0000CA1B0000}"/>
    <cellStyle name="bt 2 6 2 2 6" xfId="7124" xr:uid="{00000000-0005-0000-0000-0000CB1B0000}"/>
    <cellStyle name="bt 2 6 2 3" xfId="7125" xr:uid="{00000000-0005-0000-0000-0000CC1B0000}"/>
    <cellStyle name="bt 2 6 2 3 2" xfId="7126" xr:uid="{00000000-0005-0000-0000-0000CD1B0000}"/>
    <cellStyle name="bt 2 6 2 3 2 2" xfId="7127" xr:uid="{00000000-0005-0000-0000-0000CE1B0000}"/>
    <cellStyle name="bt 2 6 2 3 2 2 2" xfId="7128" xr:uid="{00000000-0005-0000-0000-0000CF1B0000}"/>
    <cellStyle name="bt 2 6 2 3 2 2 3" xfId="7129" xr:uid="{00000000-0005-0000-0000-0000D01B0000}"/>
    <cellStyle name="bt 2 6 2 3 2 3" xfId="7130" xr:uid="{00000000-0005-0000-0000-0000D11B0000}"/>
    <cellStyle name="bt 2 6 2 3 2 3 2" xfId="7131" xr:uid="{00000000-0005-0000-0000-0000D21B0000}"/>
    <cellStyle name="bt 2 6 2 3 2 4" xfId="7132" xr:uid="{00000000-0005-0000-0000-0000D31B0000}"/>
    <cellStyle name="bt 2 6 2 3 2 5" xfId="7133" xr:uid="{00000000-0005-0000-0000-0000D41B0000}"/>
    <cellStyle name="bt 2 6 2 3 3" xfId="7134" xr:uid="{00000000-0005-0000-0000-0000D51B0000}"/>
    <cellStyle name="bt 2 6 2 3 3 2" xfId="7135" xr:uid="{00000000-0005-0000-0000-0000D61B0000}"/>
    <cellStyle name="bt 2 6 2 3 3 3" xfId="7136" xr:uid="{00000000-0005-0000-0000-0000D71B0000}"/>
    <cellStyle name="bt 2 6 2 3 4" xfId="7137" xr:uid="{00000000-0005-0000-0000-0000D81B0000}"/>
    <cellStyle name="bt 2 6 2 3 4 2" xfId="7138" xr:uid="{00000000-0005-0000-0000-0000D91B0000}"/>
    <cellStyle name="bt 2 6 2 3 5" xfId="7139" xr:uid="{00000000-0005-0000-0000-0000DA1B0000}"/>
    <cellStyle name="bt 2 6 2 3 6" xfId="7140" xr:uid="{00000000-0005-0000-0000-0000DB1B0000}"/>
    <cellStyle name="bt 2 6 2 4" xfId="7141" xr:uid="{00000000-0005-0000-0000-0000DC1B0000}"/>
    <cellStyle name="bt 2 6 2 4 2" xfId="7142" xr:uid="{00000000-0005-0000-0000-0000DD1B0000}"/>
    <cellStyle name="bt 2 6 3" xfId="7143" xr:uid="{00000000-0005-0000-0000-0000DE1B0000}"/>
    <cellStyle name="bt 2 6 3 2" xfId="7144" xr:uid="{00000000-0005-0000-0000-0000DF1B0000}"/>
    <cellStyle name="bt 2 6 3 2 2" xfId="7145" xr:uid="{00000000-0005-0000-0000-0000E01B0000}"/>
    <cellStyle name="bt 2 6 3 2 2 2" xfId="7146" xr:uid="{00000000-0005-0000-0000-0000E11B0000}"/>
    <cellStyle name="bt 2 6 3 2 2 3" xfId="7147" xr:uid="{00000000-0005-0000-0000-0000E21B0000}"/>
    <cellStyle name="bt 2 6 3 2 3" xfId="7148" xr:uid="{00000000-0005-0000-0000-0000E31B0000}"/>
    <cellStyle name="bt 2 6 3 2 3 2" xfId="7149" xr:uid="{00000000-0005-0000-0000-0000E41B0000}"/>
    <cellStyle name="bt 2 6 3 2 4" xfId="7150" xr:uid="{00000000-0005-0000-0000-0000E51B0000}"/>
    <cellStyle name="bt 2 6 3 2 5" xfId="7151" xr:uid="{00000000-0005-0000-0000-0000E61B0000}"/>
    <cellStyle name="bt 2 6 3 3" xfId="7152" xr:uid="{00000000-0005-0000-0000-0000E71B0000}"/>
    <cellStyle name="bt 2 6 3 3 2" xfId="7153" xr:uid="{00000000-0005-0000-0000-0000E81B0000}"/>
    <cellStyle name="bt 2 6 3 3 3" xfId="7154" xr:uid="{00000000-0005-0000-0000-0000E91B0000}"/>
    <cellStyle name="bt 2 6 3 4" xfId="7155" xr:uid="{00000000-0005-0000-0000-0000EA1B0000}"/>
    <cellStyle name="bt 2 6 3 4 2" xfId="7156" xr:uid="{00000000-0005-0000-0000-0000EB1B0000}"/>
    <cellStyle name="bt 2 6 3 5" xfId="7157" xr:uid="{00000000-0005-0000-0000-0000EC1B0000}"/>
    <cellStyle name="bt 2 6 3 6" xfId="7158" xr:uid="{00000000-0005-0000-0000-0000ED1B0000}"/>
    <cellStyle name="bt 2 6 4" xfId="7159" xr:uid="{00000000-0005-0000-0000-0000EE1B0000}"/>
    <cellStyle name="bt 2 6 4 2" xfId="7160" xr:uid="{00000000-0005-0000-0000-0000EF1B0000}"/>
    <cellStyle name="bt 2 6 4 2 2" xfId="7161" xr:uid="{00000000-0005-0000-0000-0000F01B0000}"/>
    <cellStyle name="bt 2 6 4 2 3" xfId="7162" xr:uid="{00000000-0005-0000-0000-0000F11B0000}"/>
    <cellStyle name="bt 2 6 4 3" xfId="7163" xr:uid="{00000000-0005-0000-0000-0000F21B0000}"/>
    <cellStyle name="bt 2 6 4 3 2" xfId="7164" xr:uid="{00000000-0005-0000-0000-0000F31B0000}"/>
    <cellStyle name="bt 2 6 4 4" xfId="7165" xr:uid="{00000000-0005-0000-0000-0000F41B0000}"/>
    <cellStyle name="bt 2 6 4 5" xfId="7166" xr:uid="{00000000-0005-0000-0000-0000F51B0000}"/>
    <cellStyle name="bt 2 6 5" xfId="7167" xr:uid="{00000000-0005-0000-0000-0000F61B0000}"/>
    <cellStyle name="bt 2 6 5 2" xfId="7168" xr:uid="{00000000-0005-0000-0000-0000F71B0000}"/>
    <cellStyle name="bt 2 6 5 3" xfId="7169" xr:uid="{00000000-0005-0000-0000-0000F81B0000}"/>
    <cellStyle name="bt 2 6 6" xfId="7170" xr:uid="{00000000-0005-0000-0000-0000F91B0000}"/>
    <cellStyle name="bt 2 6 6 2" xfId="7171" xr:uid="{00000000-0005-0000-0000-0000FA1B0000}"/>
    <cellStyle name="bt 2 6 7" xfId="7172" xr:uid="{00000000-0005-0000-0000-0000FB1B0000}"/>
    <cellStyle name="bt 2 6 8" xfId="7173" xr:uid="{00000000-0005-0000-0000-0000FC1B0000}"/>
    <cellStyle name="bt 2 7" xfId="7174" xr:uid="{00000000-0005-0000-0000-0000FD1B0000}"/>
    <cellStyle name="bt 2 7 2" xfId="7175" xr:uid="{00000000-0005-0000-0000-0000FE1B0000}"/>
    <cellStyle name="bt 2 7 2 2" xfId="7176" xr:uid="{00000000-0005-0000-0000-0000FF1B0000}"/>
    <cellStyle name="bt 2 7 2 2 2" xfId="7177" xr:uid="{00000000-0005-0000-0000-0000001C0000}"/>
    <cellStyle name="bt 2 7 2 2 2 2" xfId="7178" xr:uid="{00000000-0005-0000-0000-0000011C0000}"/>
    <cellStyle name="bt 2 7 2 2 2 3" xfId="7179" xr:uid="{00000000-0005-0000-0000-0000021C0000}"/>
    <cellStyle name="bt 2 7 2 2 3" xfId="7180" xr:uid="{00000000-0005-0000-0000-0000031C0000}"/>
    <cellStyle name="bt 2 7 2 2 3 2" xfId="7181" xr:uid="{00000000-0005-0000-0000-0000041C0000}"/>
    <cellStyle name="bt 2 7 2 2 4" xfId="7182" xr:uid="{00000000-0005-0000-0000-0000051C0000}"/>
    <cellStyle name="bt 2 7 2 2 5" xfId="7183" xr:uid="{00000000-0005-0000-0000-0000061C0000}"/>
    <cellStyle name="bt 2 7 2 3" xfId="7184" xr:uid="{00000000-0005-0000-0000-0000071C0000}"/>
    <cellStyle name="bt 2 7 2 3 2" xfId="7185" xr:uid="{00000000-0005-0000-0000-0000081C0000}"/>
    <cellStyle name="bt 2 7 2 3 3" xfId="7186" xr:uid="{00000000-0005-0000-0000-0000091C0000}"/>
    <cellStyle name="bt 2 7 2 4" xfId="7187" xr:uid="{00000000-0005-0000-0000-00000A1C0000}"/>
    <cellStyle name="bt 2 7 2 4 2" xfId="7188" xr:uid="{00000000-0005-0000-0000-00000B1C0000}"/>
    <cellStyle name="bt 2 7 2 5" xfId="7189" xr:uid="{00000000-0005-0000-0000-00000C1C0000}"/>
    <cellStyle name="bt 2 7 2 6" xfId="7190" xr:uid="{00000000-0005-0000-0000-00000D1C0000}"/>
    <cellStyle name="bt 2 7 3" xfId="7191" xr:uid="{00000000-0005-0000-0000-00000E1C0000}"/>
    <cellStyle name="bt 2 7 3 2" xfId="7192" xr:uid="{00000000-0005-0000-0000-00000F1C0000}"/>
    <cellStyle name="bt 2 7 3 2 2" xfId="7193" xr:uid="{00000000-0005-0000-0000-0000101C0000}"/>
    <cellStyle name="bt 2 7 3 2 2 2" xfId="7194" xr:uid="{00000000-0005-0000-0000-0000111C0000}"/>
    <cellStyle name="bt 2 7 3 2 2 3" xfId="7195" xr:uid="{00000000-0005-0000-0000-0000121C0000}"/>
    <cellStyle name="bt 2 7 3 2 3" xfId="7196" xr:uid="{00000000-0005-0000-0000-0000131C0000}"/>
    <cellStyle name="bt 2 7 3 2 3 2" xfId="7197" xr:uid="{00000000-0005-0000-0000-0000141C0000}"/>
    <cellStyle name="bt 2 7 3 2 4" xfId="7198" xr:uid="{00000000-0005-0000-0000-0000151C0000}"/>
    <cellStyle name="bt 2 7 3 2 5" xfId="7199" xr:uid="{00000000-0005-0000-0000-0000161C0000}"/>
    <cellStyle name="bt 2 7 3 3" xfId="7200" xr:uid="{00000000-0005-0000-0000-0000171C0000}"/>
    <cellStyle name="bt 2 7 3 3 2" xfId="7201" xr:uid="{00000000-0005-0000-0000-0000181C0000}"/>
    <cellStyle name="bt 2 7 3 3 3" xfId="7202" xr:uid="{00000000-0005-0000-0000-0000191C0000}"/>
    <cellStyle name="bt 2 7 3 4" xfId="7203" xr:uid="{00000000-0005-0000-0000-00001A1C0000}"/>
    <cellStyle name="bt 2 7 3 4 2" xfId="7204" xr:uid="{00000000-0005-0000-0000-00001B1C0000}"/>
    <cellStyle name="bt 2 7 3 5" xfId="7205" xr:uid="{00000000-0005-0000-0000-00001C1C0000}"/>
    <cellStyle name="bt 2 7 3 6" xfId="7206" xr:uid="{00000000-0005-0000-0000-00001D1C0000}"/>
    <cellStyle name="bt 2 7 4" xfId="7207" xr:uid="{00000000-0005-0000-0000-00001E1C0000}"/>
    <cellStyle name="bt 2 7 4 2" xfId="7208" xr:uid="{00000000-0005-0000-0000-00001F1C0000}"/>
    <cellStyle name="bt 2 8" xfId="7209" xr:uid="{00000000-0005-0000-0000-0000201C0000}"/>
    <cellStyle name="bt 2 8 2" xfId="7210" xr:uid="{00000000-0005-0000-0000-0000211C0000}"/>
    <cellStyle name="bt 2 8 2 2" xfId="7211" xr:uid="{00000000-0005-0000-0000-0000221C0000}"/>
    <cellStyle name="bt 2 8 2 2 2" xfId="7212" xr:uid="{00000000-0005-0000-0000-0000231C0000}"/>
    <cellStyle name="bt 2 8 2 2 3" xfId="7213" xr:uid="{00000000-0005-0000-0000-0000241C0000}"/>
    <cellStyle name="bt 2 8 2 3" xfId="7214" xr:uid="{00000000-0005-0000-0000-0000251C0000}"/>
    <cellStyle name="bt 2 8 2 3 2" xfId="7215" xr:uid="{00000000-0005-0000-0000-0000261C0000}"/>
    <cellStyle name="bt 2 8 2 4" xfId="7216" xr:uid="{00000000-0005-0000-0000-0000271C0000}"/>
    <cellStyle name="bt 2 8 2 5" xfId="7217" xr:uid="{00000000-0005-0000-0000-0000281C0000}"/>
    <cellStyle name="bt 2 8 3" xfId="7218" xr:uid="{00000000-0005-0000-0000-0000291C0000}"/>
    <cellStyle name="bt 2 8 3 2" xfId="7219" xr:uid="{00000000-0005-0000-0000-00002A1C0000}"/>
    <cellStyle name="bt 2 8 3 3" xfId="7220" xr:uid="{00000000-0005-0000-0000-00002B1C0000}"/>
    <cellStyle name="bt 2 8 4" xfId="7221" xr:uid="{00000000-0005-0000-0000-00002C1C0000}"/>
    <cellStyle name="bt 2 8 4 2" xfId="7222" xr:uid="{00000000-0005-0000-0000-00002D1C0000}"/>
    <cellStyle name="bt 2 8 5" xfId="7223" xr:uid="{00000000-0005-0000-0000-00002E1C0000}"/>
    <cellStyle name="bt 2 8 6" xfId="7224" xr:uid="{00000000-0005-0000-0000-00002F1C0000}"/>
    <cellStyle name="bt 2 9" xfId="7225" xr:uid="{00000000-0005-0000-0000-0000301C0000}"/>
    <cellStyle name="bt 2 9 2" xfId="7226" xr:uid="{00000000-0005-0000-0000-0000311C0000}"/>
    <cellStyle name="bt 2 9 2 2" xfId="7227" xr:uid="{00000000-0005-0000-0000-0000321C0000}"/>
    <cellStyle name="bt 2 9 2 3" xfId="7228" xr:uid="{00000000-0005-0000-0000-0000331C0000}"/>
    <cellStyle name="bt 2 9 3" xfId="7229" xr:uid="{00000000-0005-0000-0000-0000341C0000}"/>
    <cellStyle name="bt 2 9 3 2" xfId="7230" xr:uid="{00000000-0005-0000-0000-0000351C0000}"/>
    <cellStyle name="bt 2 9 4" xfId="7231" xr:uid="{00000000-0005-0000-0000-0000361C0000}"/>
    <cellStyle name="bt 2 9 5" xfId="7232" xr:uid="{00000000-0005-0000-0000-0000371C0000}"/>
    <cellStyle name="bt 3" xfId="7233" xr:uid="{00000000-0005-0000-0000-0000381C0000}"/>
    <cellStyle name="bt 3 10" xfId="7234" xr:uid="{00000000-0005-0000-0000-0000391C0000}"/>
    <cellStyle name="bt 3 11" xfId="7235" xr:uid="{00000000-0005-0000-0000-00003A1C0000}"/>
    <cellStyle name="bt 3 2" xfId="7236" xr:uid="{00000000-0005-0000-0000-00003B1C0000}"/>
    <cellStyle name="bt 3 2 2" xfId="7237" xr:uid="{00000000-0005-0000-0000-00003C1C0000}"/>
    <cellStyle name="bt 3 2 2 2" xfId="7238" xr:uid="{00000000-0005-0000-0000-00003D1C0000}"/>
    <cellStyle name="bt 3 2 2 2 2" xfId="7239" xr:uid="{00000000-0005-0000-0000-00003E1C0000}"/>
    <cellStyle name="bt 3 2 2 2 2 2" xfId="7240" xr:uid="{00000000-0005-0000-0000-00003F1C0000}"/>
    <cellStyle name="bt 3 2 2 2 2 2 2" xfId="7241" xr:uid="{00000000-0005-0000-0000-0000401C0000}"/>
    <cellStyle name="bt 3 2 2 2 2 2 3" xfId="7242" xr:uid="{00000000-0005-0000-0000-0000411C0000}"/>
    <cellStyle name="bt 3 2 2 2 2 3" xfId="7243" xr:uid="{00000000-0005-0000-0000-0000421C0000}"/>
    <cellStyle name="bt 3 2 2 2 2 3 2" xfId="7244" xr:uid="{00000000-0005-0000-0000-0000431C0000}"/>
    <cellStyle name="bt 3 2 2 2 2 4" xfId="7245" xr:uid="{00000000-0005-0000-0000-0000441C0000}"/>
    <cellStyle name="bt 3 2 2 2 2 5" xfId="7246" xr:uid="{00000000-0005-0000-0000-0000451C0000}"/>
    <cellStyle name="bt 3 2 2 2 3" xfId="7247" xr:uid="{00000000-0005-0000-0000-0000461C0000}"/>
    <cellStyle name="bt 3 2 2 2 3 2" xfId="7248" xr:uid="{00000000-0005-0000-0000-0000471C0000}"/>
    <cellStyle name="bt 3 2 2 2 3 3" xfId="7249" xr:uid="{00000000-0005-0000-0000-0000481C0000}"/>
    <cellStyle name="bt 3 2 2 2 4" xfId="7250" xr:uid="{00000000-0005-0000-0000-0000491C0000}"/>
    <cellStyle name="bt 3 2 2 2 4 2" xfId="7251" xr:uid="{00000000-0005-0000-0000-00004A1C0000}"/>
    <cellStyle name="bt 3 2 2 2 5" xfId="7252" xr:uid="{00000000-0005-0000-0000-00004B1C0000}"/>
    <cellStyle name="bt 3 2 2 2 6" xfId="7253" xr:uid="{00000000-0005-0000-0000-00004C1C0000}"/>
    <cellStyle name="bt 3 2 2 3" xfId="7254" xr:uid="{00000000-0005-0000-0000-00004D1C0000}"/>
    <cellStyle name="bt 3 2 2 3 2" xfId="7255" xr:uid="{00000000-0005-0000-0000-00004E1C0000}"/>
    <cellStyle name="bt 3 2 2 3 2 2" xfId="7256" xr:uid="{00000000-0005-0000-0000-00004F1C0000}"/>
    <cellStyle name="bt 3 2 2 3 2 2 2" xfId="7257" xr:uid="{00000000-0005-0000-0000-0000501C0000}"/>
    <cellStyle name="bt 3 2 2 3 2 2 3" xfId="7258" xr:uid="{00000000-0005-0000-0000-0000511C0000}"/>
    <cellStyle name="bt 3 2 2 3 2 3" xfId="7259" xr:uid="{00000000-0005-0000-0000-0000521C0000}"/>
    <cellStyle name="bt 3 2 2 3 2 3 2" xfId="7260" xr:uid="{00000000-0005-0000-0000-0000531C0000}"/>
    <cellStyle name="bt 3 2 2 3 2 4" xfId="7261" xr:uid="{00000000-0005-0000-0000-0000541C0000}"/>
    <cellStyle name="bt 3 2 2 3 2 5" xfId="7262" xr:uid="{00000000-0005-0000-0000-0000551C0000}"/>
    <cellStyle name="bt 3 2 2 3 3" xfId="7263" xr:uid="{00000000-0005-0000-0000-0000561C0000}"/>
    <cellStyle name="bt 3 2 2 3 3 2" xfId="7264" xr:uid="{00000000-0005-0000-0000-0000571C0000}"/>
    <cellStyle name="bt 3 2 2 3 3 3" xfId="7265" xr:uid="{00000000-0005-0000-0000-0000581C0000}"/>
    <cellStyle name="bt 3 2 2 3 4" xfId="7266" xr:uid="{00000000-0005-0000-0000-0000591C0000}"/>
    <cellStyle name="bt 3 2 2 3 4 2" xfId="7267" xr:uid="{00000000-0005-0000-0000-00005A1C0000}"/>
    <cellStyle name="bt 3 2 2 3 5" xfId="7268" xr:uid="{00000000-0005-0000-0000-00005B1C0000}"/>
    <cellStyle name="bt 3 2 2 3 6" xfId="7269" xr:uid="{00000000-0005-0000-0000-00005C1C0000}"/>
    <cellStyle name="bt 3 2 2 4" xfId="7270" xr:uid="{00000000-0005-0000-0000-00005D1C0000}"/>
    <cellStyle name="bt 3 2 2 4 2" xfId="7271" xr:uid="{00000000-0005-0000-0000-00005E1C0000}"/>
    <cellStyle name="bt 3 2 3" xfId="7272" xr:uid="{00000000-0005-0000-0000-00005F1C0000}"/>
    <cellStyle name="bt 3 2 3 2" xfId="7273" xr:uid="{00000000-0005-0000-0000-0000601C0000}"/>
    <cellStyle name="bt 3 2 3 2 2" xfId="7274" xr:uid="{00000000-0005-0000-0000-0000611C0000}"/>
    <cellStyle name="bt 3 2 3 2 2 2" xfId="7275" xr:uid="{00000000-0005-0000-0000-0000621C0000}"/>
    <cellStyle name="bt 3 2 3 2 2 3" xfId="7276" xr:uid="{00000000-0005-0000-0000-0000631C0000}"/>
    <cellStyle name="bt 3 2 3 2 3" xfId="7277" xr:uid="{00000000-0005-0000-0000-0000641C0000}"/>
    <cellStyle name="bt 3 2 3 2 3 2" xfId="7278" xr:uid="{00000000-0005-0000-0000-0000651C0000}"/>
    <cellStyle name="bt 3 2 3 2 4" xfId="7279" xr:uid="{00000000-0005-0000-0000-0000661C0000}"/>
    <cellStyle name="bt 3 2 3 2 5" xfId="7280" xr:uid="{00000000-0005-0000-0000-0000671C0000}"/>
    <cellStyle name="bt 3 2 3 3" xfId="7281" xr:uid="{00000000-0005-0000-0000-0000681C0000}"/>
    <cellStyle name="bt 3 2 3 3 2" xfId="7282" xr:uid="{00000000-0005-0000-0000-0000691C0000}"/>
    <cellStyle name="bt 3 2 3 3 3" xfId="7283" xr:uid="{00000000-0005-0000-0000-00006A1C0000}"/>
    <cellStyle name="bt 3 2 3 4" xfId="7284" xr:uid="{00000000-0005-0000-0000-00006B1C0000}"/>
    <cellStyle name="bt 3 2 3 4 2" xfId="7285" xr:uid="{00000000-0005-0000-0000-00006C1C0000}"/>
    <cellStyle name="bt 3 2 3 5" xfId="7286" xr:uid="{00000000-0005-0000-0000-00006D1C0000}"/>
    <cellStyle name="bt 3 2 3 6" xfId="7287" xr:uid="{00000000-0005-0000-0000-00006E1C0000}"/>
    <cellStyle name="bt 3 2 4" xfId="7288" xr:uid="{00000000-0005-0000-0000-00006F1C0000}"/>
    <cellStyle name="bt 3 2 4 2" xfId="7289" xr:uid="{00000000-0005-0000-0000-0000701C0000}"/>
    <cellStyle name="bt 3 2 4 2 2" xfId="7290" xr:uid="{00000000-0005-0000-0000-0000711C0000}"/>
    <cellStyle name="bt 3 2 4 2 3" xfId="7291" xr:uid="{00000000-0005-0000-0000-0000721C0000}"/>
    <cellStyle name="bt 3 2 4 3" xfId="7292" xr:uid="{00000000-0005-0000-0000-0000731C0000}"/>
    <cellStyle name="bt 3 2 4 3 2" xfId="7293" xr:uid="{00000000-0005-0000-0000-0000741C0000}"/>
    <cellStyle name="bt 3 2 4 4" xfId="7294" xr:uid="{00000000-0005-0000-0000-0000751C0000}"/>
    <cellStyle name="bt 3 2 4 5" xfId="7295" xr:uid="{00000000-0005-0000-0000-0000761C0000}"/>
    <cellStyle name="bt 3 2 5" xfId="7296" xr:uid="{00000000-0005-0000-0000-0000771C0000}"/>
    <cellStyle name="bt 3 2 5 2" xfId="7297" xr:uid="{00000000-0005-0000-0000-0000781C0000}"/>
    <cellStyle name="bt 3 2 5 3" xfId="7298" xr:uid="{00000000-0005-0000-0000-0000791C0000}"/>
    <cellStyle name="bt 3 2 6" xfId="7299" xr:uid="{00000000-0005-0000-0000-00007A1C0000}"/>
    <cellStyle name="bt 3 2 6 2" xfId="7300" xr:uid="{00000000-0005-0000-0000-00007B1C0000}"/>
    <cellStyle name="bt 3 2 7" xfId="7301" xr:uid="{00000000-0005-0000-0000-00007C1C0000}"/>
    <cellStyle name="bt 3 2 8" xfId="7302" xr:uid="{00000000-0005-0000-0000-00007D1C0000}"/>
    <cellStyle name="bt 3 3" xfId="7303" xr:uid="{00000000-0005-0000-0000-00007E1C0000}"/>
    <cellStyle name="bt 3 3 2" xfId="7304" xr:uid="{00000000-0005-0000-0000-00007F1C0000}"/>
    <cellStyle name="bt 3 3 2 2" xfId="7305" xr:uid="{00000000-0005-0000-0000-0000801C0000}"/>
    <cellStyle name="bt 3 3 2 2 2" xfId="7306" xr:uid="{00000000-0005-0000-0000-0000811C0000}"/>
    <cellStyle name="bt 3 3 2 2 2 2" xfId="7307" xr:uid="{00000000-0005-0000-0000-0000821C0000}"/>
    <cellStyle name="bt 3 3 2 2 2 2 2" xfId="7308" xr:uid="{00000000-0005-0000-0000-0000831C0000}"/>
    <cellStyle name="bt 3 3 2 2 2 2 3" xfId="7309" xr:uid="{00000000-0005-0000-0000-0000841C0000}"/>
    <cellStyle name="bt 3 3 2 2 2 3" xfId="7310" xr:uid="{00000000-0005-0000-0000-0000851C0000}"/>
    <cellStyle name="bt 3 3 2 2 2 3 2" xfId="7311" xr:uid="{00000000-0005-0000-0000-0000861C0000}"/>
    <cellStyle name="bt 3 3 2 2 2 4" xfId="7312" xr:uid="{00000000-0005-0000-0000-0000871C0000}"/>
    <cellStyle name="bt 3 3 2 2 2 5" xfId="7313" xr:uid="{00000000-0005-0000-0000-0000881C0000}"/>
    <cellStyle name="bt 3 3 2 2 3" xfId="7314" xr:uid="{00000000-0005-0000-0000-0000891C0000}"/>
    <cellStyle name="bt 3 3 2 2 3 2" xfId="7315" xr:uid="{00000000-0005-0000-0000-00008A1C0000}"/>
    <cellStyle name="bt 3 3 2 2 3 3" xfId="7316" xr:uid="{00000000-0005-0000-0000-00008B1C0000}"/>
    <cellStyle name="bt 3 3 2 2 4" xfId="7317" xr:uid="{00000000-0005-0000-0000-00008C1C0000}"/>
    <cellStyle name="bt 3 3 2 2 4 2" xfId="7318" xr:uid="{00000000-0005-0000-0000-00008D1C0000}"/>
    <cellStyle name="bt 3 3 2 2 5" xfId="7319" xr:uid="{00000000-0005-0000-0000-00008E1C0000}"/>
    <cellStyle name="bt 3 3 2 2 6" xfId="7320" xr:uid="{00000000-0005-0000-0000-00008F1C0000}"/>
    <cellStyle name="bt 3 3 2 3" xfId="7321" xr:uid="{00000000-0005-0000-0000-0000901C0000}"/>
    <cellStyle name="bt 3 3 2 3 2" xfId="7322" xr:uid="{00000000-0005-0000-0000-0000911C0000}"/>
    <cellStyle name="bt 3 3 2 3 2 2" xfId="7323" xr:uid="{00000000-0005-0000-0000-0000921C0000}"/>
    <cellStyle name="bt 3 3 2 3 2 2 2" xfId="7324" xr:uid="{00000000-0005-0000-0000-0000931C0000}"/>
    <cellStyle name="bt 3 3 2 3 2 2 3" xfId="7325" xr:uid="{00000000-0005-0000-0000-0000941C0000}"/>
    <cellStyle name="bt 3 3 2 3 2 3" xfId="7326" xr:uid="{00000000-0005-0000-0000-0000951C0000}"/>
    <cellStyle name="bt 3 3 2 3 2 3 2" xfId="7327" xr:uid="{00000000-0005-0000-0000-0000961C0000}"/>
    <cellStyle name="bt 3 3 2 3 2 4" xfId="7328" xr:uid="{00000000-0005-0000-0000-0000971C0000}"/>
    <cellStyle name="bt 3 3 2 3 2 5" xfId="7329" xr:uid="{00000000-0005-0000-0000-0000981C0000}"/>
    <cellStyle name="bt 3 3 2 3 3" xfId="7330" xr:uid="{00000000-0005-0000-0000-0000991C0000}"/>
    <cellStyle name="bt 3 3 2 3 3 2" xfId="7331" xr:uid="{00000000-0005-0000-0000-00009A1C0000}"/>
    <cellStyle name="bt 3 3 2 3 3 3" xfId="7332" xr:uid="{00000000-0005-0000-0000-00009B1C0000}"/>
    <cellStyle name="bt 3 3 2 3 4" xfId="7333" xr:uid="{00000000-0005-0000-0000-00009C1C0000}"/>
    <cellStyle name="bt 3 3 2 3 4 2" xfId="7334" xr:uid="{00000000-0005-0000-0000-00009D1C0000}"/>
    <cellStyle name="bt 3 3 2 3 5" xfId="7335" xr:uid="{00000000-0005-0000-0000-00009E1C0000}"/>
    <cellStyle name="bt 3 3 2 3 6" xfId="7336" xr:uid="{00000000-0005-0000-0000-00009F1C0000}"/>
    <cellStyle name="bt 3 3 2 4" xfId="7337" xr:uid="{00000000-0005-0000-0000-0000A01C0000}"/>
    <cellStyle name="bt 3 3 2 4 2" xfId="7338" xr:uid="{00000000-0005-0000-0000-0000A11C0000}"/>
    <cellStyle name="bt 3 3 3" xfId="7339" xr:uid="{00000000-0005-0000-0000-0000A21C0000}"/>
    <cellStyle name="bt 3 3 3 2" xfId="7340" xr:uid="{00000000-0005-0000-0000-0000A31C0000}"/>
    <cellStyle name="bt 3 3 3 2 2" xfId="7341" xr:uid="{00000000-0005-0000-0000-0000A41C0000}"/>
    <cellStyle name="bt 3 3 3 2 2 2" xfId="7342" xr:uid="{00000000-0005-0000-0000-0000A51C0000}"/>
    <cellStyle name="bt 3 3 3 2 2 3" xfId="7343" xr:uid="{00000000-0005-0000-0000-0000A61C0000}"/>
    <cellStyle name="bt 3 3 3 2 3" xfId="7344" xr:uid="{00000000-0005-0000-0000-0000A71C0000}"/>
    <cellStyle name="bt 3 3 3 2 3 2" xfId="7345" xr:uid="{00000000-0005-0000-0000-0000A81C0000}"/>
    <cellStyle name="bt 3 3 3 2 4" xfId="7346" xr:uid="{00000000-0005-0000-0000-0000A91C0000}"/>
    <cellStyle name="bt 3 3 3 2 5" xfId="7347" xr:uid="{00000000-0005-0000-0000-0000AA1C0000}"/>
    <cellStyle name="bt 3 3 3 3" xfId="7348" xr:uid="{00000000-0005-0000-0000-0000AB1C0000}"/>
    <cellStyle name="bt 3 3 3 3 2" xfId="7349" xr:uid="{00000000-0005-0000-0000-0000AC1C0000}"/>
    <cellStyle name="bt 3 3 3 3 3" xfId="7350" xr:uid="{00000000-0005-0000-0000-0000AD1C0000}"/>
    <cellStyle name="bt 3 3 3 4" xfId="7351" xr:uid="{00000000-0005-0000-0000-0000AE1C0000}"/>
    <cellStyle name="bt 3 3 3 4 2" xfId="7352" xr:uid="{00000000-0005-0000-0000-0000AF1C0000}"/>
    <cellStyle name="bt 3 3 3 5" xfId="7353" xr:uid="{00000000-0005-0000-0000-0000B01C0000}"/>
    <cellStyle name="bt 3 3 3 6" xfId="7354" xr:uid="{00000000-0005-0000-0000-0000B11C0000}"/>
    <cellStyle name="bt 3 3 4" xfId="7355" xr:uid="{00000000-0005-0000-0000-0000B21C0000}"/>
    <cellStyle name="bt 3 3 4 2" xfId="7356" xr:uid="{00000000-0005-0000-0000-0000B31C0000}"/>
    <cellStyle name="bt 3 3 4 2 2" xfId="7357" xr:uid="{00000000-0005-0000-0000-0000B41C0000}"/>
    <cellStyle name="bt 3 3 4 2 3" xfId="7358" xr:uid="{00000000-0005-0000-0000-0000B51C0000}"/>
    <cellStyle name="bt 3 3 4 3" xfId="7359" xr:uid="{00000000-0005-0000-0000-0000B61C0000}"/>
    <cellStyle name="bt 3 3 4 3 2" xfId="7360" xr:uid="{00000000-0005-0000-0000-0000B71C0000}"/>
    <cellStyle name="bt 3 3 4 4" xfId="7361" xr:uid="{00000000-0005-0000-0000-0000B81C0000}"/>
    <cellStyle name="bt 3 3 4 5" xfId="7362" xr:uid="{00000000-0005-0000-0000-0000B91C0000}"/>
    <cellStyle name="bt 3 3 5" xfId="7363" xr:uid="{00000000-0005-0000-0000-0000BA1C0000}"/>
    <cellStyle name="bt 3 3 5 2" xfId="7364" xr:uid="{00000000-0005-0000-0000-0000BB1C0000}"/>
    <cellStyle name="bt 3 3 5 3" xfId="7365" xr:uid="{00000000-0005-0000-0000-0000BC1C0000}"/>
    <cellStyle name="bt 3 3 6" xfId="7366" xr:uid="{00000000-0005-0000-0000-0000BD1C0000}"/>
    <cellStyle name="bt 3 3 6 2" xfId="7367" xr:uid="{00000000-0005-0000-0000-0000BE1C0000}"/>
    <cellStyle name="bt 3 3 7" xfId="7368" xr:uid="{00000000-0005-0000-0000-0000BF1C0000}"/>
    <cellStyle name="bt 3 3 8" xfId="7369" xr:uid="{00000000-0005-0000-0000-0000C01C0000}"/>
    <cellStyle name="bt 3 4" xfId="7370" xr:uid="{00000000-0005-0000-0000-0000C11C0000}"/>
    <cellStyle name="bt 3 4 2" xfId="7371" xr:uid="{00000000-0005-0000-0000-0000C21C0000}"/>
    <cellStyle name="bt 3 4 2 2" xfId="7372" xr:uid="{00000000-0005-0000-0000-0000C31C0000}"/>
    <cellStyle name="bt 3 4 2 2 2" xfId="7373" xr:uid="{00000000-0005-0000-0000-0000C41C0000}"/>
    <cellStyle name="bt 3 4 2 2 2 2" xfId="7374" xr:uid="{00000000-0005-0000-0000-0000C51C0000}"/>
    <cellStyle name="bt 3 4 2 2 2 2 2" xfId="7375" xr:uid="{00000000-0005-0000-0000-0000C61C0000}"/>
    <cellStyle name="bt 3 4 2 2 2 2 3" xfId="7376" xr:uid="{00000000-0005-0000-0000-0000C71C0000}"/>
    <cellStyle name="bt 3 4 2 2 2 3" xfId="7377" xr:uid="{00000000-0005-0000-0000-0000C81C0000}"/>
    <cellStyle name="bt 3 4 2 2 2 3 2" xfId="7378" xr:uid="{00000000-0005-0000-0000-0000C91C0000}"/>
    <cellStyle name="bt 3 4 2 2 2 4" xfId="7379" xr:uid="{00000000-0005-0000-0000-0000CA1C0000}"/>
    <cellStyle name="bt 3 4 2 2 2 5" xfId="7380" xr:uid="{00000000-0005-0000-0000-0000CB1C0000}"/>
    <cellStyle name="bt 3 4 2 2 3" xfId="7381" xr:uid="{00000000-0005-0000-0000-0000CC1C0000}"/>
    <cellStyle name="bt 3 4 2 2 3 2" xfId="7382" xr:uid="{00000000-0005-0000-0000-0000CD1C0000}"/>
    <cellStyle name="bt 3 4 2 2 3 3" xfId="7383" xr:uid="{00000000-0005-0000-0000-0000CE1C0000}"/>
    <cellStyle name="bt 3 4 2 2 4" xfId="7384" xr:uid="{00000000-0005-0000-0000-0000CF1C0000}"/>
    <cellStyle name="bt 3 4 2 2 4 2" xfId="7385" xr:uid="{00000000-0005-0000-0000-0000D01C0000}"/>
    <cellStyle name="bt 3 4 2 2 5" xfId="7386" xr:uid="{00000000-0005-0000-0000-0000D11C0000}"/>
    <cellStyle name="bt 3 4 2 2 6" xfId="7387" xr:uid="{00000000-0005-0000-0000-0000D21C0000}"/>
    <cellStyle name="bt 3 4 2 3" xfId="7388" xr:uid="{00000000-0005-0000-0000-0000D31C0000}"/>
    <cellStyle name="bt 3 4 2 3 2" xfId="7389" xr:uid="{00000000-0005-0000-0000-0000D41C0000}"/>
    <cellStyle name="bt 3 4 2 3 2 2" xfId="7390" xr:uid="{00000000-0005-0000-0000-0000D51C0000}"/>
    <cellStyle name="bt 3 4 2 3 2 2 2" xfId="7391" xr:uid="{00000000-0005-0000-0000-0000D61C0000}"/>
    <cellStyle name="bt 3 4 2 3 2 2 3" xfId="7392" xr:uid="{00000000-0005-0000-0000-0000D71C0000}"/>
    <cellStyle name="bt 3 4 2 3 2 3" xfId="7393" xr:uid="{00000000-0005-0000-0000-0000D81C0000}"/>
    <cellStyle name="bt 3 4 2 3 2 3 2" xfId="7394" xr:uid="{00000000-0005-0000-0000-0000D91C0000}"/>
    <cellStyle name="bt 3 4 2 3 2 4" xfId="7395" xr:uid="{00000000-0005-0000-0000-0000DA1C0000}"/>
    <cellStyle name="bt 3 4 2 3 2 5" xfId="7396" xr:uid="{00000000-0005-0000-0000-0000DB1C0000}"/>
    <cellStyle name="bt 3 4 2 3 3" xfId="7397" xr:uid="{00000000-0005-0000-0000-0000DC1C0000}"/>
    <cellStyle name="bt 3 4 2 3 3 2" xfId="7398" xr:uid="{00000000-0005-0000-0000-0000DD1C0000}"/>
    <cellStyle name="bt 3 4 2 3 3 3" xfId="7399" xr:uid="{00000000-0005-0000-0000-0000DE1C0000}"/>
    <cellStyle name="bt 3 4 2 3 4" xfId="7400" xr:uid="{00000000-0005-0000-0000-0000DF1C0000}"/>
    <cellStyle name="bt 3 4 2 3 4 2" xfId="7401" xr:uid="{00000000-0005-0000-0000-0000E01C0000}"/>
    <cellStyle name="bt 3 4 2 3 5" xfId="7402" xr:uid="{00000000-0005-0000-0000-0000E11C0000}"/>
    <cellStyle name="bt 3 4 2 3 6" xfId="7403" xr:uid="{00000000-0005-0000-0000-0000E21C0000}"/>
    <cellStyle name="bt 3 4 2 4" xfId="7404" xr:uid="{00000000-0005-0000-0000-0000E31C0000}"/>
    <cellStyle name="bt 3 4 2 4 2" xfId="7405" xr:uid="{00000000-0005-0000-0000-0000E41C0000}"/>
    <cellStyle name="bt 3 4 3" xfId="7406" xr:uid="{00000000-0005-0000-0000-0000E51C0000}"/>
    <cellStyle name="bt 3 4 3 2" xfId="7407" xr:uid="{00000000-0005-0000-0000-0000E61C0000}"/>
    <cellStyle name="bt 3 4 3 2 2" xfId="7408" xr:uid="{00000000-0005-0000-0000-0000E71C0000}"/>
    <cellStyle name="bt 3 4 3 2 2 2" xfId="7409" xr:uid="{00000000-0005-0000-0000-0000E81C0000}"/>
    <cellStyle name="bt 3 4 3 2 2 3" xfId="7410" xr:uid="{00000000-0005-0000-0000-0000E91C0000}"/>
    <cellStyle name="bt 3 4 3 2 3" xfId="7411" xr:uid="{00000000-0005-0000-0000-0000EA1C0000}"/>
    <cellStyle name="bt 3 4 3 2 3 2" xfId="7412" xr:uid="{00000000-0005-0000-0000-0000EB1C0000}"/>
    <cellStyle name="bt 3 4 3 2 4" xfId="7413" xr:uid="{00000000-0005-0000-0000-0000EC1C0000}"/>
    <cellStyle name="bt 3 4 3 2 5" xfId="7414" xr:uid="{00000000-0005-0000-0000-0000ED1C0000}"/>
    <cellStyle name="bt 3 4 3 3" xfId="7415" xr:uid="{00000000-0005-0000-0000-0000EE1C0000}"/>
    <cellStyle name="bt 3 4 3 3 2" xfId="7416" xr:uid="{00000000-0005-0000-0000-0000EF1C0000}"/>
    <cellStyle name="bt 3 4 3 3 3" xfId="7417" xr:uid="{00000000-0005-0000-0000-0000F01C0000}"/>
    <cellStyle name="bt 3 4 3 4" xfId="7418" xr:uid="{00000000-0005-0000-0000-0000F11C0000}"/>
    <cellStyle name="bt 3 4 3 4 2" xfId="7419" xr:uid="{00000000-0005-0000-0000-0000F21C0000}"/>
    <cellStyle name="bt 3 4 3 5" xfId="7420" xr:uid="{00000000-0005-0000-0000-0000F31C0000}"/>
    <cellStyle name="bt 3 4 3 6" xfId="7421" xr:uid="{00000000-0005-0000-0000-0000F41C0000}"/>
    <cellStyle name="bt 3 4 4" xfId="7422" xr:uid="{00000000-0005-0000-0000-0000F51C0000}"/>
    <cellStyle name="bt 3 4 4 2" xfId="7423" xr:uid="{00000000-0005-0000-0000-0000F61C0000}"/>
    <cellStyle name="bt 3 4 4 2 2" xfId="7424" xr:uid="{00000000-0005-0000-0000-0000F71C0000}"/>
    <cellStyle name="bt 3 4 4 2 3" xfId="7425" xr:uid="{00000000-0005-0000-0000-0000F81C0000}"/>
    <cellStyle name="bt 3 4 4 3" xfId="7426" xr:uid="{00000000-0005-0000-0000-0000F91C0000}"/>
    <cellStyle name="bt 3 4 4 3 2" xfId="7427" xr:uid="{00000000-0005-0000-0000-0000FA1C0000}"/>
    <cellStyle name="bt 3 4 4 4" xfId="7428" xr:uid="{00000000-0005-0000-0000-0000FB1C0000}"/>
    <cellStyle name="bt 3 4 4 5" xfId="7429" xr:uid="{00000000-0005-0000-0000-0000FC1C0000}"/>
    <cellStyle name="bt 3 4 5" xfId="7430" xr:uid="{00000000-0005-0000-0000-0000FD1C0000}"/>
    <cellStyle name="bt 3 4 5 2" xfId="7431" xr:uid="{00000000-0005-0000-0000-0000FE1C0000}"/>
    <cellStyle name="bt 3 4 5 3" xfId="7432" xr:uid="{00000000-0005-0000-0000-0000FF1C0000}"/>
    <cellStyle name="bt 3 4 6" xfId="7433" xr:uid="{00000000-0005-0000-0000-0000001D0000}"/>
    <cellStyle name="bt 3 4 6 2" xfId="7434" xr:uid="{00000000-0005-0000-0000-0000011D0000}"/>
    <cellStyle name="bt 3 4 7" xfId="7435" xr:uid="{00000000-0005-0000-0000-0000021D0000}"/>
    <cellStyle name="bt 3 4 8" xfId="7436" xr:uid="{00000000-0005-0000-0000-0000031D0000}"/>
    <cellStyle name="bt 3 5" xfId="7437" xr:uid="{00000000-0005-0000-0000-0000041D0000}"/>
    <cellStyle name="bt 3 5 2" xfId="7438" xr:uid="{00000000-0005-0000-0000-0000051D0000}"/>
    <cellStyle name="bt 3 5 2 2" xfId="7439" xr:uid="{00000000-0005-0000-0000-0000061D0000}"/>
    <cellStyle name="bt 3 5 2 2 2" xfId="7440" xr:uid="{00000000-0005-0000-0000-0000071D0000}"/>
    <cellStyle name="bt 3 5 2 2 2 2" xfId="7441" xr:uid="{00000000-0005-0000-0000-0000081D0000}"/>
    <cellStyle name="bt 3 5 2 2 2 3" xfId="7442" xr:uid="{00000000-0005-0000-0000-0000091D0000}"/>
    <cellStyle name="bt 3 5 2 2 3" xfId="7443" xr:uid="{00000000-0005-0000-0000-00000A1D0000}"/>
    <cellStyle name="bt 3 5 2 2 3 2" xfId="7444" xr:uid="{00000000-0005-0000-0000-00000B1D0000}"/>
    <cellStyle name="bt 3 5 2 2 4" xfId="7445" xr:uid="{00000000-0005-0000-0000-00000C1D0000}"/>
    <cellStyle name="bt 3 5 2 2 5" xfId="7446" xr:uid="{00000000-0005-0000-0000-00000D1D0000}"/>
    <cellStyle name="bt 3 5 2 3" xfId="7447" xr:uid="{00000000-0005-0000-0000-00000E1D0000}"/>
    <cellStyle name="bt 3 5 2 3 2" xfId="7448" xr:uid="{00000000-0005-0000-0000-00000F1D0000}"/>
    <cellStyle name="bt 3 5 2 3 3" xfId="7449" xr:uid="{00000000-0005-0000-0000-0000101D0000}"/>
    <cellStyle name="bt 3 5 2 4" xfId="7450" xr:uid="{00000000-0005-0000-0000-0000111D0000}"/>
    <cellStyle name="bt 3 5 2 4 2" xfId="7451" xr:uid="{00000000-0005-0000-0000-0000121D0000}"/>
    <cellStyle name="bt 3 5 2 5" xfId="7452" xr:uid="{00000000-0005-0000-0000-0000131D0000}"/>
    <cellStyle name="bt 3 5 2 6" xfId="7453" xr:uid="{00000000-0005-0000-0000-0000141D0000}"/>
    <cellStyle name="bt 3 5 3" xfId="7454" xr:uid="{00000000-0005-0000-0000-0000151D0000}"/>
    <cellStyle name="bt 3 5 3 2" xfId="7455" xr:uid="{00000000-0005-0000-0000-0000161D0000}"/>
    <cellStyle name="bt 3 5 3 2 2" xfId="7456" xr:uid="{00000000-0005-0000-0000-0000171D0000}"/>
    <cellStyle name="bt 3 5 3 2 2 2" xfId="7457" xr:uid="{00000000-0005-0000-0000-0000181D0000}"/>
    <cellStyle name="bt 3 5 3 2 2 3" xfId="7458" xr:uid="{00000000-0005-0000-0000-0000191D0000}"/>
    <cellStyle name="bt 3 5 3 2 3" xfId="7459" xr:uid="{00000000-0005-0000-0000-00001A1D0000}"/>
    <cellStyle name="bt 3 5 3 2 3 2" xfId="7460" xr:uid="{00000000-0005-0000-0000-00001B1D0000}"/>
    <cellStyle name="bt 3 5 3 2 4" xfId="7461" xr:uid="{00000000-0005-0000-0000-00001C1D0000}"/>
    <cellStyle name="bt 3 5 3 2 5" xfId="7462" xr:uid="{00000000-0005-0000-0000-00001D1D0000}"/>
    <cellStyle name="bt 3 5 3 3" xfId="7463" xr:uid="{00000000-0005-0000-0000-00001E1D0000}"/>
    <cellStyle name="bt 3 5 3 3 2" xfId="7464" xr:uid="{00000000-0005-0000-0000-00001F1D0000}"/>
    <cellStyle name="bt 3 5 3 3 3" xfId="7465" xr:uid="{00000000-0005-0000-0000-0000201D0000}"/>
    <cellStyle name="bt 3 5 3 4" xfId="7466" xr:uid="{00000000-0005-0000-0000-0000211D0000}"/>
    <cellStyle name="bt 3 5 3 4 2" xfId="7467" xr:uid="{00000000-0005-0000-0000-0000221D0000}"/>
    <cellStyle name="bt 3 5 3 5" xfId="7468" xr:uid="{00000000-0005-0000-0000-0000231D0000}"/>
    <cellStyle name="bt 3 5 3 6" xfId="7469" xr:uid="{00000000-0005-0000-0000-0000241D0000}"/>
    <cellStyle name="bt 3 5 4" xfId="7470" xr:uid="{00000000-0005-0000-0000-0000251D0000}"/>
    <cellStyle name="bt 3 5 4 2" xfId="7471" xr:uid="{00000000-0005-0000-0000-0000261D0000}"/>
    <cellStyle name="bt 3 6" xfId="7472" xr:uid="{00000000-0005-0000-0000-0000271D0000}"/>
    <cellStyle name="bt 3 6 2" xfId="7473" xr:uid="{00000000-0005-0000-0000-0000281D0000}"/>
    <cellStyle name="bt 3 6 2 2" xfId="7474" xr:uid="{00000000-0005-0000-0000-0000291D0000}"/>
    <cellStyle name="bt 3 6 2 2 2" xfId="7475" xr:uid="{00000000-0005-0000-0000-00002A1D0000}"/>
    <cellStyle name="bt 3 6 2 2 3" xfId="7476" xr:uid="{00000000-0005-0000-0000-00002B1D0000}"/>
    <cellStyle name="bt 3 6 2 3" xfId="7477" xr:uid="{00000000-0005-0000-0000-00002C1D0000}"/>
    <cellStyle name="bt 3 6 2 3 2" xfId="7478" xr:uid="{00000000-0005-0000-0000-00002D1D0000}"/>
    <cellStyle name="bt 3 6 2 4" xfId="7479" xr:uid="{00000000-0005-0000-0000-00002E1D0000}"/>
    <cellStyle name="bt 3 6 2 5" xfId="7480" xr:uid="{00000000-0005-0000-0000-00002F1D0000}"/>
    <cellStyle name="bt 3 6 3" xfId="7481" xr:uid="{00000000-0005-0000-0000-0000301D0000}"/>
    <cellStyle name="bt 3 6 3 2" xfId="7482" xr:uid="{00000000-0005-0000-0000-0000311D0000}"/>
    <cellStyle name="bt 3 6 3 3" xfId="7483" xr:uid="{00000000-0005-0000-0000-0000321D0000}"/>
    <cellStyle name="bt 3 6 4" xfId="7484" xr:uid="{00000000-0005-0000-0000-0000331D0000}"/>
    <cellStyle name="bt 3 6 4 2" xfId="7485" xr:uid="{00000000-0005-0000-0000-0000341D0000}"/>
    <cellStyle name="bt 3 6 5" xfId="7486" xr:uid="{00000000-0005-0000-0000-0000351D0000}"/>
    <cellStyle name="bt 3 6 6" xfId="7487" xr:uid="{00000000-0005-0000-0000-0000361D0000}"/>
    <cellStyle name="bt 3 7" xfId="7488" xr:uid="{00000000-0005-0000-0000-0000371D0000}"/>
    <cellStyle name="bt 3 7 2" xfId="7489" xr:uid="{00000000-0005-0000-0000-0000381D0000}"/>
    <cellStyle name="bt 3 7 2 2" xfId="7490" xr:uid="{00000000-0005-0000-0000-0000391D0000}"/>
    <cellStyle name="bt 3 7 2 3" xfId="7491" xr:uid="{00000000-0005-0000-0000-00003A1D0000}"/>
    <cellStyle name="bt 3 7 3" xfId="7492" xr:uid="{00000000-0005-0000-0000-00003B1D0000}"/>
    <cellStyle name="bt 3 7 3 2" xfId="7493" xr:uid="{00000000-0005-0000-0000-00003C1D0000}"/>
    <cellStyle name="bt 3 7 4" xfId="7494" xr:uid="{00000000-0005-0000-0000-00003D1D0000}"/>
    <cellStyle name="bt 3 7 5" xfId="7495" xr:uid="{00000000-0005-0000-0000-00003E1D0000}"/>
    <cellStyle name="bt 3 8" xfId="7496" xr:uid="{00000000-0005-0000-0000-00003F1D0000}"/>
    <cellStyle name="bt 3 8 2" xfId="7497" xr:uid="{00000000-0005-0000-0000-0000401D0000}"/>
    <cellStyle name="bt 3 8 3" xfId="7498" xr:uid="{00000000-0005-0000-0000-0000411D0000}"/>
    <cellStyle name="bt 3 9" xfId="7499" xr:uid="{00000000-0005-0000-0000-0000421D0000}"/>
    <cellStyle name="bt 3 9 2" xfId="7500" xr:uid="{00000000-0005-0000-0000-0000431D0000}"/>
    <cellStyle name="bt 4" xfId="7501" xr:uid="{00000000-0005-0000-0000-0000441D0000}"/>
    <cellStyle name="bt 4 10" xfId="7502" xr:uid="{00000000-0005-0000-0000-0000451D0000}"/>
    <cellStyle name="bt 4 11" xfId="7503" xr:uid="{00000000-0005-0000-0000-0000461D0000}"/>
    <cellStyle name="bt 4 2" xfId="7504" xr:uid="{00000000-0005-0000-0000-0000471D0000}"/>
    <cellStyle name="bt 4 2 2" xfId="7505" xr:uid="{00000000-0005-0000-0000-0000481D0000}"/>
    <cellStyle name="bt 4 2 2 2" xfId="7506" xr:uid="{00000000-0005-0000-0000-0000491D0000}"/>
    <cellStyle name="bt 4 2 2 2 2" xfId="7507" xr:uid="{00000000-0005-0000-0000-00004A1D0000}"/>
    <cellStyle name="bt 4 2 2 2 2 2" xfId="7508" xr:uid="{00000000-0005-0000-0000-00004B1D0000}"/>
    <cellStyle name="bt 4 2 2 2 2 2 2" xfId="7509" xr:uid="{00000000-0005-0000-0000-00004C1D0000}"/>
    <cellStyle name="bt 4 2 2 2 2 2 3" xfId="7510" xr:uid="{00000000-0005-0000-0000-00004D1D0000}"/>
    <cellStyle name="bt 4 2 2 2 2 3" xfId="7511" xr:uid="{00000000-0005-0000-0000-00004E1D0000}"/>
    <cellStyle name="bt 4 2 2 2 2 3 2" xfId="7512" xr:uid="{00000000-0005-0000-0000-00004F1D0000}"/>
    <cellStyle name="bt 4 2 2 2 2 4" xfId="7513" xr:uid="{00000000-0005-0000-0000-0000501D0000}"/>
    <cellStyle name="bt 4 2 2 2 2 5" xfId="7514" xr:uid="{00000000-0005-0000-0000-0000511D0000}"/>
    <cellStyle name="bt 4 2 2 2 3" xfId="7515" xr:uid="{00000000-0005-0000-0000-0000521D0000}"/>
    <cellStyle name="bt 4 2 2 2 3 2" xfId="7516" xr:uid="{00000000-0005-0000-0000-0000531D0000}"/>
    <cellStyle name="bt 4 2 2 2 3 3" xfId="7517" xr:uid="{00000000-0005-0000-0000-0000541D0000}"/>
    <cellStyle name="bt 4 2 2 2 4" xfId="7518" xr:uid="{00000000-0005-0000-0000-0000551D0000}"/>
    <cellStyle name="bt 4 2 2 2 4 2" xfId="7519" xr:uid="{00000000-0005-0000-0000-0000561D0000}"/>
    <cellStyle name="bt 4 2 2 2 5" xfId="7520" xr:uid="{00000000-0005-0000-0000-0000571D0000}"/>
    <cellStyle name="bt 4 2 2 2 6" xfId="7521" xr:uid="{00000000-0005-0000-0000-0000581D0000}"/>
    <cellStyle name="bt 4 2 2 3" xfId="7522" xr:uid="{00000000-0005-0000-0000-0000591D0000}"/>
    <cellStyle name="bt 4 2 2 3 2" xfId="7523" xr:uid="{00000000-0005-0000-0000-00005A1D0000}"/>
    <cellStyle name="bt 4 2 2 3 2 2" xfId="7524" xr:uid="{00000000-0005-0000-0000-00005B1D0000}"/>
    <cellStyle name="bt 4 2 2 3 2 2 2" xfId="7525" xr:uid="{00000000-0005-0000-0000-00005C1D0000}"/>
    <cellStyle name="bt 4 2 2 3 2 2 3" xfId="7526" xr:uid="{00000000-0005-0000-0000-00005D1D0000}"/>
    <cellStyle name="bt 4 2 2 3 2 3" xfId="7527" xr:uid="{00000000-0005-0000-0000-00005E1D0000}"/>
    <cellStyle name="bt 4 2 2 3 2 3 2" xfId="7528" xr:uid="{00000000-0005-0000-0000-00005F1D0000}"/>
    <cellStyle name="bt 4 2 2 3 2 4" xfId="7529" xr:uid="{00000000-0005-0000-0000-0000601D0000}"/>
    <cellStyle name="bt 4 2 2 3 2 5" xfId="7530" xr:uid="{00000000-0005-0000-0000-0000611D0000}"/>
    <cellStyle name="bt 4 2 2 3 3" xfId="7531" xr:uid="{00000000-0005-0000-0000-0000621D0000}"/>
    <cellStyle name="bt 4 2 2 3 3 2" xfId="7532" xr:uid="{00000000-0005-0000-0000-0000631D0000}"/>
    <cellStyle name="bt 4 2 2 3 3 3" xfId="7533" xr:uid="{00000000-0005-0000-0000-0000641D0000}"/>
    <cellStyle name="bt 4 2 2 3 4" xfId="7534" xr:uid="{00000000-0005-0000-0000-0000651D0000}"/>
    <cellStyle name="bt 4 2 2 3 4 2" xfId="7535" xr:uid="{00000000-0005-0000-0000-0000661D0000}"/>
    <cellStyle name="bt 4 2 2 3 5" xfId="7536" xr:uid="{00000000-0005-0000-0000-0000671D0000}"/>
    <cellStyle name="bt 4 2 2 3 6" xfId="7537" xr:uid="{00000000-0005-0000-0000-0000681D0000}"/>
    <cellStyle name="bt 4 2 2 4" xfId="7538" xr:uid="{00000000-0005-0000-0000-0000691D0000}"/>
    <cellStyle name="bt 4 2 2 4 2" xfId="7539" xr:uid="{00000000-0005-0000-0000-00006A1D0000}"/>
    <cellStyle name="bt 4 2 3" xfId="7540" xr:uid="{00000000-0005-0000-0000-00006B1D0000}"/>
    <cellStyle name="bt 4 2 3 2" xfId="7541" xr:uid="{00000000-0005-0000-0000-00006C1D0000}"/>
    <cellStyle name="bt 4 2 3 2 2" xfId="7542" xr:uid="{00000000-0005-0000-0000-00006D1D0000}"/>
    <cellStyle name="bt 4 2 3 2 2 2" xfId="7543" xr:uid="{00000000-0005-0000-0000-00006E1D0000}"/>
    <cellStyle name="bt 4 2 3 2 2 3" xfId="7544" xr:uid="{00000000-0005-0000-0000-00006F1D0000}"/>
    <cellStyle name="bt 4 2 3 2 3" xfId="7545" xr:uid="{00000000-0005-0000-0000-0000701D0000}"/>
    <cellStyle name="bt 4 2 3 2 3 2" xfId="7546" xr:uid="{00000000-0005-0000-0000-0000711D0000}"/>
    <cellStyle name="bt 4 2 3 2 4" xfId="7547" xr:uid="{00000000-0005-0000-0000-0000721D0000}"/>
    <cellStyle name="bt 4 2 3 2 5" xfId="7548" xr:uid="{00000000-0005-0000-0000-0000731D0000}"/>
    <cellStyle name="bt 4 2 3 3" xfId="7549" xr:uid="{00000000-0005-0000-0000-0000741D0000}"/>
    <cellStyle name="bt 4 2 3 3 2" xfId="7550" xr:uid="{00000000-0005-0000-0000-0000751D0000}"/>
    <cellStyle name="bt 4 2 3 3 3" xfId="7551" xr:uid="{00000000-0005-0000-0000-0000761D0000}"/>
    <cellStyle name="bt 4 2 3 4" xfId="7552" xr:uid="{00000000-0005-0000-0000-0000771D0000}"/>
    <cellStyle name="bt 4 2 3 4 2" xfId="7553" xr:uid="{00000000-0005-0000-0000-0000781D0000}"/>
    <cellStyle name="bt 4 2 3 5" xfId="7554" xr:uid="{00000000-0005-0000-0000-0000791D0000}"/>
    <cellStyle name="bt 4 2 3 6" xfId="7555" xr:uid="{00000000-0005-0000-0000-00007A1D0000}"/>
    <cellStyle name="bt 4 2 4" xfId="7556" xr:uid="{00000000-0005-0000-0000-00007B1D0000}"/>
    <cellStyle name="bt 4 2 4 2" xfId="7557" xr:uid="{00000000-0005-0000-0000-00007C1D0000}"/>
    <cellStyle name="bt 4 2 4 2 2" xfId="7558" xr:uid="{00000000-0005-0000-0000-00007D1D0000}"/>
    <cellStyle name="bt 4 2 4 2 3" xfId="7559" xr:uid="{00000000-0005-0000-0000-00007E1D0000}"/>
    <cellStyle name="bt 4 2 4 3" xfId="7560" xr:uid="{00000000-0005-0000-0000-00007F1D0000}"/>
    <cellStyle name="bt 4 2 4 3 2" xfId="7561" xr:uid="{00000000-0005-0000-0000-0000801D0000}"/>
    <cellStyle name="bt 4 2 4 4" xfId="7562" xr:uid="{00000000-0005-0000-0000-0000811D0000}"/>
    <cellStyle name="bt 4 2 4 5" xfId="7563" xr:uid="{00000000-0005-0000-0000-0000821D0000}"/>
    <cellStyle name="bt 4 2 5" xfId="7564" xr:uid="{00000000-0005-0000-0000-0000831D0000}"/>
    <cellStyle name="bt 4 2 5 2" xfId="7565" xr:uid="{00000000-0005-0000-0000-0000841D0000}"/>
    <cellStyle name="bt 4 2 5 3" xfId="7566" xr:uid="{00000000-0005-0000-0000-0000851D0000}"/>
    <cellStyle name="bt 4 2 6" xfId="7567" xr:uid="{00000000-0005-0000-0000-0000861D0000}"/>
    <cellStyle name="bt 4 2 6 2" xfId="7568" xr:uid="{00000000-0005-0000-0000-0000871D0000}"/>
    <cellStyle name="bt 4 2 7" xfId="7569" xr:uid="{00000000-0005-0000-0000-0000881D0000}"/>
    <cellStyle name="bt 4 2 8" xfId="7570" xr:uid="{00000000-0005-0000-0000-0000891D0000}"/>
    <cellStyle name="bt 4 3" xfId="7571" xr:uid="{00000000-0005-0000-0000-00008A1D0000}"/>
    <cellStyle name="bt 4 3 2" xfId="7572" xr:uid="{00000000-0005-0000-0000-00008B1D0000}"/>
    <cellStyle name="bt 4 3 2 2" xfId="7573" xr:uid="{00000000-0005-0000-0000-00008C1D0000}"/>
    <cellStyle name="bt 4 3 2 2 2" xfId="7574" xr:uid="{00000000-0005-0000-0000-00008D1D0000}"/>
    <cellStyle name="bt 4 3 2 2 2 2" xfId="7575" xr:uid="{00000000-0005-0000-0000-00008E1D0000}"/>
    <cellStyle name="bt 4 3 2 2 2 2 2" xfId="7576" xr:uid="{00000000-0005-0000-0000-00008F1D0000}"/>
    <cellStyle name="bt 4 3 2 2 2 2 3" xfId="7577" xr:uid="{00000000-0005-0000-0000-0000901D0000}"/>
    <cellStyle name="bt 4 3 2 2 2 3" xfId="7578" xr:uid="{00000000-0005-0000-0000-0000911D0000}"/>
    <cellStyle name="bt 4 3 2 2 2 3 2" xfId="7579" xr:uid="{00000000-0005-0000-0000-0000921D0000}"/>
    <cellStyle name="bt 4 3 2 2 2 4" xfId="7580" xr:uid="{00000000-0005-0000-0000-0000931D0000}"/>
    <cellStyle name="bt 4 3 2 2 2 5" xfId="7581" xr:uid="{00000000-0005-0000-0000-0000941D0000}"/>
    <cellStyle name="bt 4 3 2 2 3" xfId="7582" xr:uid="{00000000-0005-0000-0000-0000951D0000}"/>
    <cellStyle name="bt 4 3 2 2 3 2" xfId="7583" xr:uid="{00000000-0005-0000-0000-0000961D0000}"/>
    <cellStyle name="bt 4 3 2 2 3 3" xfId="7584" xr:uid="{00000000-0005-0000-0000-0000971D0000}"/>
    <cellStyle name="bt 4 3 2 2 4" xfId="7585" xr:uid="{00000000-0005-0000-0000-0000981D0000}"/>
    <cellStyle name="bt 4 3 2 2 4 2" xfId="7586" xr:uid="{00000000-0005-0000-0000-0000991D0000}"/>
    <cellStyle name="bt 4 3 2 2 5" xfId="7587" xr:uid="{00000000-0005-0000-0000-00009A1D0000}"/>
    <cellStyle name="bt 4 3 2 2 6" xfId="7588" xr:uid="{00000000-0005-0000-0000-00009B1D0000}"/>
    <cellStyle name="bt 4 3 2 3" xfId="7589" xr:uid="{00000000-0005-0000-0000-00009C1D0000}"/>
    <cellStyle name="bt 4 3 2 3 2" xfId="7590" xr:uid="{00000000-0005-0000-0000-00009D1D0000}"/>
    <cellStyle name="bt 4 3 2 3 2 2" xfId="7591" xr:uid="{00000000-0005-0000-0000-00009E1D0000}"/>
    <cellStyle name="bt 4 3 2 3 2 2 2" xfId="7592" xr:uid="{00000000-0005-0000-0000-00009F1D0000}"/>
    <cellStyle name="bt 4 3 2 3 2 2 3" xfId="7593" xr:uid="{00000000-0005-0000-0000-0000A01D0000}"/>
    <cellStyle name="bt 4 3 2 3 2 3" xfId="7594" xr:uid="{00000000-0005-0000-0000-0000A11D0000}"/>
    <cellStyle name="bt 4 3 2 3 2 3 2" xfId="7595" xr:uid="{00000000-0005-0000-0000-0000A21D0000}"/>
    <cellStyle name="bt 4 3 2 3 2 4" xfId="7596" xr:uid="{00000000-0005-0000-0000-0000A31D0000}"/>
    <cellStyle name="bt 4 3 2 3 2 5" xfId="7597" xr:uid="{00000000-0005-0000-0000-0000A41D0000}"/>
    <cellStyle name="bt 4 3 2 3 3" xfId="7598" xr:uid="{00000000-0005-0000-0000-0000A51D0000}"/>
    <cellStyle name="bt 4 3 2 3 3 2" xfId="7599" xr:uid="{00000000-0005-0000-0000-0000A61D0000}"/>
    <cellStyle name="bt 4 3 2 3 3 3" xfId="7600" xr:uid="{00000000-0005-0000-0000-0000A71D0000}"/>
    <cellStyle name="bt 4 3 2 3 4" xfId="7601" xr:uid="{00000000-0005-0000-0000-0000A81D0000}"/>
    <cellStyle name="bt 4 3 2 3 4 2" xfId="7602" xr:uid="{00000000-0005-0000-0000-0000A91D0000}"/>
    <cellStyle name="bt 4 3 2 3 5" xfId="7603" xr:uid="{00000000-0005-0000-0000-0000AA1D0000}"/>
    <cellStyle name="bt 4 3 2 3 6" xfId="7604" xr:uid="{00000000-0005-0000-0000-0000AB1D0000}"/>
    <cellStyle name="bt 4 3 2 4" xfId="7605" xr:uid="{00000000-0005-0000-0000-0000AC1D0000}"/>
    <cellStyle name="bt 4 3 2 4 2" xfId="7606" xr:uid="{00000000-0005-0000-0000-0000AD1D0000}"/>
    <cellStyle name="bt 4 3 3" xfId="7607" xr:uid="{00000000-0005-0000-0000-0000AE1D0000}"/>
    <cellStyle name="bt 4 3 3 2" xfId="7608" xr:uid="{00000000-0005-0000-0000-0000AF1D0000}"/>
    <cellStyle name="bt 4 3 3 2 2" xfId="7609" xr:uid="{00000000-0005-0000-0000-0000B01D0000}"/>
    <cellStyle name="bt 4 3 3 2 2 2" xfId="7610" xr:uid="{00000000-0005-0000-0000-0000B11D0000}"/>
    <cellStyle name="bt 4 3 3 2 2 3" xfId="7611" xr:uid="{00000000-0005-0000-0000-0000B21D0000}"/>
    <cellStyle name="bt 4 3 3 2 3" xfId="7612" xr:uid="{00000000-0005-0000-0000-0000B31D0000}"/>
    <cellStyle name="bt 4 3 3 2 3 2" xfId="7613" xr:uid="{00000000-0005-0000-0000-0000B41D0000}"/>
    <cellStyle name="bt 4 3 3 2 4" xfId="7614" xr:uid="{00000000-0005-0000-0000-0000B51D0000}"/>
    <cellStyle name="bt 4 3 3 2 5" xfId="7615" xr:uid="{00000000-0005-0000-0000-0000B61D0000}"/>
    <cellStyle name="bt 4 3 3 3" xfId="7616" xr:uid="{00000000-0005-0000-0000-0000B71D0000}"/>
    <cellStyle name="bt 4 3 3 3 2" xfId="7617" xr:uid="{00000000-0005-0000-0000-0000B81D0000}"/>
    <cellStyle name="bt 4 3 3 3 3" xfId="7618" xr:uid="{00000000-0005-0000-0000-0000B91D0000}"/>
    <cellStyle name="bt 4 3 3 4" xfId="7619" xr:uid="{00000000-0005-0000-0000-0000BA1D0000}"/>
    <cellStyle name="bt 4 3 3 4 2" xfId="7620" xr:uid="{00000000-0005-0000-0000-0000BB1D0000}"/>
    <cellStyle name="bt 4 3 3 5" xfId="7621" xr:uid="{00000000-0005-0000-0000-0000BC1D0000}"/>
    <cellStyle name="bt 4 3 3 6" xfId="7622" xr:uid="{00000000-0005-0000-0000-0000BD1D0000}"/>
    <cellStyle name="bt 4 3 4" xfId="7623" xr:uid="{00000000-0005-0000-0000-0000BE1D0000}"/>
    <cellStyle name="bt 4 3 4 2" xfId="7624" xr:uid="{00000000-0005-0000-0000-0000BF1D0000}"/>
    <cellStyle name="bt 4 3 4 2 2" xfId="7625" xr:uid="{00000000-0005-0000-0000-0000C01D0000}"/>
    <cellStyle name="bt 4 3 4 2 3" xfId="7626" xr:uid="{00000000-0005-0000-0000-0000C11D0000}"/>
    <cellStyle name="bt 4 3 4 3" xfId="7627" xr:uid="{00000000-0005-0000-0000-0000C21D0000}"/>
    <cellStyle name="bt 4 3 4 3 2" xfId="7628" xr:uid="{00000000-0005-0000-0000-0000C31D0000}"/>
    <cellStyle name="bt 4 3 4 4" xfId="7629" xr:uid="{00000000-0005-0000-0000-0000C41D0000}"/>
    <cellStyle name="bt 4 3 4 5" xfId="7630" xr:uid="{00000000-0005-0000-0000-0000C51D0000}"/>
    <cellStyle name="bt 4 3 5" xfId="7631" xr:uid="{00000000-0005-0000-0000-0000C61D0000}"/>
    <cellStyle name="bt 4 3 5 2" xfId="7632" xr:uid="{00000000-0005-0000-0000-0000C71D0000}"/>
    <cellStyle name="bt 4 3 5 3" xfId="7633" xr:uid="{00000000-0005-0000-0000-0000C81D0000}"/>
    <cellStyle name="bt 4 3 6" xfId="7634" xr:uid="{00000000-0005-0000-0000-0000C91D0000}"/>
    <cellStyle name="bt 4 3 6 2" xfId="7635" xr:uid="{00000000-0005-0000-0000-0000CA1D0000}"/>
    <cellStyle name="bt 4 3 7" xfId="7636" xr:uid="{00000000-0005-0000-0000-0000CB1D0000}"/>
    <cellStyle name="bt 4 3 8" xfId="7637" xr:uid="{00000000-0005-0000-0000-0000CC1D0000}"/>
    <cellStyle name="bt 4 4" xfId="7638" xr:uid="{00000000-0005-0000-0000-0000CD1D0000}"/>
    <cellStyle name="bt 4 4 2" xfId="7639" xr:uid="{00000000-0005-0000-0000-0000CE1D0000}"/>
    <cellStyle name="bt 4 4 2 2" xfId="7640" xr:uid="{00000000-0005-0000-0000-0000CF1D0000}"/>
    <cellStyle name="bt 4 4 2 2 2" xfId="7641" xr:uid="{00000000-0005-0000-0000-0000D01D0000}"/>
    <cellStyle name="bt 4 4 2 2 2 2" xfId="7642" xr:uid="{00000000-0005-0000-0000-0000D11D0000}"/>
    <cellStyle name="bt 4 4 2 2 2 2 2" xfId="7643" xr:uid="{00000000-0005-0000-0000-0000D21D0000}"/>
    <cellStyle name="bt 4 4 2 2 2 2 3" xfId="7644" xr:uid="{00000000-0005-0000-0000-0000D31D0000}"/>
    <cellStyle name="bt 4 4 2 2 2 3" xfId="7645" xr:uid="{00000000-0005-0000-0000-0000D41D0000}"/>
    <cellStyle name="bt 4 4 2 2 2 3 2" xfId="7646" xr:uid="{00000000-0005-0000-0000-0000D51D0000}"/>
    <cellStyle name="bt 4 4 2 2 2 4" xfId="7647" xr:uid="{00000000-0005-0000-0000-0000D61D0000}"/>
    <cellStyle name="bt 4 4 2 2 2 5" xfId="7648" xr:uid="{00000000-0005-0000-0000-0000D71D0000}"/>
    <cellStyle name="bt 4 4 2 2 3" xfId="7649" xr:uid="{00000000-0005-0000-0000-0000D81D0000}"/>
    <cellStyle name="bt 4 4 2 2 3 2" xfId="7650" xr:uid="{00000000-0005-0000-0000-0000D91D0000}"/>
    <cellStyle name="bt 4 4 2 2 3 3" xfId="7651" xr:uid="{00000000-0005-0000-0000-0000DA1D0000}"/>
    <cellStyle name="bt 4 4 2 2 4" xfId="7652" xr:uid="{00000000-0005-0000-0000-0000DB1D0000}"/>
    <cellStyle name="bt 4 4 2 2 4 2" xfId="7653" xr:uid="{00000000-0005-0000-0000-0000DC1D0000}"/>
    <cellStyle name="bt 4 4 2 2 5" xfId="7654" xr:uid="{00000000-0005-0000-0000-0000DD1D0000}"/>
    <cellStyle name="bt 4 4 2 2 6" xfId="7655" xr:uid="{00000000-0005-0000-0000-0000DE1D0000}"/>
    <cellStyle name="bt 4 4 2 3" xfId="7656" xr:uid="{00000000-0005-0000-0000-0000DF1D0000}"/>
    <cellStyle name="bt 4 4 2 3 2" xfId="7657" xr:uid="{00000000-0005-0000-0000-0000E01D0000}"/>
    <cellStyle name="bt 4 4 2 3 2 2" xfId="7658" xr:uid="{00000000-0005-0000-0000-0000E11D0000}"/>
    <cellStyle name="bt 4 4 2 3 2 2 2" xfId="7659" xr:uid="{00000000-0005-0000-0000-0000E21D0000}"/>
    <cellStyle name="bt 4 4 2 3 2 2 3" xfId="7660" xr:uid="{00000000-0005-0000-0000-0000E31D0000}"/>
    <cellStyle name="bt 4 4 2 3 2 3" xfId="7661" xr:uid="{00000000-0005-0000-0000-0000E41D0000}"/>
    <cellStyle name="bt 4 4 2 3 2 3 2" xfId="7662" xr:uid="{00000000-0005-0000-0000-0000E51D0000}"/>
    <cellStyle name="bt 4 4 2 3 2 4" xfId="7663" xr:uid="{00000000-0005-0000-0000-0000E61D0000}"/>
    <cellStyle name="bt 4 4 2 3 2 5" xfId="7664" xr:uid="{00000000-0005-0000-0000-0000E71D0000}"/>
    <cellStyle name="bt 4 4 2 3 3" xfId="7665" xr:uid="{00000000-0005-0000-0000-0000E81D0000}"/>
    <cellStyle name="bt 4 4 2 3 3 2" xfId="7666" xr:uid="{00000000-0005-0000-0000-0000E91D0000}"/>
    <cellStyle name="bt 4 4 2 3 3 3" xfId="7667" xr:uid="{00000000-0005-0000-0000-0000EA1D0000}"/>
    <cellStyle name="bt 4 4 2 3 4" xfId="7668" xr:uid="{00000000-0005-0000-0000-0000EB1D0000}"/>
    <cellStyle name="bt 4 4 2 3 4 2" xfId="7669" xr:uid="{00000000-0005-0000-0000-0000EC1D0000}"/>
    <cellStyle name="bt 4 4 2 3 5" xfId="7670" xr:uid="{00000000-0005-0000-0000-0000ED1D0000}"/>
    <cellStyle name="bt 4 4 2 3 6" xfId="7671" xr:uid="{00000000-0005-0000-0000-0000EE1D0000}"/>
    <cellStyle name="bt 4 4 2 4" xfId="7672" xr:uid="{00000000-0005-0000-0000-0000EF1D0000}"/>
    <cellStyle name="bt 4 4 2 4 2" xfId="7673" xr:uid="{00000000-0005-0000-0000-0000F01D0000}"/>
    <cellStyle name="bt 4 4 3" xfId="7674" xr:uid="{00000000-0005-0000-0000-0000F11D0000}"/>
    <cellStyle name="bt 4 4 3 2" xfId="7675" xr:uid="{00000000-0005-0000-0000-0000F21D0000}"/>
    <cellStyle name="bt 4 4 3 2 2" xfId="7676" xr:uid="{00000000-0005-0000-0000-0000F31D0000}"/>
    <cellStyle name="bt 4 4 3 2 2 2" xfId="7677" xr:uid="{00000000-0005-0000-0000-0000F41D0000}"/>
    <cellStyle name="bt 4 4 3 2 2 3" xfId="7678" xr:uid="{00000000-0005-0000-0000-0000F51D0000}"/>
    <cellStyle name="bt 4 4 3 2 3" xfId="7679" xr:uid="{00000000-0005-0000-0000-0000F61D0000}"/>
    <cellStyle name="bt 4 4 3 2 3 2" xfId="7680" xr:uid="{00000000-0005-0000-0000-0000F71D0000}"/>
    <cellStyle name="bt 4 4 3 2 4" xfId="7681" xr:uid="{00000000-0005-0000-0000-0000F81D0000}"/>
    <cellStyle name="bt 4 4 3 2 5" xfId="7682" xr:uid="{00000000-0005-0000-0000-0000F91D0000}"/>
    <cellStyle name="bt 4 4 3 3" xfId="7683" xr:uid="{00000000-0005-0000-0000-0000FA1D0000}"/>
    <cellStyle name="bt 4 4 3 3 2" xfId="7684" xr:uid="{00000000-0005-0000-0000-0000FB1D0000}"/>
    <cellStyle name="bt 4 4 3 3 3" xfId="7685" xr:uid="{00000000-0005-0000-0000-0000FC1D0000}"/>
    <cellStyle name="bt 4 4 3 4" xfId="7686" xr:uid="{00000000-0005-0000-0000-0000FD1D0000}"/>
    <cellStyle name="bt 4 4 3 4 2" xfId="7687" xr:uid="{00000000-0005-0000-0000-0000FE1D0000}"/>
    <cellStyle name="bt 4 4 3 5" xfId="7688" xr:uid="{00000000-0005-0000-0000-0000FF1D0000}"/>
    <cellStyle name="bt 4 4 3 6" xfId="7689" xr:uid="{00000000-0005-0000-0000-0000001E0000}"/>
    <cellStyle name="bt 4 4 4" xfId="7690" xr:uid="{00000000-0005-0000-0000-0000011E0000}"/>
    <cellStyle name="bt 4 4 4 2" xfId="7691" xr:uid="{00000000-0005-0000-0000-0000021E0000}"/>
    <cellStyle name="bt 4 4 4 2 2" xfId="7692" xr:uid="{00000000-0005-0000-0000-0000031E0000}"/>
    <cellStyle name="bt 4 4 4 2 3" xfId="7693" xr:uid="{00000000-0005-0000-0000-0000041E0000}"/>
    <cellStyle name="bt 4 4 4 3" xfId="7694" xr:uid="{00000000-0005-0000-0000-0000051E0000}"/>
    <cellStyle name="bt 4 4 4 3 2" xfId="7695" xr:uid="{00000000-0005-0000-0000-0000061E0000}"/>
    <cellStyle name="bt 4 4 4 4" xfId="7696" xr:uid="{00000000-0005-0000-0000-0000071E0000}"/>
    <cellStyle name="bt 4 4 4 5" xfId="7697" xr:uid="{00000000-0005-0000-0000-0000081E0000}"/>
    <cellStyle name="bt 4 4 5" xfId="7698" xr:uid="{00000000-0005-0000-0000-0000091E0000}"/>
    <cellStyle name="bt 4 4 5 2" xfId="7699" xr:uid="{00000000-0005-0000-0000-00000A1E0000}"/>
    <cellStyle name="bt 4 4 5 3" xfId="7700" xr:uid="{00000000-0005-0000-0000-00000B1E0000}"/>
    <cellStyle name="bt 4 4 6" xfId="7701" xr:uid="{00000000-0005-0000-0000-00000C1E0000}"/>
    <cellStyle name="bt 4 4 6 2" xfId="7702" xr:uid="{00000000-0005-0000-0000-00000D1E0000}"/>
    <cellStyle name="bt 4 4 7" xfId="7703" xr:uid="{00000000-0005-0000-0000-00000E1E0000}"/>
    <cellStyle name="bt 4 4 8" xfId="7704" xr:uid="{00000000-0005-0000-0000-00000F1E0000}"/>
    <cellStyle name="bt 4 5" xfId="7705" xr:uid="{00000000-0005-0000-0000-0000101E0000}"/>
    <cellStyle name="bt 4 5 2" xfId="7706" xr:uid="{00000000-0005-0000-0000-0000111E0000}"/>
    <cellStyle name="bt 4 5 2 2" xfId="7707" xr:uid="{00000000-0005-0000-0000-0000121E0000}"/>
    <cellStyle name="bt 4 5 2 2 2" xfId="7708" xr:uid="{00000000-0005-0000-0000-0000131E0000}"/>
    <cellStyle name="bt 4 5 2 2 2 2" xfId="7709" xr:uid="{00000000-0005-0000-0000-0000141E0000}"/>
    <cellStyle name="bt 4 5 2 2 2 3" xfId="7710" xr:uid="{00000000-0005-0000-0000-0000151E0000}"/>
    <cellStyle name="bt 4 5 2 2 3" xfId="7711" xr:uid="{00000000-0005-0000-0000-0000161E0000}"/>
    <cellStyle name="bt 4 5 2 2 3 2" xfId="7712" xr:uid="{00000000-0005-0000-0000-0000171E0000}"/>
    <cellStyle name="bt 4 5 2 2 4" xfId="7713" xr:uid="{00000000-0005-0000-0000-0000181E0000}"/>
    <cellStyle name="bt 4 5 2 2 5" xfId="7714" xr:uid="{00000000-0005-0000-0000-0000191E0000}"/>
    <cellStyle name="bt 4 5 2 3" xfId="7715" xr:uid="{00000000-0005-0000-0000-00001A1E0000}"/>
    <cellStyle name="bt 4 5 2 3 2" xfId="7716" xr:uid="{00000000-0005-0000-0000-00001B1E0000}"/>
    <cellStyle name="bt 4 5 2 3 3" xfId="7717" xr:uid="{00000000-0005-0000-0000-00001C1E0000}"/>
    <cellStyle name="bt 4 5 2 4" xfId="7718" xr:uid="{00000000-0005-0000-0000-00001D1E0000}"/>
    <cellStyle name="bt 4 5 2 4 2" xfId="7719" xr:uid="{00000000-0005-0000-0000-00001E1E0000}"/>
    <cellStyle name="bt 4 5 2 5" xfId="7720" xr:uid="{00000000-0005-0000-0000-00001F1E0000}"/>
    <cellStyle name="bt 4 5 2 6" xfId="7721" xr:uid="{00000000-0005-0000-0000-0000201E0000}"/>
    <cellStyle name="bt 4 5 3" xfId="7722" xr:uid="{00000000-0005-0000-0000-0000211E0000}"/>
    <cellStyle name="bt 4 5 3 2" xfId="7723" xr:uid="{00000000-0005-0000-0000-0000221E0000}"/>
    <cellStyle name="bt 4 5 3 2 2" xfId="7724" xr:uid="{00000000-0005-0000-0000-0000231E0000}"/>
    <cellStyle name="bt 4 5 3 2 2 2" xfId="7725" xr:uid="{00000000-0005-0000-0000-0000241E0000}"/>
    <cellStyle name="bt 4 5 3 2 2 3" xfId="7726" xr:uid="{00000000-0005-0000-0000-0000251E0000}"/>
    <cellStyle name="bt 4 5 3 2 3" xfId="7727" xr:uid="{00000000-0005-0000-0000-0000261E0000}"/>
    <cellStyle name="bt 4 5 3 2 3 2" xfId="7728" xr:uid="{00000000-0005-0000-0000-0000271E0000}"/>
    <cellStyle name="bt 4 5 3 2 4" xfId="7729" xr:uid="{00000000-0005-0000-0000-0000281E0000}"/>
    <cellStyle name="bt 4 5 3 2 5" xfId="7730" xr:uid="{00000000-0005-0000-0000-0000291E0000}"/>
    <cellStyle name="bt 4 5 3 3" xfId="7731" xr:uid="{00000000-0005-0000-0000-00002A1E0000}"/>
    <cellStyle name="bt 4 5 3 3 2" xfId="7732" xr:uid="{00000000-0005-0000-0000-00002B1E0000}"/>
    <cellStyle name="bt 4 5 3 3 3" xfId="7733" xr:uid="{00000000-0005-0000-0000-00002C1E0000}"/>
    <cellStyle name="bt 4 5 3 4" xfId="7734" xr:uid="{00000000-0005-0000-0000-00002D1E0000}"/>
    <cellStyle name="bt 4 5 3 4 2" xfId="7735" xr:uid="{00000000-0005-0000-0000-00002E1E0000}"/>
    <cellStyle name="bt 4 5 3 5" xfId="7736" xr:uid="{00000000-0005-0000-0000-00002F1E0000}"/>
    <cellStyle name="bt 4 5 3 6" xfId="7737" xr:uid="{00000000-0005-0000-0000-0000301E0000}"/>
    <cellStyle name="bt 4 5 4" xfId="7738" xr:uid="{00000000-0005-0000-0000-0000311E0000}"/>
    <cellStyle name="bt 4 5 4 2" xfId="7739" xr:uid="{00000000-0005-0000-0000-0000321E0000}"/>
    <cellStyle name="bt 4 6" xfId="7740" xr:uid="{00000000-0005-0000-0000-0000331E0000}"/>
    <cellStyle name="bt 4 6 2" xfId="7741" xr:uid="{00000000-0005-0000-0000-0000341E0000}"/>
    <cellStyle name="bt 4 6 2 2" xfId="7742" xr:uid="{00000000-0005-0000-0000-0000351E0000}"/>
    <cellStyle name="bt 4 6 2 2 2" xfId="7743" xr:uid="{00000000-0005-0000-0000-0000361E0000}"/>
    <cellStyle name="bt 4 6 2 2 3" xfId="7744" xr:uid="{00000000-0005-0000-0000-0000371E0000}"/>
    <cellStyle name="bt 4 6 2 3" xfId="7745" xr:uid="{00000000-0005-0000-0000-0000381E0000}"/>
    <cellStyle name="bt 4 6 2 3 2" xfId="7746" xr:uid="{00000000-0005-0000-0000-0000391E0000}"/>
    <cellStyle name="bt 4 6 2 4" xfId="7747" xr:uid="{00000000-0005-0000-0000-00003A1E0000}"/>
    <cellStyle name="bt 4 6 2 5" xfId="7748" xr:uid="{00000000-0005-0000-0000-00003B1E0000}"/>
    <cellStyle name="bt 4 6 3" xfId="7749" xr:uid="{00000000-0005-0000-0000-00003C1E0000}"/>
    <cellStyle name="bt 4 6 3 2" xfId="7750" xr:uid="{00000000-0005-0000-0000-00003D1E0000}"/>
    <cellStyle name="bt 4 6 3 3" xfId="7751" xr:uid="{00000000-0005-0000-0000-00003E1E0000}"/>
    <cellStyle name="bt 4 6 4" xfId="7752" xr:uid="{00000000-0005-0000-0000-00003F1E0000}"/>
    <cellStyle name="bt 4 6 4 2" xfId="7753" xr:uid="{00000000-0005-0000-0000-0000401E0000}"/>
    <cellStyle name="bt 4 6 5" xfId="7754" xr:uid="{00000000-0005-0000-0000-0000411E0000}"/>
    <cellStyle name="bt 4 6 6" xfId="7755" xr:uid="{00000000-0005-0000-0000-0000421E0000}"/>
    <cellStyle name="bt 4 7" xfId="7756" xr:uid="{00000000-0005-0000-0000-0000431E0000}"/>
    <cellStyle name="bt 4 7 2" xfId="7757" xr:uid="{00000000-0005-0000-0000-0000441E0000}"/>
    <cellStyle name="bt 4 7 2 2" xfId="7758" xr:uid="{00000000-0005-0000-0000-0000451E0000}"/>
    <cellStyle name="bt 4 7 2 3" xfId="7759" xr:uid="{00000000-0005-0000-0000-0000461E0000}"/>
    <cellStyle name="bt 4 7 3" xfId="7760" xr:uid="{00000000-0005-0000-0000-0000471E0000}"/>
    <cellStyle name="bt 4 7 3 2" xfId="7761" xr:uid="{00000000-0005-0000-0000-0000481E0000}"/>
    <cellStyle name="bt 4 7 4" xfId="7762" xr:uid="{00000000-0005-0000-0000-0000491E0000}"/>
    <cellStyle name="bt 4 7 5" xfId="7763" xr:uid="{00000000-0005-0000-0000-00004A1E0000}"/>
    <cellStyle name="bt 4 8" xfId="7764" xr:uid="{00000000-0005-0000-0000-00004B1E0000}"/>
    <cellStyle name="bt 4 8 2" xfId="7765" xr:uid="{00000000-0005-0000-0000-00004C1E0000}"/>
    <cellStyle name="bt 4 8 3" xfId="7766" xr:uid="{00000000-0005-0000-0000-00004D1E0000}"/>
    <cellStyle name="bt 4 9" xfId="7767" xr:uid="{00000000-0005-0000-0000-00004E1E0000}"/>
    <cellStyle name="bt 4 9 2" xfId="7768" xr:uid="{00000000-0005-0000-0000-00004F1E0000}"/>
    <cellStyle name="bt 5" xfId="7769" xr:uid="{00000000-0005-0000-0000-0000501E0000}"/>
    <cellStyle name="bt 5 2" xfId="7770" xr:uid="{00000000-0005-0000-0000-0000511E0000}"/>
    <cellStyle name="bt 5 2 2" xfId="7771" xr:uid="{00000000-0005-0000-0000-0000521E0000}"/>
    <cellStyle name="bt 5 2 2 2" xfId="7772" xr:uid="{00000000-0005-0000-0000-0000531E0000}"/>
    <cellStyle name="bt 5 2 2 2 2" xfId="7773" xr:uid="{00000000-0005-0000-0000-0000541E0000}"/>
    <cellStyle name="bt 5 2 2 2 2 2" xfId="7774" xr:uid="{00000000-0005-0000-0000-0000551E0000}"/>
    <cellStyle name="bt 5 2 2 2 2 3" xfId="7775" xr:uid="{00000000-0005-0000-0000-0000561E0000}"/>
    <cellStyle name="bt 5 2 2 2 3" xfId="7776" xr:uid="{00000000-0005-0000-0000-0000571E0000}"/>
    <cellStyle name="bt 5 2 2 2 3 2" xfId="7777" xr:uid="{00000000-0005-0000-0000-0000581E0000}"/>
    <cellStyle name="bt 5 2 2 2 4" xfId="7778" xr:uid="{00000000-0005-0000-0000-0000591E0000}"/>
    <cellStyle name="bt 5 2 2 2 5" xfId="7779" xr:uid="{00000000-0005-0000-0000-00005A1E0000}"/>
    <cellStyle name="bt 5 2 2 3" xfId="7780" xr:uid="{00000000-0005-0000-0000-00005B1E0000}"/>
    <cellStyle name="bt 5 2 2 3 2" xfId="7781" xr:uid="{00000000-0005-0000-0000-00005C1E0000}"/>
    <cellStyle name="bt 5 2 2 3 3" xfId="7782" xr:uid="{00000000-0005-0000-0000-00005D1E0000}"/>
    <cellStyle name="bt 5 2 2 4" xfId="7783" xr:uid="{00000000-0005-0000-0000-00005E1E0000}"/>
    <cellStyle name="bt 5 2 2 4 2" xfId="7784" xr:uid="{00000000-0005-0000-0000-00005F1E0000}"/>
    <cellStyle name="bt 5 2 2 5" xfId="7785" xr:uid="{00000000-0005-0000-0000-0000601E0000}"/>
    <cellStyle name="bt 5 2 2 6" xfId="7786" xr:uid="{00000000-0005-0000-0000-0000611E0000}"/>
    <cellStyle name="bt 5 2 3" xfId="7787" xr:uid="{00000000-0005-0000-0000-0000621E0000}"/>
    <cellStyle name="bt 5 2 3 2" xfId="7788" xr:uid="{00000000-0005-0000-0000-0000631E0000}"/>
    <cellStyle name="bt 5 2 3 2 2" xfId="7789" xr:uid="{00000000-0005-0000-0000-0000641E0000}"/>
    <cellStyle name="bt 5 2 3 2 2 2" xfId="7790" xr:uid="{00000000-0005-0000-0000-0000651E0000}"/>
    <cellStyle name="bt 5 2 3 2 2 3" xfId="7791" xr:uid="{00000000-0005-0000-0000-0000661E0000}"/>
    <cellStyle name="bt 5 2 3 2 3" xfId="7792" xr:uid="{00000000-0005-0000-0000-0000671E0000}"/>
    <cellStyle name="bt 5 2 3 2 3 2" xfId="7793" xr:uid="{00000000-0005-0000-0000-0000681E0000}"/>
    <cellStyle name="bt 5 2 3 2 4" xfId="7794" xr:uid="{00000000-0005-0000-0000-0000691E0000}"/>
    <cellStyle name="bt 5 2 3 2 5" xfId="7795" xr:uid="{00000000-0005-0000-0000-00006A1E0000}"/>
    <cellStyle name="bt 5 2 3 3" xfId="7796" xr:uid="{00000000-0005-0000-0000-00006B1E0000}"/>
    <cellStyle name="bt 5 2 3 3 2" xfId="7797" xr:uid="{00000000-0005-0000-0000-00006C1E0000}"/>
    <cellStyle name="bt 5 2 3 3 3" xfId="7798" xr:uid="{00000000-0005-0000-0000-00006D1E0000}"/>
    <cellStyle name="bt 5 2 3 4" xfId="7799" xr:uid="{00000000-0005-0000-0000-00006E1E0000}"/>
    <cellStyle name="bt 5 2 3 4 2" xfId="7800" xr:uid="{00000000-0005-0000-0000-00006F1E0000}"/>
    <cellStyle name="bt 5 2 3 5" xfId="7801" xr:uid="{00000000-0005-0000-0000-0000701E0000}"/>
    <cellStyle name="bt 5 2 3 6" xfId="7802" xr:uid="{00000000-0005-0000-0000-0000711E0000}"/>
    <cellStyle name="bt 5 2 4" xfId="7803" xr:uid="{00000000-0005-0000-0000-0000721E0000}"/>
    <cellStyle name="bt 5 2 4 2" xfId="7804" xr:uid="{00000000-0005-0000-0000-0000731E0000}"/>
    <cellStyle name="bt 5 3" xfId="7805" xr:uid="{00000000-0005-0000-0000-0000741E0000}"/>
    <cellStyle name="bt 5 3 2" xfId="7806" xr:uid="{00000000-0005-0000-0000-0000751E0000}"/>
    <cellStyle name="bt 5 3 2 2" xfId="7807" xr:uid="{00000000-0005-0000-0000-0000761E0000}"/>
    <cellStyle name="bt 5 3 2 2 2" xfId="7808" xr:uid="{00000000-0005-0000-0000-0000771E0000}"/>
    <cellStyle name="bt 5 3 2 2 3" xfId="7809" xr:uid="{00000000-0005-0000-0000-0000781E0000}"/>
    <cellStyle name="bt 5 3 2 3" xfId="7810" xr:uid="{00000000-0005-0000-0000-0000791E0000}"/>
    <cellStyle name="bt 5 3 2 3 2" xfId="7811" xr:uid="{00000000-0005-0000-0000-00007A1E0000}"/>
    <cellStyle name="bt 5 3 2 4" xfId="7812" xr:uid="{00000000-0005-0000-0000-00007B1E0000}"/>
    <cellStyle name="bt 5 3 2 5" xfId="7813" xr:uid="{00000000-0005-0000-0000-00007C1E0000}"/>
    <cellStyle name="bt 5 3 3" xfId="7814" xr:uid="{00000000-0005-0000-0000-00007D1E0000}"/>
    <cellStyle name="bt 5 3 3 2" xfId="7815" xr:uid="{00000000-0005-0000-0000-00007E1E0000}"/>
    <cellStyle name="bt 5 3 3 3" xfId="7816" xr:uid="{00000000-0005-0000-0000-00007F1E0000}"/>
    <cellStyle name="bt 5 3 4" xfId="7817" xr:uid="{00000000-0005-0000-0000-0000801E0000}"/>
    <cellStyle name="bt 5 3 4 2" xfId="7818" xr:uid="{00000000-0005-0000-0000-0000811E0000}"/>
    <cellStyle name="bt 5 3 5" xfId="7819" xr:uid="{00000000-0005-0000-0000-0000821E0000}"/>
    <cellStyle name="bt 5 3 6" xfId="7820" xr:uid="{00000000-0005-0000-0000-0000831E0000}"/>
    <cellStyle name="bt 5 4" xfId="7821" xr:uid="{00000000-0005-0000-0000-0000841E0000}"/>
    <cellStyle name="bt 5 4 2" xfId="7822" xr:uid="{00000000-0005-0000-0000-0000851E0000}"/>
    <cellStyle name="bt 5 4 2 2" xfId="7823" xr:uid="{00000000-0005-0000-0000-0000861E0000}"/>
    <cellStyle name="bt 5 4 2 3" xfId="7824" xr:uid="{00000000-0005-0000-0000-0000871E0000}"/>
    <cellStyle name="bt 5 4 3" xfId="7825" xr:uid="{00000000-0005-0000-0000-0000881E0000}"/>
    <cellStyle name="bt 5 4 3 2" xfId="7826" xr:uid="{00000000-0005-0000-0000-0000891E0000}"/>
    <cellStyle name="bt 5 4 4" xfId="7827" xr:uid="{00000000-0005-0000-0000-00008A1E0000}"/>
    <cellStyle name="bt 5 4 5" xfId="7828" xr:uid="{00000000-0005-0000-0000-00008B1E0000}"/>
    <cellStyle name="bt 5 5" xfId="7829" xr:uid="{00000000-0005-0000-0000-00008C1E0000}"/>
    <cellStyle name="bt 5 5 2" xfId="7830" xr:uid="{00000000-0005-0000-0000-00008D1E0000}"/>
    <cellStyle name="bt 5 5 3" xfId="7831" xr:uid="{00000000-0005-0000-0000-00008E1E0000}"/>
    <cellStyle name="bt 5 6" xfId="7832" xr:uid="{00000000-0005-0000-0000-00008F1E0000}"/>
    <cellStyle name="bt 5 6 2" xfId="7833" xr:uid="{00000000-0005-0000-0000-0000901E0000}"/>
    <cellStyle name="bt 5 7" xfId="7834" xr:uid="{00000000-0005-0000-0000-0000911E0000}"/>
    <cellStyle name="bt 5 8" xfId="7835" xr:uid="{00000000-0005-0000-0000-0000921E0000}"/>
    <cellStyle name="bt 6" xfId="7836" xr:uid="{00000000-0005-0000-0000-0000931E0000}"/>
    <cellStyle name="bt 6 2" xfId="7837" xr:uid="{00000000-0005-0000-0000-0000941E0000}"/>
    <cellStyle name="bt 6 2 2" xfId="7838" xr:uid="{00000000-0005-0000-0000-0000951E0000}"/>
    <cellStyle name="bt 6 2 2 2" xfId="7839" xr:uid="{00000000-0005-0000-0000-0000961E0000}"/>
    <cellStyle name="bt 6 2 2 2 2" xfId="7840" xr:uid="{00000000-0005-0000-0000-0000971E0000}"/>
    <cellStyle name="bt 6 2 2 2 2 2" xfId="7841" xr:uid="{00000000-0005-0000-0000-0000981E0000}"/>
    <cellStyle name="bt 6 2 2 2 2 3" xfId="7842" xr:uid="{00000000-0005-0000-0000-0000991E0000}"/>
    <cellStyle name="bt 6 2 2 2 3" xfId="7843" xr:uid="{00000000-0005-0000-0000-00009A1E0000}"/>
    <cellStyle name="bt 6 2 2 2 3 2" xfId="7844" xr:uid="{00000000-0005-0000-0000-00009B1E0000}"/>
    <cellStyle name="bt 6 2 2 2 4" xfId="7845" xr:uid="{00000000-0005-0000-0000-00009C1E0000}"/>
    <cellStyle name="bt 6 2 2 2 5" xfId="7846" xr:uid="{00000000-0005-0000-0000-00009D1E0000}"/>
    <cellStyle name="bt 6 2 2 3" xfId="7847" xr:uid="{00000000-0005-0000-0000-00009E1E0000}"/>
    <cellStyle name="bt 6 2 2 3 2" xfId="7848" xr:uid="{00000000-0005-0000-0000-00009F1E0000}"/>
    <cellStyle name="bt 6 2 2 3 3" xfId="7849" xr:uid="{00000000-0005-0000-0000-0000A01E0000}"/>
    <cellStyle name="bt 6 2 2 4" xfId="7850" xr:uid="{00000000-0005-0000-0000-0000A11E0000}"/>
    <cellStyle name="bt 6 2 2 4 2" xfId="7851" xr:uid="{00000000-0005-0000-0000-0000A21E0000}"/>
    <cellStyle name="bt 6 2 2 5" xfId="7852" xr:uid="{00000000-0005-0000-0000-0000A31E0000}"/>
    <cellStyle name="bt 6 2 2 6" xfId="7853" xr:uid="{00000000-0005-0000-0000-0000A41E0000}"/>
    <cellStyle name="bt 6 2 3" xfId="7854" xr:uid="{00000000-0005-0000-0000-0000A51E0000}"/>
    <cellStyle name="bt 6 2 3 2" xfId="7855" xr:uid="{00000000-0005-0000-0000-0000A61E0000}"/>
    <cellStyle name="bt 6 2 3 2 2" xfId="7856" xr:uid="{00000000-0005-0000-0000-0000A71E0000}"/>
    <cellStyle name="bt 6 2 3 2 2 2" xfId="7857" xr:uid="{00000000-0005-0000-0000-0000A81E0000}"/>
    <cellStyle name="bt 6 2 3 2 2 3" xfId="7858" xr:uid="{00000000-0005-0000-0000-0000A91E0000}"/>
    <cellStyle name="bt 6 2 3 2 3" xfId="7859" xr:uid="{00000000-0005-0000-0000-0000AA1E0000}"/>
    <cellStyle name="bt 6 2 3 2 3 2" xfId="7860" xr:uid="{00000000-0005-0000-0000-0000AB1E0000}"/>
    <cellStyle name="bt 6 2 3 2 4" xfId="7861" xr:uid="{00000000-0005-0000-0000-0000AC1E0000}"/>
    <cellStyle name="bt 6 2 3 2 5" xfId="7862" xr:uid="{00000000-0005-0000-0000-0000AD1E0000}"/>
    <cellStyle name="bt 6 2 3 3" xfId="7863" xr:uid="{00000000-0005-0000-0000-0000AE1E0000}"/>
    <cellStyle name="bt 6 2 3 3 2" xfId="7864" xr:uid="{00000000-0005-0000-0000-0000AF1E0000}"/>
    <cellStyle name="bt 6 2 3 3 3" xfId="7865" xr:uid="{00000000-0005-0000-0000-0000B01E0000}"/>
    <cellStyle name="bt 6 2 3 4" xfId="7866" xr:uid="{00000000-0005-0000-0000-0000B11E0000}"/>
    <cellStyle name="bt 6 2 3 4 2" xfId="7867" xr:uid="{00000000-0005-0000-0000-0000B21E0000}"/>
    <cellStyle name="bt 6 2 3 5" xfId="7868" xr:uid="{00000000-0005-0000-0000-0000B31E0000}"/>
    <cellStyle name="bt 6 2 3 6" xfId="7869" xr:uid="{00000000-0005-0000-0000-0000B41E0000}"/>
    <cellStyle name="bt 6 2 4" xfId="7870" xr:uid="{00000000-0005-0000-0000-0000B51E0000}"/>
    <cellStyle name="bt 6 2 4 2" xfId="7871" xr:uid="{00000000-0005-0000-0000-0000B61E0000}"/>
    <cellStyle name="bt 6 3" xfId="7872" xr:uid="{00000000-0005-0000-0000-0000B71E0000}"/>
    <cellStyle name="bt 6 3 2" xfId="7873" xr:uid="{00000000-0005-0000-0000-0000B81E0000}"/>
    <cellStyle name="bt 6 3 2 2" xfId="7874" xr:uid="{00000000-0005-0000-0000-0000B91E0000}"/>
    <cellStyle name="bt 6 3 2 2 2" xfId="7875" xr:uid="{00000000-0005-0000-0000-0000BA1E0000}"/>
    <cellStyle name="bt 6 3 2 2 3" xfId="7876" xr:uid="{00000000-0005-0000-0000-0000BB1E0000}"/>
    <cellStyle name="bt 6 3 2 3" xfId="7877" xr:uid="{00000000-0005-0000-0000-0000BC1E0000}"/>
    <cellStyle name="bt 6 3 2 3 2" xfId="7878" xr:uid="{00000000-0005-0000-0000-0000BD1E0000}"/>
    <cellStyle name="bt 6 3 2 4" xfId="7879" xr:uid="{00000000-0005-0000-0000-0000BE1E0000}"/>
    <cellStyle name="bt 6 3 2 5" xfId="7880" xr:uid="{00000000-0005-0000-0000-0000BF1E0000}"/>
    <cellStyle name="bt 6 3 3" xfId="7881" xr:uid="{00000000-0005-0000-0000-0000C01E0000}"/>
    <cellStyle name="bt 6 3 3 2" xfId="7882" xr:uid="{00000000-0005-0000-0000-0000C11E0000}"/>
    <cellStyle name="bt 6 3 3 3" xfId="7883" xr:uid="{00000000-0005-0000-0000-0000C21E0000}"/>
    <cellStyle name="bt 6 3 4" xfId="7884" xr:uid="{00000000-0005-0000-0000-0000C31E0000}"/>
    <cellStyle name="bt 6 3 4 2" xfId="7885" xr:uid="{00000000-0005-0000-0000-0000C41E0000}"/>
    <cellStyle name="bt 6 3 5" xfId="7886" xr:uid="{00000000-0005-0000-0000-0000C51E0000}"/>
    <cellStyle name="bt 6 3 6" xfId="7887" xr:uid="{00000000-0005-0000-0000-0000C61E0000}"/>
    <cellStyle name="bt 6 4" xfId="7888" xr:uid="{00000000-0005-0000-0000-0000C71E0000}"/>
    <cellStyle name="bt 6 4 2" xfId="7889" xr:uid="{00000000-0005-0000-0000-0000C81E0000}"/>
    <cellStyle name="bt 6 4 2 2" xfId="7890" xr:uid="{00000000-0005-0000-0000-0000C91E0000}"/>
    <cellStyle name="bt 6 4 2 3" xfId="7891" xr:uid="{00000000-0005-0000-0000-0000CA1E0000}"/>
    <cellStyle name="bt 6 4 3" xfId="7892" xr:uid="{00000000-0005-0000-0000-0000CB1E0000}"/>
    <cellStyle name="bt 6 4 3 2" xfId="7893" xr:uid="{00000000-0005-0000-0000-0000CC1E0000}"/>
    <cellStyle name="bt 6 4 4" xfId="7894" xr:uid="{00000000-0005-0000-0000-0000CD1E0000}"/>
    <cellStyle name="bt 6 4 5" xfId="7895" xr:uid="{00000000-0005-0000-0000-0000CE1E0000}"/>
    <cellStyle name="bt 6 5" xfId="7896" xr:uid="{00000000-0005-0000-0000-0000CF1E0000}"/>
    <cellStyle name="bt 6 5 2" xfId="7897" xr:uid="{00000000-0005-0000-0000-0000D01E0000}"/>
    <cellStyle name="bt 6 5 3" xfId="7898" xr:uid="{00000000-0005-0000-0000-0000D11E0000}"/>
    <cellStyle name="bt 6 6" xfId="7899" xr:uid="{00000000-0005-0000-0000-0000D21E0000}"/>
    <cellStyle name="bt 6 6 2" xfId="7900" xr:uid="{00000000-0005-0000-0000-0000D31E0000}"/>
    <cellStyle name="bt 6 7" xfId="7901" xr:uid="{00000000-0005-0000-0000-0000D41E0000}"/>
    <cellStyle name="bt 6 8" xfId="7902" xr:uid="{00000000-0005-0000-0000-0000D51E0000}"/>
    <cellStyle name="bt 7" xfId="7903" xr:uid="{00000000-0005-0000-0000-0000D61E0000}"/>
    <cellStyle name="bt 7 2" xfId="7904" xr:uid="{00000000-0005-0000-0000-0000D71E0000}"/>
    <cellStyle name="bt 7 2 2" xfId="7905" xr:uid="{00000000-0005-0000-0000-0000D81E0000}"/>
    <cellStyle name="bt 7 2 2 2" xfId="7906" xr:uid="{00000000-0005-0000-0000-0000D91E0000}"/>
    <cellStyle name="bt 7 2 2 2 2" xfId="7907" xr:uid="{00000000-0005-0000-0000-0000DA1E0000}"/>
    <cellStyle name="bt 7 2 2 2 2 2" xfId="7908" xr:uid="{00000000-0005-0000-0000-0000DB1E0000}"/>
    <cellStyle name="bt 7 2 2 2 2 3" xfId="7909" xr:uid="{00000000-0005-0000-0000-0000DC1E0000}"/>
    <cellStyle name="bt 7 2 2 2 3" xfId="7910" xr:uid="{00000000-0005-0000-0000-0000DD1E0000}"/>
    <cellStyle name="bt 7 2 2 2 3 2" xfId="7911" xr:uid="{00000000-0005-0000-0000-0000DE1E0000}"/>
    <cellStyle name="bt 7 2 2 2 4" xfId="7912" xr:uid="{00000000-0005-0000-0000-0000DF1E0000}"/>
    <cellStyle name="bt 7 2 2 2 5" xfId="7913" xr:uid="{00000000-0005-0000-0000-0000E01E0000}"/>
    <cellStyle name="bt 7 2 2 3" xfId="7914" xr:uid="{00000000-0005-0000-0000-0000E11E0000}"/>
    <cellStyle name="bt 7 2 2 3 2" xfId="7915" xr:uid="{00000000-0005-0000-0000-0000E21E0000}"/>
    <cellStyle name="bt 7 2 2 3 3" xfId="7916" xr:uid="{00000000-0005-0000-0000-0000E31E0000}"/>
    <cellStyle name="bt 7 2 2 4" xfId="7917" xr:uid="{00000000-0005-0000-0000-0000E41E0000}"/>
    <cellStyle name="bt 7 2 2 4 2" xfId="7918" xr:uid="{00000000-0005-0000-0000-0000E51E0000}"/>
    <cellStyle name="bt 7 2 2 5" xfId="7919" xr:uid="{00000000-0005-0000-0000-0000E61E0000}"/>
    <cellStyle name="bt 7 2 2 6" xfId="7920" xr:uid="{00000000-0005-0000-0000-0000E71E0000}"/>
    <cellStyle name="bt 7 2 3" xfId="7921" xr:uid="{00000000-0005-0000-0000-0000E81E0000}"/>
    <cellStyle name="bt 7 2 3 2" xfId="7922" xr:uid="{00000000-0005-0000-0000-0000E91E0000}"/>
    <cellStyle name="bt 7 2 3 2 2" xfId="7923" xr:uid="{00000000-0005-0000-0000-0000EA1E0000}"/>
    <cellStyle name="bt 7 2 3 2 2 2" xfId="7924" xr:uid="{00000000-0005-0000-0000-0000EB1E0000}"/>
    <cellStyle name="bt 7 2 3 2 2 3" xfId="7925" xr:uid="{00000000-0005-0000-0000-0000EC1E0000}"/>
    <cellStyle name="bt 7 2 3 2 3" xfId="7926" xr:uid="{00000000-0005-0000-0000-0000ED1E0000}"/>
    <cellStyle name="bt 7 2 3 2 3 2" xfId="7927" xr:uid="{00000000-0005-0000-0000-0000EE1E0000}"/>
    <cellStyle name="bt 7 2 3 2 4" xfId="7928" xr:uid="{00000000-0005-0000-0000-0000EF1E0000}"/>
    <cellStyle name="bt 7 2 3 2 5" xfId="7929" xr:uid="{00000000-0005-0000-0000-0000F01E0000}"/>
    <cellStyle name="bt 7 2 3 3" xfId="7930" xr:uid="{00000000-0005-0000-0000-0000F11E0000}"/>
    <cellStyle name="bt 7 2 3 3 2" xfId="7931" xr:uid="{00000000-0005-0000-0000-0000F21E0000}"/>
    <cellStyle name="bt 7 2 3 3 3" xfId="7932" xr:uid="{00000000-0005-0000-0000-0000F31E0000}"/>
    <cellStyle name="bt 7 2 3 4" xfId="7933" xr:uid="{00000000-0005-0000-0000-0000F41E0000}"/>
    <cellStyle name="bt 7 2 3 4 2" xfId="7934" xr:uid="{00000000-0005-0000-0000-0000F51E0000}"/>
    <cellStyle name="bt 7 2 3 5" xfId="7935" xr:uid="{00000000-0005-0000-0000-0000F61E0000}"/>
    <cellStyle name="bt 7 2 3 6" xfId="7936" xr:uid="{00000000-0005-0000-0000-0000F71E0000}"/>
    <cellStyle name="bt 7 2 4" xfId="7937" xr:uid="{00000000-0005-0000-0000-0000F81E0000}"/>
    <cellStyle name="bt 7 2 4 2" xfId="7938" xr:uid="{00000000-0005-0000-0000-0000F91E0000}"/>
    <cellStyle name="bt 7 3" xfId="7939" xr:uid="{00000000-0005-0000-0000-0000FA1E0000}"/>
    <cellStyle name="bt 7 3 2" xfId="7940" xr:uid="{00000000-0005-0000-0000-0000FB1E0000}"/>
    <cellStyle name="bt 7 3 2 2" xfId="7941" xr:uid="{00000000-0005-0000-0000-0000FC1E0000}"/>
    <cellStyle name="bt 7 3 2 2 2" xfId="7942" xr:uid="{00000000-0005-0000-0000-0000FD1E0000}"/>
    <cellStyle name="bt 7 3 2 2 3" xfId="7943" xr:uid="{00000000-0005-0000-0000-0000FE1E0000}"/>
    <cellStyle name="bt 7 3 2 3" xfId="7944" xr:uid="{00000000-0005-0000-0000-0000FF1E0000}"/>
    <cellStyle name="bt 7 3 2 3 2" xfId="7945" xr:uid="{00000000-0005-0000-0000-0000001F0000}"/>
    <cellStyle name="bt 7 3 2 4" xfId="7946" xr:uid="{00000000-0005-0000-0000-0000011F0000}"/>
    <cellStyle name="bt 7 3 2 5" xfId="7947" xr:uid="{00000000-0005-0000-0000-0000021F0000}"/>
    <cellStyle name="bt 7 3 3" xfId="7948" xr:uid="{00000000-0005-0000-0000-0000031F0000}"/>
    <cellStyle name="bt 7 3 3 2" xfId="7949" xr:uid="{00000000-0005-0000-0000-0000041F0000}"/>
    <cellStyle name="bt 7 3 3 3" xfId="7950" xr:uid="{00000000-0005-0000-0000-0000051F0000}"/>
    <cellStyle name="bt 7 3 4" xfId="7951" xr:uid="{00000000-0005-0000-0000-0000061F0000}"/>
    <cellStyle name="bt 7 3 4 2" xfId="7952" xr:uid="{00000000-0005-0000-0000-0000071F0000}"/>
    <cellStyle name="bt 7 3 5" xfId="7953" xr:uid="{00000000-0005-0000-0000-0000081F0000}"/>
    <cellStyle name="bt 7 3 6" xfId="7954" xr:uid="{00000000-0005-0000-0000-0000091F0000}"/>
    <cellStyle name="bt 7 4" xfId="7955" xr:uid="{00000000-0005-0000-0000-00000A1F0000}"/>
    <cellStyle name="bt 7 4 2" xfId="7956" xr:uid="{00000000-0005-0000-0000-00000B1F0000}"/>
    <cellStyle name="bt 7 4 2 2" xfId="7957" xr:uid="{00000000-0005-0000-0000-00000C1F0000}"/>
    <cellStyle name="bt 7 4 2 3" xfId="7958" xr:uid="{00000000-0005-0000-0000-00000D1F0000}"/>
    <cellStyle name="bt 7 4 3" xfId="7959" xr:uid="{00000000-0005-0000-0000-00000E1F0000}"/>
    <cellStyle name="bt 7 4 3 2" xfId="7960" xr:uid="{00000000-0005-0000-0000-00000F1F0000}"/>
    <cellStyle name="bt 7 4 4" xfId="7961" xr:uid="{00000000-0005-0000-0000-0000101F0000}"/>
    <cellStyle name="bt 7 4 5" xfId="7962" xr:uid="{00000000-0005-0000-0000-0000111F0000}"/>
    <cellStyle name="bt 7 5" xfId="7963" xr:uid="{00000000-0005-0000-0000-0000121F0000}"/>
    <cellStyle name="bt 7 5 2" xfId="7964" xr:uid="{00000000-0005-0000-0000-0000131F0000}"/>
    <cellStyle name="bt 7 5 3" xfId="7965" xr:uid="{00000000-0005-0000-0000-0000141F0000}"/>
    <cellStyle name="bt 7 6" xfId="7966" xr:uid="{00000000-0005-0000-0000-0000151F0000}"/>
    <cellStyle name="bt 7 6 2" xfId="7967" xr:uid="{00000000-0005-0000-0000-0000161F0000}"/>
    <cellStyle name="bt 7 7" xfId="7968" xr:uid="{00000000-0005-0000-0000-0000171F0000}"/>
    <cellStyle name="bt 7 8" xfId="7969" xr:uid="{00000000-0005-0000-0000-0000181F0000}"/>
    <cellStyle name="bt 8" xfId="7970" xr:uid="{00000000-0005-0000-0000-0000191F0000}"/>
    <cellStyle name="bt 8 2" xfId="7971" xr:uid="{00000000-0005-0000-0000-00001A1F0000}"/>
    <cellStyle name="bt 8 2 2" xfId="7972" xr:uid="{00000000-0005-0000-0000-00001B1F0000}"/>
    <cellStyle name="bt 8 2 2 2" xfId="7973" xr:uid="{00000000-0005-0000-0000-00001C1F0000}"/>
    <cellStyle name="bt 8 2 2 2 2" xfId="7974" xr:uid="{00000000-0005-0000-0000-00001D1F0000}"/>
    <cellStyle name="bt 8 2 2 2 3" xfId="7975" xr:uid="{00000000-0005-0000-0000-00001E1F0000}"/>
    <cellStyle name="bt 8 2 2 3" xfId="7976" xr:uid="{00000000-0005-0000-0000-00001F1F0000}"/>
    <cellStyle name="bt 8 2 2 3 2" xfId="7977" xr:uid="{00000000-0005-0000-0000-0000201F0000}"/>
    <cellStyle name="bt 8 2 2 4" xfId="7978" xr:uid="{00000000-0005-0000-0000-0000211F0000}"/>
    <cellStyle name="bt 8 2 2 5" xfId="7979" xr:uid="{00000000-0005-0000-0000-0000221F0000}"/>
    <cellStyle name="bt 8 2 3" xfId="7980" xr:uid="{00000000-0005-0000-0000-0000231F0000}"/>
    <cellStyle name="bt 8 2 3 2" xfId="7981" xr:uid="{00000000-0005-0000-0000-0000241F0000}"/>
    <cellStyle name="bt 8 2 3 3" xfId="7982" xr:uid="{00000000-0005-0000-0000-0000251F0000}"/>
    <cellStyle name="bt 8 2 4" xfId="7983" xr:uid="{00000000-0005-0000-0000-0000261F0000}"/>
    <cellStyle name="bt 8 2 4 2" xfId="7984" xr:uid="{00000000-0005-0000-0000-0000271F0000}"/>
    <cellStyle name="bt 8 2 5" xfId="7985" xr:uid="{00000000-0005-0000-0000-0000281F0000}"/>
    <cellStyle name="bt 8 2 6" xfId="7986" xr:uid="{00000000-0005-0000-0000-0000291F0000}"/>
    <cellStyle name="bt 8 3" xfId="7987" xr:uid="{00000000-0005-0000-0000-00002A1F0000}"/>
    <cellStyle name="bt 8 3 2" xfId="7988" xr:uid="{00000000-0005-0000-0000-00002B1F0000}"/>
    <cellStyle name="bt 8 3 2 2" xfId="7989" xr:uid="{00000000-0005-0000-0000-00002C1F0000}"/>
    <cellStyle name="bt 8 3 2 2 2" xfId="7990" xr:uid="{00000000-0005-0000-0000-00002D1F0000}"/>
    <cellStyle name="bt 8 3 2 2 3" xfId="7991" xr:uid="{00000000-0005-0000-0000-00002E1F0000}"/>
    <cellStyle name="bt 8 3 2 3" xfId="7992" xr:uid="{00000000-0005-0000-0000-00002F1F0000}"/>
    <cellStyle name="bt 8 3 2 3 2" xfId="7993" xr:uid="{00000000-0005-0000-0000-0000301F0000}"/>
    <cellStyle name="bt 8 3 2 4" xfId="7994" xr:uid="{00000000-0005-0000-0000-0000311F0000}"/>
    <cellStyle name="bt 8 3 2 5" xfId="7995" xr:uid="{00000000-0005-0000-0000-0000321F0000}"/>
    <cellStyle name="bt 8 3 3" xfId="7996" xr:uid="{00000000-0005-0000-0000-0000331F0000}"/>
    <cellStyle name="bt 8 3 3 2" xfId="7997" xr:uid="{00000000-0005-0000-0000-0000341F0000}"/>
    <cellStyle name="bt 8 3 3 3" xfId="7998" xr:uid="{00000000-0005-0000-0000-0000351F0000}"/>
    <cellStyle name="bt 8 3 4" xfId="7999" xr:uid="{00000000-0005-0000-0000-0000361F0000}"/>
    <cellStyle name="bt 8 3 4 2" xfId="8000" xr:uid="{00000000-0005-0000-0000-0000371F0000}"/>
    <cellStyle name="bt 8 3 5" xfId="8001" xr:uid="{00000000-0005-0000-0000-0000381F0000}"/>
    <cellStyle name="bt 8 3 6" xfId="8002" xr:uid="{00000000-0005-0000-0000-0000391F0000}"/>
    <cellStyle name="bt 8 4" xfId="8003" xr:uid="{00000000-0005-0000-0000-00003A1F0000}"/>
    <cellStyle name="bt 8 4 2" xfId="8004" xr:uid="{00000000-0005-0000-0000-00003B1F0000}"/>
    <cellStyle name="bt 9" xfId="8005" xr:uid="{00000000-0005-0000-0000-00003C1F0000}"/>
    <cellStyle name="bt 9 2" xfId="8006" xr:uid="{00000000-0005-0000-0000-00003D1F0000}"/>
    <cellStyle name="bt 9 2 2" xfId="8007" xr:uid="{00000000-0005-0000-0000-00003E1F0000}"/>
    <cellStyle name="bt 9 2 2 2" xfId="8008" xr:uid="{00000000-0005-0000-0000-00003F1F0000}"/>
    <cellStyle name="bt 9 2 2 3" xfId="8009" xr:uid="{00000000-0005-0000-0000-0000401F0000}"/>
    <cellStyle name="bt 9 2 3" xfId="8010" xr:uid="{00000000-0005-0000-0000-0000411F0000}"/>
    <cellStyle name="bt 9 2 3 2" xfId="8011" xr:uid="{00000000-0005-0000-0000-0000421F0000}"/>
    <cellStyle name="bt 9 2 4" xfId="8012" xr:uid="{00000000-0005-0000-0000-0000431F0000}"/>
    <cellStyle name="bt 9 2 5" xfId="8013" xr:uid="{00000000-0005-0000-0000-0000441F0000}"/>
    <cellStyle name="bt 9 3" xfId="8014" xr:uid="{00000000-0005-0000-0000-0000451F0000}"/>
    <cellStyle name="bt 9 3 2" xfId="8015" xr:uid="{00000000-0005-0000-0000-0000461F0000}"/>
    <cellStyle name="bt 9 3 3" xfId="8016" xr:uid="{00000000-0005-0000-0000-0000471F0000}"/>
    <cellStyle name="bt 9 4" xfId="8017" xr:uid="{00000000-0005-0000-0000-0000481F0000}"/>
    <cellStyle name="bt 9 4 2" xfId="8018" xr:uid="{00000000-0005-0000-0000-0000491F0000}"/>
    <cellStyle name="bt 9 5" xfId="8019" xr:uid="{00000000-0005-0000-0000-00004A1F0000}"/>
    <cellStyle name="bt 9 6" xfId="8020" xr:uid="{00000000-0005-0000-0000-00004B1F0000}"/>
    <cellStyle name="btit" xfId="8021" xr:uid="{00000000-0005-0000-0000-00004C1F0000}"/>
    <cellStyle name="Bullet" xfId="8022" xr:uid="{00000000-0005-0000-0000-00004D1F0000}"/>
    <cellStyle name="c" xfId="8023" xr:uid="{00000000-0005-0000-0000-00004E1F0000}"/>
    <cellStyle name="c_Grouse+Pelican" xfId="8024" xr:uid="{00000000-0005-0000-0000-00004F1F0000}"/>
    <cellStyle name="c_Macros" xfId="8025" xr:uid="{00000000-0005-0000-0000-0000501F0000}"/>
    <cellStyle name="c_Macros (2)" xfId="8026" xr:uid="{00000000-0005-0000-0000-0000511F0000}"/>
    <cellStyle name="c_Manager (2)" xfId="8027" xr:uid="{00000000-0005-0000-0000-0000521F0000}"/>
    <cellStyle name="c0" xfId="8028" xr:uid="{00000000-0005-0000-0000-0000531F0000}"/>
    <cellStyle name="cach" xfId="8029" xr:uid="{00000000-0005-0000-0000-0000541F0000}"/>
    <cellStyle name="Calc Currency (0)" xfId="8030" xr:uid="{00000000-0005-0000-0000-0000551F0000}"/>
    <cellStyle name="Calc Currency (2)" xfId="8031" xr:uid="{00000000-0005-0000-0000-0000561F0000}"/>
    <cellStyle name="Calc Percent (0)" xfId="8032" xr:uid="{00000000-0005-0000-0000-0000571F0000}"/>
    <cellStyle name="Calc Percent (1)" xfId="8033" xr:uid="{00000000-0005-0000-0000-0000581F0000}"/>
    <cellStyle name="Calc Percent (2)" xfId="8034" xr:uid="{00000000-0005-0000-0000-0000591F0000}"/>
    <cellStyle name="Calc Units (0)" xfId="8035" xr:uid="{00000000-0005-0000-0000-00005A1F0000}"/>
    <cellStyle name="Calc Units (1)" xfId="8036" xr:uid="{00000000-0005-0000-0000-00005B1F0000}"/>
    <cellStyle name="Calc Units (2)" xfId="8037" xr:uid="{00000000-0005-0000-0000-00005C1F0000}"/>
    <cellStyle name="Calcolo 2" xfId="8038" xr:uid="{00000000-0005-0000-0000-00005D1F0000}"/>
    <cellStyle name="Calcolo 2 2" xfId="8039" xr:uid="{00000000-0005-0000-0000-00005E1F0000}"/>
    <cellStyle name="Calcolo 2 3" xfId="8040" xr:uid="{00000000-0005-0000-0000-00005F1F0000}"/>
    <cellStyle name="Calculation 2" xfId="8041" xr:uid="{00000000-0005-0000-0000-0000601F0000}"/>
    <cellStyle name="Cella collegata 2" xfId="8042" xr:uid="{00000000-0005-0000-0000-0000611F0000}"/>
    <cellStyle name="Cella collegata 2 2" xfId="8043" xr:uid="{00000000-0005-0000-0000-0000621F0000}"/>
    <cellStyle name="Cella collegata 2 3" xfId="8044" xr:uid="{00000000-0005-0000-0000-0000631F0000}"/>
    <cellStyle name="Cella da controllare 2" xfId="8045" xr:uid="{00000000-0005-0000-0000-0000641F0000}"/>
    <cellStyle name="Cella da controllare 2 2" xfId="8046" xr:uid="{00000000-0005-0000-0000-0000651F0000}"/>
    <cellStyle name="Cella da controllare 2 3" xfId="8047" xr:uid="{00000000-0005-0000-0000-0000661F0000}"/>
    <cellStyle name="Check Cell 2" xfId="8048" xr:uid="{00000000-0005-0000-0000-0000671F0000}"/>
    <cellStyle name="co" xfId="8049" xr:uid="{00000000-0005-0000-0000-0000681F0000}"/>
    <cellStyle name="Colore 1 2" xfId="8050" xr:uid="{00000000-0005-0000-0000-0000691F0000}"/>
    <cellStyle name="Colore 1 2 2" xfId="8051" xr:uid="{00000000-0005-0000-0000-00006A1F0000}"/>
    <cellStyle name="Colore 1 2 3" xfId="8052" xr:uid="{00000000-0005-0000-0000-00006B1F0000}"/>
    <cellStyle name="Colore 2 2" xfId="8053" xr:uid="{00000000-0005-0000-0000-00006C1F0000}"/>
    <cellStyle name="Colore 2 2 2" xfId="8054" xr:uid="{00000000-0005-0000-0000-00006D1F0000}"/>
    <cellStyle name="Colore 2 2 3" xfId="8055" xr:uid="{00000000-0005-0000-0000-00006E1F0000}"/>
    <cellStyle name="Colore 3 2" xfId="8056" xr:uid="{00000000-0005-0000-0000-00006F1F0000}"/>
    <cellStyle name="Colore 3 2 2" xfId="8057" xr:uid="{00000000-0005-0000-0000-0000701F0000}"/>
    <cellStyle name="Colore 3 2 3" xfId="8058" xr:uid="{00000000-0005-0000-0000-0000711F0000}"/>
    <cellStyle name="Colore 4 2" xfId="8059" xr:uid="{00000000-0005-0000-0000-0000721F0000}"/>
    <cellStyle name="Colore 4 2 2" xfId="8060" xr:uid="{00000000-0005-0000-0000-0000731F0000}"/>
    <cellStyle name="Colore 4 2 3" xfId="8061" xr:uid="{00000000-0005-0000-0000-0000741F0000}"/>
    <cellStyle name="Colore 5 2" xfId="8062" xr:uid="{00000000-0005-0000-0000-0000751F0000}"/>
    <cellStyle name="Colore 5 2 2" xfId="8063" xr:uid="{00000000-0005-0000-0000-0000761F0000}"/>
    <cellStyle name="Colore 5 2 3" xfId="8064" xr:uid="{00000000-0005-0000-0000-0000771F0000}"/>
    <cellStyle name="Colore 6 2" xfId="8065" xr:uid="{00000000-0005-0000-0000-0000781F0000}"/>
    <cellStyle name="Colore 6 2 2" xfId="8066" xr:uid="{00000000-0005-0000-0000-0000791F0000}"/>
    <cellStyle name="Colore 6 2 3" xfId="8067" xr:uid="{00000000-0005-0000-0000-00007A1F0000}"/>
    <cellStyle name="Comma [0] 2" xfId="8068" xr:uid="{00000000-0005-0000-0000-00007B1F0000}"/>
    <cellStyle name="Comma [0] 2 2" xfId="8069" xr:uid="{00000000-0005-0000-0000-00007C1F0000}"/>
    <cellStyle name="Comma [0] 2 3" xfId="8070" xr:uid="{00000000-0005-0000-0000-00007D1F0000}"/>
    <cellStyle name="Comma [0] 3" xfId="8071" xr:uid="{00000000-0005-0000-0000-00007E1F0000}"/>
    <cellStyle name="Comma [0]_Board Dec17" xfId="8072" xr:uid="{00000000-0005-0000-0000-00007F1F0000}"/>
    <cellStyle name="Comma [00]" xfId="8073" xr:uid="{00000000-0005-0000-0000-0000801F0000}"/>
    <cellStyle name="Comma [1]" xfId="8074" xr:uid="{00000000-0005-0000-0000-0000811F0000}"/>
    <cellStyle name="Comma [2]" xfId="8075" xr:uid="{00000000-0005-0000-0000-0000821F0000}"/>
    <cellStyle name="Comma 10" xfId="8076" xr:uid="{00000000-0005-0000-0000-0000831F0000}"/>
    <cellStyle name="Comma 10 2" xfId="8077" xr:uid="{00000000-0005-0000-0000-0000841F0000}"/>
    <cellStyle name="Comma 10 3" xfId="8078" xr:uid="{00000000-0005-0000-0000-0000851F0000}"/>
    <cellStyle name="Comma 11" xfId="8079" xr:uid="{00000000-0005-0000-0000-0000861F0000}"/>
    <cellStyle name="Comma 12" xfId="8080" xr:uid="{00000000-0005-0000-0000-0000871F0000}"/>
    <cellStyle name="Comma 12 2" xfId="8081" xr:uid="{00000000-0005-0000-0000-0000881F0000}"/>
    <cellStyle name="Comma 12 2 2" xfId="8082" xr:uid="{00000000-0005-0000-0000-0000891F0000}"/>
    <cellStyle name="Comma 12 3" xfId="8083" xr:uid="{00000000-0005-0000-0000-00008A1F0000}"/>
    <cellStyle name="Comma 13" xfId="8084" xr:uid="{00000000-0005-0000-0000-00008B1F0000}"/>
    <cellStyle name="Comma 14" xfId="8085" xr:uid="{00000000-0005-0000-0000-00008C1F0000}"/>
    <cellStyle name="Comma 15" xfId="8086" xr:uid="{00000000-0005-0000-0000-00008D1F0000}"/>
    <cellStyle name="Comma 16" xfId="8087" xr:uid="{00000000-0005-0000-0000-00008E1F0000}"/>
    <cellStyle name="Comma 16 2" xfId="33454" xr:uid="{00000000-0005-0000-0000-00008F1F0000}"/>
    <cellStyle name="Comma 17" xfId="8088" xr:uid="{00000000-0005-0000-0000-0000901F0000}"/>
    <cellStyle name="Comma 2" xfId="8089" xr:uid="{00000000-0005-0000-0000-0000911F0000}"/>
    <cellStyle name="Comma 2 2" xfId="8090" xr:uid="{00000000-0005-0000-0000-0000921F0000}"/>
    <cellStyle name="Comma 2 2 2" xfId="8091" xr:uid="{00000000-0005-0000-0000-0000931F0000}"/>
    <cellStyle name="Comma 2 2 3" xfId="8092" xr:uid="{00000000-0005-0000-0000-0000941F0000}"/>
    <cellStyle name="Comma 2 3" xfId="8093" xr:uid="{00000000-0005-0000-0000-0000951F0000}"/>
    <cellStyle name="Comma 2 4" xfId="8094" xr:uid="{00000000-0005-0000-0000-0000961F0000}"/>
    <cellStyle name="Comma 2 5" xfId="8095" xr:uid="{00000000-0005-0000-0000-0000971F0000}"/>
    <cellStyle name="Comma 2 6" xfId="8096" xr:uid="{00000000-0005-0000-0000-0000981F0000}"/>
    <cellStyle name="Comma 3" xfId="8097" xr:uid="{00000000-0005-0000-0000-0000991F0000}"/>
    <cellStyle name="Comma 3 2" xfId="8098" xr:uid="{00000000-0005-0000-0000-00009A1F0000}"/>
    <cellStyle name="Comma 3 2 2" xfId="8099" xr:uid="{00000000-0005-0000-0000-00009B1F0000}"/>
    <cellStyle name="Comma 3 3" xfId="8100" xr:uid="{00000000-0005-0000-0000-00009C1F0000}"/>
    <cellStyle name="Comma 3 3 2" xfId="8101" xr:uid="{00000000-0005-0000-0000-00009D1F0000}"/>
    <cellStyle name="Comma 4" xfId="8102" xr:uid="{00000000-0005-0000-0000-00009E1F0000}"/>
    <cellStyle name="Comma 4 2" xfId="8103" xr:uid="{00000000-0005-0000-0000-00009F1F0000}"/>
    <cellStyle name="Comma 4 2 2" xfId="8104" xr:uid="{00000000-0005-0000-0000-0000A01F0000}"/>
    <cellStyle name="Comma 4 3" xfId="8105" xr:uid="{00000000-0005-0000-0000-0000A11F0000}"/>
    <cellStyle name="Comma 4 3 2" xfId="8106" xr:uid="{00000000-0005-0000-0000-0000A21F0000}"/>
    <cellStyle name="Comma 4 4" xfId="8107" xr:uid="{00000000-0005-0000-0000-0000A31F0000}"/>
    <cellStyle name="Comma 4 5" xfId="8108" xr:uid="{00000000-0005-0000-0000-0000A41F0000}"/>
    <cellStyle name="Comma 4 6" xfId="8109" xr:uid="{00000000-0005-0000-0000-0000A51F0000}"/>
    <cellStyle name="Comma 5" xfId="8110" xr:uid="{00000000-0005-0000-0000-0000A61F0000}"/>
    <cellStyle name="Comma 5 2" xfId="8111" xr:uid="{00000000-0005-0000-0000-0000A71F0000}"/>
    <cellStyle name="Comma 5 3" xfId="8112" xr:uid="{00000000-0005-0000-0000-0000A81F0000}"/>
    <cellStyle name="Comma 5 4" xfId="8113" xr:uid="{00000000-0005-0000-0000-0000A91F0000}"/>
    <cellStyle name="Comma 5 5" xfId="8114" xr:uid="{00000000-0005-0000-0000-0000AA1F0000}"/>
    <cellStyle name="Comma 6" xfId="8115" xr:uid="{00000000-0005-0000-0000-0000AB1F0000}"/>
    <cellStyle name="Comma 6 2" xfId="8116" xr:uid="{00000000-0005-0000-0000-0000AC1F0000}"/>
    <cellStyle name="Comma 7" xfId="8117" xr:uid="{00000000-0005-0000-0000-0000AD1F0000}"/>
    <cellStyle name="Comma 7 2" xfId="8118" xr:uid="{00000000-0005-0000-0000-0000AE1F0000}"/>
    <cellStyle name="Comma 7 3" xfId="8119" xr:uid="{00000000-0005-0000-0000-0000AF1F0000}"/>
    <cellStyle name="Comma 7 4" xfId="8120" xr:uid="{00000000-0005-0000-0000-0000B01F0000}"/>
    <cellStyle name="Comma 8" xfId="8121" xr:uid="{00000000-0005-0000-0000-0000B11F0000}"/>
    <cellStyle name="Comma 8 2 2" xfId="8122" xr:uid="{00000000-0005-0000-0000-0000B21F0000}"/>
    <cellStyle name="Comma 9" xfId="8123" xr:uid="{00000000-0005-0000-0000-0000B31F0000}"/>
    <cellStyle name="Comma_2_Balance sheet" xfId="8124" xr:uid="{00000000-0005-0000-0000-0000B41F0000}"/>
    <cellStyle name="Currency [0]_Board Dec17" xfId="8125" xr:uid="{00000000-0005-0000-0000-0000B51F0000}"/>
    <cellStyle name="Currency [00]" xfId="8126" xr:uid="{00000000-0005-0000-0000-0000B61F0000}"/>
    <cellStyle name="Currency [1]" xfId="8127" xr:uid="{00000000-0005-0000-0000-0000B71F0000}"/>
    <cellStyle name="Currency [2]" xfId="8128" xr:uid="{00000000-0005-0000-0000-0000B81F0000}"/>
    <cellStyle name="Currency 10" xfId="8129" xr:uid="{00000000-0005-0000-0000-0000B91F0000}"/>
    <cellStyle name="Currency 11" xfId="8130" xr:uid="{00000000-0005-0000-0000-0000BA1F0000}"/>
    <cellStyle name="Currency 12" xfId="8131" xr:uid="{00000000-0005-0000-0000-0000BB1F0000}"/>
    <cellStyle name="Currency 13" xfId="8132" xr:uid="{00000000-0005-0000-0000-0000BC1F0000}"/>
    <cellStyle name="Currency 14" xfId="8133" xr:uid="{00000000-0005-0000-0000-0000BD1F0000}"/>
    <cellStyle name="Currency 15" xfId="8134" xr:uid="{00000000-0005-0000-0000-0000BE1F0000}"/>
    <cellStyle name="Currency 16" xfId="8135" xr:uid="{00000000-0005-0000-0000-0000BF1F0000}"/>
    <cellStyle name="Currency 17" xfId="8136" xr:uid="{00000000-0005-0000-0000-0000C01F0000}"/>
    <cellStyle name="Currency 18" xfId="8137" xr:uid="{00000000-0005-0000-0000-0000C11F0000}"/>
    <cellStyle name="Currency 19" xfId="8138" xr:uid="{00000000-0005-0000-0000-0000C21F0000}"/>
    <cellStyle name="Currency 2" xfId="8139" xr:uid="{00000000-0005-0000-0000-0000C31F0000}"/>
    <cellStyle name="Currency 2 4" xfId="8140" xr:uid="{00000000-0005-0000-0000-0000C41F0000}"/>
    <cellStyle name="Currency 20" xfId="8141" xr:uid="{00000000-0005-0000-0000-0000C51F0000}"/>
    <cellStyle name="Currency 21" xfId="8142" xr:uid="{00000000-0005-0000-0000-0000C61F0000}"/>
    <cellStyle name="Currency 22" xfId="8143" xr:uid="{00000000-0005-0000-0000-0000C71F0000}"/>
    <cellStyle name="Currency 23" xfId="8144" xr:uid="{00000000-0005-0000-0000-0000C81F0000}"/>
    <cellStyle name="Currency 24" xfId="8145" xr:uid="{00000000-0005-0000-0000-0000C91F0000}"/>
    <cellStyle name="Currency 25" xfId="8146" xr:uid="{00000000-0005-0000-0000-0000CA1F0000}"/>
    <cellStyle name="Currency 26" xfId="8147" xr:uid="{00000000-0005-0000-0000-0000CB1F0000}"/>
    <cellStyle name="Currency 27" xfId="8148" xr:uid="{00000000-0005-0000-0000-0000CC1F0000}"/>
    <cellStyle name="Currency 3" xfId="8149" xr:uid="{00000000-0005-0000-0000-0000CD1F0000}"/>
    <cellStyle name="Currency 4" xfId="8150" xr:uid="{00000000-0005-0000-0000-0000CE1F0000}"/>
    <cellStyle name="Currency 5" xfId="8151" xr:uid="{00000000-0005-0000-0000-0000CF1F0000}"/>
    <cellStyle name="Currency 6" xfId="8152" xr:uid="{00000000-0005-0000-0000-0000D01F0000}"/>
    <cellStyle name="Currency 7" xfId="8153" xr:uid="{00000000-0005-0000-0000-0000D11F0000}"/>
    <cellStyle name="Currency 8" xfId="8154" xr:uid="{00000000-0005-0000-0000-0000D21F0000}"/>
    <cellStyle name="Currency 9" xfId="8155" xr:uid="{00000000-0005-0000-0000-0000D31F0000}"/>
    <cellStyle name="Currency_Axmann Utopia toolbox all_in_one" xfId="8156" xr:uid="{00000000-0005-0000-0000-0000D41F0000}"/>
    <cellStyle name="Dash" xfId="8157" xr:uid="{00000000-0005-0000-0000-0000D51F0000}"/>
    <cellStyle name="Date Short" xfId="8158" xr:uid="{00000000-0005-0000-0000-0000D61F0000}"/>
    <cellStyle name="Dettaglio" xfId="8159" xr:uid="{00000000-0005-0000-0000-0000D71F0000}"/>
    <cellStyle name="Dezimal [0]_Aktuell - Vertragsverlängerungen etc" xfId="8160" xr:uid="{00000000-0005-0000-0000-0000D81F0000}"/>
    <cellStyle name="Dezimal__Utopia Index Index und Guidance (Deutsch)" xfId="8161" xr:uid="{00000000-0005-0000-0000-0000D91F0000}"/>
    <cellStyle name="Dollar" xfId="8162" xr:uid="{00000000-0005-0000-0000-0000DA1F0000}"/>
    <cellStyle name="Dziesiętny [0]_Unicredito-2001-2002-ost-Zbyszek" xfId="8163" xr:uid="{00000000-0005-0000-0000-0000DB1F0000}"/>
    <cellStyle name="Dziesiętny_Arkusz1" xfId="8164" xr:uid="{00000000-0005-0000-0000-0000DC1F0000}"/>
    <cellStyle name="Enter Currency (0)" xfId="8165" xr:uid="{00000000-0005-0000-0000-0000DD1F0000}"/>
    <cellStyle name="Enter Currency (2)" xfId="8166" xr:uid="{00000000-0005-0000-0000-0000DE1F0000}"/>
    <cellStyle name="Enter Units (0)" xfId="8167" xr:uid="{00000000-0005-0000-0000-0000DF1F0000}"/>
    <cellStyle name="Enter Units (1)" xfId="8168" xr:uid="{00000000-0005-0000-0000-0000E01F0000}"/>
    <cellStyle name="Enter Units (2)" xfId="8169" xr:uid="{00000000-0005-0000-0000-0000E11F0000}"/>
    <cellStyle name="Euro" xfId="8170" xr:uid="{00000000-0005-0000-0000-0000E21F0000}"/>
    <cellStyle name="Euro 2" xfId="8171" xr:uid="{00000000-0005-0000-0000-0000E31F0000}"/>
    <cellStyle name="Euro 2 2" xfId="8172" xr:uid="{00000000-0005-0000-0000-0000E41F0000}"/>
    <cellStyle name="Euro 3" xfId="8173" xr:uid="{00000000-0005-0000-0000-0000E51F0000}"/>
    <cellStyle name="Euro 4" xfId="8174" xr:uid="{00000000-0005-0000-0000-0000E61F0000}"/>
    <cellStyle name="Euro 5" xfId="33470" xr:uid="{00000000-0005-0000-0000-0000E71F0000}"/>
    <cellStyle name="Explanatory Text 2" xfId="8175" xr:uid="{00000000-0005-0000-0000-0000E81F0000}"/>
    <cellStyle name="Followed Hyperlink" xfId="8176" xr:uid="{00000000-0005-0000-0000-0000E91F0000}"/>
    <cellStyle name="Good 2" xfId="8177" xr:uid="{00000000-0005-0000-0000-0000EA1F0000}"/>
    <cellStyle name="Good 3" xfId="8178" xr:uid="{00000000-0005-0000-0000-0000EB1F0000}"/>
    <cellStyle name="Grey" xfId="8179" xr:uid="{00000000-0005-0000-0000-0000EC1F0000}"/>
    <cellStyle name="h" xfId="8180" xr:uid="{00000000-0005-0000-0000-0000ED1F0000}"/>
    <cellStyle name="Head" xfId="8181" xr:uid="{00000000-0005-0000-0000-0000EE1F0000}"/>
    <cellStyle name="Head th_Old Bank presentation October 2001" xfId="8182" xr:uid="{00000000-0005-0000-0000-0000EF1F0000}"/>
    <cellStyle name="Header 2" xfId="8183" xr:uid="{00000000-0005-0000-0000-0000F01F0000}"/>
    <cellStyle name="Header1" xfId="8184" xr:uid="{00000000-0005-0000-0000-0000F11F0000}"/>
    <cellStyle name="Header2" xfId="8185" xr:uid="{00000000-0005-0000-0000-0000F21F0000}"/>
    <cellStyle name="Header2 2" xfId="8186" xr:uid="{00000000-0005-0000-0000-0000F31F0000}"/>
    <cellStyle name="Header2 2 2" xfId="8187" xr:uid="{00000000-0005-0000-0000-0000F41F0000}"/>
    <cellStyle name="Header2 2 2 2" xfId="8188" xr:uid="{00000000-0005-0000-0000-0000F51F0000}"/>
    <cellStyle name="Header2 2 2 2 2" xfId="8189" xr:uid="{00000000-0005-0000-0000-0000F61F0000}"/>
    <cellStyle name="Header2 2 2 2 2 2" xfId="8190" xr:uid="{00000000-0005-0000-0000-0000F71F0000}"/>
    <cellStyle name="Header2 2 2 2 2 2 2" xfId="8191" xr:uid="{00000000-0005-0000-0000-0000F81F0000}"/>
    <cellStyle name="Header2 2 2 2 2 2 2 2" xfId="8192" xr:uid="{00000000-0005-0000-0000-0000F91F0000}"/>
    <cellStyle name="Header2 2 2 2 2 2 2 2 2" xfId="8193" xr:uid="{00000000-0005-0000-0000-0000FA1F0000}"/>
    <cellStyle name="Header2 2 2 2 2 2 2 2 3" xfId="8194" xr:uid="{00000000-0005-0000-0000-0000FB1F0000}"/>
    <cellStyle name="Header2 2 2 2 2 2 2 3" xfId="8195" xr:uid="{00000000-0005-0000-0000-0000FC1F0000}"/>
    <cellStyle name="Header2 2 2 2 2 2 2 3 2" xfId="8196" xr:uid="{00000000-0005-0000-0000-0000FD1F0000}"/>
    <cellStyle name="Header2 2 2 2 2 2 2 3 3" xfId="8197" xr:uid="{00000000-0005-0000-0000-0000FE1F0000}"/>
    <cellStyle name="Header2 2 2 2 2 2 2 3 4" xfId="8198" xr:uid="{00000000-0005-0000-0000-0000FF1F0000}"/>
    <cellStyle name="Header2 2 2 2 2 2 2 4" xfId="8199" xr:uid="{00000000-0005-0000-0000-000000200000}"/>
    <cellStyle name="Header2 2 2 2 2 2 2 5" xfId="8200" xr:uid="{00000000-0005-0000-0000-000001200000}"/>
    <cellStyle name="Header2 2 2 2 2 2 3" xfId="8201" xr:uid="{00000000-0005-0000-0000-000002200000}"/>
    <cellStyle name="Header2 2 2 2 2 2 3 2" xfId="8202" xr:uid="{00000000-0005-0000-0000-000003200000}"/>
    <cellStyle name="Header2 2 2 2 2 2 3 2 2" xfId="8203" xr:uid="{00000000-0005-0000-0000-000004200000}"/>
    <cellStyle name="Header2 2 2 2 2 2 3 2 3" xfId="8204" xr:uid="{00000000-0005-0000-0000-000005200000}"/>
    <cellStyle name="Header2 2 2 2 2 2 3 3" xfId="8205" xr:uid="{00000000-0005-0000-0000-000006200000}"/>
    <cellStyle name="Header2 2 2 2 2 2 3 3 2" xfId="8206" xr:uid="{00000000-0005-0000-0000-000007200000}"/>
    <cellStyle name="Header2 2 2 2 2 2 3 3 3" xfId="8207" xr:uid="{00000000-0005-0000-0000-000008200000}"/>
    <cellStyle name="Header2 2 2 2 2 2 3 3 4" xfId="8208" xr:uid="{00000000-0005-0000-0000-000009200000}"/>
    <cellStyle name="Header2 2 2 2 2 2 3 4" xfId="8209" xr:uid="{00000000-0005-0000-0000-00000A200000}"/>
    <cellStyle name="Header2 2 2 2 2 2 3 4 2" xfId="8210" xr:uid="{00000000-0005-0000-0000-00000B200000}"/>
    <cellStyle name="Header2 2 2 2 2 2 3 4 3" xfId="8211" xr:uid="{00000000-0005-0000-0000-00000C200000}"/>
    <cellStyle name="Header2 2 2 2 2 2 3 4 4" xfId="8212" xr:uid="{00000000-0005-0000-0000-00000D200000}"/>
    <cellStyle name="Header2 2 2 2 2 2 3 5" xfId="8213" xr:uid="{00000000-0005-0000-0000-00000E200000}"/>
    <cellStyle name="Header2 2 2 2 2 2 3 6" xfId="8214" xr:uid="{00000000-0005-0000-0000-00000F200000}"/>
    <cellStyle name="Header2 2 2 2 2 2 4" xfId="8215" xr:uid="{00000000-0005-0000-0000-000010200000}"/>
    <cellStyle name="Header2 2 2 2 2 2 4 2" xfId="8216" xr:uid="{00000000-0005-0000-0000-000011200000}"/>
    <cellStyle name="Header2 2 2 2 2 2 4 3" xfId="8217" xr:uid="{00000000-0005-0000-0000-000012200000}"/>
    <cellStyle name="Header2 2 2 2 2 2 5" xfId="8218" xr:uid="{00000000-0005-0000-0000-000013200000}"/>
    <cellStyle name="Header2 2 2 2 2 2 5 2" xfId="8219" xr:uid="{00000000-0005-0000-0000-000014200000}"/>
    <cellStyle name="Header2 2 2 2 2 2 5 3" xfId="8220" xr:uid="{00000000-0005-0000-0000-000015200000}"/>
    <cellStyle name="Header2 2 2 2 2 2 5 4" xfId="8221" xr:uid="{00000000-0005-0000-0000-000016200000}"/>
    <cellStyle name="Header2 2 2 2 2 2 6" xfId="8222" xr:uid="{00000000-0005-0000-0000-000017200000}"/>
    <cellStyle name="Header2 2 2 2 2 2 7" xfId="8223" xr:uid="{00000000-0005-0000-0000-000018200000}"/>
    <cellStyle name="Header2 2 2 2 2 3" xfId="8224" xr:uid="{00000000-0005-0000-0000-000019200000}"/>
    <cellStyle name="Header2 2 2 2 2 3 2" xfId="8225" xr:uid="{00000000-0005-0000-0000-00001A200000}"/>
    <cellStyle name="Header2 2 2 2 2 3 2 2" xfId="8226" xr:uid="{00000000-0005-0000-0000-00001B200000}"/>
    <cellStyle name="Header2 2 2 2 2 3 2 3" xfId="8227" xr:uid="{00000000-0005-0000-0000-00001C200000}"/>
    <cellStyle name="Header2 2 2 2 2 3 3" xfId="8228" xr:uid="{00000000-0005-0000-0000-00001D200000}"/>
    <cellStyle name="Header2 2 2 2 2 3 3 2" xfId="8229" xr:uid="{00000000-0005-0000-0000-00001E200000}"/>
    <cellStyle name="Header2 2 2 2 2 3 3 3" xfId="8230" xr:uid="{00000000-0005-0000-0000-00001F200000}"/>
    <cellStyle name="Header2 2 2 2 2 3 3 4" xfId="8231" xr:uid="{00000000-0005-0000-0000-000020200000}"/>
    <cellStyle name="Header2 2 2 2 2 3 4" xfId="8232" xr:uid="{00000000-0005-0000-0000-000021200000}"/>
    <cellStyle name="Header2 2 2 2 2 3 5" xfId="8233" xr:uid="{00000000-0005-0000-0000-000022200000}"/>
    <cellStyle name="Header2 2 2 2 2 4" xfId="8234" xr:uid="{00000000-0005-0000-0000-000023200000}"/>
    <cellStyle name="Header2 2 2 2 2 4 2" xfId="8235" xr:uid="{00000000-0005-0000-0000-000024200000}"/>
    <cellStyle name="Header2 2 2 2 2 4 2 2" xfId="8236" xr:uid="{00000000-0005-0000-0000-000025200000}"/>
    <cellStyle name="Header2 2 2 2 2 4 2 3" xfId="8237" xr:uid="{00000000-0005-0000-0000-000026200000}"/>
    <cellStyle name="Header2 2 2 2 2 4 3" xfId="8238" xr:uid="{00000000-0005-0000-0000-000027200000}"/>
    <cellStyle name="Header2 2 2 2 2 4 3 2" xfId="8239" xr:uid="{00000000-0005-0000-0000-000028200000}"/>
    <cellStyle name="Header2 2 2 2 2 4 3 3" xfId="8240" xr:uid="{00000000-0005-0000-0000-000029200000}"/>
    <cellStyle name="Header2 2 2 2 2 4 3 4" xfId="8241" xr:uid="{00000000-0005-0000-0000-00002A200000}"/>
    <cellStyle name="Header2 2 2 2 2 4 4" xfId="8242" xr:uid="{00000000-0005-0000-0000-00002B200000}"/>
    <cellStyle name="Header2 2 2 2 2 4 4 2" xfId="8243" xr:uid="{00000000-0005-0000-0000-00002C200000}"/>
    <cellStyle name="Header2 2 2 2 2 4 4 3" xfId="8244" xr:uid="{00000000-0005-0000-0000-00002D200000}"/>
    <cellStyle name="Header2 2 2 2 2 4 4 4" xfId="8245" xr:uid="{00000000-0005-0000-0000-00002E200000}"/>
    <cellStyle name="Header2 2 2 2 2 4 5" xfId="8246" xr:uid="{00000000-0005-0000-0000-00002F200000}"/>
    <cellStyle name="Header2 2 2 2 2 4 6" xfId="8247" xr:uid="{00000000-0005-0000-0000-000030200000}"/>
    <cellStyle name="Header2 2 2 2 2 5" xfId="8248" xr:uid="{00000000-0005-0000-0000-000031200000}"/>
    <cellStyle name="Header2 2 2 2 2 6" xfId="8249" xr:uid="{00000000-0005-0000-0000-000032200000}"/>
    <cellStyle name="Header2 2 2 2 3" xfId="8250" xr:uid="{00000000-0005-0000-0000-000033200000}"/>
    <cellStyle name="Header2 2 2 2 3 2" xfId="8251" xr:uid="{00000000-0005-0000-0000-000034200000}"/>
    <cellStyle name="Header2 2 2 2 3 2 2" xfId="8252" xr:uid="{00000000-0005-0000-0000-000035200000}"/>
    <cellStyle name="Header2 2 2 2 3 2 2 2" xfId="8253" xr:uid="{00000000-0005-0000-0000-000036200000}"/>
    <cellStyle name="Header2 2 2 2 3 2 2 3" xfId="8254" xr:uid="{00000000-0005-0000-0000-000037200000}"/>
    <cellStyle name="Header2 2 2 2 3 2 3" xfId="8255" xr:uid="{00000000-0005-0000-0000-000038200000}"/>
    <cellStyle name="Header2 2 2 2 3 2 3 2" xfId="8256" xr:uid="{00000000-0005-0000-0000-000039200000}"/>
    <cellStyle name="Header2 2 2 2 3 2 3 3" xfId="8257" xr:uid="{00000000-0005-0000-0000-00003A200000}"/>
    <cellStyle name="Header2 2 2 2 3 2 3 4" xfId="8258" xr:uid="{00000000-0005-0000-0000-00003B200000}"/>
    <cellStyle name="Header2 2 2 2 3 2 4" xfId="8259" xr:uid="{00000000-0005-0000-0000-00003C200000}"/>
    <cellStyle name="Header2 2 2 2 3 2 5" xfId="8260" xr:uid="{00000000-0005-0000-0000-00003D200000}"/>
    <cellStyle name="Header2 2 2 2 3 3" xfId="8261" xr:uid="{00000000-0005-0000-0000-00003E200000}"/>
    <cellStyle name="Header2 2 2 2 3 3 2" xfId="8262" xr:uid="{00000000-0005-0000-0000-00003F200000}"/>
    <cellStyle name="Header2 2 2 2 3 3 2 2" xfId="8263" xr:uid="{00000000-0005-0000-0000-000040200000}"/>
    <cellStyle name="Header2 2 2 2 3 3 2 3" xfId="8264" xr:uid="{00000000-0005-0000-0000-000041200000}"/>
    <cellStyle name="Header2 2 2 2 3 3 3" xfId="8265" xr:uid="{00000000-0005-0000-0000-000042200000}"/>
    <cellStyle name="Header2 2 2 2 3 3 3 2" xfId="8266" xr:uid="{00000000-0005-0000-0000-000043200000}"/>
    <cellStyle name="Header2 2 2 2 3 3 3 3" xfId="8267" xr:uid="{00000000-0005-0000-0000-000044200000}"/>
    <cellStyle name="Header2 2 2 2 3 3 3 4" xfId="8268" xr:uid="{00000000-0005-0000-0000-000045200000}"/>
    <cellStyle name="Header2 2 2 2 3 3 4" xfId="8269" xr:uid="{00000000-0005-0000-0000-000046200000}"/>
    <cellStyle name="Header2 2 2 2 3 3 4 2" xfId="8270" xr:uid="{00000000-0005-0000-0000-000047200000}"/>
    <cellStyle name="Header2 2 2 2 3 3 4 3" xfId="8271" xr:uid="{00000000-0005-0000-0000-000048200000}"/>
    <cellStyle name="Header2 2 2 2 3 3 4 4" xfId="8272" xr:uid="{00000000-0005-0000-0000-000049200000}"/>
    <cellStyle name="Header2 2 2 2 3 3 5" xfId="8273" xr:uid="{00000000-0005-0000-0000-00004A200000}"/>
    <cellStyle name="Header2 2 2 2 3 3 6" xfId="8274" xr:uid="{00000000-0005-0000-0000-00004B200000}"/>
    <cellStyle name="Header2 2 2 2 3 4" xfId="8275" xr:uid="{00000000-0005-0000-0000-00004C200000}"/>
    <cellStyle name="Header2 2 2 2 3 4 2" xfId="8276" xr:uid="{00000000-0005-0000-0000-00004D200000}"/>
    <cellStyle name="Header2 2 2 2 3 4 3" xfId="8277" xr:uid="{00000000-0005-0000-0000-00004E200000}"/>
    <cellStyle name="Header2 2 2 2 3 5" xfId="8278" xr:uid="{00000000-0005-0000-0000-00004F200000}"/>
    <cellStyle name="Header2 2 2 2 3 5 2" xfId="8279" xr:uid="{00000000-0005-0000-0000-000050200000}"/>
    <cellStyle name="Header2 2 2 2 3 5 3" xfId="8280" xr:uid="{00000000-0005-0000-0000-000051200000}"/>
    <cellStyle name="Header2 2 2 2 3 5 4" xfId="8281" xr:uid="{00000000-0005-0000-0000-000052200000}"/>
    <cellStyle name="Header2 2 2 2 3 6" xfId="8282" xr:uid="{00000000-0005-0000-0000-000053200000}"/>
    <cellStyle name="Header2 2 2 2 3 7" xfId="8283" xr:uid="{00000000-0005-0000-0000-000054200000}"/>
    <cellStyle name="Header2 2 2 2 4" xfId="8284" xr:uid="{00000000-0005-0000-0000-000055200000}"/>
    <cellStyle name="Header2 2 2 2 4 2" xfId="8285" xr:uid="{00000000-0005-0000-0000-000056200000}"/>
    <cellStyle name="Header2 2 2 2 4 2 2" xfId="8286" xr:uid="{00000000-0005-0000-0000-000057200000}"/>
    <cellStyle name="Header2 2 2 2 4 2 3" xfId="8287" xr:uid="{00000000-0005-0000-0000-000058200000}"/>
    <cellStyle name="Header2 2 2 2 4 3" xfId="8288" xr:uid="{00000000-0005-0000-0000-000059200000}"/>
    <cellStyle name="Header2 2 2 2 4 3 2" xfId="8289" xr:uid="{00000000-0005-0000-0000-00005A200000}"/>
    <cellStyle name="Header2 2 2 2 4 3 3" xfId="8290" xr:uid="{00000000-0005-0000-0000-00005B200000}"/>
    <cellStyle name="Header2 2 2 2 4 3 4" xfId="8291" xr:uid="{00000000-0005-0000-0000-00005C200000}"/>
    <cellStyle name="Header2 2 2 2 4 4" xfId="8292" xr:uid="{00000000-0005-0000-0000-00005D200000}"/>
    <cellStyle name="Header2 2 2 2 4 4 2" xfId="8293" xr:uid="{00000000-0005-0000-0000-00005E200000}"/>
    <cellStyle name="Header2 2 2 2 4 4 3" xfId="8294" xr:uid="{00000000-0005-0000-0000-00005F200000}"/>
    <cellStyle name="Header2 2 2 2 4 4 4" xfId="8295" xr:uid="{00000000-0005-0000-0000-000060200000}"/>
    <cellStyle name="Header2 2 2 2 4 5" xfId="8296" xr:uid="{00000000-0005-0000-0000-000061200000}"/>
    <cellStyle name="Header2 2 2 2 4 6" xfId="8297" xr:uid="{00000000-0005-0000-0000-000062200000}"/>
    <cellStyle name="Header2 2 2 3" xfId="8298" xr:uid="{00000000-0005-0000-0000-000063200000}"/>
    <cellStyle name="Header2 2 2 3 2" xfId="8299" xr:uid="{00000000-0005-0000-0000-000064200000}"/>
    <cellStyle name="Header2 2 2 3 2 2" xfId="8300" xr:uid="{00000000-0005-0000-0000-000065200000}"/>
    <cellStyle name="Header2 2 2 3 2 2 2" xfId="8301" xr:uid="{00000000-0005-0000-0000-000066200000}"/>
    <cellStyle name="Header2 2 2 3 2 2 2 2" xfId="8302" xr:uid="{00000000-0005-0000-0000-000067200000}"/>
    <cellStyle name="Header2 2 2 3 2 2 2 2 2" xfId="8303" xr:uid="{00000000-0005-0000-0000-000068200000}"/>
    <cellStyle name="Header2 2 2 3 2 2 2 2 3" xfId="8304" xr:uid="{00000000-0005-0000-0000-000069200000}"/>
    <cellStyle name="Header2 2 2 3 2 2 2 3" xfId="8305" xr:uid="{00000000-0005-0000-0000-00006A200000}"/>
    <cellStyle name="Header2 2 2 3 2 2 2 3 2" xfId="8306" xr:uid="{00000000-0005-0000-0000-00006B200000}"/>
    <cellStyle name="Header2 2 2 3 2 2 2 3 3" xfId="8307" xr:uid="{00000000-0005-0000-0000-00006C200000}"/>
    <cellStyle name="Header2 2 2 3 2 2 2 3 4" xfId="8308" xr:uid="{00000000-0005-0000-0000-00006D200000}"/>
    <cellStyle name="Header2 2 2 3 2 2 2 4" xfId="8309" xr:uid="{00000000-0005-0000-0000-00006E200000}"/>
    <cellStyle name="Header2 2 2 3 2 2 2 5" xfId="8310" xr:uid="{00000000-0005-0000-0000-00006F200000}"/>
    <cellStyle name="Header2 2 2 3 2 2 3" xfId="8311" xr:uid="{00000000-0005-0000-0000-000070200000}"/>
    <cellStyle name="Header2 2 2 3 2 2 3 2" xfId="8312" xr:uid="{00000000-0005-0000-0000-000071200000}"/>
    <cellStyle name="Header2 2 2 3 2 2 3 2 2" xfId="8313" xr:uid="{00000000-0005-0000-0000-000072200000}"/>
    <cellStyle name="Header2 2 2 3 2 2 3 2 3" xfId="8314" xr:uid="{00000000-0005-0000-0000-000073200000}"/>
    <cellStyle name="Header2 2 2 3 2 2 3 3" xfId="8315" xr:uid="{00000000-0005-0000-0000-000074200000}"/>
    <cellStyle name="Header2 2 2 3 2 2 3 3 2" xfId="8316" xr:uid="{00000000-0005-0000-0000-000075200000}"/>
    <cellStyle name="Header2 2 2 3 2 2 3 3 3" xfId="8317" xr:uid="{00000000-0005-0000-0000-000076200000}"/>
    <cellStyle name="Header2 2 2 3 2 2 3 3 4" xfId="8318" xr:uid="{00000000-0005-0000-0000-000077200000}"/>
    <cellStyle name="Header2 2 2 3 2 2 3 4" xfId="8319" xr:uid="{00000000-0005-0000-0000-000078200000}"/>
    <cellStyle name="Header2 2 2 3 2 2 3 4 2" xfId="8320" xr:uid="{00000000-0005-0000-0000-000079200000}"/>
    <cellStyle name="Header2 2 2 3 2 2 3 4 3" xfId="8321" xr:uid="{00000000-0005-0000-0000-00007A200000}"/>
    <cellStyle name="Header2 2 2 3 2 2 3 4 4" xfId="8322" xr:uid="{00000000-0005-0000-0000-00007B200000}"/>
    <cellStyle name="Header2 2 2 3 2 2 3 5" xfId="8323" xr:uid="{00000000-0005-0000-0000-00007C200000}"/>
    <cellStyle name="Header2 2 2 3 2 2 3 6" xfId="8324" xr:uid="{00000000-0005-0000-0000-00007D200000}"/>
    <cellStyle name="Header2 2 2 3 2 2 4" xfId="8325" xr:uid="{00000000-0005-0000-0000-00007E200000}"/>
    <cellStyle name="Header2 2 2 3 2 2 4 2" xfId="8326" xr:uid="{00000000-0005-0000-0000-00007F200000}"/>
    <cellStyle name="Header2 2 2 3 2 2 4 3" xfId="8327" xr:uid="{00000000-0005-0000-0000-000080200000}"/>
    <cellStyle name="Header2 2 2 3 2 2 5" xfId="8328" xr:uid="{00000000-0005-0000-0000-000081200000}"/>
    <cellStyle name="Header2 2 2 3 2 2 5 2" xfId="8329" xr:uid="{00000000-0005-0000-0000-000082200000}"/>
    <cellStyle name="Header2 2 2 3 2 2 5 3" xfId="8330" xr:uid="{00000000-0005-0000-0000-000083200000}"/>
    <cellStyle name="Header2 2 2 3 2 2 5 4" xfId="8331" xr:uid="{00000000-0005-0000-0000-000084200000}"/>
    <cellStyle name="Header2 2 2 3 2 2 6" xfId="8332" xr:uid="{00000000-0005-0000-0000-000085200000}"/>
    <cellStyle name="Header2 2 2 3 2 2 7" xfId="8333" xr:uid="{00000000-0005-0000-0000-000086200000}"/>
    <cellStyle name="Header2 2 2 3 2 3" xfId="8334" xr:uid="{00000000-0005-0000-0000-000087200000}"/>
    <cellStyle name="Header2 2 2 3 2 3 2" xfId="8335" xr:uid="{00000000-0005-0000-0000-000088200000}"/>
    <cellStyle name="Header2 2 2 3 2 3 2 2" xfId="8336" xr:uid="{00000000-0005-0000-0000-000089200000}"/>
    <cellStyle name="Header2 2 2 3 2 3 2 3" xfId="8337" xr:uid="{00000000-0005-0000-0000-00008A200000}"/>
    <cellStyle name="Header2 2 2 3 2 3 3" xfId="8338" xr:uid="{00000000-0005-0000-0000-00008B200000}"/>
    <cellStyle name="Header2 2 2 3 2 3 3 2" xfId="8339" xr:uid="{00000000-0005-0000-0000-00008C200000}"/>
    <cellStyle name="Header2 2 2 3 2 3 3 3" xfId="8340" xr:uid="{00000000-0005-0000-0000-00008D200000}"/>
    <cellStyle name="Header2 2 2 3 2 3 3 4" xfId="8341" xr:uid="{00000000-0005-0000-0000-00008E200000}"/>
    <cellStyle name="Header2 2 2 3 2 3 4" xfId="8342" xr:uid="{00000000-0005-0000-0000-00008F200000}"/>
    <cellStyle name="Header2 2 2 3 2 3 5" xfId="8343" xr:uid="{00000000-0005-0000-0000-000090200000}"/>
    <cellStyle name="Header2 2 2 3 2 4" xfId="8344" xr:uid="{00000000-0005-0000-0000-000091200000}"/>
    <cellStyle name="Header2 2 2 3 2 4 2" xfId="8345" xr:uid="{00000000-0005-0000-0000-000092200000}"/>
    <cellStyle name="Header2 2 2 3 2 4 2 2" xfId="8346" xr:uid="{00000000-0005-0000-0000-000093200000}"/>
    <cellStyle name="Header2 2 2 3 2 4 2 3" xfId="8347" xr:uid="{00000000-0005-0000-0000-000094200000}"/>
    <cellStyle name="Header2 2 2 3 2 4 3" xfId="8348" xr:uid="{00000000-0005-0000-0000-000095200000}"/>
    <cellStyle name="Header2 2 2 3 2 4 3 2" xfId="8349" xr:uid="{00000000-0005-0000-0000-000096200000}"/>
    <cellStyle name="Header2 2 2 3 2 4 3 3" xfId="8350" xr:uid="{00000000-0005-0000-0000-000097200000}"/>
    <cellStyle name="Header2 2 2 3 2 4 3 4" xfId="8351" xr:uid="{00000000-0005-0000-0000-000098200000}"/>
    <cellStyle name="Header2 2 2 3 2 4 4" xfId="8352" xr:uid="{00000000-0005-0000-0000-000099200000}"/>
    <cellStyle name="Header2 2 2 3 2 4 4 2" xfId="8353" xr:uid="{00000000-0005-0000-0000-00009A200000}"/>
    <cellStyle name="Header2 2 2 3 2 4 4 3" xfId="8354" xr:uid="{00000000-0005-0000-0000-00009B200000}"/>
    <cellStyle name="Header2 2 2 3 2 4 4 4" xfId="8355" xr:uid="{00000000-0005-0000-0000-00009C200000}"/>
    <cellStyle name="Header2 2 2 3 2 4 5" xfId="8356" xr:uid="{00000000-0005-0000-0000-00009D200000}"/>
    <cellStyle name="Header2 2 2 3 2 4 6" xfId="8357" xr:uid="{00000000-0005-0000-0000-00009E200000}"/>
    <cellStyle name="Header2 2 2 3 2 5" xfId="8358" xr:uid="{00000000-0005-0000-0000-00009F200000}"/>
    <cellStyle name="Header2 2 2 3 2 6" xfId="8359" xr:uid="{00000000-0005-0000-0000-0000A0200000}"/>
    <cellStyle name="Header2 2 2 3 3" xfId="8360" xr:uid="{00000000-0005-0000-0000-0000A1200000}"/>
    <cellStyle name="Header2 2 2 3 3 2" xfId="8361" xr:uid="{00000000-0005-0000-0000-0000A2200000}"/>
    <cellStyle name="Header2 2 2 3 3 2 2" xfId="8362" xr:uid="{00000000-0005-0000-0000-0000A3200000}"/>
    <cellStyle name="Header2 2 2 3 3 2 2 2" xfId="8363" xr:uid="{00000000-0005-0000-0000-0000A4200000}"/>
    <cellStyle name="Header2 2 2 3 3 2 2 3" xfId="8364" xr:uid="{00000000-0005-0000-0000-0000A5200000}"/>
    <cellStyle name="Header2 2 2 3 3 2 3" xfId="8365" xr:uid="{00000000-0005-0000-0000-0000A6200000}"/>
    <cellStyle name="Header2 2 2 3 3 2 3 2" xfId="8366" xr:uid="{00000000-0005-0000-0000-0000A7200000}"/>
    <cellStyle name="Header2 2 2 3 3 2 3 3" xfId="8367" xr:uid="{00000000-0005-0000-0000-0000A8200000}"/>
    <cellStyle name="Header2 2 2 3 3 2 3 4" xfId="8368" xr:uid="{00000000-0005-0000-0000-0000A9200000}"/>
    <cellStyle name="Header2 2 2 3 3 2 4" xfId="8369" xr:uid="{00000000-0005-0000-0000-0000AA200000}"/>
    <cellStyle name="Header2 2 2 3 3 2 5" xfId="8370" xr:uid="{00000000-0005-0000-0000-0000AB200000}"/>
    <cellStyle name="Header2 2 2 3 3 3" xfId="8371" xr:uid="{00000000-0005-0000-0000-0000AC200000}"/>
    <cellStyle name="Header2 2 2 3 3 3 2" xfId="8372" xr:uid="{00000000-0005-0000-0000-0000AD200000}"/>
    <cellStyle name="Header2 2 2 3 3 3 2 2" xfId="8373" xr:uid="{00000000-0005-0000-0000-0000AE200000}"/>
    <cellStyle name="Header2 2 2 3 3 3 2 3" xfId="8374" xr:uid="{00000000-0005-0000-0000-0000AF200000}"/>
    <cellStyle name="Header2 2 2 3 3 3 3" xfId="8375" xr:uid="{00000000-0005-0000-0000-0000B0200000}"/>
    <cellStyle name="Header2 2 2 3 3 3 3 2" xfId="8376" xr:uid="{00000000-0005-0000-0000-0000B1200000}"/>
    <cellStyle name="Header2 2 2 3 3 3 3 3" xfId="8377" xr:uid="{00000000-0005-0000-0000-0000B2200000}"/>
    <cellStyle name="Header2 2 2 3 3 3 3 4" xfId="8378" xr:uid="{00000000-0005-0000-0000-0000B3200000}"/>
    <cellStyle name="Header2 2 2 3 3 3 4" xfId="8379" xr:uid="{00000000-0005-0000-0000-0000B4200000}"/>
    <cellStyle name="Header2 2 2 3 3 3 4 2" xfId="8380" xr:uid="{00000000-0005-0000-0000-0000B5200000}"/>
    <cellStyle name="Header2 2 2 3 3 3 4 3" xfId="8381" xr:uid="{00000000-0005-0000-0000-0000B6200000}"/>
    <cellStyle name="Header2 2 2 3 3 3 4 4" xfId="8382" xr:uid="{00000000-0005-0000-0000-0000B7200000}"/>
    <cellStyle name="Header2 2 2 3 3 3 5" xfId="8383" xr:uid="{00000000-0005-0000-0000-0000B8200000}"/>
    <cellStyle name="Header2 2 2 3 3 3 6" xfId="8384" xr:uid="{00000000-0005-0000-0000-0000B9200000}"/>
    <cellStyle name="Header2 2 2 3 3 4" xfId="8385" xr:uid="{00000000-0005-0000-0000-0000BA200000}"/>
    <cellStyle name="Header2 2 2 3 3 4 2" xfId="8386" xr:uid="{00000000-0005-0000-0000-0000BB200000}"/>
    <cellStyle name="Header2 2 2 3 3 4 3" xfId="8387" xr:uid="{00000000-0005-0000-0000-0000BC200000}"/>
    <cellStyle name="Header2 2 2 3 3 5" xfId="8388" xr:uid="{00000000-0005-0000-0000-0000BD200000}"/>
    <cellStyle name="Header2 2 2 3 3 5 2" xfId="8389" xr:uid="{00000000-0005-0000-0000-0000BE200000}"/>
    <cellStyle name="Header2 2 2 3 3 5 3" xfId="8390" xr:uid="{00000000-0005-0000-0000-0000BF200000}"/>
    <cellStyle name="Header2 2 2 3 3 5 4" xfId="8391" xr:uid="{00000000-0005-0000-0000-0000C0200000}"/>
    <cellStyle name="Header2 2 2 3 3 6" xfId="8392" xr:uid="{00000000-0005-0000-0000-0000C1200000}"/>
    <cellStyle name="Header2 2 2 3 3 7" xfId="8393" xr:uid="{00000000-0005-0000-0000-0000C2200000}"/>
    <cellStyle name="Header2 2 2 3 4" xfId="8394" xr:uid="{00000000-0005-0000-0000-0000C3200000}"/>
    <cellStyle name="Header2 2 2 3 4 2" xfId="8395" xr:uid="{00000000-0005-0000-0000-0000C4200000}"/>
    <cellStyle name="Header2 2 2 3 4 2 2" xfId="8396" xr:uid="{00000000-0005-0000-0000-0000C5200000}"/>
    <cellStyle name="Header2 2 2 3 4 2 3" xfId="8397" xr:uid="{00000000-0005-0000-0000-0000C6200000}"/>
    <cellStyle name="Header2 2 2 3 4 3" xfId="8398" xr:uid="{00000000-0005-0000-0000-0000C7200000}"/>
    <cellStyle name="Header2 2 2 3 4 3 2" xfId="8399" xr:uid="{00000000-0005-0000-0000-0000C8200000}"/>
    <cellStyle name="Header2 2 2 3 4 3 3" xfId="8400" xr:uid="{00000000-0005-0000-0000-0000C9200000}"/>
    <cellStyle name="Header2 2 2 3 4 3 4" xfId="8401" xr:uid="{00000000-0005-0000-0000-0000CA200000}"/>
    <cellStyle name="Header2 2 2 3 4 4" xfId="8402" xr:uid="{00000000-0005-0000-0000-0000CB200000}"/>
    <cellStyle name="Header2 2 2 3 4 4 2" xfId="8403" xr:uid="{00000000-0005-0000-0000-0000CC200000}"/>
    <cellStyle name="Header2 2 2 3 4 4 3" xfId="8404" xr:uid="{00000000-0005-0000-0000-0000CD200000}"/>
    <cellStyle name="Header2 2 2 3 4 4 4" xfId="8405" xr:uid="{00000000-0005-0000-0000-0000CE200000}"/>
    <cellStyle name="Header2 2 2 3 4 5" xfId="8406" xr:uid="{00000000-0005-0000-0000-0000CF200000}"/>
    <cellStyle name="Header2 2 2 3 4 6" xfId="8407" xr:uid="{00000000-0005-0000-0000-0000D0200000}"/>
    <cellStyle name="Header2 2 2 4" xfId="8408" xr:uid="{00000000-0005-0000-0000-0000D1200000}"/>
    <cellStyle name="Header2 2 2 4 2" xfId="8409" xr:uid="{00000000-0005-0000-0000-0000D2200000}"/>
    <cellStyle name="Header2 2 2 4 2 2" xfId="8410" xr:uid="{00000000-0005-0000-0000-0000D3200000}"/>
    <cellStyle name="Header2 2 2 4 2 2 2" xfId="8411" xr:uid="{00000000-0005-0000-0000-0000D4200000}"/>
    <cellStyle name="Header2 2 2 4 2 2 2 2" xfId="8412" xr:uid="{00000000-0005-0000-0000-0000D5200000}"/>
    <cellStyle name="Header2 2 2 4 2 2 2 3" xfId="8413" xr:uid="{00000000-0005-0000-0000-0000D6200000}"/>
    <cellStyle name="Header2 2 2 4 2 2 3" xfId="8414" xr:uid="{00000000-0005-0000-0000-0000D7200000}"/>
    <cellStyle name="Header2 2 2 4 2 2 3 2" xfId="8415" xr:uid="{00000000-0005-0000-0000-0000D8200000}"/>
    <cellStyle name="Header2 2 2 4 2 2 3 3" xfId="8416" xr:uid="{00000000-0005-0000-0000-0000D9200000}"/>
    <cellStyle name="Header2 2 2 4 2 2 3 4" xfId="8417" xr:uid="{00000000-0005-0000-0000-0000DA200000}"/>
    <cellStyle name="Header2 2 2 4 2 2 4" xfId="8418" xr:uid="{00000000-0005-0000-0000-0000DB200000}"/>
    <cellStyle name="Header2 2 2 4 2 2 5" xfId="8419" xr:uid="{00000000-0005-0000-0000-0000DC200000}"/>
    <cellStyle name="Header2 2 2 4 2 3" xfId="8420" xr:uid="{00000000-0005-0000-0000-0000DD200000}"/>
    <cellStyle name="Header2 2 2 4 2 3 2" xfId="8421" xr:uid="{00000000-0005-0000-0000-0000DE200000}"/>
    <cellStyle name="Header2 2 2 4 2 3 2 2" xfId="8422" xr:uid="{00000000-0005-0000-0000-0000DF200000}"/>
    <cellStyle name="Header2 2 2 4 2 3 2 3" xfId="8423" xr:uid="{00000000-0005-0000-0000-0000E0200000}"/>
    <cellStyle name="Header2 2 2 4 2 3 3" xfId="8424" xr:uid="{00000000-0005-0000-0000-0000E1200000}"/>
    <cellStyle name="Header2 2 2 4 2 3 3 2" xfId="8425" xr:uid="{00000000-0005-0000-0000-0000E2200000}"/>
    <cellStyle name="Header2 2 2 4 2 3 3 3" xfId="8426" xr:uid="{00000000-0005-0000-0000-0000E3200000}"/>
    <cellStyle name="Header2 2 2 4 2 3 3 4" xfId="8427" xr:uid="{00000000-0005-0000-0000-0000E4200000}"/>
    <cellStyle name="Header2 2 2 4 2 3 4" xfId="8428" xr:uid="{00000000-0005-0000-0000-0000E5200000}"/>
    <cellStyle name="Header2 2 2 4 2 3 4 2" xfId="8429" xr:uid="{00000000-0005-0000-0000-0000E6200000}"/>
    <cellStyle name="Header2 2 2 4 2 3 4 3" xfId="8430" xr:uid="{00000000-0005-0000-0000-0000E7200000}"/>
    <cellStyle name="Header2 2 2 4 2 3 4 4" xfId="8431" xr:uid="{00000000-0005-0000-0000-0000E8200000}"/>
    <cellStyle name="Header2 2 2 4 2 3 5" xfId="8432" xr:uid="{00000000-0005-0000-0000-0000E9200000}"/>
    <cellStyle name="Header2 2 2 4 2 3 6" xfId="8433" xr:uid="{00000000-0005-0000-0000-0000EA200000}"/>
    <cellStyle name="Header2 2 2 4 2 4" xfId="8434" xr:uid="{00000000-0005-0000-0000-0000EB200000}"/>
    <cellStyle name="Header2 2 2 4 2 4 2" xfId="8435" xr:uid="{00000000-0005-0000-0000-0000EC200000}"/>
    <cellStyle name="Header2 2 2 4 2 4 3" xfId="8436" xr:uid="{00000000-0005-0000-0000-0000ED200000}"/>
    <cellStyle name="Header2 2 2 4 2 5" xfId="8437" xr:uid="{00000000-0005-0000-0000-0000EE200000}"/>
    <cellStyle name="Header2 2 2 4 2 5 2" xfId="8438" xr:uid="{00000000-0005-0000-0000-0000EF200000}"/>
    <cellStyle name="Header2 2 2 4 2 5 3" xfId="8439" xr:uid="{00000000-0005-0000-0000-0000F0200000}"/>
    <cellStyle name="Header2 2 2 4 2 5 4" xfId="8440" xr:uid="{00000000-0005-0000-0000-0000F1200000}"/>
    <cellStyle name="Header2 2 2 4 2 6" xfId="8441" xr:uid="{00000000-0005-0000-0000-0000F2200000}"/>
    <cellStyle name="Header2 2 2 4 2 7" xfId="8442" xr:uid="{00000000-0005-0000-0000-0000F3200000}"/>
    <cellStyle name="Header2 2 2 4 3" xfId="8443" xr:uid="{00000000-0005-0000-0000-0000F4200000}"/>
    <cellStyle name="Header2 2 2 4 3 2" xfId="8444" xr:uid="{00000000-0005-0000-0000-0000F5200000}"/>
    <cellStyle name="Header2 2 2 4 3 2 2" xfId="8445" xr:uid="{00000000-0005-0000-0000-0000F6200000}"/>
    <cellStyle name="Header2 2 2 4 3 2 3" xfId="8446" xr:uid="{00000000-0005-0000-0000-0000F7200000}"/>
    <cellStyle name="Header2 2 2 4 3 3" xfId="8447" xr:uid="{00000000-0005-0000-0000-0000F8200000}"/>
    <cellStyle name="Header2 2 2 4 3 3 2" xfId="8448" xr:uid="{00000000-0005-0000-0000-0000F9200000}"/>
    <cellStyle name="Header2 2 2 4 3 3 3" xfId="8449" xr:uid="{00000000-0005-0000-0000-0000FA200000}"/>
    <cellStyle name="Header2 2 2 4 3 3 4" xfId="8450" xr:uid="{00000000-0005-0000-0000-0000FB200000}"/>
    <cellStyle name="Header2 2 2 4 3 4" xfId="8451" xr:uid="{00000000-0005-0000-0000-0000FC200000}"/>
    <cellStyle name="Header2 2 2 4 3 5" xfId="8452" xr:uid="{00000000-0005-0000-0000-0000FD200000}"/>
    <cellStyle name="Header2 2 2 4 4" xfId="8453" xr:uid="{00000000-0005-0000-0000-0000FE200000}"/>
    <cellStyle name="Header2 2 2 4 4 2" xfId="8454" xr:uid="{00000000-0005-0000-0000-0000FF200000}"/>
    <cellStyle name="Header2 2 2 4 4 2 2" xfId="8455" xr:uid="{00000000-0005-0000-0000-000000210000}"/>
    <cellStyle name="Header2 2 2 4 4 2 3" xfId="8456" xr:uid="{00000000-0005-0000-0000-000001210000}"/>
    <cellStyle name="Header2 2 2 4 4 3" xfId="8457" xr:uid="{00000000-0005-0000-0000-000002210000}"/>
    <cellStyle name="Header2 2 2 4 4 3 2" xfId="8458" xr:uid="{00000000-0005-0000-0000-000003210000}"/>
    <cellStyle name="Header2 2 2 4 4 3 3" xfId="8459" xr:uid="{00000000-0005-0000-0000-000004210000}"/>
    <cellStyle name="Header2 2 2 4 4 3 4" xfId="8460" xr:uid="{00000000-0005-0000-0000-000005210000}"/>
    <cellStyle name="Header2 2 2 4 4 4" xfId="8461" xr:uid="{00000000-0005-0000-0000-000006210000}"/>
    <cellStyle name="Header2 2 2 4 4 4 2" xfId="8462" xr:uid="{00000000-0005-0000-0000-000007210000}"/>
    <cellStyle name="Header2 2 2 4 4 4 3" xfId="8463" xr:uid="{00000000-0005-0000-0000-000008210000}"/>
    <cellStyle name="Header2 2 2 4 4 4 4" xfId="8464" xr:uid="{00000000-0005-0000-0000-000009210000}"/>
    <cellStyle name="Header2 2 2 4 4 5" xfId="8465" xr:uid="{00000000-0005-0000-0000-00000A210000}"/>
    <cellStyle name="Header2 2 2 4 4 6" xfId="8466" xr:uid="{00000000-0005-0000-0000-00000B210000}"/>
    <cellStyle name="Header2 2 2 4 5" xfId="8467" xr:uid="{00000000-0005-0000-0000-00000C210000}"/>
    <cellStyle name="Header2 2 2 4 6" xfId="8468" xr:uid="{00000000-0005-0000-0000-00000D210000}"/>
    <cellStyle name="Header2 2 2 5" xfId="8469" xr:uid="{00000000-0005-0000-0000-00000E210000}"/>
    <cellStyle name="Header2 2 2 5 2" xfId="8470" xr:uid="{00000000-0005-0000-0000-00000F210000}"/>
    <cellStyle name="Header2 2 2 5 2 2" xfId="8471" xr:uid="{00000000-0005-0000-0000-000010210000}"/>
    <cellStyle name="Header2 2 2 5 2 2 2" xfId="8472" xr:uid="{00000000-0005-0000-0000-000011210000}"/>
    <cellStyle name="Header2 2 2 5 2 2 3" xfId="8473" xr:uid="{00000000-0005-0000-0000-000012210000}"/>
    <cellStyle name="Header2 2 2 5 2 3" xfId="8474" xr:uid="{00000000-0005-0000-0000-000013210000}"/>
    <cellStyle name="Header2 2 2 5 2 3 2" xfId="8475" xr:uid="{00000000-0005-0000-0000-000014210000}"/>
    <cellStyle name="Header2 2 2 5 2 3 3" xfId="8476" xr:uid="{00000000-0005-0000-0000-000015210000}"/>
    <cellStyle name="Header2 2 2 5 2 3 4" xfId="8477" xr:uid="{00000000-0005-0000-0000-000016210000}"/>
    <cellStyle name="Header2 2 2 5 2 4" xfId="8478" xr:uid="{00000000-0005-0000-0000-000017210000}"/>
    <cellStyle name="Header2 2 2 5 2 5" xfId="8479" xr:uid="{00000000-0005-0000-0000-000018210000}"/>
    <cellStyle name="Header2 2 2 5 3" xfId="8480" xr:uid="{00000000-0005-0000-0000-000019210000}"/>
    <cellStyle name="Header2 2 2 5 3 2" xfId="8481" xr:uid="{00000000-0005-0000-0000-00001A210000}"/>
    <cellStyle name="Header2 2 2 5 3 2 2" xfId="8482" xr:uid="{00000000-0005-0000-0000-00001B210000}"/>
    <cellStyle name="Header2 2 2 5 3 2 3" xfId="8483" xr:uid="{00000000-0005-0000-0000-00001C210000}"/>
    <cellStyle name="Header2 2 2 5 3 3" xfId="8484" xr:uid="{00000000-0005-0000-0000-00001D210000}"/>
    <cellStyle name="Header2 2 2 5 3 3 2" xfId="8485" xr:uid="{00000000-0005-0000-0000-00001E210000}"/>
    <cellStyle name="Header2 2 2 5 3 3 3" xfId="8486" xr:uid="{00000000-0005-0000-0000-00001F210000}"/>
    <cellStyle name="Header2 2 2 5 3 3 4" xfId="8487" xr:uid="{00000000-0005-0000-0000-000020210000}"/>
    <cellStyle name="Header2 2 2 5 3 4" xfId="8488" xr:uid="{00000000-0005-0000-0000-000021210000}"/>
    <cellStyle name="Header2 2 2 5 3 4 2" xfId="8489" xr:uid="{00000000-0005-0000-0000-000022210000}"/>
    <cellStyle name="Header2 2 2 5 3 4 3" xfId="8490" xr:uid="{00000000-0005-0000-0000-000023210000}"/>
    <cellStyle name="Header2 2 2 5 3 4 4" xfId="8491" xr:uid="{00000000-0005-0000-0000-000024210000}"/>
    <cellStyle name="Header2 2 2 5 3 5" xfId="8492" xr:uid="{00000000-0005-0000-0000-000025210000}"/>
    <cellStyle name="Header2 2 2 5 3 6" xfId="8493" xr:uid="{00000000-0005-0000-0000-000026210000}"/>
    <cellStyle name="Header2 2 2 5 4" xfId="8494" xr:uid="{00000000-0005-0000-0000-000027210000}"/>
    <cellStyle name="Header2 2 2 5 4 2" xfId="8495" xr:uid="{00000000-0005-0000-0000-000028210000}"/>
    <cellStyle name="Header2 2 2 5 4 3" xfId="8496" xr:uid="{00000000-0005-0000-0000-000029210000}"/>
    <cellStyle name="Header2 2 2 5 5" xfId="8497" xr:uid="{00000000-0005-0000-0000-00002A210000}"/>
    <cellStyle name="Header2 2 2 5 5 2" xfId="8498" xr:uid="{00000000-0005-0000-0000-00002B210000}"/>
    <cellStyle name="Header2 2 2 5 5 3" xfId="8499" xr:uid="{00000000-0005-0000-0000-00002C210000}"/>
    <cellStyle name="Header2 2 2 5 5 4" xfId="8500" xr:uid="{00000000-0005-0000-0000-00002D210000}"/>
    <cellStyle name="Header2 2 2 5 6" xfId="8501" xr:uid="{00000000-0005-0000-0000-00002E210000}"/>
    <cellStyle name="Header2 2 2 5 7" xfId="8502" xr:uid="{00000000-0005-0000-0000-00002F210000}"/>
    <cellStyle name="Header2 2 2 6" xfId="8503" xr:uid="{00000000-0005-0000-0000-000030210000}"/>
    <cellStyle name="Header2 2 2 6 2" xfId="8504" xr:uid="{00000000-0005-0000-0000-000031210000}"/>
    <cellStyle name="Header2 2 2 6 2 2" xfId="8505" xr:uid="{00000000-0005-0000-0000-000032210000}"/>
    <cellStyle name="Header2 2 2 6 2 3" xfId="8506" xr:uid="{00000000-0005-0000-0000-000033210000}"/>
    <cellStyle name="Header2 2 2 6 3" xfId="8507" xr:uid="{00000000-0005-0000-0000-000034210000}"/>
    <cellStyle name="Header2 2 2 6 3 2" xfId="8508" xr:uid="{00000000-0005-0000-0000-000035210000}"/>
    <cellStyle name="Header2 2 2 6 3 3" xfId="8509" xr:uid="{00000000-0005-0000-0000-000036210000}"/>
    <cellStyle name="Header2 2 2 6 3 4" xfId="8510" xr:uid="{00000000-0005-0000-0000-000037210000}"/>
    <cellStyle name="Header2 2 2 6 4" xfId="8511" xr:uid="{00000000-0005-0000-0000-000038210000}"/>
    <cellStyle name="Header2 2 2 6 5" xfId="8512" xr:uid="{00000000-0005-0000-0000-000039210000}"/>
    <cellStyle name="Header2 2 2 7" xfId="8513" xr:uid="{00000000-0005-0000-0000-00003A210000}"/>
    <cellStyle name="Header2 2 2 7 2" xfId="8514" xr:uid="{00000000-0005-0000-0000-00003B210000}"/>
    <cellStyle name="Header2 2 2 7 2 2" xfId="8515" xr:uid="{00000000-0005-0000-0000-00003C210000}"/>
    <cellStyle name="Header2 2 2 7 2 3" xfId="8516" xr:uid="{00000000-0005-0000-0000-00003D210000}"/>
    <cellStyle name="Header2 2 2 7 3" xfId="8517" xr:uid="{00000000-0005-0000-0000-00003E210000}"/>
    <cellStyle name="Header2 2 2 7 3 2" xfId="8518" xr:uid="{00000000-0005-0000-0000-00003F210000}"/>
    <cellStyle name="Header2 2 2 7 3 3" xfId="8519" xr:uid="{00000000-0005-0000-0000-000040210000}"/>
    <cellStyle name="Header2 2 2 7 3 4" xfId="8520" xr:uid="{00000000-0005-0000-0000-000041210000}"/>
    <cellStyle name="Header2 2 2 7 4" xfId="8521" xr:uid="{00000000-0005-0000-0000-000042210000}"/>
    <cellStyle name="Header2 2 2 7 4 2" xfId="8522" xr:uid="{00000000-0005-0000-0000-000043210000}"/>
    <cellStyle name="Header2 2 2 7 4 3" xfId="8523" xr:uid="{00000000-0005-0000-0000-000044210000}"/>
    <cellStyle name="Header2 2 2 7 4 4" xfId="8524" xr:uid="{00000000-0005-0000-0000-000045210000}"/>
    <cellStyle name="Header2 2 2 7 5" xfId="8525" xr:uid="{00000000-0005-0000-0000-000046210000}"/>
    <cellStyle name="Header2 2 2 7 6" xfId="8526" xr:uid="{00000000-0005-0000-0000-000047210000}"/>
    <cellStyle name="Header2 2 2 8" xfId="8527" xr:uid="{00000000-0005-0000-0000-000048210000}"/>
    <cellStyle name="Header2 2 2 9" xfId="8528" xr:uid="{00000000-0005-0000-0000-000049210000}"/>
    <cellStyle name="Header2 2 3" xfId="8529" xr:uid="{00000000-0005-0000-0000-00004A210000}"/>
    <cellStyle name="Header2 2 3 2" xfId="8530" xr:uid="{00000000-0005-0000-0000-00004B210000}"/>
    <cellStyle name="Header2 2 3 2 2" xfId="8531" xr:uid="{00000000-0005-0000-0000-00004C210000}"/>
    <cellStyle name="Header2 2 3 2 2 2" xfId="8532" xr:uid="{00000000-0005-0000-0000-00004D210000}"/>
    <cellStyle name="Header2 2 3 2 2 2 2" xfId="8533" xr:uid="{00000000-0005-0000-0000-00004E210000}"/>
    <cellStyle name="Header2 2 3 2 2 2 2 2" xfId="8534" xr:uid="{00000000-0005-0000-0000-00004F210000}"/>
    <cellStyle name="Header2 2 3 2 2 2 2 2 2" xfId="8535" xr:uid="{00000000-0005-0000-0000-000050210000}"/>
    <cellStyle name="Header2 2 3 2 2 2 2 2 3" xfId="8536" xr:uid="{00000000-0005-0000-0000-000051210000}"/>
    <cellStyle name="Header2 2 3 2 2 2 2 3" xfId="8537" xr:uid="{00000000-0005-0000-0000-000052210000}"/>
    <cellStyle name="Header2 2 3 2 2 2 2 3 2" xfId="8538" xr:uid="{00000000-0005-0000-0000-000053210000}"/>
    <cellStyle name="Header2 2 3 2 2 2 2 3 3" xfId="8539" xr:uid="{00000000-0005-0000-0000-000054210000}"/>
    <cellStyle name="Header2 2 3 2 2 2 2 3 4" xfId="8540" xr:uid="{00000000-0005-0000-0000-000055210000}"/>
    <cellStyle name="Header2 2 3 2 2 2 2 4" xfId="8541" xr:uid="{00000000-0005-0000-0000-000056210000}"/>
    <cellStyle name="Header2 2 3 2 2 2 2 5" xfId="8542" xr:uid="{00000000-0005-0000-0000-000057210000}"/>
    <cellStyle name="Header2 2 3 2 2 2 3" xfId="8543" xr:uid="{00000000-0005-0000-0000-000058210000}"/>
    <cellStyle name="Header2 2 3 2 2 2 3 2" xfId="8544" xr:uid="{00000000-0005-0000-0000-000059210000}"/>
    <cellStyle name="Header2 2 3 2 2 2 3 2 2" xfId="8545" xr:uid="{00000000-0005-0000-0000-00005A210000}"/>
    <cellStyle name="Header2 2 3 2 2 2 3 2 3" xfId="8546" xr:uid="{00000000-0005-0000-0000-00005B210000}"/>
    <cellStyle name="Header2 2 3 2 2 2 3 3" xfId="8547" xr:uid="{00000000-0005-0000-0000-00005C210000}"/>
    <cellStyle name="Header2 2 3 2 2 2 3 3 2" xfId="8548" xr:uid="{00000000-0005-0000-0000-00005D210000}"/>
    <cellStyle name="Header2 2 3 2 2 2 3 3 3" xfId="8549" xr:uid="{00000000-0005-0000-0000-00005E210000}"/>
    <cellStyle name="Header2 2 3 2 2 2 3 3 4" xfId="8550" xr:uid="{00000000-0005-0000-0000-00005F210000}"/>
    <cellStyle name="Header2 2 3 2 2 2 3 4" xfId="8551" xr:uid="{00000000-0005-0000-0000-000060210000}"/>
    <cellStyle name="Header2 2 3 2 2 2 3 4 2" xfId="8552" xr:uid="{00000000-0005-0000-0000-000061210000}"/>
    <cellStyle name="Header2 2 3 2 2 2 3 4 3" xfId="8553" xr:uid="{00000000-0005-0000-0000-000062210000}"/>
    <cellStyle name="Header2 2 3 2 2 2 3 4 4" xfId="8554" xr:uid="{00000000-0005-0000-0000-000063210000}"/>
    <cellStyle name="Header2 2 3 2 2 2 3 5" xfId="8555" xr:uid="{00000000-0005-0000-0000-000064210000}"/>
    <cellStyle name="Header2 2 3 2 2 2 3 6" xfId="8556" xr:uid="{00000000-0005-0000-0000-000065210000}"/>
    <cellStyle name="Header2 2 3 2 2 2 4" xfId="8557" xr:uid="{00000000-0005-0000-0000-000066210000}"/>
    <cellStyle name="Header2 2 3 2 2 2 4 2" xfId="8558" xr:uid="{00000000-0005-0000-0000-000067210000}"/>
    <cellStyle name="Header2 2 3 2 2 2 4 3" xfId="8559" xr:uid="{00000000-0005-0000-0000-000068210000}"/>
    <cellStyle name="Header2 2 3 2 2 2 5" xfId="8560" xr:uid="{00000000-0005-0000-0000-000069210000}"/>
    <cellStyle name="Header2 2 3 2 2 2 5 2" xfId="8561" xr:uid="{00000000-0005-0000-0000-00006A210000}"/>
    <cellStyle name="Header2 2 3 2 2 2 5 3" xfId="8562" xr:uid="{00000000-0005-0000-0000-00006B210000}"/>
    <cellStyle name="Header2 2 3 2 2 2 5 4" xfId="8563" xr:uid="{00000000-0005-0000-0000-00006C210000}"/>
    <cellStyle name="Header2 2 3 2 2 2 6" xfId="8564" xr:uid="{00000000-0005-0000-0000-00006D210000}"/>
    <cellStyle name="Header2 2 3 2 2 2 7" xfId="8565" xr:uid="{00000000-0005-0000-0000-00006E210000}"/>
    <cellStyle name="Header2 2 3 2 2 3" xfId="8566" xr:uid="{00000000-0005-0000-0000-00006F210000}"/>
    <cellStyle name="Header2 2 3 2 2 3 2" xfId="8567" xr:uid="{00000000-0005-0000-0000-000070210000}"/>
    <cellStyle name="Header2 2 3 2 2 3 2 2" xfId="8568" xr:uid="{00000000-0005-0000-0000-000071210000}"/>
    <cellStyle name="Header2 2 3 2 2 3 2 3" xfId="8569" xr:uid="{00000000-0005-0000-0000-000072210000}"/>
    <cellStyle name="Header2 2 3 2 2 3 3" xfId="8570" xr:uid="{00000000-0005-0000-0000-000073210000}"/>
    <cellStyle name="Header2 2 3 2 2 3 3 2" xfId="8571" xr:uid="{00000000-0005-0000-0000-000074210000}"/>
    <cellStyle name="Header2 2 3 2 2 3 3 3" xfId="8572" xr:uid="{00000000-0005-0000-0000-000075210000}"/>
    <cellStyle name="Header2 2 3 2 2 3 3 4" xfId="8573" xr:uid="{00000000-0005-0000-0000-000076210000}"/>
    <cellStyle name="Header2 2 3 2 2 3 4" xfId="8574" xr:uid="{00000000-0005-0000-0000-000077210000}"/>
    <cellStyle name="Header2 2 3 2 2 3 5" xfId="8575" xr:uid="{00000000-0005-0000-0000-000078210000}"/>
    <cellStyle name="Header2 2 3 2 2 4" xfId="8576" xr:uid="{00000000-0005-0000-0000-000079210000}"/>
    <cellStyle name="Header2 2 3 2 2 4 2" xfId="8577" xr:uid="{00000000-0005-0000-0000-00007A210000}"/>
    <cellStyle name="Header2 2 3 2 2 4 2 2" xfId="8578" xr:uid="{00000000-0005-0000-0000-00007B210000}"/>
    <cellStyle name="Header2 2 3 2 2 4 2 3" xfId="8579" xr:uid="{00000000-0005-0000-0000-00007C210000}"/>
    <cellStyle name="Header2 2 3 2 2 4 3" xfId="8580" xr:uid="{00000000-0005-0000-0000-00007D210000}"/>
    <cellStyle name="Header2 2 3 2 2 4 3 2" xfId="8581" xr:uid="{00000000-0005-0000-0000-00007E210000}"/>
    <cellStyle name="Header2 2 3 2 2 4 3 3" xfId="8582" xr:uid="{00000000-0005-0000-0000-00007F210000}"/>
    <cellStyle name="Header2 2 3 2 2 4 3 4" xfId="8583" xr:uid="{00000000-0005-0000-0000-000080210000}"/>
    <cellStyle name="Header2 2 3 2 2 4 4" xfId="8584" xr:uid="{00000000-0005-0000-0000-000081210000}"/>
    <cellStyle name="Header2 2 3 2 2 4 4 2" xfId="8585" xr:uid="{00000000-0005-0000-0000-000082210000}"/>
    <cellStyle name="Header2 2 3 2 2 4 4 3" xfId="8586" xr:uid="{00000000-0005-0000-0000-000083210000}"/>
    <cellStyle name="Header2 2 3 2 2 4 4 4" xfId="8587" xr:uid="{00000000-0005-0000-0000-000084210000}"/>
    <cellStyle name="Header2 2 3 2 2 4 5" xfId="8588" xr:uid="{00000000-0005-0000-0000-000085210000}"/>
    <cellStyle name="Header2 2 3 2 2 4 6" xfId="8589" xr:uid="{00000000-0005-0000-0000-000086210000}"/>
    <cellStyle name="Header2 2 3 2 2 5" xfId="8590" xr:uid="{00000000-0005-0000-0000-000087210000}"/>
    <cellStyle name="Header2 2 3 2 2 6" xfId="8591" xr:uid="{00000000-0005-0000-0000-000088210000}"/>
    <cellStyle name="Header2 2 3 2 3" xfId="8592" xr:uid="{00000000-0005-0000-0000-000089210000}"/>
    <cellStyle name="Header2 2 3 2 3 2" xfId="8593" xr:uid="{00000000-0005-0000-0000-00008A210000}"/>
    <cellStyle name="Header2 2 3 2 3 2 2" xfId="8594" xr:uid="{00000000-0005-0000-0000-00008B210000}"/>
    <cellStyle name="Header2 2 3 2 3 2 2 2" xfId="8595" xr:uid="{00000000-0005-0000-0000-00008C210000}"/>
    <cellStyle name="Header2 2 3 2 3 2 2 3" xfId="8596" xr:uid="{00000000-0005-0000-0000-00008D210000}"/>
    <cellStyle name="Header2 2 3 2 3 2 3" xfId="8597" xr:uid="{00000000-0005-0000-0000-00008E210000}"/>
    <cellStyle name="Header2 2 3 2 3 2 3 2" xfId="8598" xr:uid="{00000000-0005-0000-0000-00008F210000}"/>
    <cellStyle name="Header2 2 3 2 3 2 3 3" xfId="8599" xr:uid="{00000000-0005-0000-0000-000090210000}"/>
    <cellStyle name="Header2 2 3 2 3 2 3 4" xfId="8600" xr:uid="{00000000-0005-0000-0000-000091210000}"/>
    <cellStyle name="Header2 2 3 2 3 2 4" xfId="8601" xr:uid="{00000000-0005-0000-0000-000092210000}"/>
    <cellStyle name="Header2 2 3 2 3 2 5" xfId="8602" xr:uid="{00000000-0005-0000-0000-000093210000}"/>
    <cellStyle name="Header2 2 3 2 3 3" xfId="8603" xr:uid="{00000000-0005-0000-0000-000094210000}"/>
    <cellStyle name="Header2 2 3 2 3 3 2" xfId="8604" xr:uid="{00000000-0005-0000-0000-000095210000}"/>
    <cellStyle name="Header2 2 3 2 3 3 2 2" xfId="8605" xr:uid="{00000000-0005-0000-0000-000096210000}"/>
    <cellStyle name="Header2 2 3 2 3 3 2 3" xfId="8606" xr:uid="{00000000-0005-0000-0000-000097210000}"/>
    <cellStyle name="Header2 2 3 2 3 3 3" xfId="8607" xr:uid="{00000000-0005-0000-0000-000098210000}"/>
    <cellStyle name="Header2 2 3 2 3 3 3 2" xfId="8608" xr:uid="{00000000-0005-0000-0000-000099210000}"/>
    <cellStyle name="Header2 2 3 2 3 3 3 3" xfId="8609" xr:uid="{00000000-0005-0000-0000-00009A210000}"/>
    <cellStyle name="Header2 2 3 2 3 3 3 4" xfId="8610" xr:uid="{00000000-0005-0000-0000-00009B210000}"/>
    <cellStyle name="Header2 2 3 2 3 3 4" xfId="8611" xr:uid="{00000000-0005-0000-0000-00009C210000}"/>
    <cellStyle name="Header2 2 3 2 3 3 4 2" xfId="8612" xr:uid="{00000000-0005-0000-0000-00009D210000}"/>
    <cellStyle name="Header2 2 3 2 3 3 4 3" xfId="8613" xr:uid="{00000000-0005-0000-0000-00009E210000}"/>
    <cellStyle name="Header2 2 3 2 3 3 4 4" xfId="8614" xr:uid="{00000000-0005-0000-0000-00009F210000}"/>
    <cellStyle name="Header2 2 3 2 3 3 5" xfId="8615" xr:uid="{00000000-0005-0000-0000-0000A0210000}"/>
    <cellStyle name="Header2 2 3 2 3 3 6" xfId="8616" xr:uid="{00000000-0005-0000-0000-0000A1210000}"/>
    <cellStyle name="Header2 2 3 2 3 4" xfId="8617" xr:uid="{00000000-0005-0000-0000-0000A2210000}"/>
    <cellStyle name="Header2 2 3 2 3 4 2" xfId="8618" xr:uid="{00000000-0005-0000-0000-0000A3210000}"/>
    <cellStyle name="Header2 2 3 2 3 4 3" xfId="8619" xr:uid="{00000000-0005-0000-0000-0000A4210000}"/>
    <cellStyle name="Header2 2 3 2 3 5" xfId="8620" xr:uid="{00000000-0005-0000-0000-0000A5210000}"/>
    <cellStyle name="Header2 2 3 2 3 5 2" xfId="8621" xr:uid="{00000000-0005-0000-0000-0000A6210000}"/>
    <cellStyle name="Header2 2 3 2 3 5 3" xfId="8622" xr:uid="{00000000-0005-0000-0000-0000A7210000}"/>
    <cellStyle name="Header2 2 3 2 3 5 4" xfId="8623" xr:uid="{00000000-0005-0000-0000-0000A8210000}"/>
    <cellStyle name="Header2 2 3 2 3 6" xfId="8624" xr:uid="{00000000-0005-0000-0000-0000A9210000}"/>
    <cellStyle name="Header2 2 3 2 3 7" xfId="8625" xr:uid="{00000000-0005-0000-0000-0000AA210000}"/>
    <cellStyle name="Header2 2 3 2 4" xfId="8626" xr:uid="{00000000-0005-0000-0000-0000AB210000}"/>
    <cellStyle name="Header2 2 3 2 4 2" xfId="8627" xr:uid="{00000000-0005-0000-0000-0000AC210000}"/>
    <cellStyle name="Header2 2 3 2 4 2 2" xfId="8628" xr:uid="{00000000-0005-0000-0000-0000AD210000}"/>
    <cellStyle name="Header2 2 3 2 4 2 3" xfId="8629" xr:uid="{00000000-0005-0000-0000-0000AE210000}"/>
    <cellStyle name="Header2 2 3 2 4 3" xfId="8630" xr:uid="{00000000-0005-0000-0000-0000AF210000}"/>
    <cellStyle name="Header2 2 3 2 4 3 2" xfId="8631" xr:uid="{00000000-0005-0000-0000-0000B0210000}"/>
    <cellStyle name="Header2 2 3 2 4 3 3" xfId="8632" xr:uid="{00000000-0005-0000-0000-0000B1210000}"/>
    <cellStyle name="Header2 2 3 2 4 3 4" xfId="8633" xr:uid="{00000000-0005-0000-0000-0000B2210000}"/>
    <cellStyle name="Header2 2 3 2 4 4" xfId="8634" xr:uid="{00000000-0005-0000-0000-0000B3210000}"/>
    <cellStyle name="Header2 2 3 2 4 4 2" xfId="8635" xr:uid="{00000000-0005-0000-0000-0000B4210000}"/>
    <cellStyle name="Header2 2 3 2 4 4 3" xfId="8636" xr:uid="{00000000-0005-0000-0000-0000B5210000}"/>
    <cellStyle name="Header2 2 3 2 4 4 4" xfId="8637" xr:uid="{00000000-0005-0000-0000-0000B6210000}"/>
    <cellStyle name="Header2 2 3 2 4 5" xfId="8638" xr:uid="{00000000-0005-0000-0000-0000B7210000}"/>
    <cellStyle name="Header2 2 3 2 4 6" xfId="8639" xr:uid="{00000000-0005-0000-0000-0000B8210000}"/>
    <cellStyle name="Header2 2 3 3" xfId="8640" xr:uid="{00000000-0005-0000-0000-0000B9210000}"/>
    <cellStyle name="Header2 2 3 3 2" xfId="8641" xr:uid="{00000000-0005-0000-0000-0000BA210000}"/>
    <cellStyle name="Header2 2 3 3 2 2" xfId="8642" xr:uid="{00000000-0005-0000-0000-0000BB210000}"/>
    <cellStyle name="Header2 2 3 3 2 2 2" xfId="8643" xr:uid="{00000000-0005-0000-0000-0000BC210000}"/>
    <cellStyle name="Header2 2 3 3 2 2 2 2" xfId="8644" xr:uid="{00000000-0005-0000-0000-0000BD210000}"/>
    <cellStyle name="Header2 2 3 3 2 2 2 2 2" xfId="8645" xr:uid="{00000000-0005-0000-0000-0000BE210000}"/>
    <cellStyle name="Header2 2 3 3 2 2 2 2 3" xfId="8646" xr:uid="{00000000-0005-0000-0000-0000BF210000}"/>
    <cellStyle name="Header2 2 3 3 2 2 2 3" xfId="8647" xr:uid="{00000000-0005-0000-0000-0000C0210000}"/>
    <cellStyle name="Header2 2 3 3 2 2 2 3 2" xfId="8648" xr:uid="{00000000-0005-0000-0000-0000C1210000}"/>
    <cellStyle name="Header2 2 3 3 2 2 2 3 3" xfId="8649" xr:uid="{00000000-0005-0000-0000-0000C2210000}"/>
    <cellStyle name="Header2 2 3 3 2 2 2 3 4" xfId="8650" xr:uid="{00000000-0005-0000-0000-0000C3210000}"/>
    <cellStyle name="Header2 2 3 3 2 2 2 4" xfId="8651" xr:uid="{00000000-0005-0000-0000-0000C4210000}"/>
    <cellStyle name="Header2 2 3 3 2 2 2 5" xfId="8652" xr:uid="{00000000-0005-0000-0000-0000C5210000}"/>
    <cellStyle name="Header2 2 3 3 2 2 3" xfId="8653" xr:uid="{00000000-0005-0000-0000-0000C6210000}"/>
    <cellStyle name="Header2 2 3 3 2 2 3 2" xfId="8654" xr:uid="{00000000-0005-0000-0000-0000C7210000}"/>
    <cellStyle name="Header2 2 3 3 2 2 3 2 2" xfId="8655" xr:uid="{00000000-0005-0000-0000-0000C8210000}"/>
    <cellStyle name="Header2 2 3 3 2 2 3 2 3" xfId="8656" xr:uid="{00000000-0005-0000-0000-0000C9210000}"/>
    <cellStyle name="Header2 2 3 3 2 2 3 3" xfId="8657" xr:uid="{00000000-0005-0000-0000-0000CA210000}"/>
    <cellStyle name="Header2 2 3 3 2 2 3 3 2" xfId="8658" xr:uid="{00000000-0005-0000-0000-0000CB210000}"/>
    <cellStyle name="Header2 2 3 3 2 2 3 3 3" xfId="8659" xr:uid="{00000000-0005-0000-0000-0000CC210000}"/>
    <cellStyle name="Header2 2 3 3 2 2 3 3 4" xfId="8660" xr:uid="{00000000-0005-0000-0000-0000CD210000}"/>
    <cellStyle name="Header2 2 3 3 2 2 3 4" xfId="8661" xr:uid="{00000000-0005-0000-0000-0000CE210000}"/>
    <cellStyle name="Header2 2 3 3 2 2 3 4 2" xfId="8662" xr:uid="{00000000-0005-0000-0000-0000CF210000}"/>
    <cellStyle name="Header2 2 3 3 2 2 3 4 3" xfId="8663" xr:uid="{00000000-0005-0000-0000-0000D0210000}"/>
    <cellStyle name="Header2 2 3 3 2 2 3 4 4" xfId="8664" xr:uid="{00000000-0005-0000-0000-0000D1210000}"/>
    <cellStyle name="Header2 2 3 3 2 2 3 5" xfId="8665" xr:uid="{00000000-0005-0000-0000-0000D2210000}"/>
    <cellStyle name="Header2 2 3 3 2 2 3 6" xfId="8666" xr:uid="{00000000-0005-0000-0000-0000D3210000}"/>
    <cellStyle name="Header2 2 3 3 2 2 4" xfId="8667" xr:uid="{00000000-0005-0000-0000-0000D4210000}"/>
    <cellStyle name="Header2 2 3 3 2 2 4 2" xfId="8668" xr:uid="{00000000-0005-0000-0000-0000D5210000}"/>
    <cellStyle name="Header2 2 3 3 2 2 4 3" xfId="8669" xr:uid="{00000000-0005-0000-0000-0000D6210000}"/>
    <cellStyle name="Header2 2 3 3 2 2 5" xfId="8670" xr:uid="{00000000-0005-0000-0000-0000D7210000}"/>
    <cellStyle name="Header2 2 3 3 2 2 5 2" xfId="8671" xr:uid="{00000000-0005-0000-0000-0000D8210000}"/>
    <cellStyle name="Header2 2 3 3 2 2 5 3" xfId="8672" xr:uid="{00000000-0005-0000-0000-0000D9210000}"/>
    <cellStyle name="Header2 2 3 3 2 2 5 4" xfId="8673" xr:uid="{00000000-0005-0000-0000-0000DA210000}"/>
    <cellStyle name="Header2 2 3 3 2 2 6" xfId="8674" xr:uid="{00000000-0005-0000-0000-0000DB210000}"/>
    <cellStyle name="Header2 2 3 3 2 2 7" xfId="8675" xr:uid="{00000000-0005-0000-0000-0000DC210000}"/>
    <cellStyle name="Header2 2 3 3 2 3" xfId="8676" xr:uid="{00000000-0005-0000-0000-0000DD210000}"/>
    <cellStyle name="Header2 2 3 3 2 3 2" xfId="8677" xr:uid="{00000000-0005-0000-0000-0000DE210000}"/>
    <cellStyle name="Header2 2 3 3 2 3 2 2" xfId="8678" xr:uid="{00000000-0005-0000-0000-0000DF210000}"/>
    <cellStyle name="Header2 2 3 3 2 3 2 3" xfId="8679" xr:uid="{00000000-0005-0000-0000-0000E0210000}"/>
    <cellStyle name="Header2 2 3 3 2 3 3" xfId="8680" xr:uid="{00000000-0005-0000-0000-0000E1210000}"/>
    <cellStyle name="Header2 2 3 3 2 3 3 2" xfId="8681" xr:uid="{00000000-0005-0000-0000-0000E2210000}"/>
    <cellStyle name="Header2 2 3 3 2 3 3 3" xfId="8682" xr:uid="{00000000-0005-0000-0000-0000E3210000}"/>
    <cellStyle name="Header2 2 3 3 2 3 3 4" xfId="8683" xr:uid="{00000000-0005-0000-0000-0000E4210000}"/>
    <cellStyle name="Header2 2 3 3 2 3 4" xfId="8684" xr:uid="{00000000-0005-0000-0000-0000E5210000}"/>
    <cellStyle name="Header2 2 3 3 2 3 5" xfId="8685" xr:uid="{00000000-0005-0000-0000-0000E6210000}"/>
    <cellStyle name="Header2 2 3 3 2 4" xfId="8686" xr:uid="{00000000-0005-0000-0000-0000E7210000}"/>
    <cellStyle name="Header2 2 3 3 2 4 2" xfId="8687" xr:uid="{00000000-0005-0000-0000-0000E8210000}"/>
    <cellStyle name="Header2 2 3 3 2 4 2 2" xfId="8688" xr:uid="{00000000-0005-0000-0000-0000E9210000}"/>
    <cellStyle name="Header2 2 3 3 2 4 2 3" xfId="8689" xr:uid="{00000000-0005-0000-0000-0000EA210000}"/>
    <cellStyle name="Header2 2 3 3 2 4 3" xfId="8690" xr:uid="{00000000-0005-0000-0000-0000EB210000}"/>
    <cellStyle name="Header2 2 3 3 2 4 3 2" xfId="8691" xr:uid="{00000000-0005-0000-0000-0000EC210000}"/>
    <cellStyle name="Header2 2 3 3 2 4 3 3" xfId="8692" xr:uid="{00000000-0005-0000-0000-0000ED210000}"/>
    <cellStyle name="Header2 2 3 3 2 4 3 4" xfId="8693" xr:uid="{00000000-0005-0000-0000-0000EE210000}"/>
    <cellStyle name="Header2 2 3 3 2 4 4" xfId="8694" xr:uid="{00000000-0005-0000-0000-0000EF210000}"/>
    <cellStyle name="Header2 2 3 3 2 4 4 2" xfId="8695" xr:uid="{00000000-0005-0000-0000-0000F0210000}"/>
    <cellStyle name="Header2 2 3 3 2 4 4 3" xfId="8696" xr:uid="{00000000-0005-0000-0000-0000F1210000}"/>
    <cellStyle name="Header2 2 3 3 2 4 4 4" xfId="8697" xr:uid="{00000000-0005-0000-0000-0000F2210000}"/>
    <cellStyle name="Header2 2 3 3 2 4 5" xfId="8698" xr:uid="{00000000-0005-0000-0000-0000F3210000}"/>
    <cellStyle name="Header2 2 3 3 2 4 6" xfId="8699" xr:uid="{00000000-0005-0000-0000-0000F4210000}"/>
    <cellStyle name="Header2 2 3 3 2 5" xfId="8700" xr:uid="{00000000-0005-0000-0000-0000F5210000}"/>
    <cellStyle name="Header2 2 3 3 2 6" xfId="8701" xr:uid="{00000000-0005-0000-0000-0000F6210000}"/>
    <cellStyle name="Header2 2 3 3 3" xfId="8702" xr:uid="{00000000-0005-0000-0000-0000F7210000}"/>
    <cellStyle name="Header2 2 3 3 3 2" xfId="8703" xr:uid="{00000000-0005-0000-0000-0000F8210000}"/>
    <cellStyle name="Header2 2 3 3 3 2 2" xfId="8704" xr:uid="{00000000-0005-0000-0000-0000F9210000}"/>
    <cellStyle name="Header2 2 3 3 3 2 2 2" xfId="8705" xr:uid="{00000000-0005-0000-0000-0000FA210000}"/>
    <cellStyle name="Header2 2 3 3 3 2 2 3" xfId="8706" xr:uid="{00000000-0005-0000-0000-0000FB210000}"/>
    <cellStyle name="Header2 2 3 3 3 2 3" xfId="8707" xr:uid="{00000000-0005-0000-0000-0000FC210000}"/>
    <cellStyle name="Header2 2 3 3 3 2 3 2" xfId="8708" xr:uid="{00000000-0005-0000-0000-0000FD210000}"/>
    <cellStyle name="Header2 2 3 3 3 2 3 3" xfId="8709" xr:uid="{00000000-0005-0000-0000-0000FE210000}"/>
    <cellStyle name="Header2 2 3 3 3 2 3 4" xfId="8710" xr:uid="{00000000-0005-0000-0000-0000FF210000}"/>
    <cellStyle name="Header2 2 3 3 3 2 4" xfId="8711" xr:uid="{00000000-0005-0000-0000-000000220000}"/>
    <cellStyle name="Header2 2 3 3 3 2 5" xfId="8712" xr:uid="{00000000-0005-0000-0000-000001220000}"/>
    <cellStyle name="Header2 2 3 3 3 3" xfId="8713" xr:uid="{00000000-0005-0000-0000-000002220000}"/>
    <cellStyle name="Header2 2 3 3 3 3 2" xfId="8714" xr:uid="{00000000-0005-0000-0000-000003220000}"/>
    <cellStyle name="Header2 2 3 3 3 3 2 2" xfId="8715" xr:uid="{00000000-0005-0000-0000-000004220000}"/>
    <cellStyle name="Header2 2 3 3 3 3 2 3" xfId="8716" xr:uid="{00000000-0005-0000-0000-000005220000}"/>
    <cellStyle name="Header2 2 3 3 3 3 3" xfId="8717" xr:uid="{00000000-0005-0000-0000-000006220000}"/>
    <cellStyle name="Header2 2 3 3 3 3 3 2" xfId="8718" xr:uid="{00000000-0005-0000-0000-000007220000}"/>
    <cellStyle name="Header2 2 3 3 3 3 3 3" xfId="8719" xr:uid="{00000000-0005-0000-0000-000008220000}"/>
    <cellStyle name="Header2 2 3 3 3 3 3 4" xfId="8720" xr:uid="{00000000-0005-0000-0000-000009220000}"/>
    <cellStyle name="Header2 2 3 3 3 3 4" xfId="8721" xr:uid="{00000000-0005-0000-0000-00000A220000}"/>
    <cellStyle name="Header2 2 3 3 3 3 4 2" xfId="8722" xr:uid="{00000000-0005-0000-0000-00000B220000}"/>
    <cellStyle name="Header2 2 3 3 3 3 4 3" xfId="8723" xr:uid="{00000000-0005-0000-0000-00000C220000}"/>
    <cellStyle name="Header2 2 3 3 3 3 4 4" xfId="8724" xr:uid="{00000000-0005-0000-0000-00000D220000}"/>
    <cellStyle name="Header2 2 3 3 3 3 5" xfId="8725" xr:uid="{00000000-0005-0000-0000-00000E220000}"/>
    <cellStyle name="Header2 2 3 3 3 3 6" xfId="8726" xr:uid="{00000000-0005-0000-0000-00000F220000}"/>
    <cellStyle name="Header2 2 3 3 3 4" xfId="8727" xr:uid="{00000000-0005-0000-0000-000010220000}"/>
    <cellStyle name="Header2 2 3 3 3 4 2" xfId="8728" xr:uid="{00000000-0005-0000-0000-000011220000}"/>
    <cellStyle name="Header2 2 3 3 3 4 3" xfId="8729" xr:uid="{00000000-0005-0000-0000-000012220000}"/>
    <cellStyle name="Header2 2 3 3 3 5" xfId="8730" xr:uid="{00000000-0005-0000-0000-000013220000}"/>
    <cellStyle name="Header2 2 3 3 3 5 2" xfId="8731" xr:uid="{00000000-0005-0000-0000-000014220000}"/>
    <cellStyle name="Header2 2 3 3 3 5 3" xfId="8732" xr:uid="{00000000-0005-0000-0000-000015220000}"/>
    <cellStyle name="Header2 2 3 3 3 5 4" xfId="8733" xr:uid="{00000000-0005-0000-0000-000016220000}"/>
    <cellStyle name="Header2 2 3 3 3 6" xfId="8734" xr:uid="{00000000-0005-0000-0000-000017220000}"/>
    <cellStyle name="Header2 2 3 3 3 7" xfId="8735" xr:uid="{00000000-0005-0000-0000-000018220000}"/>
    <cellStyle name="Header2 2 3 3 4" xfId="8736" xr:uid="{00000000-0005-0000-0000-000019220000}"/>
    <cellStyle name="Header2 2 3 3 4 2" xfId="8737" xr:uid="{00000000-0005-0000-0000-00001A220000}"/>
    <cellStyle name="Header2 2 3 3 4 2 2" xfId="8738" xr:uid="{00000000-0005-0000-0000-00001B220000}"/>
    <cellStyle name="Header2 2 3 3 4 2 3" xfId="8739" xr:uid="{00000000-0005-0000-0000-00001C220000}"/>
    <cellStyle name="Header2 2 3 3 4 3" xfId="8740" xr:uid="{00000000-0005-0000-0000-00001D220000}"/>
    <cellStyle name="Header2 2 3 3 4 3 2" xfId="8741" xr:uid="{00000000-0005-0000-0000-00001E220000}"/>
    <cellStyle name="Header2 2 3 3 4 3 3" xfId="8742" xr:uid="{00000000-0005-0000-0000-00001F220000}"/>
    <cellStyle name="Header2 2 3 3 4 3 4" xfId="8743" xr:uid="{00000000-0005-0000-0000-000020220000}"/>
    <cellStyle name="Header2 2 3 3 4 4" xfId="8744" xr:uid="{00000000-0005-0000-0000-000021220000}"/>
    <cellStyle name="Header2 2 3 3 4 4 2" xfId="8745" xr:uid="{00000000-0005-0000-0000-000022220000}"/>
    <cellStyle name="Header2 2 3 3 4 4 3" xfId="8746" xr:uid="{00000000-0005-0000-0000-000023220000}"/>
    <cellStyle name="Header2 2 3 3 4 4 4" xfId="8747" xr:uid="{00000000-0005-0000-0000-000024220000}"/>
    <cellStyle name="Header2 2 3 3 4 5" xfId="8748" xr:uid="{00000000-0005-0000-0000-000025220000}"/>
    <cellStyle name="Header2 2 3 3 4 6" xfId="8749" xr:uid="{00000000-0005-0000-0000-000026220000}"/>
    <cellStyle name="Header2 2 3 4" xfId="8750" xr:uid="{00000000-0005-0000-0000-000027220000}"/>
    <cellStyle name="Header2 2 3 4 2" xfId="8751" xr:uid="{00000000-0005-0000-0000-000028220000}"/>
    <cellStyle name="Header2 2 3 4 2 2" xfId="8752" xr:uid="{00000000-0005-0000-0000-000029220000}"/>
    <cellStyle name="Header2 2 3 4 2 2 2" xfId="8753" xr:uid="{00000000-0005-0000-0000-00002A220000}"/>
    <cellStyle name="Header2 2 3 4 2 2 2 2" xfId="8754" xr:uid="{00000000-0005-0000-0000-00002B220000}"/>
    <cellStyle name="Header2 2 3 4 2 2 2 3" xfId="8755" xr:uid="{00000000-0005-0000-0000-00002C220000}"/>
    <cellStyle name="Header2 2 3 4 2 2 3" xfId="8756" xr:uid="{00000000-0005-0000-0000-00002D220000}"/>
    <cellStyle name="Header2 2 3 4 2 2 3 2" xfId="8757" xr:uid="{00000000-0005-0000-0000-00002E220000}"/>
    <cellStyle name="Header2 2 3 4 2 2 3 3" xfId="8758" xr:uid="{00000000-0005-0000-0000-00002F220000}"/>
    <cellStyle name="Header2 2 3 4 2 2 3 4" xfId="8759" xr:uid="{00000000-0005-0000-0000-000030220000}"/>
    <cellStyle name="Header2 2 3 4 2 2 4" xfId="8760" xr:uid="{00000000-0005-0000-0000-000031220000}"/>
    <cellStyle name="Header2 2 3 4 2 2 5" xfId="8761" xr:uid="{00000000-0005-0000-0000-000032220000}"/>
    <cellStyle name="Header2 2 3 4 2 3" xfId="8762" xr:uid="{00000000-0005-0000-0000-000033220000}"/>
    <cellStyle name="Header2 2 3 4 2 3 2" xfId="8763" xr:uid="{00000000-0005-0000-0000-000034220000}"/>
    <cellStyle name="Header2 2 3 4 2 3 2 2" xfId="8764" xr:uid="{00000000-0005-0000-0000-000035220000}"/>
    <cellStyle name="Header2 2 3 4 2 3 2 3" xfId="8765" xr:uid="{00000000-0005-0000-0000-000036220000}"/>
    <cellStyle name="Header2 2 3 4 2 3 3" xfId="8766" xr:uid="{00000000-0005-0000-0000-000037220000}"/>
    <cellStyle name="Header2 2 3 4 2 3 3 2" xfId="8767" xr:uid="{00000000-0005-0000-0000-000038220000}"/>
    <cellStyle name="Header2 2 3 4 2 3 3 3" xfId="8768" xr:uid="{00000000-0005-0000-0000-000039220000}"/>
    <cellStyle name="Header2 2 3 4 2 3 3 4" xfId="8769" xr:uid="{00000000-0005-0000-0000-00003A220000}"/>
    <cellStyle name="Header2 2 3 4 2 3 4" xfId="8770" xr:uid="{00000000-0005-0000-0000-00003B220000}"/>
    <cellStyle name="Header2 2 3 4 2 3 4 2" xfId="8771" xr:uid="{00000000-0005-0000-0000-00003C220000}"/>
    <cellStyle name="Header2 2 3 4 2 3 4 3" xfId="8772" xr:uid="{00000000-0005-0000-0000-00003D220000}"/>
    <cellStyle name="Header2 2 3 4 2 3 4 4" xfId="8773" xr:uid="{00000000-0005-0000-0000-00003E220000}"/>
    <cellStyle name="Header2 2 3 4 2 3 5" xfId="8774" xr:uid="{00000000-0005-0000-0000-00003F220000}"/>
    <cellStyle name="Header2 2 3 4 2 3 6" xfId="8775" xr:uid="{00000000-0005-0000-0000-000040220000}"/>
    <cellStyle name="Header2 2 3 4 2 4" xfId="8776" xr:uid="{00000000-0005-0000-0000-000041220000}"/>
    <cellStyle name="Header2 2 3 4 2 4 2" xfId="8777" xr:uid="{00000000-0005-0000-0000-000042220000}"/>
    <cellStyle name="Header2 2 3 4 2 4 3" xfId="8778" xr:uid="{00000000-0005-0000-0000-000043220000}"/>
    <cellStyle name="Header2 2 3 4 2 5" xfId="8779" xr:uid="{00000000-0005-0000-0000-000044220000}"/>
    <cellStyle name="Header2 2 3 4 2 5 2" xfId="8780" xr:uid="{00000000-0005-0000-0000-000045220000}"/>
    <cellStyle name="Header2 2 3 4 2 5 3" xfId="8781" xr:uid="{00000000-0005-0000-0000-000046220000}"/>
    <cellStyle name="Header2 2 3 4 2 5 4" xfId="8782" xr:uid="{00000000-0005-0000-0000-000047220000}"/>
    <cellStyle name="Header2 2 3 4 2 6" xfId="8783" xr:uid="{00000000-0005-0000-0000-000048220000}"/>
    <cellStyle name="Header2 2 3 4 2 7" xfId="8784" xr:uid="{00000000-0005-0000-0000-000049220000}"/>
    <cellStyle name="Header2 2 3 4 3" xfId="8785" xr:uid="{00000000-0005-0000-0000-00004A220000}"/>
    <cellStyle name="Header2 2 3 4 3 2" xfId="8786" xr:uid="{00000000-0005-0000-0000-00004B220000}"/>
    <cellStyle name="Header2 2 3 4 3 2 2" xfId="8787" xr:uid="{00000000-0005-0000-0000-00004C220000}"/>
    <cellStyle name="Header2 2 3 4 3 2 3" xfId="8788" xr:uid="{00000000-0005-0000-0000-00004D220000}"/>
    <cellStyle name="Header2 2 3 4 3 3" xfId="8789" xr:uid="{00000000-0005-0000-0000-00004E220000}"/>
    <cellStyle name="Header2 2 3 4 3 3 2" xfId="8790" xr:uid="{00000000-0005-0000-0000-00004F220000}"/>
    <cellStyle name="Header2 2 3 4 3 3 3" xfId="8791" xr:uid="{00000000-0005-0000-0000-000050220000}"/>
    <cellStyle name="Header2 2 3 4 3 3 4" xfId="8792" xr:uid="{00000000-0005-0000-0000-000051220000}"/>
    <cellStyle name="Header2 2 3 4 3 4" xfId="8793" xr:uid="{00000000-0005-0000-0000-000052220000}"/>
    <cellStyle name="Header2 2 3 4 3 5" xfId="8794" xr:uid="{00000000-0005-0000-0000-000053220000}"/>
    <cellStyle name="Header2 2 3 4 4" xfId="8795" xr:uid="{00000000-0005-0000-0000-000054220000}"/>
    <cellStyle name="Header2 2 3 4 4 2" xfId="8796" xr:uid="{00000000-0005-0000-0000-000055220000}"/>
    <cellStyle name="Header2 2 3 4 4 2 2" xfId="8797" xr:uid="{00000000-0005-0000-0000-000056220000}"/>
    <cellStyle name="Header2 2 3 4 4 2 3" xfId="8798" xr:uid="{00000000-0005-0000-0000-000057220000}"/>
    <cellStyle name="Header2 2 3 4 4 3" xfId="8799" xr:uid="{00000000-0005-0000-0000-000058220000}"/>
    <cellStyle name="Header2 2 3 4 4 3 2" xfId="8800" xr:uid="{00000000-0005-0000-0000-000059220000}"/>
    <cellStyle name="Header2 2 3 4 4 3 3" xfId="8801" xr:uid="{00000000-0005-0000-0000-00005A220000}"/>
    <cellStyle name="Header2 2 3 4 4 3 4" xfId="8802" xr:uid="{00000000-0005-0000-0000-00005B220000}"/>
    <cellStyle name="Header2 2 3 4 4 4" xfId="8803" xr:uid="{00000000-0005-0000-0000-00005C220000}"/>
    <cellStyle name="Header2 2 3 4 4 4 2" xfId="8804" xr:uid="{00000000-0005-0000-0000-00005D220000}"/>
    <cellStyle name="Header2 2 3 4 4 4 3" xfId="8805" xr:uid="{00000000-0005-0000-0000-00005E220000}"/>
    <cellStyle name="Header2 2 3 4 4 4 4" xfId="8806" xr:uid="{00000000-0005-0000-0000-00005F220000}"/>
    <cellStyle name="Header2 2 3 4 4 5" xfId="8807" xr:uid="{00000000-0005-0000-0000-000060220000}"/>
    <cellStyle name="Header2 2 3 4 4 6" xfId="8808" xr:uid="{00000000-0005-0000-0000-000061220000}"/>
    <cellStyle name="Header2 2 3 4 5" xfId="8809" xr:uid="{00000000-0005-0000-0000-000062220000}"/>
    <cellStyle name="Header2 2 3 4 6" xfId="8810" xr:uid="{00000000-0005-0000-0000-000063220000}"/>
    <cellStyle name="Header2 2 3 5" xfId="8811" xr:uid="{00000000-0005-0000-0000-000064220000}"/>
    <cellStyle name="Header2 2 3 5 2" xfId="8812" xr:uid="{00000000-0005-0000-0000-000065220000}"/>
    <cellStyle name="Header2 2 3 5 2 2" xfId="8813" xr:uid="{00000000-0005-0000-0000-000066220000}"/>
    <cellStyle name="Header2 2 3 5 2 2 2" xfId="8814" xr:uid="{00000000-0005-0000-0000-000067220000}"/>
    <cellStyle name="Header2 2 3 5 2 2 3" xfId="8815" xr:uid="{00000000-0005-0000-0000-000068220000}"/>
    <cellStyle name="Header2 2 3 5 2 3" xfId="8816" xr:uid="{00000000-0005-0000-0000-000069220000}"/>
    <cellStyle name="Header2 2 3 5 2 3 2" xfId="8817" xr:uid="{00000000-0005-0000-0000-00006A220000}"/>
    <cellStyle name="Header2 2 3 5 2 3 3" xfId="8818" xr:uid="{00000000-0005-0000-0000-00006B220000}"/>
    <cellStyle name="Header2 2 3 5 2 3 4" xfId="8819" xr:uid="{00000000-0005-0000-0000-00006C220000}"/>
    <cellStyle name="Header2 2 3 5 2 4" xfId="8820" xr:uid="{00000000-0005-0000-0000-00006D220000}"/>
    <cellStyle name="Header2 2 3 5 2 5" xfId="8821" xr:uid="{00000000-0005-0000-0000-00006E220000}"/>
    <cellStyle name="Header2 2 3 5 3" xfId="8822" xr:uid="{00000000-0005-0000-0000-00006F220000}"/>
    <cellStyle name="Header2 2 3 5 3 2" xfId="8823" xr:uid="{00000000-0005-0000-0000-000070220000}"/>
    <cellStyle name="Header2 2 3 5 3 2 2" xfId="8824" xr:uid="{00000000-0005-0000-0000-000071220000}"/>
    <cellStyle name="Header2 2 3 5 3 2 3" xfId="8825" xr:uid="{00000000-0005-0000-0000-000072220000}"/>
    <cellStyle name="Header2 2 3 5 3 3" xfId="8826" xr:uid="{00000000-0005-0000-0000-000073220000}"/>
    <cellStyle name="Header2 2 3 5 3 3 2" xfId="8827" xr:uid="{00000000-0005-0000-0000-000074220000}"/>
    <cellStyle name="Header2 2 3 5 3 3 3" xfId="8828" xr:uid="{00000000-0005-0000-0000-000075220000}"/>
    <cellStyle name="Header2 2 3 5 3 3 4" xfId="8829" xr:uid="{00000000-0005-0000-0000-000076220000}"/>
    <cellStyle name="Header2 2 3 5 3 4" xfId="8830" xr:uid="{00000000-0005-0000-0000-000077220000}"/>
    <cellStyle name="Header2 2 3 5 3 4 2" xfId="8831" xr:uid="{00000000-0005-0000-0000-000078220000}"/>
    <cellStyle name="Header2 2 3 5 3 4 3" xfId="8832" xr:uid="{00000000-0005-0000-0000-000079220000}"/>
    <cellStyle name="Header2 2 3 5 3 4 4" xfId="8833" xr:uid="{00000000-0005-0000-0000-00007A220000}"/>
    <cellStyle name="Header2 2 3 5 3 5" xfId="8834" xr:uid="{00000000-0005-0000-0000-00007B220000}"/>
    <cellStyle name="Header2 2 3 5 3 6" xfId="8835" xr:uid="{00000000-0005-0000-0000-00007C220000}"/>
    <cellStyle name="Header2 2 3 5 4" xfId="8836" xr:uid="{00000000-0005-0000-0000-00007D220000}"/>
    <cellStyle name="Header2 2 3 5 4 2" xfId="8837" xr:uid="{00000000-0005-0000-0000-00007E220000}"/>
    <cellStyle name="Header2 2 3 5 4 3" xfId="8838" xr:uid="{00000000-0005-0000-0000-00007F220000}"/>
    <cellStyle name="Header2 2 3 5 5" xfId="8839" xr:uid="{00000000-0005-0000-0000-000080220000}"/>
    <cellStyle name="Header2 2 3 5 5 2" xfId="8840" xr:uid="{00000000-0005-0000-0000-000081220000}"/>
    <cellStyle name="Header2 2 3 5 5 3" xfId="8841" xr:uid="{00000000-0005-0000-0000-000082220000}"/>
    <cellStyle name="Header2 2 3 5 5 4" xfId="8842" xr:uid="{00000000-0005-0000-0000-000083220000}"/>
    <cellStyle name="Header2 2 3 5 6" xfId="8843" xr:uid="{00000000-0005-0000-0000-000084220000}"/>
    <cellStyle name="Header2 2 3 5 7" xfId="8844" xr:uid="{00000000-0005-0000-0000-000085220000}"/>
    <cellStyle name="Header2 2 3 6" xfId="8845" xr:uid="{00000000-0005-0000-0000-000086220000}"/>
    <cellStyle name="Header2 2 3 6 2" xfId="8846" xr:uid="{00000000-0005-0000-0000-000087220000}"/>
    <cellStyle name="Header2 2 3 6 2 2" xfId="8847" xr:uid="{00000000-0005-0000-0000-000088220000}"/>
    <cellStyle name="Header2 2 3 6 2 3" xfId="8848" xr:uid="{00000000-0005-0000-0000-000089220000}"/>
    <cellStyle name="Header2 2 3 6 3" xfId="8849" xr:uid="{00000000-0005-0000-0000-00008A220000}"/>
    <cellStyle name="Header2 2 3 6 3 2" xfId="8850" xr:uid="{00000000-0005-0000-0000-00008B220000}"/>
    <cellStyle name="Header2 2 3 6 3 3" xfId="8851" xr:uid="{00000000-0005-0000-0000-00008C220000}"/>
    <cellStyle name="Header2 2 3 6 3 4" xfId="8852" xr:uid="{00000000-0005-0000-0000-00008D220000}"/>
    <cellStyle name="Header2 2 3 6 4" xfId="8853" xr:uid="{00000000-0005-0000-0000-00008E220000}"/>
    <cellStyle name="Header2 2 3 6 4 2" xfId="8854" xr:uid="{00000000-0005-0000-0000-00008F220000}"/>
    <cellStyle name="Header2 2 3 6 4 3" xfId="8855" xr:uid="{00000000-0005-0000-0000-000090220000}"/>
    <cellStyle name="Header2 2 3 6 4 4" xfId="8856" xr:uid="{00000000-0005-0000-0000-000091220000}"/>
    <cellStyle name="Header2 2 3 6 5" xfId="8857" xr:uid="{00000000-0005-0000-0000-000092220000}"/>
    <cellStyle name="Header2 2 3 6 6" xfId="8858" xr:uid="{00000000-0005-0000-0000-000093220000}"/>
    <cellStyle name="Header2 2 4" xfId="8859" xr:uid="{00000000-0005-0000-0000-000094220000}"/>
    <cellStyle name="Header2 2 4 2" xfId="8860" xr:uid="{00000000-0005-0000-0000-000095220000}"/>
    <cellStyle name="Header2 2 4 2 2" xfId="8861" xr:uid="{00000000-0005-0000-0000-000096220000}"/>
    <cellStyle name="Header2 2 4 2 2 2" xfId="8862" xr:uid="{00000000-0005-0000-0000-000097220000}"/>
    <cellStyle name="Header2 2 4 2 2 2 2" xfId="8863" xr:uid="{00000000-0005-0000-0000-000098220000}"/>
    <cellStyle name="Header2 2 4 2 2 2 2 2" xfId="8864" xr:uid="{00000000-0005-0000-0000-000099220000}"/>
    <cellStyle name="Header2 2 4 2 2 2 2 2 2" xfId="8865" xr:uid="{00000000-0005-0000-0000-00009A220000}"/>
    <cellStyle name="Header2 2 4 2 2 2 2 2 3" xfId="8866" xr:uid="{00000000-0005-0000-0000-00009B220000}"/>
    <cellStyle name="Header2 2 4 2 2 2 2 3" xfId="8867" xr:uid="{00000000-0005-0000-0000-00009C220000}"/>
    <cellStyle name="Header2 2 4 2 2 2 2 3 2" xfId="8868" xr:uid="{00000000-0005-0000-0000-00009D220000}"/>
    <cellStyle name="Header2 2 4 2 2 2 2 3 3" xfId="8869" xr:uid="{00000000-0005-0000-0000-00009E220000}"/>
    <cellStyle name="Header2 2 4 2 2 2 2 3 4" xfId="8870" xr:uid="{00000000-0005-0000-0000-00009F220000}"/>
    <cellStyle name="Header2 2 4 2 2 2 2 4" xfId="8871" xr:uid="{00000000-0005-0000-0000-0000A0220000}"/>
    <cellStyle name="Header2 2 4 2 2 2 2 5" xfId="8872" xr:uid="{00000000-0005-0000-0000-0000A1220000}"/>
    <cellStyle name="Header2 2 4 2 2 2 3" xfId="8873" xr:uid="{00000000-0005-0000-0000-0000A2220000}"/>
    <cellStyle name="Header2 2 4 2 2 2 3 2" xfId="8874" xr:uid="{00000000-0005-0000-0000-0000A3220000}"/>
    <cellStyle name="Header2 2 4 2 2 2 3 2 2" xfId="8875" xr:uid="{00000000-0005-0000-0000-0000A4220000}"/>
    <cellStyle name="Header2 2 4 2 2 2 3 2 3" xfId="8876" xr:uid="{00000000-0005-0000-0000-0000A5220000}"/>
    <cellStyle name="Header2 2 4 2 2 2 3 3" xfId="8877" xr:uid="{00000000-0005-0000-0000-0000A6220000}"/>
    <cellStyle name="Header2 2 4 2 2 2 3 3 2" xfId="8878" xr:uid="{00000000-0005-0000-0000-0000A7220000}"/>
    <cellStyle name="Header2 2 4 2 2 2 3 3 3" xfId="8879" xr:uid="{00000000-0005-0000-0000-0000A8220000}"/>
    <cellStyle name="Header2 2 4 2 2 2 3 3 4" xfId="8880" xr:uid="{00000000-0005-0000-0000-0000A9220000}"/>
    <cellStyle name="Header2 2 4 2 2 2 3 4" xfId="8881" xr:uid="{00000000-0005-0000-0000-0000AA220000}"/>
    <cellStyle name="Header2 2 4 2 2 2 3 4 2" xfId="8882" xr:uid="{00000000-0005-0000-0000-0000AB220000}"/>
    <cellStyle name="Header2 2 4 2 2 2 3 4 3" xfId="8883" xr:uid="{00000000-0005-0000-0000-0000AC220000}"/>
    <cellStyle name="Header2 2 4 2 2 2 3 4 4" xfId="8884" xr:uid="{00000000-0005-0000-0000-0000AD220000}"/>
    <cellStyle name="Header2 2 4 2 2 2 3 5" xfId="8885" xr:uid="{00000000-0005-0000-0000-0000AE220000}"/>
    <cellStyle name="Header2 2 4 2 2 2 3 6" xfId="8886" xr:uid="{00000000-0005-0000-0000-0000AF220000}"/>
    <cellStyle name="Header2 2 4 2 2 2 4" xfId="8887" xr:uid="{00000000-0005-0000-0000-0000B0220000}"/>
    <cellStyle name="Header2 2 4 2 2 2 4 2" xfId="8888" xr:uid="{00000000-0005-0000-0000-0000B1220000}"/>
    <cellStyle name="Header2 2 4 2 2 2 4 3" xfId="8889" xr:uid="{00000000-0005-0000-0000-0000B2220000}"/>
    <cellStyle name="Header2 2 4 2 2 2 5" xfId="8890" xr:uid="{00000000-0005-0000-0000-0000B3220000}"/>
    <cellStyle name="Header2 2 4 2 2 2 5 2" xfId="8891" xr:uid="{00000000-0005-0000-0000-0000B4220000}"/>
    <cellStyle name="Header2 2 4 2 2 2 5 3" xfId="8892" xr:uid="{00000000-0005-0000-0000-0000B5220000}"/>
    <cellStyle name="Header2 2 4 2 2 2 5 4" xfId="8893" xr:uid="{00000000-0005-0000-0000-0000B6220000}"/>
    <cellStyle name="Header2 2 4 2 2 2 6" xfId="8894" xr:uid="{00000000-0005-0000-0000-0000B7220000}"/>
    <cellStyle name="Header2 2 4 2 2 2 7" xfId="8895" xr:uid="{00000000-0005-0000-0000-0000B8220000}"/>
    <cellStyle name="Header2 2 4 2 2 3" xfId="8896" xr:uid="{00000000-0005-0000-0000-0000B9220000}"/>
    <cellStyle name="Header2 2 4 2 2 3 2" xfId="8897" xr:uid="{00000000-0005-0000-0000-0000BA220000}"/>
    <cellStyle name="Header2 2 4 2 2 3 2 2" xfId="8898" xr:uid="{00000000-0005-0000-0000-0000BB220000}"/>
    <cellStyle name="Header2 2 4 2 2 3 2 3" xfId="8899" xr:uid="{00000000-0005-0000-0000-0000BC220000}"/>
    <cellStyle name="Header2 2 4 2 2 3 3" xfId="8900" xr:uid="{00000000-0005-0000-0000-0000BD220000}"/>
    <cellStyle name="Header2 2 4 2 2 3 3 2" xfId="8901" xr:uid="{00000000-0005-0000-0000-0000BE220000}"/>
    <cellStyle name="Header2 2 4 2 2 3 3 3" xfId="8902" xr:uid="{00000000-0005-0000-0000-0000BF220000}"/>
    <cellStyle name="Header2 2 4 2 2 3 3 4" xfId="8903" xr:uid="{00000000-0005-0000-0000-0000C0220000}"/>
    <cellStyle name="Header2 2 4 2 2 3 4" xfId="8904" xr:uid="{00000000-0005-0000-0000-0000C1220000}"/>
    <cellStyle name="Header2 2 4 2 2 3 5" xfId="8905" xr:uid="{00000000-0005-0000-0000-0000C2220000}"/>
    <cellStyle name="Header2 2 4 2 2 4" xfId="8906" xr:uid="{00000000-0005-0000-0000-0000C3220000}"/>
    <cellStyle name="Header2 2 4 2 2 4 2" xfId="8907" xr:uid="{00000000-0005-0000-0000-0000C4220000}"/>
    <cellStyle name="Header2 2 4 2 2 4 2 2" xfId="8908" xr:uid="{00000000-0005-0000-0000-0000C5220000}"/>
    <cellStyle name="Header2 2 4 2 2 4 2 3" xfId="8909" xr:uid="{00000000-0005-0000-0000-0000C6220000}"/>
    <cellStyle name="Header2 2 4 2 2 4 3" xfId="8910" xr:uid="{00000000-0005-0000-0000-0000C7220000}"/>
    <cellStyle name="Header2 2 4 2 2 4 3 2" xfId="8911" xr:uid="{00000000-0005-0000-0000-0000C8220000}"/>
    <cellStyle name="Header2 2 4 2 2 4 3 3" xfId="8912" xr:uid="{00000000-0005-0000-0000-0000C9220000}"/>
    <cellStyle name="Header2 2 4 2 2 4 3 4" xfId="8913" xr:uid="{00000000-0005-0000-0000-0000CA220000}"/>
    <cellStyle name="Header2 2 4 2 2 4 4" xfId="8914" xr:uid="{00000000-0005-0000-0000-0000CB220000}"/>
    <cellStyle name="Header2 2 4 2 2 4 4 2" xfId="8915" xr:uid="{00000000-0005-0000-0000-0000CC220000}"/>
    <cellStyle name="Header2 2 4 2 2 4 4 3" xfId="8916" xr:uid="{00000000-0005-0000-0000-0000CD220000}"/>
    <cellStyle name="Header2 2 4 2 2 4 4 4" xfId="8917" xr:uid="{00000000-0005-0000-0000-0000CE220000}"/>
    <cellStyle name="Header2 2 4 2 2 4 5" xfId="8918" xr:uid="{00000000-0005-0000-0000-0000CF220000}"/>
    <cellStyle name="Header2 2 4 2 2 4 6" xfId="8919" xr:uid="{00000000-0005-0000-0000-0000D0220000}"/>
    <cellStyle name="Header2 2 4 2 2 5" xfId="8920" xr:uid="{00000000-0005-0000-0000-0000D1220000}"/>
    <cellStyle name="Header2 2 4 2 2 6" xfId="8921" xr:uid="{00000000-0005-0000-0000-0000D2220000}"/>
    <cellStyle name="Header2 2 4 2 3" xfId="8922" xr:uid="{00000000-0005-0000-0000-0000D3220000}"/>
    <cellStyle name="Header2 2 4 2 3 2" xfId="8923" xr:uid="{00000000-0005-0000-0000-0000D4220000}"/>
    <cellStyle name="Header2 2 4 2 3 2 2" xfId="8924" xr:uid="{00000000-0005-0000-0000-0000D5220000}"/>
    <cellStyle name="Header2 2 4 2 3 2 2 2" xfId="8925" xr:uid="{00000000-0005-0000-0000-0000D6220000}"/>
    <cellStyle name="Header2 2 4 2 3 2 2 3" xfId="8926" xr:uid="{00000000-0005-0000-0000-0000D7220000}"/>
    <cellStyle name="Header2 2 4 2 3 2 3" xfId="8927" xr:uid="{00000000-0005-0000-0000-0000D8220000}"/>
    <cellStyle name="Header2 2 4 2 3 2 3 2" xfId="8928" xr:uid="{00000000-0005-0000-0000-0000D9220000}"/>
    <cellStyle name="Header2 2 4 2 3 2 3 3" xfId="8929" xr:uid="{00000000-0005-0000-0000-0000DA220000}"/>
    <cellStyle name="Header2 2 4 2 3 2 3 4" xfId="8930" xr:uid="{00000000-0005-0000-0000-0000DB220000}"/>
    <cellStyle name="Header2 2 4 2 3 2 4" xfId="8931" xr:uid="{00000000-0005-0000-0000-0000DC220000}"/>
    <cellStyle name="Header2 2 4 2 3 2 5" xfId="8932" xr:uid="{00000000-0005-0000-0000-0000DD220000}"/>
    <cellStyle name="Header2 2 4 2 3 3" xfId="8933" xr:uid="{00000000-0005-0000-0000-0000DE220000}"/>
    <cellStyle name="Header2 2 4 2 3 3 2" xfId="8934" xr:uid="{00000000-0005-0000-0000-0000DF220000}"/>
    <cellStyle name="Header2 2 4 2 3 3 2 2" xfId="8935" xr:uid="{00000000-0005-0000-0000-0000E0220000}"/>
    <cellStyle name="Header2 2 4 2 3 3 2 3" xfId="8936" xr:uid="{00000000-0005-0000-0000-0000E1220000}"/>
    <cellStyle name="Header2 2 4 2 3 3 3" xfId="8937" xr:uid="{00000000-0005-0000-0000-0000E2220000}"/>
    <cellStyle name="Header2 2 4 2 3 3 3 2" xfId="8938" xr:uid="{00000000-0005-0000-0000-0000E3220000}"/>
    <cellStyle name="Header2 2 4 2 3 3 3 3" xfId="8939" xr:uid="{00000000-0005-0000-0000-0000E4220000}"/>
    <cellStyle name="Header2 2 4 2 3 3 3 4" xfId="8940" xr:uid="{00000000-0005-0000-0000-0000E5220000}"/>
    <cellStyle name="Header2 2 4 2 3 3 4" xfId="8941" xr:uid="{00000000-0005-0000-0000-0000E6220000}"/>
    <cellStyle name="Header2 2 4 2 3 3 4 2" xfId="8942" xr:uid="{00000000-0005-0000-0000-0000E7220000}"/>
    <cellStyle name="Header2 2 4 2 3 3 4 3" xfId="8943" xr:uid="{00000000-0005-0000-0000-0000E8220000}"/>
    <cellStyle name="Header2 2 4 2 3 3 4 4" xfId="8944" xr:uid="{00000000-0005-0000-0000-0000E9220000}"/>
    <cellStyle name="Header2 2 4 2 3 3 5" xfId="8945" xr:uid="{00000000-0005-0000-0000-0000EA220000}"/>
    <cellStyle name="Header2 2 4 2 3 3 6" xfId="8946" xr:uid="{00000000-0005-0000-0000-0000EB220000}"/>
    <cellStyle name="Header2 2 4 2 3 4" xfId="8947" xr:uid="{00000000-0005-0000-0000-0000EC220000}"/>
    <cellStyle name="Header2 2 4 2 3 4 2" xfId="8948" xr:uid="{00000000-0005-0000-0000-0000ED220000}"/>
    <cellStyle name="Header2 2 4 2 3 4 3" xfId="8949" xr:uid="{00000000-0005-0000-0000-0000EE220000}"/>
    <cellStyle name="Header2 2 4 2 3 5" xfId="8950" xr:uid="{00000000-0005-0000-0000-0000EF220000}"/>
    <cellStyle name="Header2 2 4 2 3 5 2" xfId="8951" xr:uid="{00000000-0005-0000-0000-0000F0220000}"/>
    <cellStyle name="Header2 2 4 2 3 5 3" xfId="8952" xr:uid="{00000000-0005-0000-0000-0000F1220000}"/>
    <cellStyle name="Header2 2 4 2 3 5 4" xfId="8953" xr:uid="{00000000-0005-0000-0000-0000F2220000}"/>
    <cellStyle name="Header2 2 4 2 3 6" xfId="8954" xr:uid="{00000000-0005-0000-0000-0000F3220000}"/>
    <cellStyle name="Header2 2 4 2 3 7" xfId="8955" xr:uid="{00000000-0005-0000-0000-0000F4220000}"/>
    <cellStyle name="Header2 2 4 2 4" xfId="8956" xr:uid="{00000000-0005-0000-0000-0000F5220000}"/>
    <cellStyle name="Header2 2 4 2 4 2" xfId="8957" xr:uid="{00000000-0005-0000-0000-0000F6220000}"/>
    <cellStyle name="Header2 2 4 2 4 2 2" xfId="8958" xr:uid="{00000000-0005-0000-0000-0000F7220000}"/>
    <cellStyle name="Header2 2 4 2 4 2 3" xfId="8959" xr:uid="{00000000-0005-0000-0000-0000F8220000}"/>
    <cellStyle name="Header2 2 4 2 4 3" xfId="8960" xr:uid="{00000000-0005-0000-0000-0000F9220000}"/>
    <cellStyle name="Header2 2 4 2 4 3 2" xfId="8961" xr:uid="{00000000-0005-0000-0000-0000FA220000}"/>
    <cellStyle name="Header2 2 4 2 4 3 3" xfId="8962" xr:uid="{00000000-0005-0000-0000-0000FB220000}"/>
    <cellStyle name="Header2 2 4 2 4 3 4" xfId="8963" xr:uid="{00000000-0005-0000-0000-0000FC220000}"/>
    <cellStyle name="Header2 2 4 2 4 4" xfId="8964" xr:uid="{00000000-0005-0000-0000-0000FD220000}"/>
    <cellStyle name="Header2 2 4 2 4 4 2" xfId="8965" xr:uid="{00000000-0005-0000-0000-0000FE220000}"/>
    <cellStyle name="Header2 2 4 2 4 4 3" xfId="8966" xr:uid="{00000000-0005-0000-0000-0000FF220000}"/>
    <cellStyle name="Header2 2 4 2 4 4 4" xfId="8967" xr:uid="{00000000-0005-0000-0000-000000230000}"/>
    <cellStyle name="Header2 2 4 2 4 5" xfId="8968" xr:uid="{00000000-0005-0000-0000-000001230000}"/>
    <cellStyle name="Header2 2 4 2 4 6" xfId="8969" xr:uid="{00000000-0005-0000-0000-000002230000}"/>
    <cellStyle name="Header2 2 4 3" xfId="8970" xr:uid="{00000000-0005-0000-0000-000003230000}"/>
    <cellStyle name="Header2 2 4 3 2" xfId="8971" xr:uid="{00000000-0005-0000-0000-000004230000}"/>
    <cellStyle name="Header2 2 4 3 2 2" xfId="8972" xr:uid="{00000000-0005-0000-0000-000005230000}"/>
    <cellStyle name="Header2 2 4 3 2 2 2" xfId="8973" xr:uid="{00000000-0005-0000-0000-000006230000}"/>
    <cellStyle name="Header2 2 4 3 2 2 2 2" xfId="8974" xr:uid="{00000000-0005-0000-0000-000007230000}"/>
    <cellStyle name="Header2 2 4 3 2 2 2 2 2" xfId="8975" xr:uid="{00000000-0005-0000-0000-000008230000}"/>
    <cellStyle name="Header2 2 4 3 2 2 2 2 3" xfId="8976" xr:uid="{00000000-0005-0000-0000-000009230000}"/>
    <cellStyle name="Header2 2 4 3 2 2 2 3" xfId="8977" xr:uid="{00000000-0005-0000-0000-00000A230000}"/>
    <cellStyle name="Header2 2 4 3 2 2 2 3 2" xfId="8978" xr:uid="{00000000-0005-0000-0000-00000B230000}"/>
    <cellStyle name="Header2 2 4 3 2 2 2 3 3" xfId="8979" xr:uid="{00000000-0005-0000-0000-00000C230000}"/>
    <cellStyle name="Header2 2 4 3 2 2 2 3 4" xfId="8980" xr:uid="{00000000-0005-0000-0000-00000D230000}"/>
    <cellStyle name="Header2 2 4 3 2 2 2 4" xfId="8981" xr:uid="{00000000-0005-0000-0000-00000E230000}"/>
    <cellStyle name="Header2 2 4 3 2 2 2 5" xfId="8982" xr:uid="{00000000-0005-0000-0000-00000F230000}"/>
    <cellStyle name="Header2 2 4 3 2 2 3" xfId="8983" xr:uid="{00000000-0005-0000-0000-000010230000}"/>
    <cellStyle name="Header2 2 4 3 2 2 3 2" xfId="8984" xr:uid="{00000000-0005-0000-0000-000011230000}"/>
    <cellStyle name="Header2 2 4 3 2 2 3 2 2" xfId="8985" xr:uid="{00000000-0005-0000-0000-000012230000}"/>
    <cellStyle name="Header2 2 4 3 2 2 3 2 3" xfId="8986" xr:uid="{00000000-0005-0000-0000-000013230000}"/>
    <cellStyle name="Header2 2 4 3 2 2 3 3" xfId="8987" xr:uid="{00000000-0005-0000-0000-000014230000}"/>
    <cellStyle name="Header2 2 4 3 2 2 3 3 2" xfId="8988" xr:uid="{00000000-0005-0000-0000-000015230000}"/>
    <cellStyle name="Header2 2 4 3 2 2 3 3 3" xfId="8989" xr:uid="{00000000-0005-0000-0000-000016230000}"/>
    <cellStyle name="Header2 2 4 3 2 2 3 3 4" xfId="8990" xr:uid="{00000000-0005-0000-0000-000017230000}"/>
    <cellStyle name="Header2 2 4 3 2 2 3 4" xfId="8991" xr:uid="{00000000-0005-0000-0000-000018230000}"/>
    <cellStyle name="Header2 2 4 3 2 2 3 4 2" xfId="8992" xr:uid="{00000000-0005-0000-0000-000019230000}"/>
    <cellStyle name="Header2 2 4 3 2 2 3 4 3" xfId="8993" xr:uid="{00000000-0005-0000-0000-00001A230000}"/>
    <cellStyle name="Header2 2 4 3 2 2 3 4 4" xfId="8994" xr:uid="{00000000-0005-0000-0000-00001B230000}"/>
    <cellStyle name="Header2 2 4 3 2 2 3 5" xfId="8995" xr:uid="{00000000-0005-0000-0000-00001C230000}"/>
    <cellStyle name="Header2 2 4 3 2 2 3 6" xfId="8996" xr:uid="{00000000-0005-0000-0000-00001D230000}"/>
    <cellStyle name="Header2 2 4 3 2 2 4" xfId="8997" xr:uid="{00000000-0005-0000-0000-00001E230000}"/>
    <cellStyle name="Header2 2 4 3 2 2 4 2" xfId="8998" xr:uid="{00000000-0005-0000-0000-00001F230000}"/>
    <cellStyle name="Header2 2 4 3 2 2 4 3" xfId="8999" xr:uid="{00000000-0005-0000-0000-000020230000}"/>
    <cellStyle name="Header2 2 4 3 2 2 5" xfId="9000" xr:uid="{00000000-0005-0000-0000-000021230000}"/>
    <cellStyle name="Header2 2 4 3 2 2 5 2" xfId="9001" xr:uid="{00000000-0005-0000-0000-000022230000}"/>
    <cellStyle name="Header2 2 4 3 2 2 5 3" xfId="9002" xr:uid="{00000000-0005-0000-0000-000023230000}"/>
    <cellStyle name="Header2 2 4 3 2 2 5 4" xfId="9003" xr:uid="{00000000-0005-0000-0000-000024230000}"/>
    <cellStyle name="Header2 2 4 3 2 2 6" xfId="9004" xr:uid="{00000000-0005-0000-0000-000025230000}"/>
    <cellStyle name="Header2 2 4 3 2 2 7" xfId="9005" xr:uid="{00000000-0005-0000-0000-000026230000}"/>
    <cellStyle name="Header2 2 4 3 2 3" xfId="9006" xr:uid="{00000000-0005-0000-0000-000027230000}"/>
    <cellStyle name="Header2 2 4 3 2 3 2" xfId="9007" xr:uid="{00000000-0005-0000-0000-000028230000}"/>
    <cellStyle name="Header2 2 4 3 2 3 2 2" xfId="9008" xr:uid="{00000000-0005-0000-0000-000029230000}"/>
    <cellStyle name="Header2 2 4 3 2 3 2 3" xfId="9009" xr:uid="{00000000-0005-0000-0000-00002A230000}"/>
    <cellStyle name="Header2 2 4 3 2 3 3" xfId="9010" xr:uid="{00000000-0005-0000-0000-00002B230000}"/>
    <cellStyle name="Header2 2 4 3 2 3 3 2" xfId="9011" xr:uid="{00000000-0005-0000-0000-00002C230000}"/>
    <cellStyle name="Header2 2 4 3 2 3 3 3" xfId="9012" xr:uid="{00000000-0005-0000-0000-00002D230000}"/>
    <cellStyle name="Header2 2 4 3 2 3 3 4" xfId="9013" xr:uid="{00000000-0005-0000-0000-00002E230000}"/>
    <cellStyle name="Header2 2 4 3 2 3 4" xfId="9014" xr:uid="{00000000-0005-0000-0000-00002F230000}"/>
    <cellStyle name="Header2 2 4 3 2 3 5" xfId="9015" xr:uid="{00000000-0005-0000-0000-000030230000}"/>
    <cellStyle name="Header2 2 4 3 2 4" xfId="9016" xr:uid="{00000000-0005-0000-0000-000031230000}"/>
    <cellStyle name="Header2 2 4 3 2 4 2" xfId="9017" xr:uid="{00000000-0005-0000-0000-000032230000}"/>
    <cellStyle name="Header2 2 4 3 2 4 2 2" xfId="9018" xr:uid="{00000000-0005-0000-0000-000033230000}"/>
    <cellStyle name="Header2 2 4 3 2 4 2 3" xfId="9019" xr:uid="{00000000-0005-0000-0000-000034230000}"/>
    <cellStyle name="Header2 2 4 3 2 4 3" xfId="9020" xr:uid="{00000000-0005-0000-0000-000035230000}"/>
    <cellStyle name="Header2 2 4 3 2 4 3 2" xfId="9021" xr:uid="{00000000-0005-0000-0000-000036230000}"/>
    <cellStyle name="Header2 2 4 3 2 4 3 3" xfId="9022" xr:uid="{00000000-0005-0000-0000-000037230000}"/>
    <cellStyle name="Header2 2 4 3 2 4 3 4" xfId="9023" xr:uid="{00000000-0005-0000-0000-000038230000}"/>
    <cellStyle name="Header2 2 4 3 2 4 4" xfId="9024" xr:uid="{00000000-0005-0000-0000-000039230000}"/>
    <cellStyle name="Header2 2 4 3 2 4 4 2" xfId="9025" xr:uid="{00000000-0005-0000-0000-00003A230000}"/>
    <cellStyle name="Header2 2 4 3 2 4 4 3" xfId="9026" xr:uid="{00000000-0005-0000-0000-00003B230000}"/>
    <cellStyle name="Header2 2 4 3 2 4 4 4" xfId="9027" xr:uid="{00000000-0005-0000-0000-00003C230000}"/>
    <cellStyle name="Header2 2 4 3 2 4 5" xfId="9028" xr:uid="{00000000-0005-0000-0000-00003D230000}"/>
    <cellStyle name="Header2 2 4 3 2 4 6" xfId="9029" xr:uid="{00000000-0005-0000-0000-00003E230000}"/>
    <cellStyle name="Header2 2 4 3 2 5" xfId="9030" xr:uid="{00000000-0005-0000-0000-00003F230000}"/>
    <cellStyle name="Header2 2 4 3 2 6" xfId="9031" xr:uid="{00000000-0005-0000-0000-000040230000}"/>
    <cellStyle name="Header2 2 4 3 3" xfId="9032" xr:uid="{00000000-0005-0000-0000-000041230000}"/>
    <cellStyle name="Header2 2 4 3 3 2" xfId="9033" xr:uid="{00000000-0005-0000-0000-000042230000}"/>
    <cellStyle name="Header2 2 4 3 3 2 2" xfId="9034" xr:uid="{00000000-0005-0000-0000-000043230000}"/>
    <cellStyle name="Header2 2 4 3 3 2 2 2" xfId="9035" xr:uid="{00000000-0005-0000-0000-000044230000}"/>
    <cellStyle name="Header2 2 4 3 3 2 2 3" xfId="9036" xr:uid="{00000000-0005-0000-0000-000045230000}"/>
    <cellStyle name="Header2 2 4 3 3 2 3" xfId="9037" xr:uid="{00000000-0005-0000-0000-000046230000}"/>
    <cellStyle name="Header2 2 4 3 3 2 3 2" xfId="9038" xr:uid="{00000000-0005-0000-0000-000047230000}"/>
    <cellStyle name="Header2 2 4 3 3 2 3 3" xfId="9039" xr:uid="{00000000-0005-0000-0000-000048230000}"/>
    <cellStyle name="Header2 2 4 3 3 2 3 4" xfId="9040" xr:uid="{00000000-0005-0000-0000-000049230000}"/>
    <cellStyle name="Header2 2 4 3 3 2 4" xfId="9041" xr:uid="{00000000-0005-0000-0000-00004A230000}"/>
    <cellStyle name="Header2 2 4 3 3 2 5" xfId="9042" xr:uid="{00000000-0005-0000-0000-00004B230000}"/>
    <cellStyle name="Header2 2 4 3 3 3" xfId="9043" xr:uid="{00000000-0005-0000-0000-00004C230000}"/>
    <cellStyle name="Header2 2 4 3 3 3 2" xfId="9044" xr:uid="{00000000-0005-0000-0000-00004D230000}"/>
    <cellStyle name="Header2 2 4 3 3 3 2 2" xfId="9045" xr:uid="{00000000-0005-0000-0000-00004E230000}"/>
    <cellStyle name="Header2 2 4 3 3 3 2 3" xfId="9046" xr:uid="{00000000-0005-0000-0000-00004F230000}"/>
    <cellStyle name="Header2 2 4 3 3 3 3" xfId="9047" xr:uid="{00000000-0005-0000-0000-000050230000}"/>
    <cellStyle name="Header2 2 4 3 3 3 3 2" xfId="9048" xr:uid="{00000000-0005-0000-0000-000051230000}"/>
    <cellStyle name="Header2 2 4 3 3 3 3 3" xfId="9049" xr:uid="{00000000-0005-0000-0000-000052230000}"/>
    <cellStyle name="Header2 2 4 3 3 3 3 4" xfId="9050" xr:uid="{00000000-0005-0000-0000-000053230000}"/>
    <cellStyle name="Header2 2 4 3 3 3 4" xfId="9051" xr:uid="{00000000-0005-0000-0000-000054230000}"/>
    <cellStyle name="Header2 2 4 3 3 3 4 2" xfId="9052" xr:uid="{00000000-0005-0000-0000-000055230000}"/>
    <cellStyle name="Header2 2 4 3 3 3 4 3" xfId="9053" xr:uid="{00000000-0005-0000-0000-000056230000}"/>
    <cellStyle name="Header2 2 4 3 3 3 4 4" xfId="9054" xr:uid="{00000000-0005-0000-0000-000057230000}"/>
    <cellStyle name="Header2 2 4 3 3 3 5" xfId="9055" xr:uid="{00000000-0005-0000-0000-000058230000}"/>
    <cellStyle name="Header2 2 4 3 3 3 6" xfId="9056" xr:uid="{00000000-0005-0000-0000-000059230000}"/>
    <cellStyle name="Header2 2 4 3 3 4" xfId="9057" xr:uid="{00000000-0005-0000-0000-00005A230000}"/>
    <cellStyle name="Header2 2 4 3 3 4 2" xfId="9058" xr:uid="{00000000-0005-0000-0000-00005B230000}"/>
    <cellStyle name="Header2 2 4 3 3 4 3" xfId="9059" xr:uid="{00000000-0005-0000-0000-00005C230000}"/>
    <cellStyle name="Header2 2 4 3 3 5" xfId="9060" xr:uid="{00000000-0005-0000-0000-00005D230000}"/>
    <cellStyle name="Header2 2 4 3 3 5 2" xfId="9061" xr:uid="{00000000-0005-0000-0000-00005E230000}"/>
    <cellStyle name="Header2 2 4 3 3 5 3" xfId="9062" xr:uid="{00000000-0005-0000-0000-00005F230000}"/>
    <cellStyle name="Header2 2 4 3 3 5 4" xfId="9063" xr:uid="{00000000-0005-0000-0000-000060230000}"/>
    <cellStyle name="Header2 2 4 3 3 6" xfId="9064" xr:uid="{00000000-0005-0000-0000-000061230000}"/>
    <cellStyle name="Header2 2 4 3 3 7" xfId="9065" xr:uid="{00000000-0005-0000-0000-000062230000}"/>
    <cellStyle name="Header2 2 4 3 4" xfId="9066" xr:uid="{00000000-0005-0000-0000-000063230000}"/>
    <cellStyle name="Header2 2 4 3 4 2" xfId="9067" xr:uid="{00000000-0005-0000-0000-000064230000}"/>
    <cellStyle name="Header2 2 4 3 4 2 2" xfId="9068" xr:uid="{00000000-0005-0000-0000-000065230000}"/>
    <cellStyle name="Header2 2 4 3 4 2 3" xfId="9069" xr:uid="{00000000-0005-0000-0000-000066230000}"/>
    <cellStyle name="Header2 2 4 3 4 3" xfId="9070" xr:uid="{00000000-0005-0000-0000-000067230000}"/>
    <cellStyle name="Header2 2 4 3 4 3 2" xfId="9071" xr:uid="{00000000-0005-0000-0000-000068230000}"/>
    <cellStyle name="Header2 2 4 3 4 3 3" xfId="9072" xr:uid="{00000000-0005-0000-0000-000069230000}"/>
    <cellStyle name="Header2 2 4 3 4 3 4" xfId="9073" xr:uid="{00000000-0005-0000-0000-00006A230000}"/>
    <cellStyle name="Header2 2 4 3 4 4" xfId="9074" xr:uid="{00000000-0005-0000-0000-00006B230000}"/>
    <cellStyle name="Header2 2 4 3 4 4 2" xfId="9075" xr:uid="{00000000-0005-0000-0000-00006C230000}"/>
    <cellStyle name="Header2 2 4 3 4 4 3" xfId="9076" xr:uid="{00000000-0005-0000-0000-00006D230000}"/>
    <cellStyle name="Header2 2 4 3 4 4 4" xfId="9077" xr:uid="{00000000-0005-0000-0000-00006E230000}"/>
    <cellStyle name="Header2 2 4 3 4 5" xfId="9078" xr:uid="{00000000-0005-0000-0000-00006F230000}"/>
    <cellStyle name="Header2 2 4 3 4 6" xfId="9079" xr:uid="{00000000-0005-0000-0000-000070230000}"/>
    <cellStyle name="Header2 2 4 4" xfId="9080" xr:uid="{00000000-0005-0000-0000-000071230000}"/>
    <cellStyle name="Header2 2 4 4 2" xfId="9081" xr:uid="{00000000-0005-0000-0000-000072230000}"/>
    <cellStyle name="Header2 2 4 4 2 2" xfId="9082" xr:uid="{00000000-0005-0000-0000-000073230000}"/>
    <cellStyle name="Header2 2 4 4 2 2 2" xfId="9083" xr:uid="{00000000-0005-0000-0000-000074230000}"/>
    <cellStyle name="Header2 2 4 4 2 2 2 2" xfId="9084" xr:uid="{00000000-0005-0000-0000-000075230000}"/>
    <cellStyle name="Header2 2 4 4 2 2 2 3" xfId="9085" xr:uid="{00000000-0005-0000-0000-000076230000}"/>
    <cellStyle name="Header2 2 4 4 2 2 3" xfId="9086" xr:uid="{00000000-0005-0000-0000-000077230000}"/>
    <cellStyle name="Header2 2 4 4 2 2 3 2" xfId="9087" xr:uid="{00000000-0005-0000-0000-000078230000}"/>
    <cellStyle name="Header2 2 4 4 2 2 3 3" xfId="9088" xr:uid="{00000000-0005-0000-0000-000079230000}"/>
    <cellStyle name="Header2 2 4 4 2 2 3 4" xfId="9089" xr:uid="{00000000-0005-0000-0000-00007A230000}"/>
    <cellStyle name="Header2 2 4 4 2 2 4" xfId="9090" xr:uid="{00000000-0005-0000-0000-00007B230000}"/>
    <cellStyle name="Header2 2 4 4 2 2 5" xfId="9091" xr:uid="{00000000-0005-0000-0000-00007C230000}"/>
    <cellStyle name="Header2 2 4 4 2 3" xfId="9092" xr:uid="{00000000-0005-0000-0000-00007D230000}"/>
    <cellStyle name="Header2 2 4 4 2 3 2" xfId="9093" xr:uid="{00000000-0005-0000-0000-00007E230000}"/>
    <cellStyle name="Header2 2 4 4 2 3 2 2" xfId="9094" xr:uid="{00000000-0005-0000-0000-00007F230000}"/>
    <cellStyle name="Header2 2 4 4 2 3 2 3" xfId="9095" xr:uid="{00000000-0005-0000-0000-000080230000}"/>
    <cellStyle name="Header2 2 4 4 2 3 3" xfId="9096" xr:uid="{00000000-0005-0000-0000-000081230000}"/>
    <cellStyle name="Header2 2 4 4 2 3 3 2" xfId="9097" xr:uid="{00000000-0005-0000-0000-000082230000}"/>
    <cellStyle name="Header2 2 4 4 2 3 3 3" xfId="9098" xr:uid="{00000000-0005-0000-0000-000083230000}"/>
    <cellStyle name="Header2 2 4 4 2 3 3 4" xfId="9099" xr:uid="{00000000-0005-0000-0000-000084230000}"/>
    <cellStyle name="Header2 2 4 4 2 3 4" xfId="9100" xr:uid="{00000000-0005-0000-0000-000085230000}"/>
    <cellStyle name="Header2 2 4 4 2 3 4 2" xfId="9101" xr:uid="{00000000-0005-0000-0000-000086230000}"/>
    <cellStyle name="Header2 2 4 4 2 3 4 3" xfId="9102" xr:uid="{00000000-0005-0000-0000-000087230000}"/>
    <cellStyle name="Header2 2 4 4 2 3 4 4" xfId="9103" xr:uid="{00000000-0005-0000-0000-000088230000}"/>
    <cellStyle name="Header2 2 4 4 2 3 5" xfId="9104" xr:uid="{00000000-0005-0000-0000-000089230000}"/>
    <cellStyle name="Header2 2 4 4 2 3 6" xfId="9105" xr:uid="{00000000-0005-0000-0000-00008A230000}"/>
    <cellStyle name="Header2 2 4 4 2 4" xfId="9106" xr:uid="{00000000-0005-0000-0000-00008B230000}"/>
    <cellStyle name="Header2 2 4 4 2 4 2" xfId="9107" xr:uid="{00000000-0005-0000-0000-00008C230000}"/>
    <cellStyle name="Header2 2 4 4 2 4 3" xfId="9108" xr:uid="{00000000-0005-0000-0000-00008D230000}"/>
    <cellStyle name="Header2 2 4 4 2 5" xfId="9109" xr:uid="{00000000-0005-0000-0000-00008E230000}"/>
    <cellStyle name="Header2 2 4 4 2 5 2" xfId="9110" xr:uid="{00000000-0005-0000-0000-00008F230000}"/>
    <cellStyle name="Header2 2 4 4 2 5 3" xfId="9111" xr:uid="{00000000-0005-0000-0000-000090230000}"/>
    <cellStyle name="Header2 2 4 4 2 5 4" xfId="9112" xr:uid="{00000000-0005-0000-0000-000091230000}"/>
    <cellStyle name="Header2 2 4 4 2 6" xfId="9113" xr:uid="{00000000-0005-0000-0000-000092230000}"/>
    <cellStyle name="Header2 2 4 4 2 7" xfId="9114" xr:uid="{00000000-0005-0000-0000-000093230000}"/>
    <cellStyle name="Header2 2 4 4 3" xfId="9115" xr:uid="{00000000-0005-0000-0000-000094230000}"/>
    <cellStyle name="Header2 2 4 4 3 2" xfId="9116" xr:uid="{00000000-0005-0000-0000-000095230000}"/>
    <cellStyle name="Header2 2 4 4 3 2 2" xfId="9117" xr:uid="{00000000-0005-0000-0000-000096230000}"/>
    <cellStyle name="Header2 2 4 4 3 2 3" xfId="9118" xr:uid="{00000000-0005-0000-0000-000097230000}"/>
    <cellStyle name="Header2 2 4 4 3 3" xfId="9119" xr:uid="{00000000-0005-0000-0000-000098230000}"/>
    <cellStyle name="Header2 2 4 4 3 3 2" xfId="9120" xr:uid="{00000000-0005-0000-0000-000099230000}"/>
    <cellStyle name="Header2 2 4 4 3 3 3" xfId="9121" xr:uid="{00000000-0005-0000-0000-00009A230000}"/>
    <cellStyle name="Header2 2 4 4 3 3 4" xfId="9122" xr:uid="{00000000-0005-0000-0000-00009B230000}"/>
    <cellStyle name="Header2 2 4 4 3 4" xfId="9123" xr:uid="{00000000-0005-0000-0000-00009C230000}"/>
    <cellStyle name="Header2 2 4 4 3 5" xfId="9124" xr:uid="{00000000-0005-0000-0000-00009D230000}"/>
    <cellStyle name="Header2 2 4 4 4" xfId="9125" xr:uid="{00000000-0005-0000-0000-00009E230000}"/>
    <cellStyle name="Header2 2 4 4 4 2" xfId="9126" xr:uid="{00000000-0005-0000-0000-00009F230000}"/>
    <cellStyle name="Header2 2 4 4 4 2 2" xfId="9127" xr:uid="{00000000-0005-0000-0000-0000A0230000}"/>
    <cellStyle name="Header2 2 4 4 4 2 3" xfId="9128" xr:uid="{00000000-0005-0000-0000-0000A1230000}"/>
    <cellStyle name="Header2 2 4 4 4 3" xfId="9129" xr:uid="{00000000-0005-0000-0000-0000A2230000}"/>
    <cellStyle name="Header2 2 4 4 4 3 2" xfId="9130" xr:uid="{00000000-0005-0000-0000-0000A3230000}"/>
    <cellStyle name="Header2 2 4 4 4 3 3" xfId="9131" xr:uid="{00000000-0005-0000-0000-0000A4230000}"/>
    <cellStyle name="Header2 2 4 4 4 3 4" xfId="9132" xr:uid="{00000000-0005-0000-0000-0000A5230000}"/>
    <cellStyle name="Header2 2 4 4 4 4" xfId="9133" xr:uid="{00000000-0005-0000-0000-0000A6230000}"/>
    <cellStyle name="Header2 2 4 4 4 4 2" xfId="9134" xr:uid="{00000000-0005-0000-0000-0000A7230000}"/>
    <cellStyle name="Header2 2 4 4 4 4 3" xfId="9135" xr:uid="{00000000-0005-0000-0000-0000A8230000}"/>
    <cellStyle name="Header2 2 4 4 4 4 4" xfId="9136" xr:uid="{00000000-0005-0000-0000-0000A9230000}"/>
    <cellStyle name="Header2 2 4 4 4 5" xfId="9137" xr:uid="{00000000-0005-0000-0000-0000AA230000}"/>
    <cellStyle name="Header2 2 4 4 4 6" xfId="9138" xr:uid="{00000000-0005-0000-0000-0000AB230000}"/>
    <cellStyle name="Header2 2 4 4 5" xfId="9139" xr:uid="{00000000-0005-0000-0000-0000AC230000}"/>
    <cellStyle name="Header2 2 4 4 6" xfId="9140" xr:uid="{00000000-0005-0000-0000-0000AD230000}"/>
    <cellStyle name="Header2 2 4 5" xfId="9141" xr:uid="{00000000-0005-0000-0000-0000AE230000}"/>
    <cellStyle name="Header2 2 4 5 2" xfId="9142" xr:uid="{00000000-0005-0000-0000-0000AF230000}"/>
    <cellStyle name="Header2 2 4 5 2 2" xfId="9143" xr:uid="{00000000-0005-0000-0000-0000B0230000}"/>
    <cellStyle name="Header2 2 4 5 2 2 2" xfId="9144" xr:uid="{00000000-0005-0000-0000-0000B1230000}"/>
    <cellStyle name="Header2 2 4 5 2 2 3" xfId="9145" xr:uid="{00000000-0005-0000-0000-0000B2230000}"/>
    <cellStyle name="Header2 2 4 5 2 3" xfId="9146" xr:uid="{00000000-0005-0000-0000-0000B3230000}"/>
    <cellStyle name="Header2 2 4 5 2 3 2" xfId="9147" xr:uid="{00000000-0005-0000-0000-0000B4230000}"/>
    <cellStyle name="Header2 2 4 5 2 3 3" xfId="9148" xr:uid="{00000000-0005-0000-0000-0000B5230000}"/>
    <cellStyle name="Header2 2 4 5 2 3 4" xfId="9149" xr:uid="{00000000-0005-0000-0000-0000B6230000}"/>
    <cellStyle name="Header2 2 4 5 2 4" xfId="9150" xr:uid="{00000000-0005-0000-0000-0000B7230000}"/>
    <cellStyle name="Header2 2 4 5 2 5" xfId="9151" xr:uid="{00000000-0005-0000-0000-0000B8230000}"/>
    <cellStyle name="Header2 2 4 5 3" xfId="9152" xr:uid="{00000000-0005-0000-0000-0000B9230000}"/>
    <cellStyle name="Header2 2 4 5 3 2" xfId="9153" xr:uid="{00000000-0005-0000-0000-0000BA230000}"/>
    <cellStyle name="Header2 2 4 5 3 2 2" xfId="9154" xr:uid="{00000000-0005-0000-0000-0000BB230000}"/>
    <cellStyle name="Header2 2 4 5 3 2 3" xfId="9155" xr:uid="{00000000-0005-0000-0000-0000BC230000}"/>
    <cellStyle name="Header2 2 4 5 3 3" xfId="9156" xr:uid="{00000000-0005-0000-0000-0000BD230000}"/>
    <cellStyle name="Header2 2 4 5 3 3 2" xfId="9157" xr:uid="{00000000-0005-0000-0000-0000BE230000}"/>
    <cellStyle name="Header2 2 4 5 3 3 3" xfId="9158" xr:uid="{00000000-0005-0000-0000-0000BF230000}"/>
    <cellStyle name="Header2 2 4 5 3 3 4" xfId="9159" xr:uid="{00000000-0005-0000-0000-0000C0230000}"/>
    <cellStyle name="Header2 2 4 5 3 4" xfId="9160" xr:uid="{00000000-0005-0000-0000-0000C1230000}"/>
    <cellStyle name="Header2 2 4 5 3 4 2" xfId="9161" xr:uid="{00000000-0005-0000-0000-0000C2230000}"/>
    <cellStyle name="Header2 2 4 5 3 4 3" xfId="9162" xr:uid="{00000000-0005-0000-0000-0000C3230000}"/>
    <cellStyle name="Header2 2 4 5 3 4 4" xfId="9163" xr:uid="{00000000-0005-0000-0000-0000C4230000}"/>
    <cellStyle name="Header2 2 4 5 3 5" xfId="9164" xr:uid="{00000000-0005-0000-0000-0000C5230000}"/>
    <cellStyle name="Header2 2 4 5 3 6" xfId="9165" xr:uid="{00000000-0005-0000-0000-0000C6230000}"/>
    <cellStyle name="Header2 2 4 5 4" xfId="9166" xr:uid="{00000000-0005-0000-0000-0000C7230000}"/>
    <cellStyle name="Header2 2 4 5 4 2" xfId="9167" xr:uid="{00000000-0005-0000-0000-0000C8230000}"/>
    <cellStyle name="Header2 2 4 5 4 3" xfId="9168" xr:uid="{00000000-0005-0000-0000-0000C9230000}"/>
    <cellStyle name="Header2 2 4 5 5" xfId="9169" xr:uid="{00000000-0005-0000-0000-0000CA230000}"/>
    <cellStyle name="Header2 2 4 5 5 2" xfId="9170" xr:uid="{00000000-0005-0000-0000-0000CB230000}"/>
    <cellStyle name="Header2 2 4 5 5 3" xfId="9171" xr:uid="{00000000-0005-0000-0000-0000CC230000}"/>
    <cellStyle name="Header2 2 4 5 5 4" xfId="9172" xr:uid="{00000000-0005-0000-0000-0000CD230000}"/>
    <cellStyle name="Header2 2 4 5 6" xfId="9173" xr:uid="{00000000-0005-0000-0000-0000CE230000}"/>
    <cellStyle name="Header2 2 4 5 7" xfId="9174" xr:uid="{00000000-0005-0000-0000-0000CF230000}"/>
    <cellStyle name="Header2 2 4 6" xfId="9175" xr:uid="{00000000-0005-0000-0000-0000D0230000}"/>
    <cellStyle name="Header2 2 4 6 2" xfId="9176" xr:uid="{00000000-0005-0000-0000-0000D1230000}"/>
    <cellStyle name="Header2 2 4 6 2 2" xfId="9177" xr:uid="{00000000-0005-0000-0000-0000D2230000}"/>
    <cellStyle name="Header2 2 4 6 2 3" xfId="9178" xr:uid="{00000000-0005-0000-0000-0000D3230000}"/>
    <cellStyle name="Header2 2 4 6 3" xfId="9179" xr:uid="{00000000-0005-0000-0000-0000D4230000}"/>
    <cellStyle name="Header2 2 4 6 3 2" xfId="9180" xr:uid="{00000000-0005-0000-0000-0000D5230000}"/>
    <cellStyle name="Header2 2 4 6 3 3" xfId="9181" xr:uid="{00000000-0005-0000-0000-0000D6230000}"/>
    <cellStyle name="Header2 2 4 6 3 4" xfId="9182" xr:uid="{00000000-0005-0000-0000-0000D7230000}"/>
    <cellStyle name="Header2 2 4 6 4" xfId="9183" xr:uid="{00000000-0005-0000-0000-0000D8230000}"/>
    <cellStyle name="Header2 2 4 6 5" xfId="9184" xr:uid="{00000000-0005-0000-0000-0000D9230000}"/>
    <cellStyle name="Header2 2 4 7" xfId="9185" xr:uid="{00000000-0005-0000-0000-0000DA230000}"/>
    <cellStyle name="Header2 2 4 7 2" xfId="9186" xr:uid="{00000000-0005-0000-0000-0000DB230000}"/>
    <cellStyle name="Header2 2 4 7 2 2" xfId="9187" xr:uid="{00000000-0005-0000-0000-0000DC230000}"/>
    <cellStyle name="Header2 2 4 7 2 3" xfId="9188" xr:uid="{00000000-0005-0000-0000-0000DD230000}"/>
    <cellStyle name="Header2 2 4 7 3" xfId="9189" xr:uid="{00000000-0005-0000-0000-0000DE230000}"/>
    <cellStyle name="Header2 2 4 7 3 2" xfId="9190" xr:uid="{00000000-0005-0000-0000-0000DF230000}"/>
    <cellStyle name="Header2 2 4 7 3 3" xfId="9191" xr:uid="{00000000-0005-0000-0000-0000E0230000}"/>
    <cellStyle name="Header2 2 4 7 3 4" xfId="9192" xr:uid="{00000000-0005-0000-0000-0000E1230000}"/>
    <cellStyle name="Header2 2 4 7 4" xfId="9193" xr:uid="{00000000-0005-0000-0000-0000E2230000}"/>
    <cellStyle name="Header2 2 4 7 4 2" xfId="9194" xr:uid="{00000000-0005-0000-0000-0000E3230000}"/>
    <cellStyle name="Header2 2 4 7 4 3" xfId="9195" xr:uid="{00000000-0005-0000-0000-0000E4230000}"/>
    <cellStyle name="Header2 2 4 7 4 4" xfId="9196" xr:uid="{00000000-0005-0000-0000-0000E5230000}"/>
    <cellStyle name="Header2 2 4 7 5" xfId="9197" xr:uid="{00000000-0005-0000-0000-0000E6230000}"/>
    <cellStyle name="Header2 2 4 7 6" xfId="9198" xr:uid="{00000000-0005-0000-0000-0000E7230000}"/>
    <cellStyle name="Header2 2 4 8" xfId="9199" xr:uid="{00000000-0005-0000-0000-0000E8230000}"/>
    <cellStyle name="Header2 2 4 9" xfId="9200" xr:uid="{00000000-0005-0000-0000-0000E9230000}"/>
    <cellStyle name="Header2 2 5" xfId="9201" xr:uid="{00000000-0005-0000-0000-0000EA230000}"/>
    <cellStyle name="Header2 2 5 2" xfId="9202" xr:uid="{00000000-0005-0000-0000-0000EB230000}"/>
    <cellStyle name="Header2 2 5 2 2" xfId="9203" xr:uid="{00000000-0005-0000-0000-0000EC230000}"/>
    <cellStyle name="Header2 2 5 2 2 2" xfId="9204" xr:uid="{00000000-0005-0000-0000-0000ED230000}"/>
    <cellStyle name="Header2 2 5 2 2 2 2" xfId="9205" xr:uid="{00000000-0005-0000-0000-0000EE230000}"/>
    <cellStyle name="Header2 2 5 2 2 2 3" xfId="9206" xr:uid="{00000000-0005-0000-0000-0000EF230000}"/>
    <cellStyle name="Header2 2 5 2 2 3" xfId="9207" xr:uid="{00000000-0005-0000-0000-0000F0230000}"/>
    <cellStyle name="Header2 2 5 2 2 3 2" xfId="9208" xr:uid="{00000000-0005-0000-0000-0000F1230000}"/>
    <cellStyle name="Header2 2 5 2 2 3 3" xfId="9209" xr:uid="{00000000-0005-0000-0000-0000F2230000}"/>
    <cellStyle name="Header2 2 5 2 2 3 4" xfId="9210" xr:uid="{00000000-0005-0000-0000-0000F3230000}"/>
    <cellStyle name="Header2 2 5 2 2 4" xfId="9211" xr:uid="{00000000-0005-0000-0000-0000F4230000}"/>
    <cellStyle name="Header2 2 5 2 2 5" xfId="9212" xr:uid="{00000000-0005-0000-0000-0000F5230000}"/>
    <cellStyle name="Header2 2 5 2 3" xfId="9213" xr:uid="{00000000-0005-0000-0000-0000F6230000}"/>
    <cellStyle name="Header2 2 5 2 3 2" xfId="9214" xr:uid="{00000000-0005-0000-0000-0000F7230000}"/>
    <cellStyle name="Header2 2 5 2 3 2 2" xfId="9215" xr:uid="{00000000-0005-0000-0000-0000F8230000}"/>
    <cellStyle name="Header2 2 5 2 3 2 3" xfId="9216" xr:uid="{00000000-0005-0000-0000-0000F9230000}"/>
    <cellStyle name="Header2 2 5 2 3 3" xfId="9217" xr:uid="{00000000-0005-0000-0000-0000FA230000}"/>
    <cellStyle name="Header2 2 5 2 3 3 2" xfId="9218" xr:uid="{00000000-0005-0000-0000-0000FB230000}"/>
    <cellStyle name="Header2 2 5 2 3 3 3" xfId="9219" xr:uid="{00000000-0005-0000-0000-0000FC230000}"/>
    <cellStyle name="Header2 2 5 2 3 3 4" xfId="9220" xr:uid="{00000000-0005-0000-0000-0000FD230000}"/>
    <cellStyle name="Header2 2 5 2 3 4" xfId="9221" xr:uid="{00000000-0005-0000-0000-0000FE230000}"/>
    <cellStyle name="Header2 2 5 2 3 4 2" xfId="9222" xr:uid="{00000000-0005-0000-0000-0000FF230000}"/>
    <cellStyle name="Header2 2 5 2 3 4 3" xfId="9223" xr:uid="{00000000-0005-0000-0000-000000240000}"/>
    <cellStyle name="Header2 2 5 2 3 4 4" xfId="9224" xr:uid="{00000000-0005-0000-0000-000001240000}"/>
    <cellStyle name="Header2 2 5 2 3 5" xfId="9225" xr:uid="{00000000-0005-0000-0000-000002240000}"/>
    <cellStyle name="Header2 2 5 2 3 6" xfId="9226" xr:uid="{00000000-0005-0000-0000-000003240000}"/>
    <cellStyle name="Header2 2 5 2 4" xfId="9227" xr:uid="{00000000-0005-0000-0000-000004240000}"/>
    <cellStyle name="Header2 2 5 2 4 2" xfId="9228" xr:uid="{00000000-0005-0000-0000-000005240000}"/>
    <cellStyle name="Header2 2 5 2 4 3" xfId="9229" xr:uid="{00000000-0005-0000-0000-000006240000}"/>
    <cellStyle name="Header2 2 5 2 5" xfId="9230" xr:uid="{00000000-0005-0000-0000-000007240000}"/>
    <cellStyle name="Header2 2 5 2 5 2" xfId="9231" xr:uid="{00000000-0005-0000-0000-000008240000}"/>
    <cellStyle name="Header2 2 5 2 5 3" xfId="9232" xr:uid="{00000000-0005-0000-0000-000009240000}"/>
    <cellStyle name="Header2 2 5 2 5 4" xfId="9233" xr:uid="{00000000-0005-0000-0000-00000A240000}"/>
    <cellStyle name="Header2 2 5 2 6" xfId="9234" xr:uid="{00000000-0005-0000-0000-00000B240000}"/>
    <cellStyle name="Header2 2 5 2 7" xfId="9235" xr:uid="{00000000-0005-0000-0000-00000C240000}"/>
    <cellStyle name="Header2 2 5 3" xfId="9236" xr:uid="{00000000-0005-0000-0000-00000D240000}"/>
    <cellStyle name="Header2 2 5 3 2" xfId="9237" xr:uid="{00000000-0005-0000-0000-00000E240000}"/>
    <cellStyle name="Header2 2 5 3 2 2" xfId="9238" xr:uid="{00000000-0005-0000-0000-00000F240000}"/>
    <cellStyle name="Header2 2 5 3 2 3" xfId="9239" xr:uid="{00000000-0005-0000-0000-000010240000}"/>
    <cellStyle name="Header2 2 5 3 3" xfId="9240" xr:uid="{00000000-0005-0000-0000-000011240000}"/>
    <cellStyle name="Header2 2 5 3 3 2" xfId="9241" xr:uid="{00000000-0005-0000-0000-000012240000}"/>
    <cellStyle name="Header2 2 5 3 3 3" xfId="9242" xr:uid="{00000000-0005-0000-0000-000013240000}"/>
    <cellStyle name="Header2 2 5 3 3 4" xfId="9243" xr:uid="{00000000-0005-0000-0000-000014240000}"/>
    <cellStyle name="Header2 2 5 3 4" xfId="9244" xr:uid="{00000000-0005-0000-0000-000015240000}"/>
    <cellStyle name="Header2 2 5 3 5" xfId="9245" xr:uid="{00000000-0005-0000-0000-000016240000}"/>
    <cellStyle name="Header2 2 5 4" xfId="9246" xr:uid="{00000000-0005-0000-0000-000017240000}"/>
    <cellStyle name="Header2 2 5 4 2" xfId="9247" xr:uid="{00000000-0005-0000-0000-000018240000}"/>
    <cellStyle name="Header2 2 5 4 2 2" xfId="9248" xr:uid="{00000000-0005-0000-0000-000019240000}"/>
    <cellStyle name="Header2 2 5 4 2 3" xfId="9249" xr:uid="{00000000-0005-0000-0000-00001A240000}"/>
    <cellStyle name="Header2 2 5 4 3" xfId="9250" xr:uid="{00000000-0005-0000-0000-00001B240000}"/>
    <cellStyle name="Header2 2 5 4 3 2" xfId="9251" xr:uid="{00000000-0005-0000-0000-00001C240000}"/>
    <cellStyle name="Header2 2 5 4 3 3" xfId="9252" xr:uid="{00000000-0005-0000-0000-00001D240000}"/>
    <cellStyle name="Header2 2 5 4 3 4" xfId="9253" xr:uid="{00000000-0005-0000-0000-00001E240000}"/>
    <cellStyle name="Header2 2 5 4 4" xfId="9254" xr:uid="{00000000-0005-0000-0000-00001F240000}"/>
    <cellStyle name="Header2 2 5 4 4 2" xfId="9255" xr:uid="{00000000-0005-0000-0000-000020240000}"/>
    <cellStyle name="Header2 2 5 4 4 3" xfId="9256" xr:uid="{00000000-0005-0000-0000-000021240000}"/>
    <cellStyle name="Header2 2 5 4 4 4" xfId="9257" xr:uid="{00000000-0005-0000-0000-000022240000}"/>
    <cellStyle name="Header2 2 5 4 5" xfId="9258" xr:uid="{00000000-0005-0000-0000-000023240000}"/>
    <cellStyle name="Header2 2 5 4 6" xfId="9259" xr:uid="{00000000-0005-0000-0000-000024240000}"/>
    <cellStyle name="Header2 2 5 5" xfId="9260" xr:uid="{00000000-0005-0000-0000-000025240000}"/>
    <cellStyle name="Header2 2 5 6" xfId="9261" xr:uid="{00000000-0005-0000-0000-000026240000}"/>
    <cellStyle name="Header2 2 6" xfId="9262" xr:uid="{00000000-0005-0000-0000-000027240000}"/>
    <cellStyle name="Header2 2 6 2" xfId="9263" xr:uid="{00000000-0005-0000-0000-000028240000}"/>
    <cellStyle name="Header2 2 6 2 2" xfId="9264" xr:uid="{00000000-0005-0000-0000-000029240000}"/>
    <cellStyle name="Header2 2 6 2 2 2" xfId="9265" xr:uid="{00000000-0005-0000-0000-00002A240000}"/>
    <cellStyle name="Header2 2 6 2 2 3" xfId="9266" xr:uid="{00000000-0005-0000-0000-00002B240000}"/>
    <cellStyle name="Header2 2 6 2 3" xfId="9267" xr:uid="{00000000-0005-0000-0000-00002C240000}"/>
    <cellStyle name="Header2 2 6 2 3 2" xfId="9268" xr:uid="{00000000-0005-0000-0000-00002D240000}"/>
    <cellStyle name="Header2 2 6 2 3 3" xfId="9269" xr:uid="{00000000-0005-0000-0000-00002E240000}"/>
    <cellStyle name="Header2 2 6 2 3 4" xfId="9270" xr:uid="{00000000-0005-0000-0000-00002F240000}"/>
    <cellStyle name="Header2 2 6 2 4" xfId="9271" xr:uid="{00000000-0005-0000-0000-000030240000}"/>
    <cellStyle name="Header2 2 6 2 5" xfId="9272" xr:uid="{00000000-0005-0000-0000-000031240000}"/>
    <cellStyle name="Header2 2 6 3" xfId="9273" xr:uid="{00000000-0005-0000-0000-000032240000}"/>
    <cellStyle name="Header2 2 6 3 2" xfId="9274" xr:uid="{00000000-0005-0000-0000-000033240000}"/>
    <cellStyle name="Header2 2 6 3 2 2" xfId="9275" xr:uid="{00000000-0005-0000-0000-000034240000}"/>
    <cellStyle name="Header2 2 6 3 2 3" xfId="9276" xr:uid="{00000000-0005-0000-0000-000035240000}"/>
    <cellStyle name="Header2 2 6 3 3" xfId="9277" xr:uid="{00000000-0005-0000-0000-000036240000}"/>
    <cellStyle name="Header2 2 6 3 3 2" xfId="9278" xr:uid="{00000000-0005-0000-0000-000037240000}"/>
    <cellStyle name="Header2 2 6 3 3 3" xfId="9279" xr:uid="{00000000-0005-0000-0000-000038240000}"/>
    <cellStyle name="Header2 2 6 3 3 4" xfId="9280" xr:uid="{00000000-0005-0000-0000-000039240000}"/>
    <cellStyle name="Header2 2 6 3 4" xfId="9281" xr:uid="{00000000-0005-0000-0000-00003A240000}"/>
    <cellStyle name="Header2 2 6 3 4 2" xfId="9282" xr:uid="{00000000-0005-0000-0000-00003B240000}"/>
    <cellStyle name="Header2 2 6 3 4 3" xfId="9283" xr:uid="{00000000-0005-0000-0000-00003C240000}"/>
    <cellStyle name="Header2 2 6 3 4 4" xfId="9284" xr:uid="{00000000-0005-0000-0000-00003D240000}"/>
    <cellStyle name="Header2 2 6 3 5" xfId="9285" xr:uid="{00000000-0005-0000-0000-00003E240000}"/>
    <cellStyle name="Header2 2 6 3 6" xfId="9286" xr:uid="{00000000-0005-0000-0000-00003F240000}"/>
    <cellStyle name="Header2 2 6 4" xfId="9287" xr:uid="{00000000-0005-0000-0000-000040240000}"/>
    <cellStyle name="Header2 2 6 4 2" xfId="9288" xr:uid="{00000000-0005-0000-0000-000041240000}"/>
    <cellStyle name="Header2 2 6 4 3" xfId="9289" xr:uid="{00000000-0005-0000-0000-000042240000}"/>
    <cellStyle name="Header2 2 6 5" xfId="9290" xr:uid="{00000000-0005-0000-0000-000043240000}"/>
    <cellStyle name="Header2 2 6 5 2" xfId="9291" xr:uid="{00000000-0005-0000-0000-000044240000}"/>
    <cellStyle name="Header2 2 6 5 3" xfId="9292" xr:uid="{00000000-0005-0000-0000-000045240000}"/>
    <cellStyle name="Header2 2 6 5 4" xfId="9293" xr:uid="{00000000-0005-0000-0000-000046240000}"/>
    <cellStyle name="Header2 2 6 6" xfId="9294" xr:uid="{00000000-0005-0000-0000-000047240000}"/>
    <cellStyle name="Header2 2 6 7" xfId="9295" xr:uid="{00000000-0005-0000-0000-000048240000}"/>
    <cellStyle name="Header2 2 7" xfId="9296" xr:uid="{00000000-0005-0000-0000-000049240000}"/>
    <cellStyle name="Header2 2 7 2" xfId="9297" xr:uid="{00000000-0005-0000-0000-00004A240000}"/>
    <cellStyle name="Header2 2 7 2 2" xfId="9298" xr:uid="{00000000-0005-0000-0000-00004B240000}"/>
    <cellStyle name="Header2 2 7 2 3" xfId="9299" xr:uid="{00000000-0005-0000-0000-00004C240000}"/>
    <cellStyle name="Header2 2 7 3" xfId="9300" xr:uid="{00000000-0005-0000-0000-00004D240000}"/>
    <cellStyle name="Header2 2 7 3 2" xfId="9301" xr:uid="{00000000-0005-0000-0000-00004E240000}"/>
    <cellStyle name="Header2 2 7 3 3" xfId="9302" xr:uid="{00000000-0005-0000-0000-00004F240000}"/>
    <cellStyle name="Header2 2 7 3 4" xfId="9303" xr:uid="{00000000-0005-0000-0000-000050240000}"/>
    <cellStyle name="Header2 2 7 4" xfId="9304" xr:uid="{00000000-0005-0000-0000-000051240000}"/>
    <cellStyle name="Header2 2 7 4 2" xfId="9305" xr:uid="{00000000-0005-0000-0000-000052240000}"/>
    <cellStyle name="Header2 2 7 4 3" xfId="9306" xr:uid="{00000000-0005-0000-0000-000053240000}"/>
    <cellStyle name="Header2 2 7 4 4" xfId="9307" xr:uid="{00000000-0005-0000-0000-000054240000}"/>
    <cellStyle name="Header2 2 7 5" xfId="9308" xr:uid="{00000000-0005-0000-0000-000055240000}"/>
    <cellStyle name="Header2 2 7 6" xfId="9309" xr:uid="{00000000-0005-0000-0000-000056240000}"/>
    <cellStyle name="Header2 3" xfId="9310" xr:uid="{00000000-0005-0000-0000-000057240000}"/>
    <cellStyle name="Header2 3 2" xfId="9311" xr:uid="{00000000-0005-0000-0000-000058240000}"/>
    <cellStyle name="Header2 3 2 2" xfId="9312" xr:uid="{00000000-0005-0000-0000-000059240000}"/>
    <cellStyle name="Header2 3 2 2 2" xfId="9313" xr:uid="{00000000-0005-0000-0000-00005A240000}"/>
    <cellStyle name="Header2 3 2 2 2 2" xfId="9314" xr:uid="{00000000-0005-0000-0000-00005B240000}"/>
    <cellStyle name="Header2 3 2 2 2 2 2" xfId="9315" xr:uid="{00000000-0005-0000-0000-00005C240000}"/>
    <cellStyle name="Header2 3 2 2 2 2 2 2" xfId="9316" xr:uid="{00000000-0005-0000-0000-00005D240000}"/>
    <cellStyle name="Header2 3 2 2 2 2 2 3" xfId="9317" xr:uid="{00000000-0005-0000-0000-00005E240000}"/>
    <cellStyle name="Header2 3 2 2 2 2 3" xfId="9318" xr:uid="{00000000-0005-0000-0000-00005F240000}"/>
    <cellStyle name="Header2 3 2 2 2 2 3 2" xfId="9319" xr:uid="{00000000-0005-0000-0000-000060240000}"/>
    <cellStyle name="Header2 3 2 2 2 2 3 3" xfId="9320" xr:uid="{00000000-0005-0000-0000-000061240000}"/>
    <cellStyle name="Header2 3 2 2 2 2 3 4" xfId="9321" xr:uid="{00000000-0005-0000-0000-000062240000}"/>
    <cellStyle name="Header2 3 2 2 2 2 4" xfId="9322" xr:uid="{00000000-0005-0000-0000-000063240000}"/>
    <cellStyle name="Header2 3 2 2 2 2 5" xfId="9323" xr:uid="{00000000-0005-0000-0000-000064240000}"/>
    <cellStyle name="Header2 3 2 2 2 3" xfId="9324" xr:uid="{00000000-0005-0000-0000-000065240000}"/>
    <cellStyle name="Header2 3 2 2 2 3 2" xfId="9325" xr:uid="{00000000-0005-0000-0000-000066240000}"/>
    <cellStyle name="Header2 3 2 2 2 3 2 2" xfId="9326" xr:uid="{00000000-0005-0000-0000-000067240000}"/>
    <cellStyle name="Header2 3 2 2 2 3 2 3" xfId="9327" xr:uid="{00000000-0005-0000-0000-000068240000}"/>
    <cellStyle name="Header2 3 2 2 2 3 3" xfId="9328" xr:uid="{00000000-0005-0000-0000-000069240000}"/>
    <cellStyle name="Header2 3 2 2 2 3 3 2" xfId="9329" xr:uid="{00000000-0005-0000-0000-00006A240000}"/>
    <cellStyle name="Header2 3 2 2 2 3 3 3" xfId="9330" xr:uid="{00000000-0005-0000-0000-00006B240000}"/>
    <cellStyle name="Header2 3 2 2 2 3 3 4" xfId="9331" xr:uid="{00000000-0005-0000-0000-00006C240000}"/>
    <cellStyle name="Header2 3 2 2 2 3 4" xfId="9332" xr:uid="{00000000-0005-0000-0000-00006D240000}"/>
    <cellStyle name="Header2 3 2 2 2 3 4 2" xfId="9333" xr:uid="{00000000-0005-0000-0000-00006E240000}"/>
    <cellStyle name="Header2 3 2 2 2 3 4 3" xfId="9334" xr:uid="{00000000-0005-0000-0000-00006F240000}"/>
    <cellStyle name="Header2 3 2 2 2 3 4 4" xfId="9335" xr:uid="{00000000-0005-0000-0000-000070240000}"/>
    <cellStyle name="Header2 3 2 2 2 3 5" xfId="9336" xr:uid="{00000000-0005-0000-0000-000071240000}"/>
    <cellStyle name="Header2 3 2 2 2 3 6" xfId="9337" xr:uid="{00000000-0005-0000-0000-000072240000}"/>
    <cellStyle name="Header2 3 2 2 2 4" xfId="9338" xr:uid="{00000000-0005-0000-0000-000073240000}"/>
    <cellStyle name="Header2 3 2 2 2 4 2" xfId="9339" xr:uid="{00000000-0005-0000-0000-000074240000}"/>
    <cellStyle name="Header2 3 2 2 2 4 3" xfId="9340" xr:uid="{00000000-0005-0000-0000-000075240000}"/>
    <cellStyle name="Header2 3 2 2 2 5" xfId="9341" xr:uid="{00000000-0005-0000-0000-000076240000}"/>
    <cellStyle name="Header2 3 2 2 2 5 2" xfId="9342" xr:uid="{00000000-0005-0000-0000-000077240000}"/>
    <cellStyle name="Header2 3 2 2 2 5 3" xfId="9343" xr:uid="{00000000-0005-0000-0000-000078240000}"/>
    <cellStyle name="Header2 3 2 2 2 5 4" xfId="9344" xr:uid="{00000000-0005-0000-0000-000079240000}"/>
    <cellStyle name="Header2 3 2 2 2 6" xfId="9345" xr:uid="{00000000-0005-0000-0000-00007A240000}"/>
    <cellStyle name="Header2 3 2 2 2 7" xfId="9346" xr:uid="{00000000-0005-0000-0000-00007B240000}"/>
    <cellStyle name="Header2 3 2 2 3" xfId="9347" xr:uid="{00000000-0005-0000-0000-00007C240000}"/>
    <cellStyle name="Header2 3 2 2 3 2" xfId="9348" xr:uid="{00000000-0005-0000-0000-00007D240000}"/>
    <cellStyle name="Header2 3 2 2 3 2 2" xfId="9349" xr:uid="{00000000-0005-0000-0000-00007E240000}"/>
    <cellStyle name="Header2 3 2 2 3 2 3" xfId="9350" xr:uid="{00000000-0005-0000-0000-00007F240000}"/>
    <cellStyle name="Header2 3 2 2 3 3" xfId="9351" xr:uid="{00000000-0005-0000-0000-000080240000}"/>
    <cellStyle name="Header2 3 2 2 3 3 2" xfId="9352" xr:uid="{00000000-0005-0000-0000-000081240000}"/>
    <cellStyle name="Header2 3 2 2 3 3 3" xfId="9353" xr:uid="{00000000-0005-0000-0000-000082240000}"/>
    <cellStyle name="Header2 3 2 2 3 3 4" xfId="9354" xr:uid="{00000000-0005-0000-0000-000083240000}"/>
    <cellStyle name="Header2 3 2 2 3 4" xfId="9355" xr:uid="{00000000-0005-0000-0000-000084240000}"/>
    <cellStyle name="Header2 3 2 2 3 5" xfId="9356" xr:uid="{00000000-0005-0000-0000-000085240000}"/>
    <cellStyle name="Header2 3 2 2 4" xfId="9357" xr:uid="{00000000-0005-0000-0000-000086240000}"/>
    <cellStyle name="Header2 3 2 2 4 2" xfId="9358" xr:uid="{00000000-0005-0000-0000-000087240000}"/>
    <cellStyle name="Header2 3 2 2 4 2 2" xfId="9359" xr:uid="{00000000-0005-0000-0000-000088240000}"/>
    <cellStyle name="Header2 3 2 2 4 2 3" xfId="9360" xr:uid="{00000000-0005-0000-0000-000089240000}"/>
    <cellStyle name="Header2 3 2 2 4 3" xfId="9361" xr:uid="{00000000-0005-0000-0000-00008A240000}"/>
    <cellStyle name="Header2 3 2 2 4 3 2" xfId="9362" xr:uid="{00000000-0005-0000-0000-00008B240000}"/>
    <cellStyle name="Header2 3 2 2 4 3 3" xfId="9363" xr:uid="{00000000-0005-0000-0000-00008C240000}"/>
    <cellStyle name="Header2 3 2 2 4 3 4" xfId="9364" xr:uid="{00000000-0005-0000-0000-00008D240000}"/>
    <cellStyle name="Header2 3 2 2 4 4" xfId="9365" xr:uid="{00000000-0005-0000-0000-00008E240000}"/>
    <cellStyle name="Header2 3 2 2 4 4 2" xfId="9366" xr:uid="{00000000-0005-0000-0000-00008F240000}"/>
    <cellStyle name="Header2 3 2 2 4 4 3" xfId="9367" xr:uid="{00000000-0005-0000-0000-000090240000}"/>
    <cellStyle name="Header2 3 2 2 4 4 4" xfId="9368" xr:uid="{00000000-0005-0000-0000-000091240000}"/>
    <cellStyle name="Header2 3 2 2 4 5" xfId="9369" xr:uid="{00000000-0005-0000-0000-000092240000}"/>
    <cellStyle name="Header2 3 2 2 4 6" xfId="9370" xr:uid="{00000000-0005-0000-0000-000093240000}"/>
    <cellStyle name="Header2 3 2 2 5" xfId="9371" xr:uid="{00000000-0005-0000-0000-000094240000}"/>
    <cellStyle name="Header2 3 2 2 6" xfId="9372" xr:uid="{00000000-0005-0000-0000-000095240000}"/>
    <cellStyle name="Header2 3 2 3" xfId="9373" xr:uid="{00000000-0005-0000-0000-000096240000}"/>
    <cellStyle name="Header2 3 2 3 2" xfId="9374" xr:uid="{00000000-0005-0000-0000-000097240000}"/>
    <cellStyle name="Header2 3 2 3 2 2" xfId="9375" xr:uid="{00000000-0005-0000-0000-000098240000}"/>
    <cellStyle name="Header2 3 2 3 2 2 2" xfId="9376" xr:uid="{00000000-0005-0000-0000-000099240000}"/>
    <cellStyle name="Header2 3 2 3 2 2 3" xfId="9377" xr:uid="{00000000-0005-0000-0000-00009A240000}"/>
    <cellStyle name="Header2 3 2 3 2 3" xfId="9378" xr:uid="{00000000-0005-0000-0000-00009B240000}"/>
    <cellStyle name="Header2 3 2 3 2 3 2" xfId="9379" xr:uid="{00000000-0005-0000-0000-00009C240000}"/>
    <cellStyle name="Header2 3 2 3 2 3 3" xfId="9380" xr:uid="{00000000-0005-0000-0000-00009D240000}"/>
    <cellStyle name="Header2 3 2 3 2 3 4" xfId="9381" xr:uid="{00000000-0005-0000-0000-00009E240000}"/>
    <cellStyle name="Header2 3 2 3 2 4" xfId="9382" xr:uid="{00000000-0005-0000-0000-00009F240000}"/>
    <cellStyle name="Header2 3 2 3 2 5" xfId="9383" xr:uid="{00000000-0005-0000-0000-0000A0240000}"/>
    <cellStyle name="Header2 3 2 3 3" xfId="9384" xr:uid="{00000000-0005-0000-0000-0000A1240000}"/>
    <cellStyle name="Header2 3 2 3 3 2" xfId="9385" xr:uid="{00000000-0005-0000-0000-0000A2240000}"/>
    <cellStyle name="Header2 3 2 3 3 2 2" xfId="9386" xr:uid="{00000000-0005-0000-0000-0000A3240000}"/>
    <cellStyle name="Header2 3 2 3 3 2 3" xfId="9387" xr:uid="{00000000-0005-0000-0000-0000A4240000}"/>
    <cellStyle name="Header2 3 2 3 3 3" xfId="9388" xr:uid="{00000000-0005-0000-0000-0000A5240000}"/>
    <cellStyle name="Header2 3 2 3 3 3 2" xfId="9389" xr:uid="{00000000-0005-0000-0000-0000A6240000}"/>
    <cellStyle name="Header2 3 2 3 3 3 3" xfId="9390" xr:uid="{00000000-0005-0000-0000-0000A7240000}"/>
    <cellStyle name="Header2 3 2 3 3 3 4" xfId="9391" xr:uid="{00000000-0005-0000-0000-0000A8240000}"/>
    <cellStyle name="Header2 3 2 3 3 4" xfId="9392" xr:uid="{00000000-0005-0000-0000-0000A9240000}"/>
    <cellStyle name="Header2 3 2 3 3 4 2" xfId="9393" xr:uid="{00000000-0005-0000-0000-0000AA240000}"/>
    <cellStyle name="Header2 3 2 3 3 4 3" xfId="9394" xr:uid="{00000000-0005-0000-0000-0000AB240000}"/>
    <cellStyle name="Header2 3 2 3 3 4 4" xfId="9395" xr:uid="{00000000-0005-0000-0000-0000AC240000}"/>
    <cellStyle name="Header2 3 2 3 3 5" xfId="9396" xr:uid="{00000000-0005-0000-0000-0000AD240000}"/>
    <cellStyle name="Header2 3 2 3 3 6" xfId="9397" xr:uid="{00000000-0005-0000-0000-0000AE240000}"/>
    <cellStyle name="Header2 3 2 3 4" xfId="9398" xr:uid="{00000000-0005-0000-0000-0000AF240000}"/>
    <cellStyle name="Header2 3 2 3 4 2" xfId="9399" xr:uid="{00000000-0005-0000-0000-0000B0240000}"/>
    <cellStyle name="Header2 3 2 3 4 3" xfId="9400" xr:uid="{00000000-0005-0000-0000-0000B1240000}"/>
    <cellStyle name="Header2 3 2 3 5" xfId="9401" xr:uid="{00000000-0005-0000-0000-0000B2240000}"/>
    <cellStyle name="Header2 3 2 3 5 2" xfId="9402" xr:uid="{00000000-0005-0000-0000-0000B3240000}"/>
    <cellStyle name="Header2 3 2 3 5 3" xfId="9403" xr:uid="{00000000-0005-0000-0000-0000B4240000}"/>
    <cellStyle name="Header2 3 2 3 5 4" xfId="9404" xr:uid="{00000000-0005-0000-0000-0000B5240000}"/>
    <cellStyle name="Header2 3 2 3 6" xfId="9405" xr:uid="{00000000-0005-0000-0000-0000B6240000}"/>
    <cellStyle name="Header2 3 2 3 7" xfId="9406" xr:uid="{00000000-0005-0000-0000-0000B7240000}"/>
    <cellStyle name="Header2 3 2 4" xfId="9407" xr:uid="{00000000-0005-0000-0000-0000B8240000}"/>
    <cellStyle name="Header2 3 2 4 2" xfId="9408" xr:uid="{00000000-0005-0000-0000-0000B9240000}"/>
    <cellStyle name="Header2 3 2 4 2 2" xfId="9409" xr:uid="{00000000-0005-0000-0000-0000BA240000}"/>
    <cellStyle name="Header2 3 2 4 2 3" xfId="9410" xr:uid="{00000000-0005-0000-0000-0000BB240000}"/>
    <cellStyle name="Header2 3 2 4 3" xfId="9411" xr:uid="{00000000-0005-0000-0000-0000BC240000}"/>
    <cellStyle name="Header2 3 2 4 3 2" xfId="9412" xr:uid="{00000000-0005-0000-0000-0000BD240000}"/>
    <cellStyle name="Header2 3 2 4 3 3" xfId="9413" xr:uid="{00000000-0005-0000-0000-0000BE240000}"/>
    <cellStyle name="Header2 3 2 4 3 4" xfId="9414" xr:uid="{00000000-0005-0000-0000-0000BF240000}"/>
    <cellStyle name="Header2 3 2 4 4" xfId="9415" xr:uid="{00000000-0005-0000-0000-0000C0240000}"/>
    <cellStyle name="Header2 3 2 4 4 2" xfId="9416" xr:uid="{00000000-0005-0000-0000-0000C1240000}"/>
    <cellStyle name="Header2 3 2 4 4 3" xfId="9417" xr:uid="{00000000-0005-0000-0000-0000C2240000}"/>
    <cellStyle name="Header2 3 2 4 4 4" xfId="9418" xr:uid="{00000000-0005-0000-0000-0000C3240000}"/>
    <cellStyle name="Header2 3 2 4 5" xfId="9419" xr:uid="{00000000-0005-0000-0000-0000C4240000}"/>
    <cellStyle name="Header2 3 2 4 6" xfId="9420" xr:uid="{00000000-0005-0000-0000-0000C5240000}"/>
    <cellStyle name="Header2 3 3" xfId="9421" xr:uid="{00000000-0005-0000-0000-0000C6240000}"/>
    <cellStyle name="Header2 3 3 2" xfId="9422" xr:uid="{00000000-0005-0000-0000-0000C7240000}"/>
    <cellStyle name="Header2 3 3 2 2" xfId="9423" xr:uid="{00000000-0005-0000-0000-0000C8240000}"/>
    <cellStyle name="Header2 3 3 2 2 2" xfId="9424" xr:uid="{00000000-0005-0000-0000-0000C9240000}"/>
    <cellStyle name="Header2 3 3 2 2 2 2" xfId="9425" xr:uid="{00000000-0005-0000-0000-0000CA240000}"/>
    <cellStyle name="Header2 3 3 2 2 2 2 2" xfId="9426" xr:uid="{00000000-0005-0000-0000-0000CB240000}"/>
    <cellStyle name="Header2 3 3 2 2 2 2 3" xfId="9427" xr:uid="{00000000-0005-0000-0000-0000CC240000}"/>
    <cellStyle name="Header2 3 3 2 2 2 3" xfId="9428" xr:uid="{00000000-0005-0000-0000-0000CD240000}"/>
    <cellStyle name="Header2 3 3 2 2 2 3 2" xfId="9429" xr:uid="{00000000-0005-0000-0000-0000CE240000}"/>
    <cellStyle name="Header2 3 3 2 2 2 3 3" xfId="9430" xr:uid="{00000000-0005-0000-0000-0000CF240000}"/>
    <cellStyle name="Header2 3 3 2 2 2 3 4" xfId="9431" xr:uid="{00000000-0005-0000-0000-0000D0240000}"/>
    <cellStyle name="Header2 3 3 2 2 2 4" xfId="9432" xr:uid="{00000000-0005-0000-0000-0000D1240000}"/>
    <cellStyle name="Header2 3 3 2 2 2 5" xfId="9433" xr:uid="{00000000-0005-0000-0000-0000D2240000}"/>
    <cellStyle name="Header2 3 3 2 2 3" xfId="9434" xr:uid="{00000000-0005-0000-0000-0000D3240000}"/>
    <cellStyle name="Header2 3 3 2 2 3 2" xfId="9435" xr:uid="{00000000-0005-0000-0000-0000D4240000}"/>
    <cellStyle name="Header2 3 3 2 2 3 2 2" xfId="9436" xr:uid="{00000000-0005-0000-0000-0000D5240000}"/>
    <cellStyle name="Header2 3 3 2 2 3 2 3" xfId="9437" xr:uid="{00000000-0005-0000-0000-0000D6240000}"/>
    <cellStyle name="Header2 3 3 2 2 3 3" xfId="9438" xr:uid="{00000000-0005-0000-0000-0000D7240000}"/>
    <cellStyle name="Header2 3 3 2 2 3 3 2" xfId="9439" xr:uid="{00000000-0005-0000-0000-0000D8240000}"/>
    <cellStyle name="Header2 3 3 2 2 3 3 3" xfId="9440" xr:uid="{00000000-0005-0000-0000-0000D9240000}"/>
    <cellStyle name="Header2 3 3 2 2 3 3 4" xfId="9441" xr:uid="{00000000-0005-0000-0000-0000DA240000}"/>
    <cellStyle name="Header2 3 3 2 2 3 4" xfId="9442" xr:uid="{00000000-0005-0000-0000-0000DB240000}"/>
    <cellStyle name="Header2 3 3 2 2 3 4 2" xfId="9443" xr:uid="{00000000-0005-0000-0000-0000DC240000}"/>
    <cellStyle name="Header2 3 3 2 2 3 4 3" xfId="9444" xr:uid="{00000000-0005-0000-0000-0000DD240000}"/>
    <cellStyle name="Header2 3 3 2 2 3 4 4" xfId="9445" xr:uid="{00000000-0005-0000-0000-0000DE240000}"/>
    <cellStyle name="Header2 3 3 2 2 3 5" xfId="9446" xr:uid="{00000000-0005-0000-0000-0000DF240000}"/>
    <cellStyle name="Header2 3 3 2 2 3 6" xfId="9447" xr:uid="{00000000-0005-0000-0000-0000E0240000}"/>
    <cellStyle name="Header2 3 3 2 2 4" xfId="9448" xr:uid="{00000000-0005-0000-0000-0000E1240000}"/>
    <cellStyle name="Header2 3 3 2 2 4 2" xfId="9449" xr:uid="{00000000-0005-0000-0000-0000E2240000}"/>
    <cellStyle name="Header2 3 3 2 2 4 3" xfId="9450" xr:uid="{00000000-0005-0000-0000-0000E3240000}"/>
    <cellStyle name="Header2 3 3 2 2 5" xfId="9451" xr:uid="{00000000-0005-0000-0000-0000E4240000}"/>
    <cellStyle name="Header2 3 3 2 2 5 2" xfId="9452" xr:uid="{00000000-0005-0000-0000-0000E5240000}"/>
    <cellStyle name="Header2 3 3 2 2 5 3" xfId="9453" xr:uid="{00000000-0005-0000-0000-0000E6240000}"/>
    <cellStyle name="Header2 3 3 2 2 5 4" xfId="9454" xr:uid="{00000000-0005-0000-0000-0000E7240000}"/>
    <cellStyle name="Header2 3 3 2 2 6" xfId="9455" xr:uid="{00000000-0005-0000-0000-0000E8240000}"/>
    <cellStyle name="Header2 3 3 2 2 7" xfId="9456" xr:uid="{00000000-0005-0000-0000-0000E9240000}"/>
    <cellStyle name="Header2 3 3 2 3" xfId="9457" xr:uid="{00000000-0005-0000-0000-0000EA240000}"/>
    <cellStyle name="Header2 3 3 2 3 2" xfId="9458" xr:uid="{00000000-0005-0000-0000-0000EB240000}"/>
    <cellStyle name="Header2 3 3 2 3 2 2" xfId="9459" xr:uid="{00000000-0005-0000-0000-0000EC240000}"/>
    <cellStyle name="Header2 3 3 2 3 2 3" xfId="9460" xr:uid="{00000000-0005-0000-0000-0000ED240000}"/>
    <cellStyle name="Header2 3 3 2 3 3" xfId="9461" xr:uid="{00000000-0005-0000-0000-0000EE240000}"/>
    <cellStyle name="Header2 3 3 2 3 3 2" xfId="9462" xr:uid="{00000000-0005-0000-0000-0000EF240000}"/>
    <cellStyle name="Header2 3 3 2 3 3 3" xfId="9463" xr:uid="{00000000-0005-0000-0000-0000F0240000}"/>
    <cellStyle name="Header2 3 3 2 3 3 4" xfId="9464" xr:uid="{00000000-0005-0000-0000-0000F1240000}"/>
    <cellStyle name="Header2 3 3 2 3 4" xfId="9465" xr:uid="{00000000-0005-0000-0000-0000F2240000}"/>
    <cellStyle name="Header2 3 3 2 3 5" xfId="9466" xr:uid="{00000000-0005-0000-0000-0000F3240000}"/>
    <cellStyle name="Header2 3 3 2 4" xfId="9467" xr:uid="{00000000-0005-0000-0000-0000F4240000}"/>
    <cellStyle name="Header2 3 3 2 4 2" xfId="9468" xr:uid="{00000000-0005-0000-0000-0000F5240000}"/>
    <cellStyle name="Header2 3 3 2 4 2 2" xfId="9469" xr:uid="{00000000-0005-0000-0000-0000F6240000}"/>
    <cellStyle name="Header2 3 3 2 4 2 3" xfId="9470" xr:uid="{00000000-0005-0000-0000-0000F7240000}"/>
    <cellStyle name="Header2 3 3 2 4 3" xfId="9471" xr:uid="{00000000-0005-0000-0000-0000F8240000}"/>
    <cellStyle name="Header2 3 3 2 4 3 2" xfId="9472" xr:uid="{00000000-0005-0000-0000-0000F9240000}"/>
    <cellStyle name="Header2 3 3 2 4 3 3" xfId="9473" xr:uid="{00000000-0005-0000-0000-0000FA240000}"/>
    <cellStyle name="Header2 3 3 2 4 3 4" xfId="9474" xr:uid="{00000000-0005-0000-0000-0000FB240000}"/>
    <cellStyle name="Header2 3 3 2 4 4" xfId="9475" xr:uid="{00000000-0005-0000-0000-0000FC240000}"/>
    <cellStyle name="Header2 3 3 2 4 4 2" xfId="9476" xr:uid="{00000000-0005-0000-0000-0000FD240000}"/>
    <cellStyle name="Header2 3 3 2 4 4 3" xfId="9477" xr:uid="{00000000-0005-0000-0000-0000FE240000}"/>
    <cellStyle name="Header2 3 3 2 4 4 4" xfId="9478" xr:uid="{00000000-0005-0000-0000-0000FF240000}"/>
    <cellStyle name="Header2 3 3 2 4 5" xfId="9479" xr:uid="{00000000-0005-0000-0000-000000250000}"/>
    <cellStyle name="Header2 3 3 2 4 6" xfId="9480" xr:uid="{00000000-0005-0000-0000-000001250000}"/>
    <cellStyle name="Header2 3 3 2 5" xfId="9481" xr:uid="{00000000-0005-0000-0000-000002250000}"/>
    <cellStyle name="Header2 3 3 2 6" xfId="9482" xr:uid="{00000000-0005-0000-0000-000003250000}"/>
    <cellStyle name="Header2 3 3 3" xfId="9483" xr:uid="{00000000-0005-0000-0000-000004250000}"/>
    <cellStyle name="Header2 3 3 3 2" xfId="9484" xr:uid="{00000000-0005-0000-0000-000005250000}"/>
    <cellStyle name="Header2 3 3 3 2 2" xfId="9485" xr:uid="{00000000-0005-0000-0000-000006250000}"/>
    <cellStyle name="Header2 3 3 3 2 2 2" xfId="9486" xr:uid="{00000000-0005-0000-0000-000007250000}"/>
    <cellStyle name="Header2 3 3 3 2 2 3" xfId="9487" xr:uid="{00000000-0005-0000-0000-000008250000}"/>
    <cellStyle name="Header2 3 3 3 2 3" xfId="9488" xr:uid="{00000000-0005-0000-0000-000009250000}"/>
    <cellStyle name="Header2 3 3 3 2 3 2" xfId="9489" xr:uid="{00000000-0005-0000-0000-00000A250000}"/>
    <cellStyle name="Header2 3 3 3 2 3 3" xfId="9490" xr:uid="{00000000-0005-0000-0000-00000B250000}"/>
    <cellStyle name="Header2 3 3 3 2 3 4" xfId="9491" xr:uid="{00000000-0005-0000-0000-00000C250000}"/>
    <cellStyle name="Header2 3 3 3 2 4" xfId="9492" xr:uid="{00000000-0005-0000-0000-00000D250000}"/>
    <cellStyle name="Header2 3 3 3 2 5" xfId="9493" xr:uid="{00000000-0005-0000-0000-00000E250000}"/>
    <cellStyle name="Header2 3 3 3 3" xfId="9494" xr:uid="{00000000-0005-0000-0000-00000F250000}"/>
    <cellStyle name="Header2 3 3 3 3 2" xfId="9495" xr:uid="{00000000-0005-0000-0000-000010250000}"/>
    <cellStyle name="Header2 3 3 3 3 2 2" xfId="9496" xr:uid="{00000000-0005-0000-0000-000011250000}"/>
    <cellStyle name="Header2 3 3 3 3 2 3" xfId="9497" xr:uid="{00000000-0005-0000-0000-000012250000}"/>
    <cellStyle name="Header2 3 3 3 3 3" xfId="9498" xr:uid="{00000000-0005-0000-0000-000013250000}"/>
    <cellStyle name="Header2 3 3 3 3 3 2" xfId="9499" xr:uid="{00000000-0005-0000-0000-000014250000}"/>
    <cellStyle name="Header2 3 3 3 3 3 3" xfId="9500" xr:uid="{00000000-0005-0000-0000-000015250000}"/>
    <cellStyle name="Header2 3 3 3 3 3 4" xfId="9501" xr:uid="{00000000-0005-0000-0000-000016250000}"/>
    <cellStyle name="Header2 3 3 3 3 4" xfId="9502" xr:uid="{00000000-0005-0000-0000-000017250000}"/>
    <cellStyle name="Header2 3 3 3 3 4 2" xfId="9503" xr:uid="{00000000-0005-0000-0000-000018250000}"/>
    <cellStyle name="Header2 3 3 3 3 4 3" xfId="9504" xr:uid="{00000000-0005-0000-0000-000019250000}"/>
    <cellStyle name="Header2 3 3 3 3 4 4" xfId="9505" xr:uid="{00000000-0005-0000-0000-00001A250000}"/>
    <cellStyle name="Header2 3 3 3 3 5" xfId="9506" xr:uid="{00000000-0005-0000-0000-00001B250000}"/>
    <cellStyle name="Header2 3 3 3 3 6" xfId="9507" xr:uid="{00000000-0005-0000-0000-00001C250000}"/>
    <cellStyle name="Header2 3 3 3 4" xfId="9508" xr:uid="{00000000-0005-0000-0000-00001D250000}"/>
    <cellStyle name="Header2 3 3 3 4 2" xfId="9509" xr:uid="{00000000-0005-0000-0000-00001E250000}"/>
    <cellStyle name="Header2 3 3 3 4 3" xfId="9510" xr:uid="{00000000-0005-0000-0000-00001F250000}"/>
    <cellStyle name="Header2 3 3 3 5" xfId="9511" xr:uid="{00000000-0005-0000-0000-000020250000}"/>
    <cellStyle name="Header2 3 3 3 5 2" xfId="9512" xr:uid="{00000000-0005-0000-0000-000021250000}"/>
    <cellStyle name="Header2 3 3 3 5 3" xfId="9513" xr:uid="{00000000-0005-0000-0000-000022250000}"/>
    <cellStyle name="Header2 3 3 3 5 4" xfId="9514" xr:uid="{00000000-0005-0000-0000-000023250000}"/>
    <cellStyle name="Header2 3 3 3 6" xfId="9515" xr:uid="{00000000-0005-0000-0000-000024250000}"/>
    <cellStyle name="Header2 3 3 3 7" xfId="9516" xr:uid="{00000000-0005-0000-0000-000025250000}"/>
    <cellStyle name="Header2 3 3 4" xfId="9517" xr:uid="{00000000-0005-0000-0000-000026250000}"/>
    <cellStyle name="Header2 3 3 4 2" xfId="9518" xr:uid="{00000000-0005-0000-0000-000027250000}"/>
    <cellStyle name="Header2 3 3 4 2 2" xfId="9519" xr:uid="{00000000-0005-0000-0000-000028250000}"/>
    <cellStyle name="Header2 3 3 4 2 3" xfId="9520" xr:uid="{00000000-0005-0000-0000-000029250000}"/>
    <cellStyle name="Header2 3 3 4 3" xfId="9521" xr:uid="{00000000-0005-0000-0000-00002A250000}"/>
    <cellStyle name="Header2 3 3 4 3 2" xfId="9522" xr:uid="{00000000-0005-0000-0000-00002B250000}"/>
    <cellStyle name="Header2 3 3 4 3 3" xfId="9523" xr:uid="{00000000-0005-0000-0000-00002C250000}"/>
    <cellStyle name="Header2 3 3 4 3 4" xfId="9524" xr:uid="{00000000-0005-0000-0000-00002D250000}"/>
    <cellStyle name="Header2 3 3 4 4" xfId="9525" xr:uid="{00000000-0005-0000-0000-00002E250000}"/>
    <cellStyle name="Header2 3 3 4 4 2" xfId="9526" xr:uid="{00000000-0005-0000-0000-00002F250000}"/>
    <cellStyle name="Header2 3 3 4 4 3" xfId="9527" xr:uid="{00000000-0005-0000-0000-000030250000}"/>
    <cellStyle name="Header2 3 3 4 4 4" xfId="9528" xr:uid="{00000000-0005-0000-0000-000031250000}"/>
    <cellStyle name="Header2 3 3 4 5" xfId="9529" xr:uid="{00000000-0005-0000-0000-000032250000}"/>
    <cellStyle name="Header2 3 3 4 6" xfId="9530" xr:uid="{00000000-0005-0000-0000-000033250000}"/>
    <cellStyle name="Header2 3 4" xfId="9531" xr:uid="{00000000-0005-0000-0000-000034250000}"/>
    <cellStyle name="Header2 3 4 2" xfId="9532" xr:uid="{00000000-0005-0000-0000-000035250000}"/>
    <cellStyle name="Header2 3 4 2 2" xfId="9533" xr:uid="{00000000-0005-0000-0000-000036250000}"/>
    <cellStyle name="Header2 3 4 2 2 2" xfId="9534" xr:uid="{00000000-0005-0000-0000-000037250000}"/>
    <cellStyle name="Header2 3 4 2 2 2 2" xfId="9535" xr:uid="{00000000-0005-0000-0000-000038250000}"/>
    <cellStyle name="Header2 3 4 2 2 2 3" xfId="9536" xr:uid="{00000000-0005-0000-0000-000039250000}"/>
    <cellStyle name="Header2 3 4 2 2 3" xfId="9537" xr:uid="{00000000-0005-0000-0000-00003A250000}"/>
    <cellStyle name="Header2 3 4 2 2 3 2" xfId="9538" xr:uid="{00000000-0005-0000-0000-00003B250000}"/>
    <cellStyle name="Header2 3 4 2 2 3 3" xfId="9539" xr:uid="{00000000-0005-0000-0000-00003C250000}"/>
    <cellStyle name="Header2 3 4 2 2 3 4" xfId="9540" xr:uid="{00000000-0005-0000-0000-00003D250000}"/>
    <cellStyle name="Header2 3 4 2 2 4" xfId="9541" xr:uid="{00000000-0005-0000-0000-00003E250000}"/>
    <cellStyle name="Header2 3 4 2 2 5" xfId="9542" xr:uid="{00000000-0005-0000-0000-00003F250000}"/>
    <cellStyle name="Header2 3 4 2 3" xfId="9543" xr:uid="{00000000-0005-0000-0000-000040250000}"/>
    <cellStyle name="Header2 3 4 2 3 2" xfId="9544" xr:uid="{00000000-0005-0000-0000-000041250000}"/>
    <cellStyle name="Header2 3 4 2 3 2 2" xfId="9545" xr:uid="{00000000-0005-0000-0000-000042250000}"/>
    <cellStyle name="Header2 3 4 2 3 2 3" xfId="9546" xr:uid="{00000000-0005-0000-0000-000043250000}"/>
    <cellStyle name="Header2 3 4 2 3 3" xfId="9547" xr:uid="{00000000-0005-0000-0000-000044250000}"/>
    <cellStyle name="Header2 3 4 2 3 3 2" xfId="9548" xr:uid="{00000000-0005-0000-0000-000045250000}"/>
    <cellStyle name="Header2 3 4 2 3 3 3" xfId="9549" xr:uid="{00000000-0005-0000-0000-000046250000}"/>
    <cellStyle name="Header2 3 4 2 3 3 4" xfId="9550" xr:uid="{00000000-0005-0000-0000-000047250000}"/>
    <cellStyle name="Header2 3 4 2 3 4" xfId="9551" xr:uid="{00000000-0005-0000-0000-000048250000}"/>
    <cellStyle name="Header2 3 4 2 3 4 2" xfId="9552" xr:uid="{00000000-0005-0000-0000-000049250000}"/>
    <cellStyle name="Header2 3 4 2 3 4 3" xfId="9553" xr:uid="{00000000-0005-0000-0000-00004A250000}"/>
    <cellStyle name="Header2 3 4 2 3 4 4" xfId="9554" xr:uid="{00000000-0005-0000-0000-00004B250000}"/>
    <cellStyle name="Header2 3 4 2 3 5" xfId="9555" xr:uid="{00000000-0005-0000-0000-00004C250000}"/>
    <cellStyle name="Header2 3 4 2 3 6" xfId="9556" xr:uid="{00000000-0005-0000-0000-00004D250000}"/>
    <cellStyle name="Header2 3 4 2 4" xfId="9557" xr:uid="{00000000-0005-0000-0000-00004E250000}"/>
    <cellStyle name="Header2 3 4 2 4 2" xfId="9558" xr:uid="{00000000-0005-0000-0000-00004F250000}"/>
    <cellStyle name="Header2 3 4 2 4 3" xfId="9559" xr:uid="{00000000-0005-0000-0000-000050250000}"/>
    <cellStyle name="Header2 3 4 2 5" xfId="9560" xr:uid="{00000000-0005-0000-0000-000051250000}"/>
    <cellStyle name="Header2 3 4 2 5 2" xfId="9561" xr:uid="{00000000-0005-0000-0000-000052250000}"/>
    <cellStyle name="Header2 3 4 2 5 3" xfId="9562" xr:uid="{00000000-0005-0000-0000-000053250000}"/>
    <cellStyle name="Header2 3 4 2 5 4" xfId="9563" xr:uid="{00000000-0005-0000-0000-000054250000}"/>
    <cellStyle name="Header2 3 4 2 6" xfId="9564" xr:uid="{00000000-0005-0000-0000-000055250000}"/>
    <cellStyle name="Header2 3 4 2 7" xfId="9565" xr:uid="{00000000-0005-0000-0000-000056250000}"/>
    <cellStyle name="Header2 3 4 3" xfId="9566" xr:uid="{00000000-0005-0000-0000-000057250000}"/>
    <cellStyle name="Header2 3 4 3 2" xfId="9567" xr:uid="{00000000-0005-0000-0000-000058250000}"/>
    <cellStyle name="Header2 3 4 3 2 2" xfId="9568" xr:uid="{00000000-0005-0000-0000-000059250000}"/>
    <cellStyle name="Header2 3 4 3 2 3" xfId="9569" xr:uid="{00000000-0005-0000-0000-00005A250000}"/>
    <cellStyle name="Header2 3 4 3 3" xfId="9570" xr:uid="{00000000-0005-0000-0000-00005B250000}"/>
    <cellStyle name="Header2 3 4 3 3 2" xfId="9571" xr:uid="{00000000-0005-0000-0000-00005C250000}"/>
    <cellStyle name="Header2 3 4 3 3 3" xfId="9572" xr:uid="{00000000-0005-0000-0000-00005D250000}"/>
    <cellStyle name="Header2 3 4 3 3 4" xfId="9573" xr:uid="{00000000-0005-0000-0000-00005E250000}"/>
    <cellStyle name="Header2 3 4 3 4" xfId="9574" xr:uid="{00000000-0005-0000-0000-00005F250000}"/>
    <cellStyle name="Header2 3 4 3 5" xfId="9575" xr:uid="{00000000-0005-0000-0000-000060250000}"/>
    <cellStyle name="Header2 3 4 4" xfId="9576" xr:uid="{00000000-0005-0000-0000-000061250000}"/>
    <cellStyle name="Header2 3 4 4 2" xfId="9577" xr:uid="{00000000-0005-0000-0000-000062250000}"/>
    <cellStyle name="Header2 3 4 4 2 2" xfId="9578" xr:uid="{00000000-0005-0000-0000-000063250000}"/>
    <cellStyle name="Header2 3 4 4 2 3" xfId="9579" xr:uid="{00000000-0005-0000-0000-000064250000}"/>
    <cellStyle name="Header2 3 4 4 3" xfId="9580" xr:uid="{00000000-0005-0000-0000-000065250000}"/>
    <cellStyle name="Header2 3 4 4 3 2" xfId="9581" xr:uid="{00000000-0005-0000-0000-000066250000}"/>
    <cellStyle name="Header2 3 4 4 3 3" xfId="9582" xr:uid="{00000000-0005-0000-0000-000067250000}"/>
    <cellStyle name="Header2 3 4 4 3 4" xfId="9583" xr:uid="{00000000-0005-0000-0000-000068250000}"/>
    <cellStyle name="Header2 3 4 4 4" xfId="9584" xr:uid="{00000000-0005-0000-0000-000069250000}"/>
    <cellStyle name="Header2 3 4 4 4 2" xfId="9585" xr:uid="{00000000-0005-0000-0000-00006A250000}"/>
    <cellStyle name="Header2 3 4 4 4 3" xfId="9586" xr:uid="{00000000-0005-0000-0000-00006B250000}"/>
    <cellStyle name="Header2 3 4 4 4 4" xfId="9587" xr:uid="{00000000-0005-0000-0000-00006C250000}"/>
    <cellStyle name="Header2 3 4 4 5" xfId="9588" xr:uid="{00000000-0005-0000-0000-00006D250000}"/>
    <cellStyle name="Header2 3 4 4 6" xfId="9589" xr:uid="{00000000-0005-0000-0000-00006E250000}"/>
    <cellStyle name="Header2 3 4 5" xfId="9590" xr:uid="{00000000-0005-0000-0000-00006F250000}"/>
    <cellStyle name="Header2 3 4 6" xfId="9591" xr:uid="{00000000-0005-0000-0000-000070250000}"/>
    <cellStyle name="Header2 3 5" xfId="9592" xr:uid="{00000000-0005-0000-0000-000071250000}"/>
    <cellStyle name="Header2 3 5 2" xfId="9593" xr:uid="{00000000-0005-0000-0000-000072250000}"/>
    <cellStyle name="Header2 3 5 2 2" xfId="9594" xr:uid="{00000000-0005-0000-0000-000073250000}"/>
    <cellStyle name="Header2 3 5 2 2 2" xfId="9595" xr:uid="{00000000-0005-0000-0000-000074250000}"/>
    <cellStyle name="Header2 3 5 2 2 3" xfId="9596" xr:uid="{00000000-0005-0000-0000-000075250000}"/>
    <cellStyle name="Header2 3 5 2 3" xfId="9597" xr:uid="{00000000-0005-0000-0000-000076250000}"/>
    <cellStyle name="Header2 3 5 2 3 2" xfId="9598" xr:uid="{00000000-0005-0000-0000-000077250000}"/>
    <cellStyle name="Header2 3 5 2 3 3" xfId="9599" xr:uid="{00000000-0005-0000-0000-000078250000}"/>
    <cellStyle name="Header2 3 5 2 3 4" xfId="9600" xr:uid="{00000000-0005-0000-0000-000079250000}"/>
    <cellStyle name="Header2 3 5 2 4" xfId="9601" xr:uid="{00000000-0005-0000-0000-00007A250000}"/>
    <cellStyle name="Header2 3 5 2 5" xfId="9602" xr:uid="{00000000-0005-0000-0000-00007B250000}"/>
    <cellStyle name="Header2 3 5 3" xfId="9603" xr:uid="{00000000-0005-0000-0000-00007C250000}"/>
    <cellStyle name="Header2 3 5 3 2" xfId="9604" xr:uid="{00000000-0005-0000-0000-00007D250000}"/>
    <cellStyle name="Header2 3 5 3 2 2" xfId="9605" xr:uid="{00000000-0005-0000-0000-00007E250000}"/>
    <cellStyle name="Header2 3 5 3 2 3" xfId="9606" xr:uid="{00000000-0005-0000-0000-00007F250000}"/>
    <cellStyle name="Header2 3 5 3 3" xfId="9607" xr:uid="{00000000-0005-0000-0000-000080250000}"/>
    <cellStyle name="Header2 3 5 3 3 2" xfId="9608" xr:uid="{00000000-0005-0000-0000-000081250000}"/>
    <cellStyle name="Header2 3 5 3 3 3" xfId="9609" xr:uid="{00000000-0005-0000-0000-000082250000}"/>
    <cellStyle name="Header2 3 5 3 3 4" xfId="9610" xr:uid="{00000000-0005-0000-0000-000083250000}"/>
    <cellStyle name="Header2 3 5 3 4" xfId="9611" xr:uid="{00000000-0005-0000-0000-000084250000}"/>
    <cellStyle name="Header2 3 5 3 4 2" xfId="9612" xr:uid="{00000000-0005-0000-0000-000085250000}"/>
    <cellStyle name="Header2 3 5 3 4 3" xfId="9613" xr:uid="{00000000-0005-0000-0000-000086250000}"/>
    <cellStyle name="Header2 3 5 3 4 4" xfId="9614" xr:uid="{00000000-0005-0000-0000-000087250000}"/>
    <cellStyle name="Header2 3 5 3 5" xfId="9615" xr:uid="{00000000-0005-0000-0000-000088250000}"/>
    <cellStyle name="Header2 3 5 3 6" xfId="9616" xr:uid="{00000000-0005-0000-0000-000089250000}"/>
    <cellStyle name="Header2 3 5 4" xfId="9617" xr:uid="{00000000-0005-0000-0000-00008A250000}"/>
    <cellStyle name="Header2 3 5 4 2" xfId="9618" xr:uid="{00000000-0005-0000-0000-00008B250000}"/>
    <cellStyle name="Header2 3 5 4 3" xfId="9619" xr:uid="{00000000-0005-0000-0000-00008C250000}"/>
    <cellStyle name="Header2 3 5 5" xfId="9620" xr:uid="{00000000-0005-0000-0000-00008D250000}"/>
    <cellStyle name="Header2 3 5 5 2" xfId="9621" xr:uid="{00000000-0005-0000-0000-00008E250000}"/>
    <cellStyle name="Header2 3 5 5 3" xfId="9622" xr:uid="{00000000-0005-0000-0000-00008F250000}"/>
    <cellStyle name="Header2 3 5 5 4" xfId="9623" xr:uid="{00000000-0005-0000-0000-000090250000}"/>
    <cellStyle name="Header2 3 5 6" xfId="9624" xr:uid="{00000000-0005-0000-0000-000091250000}"/>
    <cellStyle name="Header2 3 5 7" xfId="9625" xr:uid="{00000000-0005-0000-0000-000092250000}"/>
    <cellStyle name="Header2 3 6" xfId="9626" xr:uid="{00000000-0005-0000-0000-000093250000}"/>
    <cellStyle name="Header2 3 6 2" xfId="9627" xr:uid="{00000000-0005-0000-0000-000094250000}"/>
    <cellStyle name="Header2 3 6 2 2" xfId="9628" xr:uid="{00000000-0005-0000-0000-000095250000}"/>
    <cellStyle name="Header2 3 6 2 3" xfId="9629" xr:uid="{00000000-0005-0000-0000-000096250000}"/>
    <cellStyle name="Header2 3 6 3" xfId="9630" xr:uid="{00000000-0005-0000-0000-000097250000}"/>
    <cellStyle name="Header2 3 6 3 2" xfId="9631" xr:uid="{00000000-0005-0000-0000-000098250000}"/>
    <cellStyle name="Header2 3 6 3 3" xfId="9632" xr:uid="{00000000-0005-0000-0000-000099250000}"/>
    <cellStyle name="Header2 3 6 3 4" xfId="9633" xr:uid="{00000000-0005-0000-0000-00009A250000}"/>
    <cellStyle name="Header2 3 6 4" xfId="9634" xr:uid="{00000000-0005-0000-0000-00009B250000}"/>
    <cellStyle name="Header2 3 6 5" xfId="9635" xr:uid="{00000000-0005-0000-0000-00009C250000}"/>
    <cellStyle name="Header2 3 7" xfId="9636" xr:uid="{00000000-0005-0000-0000-00009D250000}"/>
    <cellStyle name="Header2 3 7 2" xfId="9637" xr:uid="{00000000-0005-0000-0000-00009E250000}"/>
    <cellStyle name="Header2 3 7 2 2" xfId="9638" xr:uid="{00000000-0005-0000-0000-00009F250000}"/>
    <cellStyle name="Header2 3 7 2 3" xfId="9639" xr:uid="{00000000-0005-0000-0000-0000A0250000}"/>
    <cellStyle name="Header2 3 7 3" xfId="9640" xr:uid="{00000000-0005-0000-0000-0000A1250000}"/>
    <cellStyle name="Header2 3 7 3 2" xfId="9641" xr:uid="{00000000-0005-0000-0000-0000A2250000}"/>
    <cellStyle name="Header2 3 7 3 3" xfId="9642" xr:uid="{00000000-0005-0000-0000-0000A3250000}"/>
    <cellStyle name="Header2 3 7 3 4" xfId="9643" xr:uid="{00000000-0005-0000-0000-0000A4250000}"/>
    <cellStyle name="Header2 3 7 4" xfId="9644" xr:uid="{00000000-0005-0000-0000-0000A5250000}"/>
    <cellStyle name="Header2 3 7 4 2" xfId="9645" xr:uid="{00000000-0005-0000-0000-0000A6250000}"/>
    <cellStyle name="Header2 3 7 4 3" xfId="9646" xr:uid="{00000000-0005-0000-0000-0000A7250000}"/>
    <cellStyle name="Header2 3 7 4 4" xfId="9647" xr:uid="{00000000-0005-0000-0000-0000A8250000}"/>
    <cellStyle name="Header2 3 7 5" xfId="9648" xr:uid="{00000000-0005-0000-0000-0000A9250000}"/>
    <cellStyle name="Header2 3 7 6" xfId="9649" xr:uid="{00000000-0005-0000-0000-0000AA250000}"/>
    <cellStyle name="Header2 3 8" xfId="9650" xr:uid="{00000000-0005-0000-0000-0000AB250000}"/>
    <cellStyle name="Header2 3 9" xfId="9651" xr:uid="{00000000-0005-0000-0000-0000AC250000}"/>
    <cellStyle name="Header2 4" xfId="9652" xr:uid="{00000000-0005-0000-0000-0000AD250000}"/>
    <cellStyle name="Header2 4 2" xfId="9653" xr:uid="{00000000-0005-0000-0000-0000AE250000}"/>
    <cellStyle name="Header2 4 2 2" xfId="9654" xr:uid="{00000000-0005-0000-0000-0000AF250000}"/>
    <cellStyle name="Header2 4 2 2 2" xfId="9655" xr:uid="{00000000-0005-0000-0000-0000B0250000}"/>
    <cellStyle name="Header2 4 2 2 2 2" xfId="9656" xr:uid="{00000000-0005-0000-0000-0000B1250000}"/>
    <cellStyle name="Header2 4 2 2 2 2 2" xfId="9657" xr:uid="{00000000-0005-0000-0000-0000B2250000}"/>
    <cellStyle name="Header2 4 2 2 2 2 2 2" xfId="9658" xr:uid="{00000000-0005-0000-0000-0000B3250000}"/>
    <cellStyle name="Header2 4 2 2 2 2 2 3" xfId="9659" xr:uid="{00000000-0005-0000-0000-0000B4250000}"/>
    <cellStyle name="Header2 4 2 2 2 2 3" xfId="9660" xr:uid="{00000000-0005-0000-0000-0000B5250000}"/>
    <cellStyle name="Header2 4 2 2 2 2 3 2" xfId="9661" xr:uid="{00000000-0005-0000-0000-0000B6250000}"/>
    <cellStyle name="Header2 4 2 2 2 2 3 3" xfId="9662" xr:uid="{00000000-0005-0000-0000-0000B7250000}"/>
    <cellStyle name="Header2 4 2 2 2 2 3 4" xfId="9663" xr:uid="{00000000-0005-0000-0000-0000B8250000}"/>
    <cellStyle name="Header2 4 2 2 2 2 4" xfId="9664" xr:uid="{00000000-0005-0000-0000-0000B9250000}"/>
    <cellStyle name="Header2 4 2 2 2 2 5" xfId="9665" xr:uid="{00000000-0005-0000-0000-0000BA250000}"/>
    <cellStyle name="Header2 4 2 2 2 3" xfId="9666" xr:uid="{00000000-0005-0000-0000-0000BB250000}"/>
    <cellStyle name="Header2 4 2 2 2 3 2" xfId="9667" xr:uid="{00000000-0005-0000-0000-0000BC250000}"/>
    <cellStyle name="Header2 4 2 2 2 3 2 2" xfId="9668" xr:uid="{00000000-0005-0000-0000-0000BD250000}"/>
    <cellStyle name="Header2 4 2 2 2 3 2 3" xfId="9669" xr:uid="{00000000-0005-0000-0000-0000BE250000}"/>
    <cellStyle name="Header2 4 2 2 2 3 3" xfId="9670" xr:uid="{00000000-0005-0000-0000-0000BF250000}"/>
    <cellStyle name="Header2 4 2 2 2 3 3 2" xfId="9671" xr:uid="{00000000-0005-0000-0000-0000C0250000}"/>
    <cellStyle name="Header2 4 2 2 2 3 3 3" xfId="9672" xr:uid="{00000000-0005-0000-0000-0000C1250000}"/>
    <cellStyle name="Header2 4 2 2 2 3 3 4" xfId="9673" xr:uid="{00000000-0005-0000-0000-0000C2250000}"/>
    <cellStyle name="Header2 4 2 2 2 3 4" xfId="9674" xr:uid="{00000000-0005-0000-0000-0000C3250000}"/>
    <cellStyle name="Header2 4 2 2 2 3 4 2" xfId="9675" xr:uid="{00000000-0005-0000-0000-0000C4250000}"/>
    <cellStyle name="Header2 4 2 2 2 3 4 3" xfId="9676" xr:uid="{00000000-0005-0000-0000-0000C5250000}"/>
    <cellStyle name="Header2 4 2 2 2 3 4 4" xfId="9677" xr:uid="{00000000-0005-0000-0000-0000C6250000}"/>
    <cellStyle name="Header2 4 2 2 2 3 5" xfId="9678" xr:uid="{00000000-0005-0000-0000-0000C7250000}"/>
    <cellStyle name="Header2 4 2 2 2 3 6" xfId="9679" xr:uid="{00000000-0005-0000-0000-0000C8250000}"/>
    <cellStyle name="Header2 4 2 2 2 4" xfId="9680" xr:uid="{00000000-0005-0000-0000-0000C9250000}"/>
    <cellStyle name="Header2 4 2 2 2 4 2" xfId="9681" xr:uid="{00000000-0005-0000-0000-0000CA250000}"/>
    <cellStyle name="Header2 4 2 2 2 4 3" xfId="9682" xr:uid="{00000000-0005-0000-0000-0000CB250000}"/>
    <cellStyle name="Header2 4 2 2 2 5" xfId="9683" xr:uid="{00000000-0005-0000-0000-0000CC250000}"/>
    <cellStyle name="Header2 4 2 2 2 5 2" xfId="9684" xr:uid="{00000000-0005-0000-0000-0000CD250000}"/>
    <cellStyle name="Header2 4 2 2 2 5 3" xfId="9685" xr:uid="{00000000-0005-0000-0000-0000CE250000}"/>
    <cellStyle name="Header2 4 2 2 2 5 4" xfId="9686" xr:uid="{00000000-0005-0000-0000-0000CF250000}"/>
    <cellStyle name="Header2 4 2 2 2 6" xfId="9687" xr:uid="{00000000-0005-0000-0000-0000D0250000}"/>
    <cellStyle name="Header2 4 2 2 2 7" xfId="9688" xr:uid="{00000000-0005-0000-0000-0000D1250000}"/>
    <cellStyle name="Header2 4 2 2 3" xfId="9689" xr:uid="{00000000-0005-0000-0000-0000D2250000}"/>
    <cellStyle name="Header2 4 2 2 3 2" xfId="9690" xr:uid="{00000000-0005-0000-0000-0000D3250000}"/>
    <cellStyle name="Header2 4 2 2 3 2 2" xfId="9691" xr:uid="{00000000-0005-0000-0000-0000D4250000}"/>
    <cellStyle name="Header2 4 2 2 3 2 3" xfId="9692" xr:uid="{00000000-0005-0000-0000-0000D5250000}"/>
    <cellStyle name="Header2 4 2 2 3 3" xfId="9693" xr:uid="{00000000-0005-0000-0000-0000D6250000}"/>
    <cellStyle name="Header2 4 2 2 3 3 2" xfId="9694" xr:uid="{00000000-0005-0000-0000-0000D7250000}"/>
    <cellStyle name="Header2 4 2 2 3 3 3" xfId="9695" xr:uid="{00000000-0005-0000-0000-0000D8250000}"/>
    <cellStyle name="Header2 4 2 2 3 3 4" xfId="9696" xr:uid="{00000000-0005-0000-0000-0000D9250000}"/>
    <cellStyle name="Header2 4 2 2 3 4" xfId="9697" xr:uid="{00000000-0005-0000-0000-0000DA250000}"/>
    <cellStyle name="Header2 4 2 2 3 5" xfId="9698" xr:uid="{00000000-0005-0000-0000-0000DB250000}"/>
    <cellStyle name="Header2 4 2 2 4" xfId="9699" xr:uid="{00000000-0005-0000-0000-0000DC250000}"/>
    <cellStyle name="Header2 4 2 2 4 2" xfId="9700" xr:uid="{00000000-0005-0000-0000-0000DD250000}"/>
    <cellStyle name="Header2 4 2 2 4 2 2" xfId="9701" xr:uid="{00000000-0005-0000-0000-0000DE250000}"/>
    <cellStyle name="Header2 4 2 2 4 2 3" xfId="9702" xr:uid="{00000000-0005-0000-0000-0000DF250000}"/>
    <cellStyle name="Header2 4 2 2 4 3" xfId="9703" xr:uid="{00000000-0005-0000-0000-0000E0250000}"/>
    <cellStyle name="Header2 4 2 2 4 3 2" xfId="9704" xr:uid="{00000000-0005-0000-0000-0000E1250000}"/>
    <cellStyle name="Header2 4 2 2 4 3 3" xfId="9705" xr:uid="{00000000-0005-0000-0000-0000E2250000}"/>
    <cellStyle name="Header2 4 2 2 4 3 4" xfId="9706" xr:uid="{00000000-0005-0000-0000-0000E3250000}"/>
    <cellStyle name="Header2 4 2 2 4 4" xfId="9707" xr:uid="{00000000-0005-0000-0000-0000E4250000}"/>
    <cellStyle name="Header2 4 2 2 4 4 2" xfId="9708" xr:uid="{00000000-0005-0000-0000-0000E5250000}"/>
    <cellStyle name="Header2 4 2 2 4 4 3" xfId="9709" xr:uid="{00000000-0005-0000-0000-0000E6250000}"/>
    <cellStyle name="Header2 4 2 2 4 4 4" xfId="9710" xr:uid="{00000000-0005-0000-0000-0000E7250000}"/>
    <cellStyle name="Header2 4 2 2 4 5" xfId="9711" xr:uid="{00000000-0005-0000-0000-0000E8250000}"/>
    <cellStyle name="Header2 4 2 2 4 6" xfId="9712" xr:uid="{00000000-0005-0000-0000-0000E9250000}"/>
    <cellStyle name="Header2 4 2 2 5" xfId="9713" xr:uid="{00000000-0005-0000-0000-0000EA250000}"/>
    <cellStyle name="Header2 4 2 2 6" xfId="9714" xr:uid="{00000000-0005-0000-0000-0000EB250000}"/>
    <cellStyle name="Header2 4 2 3" xfId="9715" xr:uid="{00000000-0005-0000-0000-0000EC250000}"/>
    <cellStyle name="Header2 4 2 3 2" xfId="9716" xr:uid="{00000000-0005-0000-0000-0000ED250000}"/>
    <cellStyle name="Header2 4 2 3 2 2" xfId="9717" xr:uid="{00000000-0005-0000-0000-0000EE250000}"/>
    <cellStyle name="Header2 4 2 3 2 2 2" xfId="9718" xr:uid="{00000000-0005-0000-0000-0000EF250000}"/>
    <cellStyle name="Header2 4 2 3 2 2 3" xfId="9719" xr:uid="{00000000-0005-0000-0000-0000F0250000}"/>
    <cellStyle name="Header2 4 2 3 2 3" xfId="9720" xr:uid="{00000000-0005-0000-0000-0000F1250000}"/>
    <cellStyle name="Header2 4 2 3 2 3 2" xfId="9721" xr:uid="{00000000-0005-0000-0000-0000F2250000}"/>
    <cellStyle name="Header2 4 2 3 2 3 3" xfId="9722" xr:uid="{00000000-0005-0000-0000-0000F3250000}"/>
    <cellStyle name="Header2 4 2 3 2 3 4" xfId="9723" xr:uid="{00000000-0005-0000-0000-0000F4250000}"/>
    <cellStyle name="Header2 4 2 3 2 4" xfId="9724" xr:uid="{00000000-0005-0000-0000-0000F5250000}"/>
    <cellStyle name="Header2 4 2 3 2 5" xfId="9725" xr:uid="{00000000-0005-0000-0000-0000F6250000}"/>
    <cellStyle name="Header2 4 2 3 3" xfId="9726" xr:uid="{00000000-0005-0000-0000-0000F7250000}"/>
    <cellStyle name="Header2 4 2 3 3 2" xfId="9727" xr:uid="{00000000-0005-0000-0000-0000F8250000}"/>
    <cellStyle name="Header2 4 2 3 3 2 2" xfId="9728" xr:uid="{00000000-0005-0000-0000-0000F9250000}"/>
    <cellStyle name="Header2 4 2 3 3 2 3" xfId="9729" xr:uid="{00000000-0005-0000-0000-0000FA250000}"/>
    <cellStyle name="Header2 4 2 3 3 3" xfId="9730" xr:uid="{00000000-0005-0000-0000-0000FB250000}"/>
    <cellStyle name="Header2 4 2 3 3 3 2" xfId="9731" xr:uid="{00000000-0005-0000-0000-0000FC250000}"/>
    <cellStyle name="Header2 4 2 3 3 3 3" xfId="9732" xr:uid="{00000000-0005-0000-0000-0000FD250000}"/>
    <cellStyle name="Header2 4 2 3 3 3 4" xfId="9733" xr:uid="{00000000-0005-0000-0000-0000FE250000}"/>
    <cellStyle name="Header2 4 2 3 3 4" xfId="9734" xr:uid="{00000000-0005-0000-0000-0000FF250000}"/>
    <cellStyle name="Header2 4 2 3 3 4 2" xfId="9735" xr:uid="{00000000-0005-0000-0000-000000260000}"/>
    <cellStyle name="Header2 4 2 3 3 4 3" xfId="9736" xr:uid="{00000000-0005-0000-0000-000001260000}"/>
    <cellStyle name="Header2 4 2 3 3 4 4" xfId="9737" xr:uid="{00000000-0005-0000-0000-000002260000}"/>
    <cellStyle name="Header2 4 2 3 3 5" xfId="9738" xr:uid="{00000000-0005-0000-0000-000003260000}"/>
    <cellStyle name="Header2 4 2 3 3 6" xfId="9739" xr:uid="{00000000-0005-0000-0000-000004260000}"/>
    <cellStyle name="Header2 4 2 3 4" xfId="9740" xr:uid="{00000000-0005-0000-0000-000005260000}"/>
    <cellStyle name="Header2 4 2 3 4 2" xfId="9741" xr:uid="{00000000-0005-0000-0000-000006260000}"/>
    <cellStyle name="Header2 4 2 3 4 3" xfId="9742" xr:uid="{00000000-0005-0000-0000-000007260000}"/>
    <cellStyle name="Header2 4 2 3 5" xfId="9743" xr:uid="{00000000-0005-0000-0000-000008260000}"/>
    <cellStyle name="Header2 4 2 3 5 2" xfId="9744" xr:uid="{00000000-0005-0000-0000-000009260000}"/>
    <cellStyle name="Header2 4 2 3 5 3" xfId="9745" xr:uid="{00000000-0005-0000-0000-00000A260000}"/>
    <cellStyle name="Header2 4 2 3 5 4" xfId="9746" xr:uid="{00000000-0005-0000-0000-00000B260000}"/>
    <cellStyle name="Header2 4 2 3 6" xfId="9747" xr:uid="{00000000-0005-0000-0000-00000C260000}"/>
    <cellStyle name="Header2 4 2 3 7" xfId="9748" xr:uid="{00000000-0005-0000-0000-00000D260000}"/>
    <cellStyle name="Header2 4 2 4" xfId="9749" xr:uid="{00000000-0005-0000-0000-00000E260000}"/>
    <cellStyle name="Header2 4 2 4 2" xfId="9750" xr:uid="{00000000-0005-0000-0000-00000F260000}"/>
    <cellStyle name="Header2 4 2 4 2 2" xfId="9751" xr:uid="{00000000-0005-0000-0000-000010260000}"/>
    <cellStyle name="Header2 4 2 4 2 3" xfId="9752" xr:uid="{00000000-0005-0000-0000-000011260000}"/>
    <cellStyle name="Header2 4 2 4 3" xfId="9753" xr:uid="{00000000-0005-0000-0000-000012260000}"/>
    <cellStyle name="Header2 4 2 4 3 2" xfId="9754" xr:uid="{00000000-0005-0000-0000-000013260000}"/>
    <cellStyle name="Header2 4 2 4 3 3" xfId="9755" xr:uid="{00000000-0005-0000-0000-000014260000}"/>
    <cellStyle name="Header2 4 2 4 3 4" xfId="9756" xr:uid="{00000000-0005-0000-0000-000015260000}"/>
    <cellStyle name="Header2 4 2 4 4" xfId="9757" xr:uid="{00000000-0005-0000-0000-000016260000}"/>
    <cellStyle name="Header2 4 2 4 4 2" xfId="9758" xr:uid="{00000000-0005-0000-0000-000017260000}"/>
    <cellStyle name="Header2 4 2 4 4 3" xfId="9759" xr:uid="{00000000-0005-0000-0000-000018260000}"/>
    <cellStyle name="Header2 4 2 4 4 4" xfId="9760" xr:uid="{00000000-0005-0000-0000-000019260000}"/>
    <cellStyle name="Header2 4 2 4 5" xfId="9761" xr:uid="{00000000-0005-0000-0000-00001A260000}"/>
    <cellStyle name="Header2 4 2 4 6" xfId="9762" xr:uid="{00000000-0005-0000-0000-00001B260000}"/>
    <cellStyle name="Header2 4 3" xfId="9763" xr:uid="{00000000-0005-0000-0000-00001C260000}"/>
    <cellStyle name="Header2 4 3 2" xfId="9764" xr:uid="{00000000-0005-0000-0000-00001D260000}"/>
    <cellStyle name="Header2 4 3 2 2" xfId="9765" xr:uid="{00000000-0005-0000-0000-00001E260000}"/>
    <cellStyle name="Header2 4 3 2 2 2" xfId="9766" xr:uid="{00000000-0005-0000-0000-00001F260000}"/>
    <cellStyle name="Header2 4 3 2 2 2 2" xfId="9767" xr:uid="{00000000-0005-0000-0000-000020260000}"/>
    <cellStyle name="Header2 4 3 2 2 2 2 2" xfId="9768" xr:uid="{00000000-0005-0000-0000-000021260000}"/>
    <cellStyle name="Header2 4 3 2 2 2 2 3" xfId="9769" xr:uid="{00000000-0005-0000-0000-000022260000}"/>
    <cellStyle name="Header2 4 3 2 2 2 3" xfId="9770" xr:uid="{00000000-0005-0000-0000-000023260000}"/>
    <cellStyle name="Header2 4 3 2 2 2 3 2" xfId="9771" xr:uid="{00000000-0005-0000-0000-000024260000}"/>
    <cellStyle name="Header2 4 3 2 2 2 3 3" xfId="9772" xr:uid="{00000000-0005-0000-0000-000025260000}"/>
    <cellStyle name="Header2 4 3 2 2 2 3 4" xfId="9773" xr:uid="{00000000-0005-0000-0000-000026260000}"/>
    <cellStyle name="Header2 4 3 2 2 2 4" xfId="9774" xr:uid="{00000000-0005-0000-0000-000027260000}"/>
    <cellStyle name="Header2 4 3 2 2 2 5" xfId="9775" xr:uid="{00000000-0005-0000-0000-000028260000}"/>
    <cellStyle name="Header2 4 3 2 2 3" xfId="9776" xr:uid="{00000000-0005-0000-0000-000029260000}"/>
    <cellStyle name="Header2 4 3 2 2 3 2" xfId="9777" xr:uid="{00000000-0005-0000-0000-00002A260000}"/>
    <cellStyle name="Header2 4 3 2 2 3 2 2" xfId="9778" xr:uid="{00000000-0005-0000-0000-00002B260000}"/>
    <cellStyle name="Header2 4 3 2 2 3 2 3" xfId="9779" xr:uid="{00000000-0005-0000-0000-00002C260000}"/>
    <cellStyle name="Header2 4 3 2 2 3 3" xfId="9780" xr:uid="{00000000-0005-0000-0000-00002D260000}"/>
    <cellStyle name="Header2 4 3 2 2 3 3 2" xfId="9781" xr:uid="{00000000-0005-0000-0000-00002E260000}"/>
    <cellStyle name="Header2 4 3 2 2 3 3 3" xfId="9782" xr:uid="{00000000-0005-0000-0000-00002F260000}"/>
    <cellStyle name="Header2 4 3 2 2 3 3 4" xfId="9783" xr:uid="{00000000-0005-0000-0000-000030260000}"/>
    <cellStyle name="Header2 4 3 2 2 3 4" xfId="9784" xr:uid="{00000000-0005-0000-0000-000031260000}"/>
    <cellStyle name="Header2 4 3 2 2 3 4 2" xfId="9785" xr:uid="{00000000-0005-0000-0000-000032260000}"/>
    <cellStyle name="Header2 4 3 2 2 3 4 3" xfId="9786" xr:uid="{00000000-0005-0000-0000-000033260000}"/>
    <cellStyle name="Header2 4 3 2 2 3 4 4" xfId="9787" xr:uid="{00000000-0005-0000-0000-000034260000}"/>
    <cellStyle name="Header2 4 3 2 2 3 5" xfId="9788" xr:uid="{00000000-0005-0000-0000-000035260000}"/>
    <cellStyle name="Header2 4 3 2 2 3 6" xfId="9789" xr:uid="{00000000-0005-0000-0000-000036260000}"/>
    <cellStyle name="Header2 4 3 2 2 4" xfId="9790" xr:uid="{00000000-0005-0000-0000-000037260000}"/>
    <cellStyle name="Header2 4 3 2 2 4 2" xfId="9791" xr:uid="{00000000-0005-0000-0000-000038260000}"/>
    <cellStyle name="Header2 4 3 2 2 4 3" xfId="9792" xr:uid="{00000000-0005-0000-0000-000039260000}"/>
    <cellStyle name="Header2 4 3 2 2 5" xfId="9793" xr:uid="{00000000-0005-0000-0000-00003A260000}"/>
    <cellStyle name="Header2 4 3 2 2 5 2" xfId="9794" xr:uid="{00000000-0005-0000-0000-00003B260000}"/>
    <cellStyle name="Header2 4 3 2 2 5 3" xfId="9795" xr:uid="{00000000-0005-0000-0000-00003C260000}"/>
    <cellStyle name="Header2 4 3 2 2 5 4" xfId="9796" xr:uid="{00000000-0005-0000-0000-00003D260000}"/>
    <cellStyle name="Header2 4 3 2 2 6" xfId="9797" xr:uid="{00000000-0005-0000-0000-00003E260000}"/>
    <cellStyle name="Header2 4 3 2 2 7" xfId="9798" xr:uid="{00000000-0005-0000-0000-00003F260000}"/>
    <cellStyle name="Header2 4 3 2 3" xfId="9799" xr:uid="{00000000-0005-0000-0000-000040260000}"/>
    <cellStyle name="Header2 4 3 2 3 2" xfId="9800" xr:uid="{00000000-0005-0000-0000-000041260000}"/>
    <cellStyle name="Header2 4 3 2 3 2 2" xfId="9801" xr:uid="{00000000-0005-0000-0000-000042260000}"/>
    <cellStyle name="Header2 4 3 2 3 2 3" xfId="9802" xr:uid="{00000000-0005-0000-0000-000043260000}"/>
    <cellStyle name="Header2 4 3 2 3 3" xfId="9803" xr:uid="{00000000-0005-0000-0000-000044260000}"/>
    <cellStyle name="Header2 4 3 2 3 3 2" xfId="9804" xr:uid="{00000000-0005-0000-0000-000045260000}"/>
    <cellStyle name="Header2 4 3 2 3 3 3" xfId="9805" xr:uid="{00000000-0005-0000-0000-000046260000}"/>
    <cellStyle name="Header2 4 3 2 3 3 4" xfId="9806" xr:uid="{00000000-0005-0000-0000-000047260000}"/>
    <cellStyle name="Header2 4 3 2 3 4" xfId="9807" xr:uid="{00000000-0005-0000-0000-000048260000}"/>
    <cellStyle name="Header2 4 3 2 3 5" xfId="9808" xr:uid="{00000000-0005-0000-0000-000049260000}"/>
    <cellStyle name="Header2 4 3 2 4" xfId="9809" xr:uid="{00000000-0005-0000-0000-00004A260000}"/>
    <cellStyle name="Header2 4 3 2 4 2" xfId="9810" xr:uid="{00000000-0005-0000-0000-00004B260000}"/>
    <cellStyle name="Header2 4 3 2 4 2 2" xfId="9811" xr:uid="{00000000-0005-0000-0000-00004C260000}"/>
    <cellStyle name="Header2 4 3 2 4 2 3" xfId="9812" xr:uid="{00000000-0005-0000-0000-00004D260000}"/>
    <cellStyle name="Header2 4 3 2 4 3" xfId="9813" xr:uid="{00000000-0005-0000-0000-00004E260000}"/>
    <cellStyle name="Header2 4 3 2 4 3 2" xfId="9814" xr:uid="{00000000-0005-0000-0000-00004F260000}"/>
    <cellStyle name="Header2 4 3 2 4 3 3" xfId="9815" xr:uid="{00000000-0005-0000-0000-000050260000}"/>
    <cellStyle name="Header2 4 3 2 4 3 4" xfId="9816" xr:uid="{00000000-0005-0000-0000-000051260000}"/>
    <cellStyle name="Header2 4 3 2 4 4" xfId="9817" xr:uid="{00000000-0005-0000-0000-000052260000}"/>
    <cellStyle name="Header2 4 3 2 4 4 2" xfId="9818" xr:uid="{00000000-0005-0000-0000-000053260000}"/>
    <cellStyle name="Header2 4 3 2 4 4 3" xfId="9819" xr:uid="{00000000-0005-0000-0000-000054260000}"/>
    <cellStyle name="Header2 4 3 2 4 4 4" xfId="9820" xr:uid="{00000000-0005-0000-0000-000055260000}"/>
    <cellStyle name="Header2 4 3 2 4 5" xfId="9821" xr:uid="{00000000-0005-0000-0000-000056260000}"/>
    <cellStyle name="Header2 4 3 2 4 6" xfId="9822" xr:uid="{00000000-0005-0000-0000-000057260000}"/>
    <cellStyle name="Header2 4 3 2 5" xfId="9823" xr:uid="{00000000-0005-0000-0000-000058260000}"/>
    <cellStyle name="Header2 4 3 2 6" xfId="9824" xr:uid="{00000000-0005-0000-0000-000059260000}"/>
    <cellStyle name="Header2 4 3 3" xfId="9825" xr:uid="{00000000-0005-0000-0000-00005A260000}"/>
    <cellStyle name="Header2 4 3 3 2" xfId="9826" xr:uid="{00000000-0005-0000-0000-00005B260000}"/>
    <cellStyle name="Header2 4 3 3 2 2" xfId="9827" xr:uid="{00000000-0005-0000-0000-00005C260000}"/>
    <cellStyle name="Header2 4 3 3 2 2 2" xfId="9828" xr:uid="{00000000-0005-0000-0000-00005D260000}"/>
    <cellStyle name="Header2 4 3 3 2 2 3" xfId="9829" xr:uid="{00000000-0005-0000-0000-00005E260000}"/>
    <cellStyle name="Header2 4 3 3 2 3" xfId="9830" xr:uid="{00000000-0005-0000-0000-00005F260000}"/>
    <cellStyle name="Header2 4 3 3 2 3 2" xfId="9831" xr:uid="{00000000-0005-0000-0000-000060260000}"/>
    <cellStyle name="Header2 4 3 3 2 3 3" xfId="9832" xr:uid="{00000000-0005-0000-0000-000061260000}"/>
    <cellStyle name="Header2 4 3 3 2 3 4" xfId="9833" xr:uid="{00000000-0005-0000-0000-000062260000}"/>
    <cellStyle name="Header2 4 3 3 2 4" xfId="9834" xr:uid="{00000000-0005-0000-0000-000063260000}"/>
    <cellStyle name="Header2 4 3 3 2 5" xfId="9835" xr:uid="{00000000-0005-0000-0000-000064260000}"/>
    <cellStyle name="Header2 4 3 3 3" xfId="9836" xr:uid="{00000000-0005-0000-0000-000065260000}"/>
    <cellStyle name="Header2 4 3 3 3 2" xfId="9837" xr:uid="{00000000-0005-0000-0000-000066260000}"/>
    <cellStyle name="Header2 4 3 3 3 2 2" xfId="9838" xr:uid="{00000000-0005-0000-0000-000067260000}"/>
    <cellStyle name="Header2 4 3 3 3 2 3" xfId="9839" xr:uid="{00000000-0005-0000-0000-000068260000}"/>
    <cellStyle name="Header2 4 3 3 3 3" xfId="9840" xr:uid="{00000000-0005-0000-0000-000069260000}"/>
    <cellStyle name="Header2 4 3 3 3 3 2" xfId="9841" xr:uid="{00000000-0005-0000-0000-00006A260000}"/>
    <cellStyle name="Header2 4 3 3 3 3 3" xfId="9842" xr:uid="{00000000-0005-0000-0000-00006B260000}"/>
    <cellStyle name="Header2 4 3 3 3 3 4" xfId="9843" xr:uid="{00000000-0005-0000-0000-00006C260000}"/>
    <cellStyle name="Header2 4 3 3 3 4" xfId="9844" xr:uid="{00000000-0005-0000-0000-00006D260000}"/>
    <cellStyle name="Header2 4 3 3 3 4 2" xfId="9845" xr:uid="{00000000-0005-0000-0000-00006E260000}"/>
    <cellStyle name="Header2 4 3 3 3 4 3" xfId="9846" xr:uid="{00000000-0005-0000-0000-00006F260000}"/>
    <cellStyle name="Header2 4 3 3 3 4 4" xfId="9847" xr:uid="{00000000-0005-0000-0000-000070260000}"/>
    <cellStyle name="Header2 4 3 3 3 5" xfId="9848" xr:uid="{00000000-0005-0000-0000-000071260000}"/>
    <cellStyle name="Header2 4 3 3 3 6" xfId="9849" xr:uid="{00000000-0005-0000-0000-000072260000}"/>
    <cellStyle name="Header2 4 3 3 4" xfId="9850" xr:uid="{00000000-0005-0000-0000-000073260000}"/>
    <cellStyle name="Header2 4 3 3 4 2" xfId="9851" xr:uid="{00000000-0005-0000-0000-000074260000}"/>
    <cellStyle name="Header2 4 3 3 4 3" xfId="9852" xr:uid="{00000000-0005-0000-0000-000075260000}"/>
    <cellStyle name="Header2 4 3 3 5" xfId="9853" xr:uid="{00000000-0005-0000-0000-000076260000}"/>
    <cellStyle name="Header2 4 3 3 5 2" xfId="9854" xr:uid="{00000000-0005-0000-0000-000077260000}"/>
    <cellStyle name="Header2 4 3 3 5 3" xfId="9855" xr:uid="{00000000-0005-0000-0000-000078260000}"/>
    <cellStyle name="Header2 4 3 3 5 4" xfId="9856" xr:uid="{00000000-0005-0000-0000-000079260000}"/>
    <cellStyle name="Header2 4 3 3 6" xfId="9857" xr:uid="{00000000-0005-0000-0000-00007A260000}"/>
    <cellStyle name="Header2 4 3 3 7" xfId="9858" xr:uid="{00000000-0005-0000-0000-00007B260000}"/>
    <cellStyle name="Header2 4 3 4" xfId="9859" xr:uid="{00000000-0005-0000-0000-00007C260000}"/>
    <cellStyle name="Header2 4 3 4 2" xfId="9860" xr:uid="{00000000-0005-0000-0000-00007D260000}"/>
    <cellStyle name="Header2 4 3 4 2 2" xfId="9861" xr:uid="{00000000-0005-0000-0000-00007E260000}"/>
    <cellStyle name="Header2 4 3 4 2 3" xfId="9862" xr:uid="{00000000-0005-0000-0000-00007F260000}"/>
    <cellStyle name="Header2 4 3 4 3" xfId="9863" xr:uid="{00000000-0005-0000-0000-000080260000}"/>
    <cellStyle name="Header2 4 3 4 3 2" xfId="9864" xr:uid="{00000000-0005-0000-0000-000081260000}"/>
    <cellStyle name="Header2 4 3 4 3 3" xfId="9865" xr:uid="{00000000-0005-0000-0000-000082260000}"/>
    <cellStyle name="Header2 4 3 4 3 4" xfId="9866" xr:uid="{00000000-0005-0000-0000-000083260000}"/>
    <cellStyle name="Header2 4 3 4 4" xfId="9867" xr:uid="{00000000-0005-0000-0000-000084260000}"/>
    <cellStyle name="Header2 4 3 4 4 2" xfId="9868" xr:uid="{00000000-0005-0000-0000-000085260000}"/>
    <cellStyle name="Header2 4 3 4 4 3" xfId="9869" xr:uid="{00000000-0005-0000-0000-000086260000}"/>
    <cellStyle name="Header2 4 3 4 4 4" xfId="9870" xr:uid="{00000000-0005-0000-0000-000087260000}"/>
    <cellStyle name="Header2 4 3 4 5" xfId="9871" xr:uid="{00000000-0005-0000-0000-000088260000}"/>
    <cellStyle name="Header2 4 3 4 6" xfId="9872" xr:uid="{00000000-0005-0000-0000-000089260000}"/>
    <cellStyle name="Header2 4 4" xfId="9873" xr:uid="{00000000-0005-0000-0000-00008A260000}"/>
    <cellStyle name="Header2 4 4 2" xfId="9874" xr:uid="{00000000-0005-0000-0000-00008B260000}"/>
    <cellStyle name="Header2 4 4 2 2" xfId="9875" xr:uid="{00000000-0005-0000-0000-00008C260000}"/>
    <cellStyle name="Header2 4 4 2 2 2" xfId="9876" xr:uid="{00000000-0005-0000-0000-00008D260000}"/>
    <cellStyle name="Header2 4 4 2 2 2 2" xfId="9877" xr:uid="{00000000-0005-0000-0000-00008E260000}"/>
    <cellStyle name="Header2 4 4 2 2 2 3" xfId="9878" xr:uid="{00000000-0005-0000-0000-00008F260000}"/>
    <cellStyle name="Header2 4 4 2 2 3" xfId="9879" xr:uid="{00000000-0005-0000-0000-000090260000}"/>
    <cellStyle name="Header2 4 4 2 2 3 2" xfId="9880" xr:uid="{00000000-0005-0000-0000-000091260000}"/>
    <cellStyle name="Header2 4 4 2 2 3 3" xfId="9881" xr:uid="{00000000-0005-0000-0000-000092260000}"/>
    <cellStyle name="Header2 4 4 2 2 3 4" xfId="9882" xr:uid="{00000000-0005-0000-0000-000093260000}"/>
    <cellStyle name="Header2 4 4 2 2 4" xfId="9883" xr:uid="{00000000-0005-0000-0000-000094260000}"/>
    <cellStyle name="Header2 4 4 2 2 5" xfId="9884" xr:uid="{00000000-0005-0000-0000-000095260000}"/>
    <cellStyle name="Header2 4 4 2 3" xfId="9885" xr:uid="{00000000-0005-0000-0000-000096260000}"/>
    <cellStyle name="Header2 4 4 2 3 2" xfId="9886" xr:uid="{00000000-0005-0000-0000-000097260000}"/>
    <cellStyle name="Header2 4 4 2 3 2 2" xfId="9887" xr:uid="{00000000-0005-0000-0000-000098260000}"/>
    <cellStyle name="Header2 4 4 2 3 2 3" xfId="9888" xr:uid="{00000000-0005-0000-0000-000099260000}"/>
    <cellStyle name="Header2 4 4 2 3 3" xfId="9889" xr:uid="{00000000-0005-0000-0000-00009A260000}"/>
    <cellStyle name="Header2 4 4 2 3 3 2" xfId="9890" xr:uid="{00000000-0005-0000-0000-00009B260000}"/>
    <cellStyle name="Header2 4 4 2 3 3 3" xfId="9891" xr:uid="{00000000-0005-0000-0000-00009C260000}"/>
    <cellStyle name="Header2 4 4 2 3 3 4" xfId="9892" xr:uid="{00000000-0005-0000-0000-00009D260000}"/>
    <cellStyle name="Header2 4 4 2 3 4" xfId="9893" xr:uid="{00000000-0005-0000-0000-00009E260000}"/>
    <cellStyle name="Header2 4 4 2 3 4 2" xfId="9894" xr:uid="{00000000-0005-0000-0000-00009F260000}"/>
    <cellStyle name="Header2 4 4 2 3 4 3" xfId="9895" xr:uid="{00000000-0005-0000-0000-0000A0260000}"/>
    <cellStyle name="Header2 4 4 2 3 4 4" xfId="9896" xr:uid="{00000000-0005-0000-0000-0000A1260000}"/>
    <cellStyle name="Header2 4 4 2 3 5" xfId="9897" xr:uid="{00000000-0005-0000-0000-0000A2260000}"/>
    <cellStyle name="Header2 4 4 2 3 6" xfId="9898" xr:uid="{00000000-0005-0000-0000-0000A3260000}"/>
    <cellStyle name="Header2 4 4 2 4" xfId="9899" xr:uid="{00000000-0005-0000-0000-0000A4260000}"/>
    <cellStyle name="Header2 4 4 2 4 2" xfId="9900" xr:uid="{00000000-0005-0000-0000-0000A5260000}"/>
    <cellStyle name="Header2 4 4 2 4 3" xfId="9901" xr:uid="{00000000-0005-0000-0000-0000A6260000}"/>
    <cellStyle name="Header2 4 4 2 5" xfId="9902" xr:uid="{00000000-0005-0000-0000-0000A7260000}"/>
    <cellStyle name="Header2 4 4 2 5 2" xfId="9903" xr:uid="{00000000-0005-0000-0000-0000A8260000}"/>
    <cellStyle name="Header2 4 4 2 5 3" xfId="9904" xr:uid="{00000000-0005-0000-0000-0000A9260000}"/>
    <cellStyle name="Header2 4 4 2 5 4" xfId="9905" xr:uid="{00000000-0005-0000-0000-0000AA260000}"/>
    <cellStyle name="Header2 4 4 2 6" xfId="9906" xr:uid="{00000000-0005-0000-0000-0000AB260000}"/>
    <cellStyle name="Header2 4 4 2 7" xfId="9907" xr:uid="{00000000-0005-0000-0000-0000AC260000}"/>
    <cellStyle name="Header2 4 4 3" xfId="9908" xr:uid="{00000000-0005-0000-0000-0000AD260000}"/>
    <cellStyle name="Header2 4 4 3 2" xfId="9909" xr:uid="{00000000-0005-0000-0000-0000AE260000}"/>
    <cellStyle name="Header2 4 4 3 2 2" xfId="9910" xr:uid="{00000000-0005-0000-0000-0000AF260000}"/>
    <cellStyle name="Header2 4 4 3 2 3" xfId="9911" xr:uid="{00000000-0005-0000-0000-0000B0260000}"/>
    <cellStyle name="Header2 4 4 3 3" xfId="9912" xr:uid="{00000000-0005-0000-0000-0000B1260000}"/>
    <cellStyle name="Header2 4 4 3 3 2" xfId="9913" xr:uid="{00000000-0005-0000-0000-0000B2260000}"/>
    <cellStyle name="Header2 4 4 3 3 3" xfId="9914" xr:uid="{00000000-0005-0000-0000-0000B3260000}"/>
    <cellStyle name="Header2 4 4 3 3 4" xfId="9915" xr:uid="{00000000-0005-0000-0000-0000B4260000}"/>
    <cellStyle name="Header2 4 4 3 4" xfId="9916" xr:uid="{00000000-0005-0000-0000-0000B5260000}"/>
    <cellStyle name="Header2 4 4 3 5" xfId="9917" xr:uid="{00000000-0005-0000-0000-0000B6260000}"/>
    <cellStyle name="Header2 4 4 4" xfId="9918" xr:uid="{00000000-0005-0000-0000-0000B7260000}"/>
    <cellStyle name="Header2 4 4 4 2" xfId="9919" xr:uid="{00000000-0005-0000-0000-0000B8260000}"/>
    <cellStyle name="Header2 4 4 4 2 2" xfId="9920" xr:uid="{00000000-0005-0000-0000-0000B9260000}"/>
    <cellStyle name="Header2 4 4 4 2 3" xfId="9921" xr:uid="{00000000-0005-0000-0000-0000BA260000}"/>
    <cellStyle name="Header2 4 4 4 3" xfId="9922" xr:uid="{00000000-0005-0000-0000-0000BB260000}"/>
    <cellStyle name="Header2 4 4 4 3 2" xfId="9923" xr:uid="{00000000-0005-0000-0000-0000BC260000}"/>
    <cellStyle name="Header2 4 4 4 3 3" xfId="9924" xr:uid="{00000000-0005-0000-0000-0000BD260000}"/>
    <cellStyle name="Header2 4 4 4 3 4" xfId="9925" xr:uid="{00000000-0005-0000-0000-0000BE260000}"/>
    <cellStyle name="Header2 4 4 4 4" xfId="9926" xr:uid="{00000000-0005-0000-0000-0000BF260000}"/>
    <cellStyle name="Header2 4 4 4 4 2" xfId="9927" xr:uid="{00000000-0005-0000-0000-0000C0260000}"/>
    <cellStyle name="Header2 4 4 4 4 3" xfId="9928" xr:uid="{00000000-0005-0000-0000-0000C1260000}"/>
    <cellStyle name="Header2 4 4 4 4 4" xfId="9929" xr:uid="{00000000-0005-0000-0000-0000C2260000}"/>
    <cellStyle name="Header2 4 4 4 5" xfId="9930" xr:uid="{00000000-0005-0000-0000-0000C3260000}"/>
    <cellStyle name="Header2 4 4 4 6" xfId="9931" xr:uid="{00000000-0005-0000-0000-0000C4260000}"/>
    <cellStyle name="Header2 4 4 5" xfId="9932" xr:uid="{00000000-0005-0000-0000-0000C5260000}"/>
    <cellStyle name="Header2 4 4 6" xfId="9933" xr:uid="{00000000-0005-0000-0000-0000C6260000}"/>
    <cellStyle name="Header2 4 5" xfId="9934" xr:uid="{00000000-0005-0000-0000-0000C7260000}"/>
    <cellStyle name="Header2 4 5 2" xfId="9935" xr:uid="{00000000-0005-0000-0000-0000C8260000}"/>
    <cellStyle name="Header2 4 5 2 2" xfId="9936" xr:uid="{00000000-0005-0000-0000-0000C9260000}"/>
    <cellStyle name="Header2 4 5 2 2 2" xfId="9937" xr:uid="{00000000-0005-0000-0000-0000CA260000}"/>
    <cellStyle name="Header2 4 5 2 2 3" xfId="9938" xr:uid="{00000000-0005-0000-0000-0000CB260000}"/>
    <cellStyle name="Header2 4 5 2 3" xfId="9939" xr:uid="{00000000-0005-0000-0000-0000CC260000}"/>
    <cellStyle name="Header2 4 5 2 3 2" xfId="9940" xr:uid="{00000000-0005-0000-0000-0000CD260000}"/>
    <cellStyle name="Header2 4 5 2 3 3" xfId="9941" xr:uid="{00000000-0005-0000-0000-0000CE260000}"/>
    <cellStyle name="Header2 4 5 2 3 4" xfId="9942" xr:uid="{00000000-0005-0000-0000-0000CF260000}"/>
    <cellStyle name="Header2 4 5 2 4" xfId="9943" xr:uid="{00000000-0005-0000-0000-0000D0260000}"/>
    <cellStyle name="Header2 4 5 2 5" xfId="9944" xr:uid="{00000000-0005-0000-0000-0000D1260000}"/>
    <cellStyle name="Header2 4 5 3" xfId="9945" xr:uid="{00000000-0005-0000-0000-0000D2260000}"/>
    <cellStyle name="Header2 4 5 3 2" xfId="9946" xr:uid="{00000000-0005-0000-0000-0000D3260000}"/>
    <cellStyle name="Header2 4 5 3 2 2" xfId="9947" xr:uid="{00000000-0005-0000-0000-0000D4260000}"/>
    <cellStyle name="Header2 4 5 3 2 3" xfId="9948" xr:uid="{00000000-0005-0000-0000-0000D5260000}"/>
    <cellStyle name="Header2 4 5 3 3" xfId="9949" xr:uid="{00000000-0005-0000-0000-0000D6260000}"/>
    <cellStyle name="Header2 4 5 3 3 2" xfId="9950" xr:uid="{00000000-0005-0000-0000-0000D7260000}"/>
    <cellStyle name="Header2 4 5 3 3 3" xfId="9951" xr:uid="{00000000-0005-0000-0000-0000D8260000}"/>
    <cellStyle name="Header2 4 5 3 3 4" xfId="9952" xr:uid="{00000000-0005-0000-0000-0000D9260000}"/>
    <cellStyle name="Header2 4 5 3 4" xfId="9953" xr:uid="{00000000-0005-0000-0000-0000DA260000}"/>
    <cellStyle name="Header2 4 5 3 4 2" xfId="9954" xr:uid="{00000000-0005-0000-0000-0000DB260000}"/>
    <cellStyle name="Header2 4 5 3 4 3" xfId="9955" xr:uid="{00000000-0005-0000-0000-0000DC260000}"/>
    <cellStyle name="Header2 4 5 3 4 4" xfId="9956" xr:uid="{00000000-0005-0000-0000-0000DD260000}"/>
    <cellStyle name="Header2 4 5 3 5" xfId="9957" xr:uid="{00000000-0005-0000-0000-0000DE260000}"/>
    <cellStyle name="Header2 4 5 3 6" xfId="9958" xr:uid="{00000000-0005-0000-0000-0000DF260000}"/>
    <cellStyle name="Header2 4 5 4" xfId="9959" xr:uid="{00000000-0005-0000-0000-0000E0260000}"/>
    <cellStyle name="Header2 4 5 4 2" xfId="9960" xr:uid="{00000000-0005-0000-0000-0000E1260000}"/>
    <cellStyle name="Header2 4 5 4 3" xfId="9961" xr:uid="{00000000-0005-0000-0000-0000E2260000}"/>
    <cellStyle name="Header2 4 5 5" xfId="9962" xr:uid="{00000000-0005-0000-0000-0000E3260000}"/>
    <cellStyle name="Header2 4 5 5 2" xfId="9963" xr:uid="{00000000-0005-0000-0000-0000E4260000}"/>
    <cellStyle name="Header2 4 5 5 3" xfId="9964" xr:uid="{00000000-0005-0000-0000-0000E5260000}"/>
    <cellStyle name="Header2 4 5 5 4" xfId="9965" xr:uid="{00000000-0005-0000-0000-0000E6260000}"/>
    <cellStyle name="Header2 4 5 6" xfId="9966" xr:uid="{00000000-0005-0000-0000-0000E7260000}"/>
    <cellStyle name="Header2 4 5 7" xfId="9967" xr:uid="{00000000-0005-0000-0000-0000E8260000}"/>
    <cellStyle name="Header2 4 6" xfId="9968" xr:uid="{00000000-0005-0000-0000-0000E9260000}"/>
    <cellStyle name="Header2 4 6 2" xfId="9969" xr:uid="{00000000-0005-0000-0000-0000EA260000}"/>
    <cellStyle name="Header2 4 6 2 2" xfId="9970" xr:uid="{00000000-0005-0000-0000-0000EB260000}"/>
    <cellStyle name="Header2 4 6 2 3" xfId="9971" xr:uid="{00000000-0005-0000-0000-0000EC260000}"/>
    <cellStyle name="Header2 4 6 3" xfId="9972" xr:uid="{00000000-0005-0000-0000-0000ED260000}"/>
    <cellStyle name="Header2 4 6 3 2" xfId="9973" xr:uid="{00000000-0005-0000-0000-0000EE260000}"/>
    <cellStyle name="Header2 4 6 3 3" xfId="9974" xr:uid="{00000000-0005-0000-0000-0000EF260000}"/>
    <cellStyle name="Header2 4 6 3 4" xfId="9975" xr:uid="{00000000-0005-0000-0000-0000F0260000}"/>
    <cellStyle name="Header2 4 6 4" xfId="9976" xr:uid="{00000000-0005-0000-0000-0000F1260000}"/>
    <cellStyle name="Header2 4 6 4 2" xfId="9977" xr:uid="{00000000-0005-0000-0000-0000F2260000}"/>
    <cellStyle name="Header2 4 6 4 3" xfId="9978" xr:uid="{00000000-0005-0000-0000-0000F3260000}"/>
    <cellStyle name="Header2 4 6 4 4" xfId="9979" xr:uid="{00000000-0005-0000-0000-0000F4260000}"/>
    <cellStyle name="Header2 4 6 5" xfId="9980" xr:uid="{00000000-0005-0000-0000-0000F5260000}"/>
    <cellStyle name="Header2 4 6 6" xfId="9981" xr:uid="{00000000-0005-0000-0000-0000F6260000}"/>
    <cellStyle name="Header2 5" xfId="9982" xr:uid="{00000000-0005-0000-0000-0000F7260000}"/>
    <cellStyle name="Header2 5 2" xfId="9983" xr:uid="{00000000-0005-0000-0000-0000F8260000}"/>
    <cellStyle name="Header2 5 2 2" xfId="9984" xr:uid="{00000000-0005-0000-0000-0000F9260000}"/>
    <cellStyle name="Header2 5 2 2 2" xfId="9985" xr:uid="{00000000-0005-0000-0000-0000FA260000}"/>
    <cellStyle name="Header2 5 2 2 2 2" xfId="9986" xr:uid="{00000000-0005-0000-0000-0000FB260000}"/>
    <cellStyle name="Header2 5 2 2 2 2 2" xfId="9987" xr:uid="{00000000-0005-0000-0000-0000FC260000}"/>
    <cellStyle name="Header2 5 2 2 2 2 2 2" xfId="9988" xr:uid="{00000000-0005-0000-0000-0000FD260000}"/>
    <cellStyle name="Header2 5 2 2 2 2 2 3" xfId="9989" xr:uid="{00000000-0005-0000-0000-0000FE260000}"/>
    <cellStyle name="Header2 5 2 2 2 2 3" xfId="9990" xr:uid="{00000000-0005-0000-0000-0000FF260000}"/>
    <cellStyle name="Header2 5 2 2 2 2 3 2" xfId="9991" xr:uid="{00000000-0005-0000-0000-000000270000}"/>
    <cellStyle name="Header2 5 2 2 2 2 3 3" xfId="9992" xr:uid="{00000000-0005-0000-0000-000001270000}"/>
    <cellStyle name="Header2 5 2 2 2 2 3 4" xfId="9993" xr:uid="{00000000-0005-0000-0000-000002270000}"/>
    <cellStyle name="Header2 5 2 2 2 2 4" xfId="9994" xr:uid="{00000000-0005-0000-0000-000003270000}"/>
    <cellStyle name="Header2 5 2 2 2 2 5" xfId="9995" xr:uid="{00000000-0005-0000-0000-000004270000}"/>
    <cellStyle name="Header2 5 2 2 2 3" xfId="9996" xr:uid="{00000000-0005-0000-0000-000005270000}"/>
    <cellStyle name="Header2 5 2 2 2 3 2" xfId="9997" xr:uid="{00000000-0005-0000-0000-000006270000}"/>
    <cellStyle name="Header2 5 2 2 2 3 2 2" xfId="9998" xr:uid="{00000000-0005-0000-0000-000007270000}"/>
    <cellStyle name="Header2 5 2 2 2 3 2 3" xfId="9999" xr:uid="{00000000-0005-0000-0000-000008270000}"/>
    <cellStyle name="Header2 5 2 2 2 3 3" xfId="10000" xr:uid="{00000000-0005-0000-0000-000009270000}"/>
    <cellStyle name="Header2 5 2 2 2 3 3 2" xfId="10001" xr:uid="{00000000-0005-0000-0000-00000A270000}"/>
    <cellStyle name="Header2 5 2 2 2 3 3 3" xfId="10002" xr:uid="{00000000-0005-0000-0000-00000B270000}"/>
    <cellStyle name="Header2 5 2 2 2 3 3 4" xfId="10003" xr:uid="{00000000-0005-0000-0000-00000C270000}"/>
    <cellStyle name="Header2 5 2 2 2 3 4" xfId="10004" xr:uid="{00000000-0005-0000-0000-00000D270000}"/>
    <cellStyle name="Header2 5 2 2 2 3 4 2" xfId="10005" xr:uid="{00000000-0005-0000-0000-00000E270000}"/>
    <cellStyle name="Header2 5 2 2 2 3 4 3" xfId="10006" xr:uid="{00000000-0005-0000-0000-00000F270000}"/>
    <cellStyle name="Header2 5 2 2 2 3 4 4" xfId="10007" xr:uid="{00000000-0005-0000-0000-000010270000}"/>
    <cellStyle name="Header2 5 2 2 2 3 5" xfId="10008" xr:uid="{00000000-0005-0000-0000-000011270000}"/>
    <cellStyle name="Header2 5 2 2 2 3 6" xfId="10009" xr:uid="{00000000-0005-0000-0000-000012270000}"/>
    <cellStyle name="Header2 5 2 2 2 4" xfId="10010" xr:uid="{00000000-0005-0000-0000-000013270000}"/>
    <cellStyle name="Header2 5 2 2 2 4 2" xfId="10011" xr:uid="{00000000-0005-0000-0000-000014270000}"/>
    <cellStyle name="Header2 5 2 2 2 4 3" xfId="10012" xr:uid="{00000000-0005-0000-0000-000015270000}"/>
    <cellStyle name="Header2 5 2 2 2 5" xfId="10013" xr:uid="{00000000-0005-0000-0000-000016270000}"/>
    <cellStyle name="Header2 5 2 2 2 5 2" xfId="10014" xr:uid="{00000000-0005-0000-0000-000017270000}"/>
    <cellStyle name="Header2 5 2 2 2 5 3" xfId="10015" xr:uid="{00000000-0005-0000-0000-000018270000}"/>
    <cellStyle name="Header2 5 2 2 2 5 4" xfId="10016" xr:uid="{00000000-0005-0000-0000-000019270000}"/>
    <cellStyle name="Header2 5 2 2 2 6" xfId="10017" xr:uid="{00000000-0005-0000-0000-00001A270000}"/>
    <cellStyle name="Header2 5 2 2 2 7" xfId="10018" xr:uid="{00000000-0005-0000-0000-00001B270000}"/>
    <cellStyle name="Header2 5 2 2 3" xfId="10019" xr:uid="{00000000-0005-0000-0000-00001C270000}"/>
    <cellStyle name="Header2 5 2 2 3 2" xfId="10020" xr:uid="{00000000-0005-0000-0000-00001D270000}"/>
    <cellStyle name="Header2 5 2 2 3 2 2" xfId="10021" xr:uid="{00000000-0005-0000-0000-00001E270000}"/>
    <cellStyle name="Header2 5 2 2 3 2 3" xfId="10022" xr:uid="{00000000-0005-0000-0000-00001F270000}"/>
    <cellStyle name="Header2 5 2 2 3 3" xfId="10023" xr:uid="{00000000-0005-0000-0000-000020270000}"/>
    <cellStyle name="Header2 5 2 2 3 3 2" xfId="10024" xr:uid="{00000000-0005-0000-0000-000021270000}"/>
    <cellStyle name="Header2 5 2 2 3 3 3" xfId="10025" xr:uid="{00000000-0005-0000-0000-000022270000}"/>
    <cellStyle name="Header2 5 2 2 3 3 4" xfId="10026" xr:uid="{00000000-0005-0000-0000-000023270000}"/>
    <cellStyle name="Header2 5 2 2 3 4" xfId="10027" xr:uid="{00000000-0005-0000-0000-000024270000}"/>
    <cellStyle name="Header2 5 2 2 3 5" xfId="10028" xr:uid="{00000000-0005-0000-0000-000025270000}"/>
    <cellStyle name="Header2 5 2 2 4" xfId="10029" xr:uid="{00000000-0005-0000-0000-000026270000}"/>
    <cellStyle name="Header2 5 2 2 4 2" xfId="10030" xr:uid="{00000000-0005-0000-0000-000027270000}"/>
    <cellStyle name="Header2 5 2 2 4 2 2" xfId="10031" xr:uid="{00000000-0005-0000-0000-000028270000}"/>
    <cellStyle name="Header2 5 2 2 4 2 3" xfId="10032" xr:uid="{00000000-0005-0000-0000-000029270000}"/>
    <cellStyle name="Header2 5 2 2 4 3" xfId="10033" xr:uid="{00000000-0005-0000-0000-00002A270000}"/>
    <cellStyle name="Header2 5 2 2 4 3 2" xfId="10034" xr:uid="{00000000-0005-0000-0000-00002B270000}"/>
    <cellStyle name="Header2 5 2 2 4 3 3" xfId="10035" xr:uid="{00000000-0005-0000-0000-00002C270000}"/>
    <cellStyle name="Header2 5 2 2 4 3 4" xfId="10036" xr:uid="{00000000-0005-0000-0000-00002D270000}"/>
    <cellStyle name="Header2 5 2 2 4 4" xfId="10037" xr:uid="{00000000-0005-0000-0000-00002E270000}"/>
    <cellStyle name="Header2 5 2 2 4 4 2" xfId="10038" xr:uid="{00000000-0005-0000-0000-00002F270000}"/>
    <cellStyle name="Header2 5 2 2 4 4 3" xfId="10039" xr:uid="{00000000-0005-0000-0000-000030270000}"/>
    <cellStyle name="Header2 5 2 2 4 4 4" xfId="10040" xr:uid="{00000000-0005-0000-0000-000031270000}"/>
    <cellStyle name="Header2 5 2 2 4 5" xfId="10041" xr:uid="{00000000-0005-0000-0000-000032270000}"/>
    <cellStyle name="Header2 5 2 2 4 6" xfId="10042" xr:uid="{00000000-0005-0000-0000-000033270000}"/>
    <cellStyle name="Header2 5 2 2 5" xfId="10043" xr:uid="{00000000-0005-0000-0000-000034270000}"/>
    <cellStyle name="Header2 5 2 2 6" xfId="10044" xr:uid="{00000000-0005-0000-0000-000035270000}"/>
    <cellStyle name="Header2 5 2 3" xfId="10045" xr:uid="{00000000-0005-0000-0000-000036270000}"/>
    <cellStyle name="Header2 5 2 3 2" xfId="10046" xr:uid="{00000000-0005-0000-0000-000037270000}"/>
    <cellStyle name="Header2 5 2 3 2 2" xfId="10047" xr:uid="{00000000-0005-0000-0000-000038270000}"/>
    <cellStyle name="Header2 5 2 3 2 2 2" xfId="10048" xr:uid="{00000000-0005-0000-0000-000039270000}"/>
    <cellStyle name="Header2 5 2 3 2 2 3" xfId="10049" xr:uid="{00000000-0005-0000-0000-00003A270000}"/>
    <cellStyle name="Header2 5 2 3 2 3" xfId="10050" xr:uid="{00000000-0005-0000-0000-00003B270000}"/>
    <cellStyle name="Header2 5 2 3 2 3 2" xfId="10051" xr:uid="{00000000-0005-0000-0000-00003C270000}"/>
    <cellStyle name="Header2 5 2 3 2 3 3" xfId="10052" xr:uid="{00000000-0005-0000-0000-00003D270000}"/>
    <cellStyle name="Header2 5 2 3 2 3 4" xfId="10053" xr:uid="{00000000-0005-0000-0000-00003E270000}"/>
    <cellStyle name="Header2 5 2 3 2 4" xfId="10054" xr:uid="{00000000-0005-0000-0000-00003F270000}"/>
    <cellStyle name="Header2 5 2 3 2 5" xfId="10055" xr:uid="{00000000-0005-0000-0000-000040270000}"/>
    <cellStyle name="Header2 5 2 3 3" xfId="10056" xr:uid="{00000000-0005-0000-0000-000041270000}"/>
    <cellStyle name="Header2 5 2 3 3 2" xfId="10057" xr:uid="{00000000-0005-0000-0000-000042270000}"/>
    <cellStyle name="Header2 5 2 3 3 2 2" xfId="10058" xr:uid="{00000000-0005-0000-0000-000043270000}"/>
    <cellStyle name="Header2 5 2 3 3 2 3" xfId="10059" xr:uid="{00000000-0005-0000-0000-000044270000}"/>
    <cellStyle name="Header2 5 2 3 3 3" xfId="10060" xr:uid="{00000000-0005-0000-0000-000045270000}"/>
    <cellStyle name="Header2 5 2 3 3 3 2" xfId="10061" xr:uid="{00000000-0005-0000-0000-000046270000}"/>
    <cellStyle name="Header2 5 2 3 3 3 3" xfId="10062" xr:uid="{00000000-0005-0000-0000-000047270000}"/>
    <cellStyle name="Header2 5 2 3 3 3 4" xfId="10063" xr:uid="{00000000-0005-0000-0000-000048270000}"/>
    <cellStyle name="Header2 5 2 3 3 4" xfId="10064" xr:uid="{00000000-0005-0000-0000-000049270000}"/>
    <cellStyle name="Header2 5 2 3 3 4 2" xfId="10065" xr:uid="{00000000-0005-0000-0000-00004A270000}"/>
    <cellStyle name="Header2 5 2 3 3 4 3" xfId="10066" xr:uid="{00000000-0005-0000-0000-00004B270000}"/>
    <cellStyle name="Header2 5 2 3 3 4 4" xfId="10067" xr:uid="{00000000-0005-0000-0000-00004C270000}"/>
    <cellStyle name="Header2 5 2 3 3 5" xfId="10068" xr:uid="{00000000-0005-0000-0000-00004D270000}"/>
    <cellStyle name="Header2 5 2 3 3 6" xfId="10069" xr:uid="{00000000-0005-0000-0000-00004E270000}"/>
    <cellStyle name="Header2 5 2 3 4" xfId="10070" xr:uid="{00000000-0005-0000-0000-00004F270000}"/>
    <cellStyle name="Header2 5 2 3 4 2" xfId="10071" xr:uid="{00000000-0005-0000-0000-000050270000}"/>
    <cellStyle name="Header2 5 2 3 4 3" xfId="10072" xr:uid="{00000000-0005-0000-0000-000051270000}"/>
    <cellStyle name="Header2 5 2 3 5" xfId="10073" xr:uid="{00000000-0005-0000-0000-000052270000}"/>
    <cellStyle name="Header2 5 2 3 5 2" xfId="10074" xr:uid="{00000000-0005-0000-0000-000053270000}"/>
    <cellStyle name="Header2 5 2 3 5 3" xfId="10075" xr:uid="{00000000-0005-0000-0000-000054270000}"/>
    <cellStyle name="Header2 5 2 3 5 4" xfId="10076" xr:uid="{00000000-0005-0000-0000-000055270000}"/>
    <cellStyle name="Header2 5 2 3 6" xfId="10077" xr:uid="{00000000-0005-0000-0000-000056270000}"/>
    <cellStyle name="Header2 5 2 3 7" xfId="10078" xr:uid="{00000000-0005-0000-0000-000057270000}"/>
    <cellStyle name="Header2 5 2 4" xfId="10079" xr:uid="{00000000-0005-0000-0000-000058270000}"/>
    <cellStyle name="Header2 5 2 4 2" xfId="10080" xr:uid="{00000000-0005-0000-0000-000059270000}"/>
    <cellStyle name="Header2 5 2 4 2 2" xfId="10081" xr:uid="{00000000-0005-0000-0000-00005A270000}"/>
    <cellStyle name="Header2 5 2 4 2 3" xfId="10082" xr:uid="{00000000-0005-0000-0000-00005B270000}"/>
    <cellStyle name="Header2 5 2 4 3" xfId="10083" xr:uid="{00000000-0005-0000-0000-00005C270000}"/>
    <cellStyle name="Header2 5 2 4 3 2" xfId="10084" xr:uid="{00000000-0005-0000-0000-00005D270000}"/>
    <cellStyle name="Header2 5 2 4 3 3" xfId="10085" xr:uid="{00000000-0005-0000-0000-00005E270000}"/>
    <cellStyle name="Header2 5 2 4 3 4" xfId="10086" xr:uid="{00000000-0005-0000-0000-00005F270000}"/>
    <cellStyle name="Header2 5 2 4 4" xfId="10087" xr:uid="{00000000-0005-0000-0000-000060270000}"/>
    <cellStyle name="Header2 5 2 4 4 2" xfId="10088" xr:uid="{00000000-0005-0000-0000-000061270000}"/>
    <cellStyle name="Header2 5 2 4 4 3" xfId="10089" xr:uid="{00000000-0005-0000-0000-000062270000}"/>
    <cellStyle name="Header2 5 2 4 4 4" xfId="10090" xr:uid="{00000000-0005-0000-0000-000063270000}"/>
    <cellStyle name="Header2 5 2 4 5" xfId="10091" xr:uid="{00000000-0005-0000-0000-000064270000}"/>
    <cellStyle name="Header2 5 2 4 6" xfId="10092" xr:uid="{00000000-0005-0000-0000-000065270000}"/>
    <cellStyle name="Header2 5 3" xfId="10093" xr:uid="{00000000-0005-0000-0000-000066270000}"/>
    <cellStyle name="Header2 5 3 2" xfId="10094" xr:uid="{00000000-0005-0000-0000-000067270000}"/>
    <cellStyle name="Header2 5 3 2 2" xfId="10095" xr:uid="{00000000-0005-0000-0000-000068270000}"/>
    <cellStyle name="Header2 5 3 2 2 2" xfId="10096" xr:uid="{00000000-0005-0000-0000-000069270000}"/>
    <cellStyle name="Header2 5 3 2 2 2 2" xfId="10097" xr:uid="{00000000-0005-0000-0000-00006A270000}"/>
    <cellStyle name="Header2 5 3 2 2 2 2 2" xfId="10098" xr:uid="{00000000-0005-0000-0000-00006B270000}"/>
    <cellStyle name="Header2 5 3 2 2 2 2 3" xfId="10099" xr:uid="{00000000-0005-0000-0000-00006C270000}"/>
    <cellStyle name="Header2 5 3 2 2 2 3" xfId="10100" xr:uid="{00000000-0005-0000-0000-00006D270000}"/>
    <cellStyle name="Header2 5 3 2 2 2 3 2" xfId="10101" xr:uid="{00000000-0005-0000-0000-00006E270000}"/>
    <cellStyle name="Header2 5 3 2 2 2 3 3" xfId="10102" xr:uid="{00000000-0005-0000-0000-00006F270000}"/>
    <cellStyle name="Header2 5 3 2 2 2 3 4" xfId="10103" xr:uid="{00000000-0005-0000-0000-000070270000}"/>
    <cellStyle name="Header2 5 3 2 2 2 4" xfId="10104" xr:uid="{00000000-0005-0000-0000-000071270000}"/>
    <cellStyle name="Header2 5 3 2 2 2 5" xfId="10105" xr:uid="{00000000-0005-0000-0000-000072270000}"/>
    <cellStyle name="Header2 5 3 2 2 3" xfId="10106" xr:uid="{00000000-0005-0000-0000-000073270000}"/>
    <cellStyle name="Header2 5 3 2 2 3 2" xfId="10107" xr:uid="{00000000-0005-0000-0000-000074270000}"/>
    <cellStyle name="Header2 5 3 2 2 3 2 2" xfId="10108" xr:uid="{00000000-0005-0000-0000-000075270000}"/>
    <cellStyle name="Header2 5 3 2 2 3 2 3" xfId="10109" xr:uid="{00000000-0005-0000-0000-000076270000}"/>
    <cellStyle name="Header2 5 3 2 2 3 3" xfId="10110" xr:uid="{00000000-0005-0000-0000-000077270000}"/>
    <cellStyle name="Header2 5 3 2 2 3 3 2" xfId="10111" xr:uid="{00000000-0005-0000-0000-000078270000}"/>
    <cellStyle name="Header2 5 3 2 2 3 3 3" xfId="10112" xr:uid="{00000000-0005-0000-0000-000079270000}"/>
    <cellStyle name="Header2 5 3 2 2 3 3 4" xfId="10113" xr:uid="{00000000-0005-0000-0000-00007A270000}"/>
    <cellStyle name="Header2 5 3 2 2 3 4" xfId="10114" xr:uid="{00000000-0005-0000-0000-00007B270000}"/>
    <cellStyle name="Header2 5 3 2 2 3 4 2" xfId="10115" xr:uid="{00000000-0005-0000-0000-00007C270000}"/>
    <cellStyle name="Header2 5 3 2 2 3 4 3" xfId="10116" xr:uid="{00000000-0005-0000-0000-00007D270000}"/>
    <cellStyle name="Header2 5 3 2 2 3 4 4" xfId="10117" xr:uid="{00000000-0005-0000-0000-00007E270000}"/>
    <cellStyle name="Header2 5 3 2 2 3 5" xfId="10118" xr:uid="{00000000-0005-0000-0000-00007F270000}"/>
    <cellStyle name="Header2 5 3 2 2 3 6" xfId="10119" xr:uid="{00000000-0005-0000-0000-000080270000}"/>
    <cellStyle name="Header2 5 3 2 2 4" xfId="10120" xr:uid="{00000000-0005-0000-0000-000081270000}"/>
    <cellStyle name="Header2 5 3 2 2 4 2" xfId="10121" xr:uid="{00000000-0005-0000-0000-000082270000}"/>
    <cellStyle name="Header2 5 3 2 2 4 3" xfId="10122" xr:uid="{00000000-0005-0000-0000-000083270000}"/>
    <cellStyle name="Header2 5 3 2 2 5" xfId="10123" xr:uid="{00000000-0005-0000-0000-000084270000}"/>
    <cellStyle name="Header2 5 3 2 2 5 2" xfId="10124" xr:uid="{00000000-0005-0000-0000-000085270000}"/>
    <cellStyle name="Header2 5 3 2 2 5 3" xfId="10125" xr:uid="{00000000-0005-0000-0000-000086270000}"/>
    <cellStyle name="Header2 5 3 2 2 5 4" xfId="10126" xr:uid="{00000000-0005-0000-0000-000087270000}"/>
    <cellStyle name="Header2 5 3 2 2 6" xfId="10127" xr:uid="{00000000-0005-0000-0000-000088270000}"/>
    <cellStyle name="Header2 5 3 2 2 7" xfId="10128" xr:uid="{00000000-0005-0000-0000-000089270000}"/>
    <cellStyle name="Header2 5 3 2 3" xfId="10129" xr:uid="{00000000-0005-0000-0000-00008A270000}"/>
    <cellStyle name="Header2 5 3 2 3 2" xfId="10130" xr:uid="{00000000-0005-0000-0000-00008B270000}"/>
    <cellStyle name="Header2 5 3 2 3 2 2" xfId="10131" xr:uid="{00000000-0005-0000-0000-00008C270000}"/>
    <cellStyle name="Header2 5 3 2 3 2 3" xfId="10132" xr:uid="{00000000-0005-0000-0000-00008D270000}"/>
    <cellStyle name="Header2 5 3 2 3 3" xfId="10133" xr:uid="{00000000-0005-0000-0000-00008E270000}"/>
    <cellStyle name="Header2 5 3 2 3 3 2" xfId="10134" xr:uid="{00000000-0005-0000-0000-00008F270000}"/>
    <cellStyle name="Header2 5 3 2 3 3 3" xfId="10135" xr:uid="{00000000-0005-0000-0000-000090270000}"/>
    <cellStyle name="Header2 5 3 2 3 3 4" xfId="10136" xr:uid="{00000000-0005-0000-0000-000091270000}"/>
    <cellStyle name="Header2 5 3 2 3 4" xfId="10137" xr:uid="{00000000-0005-0000-0000-000092270000}"/>
    <cellStyle name="Header2 5 3 2 3 5" xfId="10138" xr:uid="{00000000-0005-0000-0000-000093270000}"/>
    <cellStyle name="Header2 5 3 2 4" xfId="10139" xr:uid="{00000000-0005-0000-0000-000094270000}"/>
    <cellStyle name="Header2 5 3 2 4 2" xfId="10140" xr:uid="{00000000-0005-0000-0000-000095270000}"/>
    <cellStyle name="Header2 5 3 2 4 2 2" xfId="10141" xr:uid="{00000000-0005-0000-0000-000096270000}"/>
    <cellStyle name="Header2 5 3 2 4 2 3" xfId="10142" xr:uid="{00000000-0005-0000-0000-000097270000}"/>
    <cellStyle name="Header2 5 3 2 4 3" xfId="10143" xr:uid="{00000000-0005-0000-0000-000098270000}"/>
    <cellStyle name="Header2 5 3 2 4 3 2" xfId="10144" xr:uid="{00000000-0005-0000-0000-000099270000}"/>
    <cellStyle name="Header2 5 3 2 4 3 3" xfId="10145" xr:uid="{00000000-0005-0000-0000-00009A270000}"/>
    <cellStyle name="Header2 5 3 2 4 3 4" xfId="10146" xr:uid="{00000000-0005-0000-0000-00009B270000}"/>
    <cellStyle name="Header2 5 3 2 4 4" xfId="10147" xr:uid="{00000000-0005-0000-0000-00009C270000}"/>
    <cellStyle name="Header2 5 3 2 4 4 2" xfId="10148" xr:uid="{00000000-0005-0000-0000-00009D270000}"/>
    <cellStyle name="Header2 5 3 2 4 4 3" xfId="10149" xr:uid="{00000000-0005-0000-0000-00009E270000}"/>
    <cellStyle name="Header2 5 3 2 4 4 4" xfId="10150" xr:uid="{00000000-0005-0000-0000-00009F270000}"/>
    <cellStyle name="Header2 5 3 2 4 5" xfId="10151" xr:uid="{00000000-0005-0000-0000-0000A0270000}"/>
    <cellStyle name="Header2 5 3 2 4 6" xfId="10152" xr:uid="{00000000-0005-0000-0000-0000A1270000}"/>
    <cellStyle name="Header2 5 3 2 5" xfId="10153" xr:uid="{00000000-0005-0000-0000-0000A2270000}"/>
    <cellStyle name="Header2 5 3 2 6" xfId="10154" xr:uid="{00000000-0005-0000-0000-0000A3270000}"/>
    <cellStyle name="Header2 5 3 3" xfId="10155" xr:uid="{00000000-0005-0000-0000-0000A4270000}"/>
    <cellStyle name="Header2 5 3 3 2" xfId="10156" xr:uid="{00000000-0005-0000-0000-0000A5270000}"/>
    <cellStyle name="Header2 5 3 3 2 2" xfId="10157" xr:uid="{00000000-0005-0000-0000-0000A6270000}"/>
    <cellStyle name="Header2 5 3 3 2 2 2" xfId="10158" xr:uid="{00000000-0005-0000-0000-0000A7270000}"/>
    <cellStyle name="Header2 5 3 3 2 2 3" xfId="10159" xr:uid="{00000000-0005-0000-0000-0000A8270000}"/>
    <cellStyle name="Header2 5 3 3 2 3" xfId="10160" xr:uid="{00000000-0005-0000-0000-0000A9270000}"/>
    <cellStyle name="Header2 5 3 3 2 3 2" xfId="10161" xr:uid="{00000000-0005-0000-0000-0000AA270000}"/>
    <cellStyle name="Header2 5 3 3 2 3 3" xfId="10162" xr:uid="{00000000-0005-0000-0000-0000AB270000}"/>
    <cellStyle name="Header2 5 3 3 2 3 4" xfId="10163" xr:uid="{00000000-0005-0000-0000-0000AC270000}"/>
    <cellStyle name="Header2 5 3 3 2 4" xfId="10164" xr:uid="{00000000-0005-0000-0000-0000AD270000}"/>
    <cellStyle name="Header2 5 3 3 2 5" xfId="10165" xr:uid="{00000000-0005-0000-0000-0000AE270000}"/>
    <cellStyle name="Header2 5 3 3 3" xfId="10166" xr:uid="{00000000-0005-0000-0000-0000AF270000}"/>
    <cellStyle name="Header2 5 3 3 3 2" xfId="10167" xr:uid="{00000000-0005-0000-0000-0000B0270000}"/>
    <cellStyle name="Header2 5 3 3 3 2 2" xfId="10168" xr:uid="{00000000-0005-0000-0000-0000B1270000}"/>
    <cellStyle name="Header2 5 3 3 3 2 3" xfId="10169" xr:uid="{00000000-0005-0000-0000-0000B2270000}"/>
    <cellStyle name="Header2 5 3 3 3 3" xfId="10170" xr:uid="{00000000-0005-0000-0000-0000B3270000}"/>
    <cellStyle name="Header2 5 3 3 3 3 2" xfId="10171" xr:uid="{00000000-0005-0000-0000-0000B4270000}"/>
    <cellStyle name="Header2 5 3 3 3 3 3" xfId="10172" xr:uid="{00000000-0005-0000-0000-0000B5270000}"/>
    <cellStyle name="Header2 5 3 3 3 3 4" xfId="10173" xr:uid="{00000000-0005-0000-0000-0000B6270000}"/>
    <cellStyle name="Header2 5 3 3 3 4" xfId="10174" xr:uid="{00000000-0005-0000-0000-0000B7270000}"/>
    <cellStyle name="Header2 5 3 3 3 4 2" xfId="10175" xr:uid="{00000000-0005-0000-0000-0000B8270000}"/>
    <cellStyle name="Header2 5 3 3 3 4 3" xfId="10176" xr:uid="{00000000-0005-0000-0000-0000B9270000}"/>
    <cellStyle name="Header2 5 3 3 3 4 4" xfId="10177" xr:uid="{00000000-0005-0000-0000-0000BA270000}"/>
    <cellStyle name="Header2 5 3 3 3 5" xfId="10178" xr:uid="{00000000-0005-0000-0000-0000BB270000}"/>
    <cellStyle name="Header2 5 3 3 3 6" xfId="10179" xr:uid="{00000000-0005-0000-0000-0000BC270000}"/>
    <cellStyle name="Header2 5 3 3 4" xfId="10180" xr:uid="{00000000-0005-0000-0000-0000BD270000}"/>
    <cellStyle name="Header2 5 3 3 4 2" xfId="10181" xr:uid="{00000000-0005-0000-0000-0000BE270000}"/>
    <cellStyle name="Header2 5 3 3 4 3" xfId="10182" xr:uid="{00000000-0005-0000-0000-0000BF270000}"/>
    <cellStyle name="Header2 5 3 3 5" xfId="10183" xr:uid="{00000000-0005-0000-0000-0000C0270000}"/>
    <cellStyle name="Header2 5 3 3 5 2" xfId="10184" xr:uid="{00000000-0005-0000-0000-0000C1270000}"/>
    <cellStyle name="Header2 5 3 3 5 3" xfId="10185" xr:uid="{00000000-0005-0000-0000-0000C2270000}"/>
    <cellStyle name="Header2 5 3 3 5 4" xfId="10186" xr:uid="{00000000-0005-0000-0000-0000C3270000}"/>
    <cellStyle name="Header2 5 3 3 6" xfId="10187" xr:uid="{00000000-0005-0000-0000-0000C4270000}"/>
    <cellStyle name="Header2 5 3 3 7" xfId="10188" xr:uid="{00000000-0005-0000-0000-0000C5270000}"/>
    <cellStyle name="Header2 5 3 4" xfId="10189" xr:uid="{00000000-0005-0000-0000-0000C6270000}"/>
    <cellStyle name="Header2 5 3 4 2" xfId="10190" xr:uid="{00000000-0005-0000-0000-0000C7270000}"/>
    <cellStyle name="Header2 5 3 4 2 2" xfId="10191" xr:uid="{00000000-0005-0000-0000-0000C8270000}"/>
    <cellStyle name="Header2 5 3 4 2 3" xfId="10192" xr:uid="{00000000-0005-0000-0000-0000C9270000}"/>
    <cellStyle name="Header2 5 3 4 3" xfId="10193" xr:uid="{00000000-0005-0000-0000-0000CA270000}"/>
    <cellStyle name="Header2 5 3 4 3 2" xfId="10194" xr:uid="{00000000-0005-0000-0000-0000CB270000}"/>
    <cellStyle name="Header2 5 3 4 3 3" xfId="10195" xr:uid="{00000000-0005-0000-0000-0000CC270000}"/>
    <cellStyle name="Header2 5 3 4 3 4" xfId="10196" xr:uid="{00000000-0005-0000-0000-0000CD270000}"/>
    <cellStyle name="Header2 5 3 4 4" xfId="10197" xr:uid="{00000000-0005-0000-0000-0000CE270000}"/>
    <cellStyle name="Header2 5 3 4 4 2" xfId="10198" xr:uid="{00000000-0005-0000-0000-0000CF270000}"/>
    <cellStyle name="Header2 5 3 4 4 3" xfId="10199" xr:uid="{00000000-0005-0000-0000-0000D0270000}"/>
    <cellStyle name="Header2 5 3 4 4 4" xfId="10200" xr:uid="{00000000-0005-0000-0000-0000D1270000}"/>
    <cellStyle name="Header2 5 3 4 5" xfId="10201" xr:uid="{00000000-0005-0000-0000-0000D2270000}"/>
    <cellStyle name="Header2 5 3 4 6" xfId="10202" xr:uid="{00000000-0005-0000-0000-0000D3270000}"/>
    <cellStyle name="Header2 5 4" xfId="10203" xr:uid="{00000000-0005-0000-0000-0000D4270000}"/>
    <cellStyle name="Header2 5 4 2" xfId="10204" xr:uid="{00000000-0005-0000-0000-0000D5270000}"/>
    <cellStyle name="Header2 5 4 2 2" xfId="10205" xr:uid="{00000000-0005-0000-0000-0000D6270000}"/>
    <cellStyle name="Header2 5 4 2 2 2" xfId="10206" xr:uid="{00000000-0005-0000-0000-0000D7270000}"/>
    <cellStyle name="Header2 5 4 2 2 2 2" xfId="10207" xr:uid="{00000000-0005-0000-0000-0000D8270000}"/>
    <cellStyle name="Header2 5 4 2 2 2 3" xfId="10208" xr:uid="{00000000-0005-0000-0000-0000D9270000}"/>
    <cellStyle name="Header2 5 4 2 2 3" xfId="10209" xr:uid="{00000000-0005-0000-0000-0000DA270000}"/>
    <cellStyle name="Header2 5 4 2 2 3 2" xfId="10210" xr:uid="{00000000-0005-0000-0000-0000DB270000}"/>
    <cellStyle name="Header2 5 4 2 2 3 3" xfId="10211" xr:uid="{00000000-0005-0000-0000-0000DC270000}"/>
    <cellStyle name="Header2 5 4 2 2 3 4" xfId="10212" xr:uid="{00000000-0005-0000-0000-0000DD270000}"/>
    <cellStyle name="Header2 5 4 2 2 4" xfId="10213" xr:uid="{00000000-0005-0000-0000-0000DE270000}"/>
    <cellStyle name="Header2 5 4 2 2 5" xfId="10214" xr:uid="{00000000-0005-0000-0000-0000DF270000}"/>
    <cellStyle name="Header2 5 4 2 3" xfId="10215" xr:uid="{00000000-0005-0000-0000-0000E0270000}"/>
    <cellStyle name="Header2 5 4 2 3 2" xfId="10216" xr:uid="{00000000-0005-0000-0000-0000E1270000}"/>
    <cellStyle name="Header2 5 4 2 3 2 2" xfId="10217" xr:uid="{00000000-0005-0000-0000-0000E2270000}"/>
    <cellStyle name="Header2 5 4 2 3 2 3" xfId="10218" xr:uid="{00000000-0005-0000-0000-0000E3270000}"/>
    <cellStyle name="Header2 5 4 2 3 3" xfId="10219" xr:uid="{00000000-0005-0000-0000-0000E4270000}"/>
    <cellStyle name="Header2 5 4 2 3 3 2" xfId="10220" xr:uid="{00000000-0005-0000-0000-0000E5270000}"/>
    <cellStyle name="Header2 5 4 2 3 3 3" xfId="10221" xr:uid="{00000000-0005-0000-0000-0000E6270000}"/>
    <cellStyle name="Header2 5 4 2 3 3 4" xfId="10222" xr:uid="{00000000-0005-0000-0000-0000E7270000}"/>
    <cellStyle name="Header2 5 4 2 3 4" xfId="10223" xr:uid="{00000000-0005-0000-0000-0000E8270000}"/>
    <cellStyle name="Header2 5 4 2 3 4 2" xfId="10224" xr:uid="{00000000-0005-0000-0000-0000E9270000}"/>
    <cellStyle name="Header2 5 4 2 3 4 3" xfId="10225" xr:uid="{00000000-0005-0000-0000-0000EA270000}"/>
    <cellStyle name="Header2 5 4 2 3 4 4" xfId="10226" xr:uid="{00000000-0005-0000-0000-0000EB270000}"/>
    <cellStyle name="Header2 5 4 2 3 5" xfId="10227" xr:uid="{00000000-0005-0000-0000-0000EC270000}"/>
    <cellStyle name="Header2 5 4 2 3 6" xfId="10228" xr:uid="{00000000-0005-0000-0000-0000ED270000}"/>
    <cellStyle name="Header2 5 4 2 4" xfId="10229" xr:uid="{00000000-0005-0000-0000-0000EE270000}"/>
    <cellStyle name="Header2 5 4 2 4 2" xfId="10230" xr:uid="{00000000-0005-0000-0000-0000EF270000}"/>
    <cellStyle name="Header2 5 4 2 4 3" xfId="10231" xr:uid="{00000000-0005-0000-0000-0000F0270000}"/>
    <cellStyle name="Header2 5 4 2 5" xfId="10232" xr:uid="{00000000-0005-0000-0000-0000F1270000}"/>
    <cellStyle name="Header2 5 4 2 5 2" xfId="10233" xr:uid="{00000000-0005-0000-0000-0000F2270000}"/>
    <cellStyle name="Header2 5 4 2 5 3" xfId="10234" xr:uid="{00000000-0005-0000-0000-0000F3270000}"/>
    <cellStyle name="Header2 5 4 2 5 4" xfId="10235" xr:uid="{00000000-0005-0000-0000-0000F4270000}"/>
    <cellStyle name="Header2 5 4 2 6" xfId="10236" xr:uid="{00000000-0005-0000-0000-0000F5270000}"/>
    <cellStyle name="Header2 5 4 2 7" xfId="10237" xr:uid="{00000000-0005-0000-0000-0000F6270000}"/>
    <cellStyle name="Header2 5 4 3" xfId="10238" xr:uid="{00000000-0005-0000-0000-0000F7270000}"/>
    <cellStyle name="Header2 5 4 3 2" xfId="10239" xr:uid="{00000000-0005-0000-0000-0000F8270000}"/>
    <cellStyle name="Header2 5 4 3 2 2" xfId="10240" xr:uid="{00000000-0005-0000-0000-0000F9270000}"/>
    <cellStyle name="Header2 5 4 3 2 3" xfId="10241" xr:uid="{00000000-0005-0000-0000-0000FA270000}"/>
    <cellStyle name="Header2 5 4 3 3" xfId="10242" xr:uid="{00000000-0005-0000-0000-0000FB270000}"/>
    <cellStyle name="Header2 5 4 3 3 2" xfId="10243" xr:uid="{00000000-0005-0000-0000-0000FC270000}"/>
    <cellStyle name="Header2 5 4 3 3 3" xfId="10244" xr:uid="{00000000-0005-0000-0000-0000FD270000}"/>
    <cellStyle name="Header2 5 4 3 3 4" xfId="10245" xr:uid="{00000000-0005-0000-0000-0000FE270000}"/>
    <cellStyle name="Header2 5 4 3 4" xfId="10246" xr:uid="{00000000-0005-0000-0000-0000FF270000}"/>
    <cellStyle name="Header2 5 4 3 5" xfId="10247" xr:uid="{00000000-0005-0000-0000-000000280000}"/>
    <cellStyle name="Header2 5 4 4" xfId="10248" xr:uid="{00000000-0005-0000-0000-000001280000}"/>
    <cellStyle name="Header2 5 4 4 2" xfId="10249" xr:uid="{00000000-0005-0000-0000-000002280000}"/>
    <cellStyle name="Header2 5 4 4 2 2" xfId="10250" xr:uid="{00000000-0005-0000-0000-000003280000}"/>
    <cellStyle name="Header2 5 4 4 2 3" xfId="10251" xr:uid="{00000000-0005-0000-0000-000004280000}"/>
    <cellStyle name="Header2 5 4 4 3" xfId="10252" xr:uid="{00000000-0005-0000-0000-000005280000}"/>
    <cellStyle name="Header2 5 4 4 3 2" xfId="10253" xr:uid="{00000000-0005-0000-0000-000006280000}"/>
    <cellStyle name="Header2 5 4 4 3 3" xfId="10254" xr:uid="{00000000-0005-0000-0000-000007280000}"/>
    <cellStyle name="Header2 5 4 4 3 4" xfId="10255" xr:uid="{00000000-0005-0000-0000-000008280000}"/>
    <cellStyle name="Header2 5 4 4 4" xfId="10256" xr:uid="{00000000-0005-0000-0000-000009280000}"/>
    <cellStyle name="Header2 5 4 4 4 2" xfId="10257" xr:uid="{00000000-0005-0000-0000-00000A280000}"/>
    <cellStyle name="Header2 5 4 4 4 3" xfId="10258" xr:uid="{00000000-0005-0000-0000-00000B280000}"/>
    <cellStyle name="Header2 5 4 4 4 4" xfId="10259" xr:uid="{00000000-0005-0000-0000-00000C280000}"/>
    <cellStyle name="Header2 5 4 4 5" xfId="10260" xr:uid="{00000000-0005-0000-0000-00000D280000}"/>
    <cellStyle name="Header2 5 4 4 6" xfId="10261" xr:uid="{00000000-0005-0000-0000-00000E280000}"/>
    <cellStyle name="Header2 5 4 5" xfId="10262" xr:uid="{00000000-0005-0000-0000-00000F280000}"/>
    <cellStyle name="Header2 5 4 6" xfId="10263" xr:uid="{00000000-0005-0000-0000-000010280000}"/>
    <cellStyle name="Header2 5 5" xfId="10264" xr:uid="{00000000-0005-0000-0000-000011280000}"/>
    <cellStyle name="Header2 5 5 2" xfId="10265" xr:uid="{00000000-0005-0000-0000-000012280000}"/>
    <cellStyle name="Header2 5 5 2 2" xfId="10266" xr:uid="{00000000-0005-0000-0000-000013280000}"/>
    <cellStyle name="Header2 5 5 2 2 2" xfId="10267" xr:uid="{00000000-0005-0000-0000-000014280000}"/>
    <cellStyle name="Header2 5 5 2 2 3" xfId="10268" xr:uid="{00000000-0005-0000-0000-000015280000}"/>
    <cellStyle name="Header2 5 5 2 3" xfId="10269" xr:uid="{00000000-0005-0000-0000-000016280000}"/>
    <cellStyle name="Header2 5 5 2 3 2" xfId="10270" xr:uid="{00000000-0005-0000-0000-000017280000}"/>
    <cellStyle name="Header2 5 5 2 3 3" xfId="10271" xr:uid="{00000000-0005-0000-0000-000018280000}"/>
    <cellStyle name="Header2 5 5 2 3 4" xfId="10272" xr:uid="{00000000-0005-0000-0000-000019280000}"/>
    <cellStyle name="Header2 5 5 2 4" xfId="10273" xr:uid="{00000000-0005-0000-0000-00001A280000}"/>
    <cellStyle name="Header2 5 5 2 5" xfId="10274" xr:uid="{00000000-0005-0000-0000-00001B280000}"/>
    <cellStyle name="Header2 5 5 3" xfId="10275" xr:uid="{00000000-0005-0000-0000-00001C280000}"/>
    <cellStyle name="Header2 5 5 3 2" xfId="10276" xr:uid="{00000000-0005-0000-0000-00001D280000}"/>
    <cellStyle name="Header2 5 5 3 2 2" xfId="10277" xr:uid="{00000000-0005-0000-0000-00001E280000}"/>
    <cellStyle name="Header2 5 5 3 2 3" xfId="10278" xr:uid="{00000000-0005-0000-0000-00001F280000}"/>
    <cellStyle name="Header2 5 5 3 3" xfId="10279" xr:uid="{00000000-0005-0000-0000-000020280000}"/>
    <cellStyle name="Header2 5 5 3 3 2" xfId="10280" xr:uid="{00000000-0005-0000-0000-000021280000}"/>
    <cellStyle name="Header2 5 5 3 3 3" xfId="10281" xr:uid="{00000000-0005-0000-0000-000022280000}"/>
    <cellStyle name="Header2 5 5 3 3 4" xfId="10282" xr:uid="{00000000-0005-0000-0000-000023280000}"/>
    <cellStyle name="Header2 5 5 3 4" xfId="10283" xr:uid="{00000000-0005-0000-0000-000024280000}"/>
    <cellStyle name="Header2 5 5 3 4 2" xfId="10284" xr:uid="{00000000-0005-0000-0000-000025280000}"/>
    <cellStyle name="Header2 5 5 3 4 3" xfId="10285" xr:uid="{00000000-0005-0000-0000-000026280000}"/>
    <cellStyle name="Header2 5 5 3 4 4" xfId="10286" xr:uid="{00000000-0005-0000-0000-000027280000}"/>
    <cellStyle name="Header2 5 5 3 5" xfId="10287" xr:uid="{00000000-0005-0000-0000-000028280000}"/>
    <cellStyle name="Header2 5 5 3 6" xfId="10288" xr:uid="{00000000-0005-0000-0000-000029280000}"/>
    <cellStyle name="Header2 5 5 4" xfId="10289" xr:uid="{00000000-0005-0000-0000-00002A280000}"/>
    <cellStyle name="Header2 5 5 4 2" xfId="10290" xr:uid="{00000000-0005-0000-0000-00002B280000}"/>
    <cellStyle name="Header2 5 5 4 3" xfId="10291" xr:uid="{00000000-0005-0000-0000-00002C280000}"/>
    <cellStyle name="Header2 5 5 5" xfId="10292" xr:uid="{00000000-0005-0000-0000-00002D280000}"/>
    <cellStyle name="Header2 5 5 5 2" xfId="10293" xr:uid="{00000000-0005-0000-0000-00002E280000}"/>
    <cellStyle name="Header2 5 5 5 3" xfId="10294" xr:uid="{00000000-0005-0000-0000-00002F280000}"/>
    <cellStyle name="Header2 5 5 5 4" xfId="10295" xr:uid="{00000000-0005-0000-0000-000030280000}"/>
    <cellStyle name="Header2 5 5 6" xfId="10296" xr:uid="{00000000-0005-0000-0000-000031280000}"/>
    <cellStyle name="Header2 5 5 7" xfId="10297" xr:uid="{00000000-0005-0000-0000-000032280000}"/>
    <cellStyle name="Header2 5 6" xfId="10298" xr:uid="{00000000-0005-0000-0000-000033280000}"/>
    <cellStyle name="Header2 5 6 2" xfId="10299" xr:uid="{00000000-0005-0000-0000-000034280000}"/>
    <cellStyle name="Header2 5 6 2 2" xfId="10300" xr:uid="{00000000-0005-0000-0000-000035280000}"/>
    <cellStyle name="Header2 5 6 2 3" xfId="10301" xr:uid="{00000000-0005-0000-0000-000036280000}"/>
    <cellStyle name="Header2 5 6 3" xfId="10302" xr:uid="{00000000-0005-0000-0000-000037280000}"/>
    <cellStyle name="Header2 5 6 3 2" xfId="10303" xr:uid="{00000000-0005-0000-0000-000038280000}"/>
    <cellStyle name="Header2 5 6 3 3" xfId="10304" xr:uid="{00000000-0005-0000-0000-000039280000}"/>
    <cellStyle name="Header2 5 6 3 4" xfId="10305" xr:uid="{00000000-0005-0000-0000-00003A280000}"/>
    <cellStyle name="Header2 5 6 4" xfId="10306" xr:uid="{00000000-0005-0000-0000-00003B280000}"/>
    <cellStyle name="Header2 5 6 5" xfId="10307" xr:uid="{00000000-0005-0000-0000-00003C280000}"/>
    <cellStyle name="Header2 5 7" xfId="10308" xr:uid="{00000000-0005-0000-0000-00003D280000}"/>
    <cellStyle name="Header2 5 7 2" xfId="10309" xr:uid="{00000000-0005-0000-0000-00003E280000}"/>
    <cellStyle name="Header2 5 7 2 2" xfId="10310" xr:uid="{00000000-0005-0000-0000-00003F280000}"/>
    <cellStyle name="Header2 5 7 2 3" xfId="10311" xr:uid="{00000000-0005-0000-0000-000040280000}"/>
    <cellStyle name="Header2 5 7 3" xfId="10312" xr:uid="{00000000-0005-0000-0000-000041280000}"/>
    <cellStyle name="Header2 5 7 3 2" xfId="10313" xr:uid="{00000000-0005-0000-0000-000042280000}"/>
    <cellStyle name="Header2 5 7 3 3" xfId="10314" xr:uid="{00000000-0005-0000-0000-000043280000}"/>
    <cellStyle name="Header2 5 7 3 4" xfId="10315" xr:uid="{00000000-0005-0000-0000-000044280000}"/>
    <cellStyle name="Header2 5 7 4" xfId="10316" xr:uid="{00000000-0005-0000-0000-000045280000}"/>
    <cellStyle name="Header2 5 7 4 2" xfId="10317" xr:uid="{00000000-0005-0000-0000-000046280000}"/>
    <cellStyle name="Header2 5 7 4 3" xfId="10318" xr:uid="{00000000-0005-0000-0000-000047280000}"/>
    <cellStyle name="Header2 5 7 4 4" xfId="10319" xr:uid="{00000000-0005-0000-0000-000048280000}"/>
    <cellStyle name="Header2 5 7 5" xfId="10320" xr:uid="{00000000-0005-0000-0000-000049280000}"/>
    <cellStyle name="Header2 5 7 6" xfId="10321" xr:uid="{00000000-0005-0000-0000-00004A280000}"/>
    <cellStyle name="Header2 5 8" xfId="10322" xr:uid="{00000000-0005-0000-0000-00004B280000}"/>
    <cellStyle name="Header2 5 9" xfId="10323" xr:uid="{00000000-0005-0000-0000-00004C280000}"/>
    <cellStyle name="Header2 6" xfId="10324" xr:uid="{00000000-0005-0000-0000-00004D280000}"/>
    <cellStyle name="Header2 6 2" xfId="10325" xr:uid="{00000000-0005-0000-0000-00004E280000}"/>
    <cellStyle name="Header2 6 2 2" xfId="10326" xr:uid="{00000000-0005-0000-0000-00004F280000}"/>
    <cellStyle name="Header2 6 2 2 2" xfId="10327" xr:uid="{00000000-0005-0000-0000-000050280000}"/>
    <cellStyle name="Header2 6 2 2 2 2" xfId="10328" xr:uid="{00000000-0005-0000-0000-000051280000}"/>
    <cellStyle name="Header2 6 2 2 2 3" xfId="10329" xr:uid="{00000000-0005-0000-0000-000052280000}"/>
    <cellStyle name="Header2 6 2 2 3" xfId="10330" xr:uid="{00000000-0005-0000-0000-000053280000}"/>
    <cellStyle name="Header2 6 2 2 3 2" xfId="10331" xr:uid="{00000000-0005-0000-0000-000054280000}"/>
    <cellStyle name="Header2 6 2 2 3 3" xfId="10332" xr:uid="{00000000-0005-0000-0000-000055280000}"/>
    <cellStyle name="Header2 6 2 2 3 4" xfId="10333" xr:uid="{00000000-0005-0000-0000-000056280000}"/>
    <cellStyle name="Header2 6 2 2 4" xfId="10334" xr:uid="{00000000-0005-0000-0000-000057280000}"/>
    <cellStyle name="Header2 6 2 2 5" xfId="10335" xr:uid="{00000000-0005-0000-0000-000058280000}"/>
    <cellStyle name="Header2 6 2 3" xfId="10336" xr:uid="{00000000-0005-0000-0000-000059280000}"/>
    <cellStyle name="Header2 6 2 3 2" xfId="10337" xr:uid="{00000000-0005-0000-0000-00005A280000}"/>
    <cellStyle name="Header2 6 2 3 2 2" xfId="10338" xr:uid="{00000000-0005-0000-0000-00005B280000}"/>
    <cellStyle name="Header2 6 2 3 2 3" xfId="10339" xr:uid="{00000000-0005-0000-0000-00005C280000}"/>
    <cellStyle name="Header2 6 2 3 3" xfId="10340" xr:uid="{00000000-0005-0000-0000-00005D280000}"/>
    <cellStyle name="Header2 6 2 3 3 2" xfId="10341" xr:uid="{00000000-0005-0000-0000-00005E280000}"/>
    <cellStyle name="Header2 6 2 3 3 3" xfId="10342" xr:uid="{00000000-0005-0000-0000-00005F280000}"/>
    <cellStyle name="Header2 6 2 3 3 4" xfId="10343" xr:uid="{00000000-0005-0000-0000-000060280000}"/>
    <cellStyle name="Header2 6 2 3 4" xfId="10344" xr:uid="{00000000-0005-0000-0000-000061280000}"/>
    <cellStyle name="Header2 6 2 3 4 2" xfId="10345" xr:uid="{00000000-0005-0000-0000-000062280000}"/>
    <cellStyle name="Header2 6 2 3 4 3" xfId="10346" xr:uid="{00000000-0005-0000-0000-000063280000}"/>
    <cellStyle name="Header2 6 2 3 4 4" xfId="10347" xr:uid="{00000000-0005-0000-0000-000064280000}"/>
    <cellStyle name="Header2 6 2 3 5" xfId="10348" xr:uid="{00000000-0005-0000-0000-000065280000}"/>
    <cellStyle name="Header2 6 2 3 6" xfId="10349" xr:uid="{00000000-0005-0000-0000-000066280000}"/>
    <cellStyle name="Header2 6 2 4" xfId="10350" xr:uid="{00000000-0005-0000-0000-000067280000}"/>
    <cellStyle name="Header2 6 2 4 2" xfId="10351" xr:uid="{00000000-0005-0000-0000-000068280000}"/>
    <cellStyle name="Header2 6 2 4 3" xfId="10352" xr:uid="{00000000-0005-0000-0000-000069280000}"/>
    <cellStyle name="Header2 6 2 5" xfId="10353" xr:uid="{00000000-0005-0000-0000-00006A280000}"/>
    <cellStyle name="Header2 6 2 5 2" xfId="10354" xr:uid="{00000000-0005-0000-0000-00006B280000}"/>
    <cellStyle name="Header2 6 2 5 3" xfId="10355" xr:uid="{00000000-0005-0000-0000-00006C280000}"/>
    <cellStyle name="Header2 6 2 5 4" xfId="10356" xr:uid="{00000000-0005-0000-0000-00006D280000}"/>
    <cellStyle name="Header2 6 2 6" xfId="10357" xr:uid="{00000000-0005-0000-0000-00006E280000}"/>
    <cellStyle name="Header2 6 2 7" xfId="10358" xr:uid="{00000000-0005-0000-0000-00006F280000}"/>
    <cellStyle name="Header2 6 3" xfId="10359" xr:uid="{00000000-0005-0000-0000-000070280000}"/>
    <cellStyle name="Header2 6 3 2" xfId="10360" xr:uid="{00000000-0005-0000-0000-000071280000}"/>
    <cellStyle name="Header2 6 3 2 2" xfId="10361" xr:uid="{00000000-0005-0000-0000-000072280000}"/>
    <cellStyle name="Header2 6 3 2 3" xfId="10362" xr:uid="{00000000-0005-0000-0000-000073280000}"/>
    <cellStyle name="Header2 6 3 3" xfId="10363" xr:uid="{00000000-0005-0000-0000-000074280000}"/>
    <cellStyle name="Header2 6 3 3 2" xfId="10364" xr:uid="{00000000-0005-0000-0000-000075280000}"/>
    <cellStyle name="Header2 6 3 3 3" xfId="10365" xr:uid="{00000000-0005-0000-0000-000076280000}"/>
    <cellStyle name="Header2 6 3 3 4" xfId="10366" xr:uid="{00000000-0005-0000-0000-000077280000}"/>
    <cellStyle name="Header2 6 3 4" xfId="10367" xr:uid="{00000000-0005-0000-0000-000078280000}"/>
    <cellStyle name="Header2 6 3 5" xfId="10368" xr:uid="{00000000-0005-0000-0000-000079280000}"/>
    <cellStyle name="Header2 6 4" xfId="10369" xr:uid="{00000000-0005-0000-0000-00007A280000}"/>
    <cellStyle name="Header2 6 4 2" xfId="10370" xr:uid="{00000000-0005-0000-0000-00007B280000}"/>
    <cellStyle name="Header2 6 4 2 2" xfId="10371" xr:uid="{00000000-0005-0000-0000-00007C280000}"/>
    <cellStyle name="Header2 6 4 2 3" xfId="10372" xr:uid="{00000000-0005-0000-0000-00007D280000}"/>
    <cellStyle name="Header2 6 4 3" xfId="10373" xr:uid="{00000000-0005-0000-0000-00007E280000}"/>
    <cellStyle name="Header2 6 4 3 2" xfId="10374" xr:uid="{00000000-0005-0000-0000-00007F280000}"/>
    <cellStyle name="Header2 6 4 3 3" xfId="10375" xr:uid="{00000000-0005-0000-0000-000080280000}"/>
    <cellStyle name="Header2 6 4 3 4" xfId="10376" xr:uid="{00000000-0005-0000-0000-000081280000}"/>
    <cellStyle name="Header2 6 4 4" xfId="10377" xr:uid="{00000000-0005-0000-0000-000082280000}"/>
    <cellStyle name="Header2 6 4 4 2" xfId="10378" xr:uid="{00000000-0005-0000-0000-000083280000}"/>
    <cellStyle name="Header2 6 4 4 3" xfId="10379" xr:uid="{00000000-0005-0000-0000-000084280000}"/>
    <cellStyle name="Header2 6 4 4 4" xfId="10380" xr:uid="{00000000-0005-0000-0000-000085280000}"/>
    <cellStyle name="Header2 6 4 5" xfId="10381" xr:uid="{00000000-0005-0000-0000-000086280000}"/>
    <cellStyle name="Header2 6 4 6" xfId="10382" xr:uid="{00000000-0005-0000-0000-000087280000}"/>
    <cellStyle name="Header2 6 5" xfId="10383" xr:uid="{00000000-0005-0000-0000-000088280000}"/>
    <cellStyle name="Header2 6 6" xfId="10384" xr:uid="{00000000-0005-0000-0000-000089280000}"/>
    <cellStyle name="Header2 7" xfId="10385" xr:uid="{00000000-0005-0000-0000-00008A280000}"/>
    <cellStyle name="Header2 7 2" xfId="10386" xr:uid="{00000000-0005-0000-0000-00008B280000}"/>
    <cellStyle name="Header2 7 2 2" xfId="10387" xr:uid="{00000000-0005-0000-0000-00008C280000}"/>
    <cellStyle name="Header2 7 2 2 2" xfId="10388" xr:uid="{00000000-0005-0000-0000-00008D280000}"/>
    <cellStyle name="Header2 7 2 2 3" xfId="10389" xr:uid="{00000000-0005-0000-0000-00008E280000}"/>
    <cellStyle name="Header2 7 2 3" xfId="10390" xr:uid="{00000000-0005-0000-0000-00008F280000}"/>
    <cellStyle name="Header2 7 2 3 2" xfId="10391" xr:uid="{00000000-0005-0000-0000-000090280000}"/>
    <cellStyle name="Header2 7 2 3 3" xfId="10392" xr:uid="{00000000-0005-0000-0000-000091280000}"/>
    <cellStyle name="Header2 7 2 3 4" xfId="10393" xr:uid="{00000000-0005-0000-0000-000092280000}"/>
    <cellStyle name="Header2 7 2 4" xfId="10394" xr:uid="{00000000-0005-0000-0000-000093280000}"/>
    <cellStyle name="Header2 7 2 5" xfId="10395" xr:uid="{00000000-0005-0000-0000-000094280000}"/>
    <cellStyle name="Header2 7 3" xfId="10396" xr:uid="{00000000-0005-0000-0000-000095280000}"/>
    <cellStyle name="Header2 7 3 2" xfId="10397" xr:uid="{00000000-0005-0000-0000-000096280000}"/>
    <cellStyle name="Header2 7 3 2 2" xfId="10398" xr:uid="{00000000-0005-0000-0000-000097280000}"/>
    <cellStyle name="Header2 7 3 2 3" xfId="10399" xr:uid="{00000000-0005-0000-0000-000098280000}"/>
    <cellStyle name="Header2 7 3 3" xfId="10400" xr:uid="{00000000-0005-0000-0000-000099280000}"/>
    <cellStyle name="Header2 7 3 3 2" xfId="10401" xr:uid="{00000000-0005-0000-0000-00009A280000}"/>
    <cellStyle name="Header2 7 3 3 3" xfId="10402" xr:uid="{00000000-0005-0000-0000-00009B280000}"/>
    <cellStyle name="Header2 7 3 3 4" xfId="10403" xr:uid="{00000000-0005-0000-0000-00009C280000}"/>
    <cellStyle name="Header2 7 3 4" xfId="10404" xr:uid="{00000000-0005-0000-0000-00009D280000}"/>
    <cellStyle name="Header2 7 3 4 2" xfId="10405" xr:uid="{00000000-0005-0000-0000-00009E280000}"/>
    <cellStyle name="Header2 7 3 4 3" xfId="10406" xr:uid="{00000000-0005-0000-0000-00009F280000}"/>
    <cellStyle name="Header2 7 3 4 4" xfId="10407" xr:uid="{00000000-0005-0000-0000-0000A0280000}"/>
    <cellStyle name="Header2 7 3 5" xfId="10408" xr:uid="{00000000-0005-0000-0000-0000A1280000}"/>
    <cellStyle name="Header2 7 3 6" xfId="10409" xr:uid="{00000000-0005-0000-0000-0000A2280000}"/>
    <cellStyle name="Header2 7 4" xfId="10410" xr:uid="{00000000-0005-0000-0000-0000A3280000}"/>
    <cellStyle name="Header2 7 4 2" xfId="10411" xr:uid="{00000000-0005-0000-0000-0000A4280000}"/>
    <cellStyle name="Header2 7 4 3" xfId="10412" xr:uid="{00000000-0005-0000-0000-0000A5280000}"/>
    <cellStyle name="Header2 7 5" xfId="10413" xr:uid="{00000000-0005-0000-0000-0000A6280000}"/>
    <cellStyle name="Header2 7 5 2" xfId="10414" xr:uid="{00000000-0005-0000-0000-0000A7280000}"/>
    <cellStyle name="Header2 7 5 3" xfId="10415" xr:uid="{00000000-0005-0000-0000-0000A8280000}"/>
    <cellStyle name="Header2 7 5 4" xfId="10416" xr:uid="{00000000-0005-0000-0000-0000A9280000}"/>
    <cellStyle name="Header2 7 6" xfId="10417" xr:uid="{00000000-0005-0000-0000-0000AA280000}"/>
    <cellStyle name="Header2 7 7" xfId="10418" xr:uid="{00000000-0005-0000-0000-0000AB280000}"/>
    <cellStyle name="Header2 8" xfId="10419" xr:uid="{00000000-0005-0000-0000-0000AC280000}"/>
    <cellStyle name="Header2 8 2" xfId="10420" xr:uid="{00000000-0005-0000-0000-0000AD280000}"/>
    <cellStyle name="Header2 8 2 2" xfId="10421" xr:uid="{00000000-0005-0000-0000-0000AE280000}"/>
    <cellStyle name="Header2 8 2 3" xfId="10422" xr:uid="{00000000-0005-0000-0000-0000AF280000}"/>
    <cellStyle name="Header2 8 3" xfId="10423" xr:uid="{00000000-0005-0000-0000-0000B0280000}"/>
    <cellStyle name="Header2 8 3 2" xfId="10424" xr:uid="{00000000-0005-0000-0000-0000B1280000}"/>
    <cellStyle name="Header2 8 3 3" xfId="10425" xr:uid="{00000000-0005-0000-0000-0000B2280000}"/>
    <cellStyle name="Header2 8 3 4" xfId="10426" xr:uid="{00000000-0005-0000-0000-0000B3280000}"/>
    <cellStyle name="Header2 8 4" xfId="10427" xr:uid="{00000000-0005-0000-0000-0000B4280000}"/>
    <cellStyle name="Header2 8 4 2" xfId="10428" xr:uid="{00000000-0005-0000-0000-0000B5280000}"/>
    <cellStyle name="Header2 8 4 3" xfId="10429" xr:uid="{00000000-0005-0000-0000-0000B6280000}"/>
    <cellStyle name="Header2 8 4 4" xfId="10430" xr:uid="{00000000-0005-0000-0000-0000B7280000}"/>
    <cellStyle name="Header2 8 5" xfId="10431" xr:uid="{00000000-0005-0000-0000-0000B8280000}"/>
    <cellStyle name="Header2 8 6" xfId="10432" xr:uid="{00000000-0005-0000-0000-0000B9280000}"/>
    <cellStyle name="Heading 1 2" xfId="10433" xr:uid="{00000000-0005-0000-0000-0000BA280000}"/>
    <cellStyle name="Heading 2 2" xfId="10434" xr:uid="{00000000-0005-0000-0000-0000BB280000}"/>
    <cellStyle name="Heading 3 2" xfId="10435" xr:uid="{00000000-0005-0000-0000-0000BC280000}"/>
    <cellStyle name="Heading 4 2" xfId="10436" xr:uid="{00000000-0005-0000-0000-0000BD280000}"/>
    <cellStyle name="Hyperlink" xfId="10437" xr:uid="{00000000-0005-0000-0000-0000BE280000}"/>
    <cellStyle name="Input [yellow]" xfId="10438" xr:uid="{00000000-0005-0000-0000-0000BF280000}"/>
    <cellStyle name="Input [yellow] 2" xfId="10439" xr:uid="{00000000-0005-0000-0000-0000C0280000}"/>
    <cellStyle name="Input [yellow] 2 2" xfId="10440" xr:uid="{00000000-0005-0000-0000-0000C1280000}"/>
    <cellStyle name="Input [yellow] 2 2 2" xfId="10441" xr:uid="{00000000-0005-0000-0000-0000C2280000}"/>
    <cellStyle name="Input [yellow] 2 2 3" xfId="10442" xr:uid="{00000000-0005-0000-0000-0000C3280000}"/>
    <cellStyle name="Input [yellow] 2 3" xfId="10443" xr:uid="{00000000-0005-0000-0000-0000C4280000}"/>
    <cellStyle name="Input [yellow] 2 4" xfId="10444" xr:uid="{00000000-0005-0000-0000-0000C5280000}"/>
    <cellStyle name="Input [yellow] 3" xfId="10445" xr:uid="{00000000-0005-0000-0000-0000C6280000}"/>
    <cellStyle name="Input [yellow] 3 2" xfId="10446" xr:uid="{00000000-0005-0000-0000-0000C7280000}"/>
    <cellStyle name="Input [yellow] 3 3" xfId="10447" xr:uid="{00000000-0005-0000-0000-0000C8280000}"/>
    <cellStyle name="Input [yellow] 4" xfId="10448" xr:uid="{00000000-0005-0000-0000-0000C9280000}"/>
    <cellStyle name="Input [yellow] 5" xfId="10449" xr:uid="{00000000-0005-0000-0000-0000CA280000}"/>
    <cellStyle name="Input 2" xfId="10450" xr:uid="{00000000-0005-0000-0000-0000CB280000}"/>
    <cellStyle name="Input 2 2" xfId="10451" xr:uid="{00000000-0005-0000-0000-0000CC280000}"/>
    <cellStyle name="Input 2 3" xfId="10452" xr:uid="{00000000-0005-0000-0000-0000CD280000}"/>
    <cellStyle name="InputBlueFont" xfId="10453" xr:uid="{00000000-0005-0000-0000-0000CE280000}"/>
    <cellStyle name="InputBlueFontLocked" xfId="10454" xr:uid="{00000000-0005-0000-0000-0000CF280000}"/>
    <cellStyle name="KPMG Heading 1" xfId="10455" xr:uid="{00000000-0005-0000-0000-0000D0280000}"/>
    <cellStyle name="KPMG Heading 2" xfId="10456" xr:uid="{00000000-0005-0000-0000-0000D1280000}"/>
    <cellStyle name="KPMG Heading 3" xfId="10457" xr:uid="{00000000-0005-0000-0000-0000D2280000}"/>
    <cellStyle name="KPMG Heading 4" xfId="10458" xr:uid="{00000000-0005-0000-0000-0000D3280000}"/>
    <cellStyle name="KPMG Normal" xfId="10459" xr:uid="{00000000-0005-0000-0000-0000D4280000}"/>
    <cellStyle name="KPMG Normal Text" xfId="10460" xr:uid="{00000000-0005-0000-0000-0000D5280000}"/>
    <cellStyle name="Link" xfId="10461" xr:uid="{00000000-0005-0000-0000-0000D6280000}"/>
    <cellStyle name="Link Currency (0)" xfId="10462" xr:uid="{00000000-0005-0000-0000-0000D7280000}"/>
    <cellStyle name="Link Currency (2)" xfId="10463" xr:uid="{00000000-0005-0000-0000-0000D8280000}"/>
    <cellStyle name="Link Units (0)" xfId="10464" xr:uid="{00000000-0005-0000-0000-0000D9280000}"/>
    <cellStyle name="Link Units (1)" xfId="10465" xr:uid="{00000000-0005-0000-0000-0000DA280000}"/>
    <cellStyle name="Link Units (2)" xfId="10466" xr:uid="{00000000-0005-0000-0000-0000DB280000}"/>
    <cellStyle name="Linked Cell 2" xfId="10467" xr:uid="{00000000-0005-0000-0000-0000DC280000}"/>
    <cellStyle name="Marg neg" xfId="10468" xr:uid="{00000000-0005-0000-0000-0000DD280000}"/>
    <cellStyle name="měny_Comparison of branches 04 without Corp.FX gains" xfId="10469" xr:uid="{00000000-0005-0000-0000-0000DE280000}"/>
    <cellStyle name="meny_Comparison of branches 06 without Corp.FX gains" xfId="10470" xr:uid="{00000000-0005-0000-0000-0000DF280000}"/>
    <cellStyle name="měny_credit risk" xfId="10471" xr:uid="{00000000-0005-0000-0000-0000E0280000}"/>
    <cellStyle name="meny_Targets" xfId="10472" xr:uid="{00000000-0005-0000-0000-0000E1280000}"/>
    <cellStyle name="Migliaia" xfId="1" builtinId="3"/>
    <cellStyle name="Migliaia (0)_03-OVER50 (def)" xfId="10473" xr:uid="{00000000-0005-0000-0000-0000E3280000}"/>
    <cellStyle name="Migliaia [0] 2" xfId="10474" xr:uid="{00000000-0005-0000-0000-0000E4280000}"/>
    <cellStyle name="Migliaia [0] 2 2" xfId="10475" xr:uid="{00000000-0005-0000-0000-0000E5280000}"/>
    <cellStyle name="Migliaia [0] 2 2 2" xfId="10476" xr:uid="{00000000-0005-0000-0000-0000E6280000}"/>
    <cellStyle name="Migliaia [0] 2 2 2 2" xfId="10477" xr:uid="{00000000-0005-0000-0000-0000E7280000}"/>
    <cellStyle name="Migliaia [0] 2 2 3" xfId="10478" xr:uid="{00000000-0005-0000-0000-0000E8280000}"/>
    <cellStyle name="Migliaia [0] 2 3" xfId="10479" xr:uid="{00000000-0005-0000-0000-0000E9280000}"/>
    <cellStyle name="Migliaia [0] 2 3 2" xfId="10480" xr:uid="{00000000-0005-0000-0000-0000EA280000}"/>
    <cellStyle name="Migliaia [0] 2 4" xfId="10481" xr:uid="{00000000-0005-0000-0000-0000EB280000}"/>
    <cellStyle name="Migliaia [0] 3" xfId="10482" xr:uid="{00000000-0005-0000-0000-0000EC280000}"/>
    <cellStyle name="Migliaia [0] 3 2" xfId="10483" xr:uid="{00000000-0005-0000-0000-0000ED280000}"/>
    <cellStyle name="Migliaia [0] 3 3" xfId="10484" xr:uid="{00000000-0005-0000-0000-0000EE280000}"/>
    <cellStyle name="Migliaia [0] 4" xfId="10485" xr:uid="{00000000-0005-0000-0000-0000EF280000}"/>
    <cellStyle name="Migliaia [0] 4 2" xfId="10486" xr:uid="{00000000-0005-0000-0000-0000F0280000}"/>
    <cellStyle name="Migliaia 10" xfId="10487" xr:uid="{00000000-0005-0000-0000-0000F1280000}"/>
    <cellStyle name="Migliaia 10 2" xfId="10488" xr:uid="{00000000-0005-0000-0000-0000F2280000}"/>
    <cellStyle name="Migliaia 10 3" xfId="10489" xr:uid="{00000000-0005-0000-0000-0000F3280000}"/>
    <cellStyle name="Migliaia 11" xfId="10490" xr:uid="{00000000-0005-0000-0000-0000F4280000}"/>
    <cellStyle name="Migliaia 11 2" xfId="10491" xr:uid="{00000000-0005-0000-0000-0000F5280000}"/>
    <cellStyle name="Migliaia 12" xfId="10492" xr:uid="{00000000-0005-0000-0000-0000F6280000}"/>
    <cellStyle name="Migliaia 12 2" xfId="10493" xr:uid="{00000000-0005-0000-0000-0000F7280000}"/>
    <cellStyle name="Migliaia 13" xfId="10494" xr:uid="{00000000-0005-0000-0000-0000F8280000}"/>
    <cellStyle name="Migliaia 14" xfId="10495" xr:uid="{00000000-0005-0000-0000-0000F9280000}"/>
    <cellStyle name="Migliaia 15" xfId="10496" xr:uid="{00000000-0005-0000-0000-0000FA280000}"/>
    <cellStyle name="Migliaia 16" xfId="10497" xr:uid="{00000000-0005-0000-0000-0000FB280000}"/>
    <cellStyle name="Migliaia 17" xfId="10498" xr:uid="{00000000-0005-0000-0000-0000FC280000}"/>
    <cellStyle name="Migliaia 18" xfId="10499" xr:uid="{00000000-0005-0000-0000-0000FD280000}"/>
    <cellStyle name="Migliaia 19" xfId="10500" xr:uid="{00000000-0005-0000-0000-0000FE280000}"/>
    <cellStyle name="Migliaia 2" xfId="10501" xr:uid="{00000000-0005-0000-0000-0000FF280000}"/>
    <cellStyle name="Migliaia 2 2" xfId="10502" xr:uid="{00000000-0005-0000-0000-000000290000}"/>
    <cellStyle name="Migliaia 2 2 2" xfId="10503" xr:uid="{00000000-0005-0000-0000-000001290000}"/>
    <cellStyle name="Migliaia 2 2 3" xfId="10504" xr:uid="{00000000-0005-0000-0000-000002290000}"/>
    <cellStyle name="Migliaia 2 3" xfId="10505" xr:uid="{00000000-0005-0000-0000-000003290000}"/>
    <cellStyle name="Migliaia 2 4" xfId="10506" xr:uid="{00000000-0005-0000-0000-000004290000}"/>
    <cellStyle name="Migliaia 2 5" xfId="10507" xr:uid="{00000000-0005-0000-0000-000005290000}"/>
    <cellStyle name="Migliaia 2 6" xfId="10508" xr:uid="{00000000-0005-0000-0000-000006290000}"/>
    <cellStyle name="Migliaia 2 7" xfId="10509" xr:uid="{00000000-0005-0000-0000-000007290000}"/>
    <cellStyle name="Migliaia 20" xfId="10510" xr:uid="{00000000-0005-0000-0000-000008290000}"/>
    <cellStyle name="Migliaia 20 2" xfId="10511" xr:uid="{00000000-0005-0000-0000-000009290000}"/>
    <cellStyle name="Migliaia 21" xfId="10512" xr:uid="{00000000-0005-0000-0000-00000A290000}"/>
    <cellStyle name="Migliaia 22" xfId="10513" xr:uid="{00000000-0005-0000-0000-00000B290000}"/>
    <cellStyle name="Migliaia 22 2" xfId="10514" xr:uid="{00000000-0005-0000-0000-00000C290000}"/>
    <cellStyle name="Migliaia 22 2 2" xfId="10515" xr:uid="{00000000-0005-0000-0000-00000D290000}"/>
    <cellStyle name="Migliaia 22 2 2 2" xfId="10516" xr:uid="{00000000-0005-0000-0000-00000E290000}"/>
    <cellStyle name="Migliaia 22 2 2 2 2" xfId="10517" xr:uid="{00000000-0005-0000-0000-00000F290000}"/>
    <cellStyle name="Migliaia 22 2 2 3" xfId="10518" xr:uid="{00000000-0005-0000-0000-000010290000}"/>
    <cellStyle name="Migliaia 22 2 3" xfId="10519" xr:uid="{00000000-0005-0000-0000-000011290000}"/>
    <cellStyle name="Migliaia 22 2 3 2" xfId="10520" xr:uid="{00000000-0005-0000-0000-000012290000}"/>
    <cellStyle name="Migliaia 22 2 4" xfId="10521" xr:uid="{00000000-0005-0000-0000-000013290000}"/>
    <cellStyle name="Migliaia 22 3" xfId="10522" xr:uid="{00000000-0005-0000-0000-000014290000}"/>
    <cellStyle name="Migliaia 22 3 2" xfId="10523" xr:uid="{00000000-0005-0000-0000-000015290000}"/>
    <cellStyle name="Migliaia 22 3 2 2" xfId="10524" xr:uid="{00000000-0005-0000-0000-000016290000}"/>
    <cellStyle name="Migliaia 22 3 3" xfId="10525" xr:uid="{00000000-0005-0000-0000-000017290000}"/>
    <cellStyle name="Migliaia 22 4" xfId="10526" xr:uid="{00000000-0005-0000-0000-000018290000}"/>
    <cellStyle name="Migliaia 22 4 2" xfId="10527" xr:uid="{00000000-0005-0000-0000-000019290000}"/>
    <cellStyle name="Migliaia 22 5" xfId="10528" xr:uid="{00000000-0005-0000-0000-00001A290000}"/>
    <cellStyle name="Migliaia 23" xfId="10529" xr:uid="{00000000-0005-0000-0000-00001B290000}"/>
    <cellStyle name="Migliaia 23 2" xfId="10530" xr:uid="{00000000-0005-0000-0000-00001C290000}"/>
    <cellStyle name="Migliaia 23 2 2" xfId="10531" xr:uid="{00000000-0005-0000-0000-00001D290000}"/>
    <cellStyle name="Migliaia 23 3" xfId="10532" xr:uid="{00000000-0005-0000-0000-00001E290000}"/>
    <cellStyle name="Migliaia 24" xfId="10533" xr:uid="{00000000-0005-0000-0000-00001F290000}"/>
    <cellStyle name="Migliaia 24 2" xfId="10534" xr:uid="{00000000-0005-0000-0000-000020290000}"/>
    <cellStyle name="Migliaia 24 2 2" xfId="10535" xr:uid="{00000000-0005-0000-0000-000021290000}"/>
    <cellStyle name="Migliaia 24 3" xfId="10536" xr:uid="{00000000-0005-0000-0000-000022290000}"/>
    <cellStyle name="Migliaia 25" xfId="10537" xr:uid="{00000000-0005-0000-0000-000023290000}"/>
    <cellStyle name="Migliaia 26" xfId="10538" xr:uid="{00000000-0005-0000-0000-000024290000}"/>
    <cellStyle name="Migliaia 27" xfId="10539" xr:uid="{00000000-0005-0000-0000-000025290000}"/>
    <cellStyle name="Migliaia 28" xfId="10540" xr:uid="{00000000-0005-0000-0000-000026290000}"/>
    <cellStyle name="Migliaia 29" xfId="10541" xr:uid="{00000000-0005-0000-0000-000027290000}"/>
    <cellStyle name="Migliaia 3" xfId="10542" xr:uid="{00000000-0005-0000-0000-000028290000}"/>
    <cellStyle name="Migliaia 3 2" xfId="10543" xr:uid="{00000000-0005-0000-0000-000029290000}"/>
    <cellStyle name="Migliaia 3 3" xfId="10544" xr:uid="{00000000-0005-0000-0000-00002A290000}"/>
    <cellStyle name="Migliaia 32" xfId="33467" xr:uid="{00000000-0005-0000-0000-00002B290000}"/>
    <cellStyle name="Migliaia 4" xfId="10545" xr:uid="{00000000-0005-0000-0000-00002C290000}"/>
    <cellStyle name="Migliaia 4 2" xfId="10546" xr:uid="{00000000-0005-0000-0000-00002D290000}"/>
    <cellStyle name="Migliaia 4 2 2" xfId="10547" xr:uid="{00000000-0005-0000-0000-00002E290000}"/>
    <cellStyle name="Migliaia 4 3" xfId="10548" xr:uid="{00000000-0005-0000-0000-00002F290000}"/>
    <cellStyle name="Migliaia 4 4" xfId="10549" xr:uid="{00000000-0005-0000-0000-000030290000}"/>
    <cellStyle name="Migliaia 5" xfId="10550" xr:uid="{00000000-0005-0000-0000-000031290000}"/>
    <cellStyle name="Migliaia 5 2" xfId="10551" xr:uid="{00000000-0005-0000-0000-000032290000}"/>
    <cellStyle name="Migliaia 5 3" xfId="10552" xr:uid="{00000000-0005-0000-0000-000033290000}"/>
    <cellStyle name="Migliaia 5 4" xfId="10553" xr:uid="{00000000-0005-0000-0000-000034290000}"/>
    <cellStyle name="Migliaia 5 5" xfId="33468" xr:uid="{00000000-0005-0000-0000-000035290000}"/>
    <cellStyle name="Migliaia 6" xfId="10554" xr:uid="{00000000-0005-0000-0000-000036290000}"/>
    <cellStyle name="Migliaia 6 2" xfId="10555" xr:uid="{00000000-0005-0000-0000-000037290000}"/>
    <cellStyle name="Migliaia 6 2 2" xfId="10556" xr:uid="{00000000-0005-0000-0000-000038290000}"/>
    <cellStyle name="Migliaia 6 2 3" xfId="10557" xr:uid="{00000000-0005-0000-0000-000039290000}"/>
    <cellStyle name="Migliaia 6 3" xfId="10558" xr:uid="{00000000-0005-0000-0000-00003A290000}"/>
    <cellStyle name="Migliaia 6 3 2" xfId="10559" xr:uid="{00000000-0005-0000-0000-00003B290000}"/>
    <cellStyle name="Migliaia 6 3 3" xfId="10560" xr:uid="{00000000-0005-0000-0000-00003C290000}"/>
    <cellStyle name="Migliaia 6 4" xfId="10561" xr:uid="{00000000-0005-0000-0000-00003D290000}"/>
    <cellStyle name="Migliaia 6 5" xfId="10562" xr:uid="{00000000-0005-0000-0000-00003E290000}"/>
    <cellStyle name="Migliaia 7" xfId="10563" xr:uid="{00000000-0005-0000-0000-00003F290000}"/>
    <cellStyle name="Migliaia 7 2" xfId="10564" xr:uid="{00000000-0005-0000-0000-000040290000}"/>
    <cellStyle name="Migliaia 7 2 2" xfId="10565" xr:uid="{00000000-0005-0000-0000-000041290000}"/>
    <cellStyle name="Migliaia 7 2 3" xfId="10566" xr:uid="{00000000-0005-0000-0000-000042290000}"/>
    <cellStyle name="Migliaia 7 2 4" xfId="10567" xr:uid="{00000000-0005-0000-0000-000043290000}"/>
    <cellStyle name="Migliaia 7 3" xfId="10568" xr:uid="{00000000-0005-0000-0000-000044290000}"/>
    <cellStyle name="Migliaia 7 4" xfId="10569" xr:uid="{00000000-0005-0000-0000-000045290000}"/>
    <cellStyle name="Migliaia 8" xfId="10570" xr:uid="{00000000-0005-0000-0000-000046290000}"/>
    <cellStyle name="Migliaia 8 2" xfId="10571" xr:uid="{00000000-0005-0000-0000-000047290000}"/>
    <cellStyle name="Migliaia 8 3" xfId="10572" xr:uid="{00000000-0005-0000-0000-000048290000}"/>
    <cellStyle name="Migliaia 9" xfId="10573" xr:uid="{00000000-0005-0000-0000-000049290000}"/>
    <cellStyle name="Migliaia 9 2" xfId="10574" xr:uid="{00000000-0005-0000-0000-00004A290000}"/>
    <cellStyle name="Migliaia 9 3" xfId="10575" xr:uid="{00000000-0005-0000-0000-00004B290000}"/>
    <cellStyle name="Migliaia 9 3 2" xfId="33455" xr:uid="{00000000-0005-0000-0000-00004C290000}"/>
    <cellStyle name="Migliaia 9 4" xfId="10576" xr:uid="{00000000-0005-0000-0000-00004D290000}"/>
    <cellStyle name="Milliers [0]_Budget 2005 31.05.2005" xfId="10577" xr:uid="{00000000-0005-0000-0000-00004E290000}"/>
    <cellStyle name="Milliers_Budget 2005 31.05.2005" xfId="10578" xr:uid="{00000000-0005-0000-0000-00004F290000}"/>
    <cellStyle name="Mio Check Box" xfId="10579" xr:uid="{00000000-0005-0000-0000-000050290000}"/>
    <cellStyle name="Mio Check Box 10" xfId="10580" xr:uid="{00000000-0005-0000-0000-000051290000}"/>
    <cellStyle name="Mio Check Box 10 2" xfId="10581" xr:uid="{00000000-0005-0000-0000-000052290000}"/>
    <cellStyle name="Mio Check Box 10 2 2" xfId="10582" xr:uid="{00000000-0005-0000-0000-000053290000}"/>
    <cellStyle name="Mio Check Box 10 2 3" xfId="10583" xr:uid="{00000000-0005-0000-0000-000054290000}"/>
    <cellStyle name="Mio Check Box 10 3" xfId="10584" xr:uid="{00000000-0005-0000-0000-000055290000}"/>
    <cellStyle name="Mio Check Box 10 3 2" xfId="10585" xr:uid="{00000000-0005-0000-0000-000056290000}"/>
    <cellStyle name="Mio Check Box 10 4" xfId="10586" xr:uid="{00000000-0005-0000-0000-000057290000}"/>
    <cellStyle name="Mio Check Box 10 5" xfId="10587" xr:uid="{00000000-0005-0000-0000-000058290000}"/>
    <cellStyle name="Mio Check Box 11" xfId="10588" xr:uid="{00000000-0005-0000-0000-000059290000}"/>
    <cellStyle name="Mio Check Box 11 2" xfId="10589" xr:uid="{00000000-0005-0000-0000-00005A290000}"/>
    <cellStyle name="Mio Check Box 11 3" xfId="10590" xr:uid="{00000000-0005-0000-0000-00005B290000}"/>
    <cellStyle name="Mio Check Box 12" xfId="10591" xr:uid="{00000000-0005-0000-0000-00005C290000}"/>
    <cellStyle name="Mio Check Box 12 2" xfId="10592" xr:uid="{00000000-0005-0000-0000-00005D290000}"/>
    <cellStyle name="Mio Check Box 13" xfId="10593" xr:uid="{00000000-0005-0000-0000-00005E290000}"/>
    <cellStyle name="Mio Check Box 14" xfId="10594" xr:uid="{00000000-0005-0000-0000-00005F290000}"/>
    <cellStyle name="Mio Check Box 2" xfId="10595" xr:uid="{00000000-0005-0000-0000-000060290000}"/>
    <cellStyle name="Mio Check Box 2 10" xfId="10596" xr:uid="{00000000-0005-0000-0000-000061290000}"/>
    <cellStyle name="Mio Check Box 2 10 2" xfId="10597" xr:uid="{00000000-0005-0000-0000-000062290000}"/>
    <cellStyle name="Mio Check Box 2 10 3" xfId="10598" xr:uid="{00000000-0005-0000-0000-000063290000}"/>
    <cellStyle name="Mio Check Box 2 11" xfId="10599" xr:uid="{00000000-0005-0000-0000-000064290000}"/>
    <cellStyle name="Mio Check Box 2 11 2" xfId="10600" xr:uid="{00000000-0005-0000-0000-000065290000}"/>
    <cellStyle name="Mio Check Box 2 12" xfId="10601" xr:uid="{00000000-0005-0000-0000-000066290000}"/>
    <cellStyle name="Mio Check Box 2 13" xfId="10602" xr:uid="{00000000-0005-0000-0000-000067290000}"/>
    <cellStyle name="Mio Check Box 2 2" xfId="10603" xr:uid="{00000000-0005-0000-0000-000068290000}"/>
    <cellStyle name="Mio Check Box 2 2 10" xfId="10604" xr:uid="{00000000-0005-0000-0000-000069290000}"/>
    <cellStyle name="Mio Check Box 2 2 11" xfId="10605" xr:uid="{00000000-0005-0000-0000-00006A290000}"/>
    <cellStyle name="Mio Check Box 2 2 2" xfId="10606" xr:uid="{00000000-0005-0000-0000-00006B290000}"/>
    <cellStyle name="Mio Check Box 2 2 2 2" xfId="10607" xr:uid="{00000000-0005-0000-0000-00006C290000}"/>
    <cellStyle name="Mio Check Box 2 2 2 2 2" xfId="10608" xr:uid="{00000000-0005-0000-0000-00006D290000}"/>
    <cellStyle name="Mio Check Box 2 2 2 2 2 2" xfId="10609" xr:uid="{00000000-0005-0000-0000-00006E290000}"/>
    <cellStyle name="Mio Check Box 2 2 2 2 2 2 2" xfId="10610" xr:uid="{00000000-0005-0000-0000-00006F290000}"/>
    <cellStyle name="Mio Check Box 2 2 2 2 2 2 2 2" xfId="10611" xr:uid="{00000000-0005-0000-0000-000070290000}"/>
    <cellStyle name="Mio Check Box 2 2 2 2 2 2 2 3" xfId="10612" xr:uid="{00000000-0005-0000-0000-000071290000}"/>
    <cellStyle name="Mio Check Box 2 2 2 2 2 2 3" xfId="10613" xr:uid="{00000000-0005-0000-0000-000072290000}"/>
    <cellStyle name="Mio Check Box 2 2 2 2 2 2 3 2" xfId="10614" xr:uid="{00000000-0005-0000-0000-000073290000}"/>
    <cellStyle name="Mio Check Box 2 2 2 2 2 2 4" xfId="10615" xr:uid="{00000000-0005-0000-0000-000074290000}"/>
    <cellStyle name="Mio Check Box 2 2 2 2 2 2 5" xfId="10616" xr:uid="{00000000-0005-0000-0000-000075290000}"/>
    <cellStyle name="Mio Check Box 2 2 2 2 2 3" xfId="10617" xr:uid="{00000000-0005-0000-0000-000076290000}"/>
    <cellStyle name="Mio Check Box 2 2 2 2 2 3 2" xfId="10618" xr:uid="{00000000-0005-0000-0000-000077290000}"/>
    <cellStyle name="Mio Check Box 2 2 2 2 2 3 3" xfId="10619" xr:uid="{00000000-0005-0000-0000-000078290000}"/>
    <cellStyle name="Mio Check Box 2 2 2 2 2 4" xfId="10620" xr:uid="{00000000-0005-0000-0000-000079290000}"/>
    <cellStyle name="Mio Check Box 2 2 2 2 2 4 2" xfId="10621" xr:uid="{00000000-0005-0000-0000-00007A290000}"/>
    <cellStyle name="Mio Check Box 2 2 2 2 2 5" xfId="10622" xr:uid="{00000000-0005-0000-0000-00007B290000}"/>
    <cellStyle name="Mio Check Box 2 2 2 2 2 6" xfId="10623" xr:uid="{00000000-0005-0000-0000-00007C290000}"/>
    <cellStyle name="Mio Check Box 2 2 2 2 3" xfId="10624" xr:uid="{00000000-0005-0000-0000-00007D290000}"/>
    <cellStyle name="Mio Check Box 2 2 2 2 3 2" xfId="10625" xr:uid="{00000000-0005-0000-0000-00007E290000}"/>
    <cellStyle name="Mio Check Box 2 2 2 2 3 2 2" xfId="10626" xr:uid="{00000000-0005-0000-0000-00007F290000}"/>
    <cellStyle name="Mio Check Box 2 2 2 2 3 2 2 2" xfId="10627" xr:uid="{00000000-0005-0000-0000-000080290000}"/>
    <cellStyle name="Mio Check Box 2 2 2 2 3 2 2 3" xfId="10628" xr:uid="{00000000-0005-0000-0000-000081290000}"/>
    <cellStyle name="Mio Check Box 2 2 2 2 3 2 3" xfId="10629" xr:uid="{00000000-0005-0000-0000-000082290000}"/>
    <cellStyle name="Mio Check Box 2 2 2 2 3 2 3 2" xfId="10630" xr:uid="{00000000-0005-0000-0000-000083290000}"/>
    <cellStyle name="Mio Check Box 2 2 2 2 3 2 4" xfId="10631" xr:uid="{00000000-0005-0000-0000-000084290000}"/>
    <cellStyle name="Mio Check Box 2 2 2 2 3 2 5" xfId="10632" xr:uid="{00000000-0005-0000-0000-000085290000}"/>
    <cellStyle name="Mio Check Box 2 2 2 2 3 3" xfId="10633" xr:uid="{00000000-0005-0000-0000-000086290000}"/>
    <cellStyle name="Mio Check Box 2 2 2 2 3 3 2" xfId="10634" xr:uid="{00000000-0005-0000-0000-000087290000}"/>
    <cellStyle name="Mio Check Box 2 2 2 2 3 3 3" xfId="10635" xr:uid="{00000000-0005-0000-0000-000088290000}"/>
    <cellStyle name="Mio Check Box 2 2 2 2 3 4" xfId="10636" xr:uid="{00000000-0005-0000-0000-000089290000}"/>
    <cellStyle name="Mio Check Box 2 2 2 2 3 4 2" xfId="10637" xr:uid="{00000000-0005-0000-0000-00008A290000}"/>
    <cellStyle name="Mio Check Box 2 2 2 2 3 5" xfId="10638" xr:uid="{00000000-0005-0000-0000-00008B290000}"/>
    <cellStyle name="Mio Check Box 2 2 2 2 3 6" xfId="10639" xr:uid="{00000000-0005-0000-0000-00008C290000}"/>
    <cellStyle name="Mio Check Box 2 2 2 2 4" xfId="10640" xr:uid="{00000000-0005-0000-0000-00008D290000}"/>
    <cellStyle name="Mio Check Box 2 2 2 2 4 2" xfId="10641" xr:uid="{00000000-0005-0000-0000-00008E290000}"/>
    <cellStyle name="Mio Check Box 2 2 2 3" xfId="10642" xr:uid="{00000000-0005-0000-0000-00008F290000}"/>
    <cellStyle name="Mio Check Box 2 2 2 3 2" xfId="10643" xr:uid="{00000000-0005-0000-0000-000090290000}"/>
    <cellStyle name="Mio Check Box 2 2 2 3 2 2" xfId="10644" xr:uid="{00000000-0005-0000-0000-000091290000}"/>
    <cellStyle name="Mio Check Box 2 2 2 3 2 2 2" xfId="10645" xr:uid="{00000000-0005-0000-0000-000092290000}"/>
    <cellStyle name="Mio Check Box 2 2 2 3 2 2 3" xfId="10646" xr:uid="{00000000-0005-0000-0000-000093290000}"/>
    <cellStyle name="Mio Check Box 2 2 2 3 2 3" xfId="10647" xr:uid="{00000000-0005-0000-0000-000094290000}"/>
    <cellStyle name="Mio Check Box 2 2 2 3 2 3 2" xfId="10648" xr:uid="{00000000-0005-0000-0000-000095290000}"/>
    <cellStyle name="Mio Check Box 2 2 2 3 2 4" xfId="10649" xr:uid="{00000000-0005-0000-0000-000096290000}"/>
    <cellStyle name="Mio Check Box 2 2 2 3 2 5" xfId="10650" xr:uid="{00000000-0005-0000-0000-000097290000}"/>
    <cellStyle name="Mio Check Box 2 2 2 3 3" xfId="10651" xr:uid="{00000000-0005-0000-0000-000098290000}"/>
    <cellStyle name="Mio Check Box 2 2 2 3 3 2" xfId="10652" xr:uid="{00000000-0005-0000-0000-000099290000}"/>
    <cellStyle name="Mio Check Box 2 2 2 3 3 3" xfId="10653" xr:uid="{00000000-0005-0000-0000-00009A290000}"/>
    <cellStyle name="Mio Check Box 2 2 2 3 4" xfId="10654" xr:uid="{00000000-0005-0000-0000-00009B290000}"/>
    <cellStyle name="Mio Check Box 2 2 2 3 4 2" xfId="10655" xr:uid="{00000000-0005-0000-0000-00009C290000}"/>
    <cellStyle name="Mio Check Box 2 2 2 3 5" xfId="10656" xr:uid="{00000000-0005-0000-0000-00009D290000}"/>
    <cellStyle name="Mio Check Box 2 2 2 3 6" xfId="10657" xr:uid="{00000000-0005-0000-0000-00009E290000}"/>
    <cellStyle name="Mio Check Box 2 2 2 4" xfId="10658" xr:uid="{00000000-0005-0000-0000-00009F290000}"/>
    <cellStyle name="Mio Check Box 2 2 2 4 2" xfId="10659" xr:uid="{00000000-0005-0000-0000-0000A0290000}"/>
    <cellStyle name="Mio Check Box 2 2 2 4 2 2" xfId="10660" xr:uid="{00000000-0005-0000-0000-0000A1290000}"/>
    <cellStyle name="Mio Check Box 2 2 2 4 2 3" xfId="10661" xr:uid="{00000000-0005-0000-0000-0000A2290000}"/>
    <cellStyle name="Mio Check Box 2 2 2 4 3" xfId="10662" xr:uid="{00000000-0005-0000-0000-0000A3290000}"/>
    <cellStyle name="Mio Check Box 2 2 2 4 3 2" xfId="10663" xr:uid="{00000000-0005-0000-0000-0000A4290000}"/>
    <cellStyle name="Mio Check Box 2 2 2 4 4" xfId="10664" xr:uid="{00000000-0005-0000-0000-0000A5290000}"/>
    <cellStyle name="Mio Check Box 2 2 2 4 5" xfId="10665" xr:uid="{00000000-0005-0000-0000-0000A6290000}"/>
    <cellStyle name="Mio Check Box 2 2 2 5" xfId="10666" xr:uid="{00000000-0005-0000-0000-0000A7290000}"/>
    <cellStyle name="Mio Check Box 2 2 2 5 2" xfId="10667" xr:uid="{00000000-0005-0000-0000-0000A8290000}"/>
    <cellStyle name="Mio Check Box 2 2 2 5 3" xfId="10668" xr:uid="{00000000-0005-0000-0000-0000A9290000}"/>
    <cellStyle name="Mio Check Box 2 2 2 6" xfId="10669" xr:uid="{00000000-0005-0000-0000-0000AA290000}"/>
    <cellStyle name="Mio Check Box 2 2 2 6 2" xfId="10670" xr:uid="{00000000-0005-0000-0000-0000AB290000}"/>
    <cellStyle name="Mio Check Box 2 2 2 7" xfId="10671" xr:uid="{00000000-0005-0000-0000-0000AC290000}"/>
    <cellStyle name="Mio Check Box 2 2 2 8" xfId="10672" xr:uid="{00000000-0005-0000-0000-0000AD290000}"/>
    <cellStyle name="Mio Check Box 2 2 3" xfId="10673" xr:uid="{00000000-0005-0000-0000-0000AE290000}"/>
    <cellStyle name="Mio Check Box 2 2 3 2" xfId="10674" xr:uid="{00000000-0005-0000-0000-0000AF290000}"/>
    <cellStyle name="Mio Check Box 2 2 3 2 2" xfId="10675" xr:uid="{00000000-0005-0000-0000-0000B0290000}"/>
    <cellStyle name="Mio Check Box 2 2 3 2 2 2" xfId="10676" xr:uid="{00000000-0005-0000-0000-0000B1290000}"/>
    <cellStyle name="Mio Check Box 2 2 3 2 2 2 2" xfId="10677" xr:uid="{00000000-0005-0000-0000-0000B2290000}"/>
    <cellStyle name="Mio Check Box 2 2 3 2 2 2 2 2" xfId="10678" xr:uid="{00000000-0005-0000-0000-0000B3290000}"/>
    <cellStyle name="Mio Check Box 2 2 3 2 2 2 2 3" xfId="10679" xr:uid="{00000000-0005-0000-0000-0000B4290000}"/>
    <cellStyle name="Mio Check Box 2 2 3 2 2 2 3" xfId="10680" xr:uid="{00000000-0005-0000-0000-0000B5290000}"/>
    <cellStyle name="Mio Check Box 2 2 3 2 2 2 3 2" xfId="10681" xr:uid="{00000000-0005-0000-0000-0000B6290000}"/>
    <cellStyle name="Mio Check Box 2 2 3 2 2 2 4" xfId="10682" xr:uid="{00000000-0005-0000-0000-0000B7290000}"/>
    <cellStyle name="Mio Check Box 2 2 3 2 2 2 5" xfId="10683" xr:uid="{00000000-0005-0000-0000-0000B8290000}"/>
    <cellStyle name="Mio Check Box 2 2 3 2 2 3" xfId="10684" xr:uid="{00000000-0005-0000-0000-0000B9290000}"/>
    <cellStyle name="Mio Check Box 2 2 3 2 2 3 2" xfId="10685" xr:uid="{00000000-0005-0000-0000-0000BA290000}"/>
    <cellStyle name="Mio Check Box 2 2 3 2 2 3 3" xfId="10686" xr:uid="{00000000-0005-0000-0000-0000BB290000}"/>
    <cellStyle name="Mio Check Box 2 2 3 2 2 4" xfId="10687" xr:uid="{00000000-0005-0000-0000-0000BC290000}"/>
    <cellStyle name="Mio Check Box 2 2 3 2 2 4 2" xfId="10688" xr:uid="{00000000-0005-0000-0000-0000BD290000}"/>
    <cellStyle name="Mio Check Box 2 2 3 2 2 5" xfId="10689" xr:uid="{00000000-0005-0000-0000-0000BE290000}"/>
    <cellStyle name="Mio Check Box 2 2 3 2 2 6" xfId="10690" xr:uid="{00000000-0005-0000-0000-0000BF290000}"/>
    <cellStyle name="Mio Check Box 2 2 3 2 3" xfId="10691" xr:uid="{00000000-0005-0000-0000-0000C0290000}"/>
    <cellStyle name="Mio Check Box 2 2 3 2 3 2" xfId="10692" xr:uid="{00000000-0005-0000-0000-0000C1290000}"/>
    <cellStyle name="Mio Check Box 2 2 3 2 3 2 2" xfId="10693" xr:uid="{00000000-0005-0000-0000-0000C2290000}"/>
    <cellStyle name="Mio Check Box 2 2 3 2 3 2 2 2" xfId="10694" xr:uid="{00000000-0005-0000-0000-0000C3290000}"/>
    <cellStyle name="Mio Check Box 2 2 3 2 3 2 2 3" xfId="10695" xr:uid="{00000000-0005-0000-0000-0000C4290000}"/>
    <cellStyle name="Mio Check Box 2 2 3 2 3 2 3" xfId="10696" xr:uid="{00000000-0005-0000-0000-0000C5290000}"/>
    <cellStyle name="Mio Check Box 2 2 3 2 3 2 3 2" xfId="10697" xr:uid="{00000000-0005-0000-0000-0000C6290000}"/>
    <cellStyle name="Mio Check Box 2 2 3 2 3 2 4" xfId="10698" xr:uid="{00000000-0005-0000-0000-0000C7290000}"/>
    <cellStyle name="Mio Check Box 2 2 3 2 3 2 5" xfId="10699" xr:uid="{00000000-0005-0000-0000-0000C8290000}"/>
    <cellStyle name="Mio Check Box 2 2 3 2 3 3" xfId="10700" xr:uid="{00000000-0005-0000-0000-0000C9290000}"/>
    <cellStyle name="Mio Check Box 2 2 3 2 3 3 2" xfId="10701" xr:uid="{00000000-0005-0000-0000-0000CA290000}"/>
    <cellStyle name="Mio Check Box 2 2 3 2 3 3 3" xfId="10702" xr:uid="{00000000-0005-0000-0000-0000CB290000}"/>
    <cellStyle name="Mio Check Box 2 2 3 2 3 4" xfId="10703" xr:uid="{00000000-0005-0000-0000-0000CC290000}"/>
    <cellStyle name="Mio Check Box 2 2 3 2 3 4 2" xfId="10704" xr:uid="{00000000-0005-0000-0000-0000CD290000}"/>
    <cellStyle name="Mio Check Box 2 2 3 2 3 5" xfId="10705" xr:uid="{00000000-0005-0000-0000-0000CE290000}"/>
    <cellStyle name="Mio Check Box 2 2 3 2 3 6" xfId="10706" xr:uid="{00000000-0005-0000-0000-0000CF290000}"/>
    <cellStyle name="Mio Check Box 2 2 3 2 4" xfId="10707" xr:uid="{00000000-0005-0000-0000-0000D0290000}"/>
    <cellStyle name="Mio Check Box 2 2 3 2 4 2" xfId="10708" xr:uid="{00000000-0005-0000-0000-0000D1290000}"/>
    <cellStyle name="Mio Check Box 2 2 3 3" xfId="10709" xr:uid="{00000000-0005-0000-0000-0000D2290000}"/>
    <cellStyle name="Mio Check Box 2 2 3 3 2" xfId="10710" xr:uid="{00000000-0005-0000-0000-0000D3290000}"/>
    <cellStyle name="Mio Check Box 2 2 3 3 2 2" xfId="10711" xr:uid="{00000000-0005-0000-0000-0000D4290000}"/>
    <cellStyle name="Mio Check Box 2 2 3 3 2 2 2" xfId="10712" xr:uid="{00000000-0005-0000-0000-0000D5290000}"/>
    <cellStyle name="Mio Check Box 2 2 3 3 2 2 3" xfId="10713" xr:uid="{00000000-0005-0000-0000-0000D6290000}"/>
    <cellStyle name="Mio Check Box 2 2 3 3 2 3" xfId="10714" xr:uid="{00000000-0005-0000-0000-0000D7290000}"/>
    <cellStyle name="Mio Check Box 2 2 3 3 2 3 2" xfId="10715" xr:uid="{00000000-0005-0000-0000-0000D8290000}"/>
    <cellStyle name="Mio Check Box 2 2 3 3 2 4" xfId="10716" xr:uid="{00000000-0005-0000-0000-0000D9290000}"/>
    <cellStyle name="Mio Check Box 2 2 3 3 2 5" xfId="10717" xr:uid="{00000000-0005-0000-0000-0000DA290000}"/>
    <cellStyle name="Mio Check Box 2 2 3 3 3" xfId="10718" xr:uid="{00000000-0005-0000-0000-0000DB290000}"/>
    <cellStyle name="Mio Check Box 2 2 3 3 3 2" xfId="10719" xr:uid="{00000000-0005-0000-0000-0000DC290000}"/>
    <cellStyle name="Mio Check Box 2 2 3 3 3 3" xfId="10720" xr:uid="{00000000-0005-0000-0000-0000DD290000}"/>
    <cellStyle name="Mio Check Box 2 2 3 3 4" xfId="10721" xr:uid="{00000000-0005-0000-0000-0000DE290000}"/>
    <cellStyle name="Mio Check Box 2 2 3 3 4 2" xfId="10722" xr:uid="{00000000-0005-0000-0000-0000DF290000}"/>
    <cellStyle name="Mio Check Box 2 2 3 3 5" xfId="10723" xr:uid="{00000000-0005-0000-0000-0000E0290000}"/>
    <cellStyle name="Mio Check Box 2 2 3 3 6" xfId="10724" xr:uid="{00000000-0005-0000-0000-0000E1290000}"/>
    <cellStyle name="Mio Check Box 2 2 3 4" xfId="10725" xr:uid="{00000000-0005-0000-0000-0000E2290000}"/>
    <cellStyle name="Mio Check Box 2 2 3 4 2" xfId="10726" xr:uid="{00000000-0005-0000-0000-0000E3290000}"/>
    <cellStyle name="Mio Check Box 2 2 3 4 2 2" xfId="10727" xr:uid="{00000000-0005-0000-0000-0000E4290000}"/>
    <cellStyle name="Mio Check Box 2 2 3 4 2 3" xfId="10728" xr:uid="{00000000-0005-0000-0000-0000E5290000}"/>
    <cellStyle name="Mio Check Box 2 2 3 4 3" xfId="10729" xr:uid="{00000000-0005-0000-0000-0000E6290000}"/>
    <cellStyle name="Mio Check Box 2 2 3 4 3 2" xfId="10730" xr:uid="{00000000-0005-0000-0000-0000E7290000}"/>
    <cellStyle name="Mio Check Box 2 2 3 4 4" xfId="10731" xr:uid="{00000000-0005-0000-0000-0000E8290000}"/>
    <cellStyle name="Mio Check Box 2 2 3 4 5" xfId="10732" xr:uid="{00000000-0005-0000-0000-0000E9290000}"/>
    <cellStyle name="Mio Check Box 2 2 3 5" xfId="10733" xr:uid="{00000000-0005-0000-0000-0000EA290000}"/>
    <cellStyle name="Mio Check Box 2 2 3 5 2" xfId="10734" xr:uid="{00000000-0005-0000-0000-0000EB290000}"/>
    <cellStyle name="Mio Check Box 2 2 3 5 3" xfId="10735" xr:uid="{00000000-0005-0000-0000-0000EC290000}"/>
    <cellStyle name="Mio Check Box 2 2 3 6" xfId="10736" xr:uid="{00000000-0005-0000-0000-0000ED290000}"/>
    <cellStyle name="Mio Check Box 2 2 3 6 2" xfId="10737" xr:uid="{00000000-0005-0000-0000-0000EE290000}"/>
    <cellStyle name="Mio Check Box 2 2 3 7" xfId="10738" xr:uid="{00000000-0005-0000-0000-0000EF290000}"/>
    <cellStyle name="Mio Check Box 2 2 3 8" xfId="10739" xr:uid="{00000000-0005-0000-0000-0000F0290000}"/>
    <cellStyle name="Mio Check Box 2 2 4" xfId="10740" xr:uid="{00000000-0005-0000-0000-0000F1290000}"/>
    <cellStyle name="Mio Check Box 2 2 4 2" xfId="10741" xr:uid="{00000000-0005-0000-0000-0000F2290000}"/>
    <cellStyle name="Mio Check Box 2 2 4 2 2" xfId="10742" xr:uid="{00000000-0005-0000-0000-0000F3290000}"/>
    <cellStyle name="Mio Check Box 2 2 4 2 2 2" xfId="10743" xr:uid="{00000000-0005-0000-0000-0000F4290000}"/>
    <cellStyle name="Mio Check Box 2 2 4 2 2 2 2" xfId="10744" xr:uid="{00000000-0005-0000-0000-0000F5290000}"/>
    <cellStyle name="Mio Check Box 2 2 4 2 2 2 2 2" xfId="10745" xr:uid="{00000000-0005-0000-0000-0000F6290000}"/>
    <cellStyle name="Mio Check Box 2 2 4 2 2 2 2 3" xfId="10746" xr:uid="{00000000-0005-0000-0000-0000F7290000}"/>
    <cellStyle name="Mio Check Box 2 2 4 2 2 2 3" xfId="10747" xr:uid="{00000000-0005-0000-0000-0000F8290000}"/>
    <cellStyle name="Mio Check Box 2 2 4 2 2 2 3 2" xfId="10748" xr:uid="{00000000-0005-0000-0000-0000F9290000}"/>
    <cellStyle name="Mio Check Box 2 2 4 2 2 2 4" xfId="10749" xr:uid="{00000000-0005-0000-0000-0000FA290000}"/>
    <cellStyle name="Mio Check Box 2 2 4 2 2 2 5" xfId="10750" xr:uid="{00000000-0005-0000-0000-0000FB290000}"/>
    <cellStyle name="Mio Check Box 2 2 4 2 2 3" xfId="10751" xr:uid="{00000000-0005-0000-0000-0000FC290000}"/>
    <cellStyle name="Mio Check Box 2 2 4 2 2 3 2" xfId="10752" xr:uid="{00000000-0005-0000-0000-0000FD290000}"/>
    <cellStyle name="Mio Check Box 2 2 4 2 2 3 3" xfId="10753" xr:uid="{00000000-0005-0000-0000-0000FE290000}"/>
    <cellStyle name="Mio Check Box 2 2 4 2 2 4" xfId="10754" xr:uid="{00000000-0005-0000-0000-0000FF290000}"/>
    <cellStyle name="Mio Check Box 2 2 4 2 2 4 2" xfId="10755" xr:uid="{00000000-0005-0000-0000-0000002A0000}"/>
    <cellStyle name="Mio Check Box 2 2 4 2 2 5" xfId="10756" xr:uid="{00000000-0005-0000-0000-0000012A0000}"/>
    <cellStyle name="Mio Check Box 2 2 4 2 2 6" xfId="10757" xr:uid="{00000000-0005-0000-0000-0000022A0000}"/>
    <cellStyle name="Mio Check Box 2 2 4 2 3" xfId="10758" xr:uid="{00000000-0005-0000-0000-0000032A0000}"/>
    <cellStyle name="Mio Check Box 2 2 4 2 3 2" xfId="10759" xr:uid="{00000000-0005-0000-0000-0000042A0000}"/>
    <cellStyle name="Mio Check Box 2 2 4 2 3 2 2" xfId="10760" xr:uid="{00000000-0005-0000-0000-0000052A0000}"/>
    <cellStyle name="Mio Check Box 2 2 4 2 3 2 2 2" xfId="10761" xr:uid="{00000000-0005-0000-0000-0000062A0000}"/>
    <cellStyle name="Mio Check Box 2 2 4 2 3 2 2 3" xfId="10762" xr:uid="{00000000-0005-0000-0000-0000072A0000}"/>
    <cellStyle name="Mio Check Box 2 2 4 2 3 2 3" xfId="10763" xr:uid="{00000000-0005-0000-0000-0000082A0000}"/>
    <cellStyle name="Mio Check Box 2 2 4 2 3 2 3 2" xfId="10764" xr:uid="{00000000-0005-0000-0000-0000092A0000}"/>
    <cellStyle name="Mio Check Box 2 2 4 2 3 2 4" xfId="10765" xr:uid="{00000000-0005-0000-0000-00000A2A0000}"/>
    <cellStyle name="Mio Check Box 2 2 4 2 3 2 5" xfId="10766" xr:uid="{00000000-0005-0000-0000-00000B2A0000}"/>
    <cellStyle name="Mio Check Box 2 2 4 2 3 3" xfId="10767" xr:uid="{00000000-0005-0000-0000-00000C2A0000}"/>
    <cellStyle name="Mio Check Box 2 2 4 2 3 3 2" xfId="10768" xr:uid="{00000000-0005-0000-0000-00000D2A0000}"/>
    <cellStyle name="Mio Check Box 2 2 4 2 3 3 3" xfId="10769" xr:uid="{00000000-0005-0000-0000-00000E2A0000}"/>
    <cellStyle name="Mio Check Box 2 2 4 2 3 4" xfId="10770" xr:uid="{00000000-0005-0000-0000-00000F2A0000}"/>
    <cellStyle name="Mio Check Box 2 2 4 2 3 4 2" xfId="10771" xr:uid="{00000000-0005-0000-0000-0000102A0000}"/>
    <cellStyle name="Mio Check Box 2 2 4 2 3 5" xfId="10772" xr:uid="{00000000-0005-0000-0000-0000112A0000}"/>
    <cellStyle name="Mio Check Box 2 2 4 2 3 6" xfId="10773" xr:uid="{00000000-0005-0000-0000-0000122A0000}"/>
    <cellStyle name="Mio Check Box 2 2 4 2 4" xfId="10774" xr:uid="{00000000-0005-0000-0000-0000132A0000}"/>
    <cellStyle name="Mio Check Box 2 2 4 2 4 2" xfId="10775" xr:uid="{00000000-0005-0000-0000-0000142A0000}"/>
    <cellStyle name="Mio Check Box 2 2 4 3" xfId="10776" xr:uid="{00000000-0005-0000-0000-0000152A0000}"/>
    <cellStyle name="Mio Check Box 2 2 4 3 2" xfId="10777" xr:uid="{00000000-0005-0000-0000-0000162A0000}"/>
    <cellStyle name="Mio Check Box 2 2 4 3 2 2" xfId="10778" xr:uid="{00000000-0005-0000-0000-0000172A0000}"/>
    <cellStyle name="Mio Check Box 2 2 4 3 2 2 2" xfId="10779" xr:uid="{00000000-0005-0000-0000-0000182A0000}"/>
    <cellStyle name="Mio Check Box 2 2 4 3 2 2 3" xfId="10780" xr:uid="{00000000-0005-0000-0000-0000192A0000}"/>
    <cellStyle name="Mio Check Box 2 2 4 3 2 3" xfId="10781" xr:uid="{00000000-0005-0000-0000-00001A2A0000}"/>
    <cellStyle name="Mio Check Box 2 2 4 3 2 3 2" xfId="10782" xr:uid="{00000000-0005-0000-0000-00001B2A0000}"/>
    <cellStyle name="Mio Check Box 2 2 4 3 2 4" xfId="10783" xr:uid="{00000000-0005-0000-0000-00001C2A0000}"/>
    <cellStyle name="Mio Check Box 2 2 4 3 2 5" xfId="10784" xr:uid="{00000000-0005-0000-0000-00001D2A0000}"/>
    <cellStyle name="Mio Check Box 2 2 4 3 3" xfId="10785" xr:uid="{00000000-0005-0000-0000-00001E2A0000}"/>
    <cellStyle name="Mio Check Box 2 2 4 3 3 2" xfId="10786" xr:uid="{00000000-0005-0000-0000-00001F2A0000}"/>
    <cellStyle name="Mio Check Box 2 2 4 3 3 3" xfId="10787" xr:uid="{00000000-0005-0000-0000-0000202A0000}"/>
    <cellStyle name="Mio Check Box 2 2 4 3 4" xfId="10788" xr:uid="{00000000-0005-0000-0000-0000212A0000}"/>
    <cellStyle name="Mio Check Box 2 2 4 3 4 2" xfId="10789" xr:uid="{00000000-0005-0000-0000-0000222A0000}"/>
    <cellStyle name="Mio Check Box 2 2 4 3 5" xfId="10790" xr:uid="{00000000-0005-0000-0000-0000232A0000}"/>
    <cellStyle name="Mio Check Box 2 2 4 3 6" xfId="10791" xr:uid="{00000000-0005-0000-0000-0000242A0000}"/>
    <cellStyle name="Mio Check Box 2 2 4 4" xfId="10792" xr:uid="{00000000-0005-0000-0000-0000252A0000}"/>
    <cellStyle name="Mio Check Box 2 2 4 4 2" xfId="10793" xr:uid="{00000000-0005-0000-0000-0000262A0000}"/>
    <cellStyle name="Mio Check Box 2 2 4 4 2 2" xfId="10794" xr:uid="{00000000-0005-0000-0000-0000272A0000}"/>
    <cellStyle name="Mio Check Box 2 2 4 4 2 3" xfId="10795" xr:uid="{00000000-0005-0000-0000-0000282A0000}"/>
    <cellStyle name="Mio Check Box 2 2 4 4 3" xfId="10796" xr:uid="{00000000-0005-0000-0000-0000292A0000}"/>
    <cellStyle name="Mio Check Box 2 2 4 4 3 2" xfId="10797" xr:uid="{00000000-0005-0000-0000-00002A2A0000}"/>
    <cellStyle name="Mio Check Box 2 2 4 4 4" xfId="10798" xr:uid="{00000000-0005-0000-0000-00002B2A0000}"/>
    <cellStyle name="Mio Check Box 2 2 4 4 5" xfId="10799" xr:uid="{00000000-0005-0000-0000-00002C2A0000}"/>
    <cellStyle name="Mio Check Box 2 2 4 5" xfId="10800" xr:uid="{00000000-0005-0000-0000-00002D2A0000}"/>
    <cellStyle name="Mio Check Box 2 2 4 5 2" xfId="10801" xr:uid="{00000000-0005-0000-0000-00002E2A0000}"/>
    <cellStyle name="Mio Check Box 2 2 4 5 3" xfId="10802" xr:uid="{00000000-0005-0000-0000-00002F2A0000}"/>
    <cellStyle name="Mio Check Box 2 2 4 6" xfId="10803" xr:uid="{00000000-0005-0000-0000-0000302A0000}"/>
    <cellStyle name="Mio Check Box 2 2 4 6 2" xfId="10804" xr:uid="{00000000-0005-0000-0000-0000312A0000}"/>
    <cellStyle name="Mio Check Box 2 2 4 7" xfId="10805" xr:uid="{00000000-0005-0000-0000-0000322A0000}"/>
    <cellStyle name="Mio Check Box 2 2 4 8" xfId="10806" xr:uid="{00000000-0005-0000-0000-0000332A0000}"/>
    <cellStyle name="Mio Check Box 2 2 5" xfId="10807" xr:uid="{00000000-0005-0000-0000-0000342A0000}"/>
    <cellStyle name="Mio Check Box 2 2 5 2" xfId="10808" xr:uid="{00000000-0005-0000-0000-0000352A0000}"/>
    <cellStyle name="Mio Check Box 2 2 5 2 2" xfId="10809" xr:uid="{00000000-0005-0000-0000-0000362A0000}"/>
    <cellStyle name="Mio Check Box 2 2 5 2 2 2" xfId="10810" xr:uid="{00000000-0005-0000-0000-0000372A0000}"/>
    <cellStyle name="Mio Check Box 2 2 5 2 2 2 2" xfId="10811" xr:uid="{00000000-0005-0000-0000-0000382A0000}"/>
    <cellStyle name="Mio Check Box 2 2 5 2 2 2 3" xfId="10812" xr:uid="{00000000-0005-0000-0000-0000392A0000}"/>
    <cellStyle name="Mio Check Box 2 2 5 2 2 3" xfId="10813" xr:uid="{00000000-0005-0000-0000-00003A2A0000}"/>
    <cellStyle name="Mio Check Box 2 2 5 2 2 3 2" xfId="10814" xr:uid="{00000000-0005-0000-0000-00003B2A0000}"/>
    <cellStyle name="Mio Check Box 2 2 5 2 2 4" xfId="10815" xr:uid="{00000000-0005-0000-0000-00003C2A0000}"/>
    <cellStyle name="Mio Check Box 2 2 5 2 2 5" xfId="10816" xr:uid="{00000000-0005-0000-0000-00003D2A0000}"/>
    <cellStyle name="Mio Check Box 2 2 5 2 3" xfId="10817" xr:uid="{00000000-0005-0000-0000-00003E2A0000}"/>
    <cellStyle name="Mio Check Box 2 2 5 2 3 2" xfId="10818" xr:uid="{00000000-0005-0000-0000-00003F2A0000}"/>
    <cellStyle name="Mio Check Box 2 2 5 2 3 3" xfId="10819" xr:uid="{00000000-0005-0000-0000-0000402A0000}"/>
    <cellStyle name="Mio Check Box 2 2 5 2 4" xfId="10820" xr:uid="{00000000-0005-0000-0000-0000412A0000}"/>
    <cellStyle name="Mio Check Box 2 2 5 2 4 2" xfId="10821" xr:uid="{00000000-0005-0000-0000-0000422A0000}"/>
    <cellStyle name="Mio Check Box 2 2 5 2 5" xfId="10822" xr:uid="{00000000-0005-0000-0000-0000432A0000}"/>
    <cellStyle name="Mio Check Box 2 2 5 2 6" xfId="10823" xr:uid="{00000000-0005-0000-0000-0000442A0000}"/>
    <cellStyle name="Mio Check Box 2 2 5 3" xfId="10824" xr:uid="{00000000-0005-0000-0000-0000452A0000}"/>
    <cellStyle name="Mio Check Box 2 2 5 3 2" xfId="10825" xr:uid="{00000000-0005-0000-0000-0000462A0000}"/>
    <cellStyle name="Mio Check Box 2 2 5 3 2 2" xfId="10826" xr:uid="{00000000-0005-0000-0000-0000472A0000}"/>
    <cellStyle name="Mio Check Box 2 2 5 3 2 2 2" xfId="10827" xr:uid="{00000000-0005-0000-0000-0000482A0000}"/>
    <cellStyle name="Mio Check Box 2 2 5 3 2 2 3" xfId="10828" xr:uid="{00000000-0005-0000-0000-0000492A0000}"/>
    <cellStyle name="Mio Check Box 2 2 5 3 2 3" xfId="10829" xr:uid="{00000000-0005-0000-0000-00004A2A0000}"/>
    <cellStyle name="Mio Check Box 2 2 5 3 2 3 2" xfId="10830" xr:uid="{00000000-0005-0000-0000-00004B2A0000}"/>
    <cellStyle name="Mio Check Box 2 2 5 3 2 4" xfId="10831" xr:uid="{00000000-0005-0000-0000-00004C2A0000}"/>
    <cellStyle name="Mio Check Box 2 2 5 3 2 5" xfId="10832" xr:uid="{00000000-0005-0000-0000-00004D2A0000}"/>
    <cellStyle name="Mio Check Box 2 2 5 3 3" xfId="10833" xr:uid="{00000000-0005-0000-0000-00004E2A0000}"/>
    <cellStyle name="Mio Check Box 2 2 5 3 3 2" xfId="10834" xr:uid="{00000000-0005-0000-0000-00004F2A0000}"/>
    <cellStyle name="Mio Check Box 2 2 5 3 3 3" xfId="10835" xr:uid="{00000000-0005-0000-0000-0000502A0000}"/>
    <cellStyle name="Mio Check Box 2 2 5 3 4" xfId="10836" xr:uid="{00000000-0005-0000-0000-0000512A0000}"/>
    <cellStyle name="Mio Check Box 2 2 5 3 4 2" xfId="10837" xr:uid="{00000000-0005-0000-0000-0000522A0000}"/>
    <cellStyle name="Mio Check Box 2 2 5 3 5" xfId="10838" xr:uid="{00000000-0005-0000-0000-0000532A0000}"/>
    <cellStyle name="Mio Check Box 2 2 5 3 6" xfId="10839" xr:uid="{00000000-0005-0000-0000-0000542A0000}"/>
    <cellStyle name="Mio Check Box 2 2 5 4" xfId="10840" xr:uid="{00000000-0005-0000-0000-0000552A0000}"/>
    <cellStyle name="Mio Check Box 2 2 5 4 2" xfId="10841" xr:uid="{00000000-0005-0000-0000-0000562A0000}"/>
    <cellStyle name="Mio Check Box 2 2 6" xfId="10842" xr:uid="{00000000-0005-0000-0000-0000572A0000}"/>
    <cellStyle name="Mio Check Box 2 2 6 2" xfId="10843" xr:uid="{00000000-0005-0000-0000-0000582A0000}"/>
    <cellStyle name="Mio Check Box 2 2 6 2 2" xfId="10844" xr:uid="{00000000-0005-0000-0000-0000592A0000}"/>
    <cellStyle name="Mio Check Box 2 2 6 2 2 2" xfId="10845" xr:uid="{00000000-0005-0000-0000-00005A2A0000}"/>
    <cellStyle name="Mio Check Box 2 2 6 2 2 3" xfId="10846" xr:uid="{00000000-0005-0000-0000-00005B2A0000}"/>
    <cellStyle name="Mio Check Box 2 2 6 2 3" xfId="10847" xr:uid="{00000000-0005-0000-0000-00005C2A0000}"/>
    <cellStyle name="Mio Check Box 2 2 6 2 3 2" xfId="10848" xr:uid="{00000000-0005-0000-0000-00005D2A0000}"/>
    <cellStyle name="Mio Check Box 2 2 6 2 4" xfId="10849" xr:uid="{00000000-0005-0000-0000-00005E2A0000}"/>
    <cellStyle name="Mio Check Box 2 2 6 2 5" xfId="10850" xr:uid="{00000000-0005-0000-0000-00005F2A0000}"/>
    <cellStyle name="Mio Check Box 2 2 6 3" xfId="10851" xr:uid="{00000000-0005-0000-0000-0000602A0000}"/>
    <cellStyle name="Mio Check Box 2 2 6 3 2" xfId="10852" xr:uid="{00000000-0005-0000-0000-0000612A0000}"/>
    <cellStyle name="Mio Check Box 2 2 6 3 3" xfId="10853" xr:uid="{00000000-0005-0000-0000-0000622A0000}"/>
    <cellStyle name="Mio Check Box 2 2 6 4" xfId="10854" xr:uid="{00000000-0005-0000-0000-0000632A0000}"/>
    <cellStyle name="Mio Check Box 2 2 6 4 2" xfId="10855" xr:uid="{00000000-0005-0000-0000-0000642A0000}"/>
    <cellStyle name="Mio Check Box 2 2 6 5" xfId="10856" xr:uid="{00000000-0005-0000-0000-0000652A0000}"/>
    <cellStyle name="Mio Check Box 2 2 6 6" xfId="10857" xr:uid="{00000000-0005-0000-0000-0000662A0000}"/>
    <cellStyle name="Mio Check Box 2 2 7" xfId="10858" xr:uid="{00000000-0005-0000-0000-0000672A0000}"/>
    <cellStyle name="Mio Check Box 2 2 7 2" xfId="10859" xr:uid="{00000000-0005-0000-0000-0000682A0000}"/>
    <cellStyle name="Mio Check Box 2 2 7 2 2" xfId="10860" xr:uid="{00000000-0005-0000-0000-0000692A0000}"/>
    <cellStyle name="Mio Check Box 2 2 7 2 3" xfId="10861" xr:uid="{00000000-0005-0000-0000-00006A2A0000}"/>
    <cellStyle name="Mio Check Box 2 2 7 3" xfId="10862" xr:uid="{00000000-0005-0000-0000-00006B2A0000}"/>
    <cellStyle name="Mio Check Box 2 2 7 3 2" xfId="10863" xr:uid="{00000000-0005-0000-0000-00006C2A0000}"/>
    <cellStyle name="Mio Check Box 2 2 7 4" xfId="10864" xr:uid="{00000000-0005-0000-0000-00006D2A0000}"/>
    <cellStyle name="Mio Check Box 2 2 7 5" xfId="10865" xr:uid="{00000000-0005-0000-0000-00006E2A0000}"/>
    <cellStyle name="Mio Check Box 2 2 8" xfId="10866" xr:uid="{00000000-0005-0000-0000-00006F2A0000}"/>
    <cellStyle name="Mio Check Box 2 2 8 2" xfId="10867" xr:uid="{00000000-0005-0000-0000-0000702A0000}"/>
    <cellStyle name="Mio Check Box 2 2 8 3" xfId="10868" xr:uid="{00000000-0005-0000-0000-0000712A0000}"/>
    <cellStyle name="Mio Check Box 2 2 9" xfId="10869" xr:uid="{00000000-0005-0000-0000-0000722A0000}"/>
    <cellStyle name="Mio Check Box 2 2 9 2" xfId="10870" xr:uid="{00000000-0005-0000-0000-0000732A0000}"/>
    <cellStyle name="Mio Check Box 2 3" xfId="10871" xr:uid="{00000000-0005-0000-0000-0000742A0000}"/>
    <cellStyle name="Mio Check Box 2 3 10" xfId="10872" xr:uid="{00000000-0005-0000-0000-0000752A0000}"/>
    <cellStyle name="Mio Check Box 2 3 11" xfId="10873" xr:uid="{00000000-0005-0000-0000-0000762A0000}"/>
    <cellStyle name="Mio Check Box 2 3 2" xfId="10874" xr:uid="{00000000-0005-0000-0000-0000772A0000}"/>
    <cellStyle name="Mio Check Box 2 3 2 2" xfId="10875" xr:uid="{00000000-0005-0000-0000-0000782A0000}"/>
    <cellStyle name="Mio Check Box 2 3 2 2 2" xfId="10876" xr:uid="{00000000-0005-0000-0000-0000792A0000}"/>
    <cellStyle name="Mio Check Box 2 3 2 2 2 2" xfId="10877" xr:uid="{00000000-0005-0000-0000-00007A2A0000}"/>
    <cellStyle name="Mio Check Box 2 3 2 2 2 2 2" xfId="10878" xr:uid="{00000000-0005-0000-0000-00007B2A0000}"/>
    <cellStyle name="Mio Check Box 2 3 2 2 2 2 2 2" xfId="10879" xr:uid="{00000000-0005-0000-0000-00007C2A0000}"/>
    <cellStyle name="Mio Check Box 2 3 2 2 2 2 2 3" xfId="10880" xr:uid="{00000000-0005-0000-0000-00007D2A0000}"/>
    <cellStyle name="Mio Check Box 2 3 2 2 2 2 3" xfId="10881" xr:uid="{00000000-0005-0000-0000-00007E2A0000}"/>
    <cellStyle name="Mio Check Box 2 3 2 2 2 2 3 2" xfId="10882" xr:uid="{00000000-0005-0000-0000-00007F2A0000}"/>
    <cellStyle name="Mio Check Box 2 3 2 2 2 2 4" xfId="10883" xr:uid="{00000000-0005-0000-0000-0000802A0000}"/>
    <cellStyle name="Mio Check Box 2 3 2 2 2 2 5" xfId="10884" xr:uid="{00000000-0005-0000-0000-0000812A0000}"/>
    <cellStyle name="Mio Check Box 2 3 2 2 2 3" xfId="10885" xr:uid="{00000000-0005-0000-0000-0000822A0000}"/>
    <cellStyle name="Mio Check Box 2 3 2 2 2 3 2" xfId="10886" xr:uid="{00000000-0005-0000-0000-0000832A0000}"/>
    <cellStyle name="Mio Check Box 2 3 2 2 2 3 3" xfId="10887" xr:uid="{00000000-0005-0000-0000-0000842A0000}"/>
    <cellStyle name="Mio Check Box 2 3 2 2 2 4" xfId="10888" xr:uid="{00000000-0005-0000-0000-0000852A0000}"/>
    <cellStyle name="Mio Check Box 2 3 2 2 2 4 2" xfId="10889" xr:uid="{00000000-0005-0000-0000-0000862A0000}"/>
    <cellStyle name="Mio Check Box 2 3 2 2 2 5" xfId="10890" xr:uid="{00000000-0005-0000-0000-0000872A0000}"/>
    <cellStyle name="Mio Check Box 2 3 2 2 2 6" xfId="10891" xr:uid="{00000000-0005-0000-0000-0000882A0000}"/>
    <cellStyle name="Mio Check Box 2 3 2 2 3" xfId="10892" xr:uid="{00000000-0005-0000-0000-0000892A0000}"/>
    <cellStyle name="Mio Check Box 2 3 2 2 3 2" xfId="10893" xr:uid="{00000000-0005-0000-0000-00008A2A0000}"/>
    <cellStyle name="Mio Check Box 2 3 2 2 3 2 2" xfId="10894" xr:uid="{00000000-0005-0000-0000-00008B2A0000}"/>
    <cellStyle name="Mio Check Box 2 3 2 2 3 2 2 2" xfId="10895" xr:uid="{00000000-0005-0000-0000-00008C2A0000}"/>
    <cellStyle name="Mio Check Box 2 3 2 2 3 2 2 3" xfId="10896" xr:uid="{00000000-0005-0000-0000-00008D2A0000}"/>
    <cellStyle name="Mio Check Box 2 3 2 2 3 2 3" xfId="10897" xr:uid="{00000000-0005-0000-0000-00008E2A0000}"/>
    <cellStyle name="Mio Check Box 2 3 2 2 3 2 3 2" xfId="10898" xr:uid="{00000000-0005-0000-0000-00008F2A0000}"/>
    <cellStyle name="Mio Check Box 2 3 2 2 3 2 4" xfId="10899" xr:uid="{00000000-0005-0000-0000-0000902A0000}"/>
    <cellStyle name="Mio Check Box 2 3 2 2 3 2 5" xfId="10900" xr:uid="{00000000-0005-0000-0000-0000912A0000}"/>
    <cellStyle name="Mio Check Box 2 3 2 2 3 3" xfId="10901" xr:uid="{00000000-0005-0000-0000-0000922A0000}"/>
    <cellStyle name="Mio Check Box 2 3 2 2 3 3 2" xfId="10902" xr:uid="{00000000-0005-0000-0000-0000932A0000}"/>
    <cellStyle name="Mio Check Box 2 3 2 2 3 3 3" xfId="10903" xr:uid="{00000000-0005-0000-0000-0000942A0000}"/>
    <cellStyle name="Mio Check Box 2 3 2 2 3 4" xfId="10904" xr:uid="{00000000-0005-0000-0000-0000952A0000}"/>
    <cellStyle name="Mio Check Box 2 3 2 2 3 4 2" xfId="10905" xr:uid="{00000000-0005-0000-0000-0000962A0000}"/>
    <cellStyle name="Mio Check Box 2 3 2 2 3 5" xfId="10906" xr:uid="{00000000-0005-0000-0000-0000972A0000}"/>
    <cellStyle name="Mio Check Box 2 3 2 2 3 6" xfId="10907" xr:uid="{00000000-0005-0000-0000-0000982A0000}"/>
    <cellStyle name="Mio Check Box 2 3 2 2 4" xfId="10908" xr:uid="{00000000-0005-0000-0000-0000992A0000}"/>
    <cellStyle name="Mio Check Box 2 3 2 2 4 2" xfId="10909" xr:uid="{00000000-0005-0000-0000-00009A2A0000}"/>
    <cellStyle name="Mio Check Box 2 3 2 3" xfId="10910" xr:uid="{00000000-0005-0000-0000-00009B2A0000}"/>
    <cellStyle name="Mio Check Box 2 3 2 3 2" xfId="10911" xr:uid="{00000000-0005-0000-0000-00009C2A0000}"/>
    <cellStyle name="Mio Check Box 2 3 2 3 2 2" xfId="10912" xr:uid="{00000000-0005-0000-0000-00009D2A0000}"/>
    <cellStyle name="Mio Check Box 2 3 2 3 2 2 2" xfId="10913" xr:uid="{00000000-0005-0000-0000-00009E2A0000}"/>
    <cellStyle name="Mio Check Box 2 3 2 3 2 2 3" xfId="10914" xr:uid="{00000000-0005-0000-0000-00009F2A0000}"/>
    <cellStyle name="Mio Check Box 2 3 2 3 2 3" xfId="10915" xr:uid="{00000000-0005-0000-0000-0000A02A0000}"/>
    <cellStyle name="Mio Check Box 2 3 2 3 2 3 2" xfId="10916" xr:uid="{00000000-0005-0000-0000-0000A12A0000}"/>
    <cellStyle name="Mio Check Box 2 3 2 3 2 4" xfId="10917" xr:uid="{00000000-0005-0000-0000-0000A22A0000}"/>
    <cellStyle name="Mio Check Box 2 3 2 3 2 5" xfId="10918" xr:uid="{00000000-0005-0000-0000-0000A32A0000}"/>
    <cellStyle name="Mio Check Box 2 3 2 3 3" xfId="10919" xr:uid="{00000000-0005-0000-0000-0000A42A0000}"/>
    <cellStyle name="Mio Check Box 2 3 2 3 3 2" xfId="10920" xr:uid="{00000000-0005-0000-0000-0000A52A0000}"/>
    <cellStyle name="Mio Check Box 2 3 2 3 3 3" xfId="10921" xr:uid="{00000000-0005-0000-0000-0000A62A0000}"/>
    <cellStyle name="Mio Check Box 2 3 2 3 4" xfId="10922" xr:uid="{00000000-0005-0000-0000-0000A72A0000}"/>
    <cellStyle name="Mio Check Box 2 3 2 3 4 2" xfId="10923" xr:uid="{00000000-0005-0000-0000-0000A82A0000}"/>
    <cellStyle name="Mio Check Box 2 3 2 3 5" xfId="10924" xr:uid="{00000000-0005-0000-0000-0000A92A0000}"/>
    <cellStyle name="Mio Check Box 2 3 2 3 6" xfId="10925" xr:uid="{00000000-0005-0000-0000-0000AA2A0000}"/>
    <cellStyle name="Mio Check Box 2 3 2 4" xfId="10926" xr:uid="{00000000-0005-0000-0000-0000AB2A0000}"/>
    <cellStyle name="Mio Check Box 2 3 2 4 2" xfId="10927" xr:uid="{00000000-0005-0000-0000-0000AC2A0000}"/>
    <cellStyle name="Mio Check Box 2 3 2 4 2 2" xfId="10928" xr:uid="{00000000-0005-0000-0000-0000AD2A0000}"/>
    <cellStyle name="Mio Check Box 2 3 2 4 2 3" xfId="10929" xr:uid="{00000000-0005-0000-0000-0000AE2A0000}"/>
    <cellStyle name="Mio Check Box 2 3 2 4 3" xfId="10930" xr:uid="{00000000-0005-0000-0000-0000AF2A0000}"/>
    <cellStyle name="Mio Check Box 2 3 2 4 3 2" xfId="10931" xr:uid="{00000000-0005-0000-0000-0000B02A0000}"/>
    <cellStyle name="Mio Check Box 2 3 2 4 4" xfId="10932" xr:uid="{00000000-0005-0000-0000-0000B12A0000}"/>
    <cellStyle name="Mio Check Box 2 3 2 4 5" xfId="10933" xr:uid="{00000000-0005-0000-0000-0000B22A0000}"/>
    <cellStyle name="Mio Check Box 2 3 2 5" xfId="10934" xr:uid="{00000000-0005-0000-0000-0000B32A0000}"/>
    <cellStyle name="Mio Check Box 2 3 2 5 2" xfId="10935" xr:uid="{00000000-0005-0000-0000-0000B42A0000}"/>
    <cellStyle name="Mio Check Box 2 3 2 5 3" xfId="10936" xr:uid="{00000000-0005-0000-0000-0000B52A0000}"/>
    <cellStyle name="Mio Check Box 2 3 2 6" xfId="10937" xr:uid="{00000000-0005-0000-0000-0000B62A0000}"/>
    <cellStyle name="Mio Check Box 2 3 2 6 2" xfId="10938" xr:uid="{00000000-0005-0000-0000-0000B72A0000}"/>
    <cellStyle name="Mio Check Box 2 3 2 7" xfId="10939" xr:uid="{00000000-0005-0000-0000-0000B82A0000}"/>
    <cellStyle name="Mio Check Box 2 3 2 8" xfId="10940" xr:uid="{00000000-0005-0000-0000-0000B92A0000}"/>
    <cellStyle name="Mio Check Box 2 3 3" xfId="10941" xr:uid="{00000000-0005-0000-0000-0000BA2A0000}"/>
    <cellStyle name="Mio Check Box 2 3 3 2" xfId="10942" xr:uid="{00000000-0005-0000-0000-0000BB2A0000}"/>
    <cellStyle name="Mio Check Box 2 3 3 2 2" xfId="10943" xr:uid="{00000000-0005-0000-0000-0000BC2A0000}"/>
    <cellStyle name="Mio Check Box 2 3 3 2 2 2" xfId="10944" xr:uid="{00000000-0005-0000-0000-0000BD2A0000}"/>
    <cellStyle name="Mio Check Box 2 3 3 2 2 2 2" xfId="10945" xr:uid="{00000000-0005-0000-0000-0000BE2A0000}"/>
    <cellStyle name="Mio Check Box 2 3 3 2 2 2 2 2" xfId="10946" xr:uid="{00000000-0005-0000-0000-0000BF2A0000}"/>
    <cellStyle name="Mio Check Box 2 3 3 2 2 2 2 3" xfId="10947" xr:uid="{00000000-0005-0000-0000-0000C02A0000}"/>
    <cellStyle name="Mio Check Box 2 3 3 2 2 2 3" xfId="10948" xr:uid="{00000000-0005-0000-0000-0000C12A0000}"/>
    <cellStyle name="Mio Check Box 2 3 3 2 2 2 3 2" xfId="10949" xr:uid="{00000000-0005-0000-0000-0000C22A0000}"/>
    <cellStyle name="Mio Check Box 2 3 3 2 2 2 4" xfId="10950" xr:uid="{00000000-0005-0000-0000-0000C32A0000}"/>
    <cellStyle name="Mio Check Box 2 3 3 2 2 2 5" xfId="10951" xr:uid="{00000000-0005-0000-0000-0000C42A0000}"/>
    <cellStyle name="Mio Check Box 2 3 3 2 2 3" xfId="10952" xr:uid="{00000000-0005-0000-0000-0000C52A0000}"/>
    <cellStyle name="Mio Check Box 2 3 3 2 2 3 2" xfId="10953" xr:uid="{00000000-0005-0000-0000-0000C62A0000}"/>
    <cellStyle name="Mio Check Box 2 3 3 2 2 3 3" xfId="10954" xr:uid="{00000000-0005-0000-0000-0000C72A0000}"/>
    <cellStyle name="Mio Check Box 2 3 3 2 2 4" xfId="10955" xr:uid="{00000000-0005-0000-0000-0000C82A0000}"/>
    <cellStyle name="Mio Check Box 2 3 3 2 2 4 2" xfId="10956" xr:uid="{00000000-0005-0000-0000-0000C92A0000}"/>
    <cellStyle name="Mio Check Box 2 3 3 2 2 5" xfId="10957" xr:uid="{00000000-0005-0000-0000-0000CA2A0000}"/>
    <cellStyle name="Mio Check Box 2 3 3 2 2 6" xfId="10958" xr:uid="{00000000-0005-0000-0000-0000CB2A0000}"/>
    <cellStyle name="Mio Check Box 2 3 3 2 3" xfId="10959" xr:uid="{00000000-0005-0000-0000-0000CC2A0000}"/>
    <cellStyle name="Mio Check Box 2 3 3 2 3 2" xfId="10960" xr:uid="{00000000-0005-0000-0000-0000CD2A0000}"/>
    <cellStyle name="Mio Check Box 2 3 3 2 3 2 2" xfId="10961" xr:uid="{00000000-0005-0000-0000-0000CE2A0000}"/>
    <cellStyle name="Mio Check Box 2 3 3 2 3 2 2 2" xfId="10962" xr:uid="{00000000-0005-0000-0000-0000CF2A0000}"/>
    <cellStyle name="Mio Check Box 2 3 3 2 3 2 2 3" xfId="10963" xr:uid="{00000000-0005-0000-0000-0000D02A0000}"/>
    <cellStyle name="Mio Check Box 2 3 3 2 3 2 3" xfId="10964" xr:uid="{00000000-0005-0000-0000-0000D12A0000}"/>
    <cellStyle name="Mio Check Box 2 3 3 2 3 2 3 2" xfId="10965" xr:uid="{00000000-0005-0000-0000-0000D22A0000}"/>
    <cellStyle name="Mio Check Box 2 3 3 2 3 2 4" xfId="10966" xr:uid="{00000000-0005-0000-0000-0000D32A0000}"/>
    <cellStyle name="Mio Check Box 2 3 3 2 3 2 5" xfId="10967" xr:uid="{00000000-0005-0000-0000-0000D42A0000}"/>
    <cellStyle name="Mio Check Box 2 3 3 2 3 3" xfId="10968" xr:uid="{00000000-0005-0000-0000-0000D52A0000}"/>
    <cellStyle name="Mio Check Box 2 3 3 2 3 3 2" xfId="10969" xr:uid="{00000000-0005-0000-0000-0000D62A0000}"/>
    <cellStyle name="Mio Check Box 2 3 3 2 3 3 3" xfId="10970" xr:uid="{00000000-0005-0000-0000-0000D72A0000}"/>
    <cellStyle name="Mio Check Box 2 3 3 2 3 4" xfId="10971" xr:uid="{00000000-0005-0000-0000-0000D82A0000}"/>
    <cellStyle name="Mio Check Box 2 3 3 2 3 4 2" xfId="10972" xr:uid="{00000000-0005-0000-0000-0000D92A0000}"/>
    <cellStyle name="Mio Check Box 2 3 3 2 3 5" xfId="10973" xr:uid="{00000000-0005-0000-0000-0000DA2A0000}"/>
    <cellStyle name="Mio Check Box 2 3 3 2 3 6" xfId="10974" xr:uid="{00000000-0005-0000-0000-0000DB2A0000}"/>
    <cellStyle name="Mio Check Box 2 3 3 2 4" xfId="10975" xr:uid="{00000000-0005-0000-0000-0000DC2A0000}"/>
    <cellStyle name="Mio Check Box 2 3 3 2 4 2" xfId="10976" xr:uid="{00000000-0005-0000-0000-0000DD2A0000}"/>
    <cellStyle name="Mio Check Box 2 3 3 3" xfId="10977" xr:uid="{00000000-0005-0000-0000-0000DE2A0000}"/>
    <cellStyle name="Mio Check Box 2 3 3 3 2" xfId="10978" xr:uid="{00000000-0005-0000-0000-0000DF2A0000}"/>
    <cellStyle name="Mio Check Box 2 3 3 3 2 2" xfId="10979" xr:uid="{00000000-0005-0000-0000-0000E02A0000}"/>
    <cellStyle name="Mio Check Box 2 3 3 3 2 2 2" xfId="10980" xr:uid="{00000000-0005-0000-0000-0000E12A0000}"/>
    <cellStyle name="Mio Check Box 2 3 3 3 2 2 3" xfId="10981" xr:uid="{00000000-0005-0000-0000-0000E22A0000}"/>
    <cellStyle name="Mio Check Box 2 3 3 3 2 3" xfId="10982" xr:uid="{00000000-0005-0000-0000-0000E32A0000}"/>
    <cellStyle name="Mio Check Box 2 3 3 3 2 3 2" xfId="10983" xr:uid="{00000000-0005-0000-0000-0000E42A0000}"/>
    <cellStyle name="Mio Check Box 2 3 3 3 2 4" xfId="10984" xr:uid="{00000000-0005-0000-0000-0000E52A0000}"/>
    <cellStyle name="Mio Check Box 2 3 3 3 2 5" xfId="10985" xr:uid="{00000000-0005-0000-0000-0000E62A0000}"/>
    <cellStyle name="Mio Check Box 2 3 3 3 3" xfId="10986" xr:uid="{00000000-0005-0000-0000-0000E72A0000}"/>
    <cellStyle name="Mio Check Box 2 3 3 3 3 2" xfId="10987" xr:uid="{00000000-0005-0000-0000-0000E82A0000}"/>
    <cellStyle name="Mio Check Box 2 3 3 3 3 3" xfId="10988" xr:uid="{00000000-0005-0000-0000-0000E92A0000}"/>
    <cellStyle name="Mio Check Box 2 3 3 3 4" xfId="10989" xr:uid="{00000000-0005-0000-0000-0000EA2A0000}"/>
    <cellStyle name="Mio Check Box 2 3 3 3 4 2" xfId="10990" xr:uid="{00000000-0005-0000-0000-0000EB2A0000}"/>
    <cellStyle name="Mio Check Box 2 3 3 3 5" xfId="10991" xr:uid="{00000000-0005-0000-0000-0000EC2A0000}"/>
    <cellStyle name="Mio Check Box 2 3 3 3 6" xfId="10992" xr:uid="{00000000-0005-0000-0000-0000ED2A0000}"/>
    <cellStyle name="Mio Check Box 2 3 3 4" xfId="10993" xr:uid="{00000000-0005-0000-0000-0000EE2A0000}"/>
    <cellStyle name="Mio Check Box 2 3 3 4 2" xfId="10994" xr:uid="{00000000-0005-0000-0000-0000EF2A0000}"/>
    <cellStyle name="Mio Check Box 2 3 3 4 2 2" xfId="10995" xr:uid="{00000000-0005-0000-0000-0000F02A0000}"/>
    <cellStyle name="Mio Check Box 2 3 3 4 2 3" xfId="10996" xr:uid="{00000000-0005-0000-0000-0000F12A0000}"/>
    <cellStyle name="Mio Check Box 2 3 3 4 3" xfId="10997" xr:uid="{00000000-0005-0000-0000-0000F22A0000}"/>
    <cellStyle name="Mio Check Box 2 3 3 4 3 2" xfId="10998" xr:uid="{00000000-0005-0000-0000-0000F32A0000}"/>
    <cellStyle name="Mio Check Box 2 3 3 4 4" xfId="10999" xr:uid="{00000000-0005-0000-0000-0000F42A0000}"/>
    <cellStyle name="Mio Check Box 2 3 3 4 5" xfId="11000" xr:uid="{00000000-0005-0000-0000-0000F52A0000}"/>
    <cellStyle name="Mio Check Box 2 3 3 5" xfId="11001" xr:uid="{00000000-0005-0000-0000-0000F62A0000}"/>
    <cellStyle name="Mio Check Box 2 3 3 5 2" xfId="11002" xr:uid="{00000000-0005-0000-0000-0000F72A0000}"/>
    <cellStyle name="Mio Check Box 2 3 3 5 3" xfId="11003" xr:uid="{00000000-0005-0000-0000-0000F82A0000}"/>
    <cellStyle name="Mio Check Box 2 3 3 6" xfId="11004" xr:uid="{00000000-0005-0000-0000-0000F92A0000}"/>
    <cellStyle name="Mio Check Box 2 3 3 6 2" xfId="11005" xr:uid="{00000000-0005-0000-0000-0000FA2A0000}"/>
    <cellStyle name="Mio Check Box 2 3 3 7" xfId="11006" xr:uid="{00000000-0005-0000-0000-0000FB2A0000}"/>
    <cellStyle name="Mio Check Box 2 3 3 8" xfId="11007" xr:uid="{00000000-0005-0000-0000-0000FC2A0000}"/>
    <cellStyle name="Mio Check Box 2 3 4" xfId="11008" xr:uid="{00000000-0005-0000-0000-0000FD2A0000}"/>
    <cellStyle name="Mio Check Box 2 3 4 2" xfId="11009" xr:uid="{00000000-0005-0000-0000-0000FE2A0000}"/>
    <cellStyle name="Mio Check Box 2 3 4 2 2" xfId="11010" xr:uid="{00000000-0005-0000-0000-0000FF2A0000}"/>
    <cellStyle name="Mio Check Box 2 3 4 2 2 2" xfId="11011" xr:uid="{00000000-0005-0000-0000-0000002B0000}"/>
    <cellStyle name="Mio Check Box 2 3 4 2 2 2 2" xfId="11012" xr:uid="{00000000-0005-0000-0000-0000012B0000}"/>
    <cellStyle name="Mio Check Box 2 3 4 2 2 2 2 2" xfId="11013" xr:uid="{00000000-0005-0000-0000-0000022B0000}"/>
    <cellStyle name="Mio Check Box 2 3 4 2 2 2 2 3" xfId="11014" xr:uid="{00000000-0005-0000-0000-0000032B0000}"/>
    <cellStyle name="Mio Check Box 2 3 4 2 2 2 3" xfId="11015" xr:uid="{00000000-0005-0000-0000-0000042B0000}"/>
    <cellStyle name="Mio Check Box 2 3 4 2 2 2 3 2" xfId="11016" xr:uid="{00000000-0005-0000-0000-0000052B0000}"/>
    <cellStyle name="Mio Check Box 2 3 4 2 2 2 4" xfId="11017" xr:uid="{00000000-0005-0000-0000-0000062B0000}"/>
    <cellStyle name="Mio Check Box 2 3 4 2 2 2 5" xfId="11018" xr:uid="{00000000-0005-0000-0000-0000072B0000}"/>
    <cellStyle name="Mio Check Box 2 3 4 2 2 3" xfId="11019" xr:uid="{00000000-0005-0000-0000-0000082B0000}"/>
    <cellStyle name="Mio Check Box 2 3 4 2 2 3 2" xfId="11020" xr:uid="{00000000-0005-0000-0000-0000092B0000}"/>
    <cellStyle name="Mio Check Box 2 3 4 2 2 3 3" xfId="11021" xr:uid="{00000000-0005-0000-0000-00000A2B0000}"/>
    <cellStyle name="Mio Check Box 2 3 4 2 2 4" xfId="11022" xr:uid="{00000000-0005-0000-0000-00000B2B0000}"/>
    <cellStyle name="Mio Check Box 2 3 4 2 2 4 2" xfId="11023" xr:uid="{00000000-0005-0000-0000-00000C2B0000}"/>
    <cellStyle name="Mio Check Box 2 3 4 2 2 5" xfId="11024" xr:uid="{00000000-0005-0000-0000-00000D2B0000}"/>
    <cellStyle name="Mio Check Box 2 3 4 2 2 6" xfId="11025" xr:uid="{00000000-0005-0000-0000-00000E2B0000}"/>
    <cellStyle name="Mio Check Box 2 3 4 2 3" xfId="11026" xr:uid="{00000000-0005-0000-0000-00000F2B0000}"/>
    <cellStyle name="Mio Check Box 2 3 4 2 3 2" xfId="11027" xr:uid="{00000000-0005-0000-0000-0000102B0000}"/>
    <cellStyle name="Mio Check Box 2 3 4 2 3 2 2" xfId="11028" xr:uid="{00000000-0005-0000-0000-0000112B0000}"/>
    <cellStyle name="Mio Check Box 2 3 4 2 3 2 2 2" xfId="11029" xr:uid="{00000000-0005-0000-0000-0000122B0000}"/>
    <cellStyle name="Mio Check Box 2 3 4 2 3 2 2 3" xfId="11030" xr:uid="{00000000-0005-0000-0000-0000132B0000}"/>
    <cellStyle name="Mio Check Box 2 3 4 2 3 2 3" xfId="11031" xr:uid="{00000000-0005-0000-0000-0000142B0000}"/>
    <cellStyle name="Mio Check Box 2 3 4 2 3 2 3 2" xfId="11032" xr:uid="{00000000-0005-0000-0000-0000152B0000}"/>
    <cellStyle name="Mio Check Box 2 3 4 2 3 2 4" xfId="11033" xr:uid="{00000000-0005-0000-0000-0000162B0000}"/>
    <cellStyle name="Mio Check Box 2 3 4 2 3 2 5" xfId="11034" xr:uid="{00000000-0005-0000-0000-0000172B0000}"/>
    <cellStyle name="Mio Check Box 2 3 4 2 3 3" xfId="11035" xr:uid="{00000000-0005-0000-0000-0000182B0000}"/>
    <cellStyle name="Mio Check Box 2 3 4 2 3 3 2" xfId="11036" xr:uid="{00000000-0005-0000-0000-0000192B0000}"/>
    <cellStyle name="Mio Check Box 2 3 4 2 3 3 3" xfId="11037" xr:uid="{00000000-0005-0000-0000-00001A2B0000}"/>
    <cellStyle name="Mio Check Box 2 3 4 2 3 4" xfId="11038" xr:uid="{00000000-0005-0000-0000-00001B2B0000}"/>
    <cellStyle name="Mio Check Box 2 3 4 2 3 4 2" xfId="11039" xr:uid="{00000000-0005-0000-0000-00001C2B0000}"/>
    <cellStyle name="Mio Check Box 2 3 4 2 3 5" xfId="11040" xr:uid="{00000000-0005-0000-0000-00001D2B0000}"/>
    <cellStyle name="Mio Check Box 2 3 4 2 3 6" xfId="11041" xr:uid="{00000000-0005-0000-0000-00001E2B0000}"/>
    <cellStyle name="Mio Check Box 2 3 4 2 4" xfId="11042" xr:uid="{00000000-0005-0000-0000-00001F2B0000}"/>
    <cellStyle name="Mio Check Box 2 3 4 2 4 2" xfId="11043" xr:uid="{00000000-0005-0000-0000-0000202B0000}"/>
    <cellStyle name="Mio Check Box 2 3 4 3" xfId="11044" xr:uid="{00000000-0005-0000-0000-0000212B0000}"/>
    <cellStyle name="Mio Check Box 2 3 4 3 2" xfId="11045" xr:uid="{00000000-0005-0000-0000-0000222B0000}"/>
    <cellStyle name="Mio Check Box 2 3 4 3 2 2" xfId="11046" xr:uid="{00000000-0005-0000-0000-0000232B0000}"/>
    <cellStyle name="Mio Check Box 2 3 4 3 2 2 2" xfId="11047" xr:uid="{00000000-0005-0000-0000-0000242B0000}"/>
    <cellStyle name="Mio Check Box 2 3 4 3 2 2 3" xfId="11048" xr:uid="{00000000-0005-0000-0000-0000252B0000}"/>
    <cellStyle name="Mio Check Box 2 3 4 3 2 3" xfId="11049" xr:uid="{00000000-0005-0000-0000-0000262B0000}"/>
    <cellStyle name="Mio Check Box 2 3 4 3 2 3 2" xfId="11050" xr:uid="{00000000-0005-0000-0000-0000272B0000}"/>
    <cellStyle name="Mio Check Box 2 3 4 3 2 4" xfId="11051" xr:uid="{00000000-0005-0000-0000-0000282B0000}"/>
    <cellStyle name="Mio Check Box 2 3 4 3 2 5" xfId="11052" xr:uid="{00000000-0005-0000-0000-0000292B0000}"/>
    <cellStyle name="Mio Check Box 2 3 4 3 3" xfId="11053" xr:uid="{00000000-0005-0000-0000-00002A2B0000}"/>
    <cellStyle name="Mio Check Box 2 3 4 3 3 2" xfId="11054" xr:uid="{00000000-0005-0000-0000-00002B2B0000}"/>
    <cellStyle name="Mio Check Box 2 3 4 3 3 3" xfId="11055" xr:uid="{00000000-0005-0000-0000-00002C2B0000}"/>
    <cellStyle name="Mio Check Box 2 3 4 3 4" xfId="11056" xr:uid="{00000000-0005-0000-0000-00002D2B0000}"/>
    <cellStyle name="Mio Check Box 2 3 4 3 4 2" xfId="11057" xr:uid="{00000000-0005-0000-0000-00002E2B0000}"/>
    <cellStyle name="Mio Check Box 2 3 4 3 5" xfId="11058" xr:uid="{00000000-0005-0000-0000-00002F2B0000}"/>
    <cellStyle name="Mio Check Box 2 3 4 3 6" xfId="11059" xr:uid="{00000000-0005-0000-0000-0000302B0000}"/>
    <cellStyle name="Mio Check Box 2 3 4 4" xfId="11060" xr:uid="{00000000-0005-0000-0000-0000312B0000}"/>
    <cellStyle name="Mio Check Box 2 3 4 4 2" xfId="11061" xr:uid="{00000000-0005-0000-0000-0000322B0000}"/>
    <cellStyle name="Mio Check Box 2 3 4 4 2 2" xfId="11062" xr:uid="{00000000-0005-0000-0000-0000332B0000}"/>
    <cellStyle name="Mio Check Box 2 3 4 4 2 3" xfId="11063" xr:uid="{00000000-0005-0000-0000-0000342B0000}"/>
    <cellStyle name="Mio Check Box 2 3 4 4 3" xfId="11064" xr:uid="{00000000-0005-0000-0000-0000352B0000}"/>
    <cellStyle name="Mio Check Box 2 3 4 4 3 2" xfId="11065" xr:uid="{00000000-0005-0000-0000-0000362B0000}"/>
    <cellStyle name="Mio Check Box 2 3 4 4 4" xfId="11066" xr:uid="{00000000-0005-0000-0000-0000372B0000}"/>
    <cellStyle name="Mio Check Box 2 3 4 4 5" xfId="11067" xr:uid="{00000000-0005-0000-0000-0000382B0000}"/>
    <cellStyle name="Mio Check Box 2 3 4 5" xfId="11068" xr:uid="{00000000-0005-0000-0000-0000392B0000}"/>
    <cellStyle name="Mio Check Box 2 3 4 5 2" xfId="11069" xr:uid="{00000000-0005-0000-0000-00003A2B0000}"/>
    <cellStyle name="Mio Check Box 2 3 4 5 3" xfId="11070" xr:uid="{00000000-0005-0000-0000-00003B2B0000}"/>
    <cellStyle name="Mio Check Box 2 3 4 6" xfId="11071" xr:uid="{00000000-0005-0000-0000-00003C2B0000}"/>
    <cellStyle name="Mio Check Box 2 3 4 6 2" xfId="11072" xr:uid="{00000000-0005-0000-0000-00003D2B0000}"/>
    <cellStyle name="Mio Check Box 2 3 4 7" xfId="11073" xr:uid="{00000000-0005-0000-0000-00003E2B0000}"/>
    <cellStyle name="Mio Check Box 2 3 4 8" xfId="11074" xr:uid="{00000000-0005-0000-0000-00003F2B0000}"/>
    <cellStyle name="Mio Check Box 2 3 5" xfId="11075" xr:uid="{00000000-0005-0000-0000-0000402B0000}"/>
    <cellStyle name="Mio Check Box 2 3 5 2" xfId="11076" xr:uid="{00000000-0005-0000-0000-0000412B0000}"/>
    <cellStyle name="Mio Check Box 2 3 5 2 2" xfId="11077" xr:uid="{00000000-0005-0000-0000-0000422B0000}"/>
    <cellStyle name="Mio Check Box 2 3 5 2 2 2" xfId="11078" xr:uid="{00000000-0005-0000-0000-0000432B0000}"/>
    <cellStyle name="Mio Check Box 2 3 5 2 2 2 2" xfId="11079" xr:uid="{00000000-0005-0000-0000-0000442B0000}"/>
    <cellStyle name="Mio Check Box 2 3 5 2 2 2 3" xfId="11080" xr:uid="{00000000-0005-0000-0000-0000452B0000}"/>
    <cellStyle name="Mio Check Box 2 3 5 2 2 3" xfId="11081" xr:uid="{00000000-0005-0000-0000-0000462B0000}"/>
    <cellStyle name="Mio Check Box 2 3 5 2 2 3 2" xfId="11082" xr:uid="{00000000-0005-0000-0000-0000472B0000}"/>
    <cellStyle name="Mio Check Box 2 3 5 2 2 4" xfId="11083" xr:uid="{00000000-0005-0000-0000-0000482B0000}"/>
    <cellStyle name="Mio Check Box 2 3 5 2 2 5" xfId="11084" xr:uid="{00000000-0005-0000-0000-0000492B0000}"/>
    <cellStyle name="Mio Check Box 2 3 5 2 3" xfId="11085" xr:uid="{00000000-0005-0000-0000-00004A2B0000}"/>
    <cellStyle name="Mio Check Box 2 3 5 2 3 2" xfId="11086" xr:uid="{00000000-0005-0000-0000-00004B2B0000}"/>
    <cellStyle name="Mio Check Box 2 3 5 2 3 3" xfId="11087" xr:uid="{00000000-0005-0000-0000-00004C2B0000}"/>
    <cellStyle name="Mio Check Box 2 3 5 2 4" xfId="11088" xr:uid="{00000000-0005-0000-0000-00004D2B0000}"/>
    <cellStyle name="Mio Check Box 2 3 5 2 4 2" xfId="11089" xr:uid="{00000000-0005-0000-0000-00004E2B0000}"/>
    <cellStyle name="Mio Check Box 2 3 5 2 5" xfId="11090" xr:uid="{00000000-0005-0000-0000-00004F2B0000}"/>
    <cellStyle name="Mio Check Box 2 3 5 2 6" xfId="11091" xr:uid="{00000000-0005-0000-0000-0000502B0000}"/>
    <cellStyle name="Mio Check Box 2 3 5 3" xfId="11092" xr:uid="{00000000-0005-0000-0000-0000512B0000}"/>
    <cellStyle name="Mio Check Box 2 3 5 3 2" xfId="11093" xr:uid="{00000000-0005-0000-0000-0000522B0000}"/>
    <cellStyle name="Mio Check Box 2 3 5 3 2 2" xfId="11094" xr:uid="{00000000-0005-0000-0000-0000532B0000}"/>
    <cellStyle name="Mio Check Box 2 3 5 3 2 2 2" xfId="11095" xr:uid="{00000000-0005-0000-0000-0000542B0000}"/>
    <cellStyle name="Mio Check Box 2 3 5 3 2 2 3" xfId="11096" xr:uid="{00000000-0005-0000-0000-0000552B0000}"/>
    <cellStyle name="Mio Check Box 2 3 5 3 2 3" xfId="11097" xr:uid="{00000000-0005-0000-0000-0000562B0000}"/>
    <cellStyle name="Mio Check Box 2 3 5 3 2 3 2" xfId="11098" xr:uid="{00000000-0005-0000-0000-0000572B0000}"/>
    <cellStyle name="Mio Check Box 2 3 5 3 2 4" xfId="11099" xr:uid="{00000000-0005-0000-0000-0000582B0000}"/>
    <cellStyle name="Mio Check Box 2 3 5 3 2 5" xfId="11100" xr:uid="{00000000-0005-0000-0000-0000592B0000}"/>
    <cellStyle name="Mio Check Box 2 3 5 3 3" xfId="11101" xr:uid="{00000000-0005-0000-0000-00005A2B0000}"/>
    <cellStyle name="Mio Check Box 2 3 5 3 3 2" xfId="11102" xr:uid="{00000000-0005-0000-0000-00005B2B0000}"/>
    <cellStyle name="Mio Check Box 2 3 5 3 3 3" xfId="11103" xr:uid="{00000000-0005-0000-0000-00005C2B0000}"/>
    <cellStyle name="Mio Check Box 2 3 5 3 4" xfId="11104" xr:uid="{00000000-0005-0000-0000-00005D2B0000}"/>
    <cellStyle name="Mio Check Box 2 3 5 3 4 2" xfId="11105" xr:uid="{00000000-0005-0000-0000-00005E2B0000}"/>
    <cellStyle name="Mio Check Box 2 3 5 3 5" xfId="11106" xr:uid="{00000000-0005-0000-0000-00005F2B0000}"/>
    <cellStyle name="Mio Check Box 2 3 5 3 6" xfId="11107" xr:uid="{00000000-0005-0000-0000-0000602B0000}"/>
    <cellStyle name="Mio Check Box 2 3 5 4" xfId="11108" xr:uid="{00000000-0005-0000-0000-0000612B0000}"/>
    <cellStyle name="Mio Check Box 2 3 5 4 2" xfId="11109" xr:uid="{00000000-0005-0000-0000-0000622B0000}"/>
    <cellStyle name="Mio Check Box 2 3 6" xfId="11110" xr:uid="{00000000-0005-0000-0000-0000632B0000}"/>
    <cellStyle name="Mio Check Box 2 3 6 2" xfId="11111" xr:uid="{00000000-0005-0000-0000-0000642B0000}"/>
    <cellStyle name="Mio Check Box 2 3 6 2 2" xfId="11112" xr:uid="{00000000-0005-0000-0000-0000652B0000}"/>
    <cellStyle name="Mio Check Box 2 3 6 2 2 2" xfId="11113" xr:uid="{00000000-0005-0000-0000-0000662B0000}"/>
    <cellStyle name="Mio Check Box 2 3 6 2 2 3" xfId="11114" xr:uid="{00000000-0005-0000-0000-0000672B0000}"/>
    <cellStyle name="Mio Check Box 2 3 6 2 3" xfId="11115" xr:uid="{00000000-0005-0000-0000-0000682B0000}"/>
    <cellStyle name="Mio Check Box 2 3 6 2 3 2" xfId="11116" xr:uid="{00000000-0005-0000-0000-0000692B0000}"/>
    <cellStyle name="Mio Check Box 2 3 6 2 4" xfId="11117" xr:uid="{00000000-0005-0000-0000-00006A2B0000}"/>
    <cellStyle name="Mio Check Box 2 3 6 2 5" xfId="11118" xr:uid="{00000000-0005-0000-0000-00006B2B0000}"/>
    <cellStyle name="Mio Check Box 2 3 6 3" xfId="11119" xr:uid="{00000000-0005-0000-0000-00006C2B0000}"/>
    <cellStyle name="Mio Check Box 2 3 6 3 2" xfId="11120" xr:uid="{00000000-0005-0000-0000-00006D2B0000}"/>
    <cellStyle name="Mio Check Box 2 3 6 3 3" xfId="11121" xr:uid="{00000000-0005-0000-0000-00006E2B0000}"/>
    <cellStyle name="Mio Check Box 2 3 6 4" xfId="11122" xr:uid="{00000000-0005-0000-0000-00006F2B0000}"/>
    <cellStyle name="Mio Check Box 2 3 6 4 2" xfId="11123" xr:uid="{00000000-0005-0000-0000-0000702B0000}"/>
    <cellStyle name="Mio Check Box 2 3 6 5" xfId="11124" xr:uid="{00000000-0005-0000-0000-0000712B0000}"/>
    <cellStyle name="Mio Check Box 2 3 6 6" xfId="11125" xr:uid="{00000000-0005-0000-0000-0000722B0000}"/>
    <cellStyle name="Mio Check Box 2 3 7" xfId="11126" xr:uid="{00000000-0005-0000-0000-0000732B0000}"/>
    <cellStyle name="Mio Check Box 2 3 7 2" xfId="11127" xr:uid="{00000000-0005-0000-0000-0000742B0000}"/>
    <cellStyle name="Mio Check Box 2 3 7 2 2" xfId="11128" xr:uid="{00000000-0005-0000-0000-0000752B0000}"/>
    <cellStyle name="Mio Check Box 2 3 7 2 3" xfId="11129" xr:uid="{00000000-0005-0000-0000-0000762B0000}"/>
    <cellStyle name="Mio Check Box 2 3 7 3" xfId="11130" xr:uid="{00000000-0005-0000-0000-0000772B0000}"/>
    <cellStyle name="Mio Check Box 2 3 7 3 2" xfId="11131" xr:uid="{00000000-0005-0000-0000-0000782B0000}"/>
    <cellStyle name="Mio Check Box 2 3 7 4" xfId="11132" xr:uid="{00000000-0005-0000-0000-0000792B0000}"/>
    <cellStyle name="Mio Check Box 2 3 7 5" xfId="11133" xr:uid="{00000000-0005-0000-0000-00007A2B0000}"/>
    <cellStyle name="Mio Check Box 2 3 8" xfId="11134" xr:uid="{00000000-0005-0000-0000-00007B2B0000}"/>
    <cellStyle name="Mio Check Box 2 3 8 2" xfId="11135" xr:uid="{00000000-0005-0000-0000-00007C2B0000}"/>
    <cellStyle name="Mio Check Box 2 3 8 3" xfId="11136" xr:uid="{00000000-0005-0000-0000-00007D2B0000}"/>
    <cellStyle name="Mio Check Box 2 3 9" xfId="11137" xr:uid="{00000000-0005-0000-0000-00007E2B0000}"/>
    <cellStyle name="Mio Check Box 2 3 9 2" xfId="11138" xr:uid="{00000000-0005-0000-0000-00007F2B0000}"/>
    <cellStyle name="Mio Check Box 2 4" xfId="11139" xr:uid="{00000000-0005-0000-0000-0000802B0000}"/>
    <cellStyle name="Mio Check Box 2 4 2" xfId="11140" xr:uid="{00000000-0005-0000-0000-0000812B0000}"/>
    <cellStyle name="Mio Check Box 2 4 2 2" xfId="11141" xr:uid="{00000000-0005-0000-0000-0000822B0000}"/>
    <cellStyle name="Mio Check Box 2 4 2 2 2" xfId="11142" xr:uid="{00000000-0005-0000-0000-0000832B0000}"/>
    <cellStyle name="Mio Check Box 2 4 2 2 2 2" xfId="11143" xr:uid="{00000000-0005-0000-0000-0000842B0000}"/>
    <cellStyle name="Mio Check Box 2 4 2 2 2 2 2" xfId="11144" xr:uid="{00000000-0005-0000-0000-0000852B0000}"/>
    <cellStyle name="Mio Check Box 2 4 2 2 2 2 3" xfId="11145" xr:uid="{00000000-0005-0000-0000-0000862B0000}"/>
    <cellStyle name="Mio Check Box 2 4 2 2 2 3" xfId="11146" xr:uid="{00000000-0005-0000-0000-0000872B0000}"/>
    <cellStyle name="Mio Check Box 2 4 2 2 2 3 2" xfId="11147" xr:uid="{00000000-0005-0000-0000-0000882B0000}"/>
    <cellStyle name="Mio Check Box 2 4 2 2 2 4" xfId="11148" xr:uid="{00000000-0005-0000-0000-0000892B0000}"/>
    <cellStyle name="Mio Check Box 2 4 2 2 2 5" xfId="11149" xr:uid="{00000000-0005-0000-0000-00008A2B0000}"/>
    <cellStyle name="Mio Check Box 2 4 2 2 3" xfId="11150" xr:uid="{00000000-0005-0000-0000-00008B2B0000}"/>
    <cellStyle name="Mio Check Box 2 4 2 2 3 2" xfId="11151" xr:uid="{00000000-0005-0000-0000-00008C2B0000}"/>
    <cellStyle name="Mio Check Box 2 4 2 2 3 3" xfId="11152" xr:uid="{00000000-0005-0000-0000-00008D2B0000}"/>
    <cellStyle name="Mio Check Box 2 4 2 2 4" xfId="11153" xr:uid="{00000000-0005-0000-0000-00008E2B0000}"/>
    <cellStyle name="Mio Check Box 2 4 2 2 4 2" xfId="11154" xr:uid="{00000000-0005-0000-0000-00008F2B0000}"/>
    <cellStyle name="Mio Check Box 2 4 2 2 5" xfId="11155" xr:uid="{00000000-0005-0000-0000-0000902B0000}"/>
    <cellStyle name="Mio Check Box 2 4 2 2 6" xfId="11156" xr:uid="{00000000-0005-0000-0000-0000912B0000}"/>
    <cellStyle name="Mio Check Box 2 4 2 3" xfId="11157" xr:uid="{00000000-0005-0000-0000-0000922B0000}"/>
    <cellStyle name="Mio Check Box 2 4 2 3 2" xfId="11158" xr:uid="{00000000-0005-0000-0000-0000932B0000}"/>
    <cellStyle name="Mio Check Box 2 4 2 3 2 2" xfId="11159" xr:uid="{00000000-0005-0000-0000-0000942B0000}"/>
    <cellStyle name="Mio Check Box 2 4 2 3 2 2 2" xfId="11160" xr:uid="{00000000-0005-0000-0000-0000952B0000}"/>
    <cellStyle name="Mio Check Box 2 4 2 3 2 2 3" xfId="11161" xr:uid="{00000000-0005-0000-0000-0000962B0000}"/>
    <cellStyle name="Mio Check Box 2 4 2 3 2 3" xfId="11162" xr:uid="{00000000-0005-0000-0000-0000972B0000}"/>
    <cellStyle name="Mio Check Box 2 4 2 3 2 3 2" xfId="11163" xr:uid="{00000000-0005-0000-0000-0000982B0000}"/>
    <cellStyle name="Mio Check Box 2 4 2 3 2 4" xfId="11164" xr:uid="{00000000-0005-0000-0000-0000992B0000}"/>
    <cellStyle name="Mio Check Box 2 4 2 3 2 5" xfId="11165" xr:uid="{00000000-0005-0000-0000-00009A2B0000}"/>
    <cellStyle name="Mio Check Box 2 4 2 3 3" xfId="11166" xr:uid="{00000000-0005-0000-0000-00009B2B0000}"/>
    <cellStyle name="Mio Check Box 2 4 2 3 3 2" xfId="11167" xr:uid="{00000000-0005-0000-0000-00009C2B0000}"/>
    <cellStyle name="Mio Check Box 2 4 2 3 3 3" xfId="11168" xr:uid="{00000000-0005-0000-0000-00009D2B0000}"/>
    <cellStyle name="Mio Check Box 2 4 2 3 4" xfId="11169" xr:uid="{00000000-0005-0000-0000-00009E2B0000}"/>
    <cellStyle name="Mio Check Box 2 4 2 3 4 2" xfId="11170" xr:uid="{00000000-0005-0000-0000-00009F2B0000}"/>
    <cellStyle name="Mio Check Box 2 4 2 3 5" xfId="11171" xr:uid="{00000000-0005-0000-0000-0000A02B0000}"/>
    <cellStyle name="Mio Check Box 2 4 2 3 6" xfId="11172" xr:uid="{00000000-0005-0000-0000-0000A12B0000}"/>
    <cellStyle name="Mio Check Box 2 4 2 4" xfId="11173" xr:uid="{00000000-0005-0000-0000-0000A22B0000}"/>
    <cellStyle name="Mio Check Box 2 4 2 4 2" xfId="11174" xr:uid="{00000000-0005-0000-0000-0000A32B0000}"/>
    <cellStyle name="Mio Check Box 2 4 3" xfId="11175" xr:uid="{00000000-0005-0000-0000-0000A42B0000}"/>
    <cellStyle name="Mio Check Box 2 4 3 2" xfId="11176" xr:uid="{00000000-0005-0000-0000-0000A52B0000}"/>
    <cellStyle name="Mio Check Box 2 4 3 2 2" xfId="11177" xr:uid="{00000000-0005-0000-0000-0000A62B0000}"/>
    <cellStyle name="Mio Check Box 2 4 3 2 2 2" xfId="11178" xr:uid="{00000000-0005-0000-0000-0000A72B0000}"/>
    <cellStyle name="Mio Check Box 2 4 3 2 2 3" xfId="11179" xr:uid="{00000000-0005-0000-0000-0000A82B0000}"/>
    <cellStyle name="Mio Check Box 2 4 3 2 3" xfId="11180" xr:uid="{00000000-0005-0000-0000-0000A92B0000}"/>
    <cellStyle name="Mio Check Box 2 4 3 2 3 2" xfId="11181" xr:uid="{00000000-0005-0000-0000-0000AA2B0000}"/>
    <cellStyle name="Mio Check Box 2 4 3 2 4" xfId="11182" xr:uid="{00000000-0005-0000-0000-0000AB2B0000}"/>
    <cellStyle name="Mio Check Box 2 4 3 2 5" xfId="11183" xr:uid="{00000000-0005-0000-0000-0000AC2B0000}"/>
    <cellStyle name="Mio Check Box 2 4 3 3" xfId="11184" xr:uid="{00000000-0005-0000-0000-0000AD2B0000}"/>
    <cellStyle name="Mio Check Box 2 4 3 3 2" xfId="11185" xr:uid="{00000000-0005-0000-0000-0000AE2B0000}"/>
    <cellStyle name="Mio Check Box 2 4 3 3 3" xfId="11186" xr:uid="{00000000-0005-0000-0000-0000AF2B0000}"/>
    <cellStyle name="Mio Check Box 2 4 3 4" xfId="11187" xr:uid="{00000000-0005-0000-0000-0000B02B0000}"/>
    <cellStyle name="Mio Check Box 2 4 3 4 2" xfId="11188" xr:uid="{00000000-0005-0000-0000-0000B12B0000}"/>
    <cellStyle name="Mio Check Box 2 4 3 5" xfId="11189" xr:uid="{00000000-0005-0000-0000-0000B22B0000}"/>
    <cellStyle name="Mio Check Box 2 4 3 6" xfId="11190" xr:uid="{00000000-0005-0000-0000-0000B32B0000}"/>
    <cellStyle name="Mio Check Box 2 4 4" xfId="11191" xr:uid="{00000000-0005-0000-0000-0000B42B0000}"/>
    <cellStyle name="Mio Check Box 2 4 4 2" xfId="11192" xr:uid="{00000000-0005-0000-0000-0000B52B0000}"/>
    <cellStyle name="Mio Check Box 2 4 4 2 2" xfId="11193" xr:uid="{00000000-0005-0000-0000-0000B62B0000}"/>
    <cellStyle name="Mio Check Box 2 4 4 2 3" xfId="11194" xr:uid="{00000000-0005-0000-0000-0000B72B0000}"/>
    <cellStyle name="Mio Check Box 2 4 4 3" xfId="11195" xr:uid="{00000000-0005-0000-0000-0000B82B0000}"/>
    <cellStyle name="Mio Check Box 2 4 4 3 2" xfId="11196" xr:uid="{00000000-0005-0000-0000-0000B92B0000}"/>
    <cellStyle name="Mio Check Box 2 4 4 4" xfId="11197" xr:uid="{00000000-0005-0000-0000-0000BA2B0000}"/>
    <cellStyle name="Mio Check Box 2 4 4 5" xfId="11198" xr:uid="{00000000-0005-0000-0000-0000BB2B0000}"/>
    <cellStyle name="Mio Check Box 2 4 5" xfId="11199" xr:uid="{00000000-0005-0000-0000-0000BC2B0000}"/>
    <cellStyle name="Mio Check Box 2 4 5 2" xfId="11200" xr:uid="{00000000-0005-0000-0000-0000BD2B0000}"/>
    <cellStyle name="Mio Check Box 2 4 5 3" xfId="11201" xr:uid="{00000000-0005-0000-0000-0000BE2B0000}"/>
    <cellStyle name="Mio Check Box 2 4 6" xfId="11202" xr:uid="{00000000-0005-0000-0000-0000BF2B0000}"/>
    <cellStyle name="Mio Check Box 2 4 6 2" xfId="11203" xr:uid="{00000000-0005-0000-0000-0000C02B0000}"/>
    <cellStyle name="Mio Check Box 2 4 7" xfId="11204" xr:uid="{00000000-0005-0000-0000-0000C12B0000}"/>
    <cellStyle name="Mio Check Box 2 4 8" xfId="11205" xr:uid="{00000000-0005-0000-0000-0000C22B0000}"/>
    <cellStyle name="Mio Check Box 2 5" xfId="11206" xr:uid="{00000000-0005-0000-0000-0000C32B0000}"/>
    <cellStyle name="Mio Check Box 2 5 2" xfId="11207" xr:uid="{00000000-0005-0000-0000-0000C42B0000}"/>
    <cellStyle name="Mio Check Box 2 5 2 2" xfId="11208" xr:uid="{00000000-0005-0000-0000-0000C52B0000}"/>
    <cellStyle name="Mio Check Box 2 5 2 2 2" xfId="11209" xr:uid="{00000000-0005-0000-0000-0000C62B0000}"/>
    <cellStyle name="Mio Check Box 2 5 2 2 2 2" xfId="11210" xr:uid="{00000000-0005-0000-0000-0000C72B0000}"/>
    <cellStyle name="Mio Check Box 2 5 2 2 2 2 2" xfId="11211" xr:uid="{00000000-0005-0000-0000-0000C82B0000}"/>
    <cellStyle name="Mio Check Box 2 5 2 2 2 2 3" xfId="11212" xr:uid="{00000000-0005-0000-0000-0000C92B0000}"/>
    <cellStyle name="Mio Check Box 2 5 2 2 2 3" xfId="11213" xr:uid="{00000000-0005-0000-0000-0000CA2B0000}"/>
    <cellStyle name="Mio Check Box 2 5 2 2 2 3 2" xfId="11214" xr:uid="{00000000-0005-0000-0000-0000CB2B0000}"/>
    <cellStyle name="Mio Check Box 2 5 2 2 2 4" xfId="11215" xr:uid="{00000000-0005-0000-0000-0000CC2B0000}"/>
    <cellStyle name="Mio Check Box 2 5 2 2 2 5" xfId="11216" xr:uid="{00000000-0005-0000-0000-0000CD2B0000}"/>
    <cellStyle name="Mio Check Box 2 5 2 2 3" xfId="11217" xr:uid="{00000000-0005-0000-0000-0000CE2B0000}"/>
    <cellStyle name="Mio Check Box 2 5 2 2 3 2" xfId="11218" xr:uid="{00000000-0005-0000-0000-0000CF2B0000}"/>
    <cellStyle name="Mio Check Box 2 5 2 2 3 3" xfId="11219" xr:uid="{00000000-0005-0000-0000-0000D02B0000}"/>
    <cellStyle name="Mio Check Box 2 5 2 2 4" xfId="11220" xr:uid="{00000000-0005-0000-0000-0000D12B0000}"/>
    <cellStyle name="Mio Check Box 2 5 2 2 4 2" xfId="11221" xr:uid="{00000000-0005-0000-0000-0000D22B0000}"/>
    <cellStyle name="Mio Check Box 2 5 2 2 5" xfId="11222" xr:uid="{00000000-0005-0000-0000-0000D32B0000}"/>
    <cellStyle name="Mio Check Box 2 5 2 2 6" xfId="11223" xr:uid="{00000000-0005-0000-0000-0000D42B0000}"/>
    <cellStyle name="Mio Check Box 2 5 2 3" xfId="11224" xr:uid="{00000000-0005-0000-0000-0000D52B0000}"/>
    <cellStyle name="Mio Check Box 2 5 2 3 2" xfId="11225" xr:uid="{00000000-0005-0000-0000-0000D62B0000}"/>
    <cellStyle name="Mio Check Box 2 5 2 3 2 2" xfId="11226" xr:uid="{00000000-0005-0000-0000-0000D72B0000}"/>
    <cellStyle name="Mio Check Box 2 5 2 3 2 2 2" xfId="11227" xr:uid="{00000000-0005-0000-0000-0000D82B0000}"/>
    <cellStyle name="Mio Check Box 2 5 2 3 2 2 3" xfId="11228" xr:uid="{00000000-0005-0000-0000-0000D92B0000}"/>
    <cellStyle name="Mio Check Box 2 5 2 3 2 3" xfId="11229" xr:uid="{00000000-0005-0000-0000-0000DA2B0000}"/>
    <cellStyle name="Mio Check Box 2 5 2 3 2 3 2" xfId="11230" xr:uid="{00000000-0005-0000-0000-0000DB2B0000}"/>
    <cellStyle name="Mio Check Box 2 5 2 3 2 4" xfId="11231" xr:uid="{00000000-0005-0000-0000-0000DC2B0000}"/>
    <cellStyle name="Mio Check Box 2 5 2 3 2 5" xfId="11232" xr:uid="{00000000-0005-0000-0000-0000DD2B0000}"/>
    <cellStyle name="Mio Check Box 2 5 2 3 3" xfId="11233" xr:uid="{00000000-0005-0000-0000-0000DE2B0000}"/>
    <cellStyle name="Mio Check Box 2 5 2 3 3 2" xfId="11234" xr:uid="{00000000-0005-0000-0000-0000DF2B0000}"/>
    <cellStyle name="Mio Check Box 2 5 2 3 3 3" xfId="11235" xr:uid="{00000000-0005-0000-0000-0000E02B0000}"/>
    <cellStyle name="Mio Check Box 2 5 2 3 4" xfId="11236" xr:uid="{00000000-0005-0000-0000-0000E12B0000}"/>
    <cellStyle name="Mio Check Box 2 5 2 3 4 2" xfId="11237" xr:uid="{00000000-0005-0000-0000-0000E22B0000}"/>
    <cellStyle name="Mio Check Box 2 5 2 3 5" xfId="11238" xr:uid="{00000000-0005-0000-0000-0000E32B0000}"/>
    <cellStyle name="Mio Check Box 2 5 2 3 6" xfId="11239" xr:uid="{00000000-0005-0000-0000-0000E42B0000}"/>
    <cellStyle name="Mio Check Box 2 5 2 4" xfId="11240" xr:uid="{00000000-0005-0000-0000-0000E52B0000}"/>
    <cellStyle name="Mio Check Box 2 5 2 4 2" xfId="11241" xr:uid="{00000000-0005-0000-0000-0000E62B0000}"/>
    <cellStyle name="Mio Check Box 2 5 3" xfId="11242" xr:uid="{00000000-0005-0000-0000-0000E72B0000}"/>
    <cellStyle name="Mio Check Box 2 5 3 2" xfId="11243" xr:uid="{00000000-0005-0000-0000-0000E82B0000}"/>
    <cellStyle name="Mio Check Box 2 5 3 2 2" xfId="11244" xr:uid="{00000000-0005-0000-0000-0000E92B0000}"/>
    <cellStyle name="Mio Check Box 2 5 3 2 2 2" xfId="11245" xr:uid="{00000000-0005-0000-0000-0000EA2B0000}"/>
    <cellStyle name="Mio Check Box 2 5 3 2 2 3" xfId="11246" xr:uid="{00000000-0005-0000-0000-0000EB2B0000}"/>
    <cellStyle name="Mio Check Box 2 5 3 2 3" xfId="11247" xr:uid="{00000000-0005-0000-0000-0000EC2B0000}"/>
    <cellStyle name="Mio Check Box 2 5 3 2 3 2" xfId="11248" xr:uid="{00000000-0005-0000-0000-0000ED2B0000}"/>
    <cellStyle name="Mio Check Box 2 5 3 2 4" xfId="11249" xr:uid="{00000000-0005-0000-0000-0000EE2B0000}"/>
    <cellStyle name="Mio Check Box 2 5 3 2 5" xfId="11250" xr:uid="{00000000-0005-0000-0000-0000EF2B0000}"/>
    <cellStyle name="Mio Check Box 2 5 3 3" xfId="11251" xr:uid="{00000000-0005-0000-0000-0000F02B0000}"/>
    <cellStyle name="Mio Check Box 2 5 3 3 2" xfId="11252" xr:uid="{00000000-0005-0000-0000-0000F12B0000}"/>
    <cellStyle name="Mio Check Box 2 5 3 3 3" xfId="11253" xr:uid="{00000000-0005-0000-0000-0000F22B0000}"/>
    <cellStyle name="Mio Check Box 2 5 3 4" xfId="11254" xr:uid="{00000000-0005-0000-0000-0000F32B0000}"/>
    <cellStyle name="Mio Check Box 2 5 3 4 2" xfId="11255" xr:uid="{00000000-0005-0000-0000-0000F42B0000}"/>
    <cellStyle name="Mio Check Box 2 5 3 5" xfId="11256" xr:uid="{00000000-0005-0000-0000-0000F52B0000}"/>
    <cellStyle name="Mio Check Box 2 5 3 6" xfId="11257" xr:uid="{00000000-0005-0000-0000-0000F62B0000}"/>
    <cellStyle name="Mio Check Box 2 5 4" xfId="11258" xr:uid="{00000000-0005-0000-0000-0000F72B0000}"/>
    <cellStyle name="Mio Check Box 2 5 4 2" xfId="11259" xr:uid="{00000000-0005-0000-0000-0000F82B0000}"/>
    <cellStyle name="Mio Check Box 2 5 4 2 2" xfId="11260" xr:uid="{00000000-0005-0000-0000-0000F92B0000}"/>
    <cellStyle name="Mio Check Box 2 5 4 2 3" xfId="11261" xr:uid="{00000000-0005-0000-0000-0000FA2B0000}"/>
    <cellStyle name="Mio Check Box 2 5 4 3" xfId="11262" xr:uid="{00000000-0005-0000-0000-0000FB2B0000}"/>
    <cellStyle name="Mio Check Box 2 5 4 3 2" xfId="11263" xr:uid="{00000000-0005-0000-0000-0000FC2B0000}"/>
    <cellStyle name="Mio Check Box 2 5 4 4" xfId="11264" xr:uid="{00000000-0005-0000-0000-0000FD2B0000}"/>
    <cellStyle name="Mio Check Box 2 5 4 5" xfId="11265" xr:uid="{00000000-0005-0000-0000-0000FE2B0000}"/>
    <cellStyle name="Mio Check Box 2 5 5" xfId="11266" xr:uid="{00000000-0005-0000-0000-0000FF2B0000}"/>
    <cellStyle name="Mio Check Box 2 5 5 2" xfId="11267" xr:uid="{00000000-0005-0000-0000-0000002C0000}"/>
    <cellStyle name="Mio Check Box 2 5 5 3" xfId="11268" xr:uid="{00000000-0005-0000-0000-0000012C0000}"/>
    <cellStyle name="Mio Check Box 2 5 6" xfId="11269" xr:uid="{00000000-0005-0000-0000-0000022C0000}"/>
    <cellStyle name="Mio Check Box 2 5 6 2" xfId="11270" xr:uid="{00000000-0005-0000-0000-0000032C0000}"/>
    <cellStyle name="Mio Check Box 2 5 7" xfId="11271" xr:uid="{00000000-0005-0000-0000-0000042C0000}"/>
    <cellStyle name="Mio Check Box 2 5 8" xfId="11272" xr:uid="{00000000-0005-0000-0000-0000052C0000}"/>
    <cellStyle name="Mio Check Box 2 6" xfId="11273" xr:uid="{00000000-0005-0000-0000-0000062C0000}"/>
    <cellStyle name="Mio Check Box 2 6 2" xfId="11274" xr:uid="{00000000-0005-0000-0000-0000072C0000}"/>
    <cellStyle name="Mio Check Box 2 6 2 2" xfId="11275" xr:uid="{00000000-0005-0000-0000-0000082C0000}"/>
    <cellStyle name="Mio Check Box 2 6 2 2 2" xfId="11276" xr:uid="{00000000-0005-0000-0000-0000092C0000}"/>
    <cellStyle name="Mio Check Box 2 6 2 2 2 2" xfId="11277" xr:uid="{00000000-0005-0000-0000-00000A2C0000}"/>
    <cellStyle name="Mio Check Box 2 6 2 2 2 2 2" xfId="11278" xr:uid="{00000000-0005-0000-0000-00000B2C0000}"/>
    <cellStyle name="Mio Check Box 2 6 2 2 2 2 3" xfId="11279" xr:uid="{00000000-0005-0000-0000-00000C2C0000}"/>
    <cellStyle name="Mio Check Box 2 6 2 2 2 3" xfId="11280" xr:uid="{00000000-0005-0000-0000-00000D2C0000}"/>
    <cellStyle name="Mio Check Box 2 6 2 2 2 3 2" xfId="11281" xr:uid="{00000000-0005-0000-0000-00000E2C0000}"/>
    <cellStyle name="Mio Check Box 2 6 2 2 2 4" xfId="11282" xr:uid="{00000000-0005-0000-0000-00000F2C0000}"/>
    <cellStyle name="Mio Check Box 2 6 2 2 2 5" xfId="11283" xr:uid="{00000000-0005-0000-0000-0000102C0000}"/>
    <cellStyle name="Mio Check Box 2 6 2 2 3" xfId="11284" xr:uid="{00000000-0005-0000-0000-0000112C0000}"/>
    <cellStyle name="Mio Check Box 2 6 2 2 3 2" xfId="11285" xr:uid="{00000000-0005-0000-0000-0000122C0000}"/>
    <cellStyle name="Mio Check Box 2 6 2 2 3 3" xfId="11286" xr:uid="{00000000-0005-0000-0000-0000132C0000}"/>
    <cellStyle name="Mio Check Box 2 6 2 2 4" xfId="11287" xr:uid="{00000000-0005-0000-0000-0000142C0000}"/>
    <cellStyle name="Mio Check Box 2 6 2 2 4 2" xfId="11288" xr:uid="{00000000-0005-0000-0000-0000152C0000}"/>
    <cellStyle name="Mio Check Box 2 6 2 2 5" xfId="11289" xr:uid="{00000000-0005-0000-0000-0000162C0000}"/>
    <cellStyle name="Mio Check Box 2 6 2 2 6" xfId="11290" xr:uid="{00000000-0005-0000-0000-0000172C0000}"/>
    <cellStyle name="Mio Check Box 2 6 2 3" xfId="11291" xr:uid="{00000000-0005-0000-0000-0000182C0000}"/>
    <cellStyle name="Mio Check Box 2 6 2 3 2" xfId="11292" xr:uid="{00000000-0005-0000-0000-0000192C0000}"/>
    <cellStyle name="Mio Check Box 2 6 2 3 2 2" xfId="11293" xr:uid="{00000000-0005-0000-0000-00001A2C0000}"/>
    <cellStyle name="Mio Check Box 2 6 2 3 2 2 2" xfId="11294" xr:uid="{00000000-0005-0000-0000-00001B2C0000}"/>
    <cellStyle name="Mio Check Box 2 6 2 3 2 2 3" xfId="11295" xr:uid="{00000000-0005-0000-0000-00001C2C0000}"/>
    <cellStyle name="Mio Check Box 2 6 2 3 2 3" xfId="11296" xr:uid="{00000000-0005-0000-0000-00001D2C0000}"/>
    <cellStyle name="Mio Check Box 2 6 2 3 2 3 2" xfId="11297" xr:uid="{00000000-0005-0000-0000-00001E2C0000}"/>
    <cellStyle name="Mio Check Box 2 6 2 3 2 4" xfId="11298" xr:uid="{00000000-0005-0000-0000-00001F2C0000}"/>
    <cellStyle name="Mio Check Box 2 6 2 3 2 5" xfId="11299" xr:uid="{00000000-0005-0000-0000-0000202C0000}"/>
    <cellStyle name="Mio Check Box 2 6 2 3 3" xfId="11300" xr:uid="{00000000-0005-0000-0000-0000212C0000}"/>
    <cellStyle name="Mio Check Box 2 6 2 3 3 2" xfId="11301" xr:uid="{00000000-0005-0000-0000-0000222C0000}"/>
    <cellStyle name="Mio Check Box 2 6 2 3 3 3" xfId="11302" xr:uid="{00000000-0005-0000-0000-0000232C0000}"/>
    <cellStyle name="Mio Check Box 2 6 2 3 4" xfId="11303" xr:uid="{00000000-0005-0000-0000-0000242C0000}"/>
    <cellStyle name="Mio Check Box 2 6 2 3 4 2" xfId="11304" xr:uid="{00000000-0005-0000-0000-0000252C0000}"/>
    <cellStyle name="Mio Check Box 2 6 2 3 5" xfId="11305" xr:uid="{00000000-0005-0000-0000-0000262C0000}"/>
    <cellStyle name="Mio Check Box 2 6 2 3 6" xfId="11306" xr:uid="{00000000-0005-0000-0000-0000272C0000}"/>
    <cellStyle name="Mio Check Box 2 6 2 4" xfId="11307" xr:uid="{00000000-0005-0000-0000-0000282C0000}"/>
    <cellStyle name="Mio Check Box 2 6 2 4 2" xfId="11308" xr:uid="{00000000-0005-0000-0000-0000292C0000}"/>
    <cellStyle name="Mio Check Box 2 6 3" xfId="11309" xr:uid="{00000000-0005-0000-0000-00002A2C0000}"/>
    <cellStyle name="Mio Check Box 2 6 3 2" xfId="11310" xr:uid="{00000000-0005-0000-0000-00002B2C0000}"/>
    <cellStyle name="Mio Check Box 2 6 3 2 2" xfId="11311" xr:uid="{00000000-0005-0000-0000-00002C2C0000}"/>
    <cellStyle name="Mio Check Box 2 6 3 2 2 2" xfId="11312" xr:uid="{00000000-0005-0000-0000-00002D2C0000}"/>
    <cellStyle name="Mio Check Box 2 6 3 2 2 3" xfId="11313" xr:uid="{00000000-0005-0000-0000-00002E2C0000}"/>
    <cellStyle name="Mio Check Box 2 6 3 2 3" xfId="11314" xr:uid="{00000000-0005-0000-0000-00002F2C0000}"/>
    <cellStyle name="Mio Check Box 2 6 3 2 3 2" xfId="11315" xr:uid="{00000000-0005-0000-0000-0000302C0000}"/>
    <cellStyle name="Mio Check Box 2 6 3 2 4" xfId="11316" xr:uid="{00000000-0005-0000-0000-0000312C0000}"/>
    <cellStyle name="Mio Check Box 2 6 3 2 5" xfId="11317" xr:uid="{00000000-0005-0000-0000-0000322C0000}"/>
    <cellStyle name="Mio Check Box 2 6 3 3" xfId="11318" xr:uid="{00000000-0005-0000-0000-0000332C0000}"/>
    <cellStyle name="Mio Check Box 2 6 3 3 2" xfId="11319" xr:uid="{00000000-0005-0000-0000-0000342C0000}"/>
    <cellStyle name="Mio Check Box 2 6 3 3 3" xfId="11320" xr:uid="{00000000-0005-0000-0000-0000352C0000}"/>
    <cellStyle name="Mio Check Box 2 6 3 4" xfId="11321" xr:uid="{00000000-0005-0000-0000-0000362C0000}"/>
    <cellStyle name="Mio Check Box 2 6 3 4 2" xfId="11322" xr:uid="{00000000-0005-0000-0000-0000372C0000}"/>
    <cellStyle name="Mio Check Box 2 6 3 5" xfId="11323" xr:uid="{00000000-0005-0000-0000-0000382C0000}"/>
    <cellStyle name="Mio Check Box 2 6 3 6" xfId="11324" xr:uid="{00000000-0005-0000-0000-0000392C0000}"/>
    <cellStyle name="Mio Check Box 2 6 4" xfId="11325" xr:uid="{00000000-0005-0000-0000-00003A2C0000}"/>
    <cellStyle name="Mio Check Box 2 6 4 2" xfId="11326" xr:uid="{00000000-0005-0000-0000-00003B2C0000}"/>
    <cellStyle name="Mio Check Box 2 6 4 2 2" xfId="11327" xr:uid="{00000000-0005-0000-0000-00003C2C0000}"/>
    <cellStyle name="Mio Check Box 2 6 4 2 3" xfId="11328" xr:uid="{00000000-0005-0000-0000-00003D2C0000}"/>
    <cellStyle name="Mio Check Box 2 6 4 3" xfId="11329" xr:uid="{00000000-0005-0000-0000-00003E2C0000}"/>
    <cellStyle name="Mio Check Box 2 6 4 3 2" xfId="11330" xr:uid="{00000000-0005-0000-0000-00003F2C0000}"/>
    <cellStyle name="Mio Check Box 2 6 4 4" xfId="11331" xr:uid="{00000000-0005-0000-0000-0000402C0000}"/>
    <cellStyle name="Mio Check Box 2 6 4 5" xfId="11332" xr:uid="{00000000-0005-0000-0000-0000412C0000}"/>
    <cellStyle name="Mio Check Box 2 6 5" xfId="11333" xr:uid="{00000000-0005-0000-0000-0000422C0000}"/>
    <cellStyle name="Mio Check Box 2 6 5 2" xfId="11334" xr:uid="{00000000-0005-0000-0000-0000432C0000}"/>
    <cellStyle name="Mio Check Box 2 6 5 3" xfId="11335" xr:uid="{00000000-0005-0000-0000-0000442C0000}"/>
    <cellStyle name="Mio Check Box 2 6 6" xfId="11336" xr:uid="{00000000-0005-0000-0000-0000452C0000}"/>
    <cellStyle name="Mio Check Box 2 6 6 2" xfId="11337" xr:uid="{00000000-0005-0000-0000-0000462C0000}"/>
    <cellStyle name="Mio Check Box 2 6 7" xfId="11338" xr:uid="{00000000-0005-0000-0000-0000472C0000}"/>
    <cellStyle name="Mio Check Box 2 6 8" xfId="11339" xr:uid="{00000000-0005-0000-0000-0000482C0000}"/>
    <cellStyle name="Mio Check Box 2 7" xfId="11340" xr:uid="{00000000-0005-0000-0000-0000492C0000}"/>
    <cellStyle name="Mio Check Box 2 7 2" xfId="11341" xr:uid="{00000000-0005-0000-0000-00004A2C0000}"/>
    <cellStyle name="Mio Check Box 2 7 2 2" xfId="11342" xr:uid="{00000000-0005-0000-0000-00004B2C0000}"/>
    <cellStyle name="Mio Check Box 2 7 2 2 2" xfId="11343" xr:uid="{00000000-0005-0000-0000-00004C2C0000}"/>
    <cellStyle name="Mio Check Box 2 7 2 2 2 2" xfId="11344" xr:uid="{00000000-0005-0000-0000-00004D2C0000}"/>
    <cellStyle name="Mio Check Box 2 7 2 2 2 3" xfId="11345" xr:uid="{00000000-0005-0000-0000-00004E2C0000}"/>
    <cellStyle name="Mio Check Box 2 7 2 2 3" xfId="11346" xr:uid="{00000000-0005-0000-0000-00004F2C0000}"/>
    <cellStyle name="Mio Check Box 2 7 2 2 3 2" xfId="11347" xr:uid="{00000000-0005-0000-0000-0000502C0000}"/>
    <cellStyle name="Mio Check Box 2 7 2 2 4" xfId="11348" xr:uid="{00000000-0005-0000-0000-0000512C0000}"/>
    <cellStyle name="Mio Check Box 2 7 2 2 5" xfId="11349" xr:uid="{00000000-0005-0000-0000-0000522C0000}"/>
    <cellStyle name="Mio Check Box 2 7 2 3" xfId="11350" xr:uid="{00000000-0005-0000-0000-0000532C0000}"/>
    <cellStyle name="Mio Check Box 2 7 2 3 2" xfId="11351" xr:uid="{00000000-0005-0000-0000-0000542C0000}"/>
    <cellStyle name="Mio Check Box 2 7 2 3 3" xfId="11352" xr:uid="{00000000-0005-0000-0000-0000552C0000}"/>
    <cellStyle name="Mio Check Box 2 7 2 4" xfId="11353" xr:uid="{00000000-0005-0000-0000-0000562C0000}"/>
    <cellStyle name="Mio Check Box 2 7 2 4 2" xfId="11354" xr:uid="{00000000-0005-0000-0000-0000572C0000}"/>
    <cellStyle name="Mio Check Box 2 7 2 5" xfId="11355" xr:uid="{00000000-0005-0000-0000-0000582C0000}"/>
    <cellStyle name="Mio Check Box 2 7 2 6" xfId="11356" xr:uid="{00000000-0005-0000-0000-0000592C0000}"/>
    <cellStyle name="Mio Check Box 2 7 3" xfId="11357" xr:uid="{00000000-0005-0000-0000-00005A2C0000}"/>
    <cellStyle name="Mio Check Box 2 7 3 2" xfId="11358" xr:uid="{00000000-0005-0000-0000-00005B2C0000}"/>
    <cellStyle name="Mio Check Box 2 7 3 2 2" xfId="11359" xr:uid="{00000000-0005-0000-0000-00005C2C0000}"/>
    <cellStyle name="Mio Check Box 2 7 3 2 2 2" xfId="11360" xr:uid="{00000000-0005-0000-0000-00005D2C0000}"/>
    <cellStyle name="Mio Check Box 2 7 3 2 2 3" xfId="11361" xr:uid="{00000000-0005-0000-0000-00005E2C0000}"/>
    <cellStyle name="Mio Check Box 2 7 3 2 3" xfId="11362" xr:uid="{00000000-0005-0000-0000-00005F2C0000}"/>
    <cellStyle name="Mio Check Box 2 7 3 2 3 2" xfId="11363" xr:uid="{00000000-0005-0000-0000-0000602C0000}"/>
    <cellStyle name="Mio Check Box 2 7 3 2 4" xfId="11364" xr:uid="{00000000-0005-0000-0000-0000612C0000}"/>
    <cellStyle name="Mio Check Box 2 7 3 2 5" xfId="11365" xr:uid="{00000000-0005-0000-0000-0000622C0000}"/>
    <cellStyle name="Mio Check Box 2 7 3 3" xfId="11366" xr:uid="{00000000-0005-0000-0000-0000632C0000}"/>
    <cellStyle name="Mio Check Box 2 7 3 3 2" xfId="11367" xr:uid="{00000000-0005-0000-0000-0000642C0000}"/>
    <cellStyle name="Mio Check Box 2 7 3 3 3" xfId="11368" xr:uid="{00000000-0005-0000-0000-0000652C0000}"/>
    <cellStyle name="Mio Check Box 2 7 3 4" xfId="11369" xr:uid="{00000000-0005-0000-0000-0000662C0000}"/>
    <cellStyle name="Mio Check Box 2 7 3 4 2" xfId="11370" xr:uid="{00000000-0005-0000-0000-0000672C0000}"/>
    <cellStyle name="Mio Check Box 2 7 3 5" xfId="11371" xr:uid="{00000000-0005-0000-0000-0000682C0000}"/>
    <cellStyle name="Mio Check Box 2 7 3 6" xfId="11372" xr:uid="{00000000-0005-0000-0000-0000692C0000}"/>
    <cellStyle name="Mio Check Box 2 7 4" xfId="11373" xr:uid="{00000000-0005-0000-0000-00006A2C0000}"/>
    <cellStyle name="Mio Check Box 2 7 4 2" xfId="11374" xr:uid="{00000000-0005-0000-0000-00006B2C0000}"/>
    <cellStyle name="Mio Check Box 2 8" xfId="11375" xr:uid="{00000000-0005-0000-0000-00006C2C0000}"/>
    <cellStyle name="Mio Check Box 2 8 2" xfId="11376" xr:uid="{00000000-0005-0000-0000-00006D2C0000}"/>
    <cellStyle name="Mio Check Box 2 8 2 2" xfId="11377" xr:uid="{00000000-0005-0000-0000-00006E2C0000}"/>
    <cellStyle name="Mio Check Box 2 8 2 2 2" xfId="11378" xr:uid="{00000000-0005-0000-0000-00006F2C0000}"/>
    <cellStyle name="Mio Check Box 2 8 2 2 3" xfId="11379" xr:uid="{00000000-0005-0000-0000-0000702C0000}"/>
    <cellStyle name="Mio Check Box 2 8 2 3" xfId="11380" xr:uid="{00000000-0005-0000-0000-0000712C0000}"/>
    <cellStyle name="Mio Check Box 2 8 2 3 2" xfId="11381" xr:uid="{00000000-0005-0000-0000-0000722C0000}"/>
    <cellStyle name="Mio Check Box 2 8 2 4" xfId="11382" xr:uid="{00000000-0005-0000-0000-0000732C0000}"/>
    <cellStyle name="Mio Check Box 2 8 2 5" xfId="11383" xr:uid="{00000000-0005-0000-0000-0000742C0000}"/>
    <cellStyle name="Mio Check Box 2 8 3" xfId="11384" xr:uid="{00000000-0005-0000-0000-0000752C0000}"/>
    <cellStyle name="Mio Check Box 2 8 3 2" xfId="11385" xr:uid="{00000000-0005-0000-0000-0000762C0000}"/>
    <cellStyle name="Mio Check Box 2 8 3 3" xfId="11386" xr:uid="{00000000-0005-0000-0000-0000772C0000}"/>
    <cellStyle name="Mio Check Box 2 8 4" xfId="11387" xr:uid="{00000000-0005-0000-0000-0000782C0000}"/>
    <cellStyle name="Mio Check Box 2 8 4 2" xfId="11388" xr:uid="{00000000-0005-0000-0000-0000792C0000}"/>
    <cellStyle name="Mio Check Box 2 8 5" xfId="11389" xr:uid="{00000000-0005-0000-0000-00007A2C0000}"/>
    <cellStyle name="Mio Check Box 2 8 6" xfId="11390" xr:uid="{00000000-0005-0000-0000-00007B2C0000}"/>
    <cellStyle name="Mio Check Box 2 9" xfId="11391" xr:uid="{00000000-0005-0000-0000-00007C2C0000}"/>
    <cellStyle name="Mio Check Box 2 9 2" xfId="11392" xr:uid="{00000000-0005-0000-0000-00007D2C0000}"/>
    <cellStyle name="Mio Check Box 2 9 2 2" xfId="11393" xr:uid="{00000000-0005-0000-0000-00007E2C0000}"/>
    <cellStyle name="Mio Check Box 2 9 2 3" xfId="11394" xr:uid="{00000000-0005-0000-0000-00007F2C0000}"/>
    <cellStyle name="Mio Check Box 2 9 3" xfId="11395" xr:uid="{00000000-0005-0000-0000-0000802C0000}"/>
    <cellStyle name="Mio Check Box 2 9 3 2" xfId="11396" xr:uid="{00000000-0005-0000-0000-0000812C0000}"/>
    <cellStyle name="Mio Check Box 2 9 4" xfId="11397" xr:uid="{00000000-0005-0000-0000-0000822C0000}"/>
    <cellStyle name="Mio Check Box 2 9 5" xfId="11398" xr:uid="{00000000-0005-0000-0000-0000832C0000}"/>
    <cellStyle name="Mio Check Box 3" xfId="11399" xr:uid="{00000000-0005-0000-0000-0000842C0000}"/>
    <cellStyle name="Mio Check Box 3 10" xfId="11400" xr:uid="{00000000-0005-0000-0000-0000852C0000}"/>
    <cellStyle name="Mio Check Box 3 11" xfId="11401" xr:uid="{00000000-0005-0000-0000-0000862C0000}"/>
    <cellStyle name="Mio Check Box 3 2" xfId="11402" xr:uid="{00000000-0005-0000-0000-0000872C0000}"/>
    <cellStyle name="Mio Check Box 3 2 2" xfId="11403" xr:uid="{00000000-0005-0000-0000-0000882C0000}"/>
    <cellStyle name="Mio Check Box 3 2 2 2" xfId="11404" xr:uid="{00000000-0005-0000-0000-0000892C0000}"/>
    <cellStyle name="Mio Check Box 3 2 2 2 2" xfId="11405" xr:uid="{00000000-0005-0000-0000-00008A2C0000}"/>
    <cellStyle name="Mio Check Box 3 2 2 2 2 2" xfId="11406" xr:uid="{00000000-0005-0000-0000-00008B2C0000}"/>
    <cellStyle name="Mio Check Box 3 2 2 2 2 2 2" xfId="11407" xr:uid="{00000000-0005-0000-0000-00008C2C0000}"/>
    <cellStyle name="Mio Check Box 3 2 2 2 2 2 3" xfId="11408" xr:uid="{00000000-0005-0000-0000-00008D2C0000}"/>
    <cellStyle name="Mio Check Box 3 2 2 2 2 3" xfId="11409" xr:uid="{00000000-0005-0000-0000-00008E2C0000}"/>
    <cellStyle name="Mio Check Box 3 2 2 2 2 3 2" xfId="11410" xr:uid="{00000000-0005-0000-0000-00008F2C0000}"/>
    <cellStyle name="Mio Check Box 3 2 2 2 2 4" xfId="11411" xr:uid="{00000000-0005-0000-0000-0000902C0000}"/>
    <cellStyle name="Mio Check Box 3 2 2 2 2 5" xfId="11412" xr:uid="{00000000-0005-0000-0000-0000912C0000}"/>
    <cellStyle name="Mio Check Box 3 2 2 2 3" xfId="11413" xr:uid="{00000000-0005-0000-0000-0000922C0000}"/>
    <cellStyle name="Mio Check Box 3 2 2 2 3 2" xfId="11414" xr:uid="{00000000-0005-0000-0000-0000932C0000}"/>
    <cellStyle name="Mio Check Box 3 2 2 2 3 3" xfId="11415" xr:uid="{00000000-0005-0000-0000-0000942C0000}"/>
    <cellStyle name="Mio Check Box 3 2 2 2 4" xfId="11416" xr:uid="{00000000-0005-0000-0000-0000952C0000}"/>
    <cellStyle name="Mio Check Box 3 2 2 2 4 2" xfId="11417" xr:uid="{00000000-0005-0000-0000-0000962C0000}"/>
    <cellStyle name="Mio Check Box 3 2 2 2 5" xfId="11418" xr:uid="{00000000-0005-0000-0000-0000972C0000}"/>
    <cellStyle name="Mio Check Box 3 2 2 2 6" xfId="11419" xr:uid="{00000000-0005-0000-0000-0000982C0000}"/>
    <cellStyle name="Mio Check Box 3 2 2 3" xfId="11420" xr:uid="{00000000-0005-0000-0000-0000992C0000}"/>
    <cellStyle name="Mio Check Box 3 2 2 3 2" xfId="11421" xr:uid="{00000000-0005-0000-0000-00009A2C0000}"/>
    <cellStyle name="Mio Check Box 3 2 2 3 2 2" xfId="11422" xr:uid="{00000000-0005-0000-0000-00009B2C0000}"/>
    <cellStyle name="Mio Check Box 3 2 2 3 2 2 2" xfId="11423" xr:uid="{00000000-0005-0000-0000-00009C2C0000}"/>
    <cellStyle name="Mio Check Box 3 2 2 3 2 2 3" xfId="11424" xr:uid="{00000000-0005-0000-0000-00009D2C0000}"/>
    <cellStyle name="Mio Check Box 3 2 2 3 2 3" xfId="11425" xr:uid="{00000000-0005-0000-0000-00009E2C0000}"/>
    <cellStyle name="Mio Check Box 3 2 2 3 2 3 2" xfId="11426" xr:uid="{00000000-0005-0000-0000-00009F2C0000}"/>
    <cellStyle name="Mio Check Box 3 2 2 3 2 4" xfId="11427" xr:uid="{00000000-0005-0000-0000-0000A02C0000}"/>
    <cellStyle name="Mio Check Box 3 2 2 3 2 5" xfId="11428" xr:uid="{00000000-0005-0000-0000-0000A12C0000}"/>
    <cellStyle name="Mio Check Box 3 2 2 3 3" xfId="11429" xr:uid="{00000000-0005-0000-0000-0000A22C0000}"/>
    <cellStyle name="Mio Check Box 3 2 2 3 3 2" xfId="11430" xr:uid="{00000000-0005-0000-0000-0000A32C0000}"/>
    <cellStyle name="Mio Check Box 3 2 2 3 3 3" xfId="11431" xr:uid="{00000000-0005-0000-0000-0000A42C0000}"/>
    <cellStyle name="Mio Check Box 3 2 2 3 4" xfId="11432" xr:uid="{00000000-0005-0000-0000-0000A52C0000}"/>
    <cellStyle name="Mio Check Box 3 2 2 3 4 2" xfId="11433" xr:uid="{00000000-0005-0000-0000-0000A62C0000}"/>
    <cellStyle name="Mio Check Box 3 2 2 3 5" xfId="11434" xr:uid="{00000000-0005-0000-0000-0000A72C0000}"/>
    <cellStyle name="Mio Check Box 3 2 2 3 6" xfId="11435" xr:uid="{00000000-0005-0000-0000-0000A82C0000}"/>
    <cellStyle name="Mio Check Box 3 2 2 4" xfId="11436" xr:uid="{00000000-0005-0000-0000-0000A92C0000}"/>
    <cellStyle name="Mio Check Box 3 2 2 4 2" xfId="11437" xr:uid="{00000000-0005-0000-0000-0000AA2C0000}"/>
    <cellStyle name="Mio Check Box 3 2 3" xfId="11438" xr:uid="{00000000-0005-0000-0000-0000AB2C0000}"/>
    <cellStyle name="Mio Check Box 3 2 3 2" xfId="11439" xr:uid="{00000000-0005-0000-0000-0000AC2C0000}"/>
    <cellStyle name="Mio Check Box 3 2 3 2 2" xfId="11440" xr:uid="{00000000-0005-0000-0000-0000AD2C0000}"/>
    <cellStyle name="Mio Check Box 3 2 3 2 2 2" xfId="11441" xr:uid="{00000000-0005-0000-0000-0000AE2C0000}"/>
    <cellStyle name="Mio Check Box 3 2 3 2 2 3" xfId="11442" xr:uid="{00000000-0005-0000-0000-0000AF2C0000}"/>
    <cellStyle name="Mio Check Box 3 2 3 2 3" xfId="11443" xr:uid="{00000000-0005-0000-0000-0000B02C0000}"/>
    <cellStyle name="Mio Check Box 3 2 3 2 3 2" xfId="11444" xr:uid="{00000000-0005-0000-0000-0000B12C0000}"/>
    <cellStyle name="Mio Check Box 3 2 3 2 4" xfId="11445" xr:uid="{00000000-0005-0000-0000-0000B22C0000}"/>
    <cellStyle name="Mio Check Box 3 2 3 2 5" xfId="11446" xr:uid="{00000000-0005-0000-0000-0000B32C0000}"/>
    <cellStyle name="Mio Check Box 3 2 3 3" xfId="11447" xr:uid="{00000000-0005-0000-0000-0000B42C0000}"/>
    <cellStyle name="Mio Check Box 3 2 3 3 2" xfId="11448" xr:uid="{00000000-0005-0000-0000-0000B52C0000}"/>
    <cellStyle name="Mio Check Box 3 2 3 3 3" xfId="11449" xr:uid="{00000000-0005-0000-0000-0000B62C0000}"/>
    <cellStyle name="Mio Check Box 3 2 3 4" xfId="11450" xr:uid="{00000000-0005-0000-0000-0000B72C0000}"/>
    <cellStyle name="Mio Check Box 3 2 3 4 2" xfId="11451" xr:uid="{00000000-0005-0000-0000-0000B82C0000}"/>
    <cellStyle name="Mio Check Box 3 2 3 5" xfId="11452" xr:uid="{00000000-0005-0000-0000-0000B92C0000}"/>
    <cellStyle name="Mio Check Box 3 2 3 6" xfId="11453" xr:uid="{00000000-0005-0000-0000-0000BA2C0000}"/>
    <cellStyle name="Mio Check Box 3 2 4" xfId="11454" xr:uid="{00000000-0005-0000-0000-0000BB2C0000}"/>
    <cellStyle name="Mio Check Box 3 2 4 2" xfId="11455" xr:uid="{00000000-0005-0000-0000-0000BC2C0000}"/>
    <cellStyle name="Mio Check Box 3 2 4 2 2" xfId="11456" xr:uid="{00000000-0005-0000-0000-0000BD2C0000}"/>
    <cellStyle name="Mio Check Box 3 2 4 2 3" xfId="11457" xr:uid="{00000000-0005-0000-0000-0000BE2C0000}"/>
    <cellStyle name="Mio Check Box 3 2 4 3" xfId="11458" xr:uid="{00000000-0005-0000-0000-0000BF2C0000}"/>
    <cellStyle name="Mio Check Box 3 2 4 3 2" xfId="11459" xr:uid="{00000000-0005-0000-0000-0000C02C0000}"/>
    <cellStyle name="Mio Check Box 3 2 4 4" xfId="11460" xr:uid="{00000000-0005-0000-0000-0000C12C0000}"/>
    <cellStyle name="Mio Check Box 3 2 4 5" xfId="11461" xr:uid="{00000000-0005-0000-0000-0000C22C0000}"/>
    <cellStyle name="Mio Check Box 3 2 5" xfId="11462" xr:uid="{00000000-0005-0000-0000-0000C32C0000}"/>
    <cellStyle name="Mio Check Box 3 2 5 2" xfId="11463" xr:uid="{00000000-0005-0000-0000-0000C42C0000}"/>
    <cellStyle name="Mio Check Box 3 2 5 3" xfId="11464" xr:uid="{00000000-0005-0000-0000-0000C52C0000}"/>
    <cellStyle name="Mio Check Box 3 2 6" xfId="11465" xr:uid="{00000000-0005-0000-0000-0000C62C0000}"/>
    <cellStyle name="Mio Check Box 3 2 6 2" xfId="11466" xr:uid="{00000000-0005-0000-0000-0000C72C0000}"/>
    <cellStyle name="Mio Check Box 3 2 7" xfId="11467" xr:uid="{00000000-0005-0000-0000-0000C82C0000}"/>
    <cellStyle name="Mio Check Box 3 2 8" xfId="11468" xr:uid="{00000000-0005-0000-0000-0000C92C0000}"/>
    <cellStyle name="Mio Check Box 3 3" xfId="11469" xr:uid="{00000000-0005-0000-0000-0000CA2C0000}"/>
    <cellStyle name="Mio Check Box 3 3 2" xfId="11470" xr:uid="{00000000-0005-0000-0000-0000CB2C0000}"/>
    <cellStyle name="Mio Check Box 3 3 2 2" xfId="11471" xr:uid="{00000000-0005-0000-0000-0000CC2C0000}"/>
    <cellStyle name="Mio Check Box 3 3 2 2 2" xfId="11472" xr:uid="{00000000-0005-0000-0000-0000CD2C0000}"/>
    <cellStyle name="Mio Check Box 3 3 2 2 2 2" xfId="11473" xr:uid="{00000000-0005-0000-0000-0000CE2C0000}"/>
    <cellStyle name="Mio Check Box 3 3 2 2 2 2 2" xfId="11474" xr:uid="{00000000-0005-0000-0000-0000CF2C0000}"/>
    <cellStyle name="Mio Check Box 3 3 2 2 2 2 3" xfId="11475" xr:uid="{00000000-0005-0000-0000-0000D02C0000}"/>
    <cellStyle name="Mio Check Box 3 3 2 2 2 3" xfId="11476" xr:uid="{00000000-0005-0000-0000-0000D12C0000}"/>
    <cellStyle name="Mio Check Box 3 3 2 2 2 3 2" xfId="11477" xr:uid="{00000000-0005-0000-0000-0000D22C0000}"/>
    <cellStyle name="Mio Check Box 3 3 2 2 2 4" xfId="11478" xr:uid="{00000000-0005-0000-0000-0000D32C0000}"/>
    <cellStyle name="Mio Check Box 3 3 2 2 2 5" xfId="11479" xr:uid="{00000000-0005-0000-0000-0000D42C0000}"/>
    <cellStyle name="Mio Check Box 3 3 2 2 3" xfId="11480" xr:uid="{00000000-0005-0000-0000-0000D52C0000}"/>
    <cellStyle name="Mio Check Box 3 3 2 2 3 2" xfId="11481" xr:uid="{00000000-0005-0000-0000-0000D62C0000}"/>
    <cellStyle name="Mio Check Box 3 3 2 2 3 3" xfId="11482" xr:uid="{00000000-0005-0000-0000-0000D72C0000}"/>
    <cellStyle name="Mio Check Box 3 3 2 2 4" xfId="11483" xr:uid="{00000000-0005-0000-0000-0000D82C0000}"/>
    <cellStyle name="Mio Check Box 3 3 2 2 4 2" xfId="11484" xr:uid="{00000000-0005-0000-0000-0000D92C0000}"/>
    <cellStyle name="Mio Check Box 3 3 2 2 5" xfId="11485" xr:uid="{00000000-0005-0000-0000-0000DA2C0000}"/>
    <cellStyle name="Mio Check Box 3 3 2 2 6" xfId="11486" xr:uid="{00000000-0005-0000-0000-0000DB2C0000}"/>
    <cellStyle name="Mio Check Box 3 3 2 3" xfId="11487" xr:uid="{00000000-0005-0000-0000-0000DC2C0000}"/>
    <cellStyle name="Mio Check Box 3 3 2 3 2" xfId="11488" xr:uid="{00000000-0005-0000-0000-0000DD2C0000}"/>
    <cellStyle name="Mio Check Box 3 3 2 3 2 2" xfId="11489" xr:uid="{00000000-0005-0000-0000-0000DE2C0000}"/>
    <cellStyle name="Mio Check Box 3 3 2 3 2 2 2" xfId="11490" xr:uid="{00000000-0005-0000-0000-0000DF2C0000}"/>
    <cellStyle name="Mio Check Box 3 3 2 3 2 2 3" xfId="11491" xr:uid="{00000000-0005-0000-0000-0000E02C0000}"/>
    <cellStyle name="Mio Check Box 3 3 2 3 2 3" xfId="11492" xr:uid="{00000000-0005-0000-0000-0000E12C0000}"/>
    <cellStyle name="Mio Check Box 3 3 2 3 2 3 2" xfId="11493" xr:uid="{00000000-0005-0000-0000-0000E22C0000}"/>
    <cellStyle name="Mio Check Box 3 3 2 3 2 4" xfId="11494" xr:uid="{00000000-0005-0000-0000-0000E32C0000}"/>
    <cellStyle name="Mio Check Box 3 3 2 3 2 5" xfId="11495" xr:uid="{00000000-0005-0000-0000-0000E42C0000}"/>
    <cellStyle name="Mio Check Box 3 3 2 3 3" xfId="11496" xr:uid="{00000000-0005-0000-0000-0000E52C0000}"/>
    <cellStyle name="Mio Check Box 3 3 2 3 3 2" xfId="11497" xr:uid="{00000000-0005-0000-0000-0000E62C0000}"/>
    <cellStyle name="Mio Check Box 3 3 2 3 3 3" xfId="11498" xr:uid="{00000000-0005-0000-0000-0000E72C0000}"/>
    <cellStyle name="Mio Check Box 3 3 2 3 4" xfId="11499" xr:uid="{00000000-0005-0000-0000-0000E82C0000}"/>
    <cellStyle name="Mio Check Box 3 3 2 3 4 2" xfId="11500" xr:uid="{00000000-0005-0000-0000-0000E92C0000}"/>
    <cellStyle name="Mio Check Box 3 3 2 3 5" xfId="11501" xr:uid="{00000000-0005-0000-0000-0000EA2C0000}"/>
    <cellStyle name="Mio Check Box 3 3 2 3 6" xfId="11502" xr:uid="{00000000-0005-0000-0000-0000EB2C0000}"/>
    <cellStyle name="Mio Check Box 3 3 2 4" xfId="11503" xr:uid="{00000000-0005-0000-0000-0000EC2C0000}"/>
    <cellStyle name="Mio Check Box 3 3 2 4 2" xfId="11504" xr:uid="{00000000-0005-0000-0000-0000ED2C0000}"/>
    <cellStyle name="Mio Check Box 3 3 3" xfId="11505" xr:uid="{00000000-0005-0000-0000-0000EE2C0000}"/>
    <cellStyle name="Mio Check Box 3 3 3 2" xfId="11506" xr:uid="{00000000-0005-0000-0000-0000EF2C0000}"/>
    <cellStyle name="Mio Check Box 3 3 3 2 2" xfId="11507" xr:uid="{00000000-0005-0000-0000-0000F02C0000}"/>
    <cellStyle name="Mio Check Box 3 3 3 2 2 2" xfId="11508" xr:uid="{00000000-0005-0000-0000-0000F12C0000}"/>
    <cellStyle name="Mio Check Box 3 3 3 2 2 3" xfId="11509" xr:uid="{00000000-0005-0000-0000-0000F22C0000}"/>
    <cellStyle name="Mio Check Box 3 3 3 2 3" xfId="11510" xr:uid="{00000000-0005-0000-0000-0000F32C0000}"/>
    <cellStyle name="Mio Check Box 3 3 3 2 3 2" xfId="11511" xr:uid="{00000000-0005-0000-0000-0000F42C0000}"/>
    <cellStyle name="Mio Check Box 3 3 3 2 4" xfId="11512" xr:uid="{00000000-0005-0000-0000-0000F52C0000}"/>
    <cellStyle name="Mio Check Box 3 3 3 2 5" xfId="11513" xr:uid="{00000000-0005-0000-0000-0000F62C0000}"/>
    <cellStyle name="Mio Check Box 3 3 3 3" xfId="11514" xr:uid="{00000000-0005-0000-0000-0000F72C0000}"/>
    <cellStyle name="Mio Check Box 3 3 3 3 2" xfId="11515" xr:uid="{00000000-0005-0000-0000-0000F82C0000}"/>
    <cellStyle name="Mio Check Box 3 3 3 3 3" xfId="11516" xr:uid="{00000000-0005-0000-0000-0000F92C0000}"/>
    <cellStyle name="Mio Check Box 3 3 3 4" xfId="11517" xr:uid="{00000000-0005-0000-0000-0000FA2C0000}"/>
    <cellStyle name="Mio Check Box 3 3 3 4 2" xfId="11518" xr:uid="{00000000-0005-0000-0000-0000FB2C0000}"/>
    <cellStyle name="Mio Check Box 3 3 3 5" xfId="11519" xr:uid="{00000000-0005-0000-0000-0000FC2C0000}"/>
    <cellStyle name="Mio Check Box 3 3 3 6" xfId="11520" xr:uid="{00000000-0005-0000-0000-0000FD2C0000}"/>
    <cellStyle name="Mio Check Box 3 3 4" xfId="11521" xr:uid="{00000000-0005-0000-0000-0000FE2C0000}"/>
    <cellStyle name="Mio Check Box 3 3 4 2" xfId="11522" xr:uid="{00000000-0005-0000-0000-0000FF2C0000}"/>
    <cellStyle name="Mio Check Box 3 3 4 2 2" xfId="11523" xr:uid="{00000000-0005-0000-0000-0000002D0000}"/>
    <cellStyle name="Mio Check Box 3 3 4 2 3" xfId="11524" xr:uid="{00000000-0005-0000-0000-0000012D0000}"/>
    <cellStyle name="Mio Check Box 3 3 4 3" xfId="11525" xr:uid="{00000000-0005-0000-0000-0000022D0000}"/>
    <cellStyle name="Mio Check Box 3 3 4 3 2" xfId="11526" xr:uid="{00000000-0005-0000-0000-0000032D0000}"/>
    <cellStyle name="Mio Check Box 3 3 4 4" xfId="11527" xr:uid="{00000000-0005-0000-0000-0000042D0000}"/>
    <cellStyle name="Mio Check Box 3 3 4 5" xfId="11528" xr:uid="{00000000-0005-0000-0000-0000052D0000}"/>
    <cellStyle name="Mio Check Box 3 3 5" xfId="11529" xr:uid="{00000000-0005-0000-0000-0000062D0000}"/>
    <cellStyle name="Mio Check Box 3 3 5 2" xfId="11530" xr:uid="{00000000-0005-0000-0000-0000072D0000}"/>
    <cellStyle name="Mio Check Box 3 3 5 3" xfId="11531" xr:uid="{00000000-0005-0000-0000-0000082D0000}"/>
    <cellStyle name="Mio Check Box 3 3 6" xfId="11532" xr:uid="{00000000-0005-0000-0000-0000092D0000}"/>
    <cellStyle name="Mio Check Box 3 3 6 2" xfId="11533" xr:uid="{00000000-0005-0000-0000-00000A2D0000}"/>
    <cellStyle name="Mio Check Box 3 3 7" xfId="11534" xr:uid="{00000000-0005-0000-0000-00000B2D0000}"/>
    <cellStyle name="Mio Check Box 3 3 8" xfId="11535" xr:uid="{00000000-0005-0000-0000-00000C2D0000}"/>
    <cellStyle name="Mio Check Box 3 4" xfId="11536" xr:uid="{00000000-0005-0000-0000-00000D2D0000}"/>
    <cellStyle name="Mio Check Box 3 4 2" xfId="11537" xr:uid="{00000000-0005-0000-0000-00000E2D0000}"/>
    <cellStyle name="Mio Check Box 3 4 2 2" xfId="11538" xr:uid="{00000000-0005-0000-0000-00000F2D0000}"/>
    <cellStyle name="Mio Check Box 3 4 2 2 2" xfId="11539" xr:uid="{00000000-0005-0000-0000-0000102D0000}"/>
    <cellStyle name="Mio Check Box 3 4 2 2 2 2" xfId="11540" xr:uid="{00000000-0005-0000-0000-0000112D0000}"/>
    <cellStyle name="Mio Check Box 3 4 2 2 2 2 2" xfId="11541" xr:uid="{00000000-0005-0000-0000-0000122D0000}"/>
    <cellStyle name="Mio Check Box 3 4 2 2 2 2 3" xfId="11542" xr:uid="{00000000-0005-0000-0000-0000132D0000}"/>
    <cellStyle name="Mio Check Box 3 4 2 2 2 3" xfId="11543" xr:uid="{00000000-0005-0000-0000-0000142D0000}"/>
    <cellStyle name="Mio Check Box 3 4 2 2 2 3 2" xfId="11544" xr:uid="{00000000-0005-0000-0000-0000152D0000}"/>
    <cellStyle name="Mio Check Box 3 4 2 2 2 4" xfId="11545" xr:uid="{00000000-0005-0000-0000-0000162D0000}"/>
    <cellStyle name="Mio Check Box 3 4 2 2 2 5" xfId="11546" xr:uid="{00000000-0005-0000-0000-0000172D0000}"/>
    <cellStyle name="Mio Check Box 3 4 2 2 3" xfId="11547" xr:uid="{00000000-0005-0000-0000-0000182D0000}"/>
    <cellStyle name="Mio Check Box 3 4 2 2 3 2" xfId="11548" xr:uid="{00000000-0005-0000-0000-0000192D0000}"/>
    <cellStyle name="Mio Check Box 3 4 2 2 3 3" xfId="11549" xr:uid="{00000000-0005-0000-0000-00001A2D0000}"/>
    <cellStyle name="Mio Check Box 3 4 2 2 4" xfId="11550" xr:uid="{00000000-0005-0000-0000-00001B2D0000}"/>
    <cellStyle name="Mio Check Box 3 4 2 2 4 2" xfId="11551" xr:uid="{00000000-0005-0000-0000-00001C2D0000}"/>
    <cellStyle name="Mio Check Box 3 4 2 2 5" xfId="11552" xr:uid="{00000000-0005-0000-0000-00001D2D0000}"/>
    <cellStyle name="Mio Check Box 3 4 2 2 6" xfId="11553" xr:uid="{00000000-0005-0000-0000-00001E2D0000}"/>
    <cellStyle name="Mio Check Box 3 4 2 3" xfId="11554" xr:uid="{00000000-0005-0000-0000-00001F2D0000}"/>
    <cellStyle name="Mio Check Box 3 4 2 3 2" xfId="11555" xr:uid="{00000000-0005-0000-0000-0000202D0000}"/>
    <cellStyle name="Mio Check Box 3 4 2 3 2 2" xfId="11556" xr:uid="{00000000-0005-0000-0000-0000212D0000}"/>
    <cellStyle name="Mio Check Box 3 4 2 3 2 2 2" xfId="11557" xr:uid="{00000000-0005-0000-0000-0000222D0000}"/>
    <cellStyle name="Mio Check Box 3 4 2 3 2 2 3" xfId="11558" xr:uid="{00000000-0005-0000-0000-0000232D0000}"/>
    <cellStyle name="Mio Check Box 3 4 2 3 2 3" xfId="11559" xr:uid="{00000000-0005-0000-0000-0000242D0000}"/>
    <cellStyle name="Mio Check Box 3 4 2 3 2 3 2" xfId="11560" xr:uid="{00000000-0005-0000-0000-0000252D0000}"/>
    <cellStyle name="Mio Check Box 3 4 2 3 2 4" xfId="11561" xr:uid="{00000000-0005-0000-0000-0000262D0000}"/>
    <cellStyle name="Mio Check Box 3 4 2 3 2 5" xfId="11562" xr:uid="{00000000-0005-0000-0000-0000272D0000}"/>
    <cellStyle name="Mio Check Box 3 4 2 3 3" xfId="11563" xr:uid="{00000000-0005-0000-0000-0000282D0000}"/>
    <cellStyle name="Mio Check Box 3 4 2 3 3 2" xfId="11564" xr:uid="{00000000-0005-0000-0000-0000292D0000}"/>
    <cellStyle name="Mio Check Box 3 4 2 3 3 3" xfId="11565" xr:uid="{00000000-0005-0000-0000-00002A2D0000}"/>
    <cellStyle name="Mio Check Box 3 4 2 3 4" xfId="11566" xr:uid="{00000000-0005-0000-0000-00002B2D0000}"/>
    <cellStyle name="Mio Check Box 3 4 2 3 4 2" xfId="11567" xr:uid="{00000000-0005-0000-0000-00002C2D0000}"/>
    <cellStyle name="Mio Check Box 3 4 2 3 5" xfId="11568" xr:uid="{00000000-0005-0000-0000-00002D2D0000}"/>
    <cellStyle name="Mio Check Box 3 4 2 3 6" xfId="11569" xr:uid="{00000000-0005-0000-0000-00002E2D0000}"/>
    <cellStyle name="Mio Check Box 3 4 2 4" xfId="11570" xr:uid="{00000000-0005-0000-0000-00002F2D0000}"/>
    <cellStyle name="Mio Check Box 3 4 2 4 2" xfId="11571" xr:uid="{00000000-0005-0000-0000-0000302D0000}"/>
    <cellStyle name="Mio Check Box 3 4 3" xfId="11572" xr:uid="{00000000-0005-0000-0000-0000312D0000}"/>
    <cellStyle name="Mio Check Box 3 4 3 2" xfId="11573" xr:uid="{00000000-0005-0000-0000-0000322D0000}"/>
    <cellStyle name="Mio Check Box 3 4 3 2 2" xfId="11574" xr:uid="{00000000-0005-0000-0000-0000332D0000}"/>
    <cellStyle name="Mio Check Box 3 4 3 2 2 2" xfId="11575" xr:uid="{00000000-0005-0000-0000-0000342D0000}"/>
    <cellStyle name="Mio Check Box 3 4 3 2 2 3" xfId="11576" xr:uid="{00000000-0005-0000-0000-0000352D0000}"/>
    <cellStyle name="Mio Check Box 3 4 3 2 3" xfId="11577" xr:uid="{00000000-0005-0000-0000-0000362D0000}"/>
    <cellStyle name="Mio Check Box 3 4 3 2 3 2" xfId="11578" xr:uid="{00000000-0005-0000-0000-0000372D0000}"/>
    <cellStyle name="Mio Check Box 3 4 3 2 4" xfId="11579" xr:uid="{00000000-0005-0000-0000-0000382D0000}"/>
    <cellStyle name="Mio Check Box 3 4 3 2 5" xfId="11580" xr:uid="{00000000-0005-0000-0000-0000392D0000}"/>
    <cellStyle name="Mio Check Box 3 4 3 3" xfId="11581" xr:uid="{00000000-0005-0000-0000-00003A2D0000}"/>
    <cellStyle name="Mio Check Box 3 4 3 3 2" xfId="11582" xr:uid="{00000000-0005-0000-0000-00003B2D0000}"/>
    <cellStyle name="Mio Check Box 3 4 3 3 3" xfId="11583" xr:uid="{00000000-0005-0000-0000-00003C2D0000}"/>
    <cellStyle name="Mio Check Box 3 4 3 4" xfId="11584" xr:uid="{00000000-0005-0000-0000-00003D2D0000}"/>
    <cellStyle name="Mio Check Box 3 4 3 4 2" xfId="11585" xr:uid="{00000000-0005-0000-0000-00003E2D0000}"/>
    <cellStyle name="Mio Check Box 3 4 3 5" xfId="11586" xr:uid="{00000000-0005-0000-0000-00003F2D0000}"/>
    <cellStyle name="Mio Check Box 3 4 3 6" xfId="11587" xr:uid="{00000000-0005-0000-0000-0000402D0000}"/>
    <cellStyle name="Mio Check Box 3 4 4" xfId="11588" xr:uid="{00000000-0005-0000-0000-0000412D0000}"/>
    <cellStyle name="Mio Check Box 3 4 4 2" xfId="11589" xr:uid="{00000000-0005-0000-0000-0000422D0000}"/>
    <cellStyle name="Mio Check Box 3 4 4 2 2" xfId="11590" xr:uid="{00000000-0005-0000-0000-0000432D0000}"/>
    <cellStyle name="Mio Check Box 3 4 4 2 3" xfId="11591" xr:uid="{00000000-0005-0000-0000-0000442D0000}"/>
    <cellStyle name="Mio Check Box 3 4 4 3" xfId="11592" xr:uid="{00000000-0005-0000-0000-0000452D0000}"/>
    <cellStyle name="Mio Check Box 3 4 4 3 2" xfId="11593" xr:uid="{00000000-0005-0000-0000-0000462D0000}"/>
    <cellStyle name="Mio Check Box 3 4 4 4" xfId="11594" xr:uid="{00000000-0005-0000-0000-0000472D0000}"/>
    <cellStyle name="Mio Check Box 3 4 4 5" xfId="11595" xr:uid="{00000000-0005-0000-0000-0000482D0000}"/>
    <cellStyle name="Mio Check Box 3 4 5" xfId="11596" xr:uid="{00000000-0005-0000-0000-0000492D0000}"/>
    <cellStyle name="Mio Check Box 3 4 5 2" xfId="11597" xr:uid="{00000000-0005-0000-0000-00004A2D0000}"/>
    <cellStyle name="Mio Check Box 3 4 5 3" xfId="11598" xr:uid="{00000000-0005-0000-0000-00004B2D0000}"/>
    <cellStyle name="Mio Check Box 3 4 6" xfId="11599" xr:uid="{00000000-0005-0000-0000-00004C2D0000}"/>
    <cellStyle name="Mio Check Box 3 4 6 2" xfId="11600" xr:uid="{00000000-0005-0000-0000-00004D2D0000}"/>
    <cellStyle name="Mio Check Box 3 4 7" xfId="11601" xr:uid="{00000000-0005-0000-0000-00004E2D0000}"/>
    <cellStyle name="Mio Check Box 3 4 8" xfId="11602" xr:uid="{00000000-0005-0000-0000-00004F2D0000}"/>
    <cellStyle name="Mio Check Box 3 5" xfId="11603" xr:uid="{00000000-0005-0000-0000-0000502D0000}"/>
    <cellStyle name="Mio Check Box 3 5 2" xfId="11604" xr:uid="{00000000-0005-0000-0000-0000512D0000}"/>
    <cellStyle name="Mio Check Box 3 5 2 2" xfId="11605" xr:uid="{00000000-0005-0000-0000-0000522D0000}"/>
    <cellStyle name="Mio Check Box 3 5 2 2 2" xfId="11606" xr:uid="{00000000-0005-0000-0000-0000532D0000}"/>
    <cellStyle name="Mio Check Box 3 5 2 2 2 2" xfId="11607" xr:uid="{00000000-0005-0000-0000-0000542D0000}"/>
    <cellStyle name="Mio Check Box 3 5 2 2 2 3" xfId="11608" xr:uid="{00000000-0005-0000-0000-0000552D0000}"/>
    <cellStyle name="Mio Check Box 3 5 2 2 3" xfId="11609" xr:uid="{00000000-0005-0000-0000-0000562D0000}"/>
    <cellStyle name="Mio Check Box 3 5 2 2 3 2" xfId="11610" xr:uid="{00000000-0005-0000-0000-0000572D0000}"/>
    <cellStyle name="Mio Check Box 3 5 2 2 4" xfId="11611" xr:uid="{00000000-0005-0000-0000-0000582D0000}"/>
    <cellStyle name="Mio Check Box 3 5 2 2 5" xfId="11612" xr:uid="{00000000-0005-0000-0000-0000592D0000}"/>
    <cellStyle name="Mio Check Box 3 5 2 3" xfId="11613" xr:uid="{00000000-0005-0000-0000-00005A2D0000}"/>
    <cellStyle name="Mio Check Box 3 5 2 3 2" xfId="11614" xr:uid="{00000000-0005-0000-0000-00005B2D0000}"/>
    <cellStyle name="Mio Check Box 3 5 2 3 3" xfId="11615" xr:uid="{00000000-0005-0000-0000-00005C2D0000}"/>
    <cellStyle name="Mio Check Box 3 5 2 4" xfId="11616" xr:uid="{00000000-0005-0000-0000-00005D2D0000}"/>
    <cellStyle name="Mio Check Box 3 5 2 4 2" xfId="11617" xr:uid="{00000000-0005-0000-0000-00005E2D0000}"/>
    <cellStyle name="Mio Check Box 3 5 2 5" xfId="11618" xr:uid="{00000000-0005-0000-0000-00005F2D0000}"/>
    <cellStyle name="Mio Check Box 3 5 2 6" xfId="11619" xr:uid="{00000000-0005-0000-0000-0000602D0000}"/>
    <cellStyle name="Mio Check Box 3 5 3" xfId="11620" xr:uid="{00000000-0005-0000-0000-0000612D0000}"/>
    <cellStyle name="Mio Check Box 3 5 3 2" xfId="11621" xr:uid="{00000000-0005-0000-0000-0000622D0000}"/>
    <cellStyle name="Mio Check Box 3 5 3 2 2" xfId="11622" xr:uid="{00000000-0005-0000-0000-0000632D0000}"/>
    <cellStyle name="Mio Check Box 3 5 3 2 2 2" xfId="11623" xr:uid="{00000000-0005-0000-0000-0000642D0000}"/>
    <cellStyle name="Mio Check Box 3 5 3 2 2 3" xfId="11624" xr:uid="{00000000-0005-0000-0000-0000652D0000}"/>
    <cellStyle name="Mio Check Box 3 5 3 2 3" xfId="11625" xr:uid="{00000000-0005-0000-0000-0000662D0000}"/>
    <cellStyle name="Mio Check Box 3 5 3 2 3 2" xfId="11626" xr:uid="{00000000-0005-0000-0000-0000672D0000}"/>
    <cellStyle name="Mio Check Box 3 5 3 2 4" xfId="11627" xr:uid="{00000000-0005-0000-0000-0000682D0000}"/>
    <cellStyle name="Mio Check Box 3 5 3 2 5" xfId="11628" xr:uid="{00000000-0005-0000-0000-0000692D0000}"/>
    <cellStyle name="Mio Check Box 3 5 3 3" xfId="11629" xr:uid="{00000000-0005-0000-0000-00006A2D0000}"/>
    <cellStyle name="Mio Check Box 3 5 3 3 2" xfId="11630" xr:uid="{00000000-0005-0000-0000-00006B2D0000}"/>
    <cellStyle name="Mio Check Box 3 5 3 3 3" xfId="11631" xr:uid="{00000000-0005-0000-0000-00006C2D0000}"/>
    <cellStyle name="Mio Check Box 3 5 3 4" xfId="11632" xr:uid="{00000000-0005-0000-0000-00006D2D0000}"/>
    <cellStyle name="Mio Check Box 3 5 3 4 2" xfId="11633" xr:uid="{00000000-0005-0000-0000-00006E2D0000}"/>
    <cellStyle name="Mio Check Box 3 5 3 5" xfId="11634" xr:uid="{00000000-0005-0000-0000-00006F2D0000}"/>
    <cellStyle name="Mio Check Box 3 5 3 6" xfId="11635" xr:uid="{00000000-0005-0000-0000-0000702D0000}"/>
    <cellStyle name="Mio Check Box 3 5 4" xfId="11636" xr:uid="{00000000-0005-0000-0000-0000712D0000}"/>
    <cellStyle name="Mio Check Box 3 5 4 2" xfId="11637" xr:uid="{00000000-0005-0000-0000-0000722D0000}"/>
    <cellStyle name="Mio Check Box 3 6" xfId="11638" xr:uid="{00000000-0005-0000-0000-0000732D0000}"/>
    <cellStyle name="Mio Check Box 3 6 2" xfId="11639" xr:uid="{00000000-0005-0000-0000-0000742D0000}"/>
    <cellStyle name="Mio Check Box 3 6 2 2" xfId="11640" xr:uid="{00000000-0005-0000-0000-0000752D0000}"/>
    <cellStyle name="Mio Check Box 3 6 2 2 2" xfId="11641" xr:uid="{00000000-0005-0000-0000-0000762D0000}"/>
    <cellStyle name="Mio Check Box 3 6 2 2 3" xfId="11642" xr:uid="{00000000-0005-0000-0000-0000772D0000}"/>
    <cellStyle name="Mio Check Box 3 6 2 3" xfId="11643" xr:uid="{00000000-0005-0000-0000-0000782D0000}"/>
    <cellStyle name="Mio Check Box 3 6 2 3 2" xfId="11644" xr:uid="{00000000-0005-0000-0000-0000792D0000}"/>
    <cellStyle name="Mio Check Box 3 6 2 4" xfId="11645" xr:uid="{00000000-0005-0000-0000-00007A2D0000}"/>
    <cellStyle name="Mio Check Box 3 6 2 5" xfId="11646" xr:uid="{00000000-0005-0000-0000-00007B2D0000}"/>
    <cellStyle name="Mio Check Box 3 6 3" xfId="11647" xr:uid="{00000000-0005-0000-0000-00007C2D0000}"/>
    <cellStyle name="Mio Check Box 3 6 3 2" xfId="11648" xr:uid="{00000000-0005-0000-0000-00007D2D0000}"/>
    <cellStyle name="Mio Check Box 3 6 3 3" xfId="11649" xr:uid="{00000000-0005-0000-0000-00007E2D0000}"/>
    <cellStyle name="Mio Check Box 3 6 4" xfId="11650" xr:uid="{00000000-0005-0000-0000-00007F2D0000}"/>
    <cellStyle name="Mio Check Box 3 6 4 2" xfId="11651" xr:uid="{00000000-0005-0000-0000-0000802D0000}"/>
    <cellStyle name="Mio Check Box 3 6 5" xfId="11652" xr:uid="{00000000-0005-0000-0000-0000812D0000}"/>
    <cellStyle name="Mio Check Box 3 6 6" xfId="11653" xr:uid="{00000000-0005-0000-0000-0000822D0000}"/>
    <cellStyle name="Mio Check Box 3 7" xfId="11654" xr:uid="{00000000-0005-0000-0000-0000832D0000}"/>
    <cellStyle name="Mio Check Box 3 7 2" xfId="11655" xr:uid="{00000000-0005-0000-0000-0000842D0000}"/>
    <cellStyle name="Mio Check Box 3 7 2 2" xfId="11656" xr:uid="{00000000-0005-0000-0000-0000852D0000}"/>
    <cellStyle name="Mio Check Box 3 7 2 3" xfId="11657" xr:uid="{00000000-0005-0000-0000-0000862D0000}"/>
    <cellStyle name="Mio Check Box 3 7 3" xfId="11658" xr:uid="{00000000-0005-0000-0000-0000872D0000}"/>
    <cellStyle name="Mio Check Box 3 7 3 2" xfId="11659" xr:uid="{00000000-0005-0000-0000-0000882D0000}"/>
    <cellStyle name="Mio Check Box 3 7 4" xfId="11660" xr:uid="{00000000-0005-0000-0000-0000892D0000}"/>
    <cellStyle name="Mio Check Box 3 7 5" xfId="11661" xr:uid="{00000000-0005-0000-0000-00008A2D0000}"/>
    <cellStyle name="Mio Check Box 3 8" xfId="11662" xr:uid="{00000000-0005-0000-0000-00008B2D0000}"/>
    <cellStyle name="Mio Check Box 3 8 2" xfId="11663" xr:uid="{00000000-0005-0000-0000-00008C2D0000}"/>
    <cellStyle name="Mio Check Box 3 8 3" xfId="11664" xr:uid="{00000000-0005-0000-0000-00008D2D0000}"/>
    <cellStyle name="Mio Check Box 3 9" xfId="11665" xr:uid="{00000000-0005-0000-0000-00008E2D0000}"/>
    <cellStyle name="Mio Check Box 3 9 2" xfId="11666" xr:uid="{00000000-0005-0000-0000-00008F2D0000}"/>
    <cellStyle name="Mio Check Box 4" xfId="11667" xr:uid="{00000000-0005-0000-0000-0000902D0000}"/>
    <cellStyle name="Mio Check Box 4 10" xfId="11668" xr:uid="{00000000-0005-0000-0000-0000912D0000}"/>
    <cellStyle name="Mio Check Box 4 11" xfId="11669" xr:uid="{00000000-0005-0000-0000-0000922D0000}"/>
    <cellStyle name="Mio Check Box 4 2" xfId="11670" xr:uid="{00000000-0005-0000-0000-0000932D0000}"/>
    <cellStyle name="Mio Check Box 4 2 2" xfId="11671" xr:uid="{00000000-0005-0000-0000-0000942D0000}"/>
    <cellStyle name="Mio Check Box 4 2 2 2" xfId="11672" xr:uid="{00000000-0005-0000-0000-0000952D0000}"/>
    <cellStyle name="Mio Check Box 4 2 2 2 2" xfId="11673" xr:uid="{00000000-0005-0000-0000-0000962D0000}"/>
    <cellStyle name="Mio Check Box 4 2 2 2 2 2" xfId="11674" xr:uid="{00000000-0005-0000-0000-0000972D0000}"/>
    <cellStyle name="Mio Check Box 4 2 2 2 2 2 2" xfId="11675" xr:uid="{00000000-0005-0000-0000-0000982D0000}"/>
    <cellStyle name="Mio Check Box 4 2 2 2 2 2 3" xfId="11676" xr:uid="{00000000-0005-0000-0000-0000992D0000}"/>
    <cellStyle name="Mio Check Box 4 2 2 2 2 3" xfId="11677" xr:uid="{00000000-0005-0000-0000-00009A2D0000}"/>
    <cellStyle name="Mio Check Box 4 2 2 2 2 3 2" xfId="11678" xr:uid="{00000000-0005-0000-0000-00009B2D0000}"/>
    <cellStyle name="Mio Check Box 4 2 2 2 2 4" xfId="11679" xr:uid="{00000000-0005-0000-0000-00009C2D0000}"/>
    <cellStyle name="Mio Check Box 4 2 2 2 2 5" xfId="11680" xr:uid="{00000000-0005-0000-0000-00009D2D0000}"/>
    <cellStyle name="Mio Check Box 4 2 2 2 3" xfId="11681" xr:uid="{00000000-0005-0000-0000-00009E2D0000}"/>
    <cellStyle name="Mio Check Box 4 2 2 2 3 2" xfId="11682" xr:uid="{00000000-0005-0000-0000-00009F2D0000}"/>
    <cellStyle name="Mio Check Box 4 2 2 2 3 3" xfId="11683" xr:uid="{00000000-0005-0000-0000-0000A02D0000}"/>
    <cellStyle name="Mio Check Box 4 2 2 2 4" xfId="11684" xr:uid="{00000000-0005-0000-0000-0000A12D0000}"/>
    <cellStyle name="Mio Check Box 4 2 2 2 4 2" xfId="11685" xr:uid="{00000000-0005-0000-0000-0000A22D0000}"/>
    <cellStyle name="Mio Check Box 4 2 2 2 5" xfId="11686" xr:uid="{00000000-0005-0000-0000-0000A32D0000}"/>
    <cellStyle name="Mio Check Box 4 2 2 2 6" xfId="11687" xr:uid="{00000000-0005-0000-0000-0000A42D0000}"/>
    <cellStyle name="Mio Check Box 4 2 2 3" xfId="11688" xr:uid="{00000000-0005-0000-0000-0000A52D0000}"/>
    <cellStyle name="Mio Check Box 4 2 2 3 2" xfId="11689" xr:uid="{00000000-0005-0000-0000-0000A62D0000}"/>
    <cellStyle name="Mio Check Box 4 2 2 3 2 2" xfId="11690" xr:uid="{00000000-0005-0000-0000-0000A72D0000}"/>
    <cellStyle name="Mio Check Box 4 2 2 3 2 2 2" xfId="11691" xr:uid="{00000000-0005-0000-0000-0000A82D0000}"/>
    <cellStyle name="Mio Check Box 4 2 2 3 2 2 3" xfId="11692" xr:uid="{00000000-0005-0000-0000-0000A92D0000}"/>
    <cellStyle name="Mio Check Box 4 2 2 3 2 3" xfId="11693" xr:uid="{00000000-0005-0000-0000-0000AA2D0000}"/>
    <cellStyle name="Mio Check Box 4 2 2 3 2 3 2" xfId="11694" xr:uid="{00000000-0005-0000-0000-0000AB2D0000}"/>
    <cellStyle name="Mio Check Box 4 2 2 3 2 4" xfId="11695" xr:uid="{00000000-0005-0000-0000-0000AC2D0000}"/>
    <cellStyle name="Mio Check Box 4 2 2 3 2 5" xfId="11696" xr:uid="{00000000-0005-0000-0000-0000AD2D0000}"/>
    <cellStyle name="Mio Check Box 4 2 2 3 3" xfId="11697" xr:uid="{00000000-0005-0000-0000-0000AE2D0000}"/>
    <cellStyle name="Mio Check Box 4 2 2 3 3 2" xfId="11698" xr:uid="{00000000-0005-0000-0000-0000AF2D0000}"/>
    <cellStyle name="Mio Check Box 4 2 2 3 3 3" xfId="11699" xr:uid="{00000000-0005-0000-0000-0000B02D0000}"/>
    <cellStyle name="Mio Check Box 4 2 2 3 4" xfId="11700" xr:uid="{00000000-0005-0000-0000-0000B12D0000}"/>
    <cellStyle name="Mio Check Box 4 2 2 3 4 2" xfId="11701" xr:uid="{00000000-0005-0000-0000-0000B22D0000}"/>
    <cellStyle name="Mio Check Box 4 2 2 3 5" xfId="11702" xr:uid="{00000000-0005-0000-0000-0000B32D0000}"/>
    <cellStyle name="Mio Check Box 4 2 2 3 6" xfId="11703" xr:uid="{00000000-0005-0000-0000-0000B42D0000}"/>
    <cellStyle name="Mio Check Box 4 2 2 4" xfId="11704" xr:uid="{00000000-0005-0000-0000-0000B52D0000}"/>
    <cellStyle name="Mio Check Box 4 2 2 4 2" xfId="11705" xr:uid="{00000000-0005-0000-0000-0000B62D0000}"/>
    <cellStyle name="Mio Check Box 4 2 3" xfId="11706" xr:uid="{00000000-0005-0000-0000-0000B72D0000}"/>
    <cellStyle name="Mio Check Box 4 2 3 2" xfId="11707" xr:uid="{00000000-0005-0000-0000-0000B82D0000}"/>
    <cellStyle name="Mio Check Box 4 2 3 2 2" xfId="11708" xr:uid="{00000000-0005-0000-0000-0000B92D0000}"/>
    <cellStyle name="Mio Check Box 4 2 3 2 2 2" xfId="11709" xr:uid="{00000000-0005-0000-0000-0000BA2D0000}"/>
    <cellStyle name="Mio Check Box 4 2 3 2 2 3" xfId="11710" xr:uid="{00000000-0005-0000-0000-0000BB2D0000}"/>
    <cellStyle name="Mio Check Box 4 2 3 2 3" xfId="11711" xr:uid="{00000000-0005-0000-0000-0000BC2D0000}"/>
    <cellStyle name="Mio Check Box 4 2 3 2 3 2" xfId="11712" xr:uid="{00000000-0005-0000-0000-0000BD2D0000}"/>
    <cellStyle name="Mio Check Box 4 2 3 2 4" xfId="11713" xr:uid="{00000000-0005-0000-0000-0000BE2D0000}"/>
    <cellStyle name="Mio Check Box 4 2 3 2 5" xfId="11714" xr:uid="{00000000-0005-0000-0000-0000BF2D0000}"/>
    <cellStyle name="Mio Check Box 4 2 3 3" xfId="11715" xr:uid="{00000000-0005-0000-0000-0000C02D0000}"/>
    <cellStyle name="Mio Check Box 4 2 3 3 2" xfId="11716" xr:uid="{00000000-0005-0000-0000-0000C12D0000}"/>
    <cellStyle name="Mio Check Box 4 2 3 3 3" xfId="11717" xr:uid="{00000000-0005-0000-0000-0000C22D0000}"/>
    <cellStyle name="Mio Check Box 4 2 3 4" xfId="11718" xr:uid="{00000000-0005-0000-0000-0000C32D0000}"/>
    <cellStyle name="Mio Check Box 4 2 3 4 2" xfId="11719" xr:uid="{00000000-0005-0000-0000-0000C42D0000}"/>
    <cellStyle name="Mio Check Box 4 2 3 5" xfId="11720" xr:uid="{00000000-0005-0000-0000-0000C52D0000}"/>
    <cellStyle name="Mio Check Box 4 2 3 6" xfId="11721" xr:uid="{00000000-0005-0000-0000-0000C62D0000}"/>
    <cellStyle name="Mio Check Box 4 2 4" xfId="11722" xr:uid="{00000000-0005-0000-0000-0000C72D0000}"/>
    <cellStyle name="Mio Check Box 4 2 4 2" xfId="11723" xr:uid="{00000000-0005-0000-0000-0000C82D0000}"/>
    <cellStyle name="Mio Check Box 4 2 4 2 2" xfId="11724" xr:uid="{00000000-0005-0000-0000-0000C92D0000}"/>
    <cellStyle name="Mio Check Box 4 2 4 2 3" xfId="11725" xr:uid="{00000000-0005-0000-0000-0000CA2D0000}"/>
    <cellStyle name="Mio Check Box 4 2 4 3" xfId="11726" xr:uid="{00000000-0005-0000-0000-0000CB2D0000}"/>
    <cellStyle name="Mio Check Box 4 2 4 3 2" xfId="11727" xr:uid="{00000000-0005-0000-0000-0000CC2D0000}"/>
    <cellStyle name="Mio Check Box 4 2 4 4" xfId="11728" xr:uid="{00000000-0005-0000-0000-0000CD2D0000}"/>
    <cellStyle name="Mio Check Box 4 2 4 5" xfId="11729" xr:uid="{00000000-0005-0000-0000-0000CE2D0000}"/>
    <cellStyle name="Mio Check Box 4 2 5" xfId="11730" xr:uid="{00000000-0005-0000-0000-0000CF2D0000}"/>
    <cellStyle name="Mio Check Box 4 2 5 2" xfId="11731" xr:uid="{00000000-0005-0000-0000-0000D02D0000}"/>
    <cellStyle name="Mio Check Box 4 2 5 3" xfId="11732" xr:uid="{00000000-0005-0000-0000-0000D12D0000}"/>
    <cellStyle name="Mio Check Box 4 2 6" xfId="11733" xr:uid="{00000000-0005-0000-0000-0000D22D0000}"/>
    <cellStyle name="Mio Check Box 4 2 6 2" xfId="11734" xr:uid="{00000000-0005-0000-0000-0000D32D0000}"/>
    <cellStyle name="Mio Check Box 4 2 7" xfId="11735" xr:uid="{00000000-0005-0000-0000-0000D42D0000}"/>
    <cellStyle name="Mio Check Box 4 2 8" xfId="11736" xr:uid="{00000000-0005-0000-0000-0000D52D0000}"/>
    <cellStyle name="Mio Check Box 4 3" xfId="11737" xr:uid="{00000000-0005-0000-0000-0000D62D0000}"/>
    <cellStyle name="Mio Check Box 4 3 2" xfId="11738" xr:uid="{00000000-0005-0000-0000-0000D72D0000}"/>
    <cellStyle name="Mio Check Box 4 3 2 2" xfId="11739" xr:uid="{00000000-0005-0000-0000-0000D82D0000}"/>
    <cellStyle name="Mio Check Box 4 3 2 2 2" xfId="11740" xr:uid="{00000000-0005-0000-0000-0000D92D0000}"/>
    <cellStyle name="Mio Check Box 4 3 2 2 2 2" xfId="11741" xr:uid="{00000000-0005-0000-0000-0000DA2D0000}"/>
    <cellStyle name="Mio Check Box 4 3 2 2 2 2 2" xfId="11742" xr:uid="{00000000-0005-0000-0000-0000DB2D0000}"/>
    <cellStyle name="Mio Check Box 4 3 2 2 2 2 3" xfId="11743" xr:uid="{00000000-0005-0000-0000-0000DC2D0000}"/>
    <cellStyle name="Mio Check Box 4 3 2 2 2 3" xfId="11744" xr:uid="{00000000-0005-0000-0000-0000DD2D0000}"/>
    <cellStyle name="Mio Check Box 4 3 2 2 2 3 2" xfId="11745" xr:uid="{00000000-0005-0000-0000-0000DE2D0000}"/>
    <cellStyle name="Mio Check Box 4 3 2 2 2 4" xfId="11746" xr:uid="{00000000-0005-0000-0000-0000DF2D0000}"/>
    <cellStyle name="Mio Check Box 4 3 2 2 2 5" xfId="11747" xr:uid="{00000000-0005-0000-0000-0000E02D0000}"/>
    <cellStyle name="Mio Check Box 4 3 2 2 3" xfId="11748" xr:uid="{00000000-0005-0000-0000-0000E12D0000}"/>
    <cellStyle name="Mio Check Box 4 3 2 2 3 2" xfId="11749" xr:uid="{00000000-0005-0000-0000-0000E22D0000}"/>
    <cellStyle name="Mio Check Box 4 3 2 2 3 3" xfId="11750" xr:uid="{00000000-0005-0000-0000-0000E32D0000}"/>
    <cellStyle name="Mio Check Box 4 3 2 2 4" xfId="11751" xr:uid="{00000000-0005-0000-0000-0000E42D0000}"/>
    <cellStyle name="Mio Check Box 4 3 2 2 4 2" xfId="11752" xr:uid="{00000000-0005-0000-0000-0000E52D0000}"/>
    <cellStyle name="Mio Check Box 4 3 2 2 5" xfId="11753" xr:uid="{00000000-0005-0000-0000-0000E62D0000}"/>
    <cellStyle name="Mio Check Box 4 3 2 2 6" xfId="11754" xr:uid="{00000000-0005-0000-0000-0000E72D0000}"/>
    <cellStyle name="Mio Check Box 4 3 2 3" xfId="11755" xr:uid="{00000000-0005-0000-0000-0000E82D0000}"/>
    <cellStyle name="Mio Check Box 4 3 2 3 2" xfId="11756" xr:uid="{00000000-0005-0000-0000-0000E92D0000}"/>
    <cellStyle name="Mio Check Box 4 3 2 3 2 2" xfId="11757" xr:uid="{00000000-0005-0000-0000-0000EA2D0000}"/>
    <cellStyle name="Mio Check Box 4 3 2 3 2 2 2" xfId="11758" xr:uid="{00000000-0005-0000-0000-0000EB2D0000}"/>
    <cellStyle name="Mio Check Box 4 3 2 3 2 2 3" xfId="11759" xr:uid="{00000000-0005-0000-0000-0000EC2D0000}"/>
    <cellStyle name="Mio Check Box 4 3 2 3 2 3" xfId="11760" xr:uid="{00000000-0005-0000-0000-0000ED2D0000}"/>
    <cellStyle name="Mio Check Box 4 3 2 3 2 3 2" xfId="11761" xr:uid="{00000000-0005-0000-0000-0000EE2D0000}"/>
    <cellStyle name="Mio Check Box 4 3 2 3 2 4" xfId="11762" xr:uid="{00000000-0005-0000-0000-0000EF2D0000}"/>
    <cellStyle name="Mio Check Box 4 3 2 3 2 5" xfId="11763" xr:uid="{00000000-0005-0000-0000-0000F02D0000}"/>
    <cellStyle name="Mio Check Box 4 3 2 3 3" xfId="11764" xr:uid="{00000000-0005-0000-0000-0000F12D0000}"/>
    <cellStyle name="Mio Check Box 4 3 2 3 3 2" xfId="11765" xr:uid="{00000000-0005-0000-0000-0000F22D0000}"/>
    <cellStyle name="Mio Check Box 4 3 2 3 3 3" xfId="11766" xr:uid="{00000000-0005-0000-0000-0000F32D0000}"/>
    <cellStyle name="Mio Check Box 4 3 2 3 4" xfId="11767" xr:uid="{00000000-0005-0000-0000-0000F42D0000}"/>
    <cellStyle name="Mio Check Box 4 3 2 3 4 2" xfId="11768" xr:uid="{00000000-0005-0000-0000-0000F52D0000}"/>
    <cellStyle name="Mio Check Box 4 3 2 3 5" xfId="11769" xr:uid="{00000000-0005-0000-0000-0000F62D0000}"/>
    <cellStyle name="Mio Check Box 4 3 2 3 6" xfId="11770" xr:uid="{00000000-0005-0000-0000-0000F72D0000}"/>
    <cellStyle name="Mio Check Box 4 3 2 4" xfId="11771" xr:uid="{00000000-0005-0000-0000-0000F82D0000}"/>
    <cellStyle name="Mio Check Box 4 3 2 4 2" xfId="11772" xr:uid="{00000000-0005-0000-0000-0000F92D0000}"/>
    <cellStyle name="Mio Check Box 4 3 3" xfId="11773" xr:uid="{00000000-0005-0000-0000-0000FA2D0000}"/>
    <cellStyle name="Mio Check Box 4 3 3 2" xfId="11774" xr:uid="{00000000-0005-0000-0000-0000FB2D0000}"/>
    <cellStyle name="Mio Check Box 4 3 3 2 2" xfId="11775" xr:uid="{00000000-0005-0000-0000-0000FC2D0000}"/>
    <cellStyle name="Mio Check Box 4 3 3 2 2 2" xfId="11776" xr:uid="{00000000-0005-0000-0000-0000FD2D0000}"/>
    <cellStyle name="Mio Check Box 4 3 3 2 2 3" xfId="11777" xr:uid="{00000000-0005-0000-0000-0000FE2D0000}"/>
    <cellStyle name="Mio Check Box 4 3 3 2 3" xfId="11778" xr:uid="{00000000-0005-0000-0000-0000FF2D0000}"/>
    <cellStyle name="Mio Check Box 4 3 3 2 3 2" xfId="11779" xr:uid="{00000000-0005-0000-0000-0000002E0000}"/>
    <cellStyle name="Mio Check Box 4 3 3 2 4" xfId="11780" xr:uid="{00000000-0005-0000-0000-0000012E0000}"/>
    <cellStyle name="Mio Check Box 4 3 3 2 5" xfId="11781" xr:uid="{00000000-0005-0000-0000-0000022E0000}"/>
    <cellStyle name="Mio Check Box 4 3 3 3" xfId="11782" xr:uid="{00000000-0005-0000-0000-0000032E0000}"/>
    <cellStyle name="Mio Check Box 4 3 3 3 2" xfId="11783" xr:uid="{00000000-0005-0000-0000-0000042E0000}"/>
    <cellStyle name="Mio Check Box 4 3 3 3 3" xfId="11784" xr:uid="{00000000-0005-0000-0000-0000052E0000}"/>
    <cellStyle name="Mio Check Box 4 3 3 4" xfId="11785" xr:uid="{00000000-0005-0000-0000-0000062E0000}"/>
    <cellStyle name="Mio Check Box 4 3 3 4 2" xfId="11786" xr:uid="{00000000-0005-0000-0000-0000072E0000}"/>
    <cellStyle name="Mio Check Box 4 3 3 5" xfId="11787" xr:uid="{00000000-0005-0000-0000-0000082E0000}"/>
    <cellStyle name="Mio Check Box 4 3 3 6" xfId="11788" xr:uid="{00000000-0005-0000-0000-0000092E0000}"/>
    <cellStyle name="Mio Check Box 4 3 4" xfId="11789" xr:uid="{00000000-0005-0000-0000-00000A2E0000}"/>
    <cellStyle name="Mio Check Box 4 3 4 2" xfId="11790" xr:uid="{00000000-0005-0000-0000-00000B2E0000}"/>
    <cellStyle name="Mio Check Box 4 3 4 2 2" xfId="11791" xr:uid="{00000000-0005-0000-0000-00000C2E0000}"/>
    <cellStyle name="Mio Check Box 4 3 4 2 3" xfId="11792" xr:uid="{00000000-0005-0000-0000-00000D2E0000}"/>
    <cellStyle name="Mio Check Box 4 3 4 3" xfId="11793" xr:uid="{00000000-0005-0000-0000-00000E2E0000}"/>
    <cellStyle name="Mio Check Box 4 3 4 3 2" xfId="11794" xr:uid="{00000000-0005-0000-0000-00000F2E0000}"/>
    <cellStyle name="Mio Check Box 4 3 4 4" xfId="11795" xr:uid="{00000000-0005-0000-0000-0000102E0000}"/>
    <cellStyle name="Mio Check Box 4 3 4 5" xfId="11796" xr:uid="{00000000-0005-0000-0000-0000112E0000}"/>
    <cellStyle name="Mio Check Box 4 3 5" xfId="11797" xr:uid="{00000000-0005-0000-0000-0000122E0000}"/>
    <cellStyle name="Mio Check Box 4 3 5 2" xfId="11798" xr:uid="{00000000-0005-0000-0000-0000132E0000}"/>
    <cellStyle name="Mio Check Box 4 3 5 3" xfId="11799" xr:uid="{00000000-0005-0000-0000-0000142E0000}"/>
    <cellStyle name="Mio Check Box 4 3 6" xfId="11800" xr:uid="{00000000-0005-0000-0000-0000152E0000}"/>
    <cellStyle name="Mio Check Box 4 3 6 2" xfId="11801" xr:uid="{00000000-0005-0000-0000-0000162E0000}"/>
    <cellStyle name="Mio Check Box 4 3 7" xfId="11802" xr:uid="{00000000-0005-0000-0000-0000172E0000}"/>
    <cellStyle name="Mio Check Box 4 3 8" xfId="11803" xr:uid="{00000000-0005-0000-0000-0000182E0000}"/>
    <cellStyle name="Mio Check Box 4 4" xfId="11804" xr:uid="{00000000-0005-0000-0000-0000192E0000}"/>
    <cellStyle name="Mio Check Box 4 4 2" xfId="11805" xr:uid="{00000000-0005-0000-0000-00001A2E0000}"/>
    <cellStyle name="Mio Check Box 4 4 2 2" xfId="11806" xr:uid="{00000000-0005-0000-0000-00001B2E0000}"/>
    <cellStyle name="Mio Check Box 4 4 2 2 2" xfId="11807" xr:uid="{00000000-0005-0000-0000-00001C2E0000}"/>
    <cellStyle name="Mio Check Box 4 4 2 2 2 2" xfId="11808" xr:uid="{00000000-0005-0000-0000-00001D2E0000}"/>
    <cellStyle name="Mio Check Box 4 4 2 2 2 2 2" xfId="11809" xr:uid="{00000000-0005-0000-0000-00001E2E0000}"/>
    <cellStyle name="Mio Check Box 4 4 2 2 2 2 3" xfId="11810" xr:uid="{00000000-0005-0000-0000-00001F2E0000}"/>
    <cellStyle name="Mio Check Box 4 4 2 2 2 3" xfId="11811" xr:uid="{00000000-0005-0000-0000-0000202E0000}"/>
    <cellStyle name="Mio Check Box 4 4 2 2 2 3 2" xfId="11812" xr:uid="{00000000-0005-0000-0000-0000212E0000}"/>
    <cellStyle name="Mio Check Box 4 4 2 2 2 4" xfId="11813" xr:uid="{00000000-0005-0000-0000-0000222E0000}"/>
    <cellStyle name="Mio Check Box 4 4 2 2 2 5" xfId="11814" xr:uid="{00000000-0005-0000-0000-0000232E0000}"/>
    <cellStyle name="Mio Check Box 4 4 2 2 3" xfId="11815" xr:uid="{00000000-0005-0000-0000-0000242E0000}"/>
    <cellStyle name="Mio Check Box 4 4 2 2 3 2" xfId="11816" xr:uid="{00000000-0005-0000-0000-0000252E0000}"/>
    <cellStyle name="Mio Check Box 4 4 2 2 3 3" xfId="11817" xr:uid="{00000000-0005-0000-0000-0000262E0000}"/>
    <cellStyle name="Mio Check Box 4 4 2 2 4" xfId="11818" xr:uid="{00000000-0005-0000-0000-0000272E0000}"/>
    <cellStyle name="Mio Check Box 4 4 2 2 4 2" xfId="11819" xr:uid="{00000000-0005-0000-0000-0000282E0000}"/>
    <cellStyle name="Mio Check Box 4 4 2 2 5" xfId="11820" xr:uid="{00000000-0005-0000-0000-0000292E0000}"/>
    <cellStyle name="Mio Check Box 4 4 2 2 6" xfId="11821" xr:uid="{00000000-0005-0000-0000-00002A2E0000}"/>
    <cellStyle name="Mio Check Box 4 4 2 3" xfId="11822" xr:uid="{00000000-0005-0000-0000-00002B2E0000}"/>
    <cellStyle name="Mio Check Box 4 4 2 3 2" xfId="11823" xr:uid="{00000000-0005-0000-0000-00002C2E0000}"/>
    <cellStyle name="Mio Check Box 4 4 2 3 2 2" xfId="11824" xr:uid="{00000000-0005-0000-0000-00002D2E0000}"/>
    <cellStyle name="Mio Check Box 4 4 2 3 2 2 2" xfId="11825" xr:uid="{00000000-0005-0000-0000-00002E2E0000}"/>
    <cellStyle name="Mio Check Box 4 4 2 3 2 2 3" xfId="11826" xr:uid="{00000000-0005-0000-0000-00002F2E0000}"/>
    <cellStyle name="Mio Check Box 4 4 2 3 2 3" xfId="11827" xr:uid="{00000000-0005-0000-0000-0000302E0000}"/>
    <cellStyle name="Mio Check Box 4 4 2 3 2 3 2" xfId="11828" xr:uid="{00000000-0005-0000-0000-0000312E0000}"/>
    <cellStyle name="Mio Check Box 4 4 2 3 2 4" xfId="11829" xr:uid="{00000000-0005-0000-0000-0000322E0000}"/>
    <cellStyle name="Mio Check Box 4 4 2 3 2 5" xfId="11830" xr:uid="{00000000-0005-0000-0000-0000332E0000}"/>
    <cellStyle name="Mio Check Box 4 4 2 3 3" xfId="11831" xr:uid="{00000000-0005-0000-0000-0000342E0000}"/>
    <cellStyle name="Mio Check Box 4 4 2 3 3 2" xfId="11832" xr:uid="{00000000-0005-0000-0000-0000352E0000}"/>
    <cellStyle name="Mio Check Box 4 4 2 3 3 3" xfId="11833" xr:uid="{00000000-0005-0000-0000-0000362E0000}"/>
    <cellStyle name="Mio Check Box 4 4 2 3 4" xfId="11834" xr:uid="{00000000-0005-0000-0000-0000372E0000}"/>
    <cellStyle name="Mio Check Box 4 4 2 3 4 2" xfId="11835" xr:uid="{00000000-0005-0000-0000-0000382E0000}"/>
    <cellStyle name="Mio Check Box 4 4 2 3 5" xfId="11836" xr:uid="{00000000-0005-0000-0000-0000392E0000}"/>
    <cellStyle name="Mio Check Box 4 4 2 3 6" xfId="11837" xr:uid="{00000000-0005-0000-0000-00003A2E0000}"/>
    <cellStyle name="Mio Check Box 4 4 2 4" xfId="11838" xr:uid="{00000000-0005-0000-0000-00003B2E0000}"/>
    <cellStyle name="Mio Check Box 4 4 2 4 2" xfId="11839" xr:uid="{00000000-0005-0000-0000-00003C2E0000}"/>
    <cellStyle name="Mio Check Box 4 4 3" xfId="11840" xr:uid="{00000000-0005-0000-0000-00003D2E0000}"/>
    <cellStyle name="Mio Check Box 4 4 3 2" xfId="11841" xr:uid="{00000000-0005-0000-0000-00003E2E0000}"/>
    <cellStyle name="Mio Check Box 4 4 3 2 2" xfId="11842" xr:uid="{00000000-0005-0000-0000-00003F2E0000}"/>
    <cellStyle name="Mio Check Box 4 4 3 2 2 2" xfId="11843" xr:uid="{00000000-0005-0000-0000-0000402E0000}"/>
    <cellStyle name="Mio Check Box 4 4 3 2 2 3" xfId="11844" xr:uid="{00000000-0005-0000-0000-0000412E0000}"/>
    <cellStyle name="Mio Check Box 4 4 3 2 3" xfId="11845" xr:uid="{00000000-0005-0000-0000-0000422E0000}"/>
    <cellStyle name="Mio Check Box 4 4 3 2 3 2" xfId="11846" xr:uid="{00000000-0005-0000-0000-0000432E0000}"/>
    <cellStyle name="Mio Check Box 4 4 3 2 4" xfId="11847" xr:uid="{00000000-0005-0000-0000-0000442E0000}"/>
    <cellStyle name="Mio Check Box 4 4 3 2 5" xfId="11848" xr:uid="{00000000-0005-0000-0000-0000452E0000}"/>
    <cellStyle name="Mio Check Box 4 4 3 3" xfId="11849" xr:uid="{00000000-0005-0000-0000-0000462E0000}"/>
    <cellStyle name="Mio Check Box 4 4 3 3 2" xfId="11850" xr:uid="{00000000-0005-0000-0000-0000472E0000}"/>
    <cellStyle name="Mio Check Box 4 4 3 3 3" xfId="11851" xr:uid="{00000000-0005-0000-0000-0000482E0000}"/>
    <cellStyle name="Mio Check Box 4 4 3 4" xfId="11852" xr:uid="{00000000-0005-0000-0000-0000492E0000}"/>
    <cellStyle name="Mio Check Box 4 4 3 4 2" xfId="11853" xr:uid="{00000000-0005-0000-0000-00004A2E0000}"/>
    <cellStyle name="Mio Check Box 4 4 3 5" xfId="11854" xr:uid="{00000000-0005-0000-0000-00004B2E0000}"/>
    <cellStyle name="Mio Check Box 4 4 3 6" xfId="11855" xr:uid="{00000000-0005-0000-0000-00004C2E0000}"/>
    <cellStyle name="Mio Check Box 4 4 4" xfId="11856" xr:uid="{00000000-0005-0000-0000-00004D2E0000}"/>
    <cellStyle name="Mio Check Box 4 4 4 2" xfId="11857" xr:uid="{00000000-0005-0000-0000-00004E2E0000}"/>
    <cellStyle name="Mio Check Box 4 4 4 2 2" xfId="11858" xr:uid="{00000000-0005-0000-0000-00004F2E0000}"/>
    <cellStyle name="Mio Check Box 4 4 4 2 3" xfId="11859" xr:uid="{00000000-0005-0000-0000-0000502E0000}"/>
    <cellStyle name="Mio Check Box 4 4 4 3" xfId="11860" xr:uid="{00000000-0005-0000-0000-0000512E0000}"/>
    <cellStyle name="Mio Check Box 4 4 4 3 2" xfId="11861" xr:uid="{00000000-0005-0000-0000-0000522E0000}"/>
    <cellStyle name="Mio Check Box 4 4 4 4" xfId="11862" xr:uid="{00000000-0005-0000-0000-0000532E0000}"/>
    <cellStyle name="Mio Check Box 4 4 4 5" xfId="11863" xr:uid="{00000000-0005-0000-0000-0000542E0000}"/>
    <cellStyle name="Mio Check Box 4 4 5" xfId="11864" xr:uid="{00000000-0005-0000-0000-0000552E0000}"/>
    <cellStyle name="Mio Check Box 4 4 5 2" xfId="11865" xr:uid="{00000000-0005-0000-0000-0000562E0000}"/>
    <cellStyle name="Mio Check Box 4 4 5 3" xfId="11866" xr:uid="{00000000-0005-0000-0000-0000572E0000}"/>
    <cellStyle name="Mio Check Box 4 4 6" xfId="11867" xr:uid="{00000000-0005-0000-0000-0000582E0000}"/>
    <cellStyle name="Mio Check Box 4 4 6 2" xfId="11868" xr:uid="{00000000-0005-0000-0000-0000592E0000}"/>
    <cellStyle name="Mio Check Box 4 4 7" xfId="11869" xr:uid="{00000000-0005-0000-0000-00005A2E0000}"/>
    <cellStyle name="Mio Check Box 4 4 8" xfId="11870" xr:uid="{00000000-0005-0000-0000-00005B2E0000}"/>
    <cellStyle name="Mio Check Box 4 5" xfId="11871" xr:uid="{00000000-0005-0000-0000-00005C2E0000}"/>
    <cellStyle name="Mio Check Box 4 5 2" xfId="11872" xr:uid="{00000000-0005-0000-0000-00005D2E0000}"/>
    <cellStyle name="Mio Check Box 4 5 2 2" xfId="11873" xr:uid="{00000000-0005-0000-0000-00005E2E0000}"/>
    <cellStyle name="Mio Check Box 4 5 2 2 2" xfId="11874" xr:uid="{00000000-0005-0000-0000-00005F2E0000}"/>
    <cellStyle name="Mio Check Box 4 5 2 2 2 2" xfId="11875" xr:uid="{00000000-0005-0000-0000-0000602E0000}"/>
    <cellStyle name="Mio Check Box 4 5 2 2 2 3" xfId="11876" xr:uid="{00000000-0005-0000-0000-0000612E0000}"/>
    <cellStyle name="Mio Check Box 4 5 2 2 3" xfId="11877" xr:uid="{00000000-0005-0000-0000-0000622E0000}"/>
    <cellStyle name="Mio Check Box 4 5 2 2 3 2" xfId="11878" xr:uid="{00000000-0005-0000-0000-0000632E0000}"/>
    <cellStyle name="Mio Check Box 4 5 2 2 4" xfId="11879" xr:uid="{00000000-0005-0000-0000-0000642E0000}"/>
    <cellStyle name="Mio Check Box 4 5 2 2 5" xfId="11880" xr:uid="{00000000-0005-0000-0000-0000652E0000}"/>
    <cellStyle name="Mio Check Box 4 5 2 3" xfId="11881" xr:uid="{00000000-0005-0000-0000-0000662E0000}"/>
    <cellStyle name="Mio Check Box 4 5 2 3 2" xfId="11882" xr:uid="{00000000-0005-0000-0000-0000672E0000}"/>
    <cellStyle name="Mio Check Box 4 5 2 3 3" xfId="11883" xr:uid="{00000000-0005-0000-0000-0000682E0000}"/>
    <cellStyle name="Mio Check Box 4 5 2 4" xfId="11884" xr:uid="{00000000-0005-0000-0000-0000692E0000}"/>
    <cellStyle name="Mio Check Box 4 5 2 4 2" xfId="11885" xr:uid="{00000000-0005-0000-0000-00006A2E0000}"/>
    <cellStyle name="Mio Check Box 4 5 2 5" xfId="11886" xr:uid="{00000000-0005-0000-0000-00006B2E0000}"/>
    <cellStyle name="Mio Check Box 4 5 2 6" xfId="11887" xr:uid="{00000000-0005-0000-0000-00006C2E0000}"/>
    <cellStyle name="Mio Check Box 4 5 3" xfId="11888" xr:uid="{00000000-0005-0000-0000-00006D2E0000}"/>
    <cellStyle name="Mio Check Box 4 5 3 2" xfId="11889" xr:uid="{00000000-0005-0000-0000-00006E2E0000}"/>
    <cellStyle name="Mio Check Box 4 5 3 2 2" xfId="11890" xr:uid="{00000000-0005-0000-0000-00006F2E0000}"/>
    <cellStyle name="Mio Check Box 4 5 3 2 2 2" xfId="11891" xr:uid="{00000000-0005-0000-0000-0000702E0000}"/>
    <cellStyle name="Mio Check Box 4 5 3 2 2 3" xfId="11892" xr:uid="{00000000-0005-0000-0000-0000712E0000}"/>
    <cellStyle name="Mio Check Box 4 5 3 2 3" xfId="11893" xr:uid="{00000000-0005-0000-0000-0000722E0000}"/>
    <cellStyle name="Mio Check Box 4 5 3 2 3 2" xfId="11894" xr:uid="{00000000-0005-0000-0000-0000732E0000}"/>
    <cellStyle name="Mio Check Box 4 5 3 2 4" xfId="11895" xr:uid="{00000000-0005-0000-0000-0000742E0000}"/>
    <cellStyle name="Mio Check Box 4 5 3 2 5" xfId="11896" xr:uid="{00000000-0005-0000-0000-0000752E0000}"/>
    <cellStyle name="Mio Check Box 4 5 3 3" xfId="11897" xr:uid="{00000000-0005-0000-0000-0000762E0000}"/>
    <cellStyle name="Mio Check Box 4 5 3 3 2" xfId="11898" xr:uid="{00000000-0005-0000-0000-0000772E0000}"/>
    <cellStyle name="Mio Check Box 4 5 3 3 3" xfId="11899" xr:uid="{00000000-0005-0000-0000-0000782E0000}"/>
    <cellStyle name="Mio Check Box 4 5 3 4" xfId="11900" xr:uid="{00000000-0005-0000-0000-0000792E0000}"/>
    <cellStyle name="Mio Check Box 4 5 3 4 2" xfId="11901" xr:uid="{00000000-0005-0000-0000-00007A2E0000}"/>
    <cellStyle name="Mio Check Box 4 5 3 5" xfId="11902" xr:uid="{00000000-0005-0000-0000-00007B2E0000}"/>
    <cellStyle name="Mio Check Box 4 5 3 6" xfId="11903" xr:uid="{00000000-0005-0000-0000-00007C2E0000}"/>
    <cellStyle name="Mio Check Box 4 5 4" xfId="11904" xr:uid="{00000000-0005-0000-0000-00007D2E0000}"/>
    <cellStyle name="Mio Check Box 4 5 4 2" xfId="11905" xr:uid="{00000000-0005-0000-0000-00007E2E0000}"/>
    <cellStyle name="Mio Check Box 4 6" xfId="11906" xr:uid="{00000000-0005-0000-0000-00007F2E0000}"/>
    <cellStyle name="Mio Check Box 4 6 2" xfId="11907" xr:uid="{00000000-0005-0000-0000-0000802E0000}"/>
    <cellStyle name="Mio Check Box 4 6 2 2" xfId="11908" xr:uid="{00000000-0005-0000-0000-0000812E0000}"/>
    <cellStyle name="Mio Check Box 4 6 2 2 2" xfId="11909" xr:uid="{00000000-0005-0000-0000-0000822E0000}"/>
    <cellStyle name="Mio Check Box 4 6 2 2 3" xfId="11910" xr:uid="{00000000-0005-0000-0000-0000832E0000}"/>
    <cellStyle name="Mio Check Box 4 6 2 3" xfId="11911" xr:uid="{00000000-0005-0000-0000-0000842E0000}"/>
    <cellStyle name="Mio Check Box 4 6 2 3 2" xfId="11912" xr:uid="{00000000-0005-0000-0000-0000852E0000}"/>
    <cellStyle name="Mio Check Box 4 6 2 4" xfId="11913" xr:uid="{00000000-0005-0000-0000-0000862E0000}"/>
    <cellStyle name="Mio Check Box 4 6 2 5" xfId="11914" xr:uid="{00000000-0005-0000-0000-0000872E0000}"/>
    <cellStyle name="Mio Check Box 4 6 3" xfId="11915" xr:uid="{00000000-0005-0000-0000-0000882E0000}"/>
    <cellStyle name="Mio Check Box 4 6 3 2" xfId="11916" xr:uid="{00000000-0005-0000-0000-0000892E0000}"/>
    <cellStyle name="Mio Check Box 4 6 3 3" xfId="11917" xr:uid="{00000000-0005-0000-0000-00008A2E0000}"/>
    <cellStyle name="Mio Check Box 4 6 4" xfId="11918" xr:uid="{00000000-0005-0000-0000-00008B2E0000}"/>
    <cellStyle name="Mio Check Box 4 6 4 2" xfId="11919" xr:uid="{00000000-0005-0000-0000-00008C2E0000}"/>
    <cellStyle name="Mio Check Box 4 6 5" xfId="11920" xr:uid="{00000000-0005-0000-0000-00008D2E0000}"/>
    <cellStyle name="Mio Check Box 4 6 6" xfId="11921" xr:uid="{00000000-0005-0000-0000-00008E2E0000}"/>
    <cellStyle name="Mio Check Box 4 7" xfId="11922" xr:uid="{00000000-0005-0000-0000-00008F2E0000}"/>
    <cellStyle name="Mio Check Box 4 7 2" xfId="11923" xr:uid="{00000000-0005-0000-0000-0000902E0000}"/>
    <cellStyle name="Mio Check Box 4 7 2 2" xfId="11924" xr:uid="{00000000-0005-0000-0000-0000912E0000}"/>
    <cellStyle name="Mio Check Box 4 7 2 3" xfId="11925" xr:uid="{00000000-0005-0000-0000-0000922E0000}"/>
    <cellStyle name="Mio Check Box 4 7 3" xfId="11926" xr:uid="{00000000-0005-0000-0000-0000932E0000}"/>
    <cellStyle name="Mio Check Box 4 7 3 2" xfId="11927" xr:uid="{00000000-0005-0000-0000-0000942E0000}"/>
    <cellStyle name="Mio Check Box 4 7 4" xfId="11928" xr:uid="{00000000-0005-0000-0000-0000952E0000}"/>
    <cellStyle name="Mio Check Box 4 7 5" xfId="11929" xr:uid="{00000000-0005-0000-0000-0000962E0000}"/>
    <cellStyle name="Mio Check Box 4 8" xfId="11930" xr:uid="{00000000-0005-0000-0000-0000972E0000}"/>
    <cellStyle name="Mio Check Box 4 8 2" xfId="11931" xr:uid="{00000000-0005-0000-0000-0000982E0000}"/>
    <cellStyle name="Mio Check Box 4 8 3" xfId="11932" xr:uid="{00000000-0005-0000-0000-0000992E0000}"/>
    <cellStyle name="Mio Check Box 4 9" xfId="11933" xr:uid="{00000000-0005-0000-0000-00009A2E0000}"/>
    <cellStyle name="Mio Check Box 4 9 2" xfId="11934" xr:uid="{00000000-0005-0000-0000-00009B2E0000}"/>
    <cellStyle name="Mio Check Box 5" xfId="11935" xr:uid="{00000000-0005-0000-0000-00009C2E0000}"/>
    <cellStyle name="Mio Check Box 5 2" xfId="11936" xr:uid="{00000000-0005-0000-0000-00009D2E0000}"/>
    <cellStyle name="Mio Check Box 5 2 2" xfId="11937" xr:uid="{00000000-0005-0000-0000-00009E2E0000}"/>
    <cellStyle name="Mio Check Box 5 2 2 2" xfId="11938" xr:uid="{00000000-0005-0000-0000-00009F2E0000}"/>
    <cellStyle name="Mio Check Box 5 2 2 2 2" xfId="11939" xr:uid="{00000000-0005-0000-0000-0000A02E0000}"/>
    <cellStyle name="Mio Check Box 5 2 2 2 2 2" xfId="11940" xr:uid="{00000000-0005-0000-0000-0000A12E0000}"/>
    <cellStyle name="Mio Check Box 5 2 2 2 2 3" xfId="11941" xr:uid="{00000000-0005-0000-0000-0000A22E0000}"/>
    <cellStyle name="Mio Check Box 5 2 2 2 3" xfId="11942" xr:uid="{00000000-0005-0000-0000-0000A32E0000}"/>
    <cellStyle name="Mio Check Box 5 2 2 2 3 2" xfId="11943" xr:uid="{00000000-0005-0000-0000-0000A42E0000}"/>
    <cellStyle name="Mio Check Box 5 2 2 2 4" xfId="11944" xr:uid="{00000000-0005-0000-0000-0000A52E0000}"/>
    <cellStyle name="Mio Check Box 5 2 2 2 5" xfId="11945" xr:uid="{00000000-0005-0000-0000-0000A62E0000}"/>
    <cellStyle name="Mio Check Box 5 2 2 3" xfId="11946" xr:uid="{00000000-0005-0000-0000-0000A72E0000}"/>
    <cellStyle name="Mio Check Box 5 2 2 3 2" xfId="11947" xr:uid="{00000000-0005-0000-0000-0000A82E0000}"/>
    <cellStyle name="Mio Check Box 5 2 2 3 3" xfId="11948" xr:uid="{00000000-0005-0000-0000-0000A92E0000}"/>
    <cellStyle name="Mio Check Box 5 2 2 4" xfId="11949" xr:uid="{00000000-0005-0000-0000-0000AA2E0000}"/>
    <cellStyle name="Mio Check Box 5 2 2 4 2" xfId="11950" xr:uid="{00000000-0005-0000-0000-0000AB2E0000}"/>
    <cellStyle name="Mio Check Box 5 2 2 5" xfId="11951" xr:uid="{00000000-0005-0000-0000-0000AC2E0000}"/>
    <cellStyle name="Mio Check Box 5 2 2 6" xfId="11952" xr:uid="{00000000-0005-0000-0000-0000AD2E0000}"/>
    <cellStyle name="Mio Check Box 5 2 3" xfId="11953" xr:uid="{00000000-0005-0000-0000-0000AE2E0000}"/>
    <cellStyle name="Mio Check Box 5 2 3 2" xfId="11954" xr:uid="{00000000-0005-0000-0000-0000AF2E0000}"/>
    <cellStyle name="Mio Check Box 5 2 3 2 2" xfId="11955" xr:uid="{00000000-0005-0000-0000-0000B02E0000}"/>
    <cellStyle name="Mio Check Box 5 2 3 2 2 2" xfId="11956" xr:uid="{00000000-0005-0000-0000-0000B12E0000}"/>
    <cellStyle name="Mio Check Box 5 2 3 2 2 3" xfId="11957" xr:uid="{00000000-0005-0000-0000-0000B22E0000}"/>
    <cellStyle name="Mio Check Box 5 2 3 2 3" xfId="11958" xr:uid="{00000000-0005-0000-0000-0000B32E0000}"/>
    <cellStyle name="Mio Check Box 5 2 3 2 3 2" xfId="11959" xr:uid="{00000000-0005-0000-0000-0000B42E0000}"/>
    <cellStyle name="Mio Check Box 5 2 3 2 4" xfId="11960" xr:uid="{00000000-0005-0000-0000-0000B52E0000}"/>
    <cellStyle name="Mio Check Box 5 2 3 2 5" xfId="11961" xr:uid="{00000000-0005-0000-0000-0000B62E0000}"/>
    <cellStyle name="Mio Check Box 5 2 3 3" xfId="11962" xr:uid="{00000000-0005-0000-0000-0000B72E0000}"/>
    <cellStyle name="Mio Check Box 5 2 3 3 2" xfId="11963" xr:uid="{00000000-0005-0000-0000-0000B82E0000}"/>
    <cellStyle name="Mio Check Box 5 2 3 3 3" xfId="11964" xr:uid="{00000000-0005-0000-0000-0000B92E0000}"/>
    <cellStyle name="Mio Check Box 5 2 3 4" xfId="11965" xr:uid="{00000000-0005-0000-0000-0000BA2E0000}"/>
    <cellStyle name="Mio Check Box 5 2 3 4 2" xfId="11966" xr:uid="{00000000-0005-0000-0000-0000BB2E0000}"/>
    <cellStyle name="Mio Check Box 5 2 3 5" xfId="11967" xr:uid="{00000000-0005-0000-0000-0000BC2E0000}"/>
    <cellStyle name="Mio Check Box 5 2 3 6" xfId="11968" xr:uid="{00000000-0005-0000-0000-0000BD2E0000}"/>
    <cellStyle name="Mio Check Box 5 2 4" xfId="11969" xr:uid="{00000000-0005-0000-0000-0000BE2E0000}"/>
    <cellStyle name="Mio Check Box 5 2 4 2" xfId="11970" xr:uid="{00000000-0005-0000-0000-0000BF2E0000}"/>
    <cellStyle name="Mio Check Box 5 3" xfId="11971" xr:uid="{00000000-0005-0000-0000-0000C02E0000}"/>
    <cellStyle name="Mio Check Box 5 3 2" xfId="11972" xr:uid="{00000000-0005-0000-0000-0000C12E0000}"/>
    <cellStyle name="Mio Check Box 5 3 2 2" xfId="11973" xr:uid="{00000000-0005-0000-0000-0000C22E0000}"/>
    <cellStyle name="Mio Check Box 5 3 2 2 2" xfId="11974" xr:uid="{00000000-0005-0000-0000-0000C32E0000}"/>
    <cellStyle name="Mio Check Box 5 3 2 2 3" xfId="11975" xr:uid="{00000000-0005-0000-0000-0000C42E0000}"/>
    <cellStyle name="Mio Check Box 5 3 2 3" xfId="11976" xr:uid="{00000000-0005-0000-0000-0000C52E0000}"/>
    <cellStyle name="Mio Check Box 5 3 2 3 2" xfId="11977" xr:uid="{00000000-0005-0000-0000-0000C62E0000}"/>
    <cellStyle name="Mio Check Box 5 3 2 4" xfId="11978" xr:uid="{00000000-0005-0000-0000-0000C72E0000}"/>
    <cellStyle name="Mio Check Box 5 3 2 5" xfId="11979" xr:uid="{00000000-0005-0000-0000-0000C82E0000}"/>
    <cellStyle name="Mio Check Box 5 3 3" xfId="11980" xr:uid="{00000000-0005-0000-0000-0000C92E0000}"/>
    <cellStyle name="Mio Check Box 5 3 3 2" xfId="11981" xr:uid="{00000000-0005-0000-0000-0000CA2E0000}"/>
    <cellStyle name="Mio Check Box 5 3 3 3" xfId="11982" xr:uid="{00000000-0005-0000-0000-0000CB2E0000}"/>
    <cellStyle name="Mio Check Box 5 3 4" xfId="11983" xr:uid="{00000000-0005-0000-0000-0000CC2E0000}"/>
    <cellStyle name="Mio Check Box 5 3 4 2" xfId="11984" xr:uid="{00000000-0005-0000-0000-0000CD2E0000}"/>
    <cellStyle name="Mio Check Box 5 3 5" xfId="11985" xr:uid="{00000000-0005-0000-0000-0000CE2E0000}"/>
    <cellStyle name="Mio Check Box 5 3 6" xfId="11986" xr:uid="{00000000-0005-0000-0000-0000CF2E0000}"/>
    <cellStyle name="Mio Check Box 5 4" xfId="11987" xr:uid="{00000000-0005-0000-0000-0000D02E0000}"/>
    <cellStyle name="Mio Check Box 5 4 2" xfId="11988" xr:uid="{00000000-0005-0000-0000-0000D12E0000}"/>
    <cellStyle name="Mio Check Box 5 4 2 2" xfId="11989" xr:uid="{00000000-0005-0000-0000-0000D22E0000}"/>
    <cellStyle name="Mio Check Box 5 4 2 3" xfId="11990" xr:uid="{00000000-0005-0000-0000-0000D32E0000}"/>
    <cellStyle name="Mio Check Box 5 4 3" xfId="11991" xr:uid="{00000000-0005-0000-0000-0000D42E0000}"/>
    <cellStyle name="Mio Check Box 5 4 3 2" xfId="11992" xr:uid="{00000000-0005-0000-0000-0000D52E0000}"/>
    <cellStyle name="Mio Check Box 5 4 4" xfId="11993" xr:uid="{00000000-0005-0000-0000-0000D62E0000}"/>
    <cellStyle name="Mio Check Box 5 4 5" xfId="11994" xr:uid="{00000000-0005-0000-0000-0000D72E0000}"/>
    <cellStyle name="Mio Check Box 5 5" xfId="11995" xr:uid="{00000000-0005-0000-0000-0000D82E0000}"/>
    <cellStyle name="Mio Check Box 5 5 2" xfId="11996" xr:uid="{00000000-0005-0000-0000-0000D92E0000}"/>
    <cellStyle name="Mio Check Box 5 5 3" xfId="11997" xr:uid="{00000000-0005-0000-0000-0000DA2E0000}"/>
    <cellStyle name="Mio Check Box 5 6" xfId="11998" xr:uid="{00000000-0005-0000-0000-0000DB2E0000}"/>
    <cellStyle name="Mio Check Box 5 6 2" xfId="11999" xr:uid="{00000000-0005-0000-0000-0000DC2E0000}"/>
    <cellStyle name="Mio Check Box 5 7" xfId="12000" xr:uid="{00000000-0005-0000-0000-0000DD2E0000}"/>
    <cellStyle name="Mio Check Box 5 8" xfId="12001" xr:uid="{00000000-0005-0000-0000-0000DE2E0000}"/>
    <cellStyle name="Mio Check Box 6" xfId="12002" xr:uid="{00000000-0005-0000-0000-0000DF2E0000}"/>
    <cellStyle name="Mio Check Box 6 2" xfId="12003" xr:uid="{00000000-0005-0000-0000-0000E02E0000}"/>
    <cellStyle name="Mio Check Box 6 2 2" xfId="12004" xr:uid="{00000000-0005-0000-0000-0000E12E0000}"/>
    <cellStyle name="Mio Check Box 6 2 2 2" xfId="12005" xr:uid="{00000000-0005-0000-0000-0000E22E0000}"/>
    <cellStyle name="Mio Check Box 6 2 2 2 2" xfId="12006" xr:uid="{00000000-0005-0000-0000-0000E32E0000}"/>
    <cellStyle name="Mio Check Box 6 2 2 2 2 2" xfId="12007" xr:uid="{00000000-0005-0000-0000-0000E42E0000}"/>
    <cellStyle name="Mio Check Box 6 2 2 2 2 3" xfId="12008" xr:uid="{00000000-0005-0000-0000-0000E52E0000}"/>
    <cellStyle name="Mio Check Box 6 2 2 2 3" xfId="12009" xr:uid="{00000000-0005-0000-0000-0000E62E0000}"/>
    <cellStyle name="Mio Check Box 6 2 2 2 3 2" xfId="12010" xr:uid="{00000000-0005-0000-0000-0000E72E0000}"/>
    <cellStyle name="Mio Check Box 6 2 2 2 4" xfId="12011" xr:uid="{00000000-0005-0000-0000-0000E82E0000}"/>
    <cellStyle name="Mio Check Box 6 2 2 2 5" xfId="12012" xr:uid="{00000000-0005-0000-0000-0000E92E0000}"/>
    <cellStyle name="Mio Check Box 6 2 2 3" xfId="12013" xr:uid="{00000000-0005-0000-0000-0000EA2E0000}"/>
    <cellStyle name="Mio Check Box 6 2 2 3 2" xfId="12014" xr:uid="{00000000-0005-0000-0000-0000EB2E0000}"/>
    <cellStyle name="Mio Check Box 6 2 2 3 3" xfId="12015" xr:uid="{00000000-0005-0000-0000-0000EC2E0000}"/>
    <cellStyle name="Mio Check Box 6 2 2 4" xfId="12016" xr:uid="{00000000-0005-0000-0000-0000ED2E0000}"/>
    <cellStyle name="Mio Check Box 6 2 2 4 2" xfId="12017" xr:uid="{00000000-0005-0000-0000-0000EE2E0000}"/>
    <cellStyle name="Mio Check Box 6 2 2 5" xfId="12018" xr:uid="{00000000-0005-0000-0000-0000EF2E0000}"/>
    <cellStyle name="Mio Check Box 6 2 2 6" xfId="12019" xr:uid="{00000000-0005-0000-0000-0000F02E0000}"/>
    <cellStyle name="Mio Check Box 6 2 3" xfId="12020" xr:uid="{00000000-0005-0000-0000-0000F12E0000}"/>
    <cellStyle name="Mio Check Box 6 2 3 2" xfId="12021" xr:uid="{00000000-0005-0000-0000-0000F22E0000}"/>
    <cellStyle name="Mio Check Box 6 2 3 2 2" xfId="12022" xr:uid="{00000000-0005-0000-0000-0000F32E0000}"/>
    <cellStyle name="Mio Check Box 6 2 3 2 2 2" xfId="12023" xr:uid="{00000000-0005-0000-0000-0000F42E0000}"/>
    <cellStyle name="Mio Check Box 6 2 3 2 2 3" xfId="12024" xr:uid="{00000000-0005-0000-0000-0000F52E0000}"/>
    <cellStyle name="Mio Check Box 6 2 3 2 3" xfId="12025" xr:uid="{00000000-0005-0000-0000-0000F62E0000}"/>
    <cellStyle name="Mio Check Box 6 2 3 2 3 2" xfId="12026" xr:uid="{00000000-0005-0000-0000-0000F72E0000}"/>
    <cellStyle name="Mio Check Box 6 2 3 2 4" xfId="12027" xr:uid="{00000000-0005-0000-0000-0000F82E0000}"/>
    <cellStyle name="Mio Check Box 6 2 3 2 5" xfId="12028" xr:uid="{00000000-0005-0000-0000-0000F92E0000}"/>
    <cellStyle name="Mio Check Box 6 2 3 3" xfId="12029" xr:uid="{00000000-0005-0000-0000-0000FA2E0000}"/>
    <cellStyle name="Mio Check Box 6 2 3 3 2" xfId="12030" xr:uid="{00000000-0005-0000-0000-0000FB2E0000}"/>
    <cellStyle name="Mio Check Box 6 2 3 3 3" xfId="12031" xr:uid="{00000000-0005-0000-0000-0000FC2E0000}"/>
    <cellStyle name="Mio Check Box 6 2 3 4" xfId="12032" xr:uid="{00000000-0005-0000-0000-0000FD2E0000}"/>
    <cellStyle name="Mio Check Box 6 2 3 4 2" xfId="12033" xr:uid="{00000000-0005-0000-0000-0000FE2E0000}"/>
    <cellStyle name="Mio Check Box 6 2 3 5" xfId="12034" xr:uid="{00000000-0005-0000-0000-0000FF2E0000}"/>
    <cellStyle name="Mio Check Box 6 2 3 6" xfId="12035" xr:uid="{00000000-0005-0000-0000-0000002F0000}"/>
    <cellStyle name="Mio Check Box 6 2 4" xfId="12036" xr:uid="{00000000-0005-0000-0000-0000012F0000}"/>
    <cellStyle name="Mio Check Box 6 2 4 2" xfId="12037" xr:uid="{00000000-0005-0000-0000-0000022F0000}"/>
    <cellStyle name="Mio Check Box 6 3" xfId="12038" xr:uid="{00000000-0005-0000-0000-0000032F0000}"/>
    <cellStyle name="Mio Check Box 6 3 2" xfId="12039" xr:uid="{00000000-0005-0000-0000-0000042F0000}"/>
    <cellStyle name="Mio Check Box 6 3 2 2" xfId="12040" xr:uid="{00000000-0005-0000-0000-0000052F0000}"/>
    <cellStyle name="Mio Check Box 6 3 2 2 2" xfId="12041" xr:uid="{00000000-0005-0000-0000-0000062F0000}"/>
    <cellStyle name="Mio Check Box 6 3 2 2 3" xfId="12042" xr:uid="{00000000-0005-0000-0000-0000072F0000}"/>
    <cellStyle name="Mio Check Box 6 3 2 3" xfId="12043" xr:uid="{00000000-0005-0000-0000-0000082F0000}"/>
    <cellStyle name="Mio Check Box 6 3 2 3 2" xfId="12044" xr:uid="{00000000-0005-0000-0000-0000092F0000}"/>
    <cellStyle name="Mio Check Box 6 3 2 4" xfId="12045" xr:uid="{00000000-0005-0000-0000-00000A2F0000}"/>
    <cellStyle name="Mio Check Box 6 3 2 5" xfId="12046" xr:uid="{00000000-0005-0000-0000-00000B2F0000}"/>
    <cellStyle name="Mio Check Box 6 3 3" xfId="12047" xr:uid="{00000000-0005-0000-0000-00000C2F0000}"/>
    <cellStyle name="Mio Check Box 6 3 3 2" xfId="12048" xr:uid="{00000000-0005-0000-0000-00000D2F0000}"/>
    <cellStyle name="Mio Check Box 6 3 3 3" xfId="12049" xr:uid="{00000000-0005-0000-0000-00000E2F0000}"/>
    <cellStyle name="Mio Check Box 6 3 4" xfId="12050" xr:uid="{00000000-0005-0000-0000-00000F2F0000}"/>
    <cellStyle name="Mio Check Box 6 3 4 2" xfId="12051" xr:uid="{00000000-0005-0000-0000-0000102F0000}"/>
    <cellStyle name="Mio Check Box 6 3 5" xfId="12052" xr:uid="{00000000-0005-0000-0000-0000112F0000}"/>
    <cellStyle name="Mio Check Box 6 3 6" xfId="12053" xr:uid="{00000000-0005-0000-0000-0000122F0000}"/>
    <cellStyle name="Mio Check Box 6 4" xfId="12054" xr:uid="{00000000-0005-0000-0000-0000132F0000}"/>
    <cellStyle name="Mio Check Box 6 4 2" xfId="12055" xr:uid="{00000000-0005-0000-0000-0000142F0000}"/>
    <cellStyle name="Mio Check Box 6 4 2 2" xfId="12056" xr:uid="{00000000-0005-0000-0000-0000152F0000}"/>
    <cellStyle name="Mio Check Box 6 4 2 3" xfId="12057" xr:uid="{00000000-0005-0000-0000-0000162F0000}"/>
    <cellStyle name="Mio Check Box 6 4 3" xfId="12058" xr:uid="{00000000-0005-0000-0000-0000172F0000}"/>
    <cellStyle name="Mio Check Box 6 4 3 2" xfId="12059" xr:uid="{00000000-0005-0000-0000-0000182F0000}"/>
    <cellStyle name="Mio Check Box 6 4 4" xfId="12060" xr:uid="{00000000-0005-0000-0000-0000192F0000}"/>
    <cellStyle name="Mio Check Box 6 4 5" xfId="12061" xr:uid="{00000000-0005-0000-0000-00001A2F0000}"/>
    <cellStyle name="Mio Check Box 6 5" xfId="12062" xr:uid="{00000000-0005-0000-0000-00001B2F0000}"/>
    <cellStyle name="Mio Check Box 6 5 2" xfId="12063" xr:uid="{00000000-0005-0000-0000-00001C2F0000}"/>
    <cellStyle name="Mio Check Box 6 5 3" xfId="12064" xr:uid="{00000000-0005-0000-0000-00001D2F0000}"/>
    <cellStyle name="Mio Check Box 6 6" xfId="12065" xr:uid="{00000000-0005-0000-0000-00001E2F0000}"/>
    <cellStyle name="Mio Check Box 6 6 2" xfId="12066" xr:uid="{00000000-0005-0000-0000-00001F2F0000}"/>
    <cellStyle name="Mio Check Box 6 7" xfId="12067" xr:uid="{00000000-0005-0000-0000-0000202F0000}"/>
    <cellStyle name="Mio Check Box 6 8" xfId="12068" xr:uid="{00000000-0005-0000-0000-0000212F0000}"/>
    <cellStyle name="Mio Check Box 7" xfId="12069" xr:uid="{00000000-0005-0000-0000-0000222F0000}"/>
    <cellStyle name="Mio Check Box 7 2" xfId="12070" xr:uid="{00000000-0005-0000-0000-0000232F0000}"/>
    <cellStyle name="Mio Check Box 7 2 2" xfId="12071" xr:uid="{00000000-0005-0000-0000-0000242F0000}"/>
    <cellStyle name="Mio Check Box 7 2 2 2" xfId="12072" xr:uid="{00000000-0005-0000-0000-0000252F0000}"/>
    <cellStyle name="Mio Check Box 7 2 2 2 2" xfId="12073" xr:uid="{00000000-0005-0000-0000-0000262F0000}"/>
    <cellStyle name="Mio Check Box 7 2 2 2 2 2" xfId="12074" xr:uid="{00000000-0005-0000-0000-0000272F0000}"/>
    <cellStyle name="Mio Check Box 7 2 2 2 2 3" xfId="12075" xr:uid="{00000000-0005-0000-0000-0000282F0000}"/>
    <cellStyle name="Mio Check Box 7 2 2 2 3" xfId="12076" xr:uid="{00000000-0005-0000-0000-0000292F0000}"/>
    <cellStyle name="Mio Check Box 7 2 2 2 3 2" xfId="12077" xr:uid="{00000000-0005-0000-0000-00002A2F0000}"/>
    <cellStyle name="Mio Check Box 7 2 2 2 4" xfId="12078" xr:uid="{00000000-0005-0000-0000-00002B2F0000}"/>
    <cellStyle name="Mio Check Box 7 2 2 2 5" xfId="12079" xr:uid="{00000000-0005-0000-0000-00002C2F0000}"/>
    <cellStyle name="Mio Check Box 7 2 2 3" xfId="12080" xr:uid="{00000000-0005-0000-0000-00002D2F0000}"/>
    <cellStyle name="Mio Check Box 7 2 2 3 2" xfId="12081" xr:uid="{00000000-0005-0000-0000-00002E2F0000}"/>
    <cellStyle name="Mio Check Box 7 2 2 3 3" xfId="12082" xr:uid="{00000000-0005-0000-0000-00002F2F0000}"/>
    <cellStyle name="Mio Check Box 7 2 2 4" xfId="12083" xr:uid="{00000000-0005-0000-0000-0000302F0000}"/>
    <cellStyle name="Mio Check Box 7 2 2 4 2" xfId="12084" xr:uid="{00000000-0005-0000-0000-0000312F0000}"/>
    <cellStyle name="Mio Check Box 7 2 2 5" xfId="12085" xr:uid="{00000000-0005-0000-0000-0000322F0000}"/>
    <cellStyle name="Mio Check Box 7 2 2 6" xfId="12086" xr:uid="{00000000-0005-0000-0000-0000332F0000}"/>
    <cellStyle name="Mio Check Box 7 2 3" xfId="12087" xr:uid="{00000000-0005-0000-0000-0000342F0000}"/>
    <cellStyle name="Mio Check Box 7 2 3 2" xfId="12088" xr:uid="{00000000-0005-0000-0000-0000352F0000}"/>
    <cellStyle name="Mio Check Box 7 2 3 2 2" xfId="12089" xr:uid="{00000000-0005-0000-0000-0000362F0000}"/>
    <cellStyle name="Mio Check Box 7 2 3 2 2 2" xfId="12090" xr:uid="{00000000-0005-0000-0000-0000372F0000}"/>
    <cellStyle name="Mio Check Box 7 2 3 2 2 3" xfId="12091" xr:uid="{00000000-0005-0000-0000-0000382F0000}"/>
    <cellStyle name="Mio Check Box 7 2 3 2 3" xfId="12092" xr:uid="{00000000-0005-0000-0000-0000392F0000}"/>
    <cellStyle name="Mio Check Box 7 2 3 2 3 2" xfId="12093" xr:uid="{00000000-0005-0000-0000-00003A2F0000}"/>
    <cellStyle name="Mio Check Box 7 2 3 2 4" xfId="12094" xr:uid="{00000000-0005-0000-0000-00003B2F0000}"/>
    <cellStyle name="Mio Check Box 7 2 3 2 5" xfId="12095" xr:uid="{00000000-0005-0000-0000-00003C2F0000}"/>
    <cellStyle name="Mio Check Box 7 2 3 3" xfId="12096" xr:uid="{00000000-0005-0000-0000-00003D2F0000}"/>
    <cellStyle name="Mio Check Box 7 2 3 3 2" xfId="12097" xr:uid="{00000000-0005-0000-0000-00003E2F0000}"/>
    <cellStyle name="Mio Check Box 7 2 3 3 3" xfId="12098" xr:uid="{00000000-0005-0000-0000-00003F2F0000}"/>
    <cellStyle name="Mio Check Box 7 2 3 4" xfId="12099" xr:uid="{00000000-0005-0000-0000-0000402F0000}"/>
    <cellStyle name="Mio Check Box 7 2 3 4 2" xfId="12100" xr:uid="{00000000-0005-0000-0000-0000412F0000}"/>
    <cellStyle name="Mio Check Box 7 2 3 5" xfId="12101" xr:uid="{00000000-0005-0000-0000-0000422F0000}"/>
    <cellStyle name="Mio Check Box 7 2 3 6" xfId="12102" xr:uid="{00000000-0005-0000-0000-0000432F0000}"/>
    <cellStyle name="Mio Check Box 7 2 4" xfId="12103" xr:uid="{00000000-0005-0000-0000-0000442F0000}"/>
    <cellStyle name="Mio Check Box 7 2 4 2" xfId="12104" xr:uid="{00000000-0005-0000-0000-0000452F0000}"/>
    <cellStyle name="Mio Check Box 7 3" xfId="12105" xr:uid="{00000000-0005-0000-0000-0000462F0000}"/>
    <cellStyle name="Mio Check Box 7 3 2" xfId="12106" xr:uid="{00000000-0005-0000-0000-0000472F0000}"/>
    <cellStyle name="Mio Check Box 7 3 2 2" xfId="12107" xr:uid="{00000000-0005-0000-0000-0000482F0000}"/>
    <cellStyle name="Mio Check Box 7 3 2 2 2" xfId="12108" xr:uid="{00000000-0005-0000-0000-0000492F0000}"/>
    <cellStyle name="Mio Check Box 7 3 2 2 3" xfId="12109" xr:uid="{00000000-0005-0000-0000-00004A2F0000}"/>
    <cellStyle name="Mio Check Box 7 3 2 3" xfId="12110" xr:uid="{00000000-0005-0000-0000-00004B2F0000}"/>
    <cellStyle name="Mio Check Box 7 3 2 3 2" xfId="12111" xr:uid="{00000000-0005-0000-0000-00004C2F0000}"/>
    <cellStyle name="Mio Check Box 7 3 2 4" xfId="12112" xr:uid="{00000000-0005-0000-0000-00004D2F0000}"/>
    <cellStyle name="Mio Check Box 7 3 2 5" xfId="12113" xr:uid="{00000000-0005-0000-0000-00004E2F0000}"/>
    <cellStyle name="Mio Check Box 7 3 3" xfId="12114" xr:uid="{00000000-0005-0000-0000-00004F2F0000}"/>
    <cellStyle name="Mio Check Box 7 3 3 2" xfId="12115" xr:uid="{00000000-0005-0000-0000-0000502F0000}"/>
    <cellStyle name="Mio Check Box 7 3 3 3" xfId="12116" xr:uid="{00000000-0005-0000-0000-0000512F0000}"/>
    <cellStyle name="Mio Check Box 7 3 4" xfId="12117" xr:uid="{00000000-0005-0000-0000-0000522F0000}"/>
    <cellStyle name="Mio Check Box 7 3 4 2" xfId="12118" xr:uid="{00000000-0005-0000-0000-0000532F0000}"/>
    <cellStyle name="Mio Check Box 7 3 5" xfId="12119" xr:uid="{00000000-0005-0000-0000-0000542F0000}"/>
    <cellStyle name="Mio Check Box 7 3 6" xfId="12120" xr:uid="{00000000-0005-0000-0000-0000552F0000}"/>
    <cellStyle name="Mio Check Box 7 4" xfId="12121" xr:uid="{00000000-0005-0000-0000-0000562F0000}"/>
    <cellStyle name="Mio Check Box 7 4 2" xfId="12122" xr:uid="{00000000-0005-0000-0000-0000572F0000}"/>
    <cellStyle name="Mio Check Box 7 4 2 2" xfId="12123" xr:uid="{00000000-0005-0000-0000-0000582F0000}"/>
    <cellStyle name="Mio Check Box 7 4 2 3" xfId="12124" xr:uid="{00000000-0005-0000-0000-0000592F0000}"/>
    <cellStyle name="Mio Check Box 7 4 3" xfId="12125" xr:uid="{00000000-0005-0000-0000-00005A2F0000}"/>
    <cellStyle name="Mio Check Box 7 4 3 2" xfId="12126" xr:uid="{00000000-0005-0000-0000-00005B2F0000}"/>
    <cellStyle name="Mio Check Box 7 4 4" xfId="12127" xr:uid="{00000000-0005-0000-0000-00005C2F0000}"/>
    <cellStyle name="Mio Check Box 7 4 5" xfId="12128" xr:uid="{00000000-0005-0000-0000-00005D2F0000}"/>
    <cellStyle name="Mio Check Box 7 5" xfId="12129" xr:uid="{00000000-0005-0000-0000-00005E2F0000}"/>
    <cellStyle name="Mio Check Box 7 5 2" xfId="12130" xr:uid="{00000000-0005-0000-0000-00005F2F0000}"/>
    <cellStyle name="Mio Check Box 7 5 3" xfId="12131" xr:uid="{00000000-0005-0000-0000-0000602F0000}"/>
    <cellStyle name="Mio Check Box 7 6" xfId="12132" xr:uid="{00000000-0005-0000-0000-0000612F0000}"/>
    <cellStyle name="Mio Check Box 7 6 2" xfId="12133" xr:uid="{00000000-0005-0000-0000-0000622F0000}"/>
    <cellStyle name="Mio Check Box 7 7" xfId="12134" xr:uid="{00000000-0005-0000-0000-0000632F0000}"/>
    <cellStyle name="Mio Check Box 7 8" xfId="12135" xr:uid="{00000000-0005-0000-0000-0000642F0000}"/>
    <cellStyle name="Mio Check Box 8" xfId="12136" xr:uid="{00000000-0005-0000-0000-0000652F0000}"/>
    <cellStyle name="Mio Check Box 8 2" xfId="12137" xr:uid="{00000000-0005-0000-0000-0000662F0000}"/>
    <cellStyle name="Mio Check Box 8 2 2" xfId="12138" xr:uid="{00000000-0005-0000-0000-0000672F0000}"/>
    <cellStyle name="Mio Check Box 8 2 2 2" xfId="12139" xr:uid="{00000000-0005-0000-0000-0000682F0000}"/>
    <cellStyle name="Mio Check Box 8 2 2 2 2" xfId="12140" xr:uid="{00000000-0005-0000-0000-0000692F0000}"/>
    <cellStyle name="Mio Check Box 8 2 2 2 3" xfId="12141" xr:uid="{00000000-0005-0000-0000-00006A2F0000}"/>
    <cellStyle name="Mio Check Box 8 2 2 3" xfId="12142" xr:uid="{00000000-0005-0000-0000-00006B2F0000}"/>
    <cellStyle name="Mio Check Box 8 2 2 3 2" xfId="12143" xr:uid="{00000000-0005-0000-0000-00006C2F0000}"/>
    <cellStyle name="Mio Check Box 8 2 2 4" xfId="12144" xr:uid="{00000000-0005-0000-0000-00006D2F0000}"/>
    <cellStyle name="Mio Check Box 8 2 2 5" xfId="12145" xr:uid="{00000000-0005-0000-0000-00006E2F0000}"/>
    <cellStyle name="Mio Check Box 8 2 3" xfId="12146" xr:uid="{00000000-0005-0000-0000-00006F2F0000}"/>
    <cellStyle name="Mio Check Box 8 2 3 2" xfId="12147" xr:uid="{00000000-0005-0000-0000-0000702F0000}"/>
    <cellStyle name="Mio Check Box 8 2 3 3" xfId="12148" xr:uid="{00000000-0005-0000-0000-0000712F0000}"/>
    <cellStyle name="Mio Check Box 8 2 4" xfId="12149" xr:uid="{00000000-0005-0000-0000-0000722F0000}"/>
    <cellStyle name="Mio Check Box 8 2 4 2" xfId="12150" xr:uid="{00000000-0005-0000-0000-0000732F0000}"/>
    <cellStyle name="Mio Check Box 8 2 5" xfId="12151" xr:uid="{00000000-0005-0000-0000-0000742F0000}"/>
    <cellStyle name="Mio Check Box 8 2 6" xfId="12152" xr:uid="{00000000-0005-0000-0000-0000752F0000}"/>
    <cellStyle name="Mio Check Box 8 3" xfId="12153" xr:uid="{00000000-0005-0000-0000-0000762F0000}"/>
    <cellStyle name="Mio Check Box 8 3 2" xfId="12154" xr:uid="{00000000-0005-0000-0000-0000772F0000}"/>
    <cellStyle name="Mio Check Box 8 3 2 2" xfId="12155" xr:uid="{00000000-0005-0000-0000-0000782F0000}"/>
    <cellStyle name="Mio Check Box 8 3 2 2 2" xfId="12156" xr:uid="{00000000-0005-0000-0000-0000792F0000}"/>
    <cellStyle name="Mio Check Box 8 3 2 2 3" xfId="12157" xr:uid="{00000000-0005-0000-0000-00007A2F0000}"/>
    <cellStyle name="Mio Check Box 8 3 2 3" xfId="12158" xr:uid="{00000000-0005-0000-0000-00007B2F0000}"/>
    <cellStyle name="Mio Check Box 8 3 2 3 2" xfId="12159" xr:uid="{00000000-0005-0000-0000-00007C2F0000}"/>
    <cellStyle name="Mio Check Box 8 3 2 4" xfId="12160" xr:uid="{00000000-0005-0000-0000-00007D2F0000}"/>
    <cellStyle name="Mio Check Box 8 3 2 5" xfId="12161" xr:uid="{00000000-0005-0000-0000-00007E2F0000}"/>
    <cellStyle name="Mio Check Box 8 3 3" xfId="12162" xr:uid="{00000000-0005-0000-0000-00007F2F0000}"/>
    <cellStyle name="Mio Check Box 8 3 3 2" xfId="12163" xr:uid="{00000000-0005-0000-0000-0000802F0000}"/>
    <cellStyle name="Mio Check Box 8 3 3 3" xfId="12164" xr:uid="{00000000-0005-0000-0000-0000812F0000}"/>
    <cellStyle name="Mio Check Box 8 3 4" xfId="12165" xr:uid="{00000000-0005-0000-0000-0000822F0000}"/>
    <cellStyle name="Mio Check Box 8 3 4 2" xfId="12166" xr:uid="{00000000-0005-0000-0000-0000832F0000}"/>
    <cellStyle name="Mio Check Box 8 3 5" xfId="12167" xr:uid="{00000000-0005-0000-0000-0000842F0000}"/>
    <cellStyle name="Mio Check Box 8 3 6" xfId="12168" xr:uid="{00000000-0005-0000-0000-0000852F0000}"/>
    <cellStyle name="Mio Check Box 8 4" xfId="12169" xr:uid="{00000000-0005-0000-0000-0000862F0000}"/>
    <cellStyle name="Mio Check Box 8 4 2" xfId="12170" xr:uid="{00000000-0005-0000-0000-0000872F0000}"/>
    <cellStyle name="Mio Check Box 9" xfId="12171" xr:uid="{00000000-0005-0000-0000-0000882F0000}"/>
    <cellStyle name="Mio Check Box 9 2" xfId="12172" xr:uid="{00000000-0005-0000-0000-0000892F0000}"/>
    <cellStyle name="Mio Check Box 9 2 2" xfId="12173" xr:uid="{00000000-0005-0000-0000-00008A2F0000}"/>
    <cellStyle name="Mio Check Box 9 2 2 2" xfId="12174" xr:uid="{00000000-0005-0000-0000-00008B2F0000}"/>
    <cellStyle name="Mio Check Box 9 2 2 3" xfId="12175" xr:uid="{00000000-0005-0000-0000-00008C2F0000}"/>
    <cellStyle name="Mio Check Box 9 2 3" xfId="12176" xr:uid="{00000000-0005-0000-0000-00008D2F0000}"/>
    <cellStyle name="Mio Check Box 9 2 3 2" xfId="12177" xr:uid="{00000000-0005-0000-0000-00008E2F0000}"/>
    <cellStyle name="Mio Check Box 9 2 4" xfId="12178" xr:uid="{00000000-0005-0000-0000-00008F2F0000}"/>
    <cellStyle name="Mio Check Box 9 2 5" xfId="12179" xr:uid="{00000000-0005-0000-0000-0000902F0000}"/>
    <cellStyle name="Mio Check Box 9 3" xfId="12180" xr:uid="{00000000-0005-0000-0000-0000912F0000}"/>
    <cellStyle name="Mio Check Box 9 3 2" xfId="12181" xr:uid="{00000000-0005-0000-0000-0000922F0000}"/>
    <cellStyle name="Mio Check Box 9 3 3" xfId="12182" xr:uid="{00000000-0005-0000-0000-0000932F0000}"/>
    <cellStyle name="Mio Check Box 9 4" xfId="12183" xr:uid="{00000000-0005-0000-0000-0000942F0000}"/>
    <cellStyle name="Mio Check Box 9 4 2" xfId="12184" xr:uid="{00000000-0005-0000-0000-0000952F0000}"/>
    <cellStyle name="Mio Check Box 9 5" xfId="12185" xr:uid="{00000000-0005-0000-0000-0000962F0000}"/>
    <cellStyle name="Mio Check Box 9 6" xfId="12186" xr:uid="{00000000-0005-0000-0000-0000972F0000}"/>
    <cellStyle name="Mio Collegamento" xfId="12187" xr:uid="{00000000-0005-0000-0000-0000982F0000}"/>
    <cellStyle name="MLComma0" xfId="33456" xr:uid="{00000000-0005-0000-0000-0000992F0000}"/>
    <cellStyle name="MLDollar0" xfId="33457" xr:uid="{00000000-0005-0000-0000-00009A2F0000}"/>
    <cellStyle name="MLEuro0" xfId="33458" xr:uid="{00000000-0005-0000-0000-00009B2F0000}"/>
    <cellStyle name="MLMultiple0" xfId="33459" xr:uid="{00000000-0005-0000-0000-00009C2F0000}"/>
    <cellStyle name="MLPercent0" xfId="33460" xr:uid="{00000000-0005-0000-0000-00009D2F0000}"/>
    <cellStyle name="MLPound0" xfId="33461" xr:uid="{00000000-0005-0000-0000-00009E2F0000}"/>
    <cellStyle name="MLYen0" xfId="33462" xr:uid="{00000000-0005-0000-0000-00009F2F0000}"/>
    <cellStyle name="Multiple" xfId="12188" xr:uid="{00000000-0005-0000-0000-0000A02F0000}"/>
    <cellStyle name="NEG" xfId="12189" xr:uid="{00000000-0005-0000-0000-0000A12F0000}"/>
    <cellStyle name="Neutral 2" xfId="12190" xr:uid="{00000000-0005-0000-0000-0000A22F0000}"/>
    <cellStyle name="Neutrale 2" xfId="12191" xr:uid="{00000000-0005-0000-0000-0000A32F0000}"/>
    <cellStyle name="Neutrale 2 2" xfId="12192" xr:uid="{00000000-0005-0000-0000-0000A42F0000}"/>
    <cellStyle name="Neutrale 2 3" xfId="12193" xr:uid="{00000000-0005-0000-0000-0000A52F0000}"/>
    <cellStyle name="no" xfId="12194" xr:uid="{00000000-0005-0000-0000-0000A62F0000}"/>
    <cellStyle name="NoDecimal" xfId="12195" xr:uid="{00000000-0005-0000-0000-0000A72F0000}"/>
    <cellStyle name="Non défini" xfId="12196" xr:uid="{00000000-0005-0000-0000-0000A82F0000}"/>
    <cellStyle name="Normal - Style1" xfId="12197" xr:uid="{00000000-0005-0000-0000-0000A92F0000}"/>
    <cellStyle name="Normal 10" xfId="12198" xr:uid="{00000000-0005-0000-0000-0000AA2F0000}"/>
    <cellStyle name="Normal 10 2" xfId="12199" xr:uid="{00000000-0005-0000-0000-0000AB2F0000}"/>
    <cellStyle name="Normal 11" xfId="12200" xr:uid="{00000000-0005-0000-0000-0000AC2F0000}"/>
    <cellStyle name="Normal 11 2" xfId="12201" xr:uid="{00000000-0005-0000-0000-0000AD2F0000}"/>
    <cellStyle name="Normal 12" xfId="12202" xr:uid="{00000000-0005-0000-0000-0000AE2F0000}"/>
    <cellStyle name="Normal 12 2" xfId="12203" xr:uid="{00000000-0005-0000-0000-0000AF2F0000}"/>
    <cellStyle name="Normal 13" xfId="12204" xr:uid="{00000000-0005-0000-0000-0000B02F0000}"/>
    <cellStyle name="Normal 13 2" xfId="12205" xr:uid="{00000000-0005-0000-0000-0000B12F0000}"/>
    <cellStyle name="Normal 14" xfId="12206" xr:uid="{00000000-0005-0000-0000-0000B22F0000}"/>
    <cellStyle name="Normal 14 2" xfId="12207" xr:uid="{00000000-0005-0000-0000-0000B32F0000}"/>
    <cellStyle name="Normal 14 3" xfId="12208" xr:uid="{00000000-0005-0000-0000-0000B42F0000}"/>
    <cellStyle name="Normal 15" xfId="12209" xr:uid="{00000000-0005-0000-0000-0000B52F0000}"/>
    <cellStyle name="Normal 15 2" xfId="12210" xr:uid="{00000000-0005-0000-0000-0000B62F0000}"/>
    <cellStyle name="Normal 16" xfId="12211" xr:uid="{00000000-0005-0000-0000-0000B72F0000}"/>
    <cellStyle name="Normal 16 2" xfId="12212" xr:uid="{00000000-0005-0000-0000-0000B82F0000}"/>
    <cellStyle name="Normal 17" xfId="12213" xr:uid="{00000000-0005-0000-0000-0000B92F0000}"/>
    <cellStyle name="Normal 18" xfId="12214" xr:uid="{00000000-0005-0000-0000-0000BA2F0000}"/>
    <cellStyle name="Normal 19" xfId="12215" xr:uid="{00000000-0005-0000-0000-0000BB2F0000}"/>
    <cellStyle name="Normal 2" xfId="2" xr:uid="{00000000-0005-0000-0000-0000BC2F0000}"/>
    <cellStyle name="Normal 2 10" xfId="12216" xr:uid="{00000000-0005-0000-0000-0000BD2F0000}"/>
    <cellStyle name="Normal 2 10 2" xfId="12217" xr:uid="{00000000-0005-0000-0000-0000BE2F0000}"/>
    <cellStyle name="Normal 2 11" xfId="12218" xr:uid="{00000000-0005-0000-0000-0000BF2F0000}"/>
    <cellStyle name="Normal 2 11 2" xfId="12219" xr:uid="{00000000-0005-0000-0000-0000C02F0000}"/>
    <cellStyle name="Normal 2 12" xfId="12220" xr:uid="{00000000-0005-0000-0000-0000C12F0000}"/>
    <cellStyle name="Normal 2 13" xfId="12221" xr:uid="{00000000-0005-0000-0000-0000C22F0000}"/>
    <cellStyle name="Normal 2 2" xfId="12222" xr:uid="{00000000-0005-0000-0000-0000C32F0000}"/>
    <cellStyle name="Normal 2 2 2" xfId="12223" xr:uid="{00000000-0005-0000-0000-0000C42F0000}"/>
    <cellStyle name="Normal 2 2 2 2" xfId="12224" xr:uid="{00000000-0005-0000-0000-0000C52F0000}"/>
    <cellStyle name="Normal 2 2 2 2 2" xfId="12225" xr:uid="{00000000-0005-0000-0000-0000C62F0000}"/>
    <cellStyle name="Normal 2 2 2 3" xfId="12226" xr:uid="{00000000-0005-0000-0000-0000C72F0000}"/>
    <cellStyle name="Normal 2 2 3" xfId="12227" xr:uid="{00000000-0005-0000-0000-0000C82F0000}"/>
    <cellStyle name="Normal 2 2 3 2" xfId="12228" xr:uid="{00000000-0005-0000-0000-0000C92F0000}"/>
    <cellStyle name="Normal 2 2 4" xfId="12229" xr:uid="{00000000-0005-0000-0000-0000CA2F0000}"/>
    <cellStyle name="Normal 2 2 5" xfId="12230" xr:uid="{00000000-0005-0000-0000-0000CB2F0000}"/>
    <cellStyle name="Normal 2 3" xfId="12231" xr:uid="{00000000-0005-0000-0000-0000CC2F0000}"/>
    <cellStyle name="Normal 2 3 2" xfId="12232" xr:uid="{00000000-0005-0000-0000-0000CD2F0000}"/>
    <cellStyle name="Normal 2 4" xfId="12233" xr:uid="{00000000-0005-0000-0000-0000CE2F0000}"/>
    <cellStyle name="Normal 2 4 2" xfId="12234" xr:uid="{00000000-0005-0000-0000-0000CF2F0000}"/>
    <cellStyle name="Normal 2 5" xfId="12235" xr:uid="{00000000-0005-0000-0000-0000D02F0000}"/>
    <cellStyle name="Normal 2 5 2" xfId="12236" xr:uid="{00000000-0005-0000-0000-0000D12F0000}"/>
    <cellStyle name="Normal 2 5 3" xfId="12237" xr:uid="{00000000-0005-0000-0000-0000D22F0000}"/>
    <cellStyle name="Normal 2 6" xfId="12238" xr:uid="{00000000-0005-0000-0000-0000D32F0000}"/>
    <cellStyle name="Normal 2 6 2" xfId="12239" xr:uid="{00000000-0005-0000-0000-0000D42F0000}"/>
    <cellStyle name="Normal 2 6 3" xfId="12240" xr:uid="{00000000-0005-0000-0000-0000D52F0000}"/>
    <cellStyle name="Normal 2 7" xfId="12241" xr:uid="{00000000-0005-0000-0000-0000D62F0000}"/>
    <cellStyle name="Normal 2 7 2" xfId="12242" xr:uid="{00000000-0005-0000-0000-0000D72F0000}"/>
    <cellStyle name="Normal 2 8" xfId="12243" xr:uid="{00000000-0005-0000-0000-0000D82F0000}"/>
    <cellStyle name="Normal 2 8 2" xfId="12244" xr:uid="{00000000-0005-0000-0000-0000D92F0000}"/>
    <cellStyle name="Normal 2 9" xfId="12245" xr:uid="{00000000-0005-0000-0000-0000DA2F0000}"/>
    <cellStyle name="Normal 2 9 2" xfId="12246" xr:uid="{00000000-0005-0000-0000-0000DB2F0000}"/>
    <cellStyle name="Normal 2_Summary" xfId="12247" xr:uid="{00000000-0005-0000-0000-0000DC2F0000}"/>
    <cellStyle name="Normal 20" xfId="12248" xr:uid="{00000000-0005-0000-0000-0000DD2F0000}"/>
    <cellStyle name="Normal 21" xfId="12249" xr:uid="{00000000-0005-0000-0000-0000DE2F0000}"/>
    <cellStyle name="Normal 22" xfId="12250" xr:uid="{00000000-0005-0000-0000-0000DF2F0000}"/>
    <cellStyle name="Normal 23" xfId="12251" xr:uid="{00000000-0005-0000-0000-0000E02F0000}"/>
    <cellStyle name="Normal 24" xfId="12252" xr:uid="{00000000-0005-0000-0000-0000E12F0000}"/>
    <cellStyle name="Normal 25" xfId="12253" xr:uid="{00000000-0005-0000-0000-0000E22F0000}"/>
    <cellStyle name="Normal 26" xfId="12254" xr:uid="{00000000-0005-0000-0000-0000E32F0000}"/>
    <cellStyle name="Normal 27" xfId="12255" xr:uid="{00000000-0005-0000-0000-0000E42F0000}"/>
    <cellStyle name="Normal 28" xfId="12256" xr:uid="{00000000-0005-0000-0000-0000E52F0000}"/>
    <cellStyle name="Normal 28 2" xfId="12257" xr:uid="{00000000-0005-0000-0000-0000E62F0000}"/>
    <cellStyle name="Normal 28 3" xfId="12258" xr:uid="{00000000-0005-0000-0000-0000E72F0000}"/>
    <cellStyle name="Normal 29" xfId="12259" xr:uid="{00000000-0005-0000-0000-0000E82F0000}"/>
    <cellStyle name="Normal 29 2" xfId="12260" xr:uid="{00000000-0005-0000-0000-0000E92F0000}"/>
    <cellStyle name="Normal 3" xfId="5" xr:uid="{00000000-0005-0000-0000-0000EA2F0000}"/>
    <cellStyle name="Normal 3 2" xfId="6" xr:uid="{00000000-0005-0000-0000-0000EB2F0000}"/>
    <cellStyle name="Normal 3 2 2" xfId="12261" xr:uid="{00000000-0005-0000-0000-0000EC2F0000}"/>
    <cellStyle name="Normal 3 3" xfId="7" xr:uid="{00000000-0005-0000-0000-0000ED2F0000}"/>
    <cellStyle name="Normal 3 3 2" xfId="33469" xr:uid="{00000000-0005-0000-0000-0000EE2F0000}"/>
    <cellStyle name="Normal 3 4" xfId="12262" xr:uid="{00000000-0005-0000-0000-0000EF2F0000}"/>
    <cellStyle name="Normal 3 5" xfId="12263" xr:uid="{00000000-0005-0000-0000-0000F02F0000}"/>
    <cellStyle name="Normal 3 6" xfId="12264" xr:uid="{00000000-0005-0000-0000-0000F12F0000}"/>
    <cellStyle name="Normal 3_Summary" xfId="12265" xr:uid="{00000000-0005-0000-0000-0000F22F0000}"/>
    <cellStyle name="Normal 30" xfId="12266" xr:uid="{00000000-0005-0000-0000-0000F32F0000}"/>
    <cellStyle name="Normal 30 2" xfId="12267" xr:uid="{00000000-0005-0000-0000-0000F42F0000}"/>
    <cellStyle name="Normal 30 2 2" xfId="12268" xr:uid="{00000000-0005-0000-0000-0000F52F0000}"/>
    <cellStyle name="Normal 30 3" xfId="12269" xr:uid="{00000000-0005-0000-0000-0000F62F0000}"/>
    <cellStyle name="Normal 30 3 2" xfId="12270" xr:uid="{00000000-0005-0000-0000-0000F72F0000}"/>
    <cellStyle name="Normal 30 4" xfId="12271" xr:uid="{00000000-0005-0000-0000-0000F82F0000}"/>
    <cellStyle name="Normal 31" xfId="12272" xr:uid="{00000000-0005-0000-0000-0000F92F0000}"/>
    <cellStyle name="Normal 31 2" xfId="12273" xr:uid="{00000000-0005-0000-0000-0000FA2F0000}"/>
    <cellStyle name="Normal 32" xfId="12274" xr:uid="{00000000-0005-0000-0000-0000FB2F0000}"/>
    <cellStyle name="Normal 32 2" xfId="12275" xr:uid="{00000000-0005-0000-0000-0000FC2F0000}"/>
    <cellStyle name="Normal 33" xfId="12276" xr:uid="{00000000-0005-0000-0000-0000FD2F0000}"/>
    <cellStyle name="Normal 33 2" xfId="12277" xr:uid="{00000000-0005-0000-0000-0000FE2F0000}"/>
    <cellStyle name="Normal 34" xfId="12278" xr:uid="{00000000-0005-0000-0000-0000FF2F0000}"/>
    <cellStyle name="Normal 34 2" xfId="12279" xr:uid="{00000000-0005-0000-0000-000000300000}"/>
    <cellStyle name="Normal 34 2 2" xfId="12280" xr:uid="{00000000-0005-0000-0000-000001300000}"/>
    <cellStyle name="Normal 34 2 2 2" xfId="12281" xr:uid="{00000000-0005-0000-0000-000002300000}"/>
    <cellStyle name="Normal 34 2 2 3" xfId="12282" xr:uid="{00000000-0005-0000-0000-000003300000}"/>
    <cellStyle name="Normal 34 2 3" xfId="12283" xr:uid="{00000000-0005-0000-0000-000004300000}"/>
    <cellStyle name="Normal 34 3" xfId="12284" xr:uid="{00000000-0005-0000-0000-000005300000}"/>
    <cellStyle name="Normal 35" xfId="12285" xr:uid="{00000000-0005-0000-0000-000006300000}"/>
    <cellStyle name="Normal 35 2" xfId="12286" xr:uid="{00000000-0005-0000-0000-000007300000}"/>
    <cellStyle name="Normal 36" xfId="12287" xr:uid="{00000000-0005-0000-0000-000008300000}"/>
    <cellStyle name="Normal 37" xfId="12288" xr:uid="{00000000-0005-0000-0000-000009300000}"/>
    <cellStyle name="Normal 38" xfId="12289" xr:uid="{00000000-0005-0000-0000-00000A300000}"/>
    <cellStyle name="Normal 4" xfId="12290" xr:uid="{00000000-0005-0000-0000-00000B300000}"/>
    <cellStyle name="Normal 4 2" xfId="12291" xr:uid="{00000000-0005-0000-0000-00000C300000}"/>
    <cellStyle name="Normal 4 2 2" xfId="12292" xr:uid="{00000000-0005-0000-0000-00000D300000}"/>
    <cellStyle name="Normal 4 2 3" xfId="12293" xr:uid="{00000000-0005-0000-0000-00000E300000}"/>
    <cellStyle name="Normal 4 3" xfId="12294" xr:uid="{00000000-0005-0000-0000-00000F300000}"/>
    <cellStyle name="Normal 4 3 2" xfId="12295" xr:uid="{00000000-0005-0000-0000-000010300000}"/>
    <cellStyle name="Normal 4 3 3" xfId="12296" xr:uid="{00000000-0005-0000-0000-000011300000}"/>
    <cellStyle name="Normal 4 4" xfId="12297" xr:uid="{00000000-0005-0000-0000-000012300000}"/>
    <cellStyle name="Normal 4 5" xfId="12298" xr:uid="{00000000-0005-0000-0000-000013300000}"/>
    <cellStyle name="Normal 4 5 2" xfId="12299" xr:uid="{00000000-0005-0000-0000-000014300000}"/>
    <cellStyle name="Normal 4 6" xfId="12300" xr:uid="{00000000-0005-0000-0000-000015300000}"/>
    <cellStyle name="Normal 5" xfId="12301" xr:uid="{00000000-0005-0000-0000-000016300000}"/>
    <cellStyle name="Normal 5 2" xfId="12302" xr:uid="{00000000-0005-0000-0000-000017300000}"/>
    <cellStyle name="Normal 5 3" xfId="12303" xr:uid="{00000000-0005-0000-0000-000018300000}"/>
    <cellStyle name="Normal 6" xfId="12304" xr:uid="{00000000-0005-0000-0000-000019300000}"/>
    <cellStyle name="Normal 6 2" xfId="12305" xr:uid="{00000000-0005-0000-0000-00001A300000}"/>
    <cellStyle name="Normal 6 2 2" xfId="12306" xr:uid="{00000000-0005-0000-0000-00001B300000}"/>
    <cellStyle name="Normal 6 3" xfId="12307" xr:uid="{00000000-0005-0000-0000-00001C300000}"/>
    <cellStyle name="Normal 7" xfId="12308" xr:uid="{00000000-0005-0000-0000-00001D300000}"/>
    <cellStyle name="Normal 7 2" xfId="12309" xr:uid="{00000000-0005-0000-0000-00001E300000}"/>
    <cellStyle name="Normal 7 3" xfId="12310" xr:uid="{00000000-0005-0000-0000-00001F300000}"/>
    <cellStyle name="Normal 8" xfId="12311" xr:uid="{00000000-0005-0000-0000-000020300000}"/>
    <cellStyle name="Normal 8 2" xfId="12312" xr:uid="{00000000-0005-0000-0000-000021300000}"/>
    <cellStyle name="Normal 8 3" xfId="12313" xr:uid="{00000000-0005-0000-0000-000022300000}"/>
    <cellStyle name="Normal 9" xfId="12314" xr:uid="{00000000-0005-0000-0000-000023300000}"/>
    <cellStyle name="Normal 9 2" xfId="12315" xr:uid="{00000000-0005-0000-0000-000024300000}"/>
    <cellStyle name="Normal_1.Executive summary" xfId="12316" xr:uid="{00000000-0005-0000-0000-000025300000}"/>
    <cellStyle name="Normale" xfId="0" builtinId="0"/>
    <cellStyle name="Normale 10" xfId="12317" xr:uid="{00000000-0005-0000-0000-000027300000}"/>
    <cellStyle name="Normale 10 2" xfId="12318" xr:uid="{00000000-0005-0000-0000-000028300000}"/>
    <cellStyle name="Normale 11" xfId="12319" xr:uid="{00000000-0005-0000-0000-000029300000}"/>
    <cellStyle name="Normale 11 2" xfId="12320" xr:uid="{00000000-0005-0000-0000-00002A300000}"/>
    <cellStyle name="Normale 12" xfId="12321" xr:uid="{00000000-0005-0000-0000-00002B300000}"/>
    <cellStyle name="Normale 12 2" xfId="12322" xr:uid="{00000000-0005-0000-0000-00002C300000}"/>
    <cellStyle name="Normale 13" xfId="12323" xr:uid="{00000000-0005-0000-0000-00002D300000}"/>
    <cellStyle name="Normale 13 2" xfId="12324" xr:uid="{00000000-0005-0000-0000-00002E300000}"/>
    <cellStyle name="Normale 13 2 2" xfId="12325" xr:uid="{00000000-0005-0000-0000-00002F300000}"/>
    <cellStyle name="Normale 13 2 3" xfId="12326" xr:uid="{00000000-0005-0000-0000-000030300000}"/>
    <cellStyle name="Normale 13 3" xfId="12327" xr:uid="{00000000-0005-0000-0000-000031300000}"/>
    <cellStyle name="Normale 13 3 2" xfId="12328" xr:uid="{00000000-0005-0000-0000-000032300000}"/>
    <cellStyle name="Normale 13 4" xfId="12329" xr:uid="{00000000-0005-0000-0000-000033300000}"/>
    <cellStyle name="Normale 13 5" xfId="12330" xr:uid="{00000000-0005-0000-0000-000034300000}"/>
    <cellStyle name="Normale 14" xfId="12331" xr:uid="{00000000-0005-0000-0000-000035300000}"/>
    <cellStyle name="Normale 14 2" xfId="12332" xr:uid="{00000000-0005-0000-0000-000036300000}"/>
    <cellStyle name="Normale 15" xfId="12333" xr:uid="{00000000-0005-0000-0000-000037300000}"/>
    <cellStyle name="Normale 15 2" xfId="12334" xr:uid="{00000000-0005-0000-0000-000038300000}"/>
    <cellStyle name="Normale 15 2 2" xfId="12335" xr:uid="{00000000-0005-0000-0000-000039300000}"/>
    <cellStyle name="Normale 15 2 3" xfId="12336" xr:uid="{00000000-0005-0000-0000-00003A300000}"/>
    <cellStyle name="Normale 15 3" xfId="12337" xr:uid="{00000000-0005-0000-0000-00003B300000}"/>
    <cellStyle name="Normale 15 4" xfId="12338" xr:uid="{00000000-0005-0000-0000-00003C300000}"/>
    <cellStyle name="Normale 16" xfId="12339" xr:uid="{00000000-0005-0000-0000-00003D300000}"/>
    <cellStyle name="Normale 16 2" xfId="12340" xr:uid="{00000000-0005-0000-0000-00003E300000}"/>
    <cellStyle name="Normale 17" xfId="12341" xr:uid="{00000000-0005-0000-0000-00003F300000}"/>
    <cellStyle name="Normale 17 2" xfId="12342" xr:uid="{00000000-0005-0000-0000-000040300000}"/>
    <cellStyle name="Normale 18" xfId="12343" xr:uid="{00000000-0005-0000-0000-000041300000}"/>
    <cellStyle name="Normale 18 2" xfId="12344" xr:uid="{00000000-0005-0000-0000-000042300000}"/>
    <cellStyle name="Normale 18 3" xfId="12345" xr:uid="{00000000-0005-0000-0000-000043300000}"/>
    <cellStyle name="Normale 18 4" xfId="12346" xr:uid="{00000000-0005-0000-0000-000044300000}"/>
    <cellStyle name="Normale 18 4 2" xfId="33463" xr:uid="{00000000-0005-0000-0000-000045300000}"/>
    <cellStyle name="Normale 18 5" xfId="12347" xr:uid="{00000000-0005-0000-0000-000046300000}"/>
    <cellStyle name="Normale 18 5 2" xfId="12348" xr:uid="{00000000-0005-0000-0000-000047300000}"/>
    <cellStyle name="Normale 18 5 3" xfId="12349" xr:uid="{00000000-0005-0000-0000-000048300000}"/>
    <cellStyle name="Normale 18 6" xfId="12350" xr:uid="{00000000-0005-0000-0000-000049300000}"/>
    <cellStyle name="Normale 19" xfId="12351" xr:uid="{00000000-0005-0000-0000-00004A300000}"/>
    <cellStyle name="Normale 19 2" xfId="12352" xr:uid="{00000000-0005-0000-0000-00004B300000}"/>
    <cellStyle name="Normale 19 3" xfId="12353" xr:uid="{00000000-0005-0000-0000-00004C300000}"/>
    <cellStyle name="Normale 19 4" xfId="12354" xr:uid="{00000000-0005-0000-0000-00004D300000}"/>
    <cellStyle name="Normale 2" xfId="12355" xr:uid="{00000000-0005-0000-0000-00004E300000}"/>
    <cellStyle name="Normale 2 2" xfId="12356" xr:uid="{00000000-0005-0000-0000-00004F300000}"/>
    <cellStyle name="Normale 2 2 2" xfId="12357" xr:uid="{00000000-0005-0000-0000-000050300000}"/>
    <cellStyle name="Normale 2 2 3" xfId="12358" xr:uid="{00000000-0005-0000-0000-000051300000}"/>
    <cellStyle name="Normale 2 2 4" xfId="12359" xr:uid="{00000000-0005-0000-0000-000052300000}"/>
    <cellStyle name="Normale 2 2 5" xfId="12360" xr:uid="{00000000-0005-0000-0000-000053300000}"/>
    <cellStyle name="Normale 2 3" xfId="12361" xr:uid="{00000000-0005-0000-0000-000054300000}"/>
    <cellStyle name="Normale 2 4" xfId="12362" xr:uid="{00000000-0005-0000-0000-000055300000}"/>
    <cellStyle name="Normale 2 5" xfId="12363" xr:uid="{00000000-0005-0000-0000-000056300000}"/>
    <cellStyle name="Normale 2 5 2" xfId="12364" xr:uid="{00000000-0005-0000-0000-000057300000}"/>
    <cellStyle name="Normale 2 6" xfId="12365" xr:uid="{00000000-0005-0000-0000-000058300000}"/>
    <cellStyle name="Normale 2 7" xfId="12366" xr:uid="{00000000-0005-0000-0000-000059300000}"/>
    <cellStyle name="Normale 2 8" xfId="12367" xr:uid="{00000000-0005-0000-0000-00005A300000}"/>
    <cellStyle name="Normale 2 9" xfId="12368" xr:uid="{00000000-0005-0000-0000-00005B300000}"/>
    <cellStyle name="Normale 20" xfId="12369" xr:uid="{00000000-0005-0000-0000-00005C300000}"/>
    <cellStyle name="Normale 20 2" xfId="12370" xr:uid="{00000000-0005-0000-0000-00005D300000}"/>
    <cellStyle name="Normale 20 3" xfId="12371" xr:uid="{00000000-0005-0000-0000-00005E300000}"/>
    <cellStyle name="Normale 20 4" xfId="12372" xr:uid="{00000000-0005-0000-0000-00005F300000}"/>
    <cellStyle name="Normale 21" xfId="12373" xr:uid="{00000000-0005-0000-0000-000060300000}"/>
    <cellStyle name="Normale 21 2" xfId="12374" xr:uid="{00000000-0005-0000-0000-000061300000}"/>
    <cellStyle name="Normale 21 3" xfId="12375" xr:uid="{00000000-0005-0000-0000-000062300000}"/>
    <cellStyle name="Normale 22" xfId="12376" xr:uid="{00000000-0005-0000-0000-000063300000}"/>
    <cellStyle name="Normale 22 2" xfId="12377" xr:uid="{00000000-0005-0000-0000-000064300000}"/>
    <cellStyle name="Normale 23" xfId="12378" xr:uid="{00000000-0005-0000-0000-000065300000}"/>
    <cellStyle name="Normale 23 2" xfId="12379" xr:uid="{00000000-0005-0000-0000-000066300000}"/>
    <cellStyle name="Normale 24" xfId="12380" xr:uid="{00000000-0005-0000-0000-000067300000}"/>
    <cellStyle name="Normale 24 2" xfId="12381" xr:uid="{00000000-0005-0000-0000-000068300000}"/>
    <cellStyle name="Normale 25" xfId="12382" xr:uid="{00000000-0005-0000-0000-000069300000}"/>
    <cellStyle name="Normale 25 2" xfId="12383" xr:uid="{00000000-0005-0000-0000-00006A300000}"/>
    <cellStyle name="Normale 26" xfId="12384" xr:uid="{00000000-0005-0000-0000-00006B300000}"/>
    <cellStyle name="Normale 26 2" xfId="12385" xr:uid="{00000000-0005-0000-0000-00006C300000}"/>
    <cellStyle name="Normale 27" xfId="12386" xr:uid="{00000000-0005-0000-0000-00006D300000}"/>
    <cellStyle name="Normale 27 2" xfId="12387" xr:uid="{00000000-0005-0000-0000-00006E300000}"/>
    <cellStyle name="Normale 28" xfId="12388" xr:uid="{00000000-0005-0000-0000-00006F300000}"/>
    <cellStyle name="Normale 28 2" xfId="12389" xr:uid="{00000000-0005-0000-0000-000070300000}"/>
    <cellStyle name="Normale 29" xfId="12390" xr:uid="{00000000-0005-0000-0000-000071300000}"/>
    <cellStyle name="Normale 29 2" xfId="12391" xr:uid="{00000000-0005-0000-0000-000072300000}"/>
    <cellStyle name="Normale 3" xfId="12392" xr:uid="{00000000-0005-0000-0000-000073300000}"/>
    <cellStyle name="Normale 3 2" xfId="12393" xr:uid="{00000000-0005-0000-0000-000074300000}"/>
    <cellStyle name="Normale 3 2 2" xfId="12394" xr:uid="{00000000-0005-0000-0000-000075300000}"/>
    <cellStyle name="Normale 3 2 3" xfId="33472" xr:uid="{00000000-0005-0000-0000-000076300000}"/>
    <cellStyle name="Normale 3 3" xfId="12395" xr:uid="{00000000-0005-0000-0000-000077300000}"/>
    <cellStyle name="Normale 3 4" xfId="12396" xr:uid="{00000000-0005-0000-0000-000078300000}"/>
    <cellStyle name="Normale 3 5" xfId="12397" xr:uid="{00000000-0005-0000-0000-000079300000}"/>
    <cellStyle name="Normale 30" xfId="12398" xr:uid="{00000000-0005-0000-0000-00007A300000}"/>
    <cellStyle name="Normale 31" xfId="12399" xr:uid="{00000000-0005-0000-0000-00007B300000}"/>
    <cellStyle name="Normale 31 2" xfId="12400" xr:uid="{00000000-0005-0000-0000-00007C300000}"/>
    <cellStyle name="Normale 32" xfId="12401" xr:uid="{00000000-0005-0000-0000-00007D300000}"/>
    <cellStyle name="Normale 32 2" xfId="12402" xr:uid="{00000000-0005-0000-0000-00007E300000}"/>
    <cellStyle name="Normale 33" xfId="12403" xr:uid="{00000000-0005-0000-0000-00007F300000}"/>
    <cellStyle name="Normale 33 2" xfId="12404" xr:uid="{00000000-0005-0000-0000-000080300000}"/>
    <cellStyle name="Normale 33 2 2" xfId="12405" xr:uid="{00000000-0005-0000-0000-000081300000}"/>
    <cellStyle name="Normale 33 2 2 2" xfId="12406" xr:uid="{00000000-0005-0000-0000-000082300000}"/>
    <cellStyle name="Normale 33 2 3" xfId="12407" xr:uid="{00000000-0005-0000-0000-000083300000}"/>
    <cellStyle name="Normale 33 3" xfId="12408" xr:uid="{00000000-0005-0000-0000-000084300000}"/>
    <cellStyle name="Normale 33 3 2" xfId="12409" xr:uid="{00000000-0005-0000-0000-000085300000}"/>
    <cellStyle name="Normale 33 3 2 2" xfId="12410" xr:uid="{00000000-0005-0000-0000-000086300000}"/>
    <cellStyle name="Normale 33 3 3" xfId="12411" xr:uid="{00000000-0005-0000-0000-000087300000}"/>
    <cellStyle name="Normale 34" xfId="12412" xr:uid="{00000000-0005-0000-0000-000088300000}"/>
    <cellStyle name="Normale 34 2" xfId="12413" xr:uid="{00000000-0005-0000-0000-000089300000}"/>
    <cellStyle name="Normale 34 3" xfId="12414" xr:uid="{00000000-0005-0000-0000-00008A300000}"/>
    <cellStyle name="Normale 34 3 2" xfId="12415" xr:uid="{00000000-0005-0000-0000-00008B300000}"/>
    <cellStyle name="Normale 34 3 2 2" xfId="12416" xr:uid="{00000000-0005-0000-0000-00008C300000}"/>
    <cellStyle name="Normale 34 3 2 2 2" xfId="12417" xr:uid="{00000000-0005-0000-0000-00008D300000}"/>
    <cellStyle name="Normale 34 3 2 3" xfId="12418" xr:uid="{00000000-0005-0000-0000-00008E300000}"/>
    <cellStyle name="Normale 34 3 3" xfId="12419" xr:uid="{00000000-0005-0000-0000-00008F300000}"/>
    <cellStyle name="Normale 34 3 3 2" xfId="12420" xr:uid="{00000000-0005-0000-0000-000090300000}"/>
    <cellStyle name="Normale 34 3 4" xfId="12421" xr:uid="{00000000-0005-0000-0000-000091300000}"/>
    <cellStyle name="Normale 34 4" xfId="12422" xr:uid="{00000000-0005-0000-0000-000092300000}"/>
    <cellStyle name="Normale 34 4 2" xfId="12423" xr:uid="{00000000-0005-0000-0000-000093300000}"/>
    <cellStyle name="Normale 34 4 2 2" xfId="12424" xr:uid="{00000000-0005-0000-0000-000094300000}"/>
    <cellStyle name="Normale 34 4 2 2 2" xfId="12425" xr:uid="{00000000-0005-0000-0000-000095300000}"/>
    <cellStyle name="Normale 34 4 2 3" xfId="12426" xr:uid="{00000000-0005-0000-0000-000096300000}"/>
    <cellStyle name="Normale 34 4 3" xfId="12427" xr:uid="{00000000-0005-0000-0000-000097300000}"/>
    <cellStyle name="Normale 34 4 3 2" xfId="12428" xr:uid="{00000000-0005-0000-0000-000098300000}"/>
    <cellStyle name="Normale 34 4 4" xfId="12429" xr:uid="{00000000-0005-0000-0000-000099300000}"/>
    <cellStyle name="Normale 34 5" xfId="12430" xr:uid="{00000000-0005-0000-0000-00009A300000}"/>
    <cellStyle name="Normale 34 5 2" xfId="12431" xr:uid="{00000000-0005-0000-0000-00009B300000}"/>
    <cellStyle name="Normale 34 5 2 2" xfId="12432" xr:uid="{00000000-0005-0000-0000-00009C300000}"/>
    <cellStyle name="Normale 34 5 3" xfId="12433" xr:uid="{00000000-0005-0000-0000-00009D300000}"/>
    <cellStyle name="Normale 34 6" xfId="12434" xr:uid="{00000000-0005-0000-0000-00009E300000}"/>
    <cellStyle name="Normale 34 7" xfId="12435" xr:uid="{00000000-0005-0000-0000-00009F300000}"/>
    <cellStyle name="Normale 34 7 2" xfId="12436" xr:uid="{00000000-0005-0000-0000-0000A0300000}"/>
    <cellStyle name="Normale 34 8" xfId="12437" xr:uid="{00000000-0005-0000-0000-0000A1300000}"/>
    <cellStyle name="Normale 35" xfId="12438" xr:uid="{00000000-0005-0000-0000-0000A2300000}"/>
    <cellStyle name="Normale 35 2" xfId="12439" xr:uid="{00000000-0005-0000-0000-0000A3300000}"/>
    <cellStyle name="Normale 35 3" xfId="12440" xr:uid="{00000000-0005-0000-0000-0000A4300000}"/>
    <cellStyle name="Normale 35 3 2" xfId="12441" xr:uid="{00000000-0005-0000-0000-0000A5300000}"/>
    <cellStyle name="Normale 35 4" xfId="12442" xr:uid="{00000000-0005-0000-0000-0000A6300000}"/>
    <cellStyle name="Normale 36" xfId="12443" xr:uid="{00000000-0005-0000-0000-0000A7300000}"/>
    <cellStyle name="Normale 36 2" xfId="12444" xr:uid="{00000000-0005-0000-0000-0000A8300000}"/>
    <cellStyle name="Normale 36 2 2" xfId="12445" xr:uid="{00000000-0005-0000-0000-0000A9300000}"/>
    <cellStyle name="Normale 36 2 2 2" xfId="12446" xr:uid="{00000000-0005-0000-0000-0000AA300000}"/>
    <cellStyle name="Normale 36 2 3" xfId="12447" xr:uid="{00000000-0005-0000-0000-0000AB300000}"/>
    <cellStyle name="Normale 36 3" xfId="12448" xr:uid="{00000000-0005-0000-0000-0000AC300000}"/>
    <cellStyle name="Normale 36 4" xfId="12449" xr:uid="{00000000-0005-0000-0000-0000AD300000}"/>
    <cellStyle name="Normale 36 4 2" xfId="12450" xr:uid="{00000000-0005-0000-0000-0000AE300000}"/>
    <cellStyle name="Normale 36 4 2 2" xfId="12451" xr:uid="{00000000-0005-0000-0000-0000AF300000}"/>
    <cellStyle name="Normale 36 4 3" xfId="12452" xr:uid="{00000000-0005-0000-0000-0000B0300000}"/>
    <cellStyle name="Normale 36 5" xfId="12453" xr:uid="{00000000-0005-0000-0000-0000B1300000}"/>
    <cellStyle name="Normale 36 5 2" xfId="12454" xr:uid="{00000000-0005-0000-0000-0000B2300000}"/>
    <cellStyle name="Normale 36 6" xfId="12455" xr:uid="{00000000-0005-0000-0000-0000B3300000}"/>
    <cellStyle name="Normale 36 7" xfId="33466" xr:uid="{00000000-0005-0000-0000-0000B4300000}"/>
    <cellStyle name="Normale 37" xfId="12456" xr:uid="{00000000-0005-0000-0000-0000B5300000}"/>
    <cellStyle name="Normale 37 2" xfId="12457" xr:uid="{00000000-0005-0000-0000-0000B6300000}"/>
    <cellStyle name="Normale 38" xfId="12458" xr:uid="{00000000-0005-0000-0000-0000B7300000}"/>
    <cellStyle name="Normale 39" xfId="12459" xr:uid="{00000000-0005-0000-0000-0000B8300000}"/>
    <cellStyle name="Normale 4" xfId="8" xr:uid="{00000000-0005-0000-0000-0000B9300000}"/>
    <cellStyle name="Normale 4 2" xfId="12460" xr:uid="{00000000-0005-0000-0000-0000BA300000}"/>
    <cellStyle name="Normale 40" xfId="12461" xr:uid="{00000000-0005-0000-0000-0000BB300000}"/>
    <cellStyle name="Normale 41" xfId="12462" xr:uid="{00000000-0005-0000-0000-0000BC300000}"/>
    <cellStyle name="Normale 42" xfId="12463" xr:uid="{00000000-0005-0000-0000-0000BD300000}"/>
    <cellStyle name="Normale 43" xfId="12464" xr:uid="{00000000-0005-0000-0000-0000BE300000}"/>
    <cellStyle name="Normale 44" xfId="12465" xr:uid="{00000000-0005-0000-0000-0000BF300000}"/>
    <cellStyle name="Normale 44 2" xfId="12466" xr:uid="{00000000-0005-0000-0000-0000C0300000}"/>
    <cellStyle name="Normale 45" xfId="12467" xr:uid="{00000000-0005-0000-0000-0000C1300000}"/>
    <cellStyle name="Normale 46" xfId="12468" xr:uid="{00000000-0005-0000-0000-0000C2300000}"/>
    <cellStyle name="Normale 46 2" xfId="12469" xr:uid="{00000000-0005-0000-0000-0000C3300000}"/>
    <cellStyle name="Normale 47" xfId="12470" xr:uid="{00000000-0005-0000-0000-0000C4300000}"/>
    <cellStyle name="Normale 48" xfId="12471" xr:uid="{00000000-0005-0000-0000-0000C5300000}"/>
    <cellStyle name="Normale 5" xfId="12472" xr:uid="{00000000-0005-0000-0000-0000C6300000}"/>
    <cellStyle name="Normale 5 2" xfId="12473" xr:uid="{00000000-0005-0000-0000-0000C7300000}"/>
    <cellStyle name="Normale 5 2 2" xfId="12474" xr:uid="{00000000-0005-0000-0000-0000C8300000}"/>
    <cellStyle name="Normale 5 2 3" xfId="12475" xr:uid="{00000000-0005-0000-0000-0000C9300000}"/>
    <cellStyle name="Normale 5 3" xfId="12476" xr:uid="{00000000-0005-0000-0000-0000CA300000}"/>
    <cellStyle name="Normale 5 3 2" xfId="12477" xr:uid="{00000000-0005-0000-0000-0000CB300000}"/>
    <cellStyle name="Normale 5 4" xfId="12478" xr:uid="{00000000-0005-0000-0000-0000CC300000}"/>
    <cellStyle name="Normale 5 4 2" xfId="12479" xr:uid="{00000000-0005-0000-0000-0000CD300000}"/>
    <cellStyle name="Normale 5 4 2 2" xfId="12480" xr:uid="{00000000-0005-0000-0000-0000CE300000}"/>
    <cellStyle name="Normale 5 4 3" xfId="12481" xr:uid="{00000000-0005-0000-0000-0000CF300000}"/>
    <cellStyle name="Normale 6" xfId="12482" xr:uid="{00000000-0005-0000-0000-0000D0300000}"/>
    <cellStyle name="Normale 6 2" xfId="12483" xr:uid="{00000000-0005-0000-0000-0000D1300000}"/>
    <cellStyle name="Normale 6 3" xfId="12484" xr:uid="{00000000-0005-0000-0000-0000D2300000}"/>
    <cellStyle name="Normale 7" xfId="12485" xr:uid="{00000000-0005-0000-0000-0000D3300000}"/>
    <cellStyle name="Normale 7 2" xfId="12486" xr:uid="{00000000-0005-0000-0000-0000D4300000}"/>
    <cellStyle name="Normale 7 3" xfId="12487" xr:uid="{00000000-0005-0000-0000-0000D5300000}"/>
    <cellStyle name="Normale 7 3 2" xfId="12488" xr:uid="{00000000-0005-0000-0000-0000D6300000}"/>
    <cellStyle name="Normale 7 4" xfId="12489" xr:uid="{00000000-0005-0000-0000-0000D7300000}"/>
    <cellStyle name="Normale 8" xfId="12490" xr:uid="{00000000-0005-0000-0000-0000D8300000}"/>
    <cellStyle name="Normale 8 2" xfId="12491" xr:uid="{00000000-0005-0000-0000-0000D9300000}"/>
    <cellStyle name="Normale 8 2 2" xfId="12492" xr:uid="{00000000-0005-0000-0000-0000DA300000}"/>
    <cellStyle name="Normale 9" xfId="12493" xr:uid="{00000000-0005-0000-0000-0000DB300000}"/>
    <cellStyle name="Normale 9 2" xfId="12494" xr:uid="{00000000-0005-0000-0000-0000DC300000}"/>
    <cellStyle name="Normale_Conto Economico per Relazione sulla Gestione 06" xfId="3" xr:uid="{00000000-0005-0000-0000-0000DD300000}"/>
    <cellStyle name="Normale_Conto Economico per Relazione sulla Gestione 06 2" xfId="4" xr:uid="{00000000-0005-0000-0000-0000DE300000}"/>
    <cellStyle name="Normale_Conto Economico per Relazione sulla Gestione 06 2 2" xfId="33453" xr:uid="{00000000-0005-0000-0000-0000DF300000}"/>
    <cellStyle name="Normale_Conto Economico per Relazione sulla Gestione 06 3" xfId="33451" xr:uid="{00000000-0005-0000-0000-0000E0300000}"/>
    <cellStyle name="normálne_Targets" xfId="12495" xr:uid="{00000000-0005-0000-0000-0000E1300000}"/>
    <cellStyle name="normální_Loans &amp; Prov" xfId="12496" xr:uid="{00000000-0005-0000-0000-0000E2300000}"/>
    <cellStyle name="normalni_TDB-Polno" xfId="12497" xr:uid="{00000000-0005-0000-0000-0000E3300000}"/>
    <cellStyle name="normální_TDB-Polno" xfId="12498" xr:uid="{00000000-0005-0000-0000-0000E4300000}"/>
    <cellStyle name="Normalny_Arkusz1" xfId="12499" xr:uid="{00000000-0005-0000-0000-0000E5300000}"/>
    <cellStyle name="Nota 2" xfId="12500" xr:uid="{00000000-0005-0000-0000-0000E6300000}"/>
    <cellStyle name="Note 2" xfId="12501" xr:uid="{00000000-0005-0000-0000-0000E7300000}"/>
    <cellStyle name="Note 2 10" xfId="12502" xr:uid="{00000000-0005-0000-0000-0000E8300000}"/>
    <cellStyle name="Note 2 10 2" xfId="12503" xr:uid="{00000000-0005-0000-0000-0000E9300000}"/>
    <cellStyle name="Note 2 10 2 2" xfId="12504" xr:uid="{00000000-0005-0000-0000-0000EA300000}"/>
    <cellStyle name="Note 2 10 2 2 2" xfId="12505" xr:uid="{00000000-0005-0000-0000-0000EB300000}"/>
    <cellStyle name="Note 2 10 2 2 2 2" xfId="12506" xr:uid="{00000000-0005-0000-0000-0000EC300000}"/>
    <cellStyle name="Note 2 10 2 2 2 3" xfId="12507" xr:uid="{00000000-0005-0000-0000-0000ED300000}"/>
    <cellStyle name="Note 2 10 2 2 2 4" xfId="12508" xr:uid="{00000000-0005-0000-0000-0000EE300000}"/>
    <cellStyle name="Note 2 10 2 2 3" xfId="12509" xr:uid="{00000000-0005-0000-0000-0000EF300000}"/>
    <cellStyle name="Note 2 10 2 2 3 2" xfId="12510" xr:uid="{00000000-0005-0000-0000-0000F0300000}"/>
    <cellStyle name="Note 2 10 2 2 3 3" xfId="12511" xr:uid="{00000000-0005-0000-0000-0000F1300000}"/>
    <cellStyle name="Note 2 10 2 2 3 4" xfId="12512" xr:uid="{00000000-0005-0000-0000-0000F2300000}"/>
    <cellStyle name="Note 2 10 2 2 4" xfId="12513" xr:uid="{00000000-0005-0000-0000-0000F3300000}"/>
    <cellStyle name="Note 2 10 2 2 5" xfId="12514" xr:uid="{00000000-0005-0000-0000-0000F4300000}"/>
    <cellStyle name="Note 2 10 2 2 6" xfId="12515" xr:uid="{00000000-0005-0000-0000-0000F5300000}"/>
    <cellStyle name="Note 2 10 2 3" xfId="12516" xr:uid="{00000000-0005-0000-0000-0000F6300000}"/>
    <cellStyle name="Note 2 10 2 3 2" xfId="12517" xr:uid="{00000000-0005-0000-0000-0000F7300000}"/>
    <cellStyle name="Note 2 10 2 3 3" xfId="12518" xr:uid="{00000000-0005-0000-0000-0000F8300000}"/>
    <cellStyle name="Note 2 10 2 3 4" xfId="12519" xr:uid="{00000000-0005-0000-0000-0000F9300000}"/>
    <cellStyle name="Note 2 10 2 4" xfId="12520" xr:uid="{00000000-0005-0000-0000-0000FA300000}"/>
    <cellStyle name="Note 2 10 2 4 2" xfId="12521" xr:uid="{00000000-0005-0000-0000-0000FB300000}"/>
    <cellStyle name="Note 2 10 2 4 3" xfId="12522" xr:uid="{00000000-0005-0000-0000-0000FC300000}"/>
    <cellStyle name="Note 2 10 2 4 4" xfId="12523" xr:uid="{00000000-0005-0000-0000-0000FD300000}"/>
    <cellStyle name="Note 2 10 2 5" xfId="12524" xr:uid="{00000000-0005-0000-0000-0000FE300000}"/>
    <cellStyle name="Note 2 10 2 6" xfId="12525" xr:uid="{00000000-0005-0000-0000-0000FF300000}"/>
    <cellStyle name="Note 2 10 2 7" xfId="12526" xr:uid="{00000000-0005-0000-0000-000000310000}"/>
    <cellStyle name="Note 2 10 3" xfId="12527" xr:uid="{00000000-0005-0000-0000-000001310000}"/>
    <cellStyle name="Note 2 10 3 2" xfId="12528" xr:uid="{00000000-0005-0000-0000-000002310000}"/>
    <cellStyle name="Note 2 10 3 3" xfId="12529" xr:uid="{00000000-0005-0000-0000-000003310000}"/>
    <cellStyle name="Note 2 10 3 4" xfId="12530" xr:uid="{00000000-0005-0000-0000-000004310000}"/>
    <cellStyle name="Note 2 10 4" xfId="12531" xr:uid="{00000000-0005-0000-0000-000005310000}"/>
    <cellStyle name="Note 2 11" xfId="12532" xr:uid="{00000000-0005-0000-0000-000006310000}"/>
    <cellStyle name="Note 2 12" xfId="12533" xr:uid="{00000000-0005-0000-0000-000007310000}"/>
    <cellStyle name="Note 2 12 2" xfId="12534" xr:uid="{00000000-0005-0000-0000-000008310000}"/>
    <cellStyle name="Note 2 12 2 2" xfId="12535" xr:uid="{00000000-0005-0000-0000-000009310000}"/>
    <cellStyle name="Note 2 12 2 2 2" xfId="12536" xr:uid="{00000000-0005-0000-0000-00000A310000}"/>
    <cellStyle name="Note 2 12 2 2 3" xfId="12537" xr:uid="{00000000-0005-0000-0000-00000B310000}"/>
    <cellStyle name="Note 2 12 2 2 4" xfId="12538" xr:uid="{00000000-0005-0000-0000-00000C310000}"/>
    <cellStyle name="Note 2 12 2 3" xfId="12539" xr:uid="{00000000-0005-0000-0000-00000D310000}"/>
    <cellStyle name="Note 2 12 2 3 2" xfId="12540" xr:uid="{00000000-0005-0000-0000-00000E310000}"/>
    <cellStyle name="Note 2 12 2 3 3" xfId="12541" xr:uid="{00000000-0005-0000-0000-00000F310000}"/>
    <cellStyle name="Note 2 12 2 3 4" xfId="12542" xr:uid="{00000000-0005-0000-0000-000010310000}"/>
    <cellStyle name="Note 2 12 2 4" xfId="12543" xr:uid="{00000000-0005-0000-0000-000011310000}"/>
    <cellStyle name="Note 2 12 2 5" xfId="12544" xr:uid="{00000000-0005-0000-0000-000012310000}"/>
    <cellStyle name="Note 2 12 2 6" xfId="12545" xr:uid="{00000000-0005-0000-0000-000013310000}"/>
    <cellStyle name="Note 2 12 3" xfId="12546" xr:uid="{00000000-0005-0000-0000-000014310000}"/>
    <cellStyle name="Note 2 12 3 2" xfId="12547" xr:uid="{00000000-0005-0000-0000-000015310000}"/>
    <cellStyle name="Note 2 12 3 3" xfId="12548" xr:uid="{00000000-0005-0000-0000-000016310000}"/>
    <cellStyle name="Note 2 12 3 4" xfId="12549" xr:uid="{00000000-0005-0000-0000-000017310000}"/>
    <cellStyle name="Note 2 12 4" xfId="12550" xr:uid="{00000000-0005-0000-0000-000018310000}"/>
    <cellStyle name="Note 2 12 4 2" xfId="12551" xr:uid="{00000000-0005-0000-0000-000019310000}"/>
    <cellStyle name="Note 2 12 4 3" xfId="12552" xr:uid="{00000000-0005-0000-0000-00001A310000}"/>
    <cellStyle name="Note 2 12 4 4" xfId="12553" xr:uid="{00000000-0005-0000-0000-00001B310000}"/>
    <cellStyle name="Note 2 12 5" xfId="12554" xr:uid="{00000000-0005-0000-0000-00001C310000}"/>
    <cellStyle name="Note 2 12 6" xfId="12555" xr:uid="{00000000-0005-0000-0000-00001D310000}"/>
    <cellStyle name="Note 2 12 7" xfId="12556" xr:uid="{00000000-0005-0000-0000-00001E310000}"/>
    <cellStyle name="Note 2 13" xfId="12557" xr:uid="{00000000-0005-0000-0000-00001F310000}"/>
    <cellStyle name="Note 2 13 2" xfId="12558" xr:uid="{00000000-0005-0000-0000-000020310000}"/>
    <cellStyle name="Note 2 13 3" xfId="12559" xr:uid="{00000000-0005-0000-0000-000021310000}"/>
    <cellStyle name="Note 2 13 4" xfId="12560" xr:uid="{00000000-0005-0000-0000-000022310000}"/>
    <cellStyle name="Note 2 14" xfId="12561" xr:uid="{00000000-0005-0000-0000-000023310000}"/>
    <cellStyle name="Note 2 2" xfId="12562" xr:uid="{00000000-0005-0000-0000-000024310000}"/>
    <cellStyle name="Note 2 2 10" xfId="12563" xr:uid="{00000000-0005-0000-0000-000025310000}"/>
    <cellStyle name="Note 2 2 10 2" xfId="12564" xr:uid="{00000000-0005-0000-0000-000026310000}"/>
    <cellStyle name="Note 2 2 10 2 2" xfId="12565" xr:uid="{00000000-0005-0000-0000-000027310000}"/>
    <cellStyle name="Note 2 2 10 2 2 2" xfId="12566" xr:uid="{00000000-0005-0000-0000-000028310000}"/>
    <cellStyle name="Note 2 2 10 2 2 3" xfId="12567" xr:uid="{00000000-0005-0000-0000-000029310000}"/>
    <cellStyle name="Note 2 2 10 2 2 4" xfId="12568" xr:uid="{00000000-0005-0000-0000-00002A310000}"/>
    <cellStyle name="Note 2 2 10 2 3" xfId="12569" xr:uid="{00000000-0005-0000-0000-00002B310000}"/>
    <cellStyle name="Note 2 2 10 2 3 2" xfId="12570" xr:uid="{00000000-0005-0000-0000-00002C310000}"/>
    <cellStyle name="Note 2 2 10 2 3 3" xfId="12571" xr:uid="{00000000-0005-0000-0000-00002D310000}"/>
    <cellStyle name="Note 2 2 10 2 3 4" xfId="12572" xr:uid="{00000000-0005-0000-0000-00002E310000}"/>
    <cellStyle name="Note 2 2 10 2 4" xfId="12573" xr:uid="{00000000-0005-0000-0000-00002F310000}"/>
    <cellStyle name="Note 2 2 10 2 5" xfId="12574" xr:uid="{00000000-0005-0000-0000-000030310000}"/>
    <cellStyle name="Note 2 2 10 2 6" xfId="12575" xr:uid="{00000000-0005-0000-0000-000031310000}"/>
    <cellStyle name="Note 2 2 10 3" xfId="12576" xr:uid="{00000000-0005-0000-0000-000032310000}"/>
    <cellStyle name="Note 2 2 10 3 2" xfId="12577" xr:uid="{00000000-0005-0000-0000-000033310000}"/>
    <cellStyle name="Note 2 2 10 3 3" xfId="12578" xr:uid="{00000000-0005-0000-0000-000034310000}"/>
    <cellStyle name="Note 2 2 10 3 4" xfId="12579" xr:uid="{00000000-0005-0000-0000-000035310000}"/>
    <cellStyle name="Note 2 2 10 4" xfId="12580" xr:uid="{00000000-0005-0000-0000-000036310000}"/>
    <cellStyle name="Note 2 2 10 4 2" xfId="12581" xr:uid="{00000000-0005-0000-0000-000037310000}"/>
    <cellStyle name="Note 2 2 10 4 3" xfId="12582" xr:uid="{00000000-0005-0000-0000-000038310000}"/>
    <cellStyle name="Note 2 2 10 4 4" xfId="12583" xr:uid="{00000000-0005-0000-0000-000039310000}"/>
    <cellStyle name="Note 2 2 10 5" xfId="12584" xr:uid="{00000000-0005-0000-0000-00003A310000}"/>
    <cellStyle name="Note 2 2 10 6" xfId="12585" xr:uid="{00000000-0005-0000-0000-00003B310000}"/>
    <cellStyle name="Note 2 2 10 7" xfId="12586" xr:uid="{00000000-0005-0000-0000-00003C310000}"/>
    <cellStyle name="Note 2 2 11" xfId="12587" xr:uid="{00000000-0005-0000-0000-00003D310000}"/>
    <cellStyle name="Note 2 2 11 2" xfId="12588" xr:uid="{00000000-0005-0000-0000-00003E310000}"/>
    <cellStyle name="Note 2 2 11 3" xfId="12589" xr:uid="{00000000-0005-0000-0000-00003F310000}"/>
    <cellStyle name="Note 2 2 11 4" xfId="12590" xr:uid="{00000000-0005-0000-0000-000040310000}"/>
    <cellStyle name="Note 2 2 12" xfId="12591" xr:uid="{00000000-0005-0000-0000-000041310000}"/>
    <cellStyle name="Note 2 2 2" xfId="12592" xr:uid="{00000000-0005-0000-0000-000042310000}"/>
    <cellStyle name="Note 2 2 2 2" xfId="12593" xr:uid="{00000000-0005-0000-0000-000043310000}"/>
    <cellStyle name="Note 2 2 2 2 2" xfId="12594" xr:uid="{00000000-0005-0000-0000-000044310000}"/>
    <cellStyle name="Note 2 2 2 2 2 2" xfId="12595" xr:uid="{00000000-0005-0000-0000-000045310000}"/>
    <cellStyle name="Note 2 2 2 2 2 2 2" xfId="12596" xr:uid="{00000000-0005-0000-0000-000046310000}"/>
    <cellStyle name="Note 2 2 2 2 2 2 2 2" xfId="12597" xr:uid="{00000000-0005-0000-0000-000047310000}"/>
    <cellStyle name="Note 2 2 2 2 2 2 2 2 2" xfId="12598" xr:uid="{00000000-0005-0000-0000-000048310000}"/>
    <cellStyle name="Note 2 2 2 2 2 2 2 2 3" xfId="12599" xr:uid="{00000000-0005-0000-0000-000049310000}"/>
    <cellStyle name="Note 2 2 2 2 2 2 2 2 4" xfId="12600" xr:uid="{00000000-0005-0000-0000-00004A310000}"/>
    <cellStyle name="Note 2 2 2 2 2 2 2 3" xfId="12601" xr:uid="{00000000-0005-0000-0000-00004B310000}"/>
    <cellStyle name="Note 2 2 2 2 2 2 2 3 2" xfId="12602" xr:uid="{00000000-0005-0000-0000-00004C310000}"/>
    <cellStyle name="Note 2 2 2 2 2 2 2 3 3" xfId="12603" xr:uid="{00000000-0005-0000-0000-00004D310000}"/>
    <cellStyle name="Note 2 2 2 2 2 2 2 3 4" xfId="12604" xr:uid="{00000000-0005-0000-0000-00004E310000}"/>
    <cellStyle name="Note 2 2 2 2 2 2 2 4" xfId="12605" xr:uid="{00000000-0005-0000-0000-00004F310000}"/>
    <cellStyle name="Note 2 2 2 2 2 2 2 5" xfId="12606" xr:uid="{00000000-0005-0000-0000-000050310000}"/>
    <cellStyle name="Note 2 2 2 2 2 2 2 6" xfId="12607" xr:uid="{00000000-0005-0000-0000-000051310000}"/>
    <cellStyle name="Note 2 2 2 2 2 2 3" xfId="12608" xr:uid="{00000000-0005-0000-0000-000052310000}"/>
    <cellStyle name="Note 2 2 2 2 2 2 3 2" xfId="12609" xr:uid="{00000000-0005-0000-0000-000053310000}"/>
    <cellStyle name="Note 2 2 2 2 2 2 3 3" xfId="12610" xr:uid="{00000000-0005-0000-0000-000054310000}"/>
    <cellStyle name="Note 2 2 2 2 2 2 3 4" xfId="12611" xr:uid="{00000000-0005-0000-0000-000055310000}"/>
    <cellStyle name="Note 2 2 2 2 2 2 4" xfId="12612" xr:uid="{00000000-0005-0000-0000-000056310000}"/>
    <cellStyle name="Note 2 2 2 2 2 2 4 2" xfId="12613" xr:uid="{00000000-0005-0000-0000-000057310000}"/>
    <cellStyle name="Note 2 2 2 2 2 2 4 3" xfId="12614" xr:uid="{00000000-0005-0000-0000-000058310000}"/>
    <cellStyle name="Note 2 2 2 2 2 2 4 4" xfId="12615" xr:uid="{00000000-0005-0000-0000-000059310000}"/>
    <cellStyle name="Note 2 2 2 2 2 2 5" xfId="12616" xr:uid="{00000000-0005-0000-0000-00005A310000}"/>
    <cellStyle name="Note 2 2 2 2 2 2 6" xfId="12617" xr:uid="{00000000-0005-0000-0000-00005B310000}"/>
    <cellStyle name="Note 2 2 2 2 2 2 7" xfId="12618" xr:uid="{00000000-0005-0000-0000-00005C310000}"/>
    <cellStyle name="Note 2 2 2 2 2 3" xfId="12619" xr:uid="{00000000-0005-0000-0000-00005D310000}"/>
    <cellStyle name="Note 2 2 2 2 2 3 2" xfId="12620" xr:uid="{00000000-0005-0000-0000-00005E310000}"/>
    <cellStyle name="Note 2 2 2 2 2 3 3" xfId="12621" xr:uid="{00000000-0005-0000-0000-00005F310000}"/>
    <cellStyle name="Note 2 2 2 2 2 3 4" xfId="12622" xr:uid="{00000000-0005-0000-0000-000060310000}"/>
    <cellStyle name="Note 2 2 2 2 2 4" xfId="12623" xr:uid="{00000000-0005-0000-0000-000061310000}"/>
    <cellStyle name="Note 2 2 2 2 3" xfId="12624" xr:uid="{00000000-0005-0000-0000-000062310000}"/>
    <cellStyle name="Note 2 2 2 2 3 2" xfId="12625" xr:uid="{00000000-0005-0000-0000-000063310000}"/>
    <cellStyle name="Note 2 2 2 2 3 2 2" xfId="12626" xr:uid="{00000000-0005-0000-0000-000064310000}"/>
    <cellStyle name="Note 2 2 2 2 3 2 2 2" xfId="12627" xr:uid="{00000000-0005-0000-0000-000065310000}"/>
    <cellStyle name="Note 2 2 2 2 3 2 2 3" xfId="12628" xr:uid="{00000000-0005-0000-0000-000066310000}"/>
    <cellStyle name="Note 2 2 2 2 3 2 2 4" xfId="12629" xr:uid="{00000000-0005-0000-0000-000067310000}"/>
    <cellStyle name="Note 2 2 2 2 3 2 3" xfId="12630" xr:uid="{00000000-0005-0000-0000-000068310000}"/>
    <cellStyle name="Note 2 2 2 2 3 2 3 2" xfId="12631" xr:uid="{00000000-0005-0000-0000-000069310000}"/>
    <cellStyle name="Note 2 2 2 2 3 2 3 3" xfId="12632" xr:uid="{00000000-0005-0000-0000-00006A310000}"/>
    <cellStyle name="Note 2 2 2 2 3 2 3 4" xfId="12633" xr:uid="{00000000-0005-0000-0000-00006B310000}"/>
    <cellStyle name="Note 2 2 2 2 3 2 4" xfId="12634" xr:uid="{00000000-0005-0000-0000-00006C310000}"/>
    <cellStyle name="Note 2 2 2 2 3 2 5" xfId="12635" xr:uid="{00000000-0005-0000-0000-00006D310000}"/>
    <cellStyle name="Note 2 2 2 2 3 2 6" xfId="12636" xr:uid="{00000000-0005-0000-0000-00006E310000}"/>
    <cellStyle name="Note 2 2 2 2 3 3" xfId="12637" xr:uid="{00000000-0005-0000-0000-00006F310000}"/>
    <cellStyle name="Note 2 2 2 2 3 3 2" xfId="12638" xr:uid="{00000000-0005-0000-0000-000070310000}"/>
    <cellStyle name="Note 2 2 2 2 3 3 3" xfId="12639" xr:uid="{00000000-0005-0000-0000-000071310000}"/>
    <cellStyle name="Note 2 2 2 2 3 3 4" xfId="12640" xr:uid="{00000000-0005-0000-0000-000072310000}"/>
    <cellStyle name="Note 2 2 2 2 3 4" xfId="12641" xr:uid="{00000000-0005-0000-0000-000073310000}"/>
    <cellStyle name="Note 2 2 2 2 3 4 2" xfId="12642" xr:uid="{00000000-0005-0000-0000-000074310000}"/>
    <cellStyle name="Note 2 2 2 2 3 4 3" xfId="12643" xr:uid="{00000000-0005-0000-0000-000075310000}"/>
    <cellStyle name="Note 2 2 2 2 3 4 4" xfId="12644" xr:uid="{00000000-0005-0000-0000-000076310000}"/>
    <cellStyle name="Note 2 2 2 2 3 5" xfId="12645" xr:uid="{00000000-0005-0000-0000-000077310000}"/>
    <cellStyle name="Note 2 2 2 2 3 6" xfId="12646" xr:uid="{00000000-0005-0000-0000-000078310000}"/>
    <cellStyle name="Note 2 2 2 2 3 7" xfId="12647" xr:uid="{00000000-0005-0000-0000-000079310000}"/>
    <cellStyle name="Note 2 2 2 2 4" xfId="12648" xr:uid="{00000000-0005-0000-0000-00007A310000}"/>
    <cellStyle name="Note 2 2 2 2 4 2" xfId="12649" xr:uid="{00000000-0005-0000-0000-00007B310000}"/>
    <cellStyle name="Note 2 2 2 2 4 3" xfId="12650" xr:uid="{00000000-0005-0000-0000-00007C310000}"/>
    <cellStyle name="Note 2 2 2 2 4 4" xfId="12651" xr:uid="{00000000-0005-0000-0000-00007D310000}"/>
    <cellStyle name="Note 2 2 2 2 5" xfId="12652" xr:uid="{00000000-0005-0000-0000-00007E310000}"/>
    <cellStyle name="Note 2 2 2 3" xfId="12653" xr:uid="{00000000-0005-0000-0000-00007F310000}"/>
    <cellStyle name="Note 2 2 2 3 2" xfId="12654" xr:uid="{00000000-0005-0000-0000-000080310000}"/>
    <cellStyle name="Note 2 2 2 3 2 2" xfId="12655" xr:uid="{00000000-0005-0000-0000-000081310000}"/>
    <cellStyle name="Note 2 2 2 3 2 2 2" xfId="12656" xr:uid="{00000000-0005-0000-0000-000082310000}"/>
    <cellStyle name="Note 2 2 2 3 2 2 2 2" xfId="12657" xr:uid="{00000000-0005-0000-0000-000083310000}"/>
    <cellStyle name="Note 2 2 2 3 2 2 2 2 2" xfId="12658" xr:uid="{00000000-0005-0000-0000-000084310000}"/>
    <cellStyle name="Note 2 2 2 3 2 2 2 2 3" xfId="12659" xr:uid="{00000000-0005-0000-0000-000085310000}"/>
    <cellStyle name="Note 2 2 2 3 2 2 2 2 4" xfId="12660" xr:uid="{00000000-0005-0000-0000-000086310000}"/>
    <cellStyle name="Note 2 2 2 3 2 2 2 3" xfId="12661" xr:uid="{00000000-0005-0000-0000-000087310000}"/>
    <cellStyle name="Note 2 2 2 3 2 2 2 3 2" xfId="12662" xr:uid="{00000000-0005-0000-0000-000088310000}"/>
    <cellStyle name="Note 2 2 2 3 2 2 2 3 3" xfId="12663" xr:uid="{00000000-0005-0000-0000-000089310000}"/>
    <cellStyle name="Note 2 2 2 3 2 2 2 3 4" xfId="12664" xr:uid="{00000000-0005-0000-0000-00008A310000}"/>
    <cellStyle name="Note 2 2 2 3 2 2 2 4" xfId="12665" xr:uid="{00000000-0005-0000-0000-00008B310000}"/>
    <cellStyle name="Note 2 2 2 3 2 2 2 5" xfId="12666" xr:uid="{00000000-0005-0000-0000-00008C310000}"/>
    <cellStyle name="Note 2 2 2 3 2 2 2 6" xfId="12667" xr:uid="{00000000-0005-0000-0000-00008D310000}"/>
    <cellStyle name="Note 2 2 2 3 2 2 3" xfId="12668" xr:uid="{00000000-0005-0000-0000-00008E310000}"/>
    <cellStyle name="Note 2 2 2 3 2 2 3 2" xfId="12669" xr:uid="{00000000-0005-0000-0000-00008F310000}"/>
    <cellStyle name="Note 2 2 2 3 2 2 3 3" xfId="12670" xr:uid="{00000000-0005-0000-0000-000090310000}"/>
    <cellStyle name="Note 2 2 2 3 2 2 3 4" xfId="12671" xr:uid="{00000000-0005-0000-0000-000091310000}"/>
    <cellStyle name="Note 2 2 2 3 2 2 4" xfId="12672" xr:uid="{00000000-0005-0000-0000-000092310000}"/>
    <cellStyle name="Note 2 2 2 3 2 2 4 2" xfId="12673" xr:uid="{00000000-0005-0000-0000-000093310000}"/>
    <cellStyle name="Note 2 2 2 3 2 2 4 3" xfId="12674" xr:uid="{00000000-0005-0000-0000-000094310000}"/>
    <cellStyle name="Note 2 2 2 3 2 2 4 4" xfId="12675" xr:uid="{00000000-0005-0000-0000-000095310000}"/>
    <cellStyle name="Note 2 2 2 3 2 2 5" xfId="12676" xr:uid="{00000000-0005-0000-0000-000096310000}"/>
    <cellStyle name="Note 2 2 2 3 2 2 6" xfId="12677" xr:uid="{00000000-0005-0000-0000-000097310000}"/>
    <cellStyle name="Note 2 2 2 3 2 2 7" xfId="12678" xr:uid="{00000000-0005-0000-0000-000098310000}"/>
    <cellStyle name="Note 2 2 2 3 2 3" xfId="12679" xr:uid="{00000000-0005-0000-0000-000099310000}"/>
    <cellStyle name="Note 2 2 2 3 2 3 2" xfId="12680" xr:uid="{00000000-0005-0000-0000-00009A310000}"/>
    <cellStyle name="Note 2 2 2 3 2 3 3" xfId="12681" xr:uid="{00000000-0005-0000-0000-00009B310000}"/>
    <cellStyle name="Note 2 2 2 3 2 3 4" xfId="12682" xr:uid="{00000000-0005-0000-0000-00009C310000}"/>
    <cellStyle name="Note 2 2 2 3 2 4" xfId="12683" xr:uid="{00000000-0005-0000-0000-00009D310000}"/>
    <cellStyle name="Note 2 2 2 3 3" xfId="12684" xr:uid="{00000000-0005-0000-0000-00009E310000}"/>
    <cellStyle name="Note 2 2 2 3 3 2" xfId="12685" xr:uid="{00000000-0005-0000-0000-00009F310000}"/>
    <cellStyle name="Note 2 2 2 3 3 2 2" xfId="12686" xr:uid="{00000000-0005-0000-0000-0000A0310000}"/>
    <cellStyle name="Note 2 2 2 3 3 2 2 2" xfId="12687" xr:uid="{00000000-0005-0000-0000-0000A1310000}"/>
    <cellStyle name="Note 2 2 2 3 3 2 2 3" xfId="12688" xr:uid="{00000000-0005-0000-0000-0000A2310000}"/>
    <cellStyle name="Note 2 2 2 3 3 2 2 4" xfId="12689" xr:uid="{00000000-0005-0000-0000-0000A3310000}"/>
    <cellStyle name="Note 2 2 2 3 3 2 3" xfId="12690" xr:uid="{00000000-0005-0000-0000-0000A4310000}"/>
    <cellStyle name="Note 2 2 2 3 3 2 3 2" xfId="12691" xr:uid="{00000000-0005-0000-0000-0000A5310000}"/>
    <cellStyle name="Note 2 2 2 3 3 2 3 3" xfId="12692" xr:uid="{00000000-0005-0000-0000-0000A6310000}"/>
    <cellStyle name="Note 2 2 2 3 3 2 3 4" xfId="12693" xr:uid="{00000000-0005-0000-0000-0000A7310000}"/>
    <cellStyle name="Note 2 2 2 3 3 2 4" xfId="12694" xr:uid="{00000000-0005-0000-0000-0000A8310000}"/>
    <cellStyle name="Note 2 2 2 3 3 2 5" xfId="12695" xr:uid="{00000000-0005-0000-0000-0000A9310000}"/>
    <cellStyle name="Note 2 2 2 3 3 2 6" xfId="12696" xr:uid="{00000000-0005-0000-0000-0000AA310000}"/>
    <cellStyle name="Note 2 2 2 3 3 3" xfId="12697" xr:uid="{00000000-0005-0000-0000-0000AB310000}"/>
    <cellStyle name="Note 2 2 2 3 3 3 2" xfId="12698" xr:uid="{00000000-0005-0000-0000-0000AC310000}"/>
    <cellStyle name="Note 2 2 2 3 3 3 3" xfId="12699" xr:uid="{00000000-0005-0000-0000-0000AD310000}"/>
    <cellStyle name="Note 2 2 2 3 3 3 4" xfId="12700" xr:uid="{00000000-0005-0000-0000-0000AE310000}"/>
    <cellStyle name="Note 2 2 2 3 3 4" xfId="12701" xr:uid="{00000000-0005-0000-0000-0000AF310000}"/>
    <cellStyle name="Note 2 2 2 3 3 4 2" xfId="12702" xr:uid="{00000000-0005-0000-0000-0000B0310000}"/>
    <cellStyle name="Note 2 2 2 3 3 4 3" xfId="12703" xr:uid="{00000000-0005-0000-0000-0000B1310000}"/>
    <cellStyle name="Note 2 2 2 3 3 4 4" xfId="12704" xr:uid="{00000000-0005-0000-0000-0000B2310000}"/>
    <cellStyle name="Note 2 2 2 3 3 5" xfId="12705" xr:uid="{00000000-0005-0000-0000-0000B3310000}"/>
    <cellStyle name="Note 2 2 2 3 3 6" xfId="12706" xr:uid="{00000000-0005-0000-0000-0000B4310000}"/>
    <cellStyle name="Note 2 2 2 3 3 7" xfId="12707" xr:uid="{00000000-0005-0000-0000-0000B5310000}"/>
    <cellStyle name="Note 2 2 2 3 4" xfId="12708" xr:uid="{00000000-0005-0000-0000-0000B6310000}"/>
    <cellStyle name="Note 2 2 2 3 4 2" xfId="12709" xr:uid="{00000000-0005-0000-0000-0000B7310000}"/>
    <cellStyle name="Note 2 2 2 3 4 3" xfId="12710" xr:uid="{00000000-0005-0000-0000-0000B8310000}"/>
    <cellStyle name="Note 2 2 2 3 4 4" xfId="12711" xr:uid="{00000000-0005-0000-0000-0000B9310000}"/>
    <cellStyle name="Note 2 2 2 3 5" xfId="12712" xr:uid="{00000000-0005-0000-0000-0000BA310000}"/>
    <cellStyle name="Note 2 2 2 4" xfId="12713" xr:uid="{00000000-0005-0000-0000-0000BB310000}"/>
    <cellStyle name="Note 2 2 2 4 2" xfId="12714" xr:uid="{00000000-0005-0000-0000-0000BC310000}"/>
    <cellStyle name="Note 2 2 2 4 2 2" xfId="12715" xr:uid="{00000000-0005-0000-0000-0000BD310000}"/>
    <cellStyle name="Note 2 2 2 4 2 2 2" xfId="12716" xr:uid="{00000000-0005-0000-0000-0000BE310000}"/>
    <cellStyle name="Note 2 2 2 4 2 2 2 2" xfId="12717" xr:uid="{00000000-0005-0000-0000-0000BF310000}"/>
    <cellStyle name="Note 2 2 2 4 2 2 2 2 2" xfId="12718" xr:uid="{00000000-0005-0000-0000-0000C0310000}"/>
    <cellStyle name="Note 2 2 2 4 2 2 2 2 3" xfId="12719" xr:uid="{00000000-0005-0000-0000-0000C1310000}"/>
    <cellStyle name="Note 2 2 2 4 2 2 2 2 4" xfId="12720" xr:uid="{00000000-0005-0000-0000-0000C2310000}"/>
    <cellStyle name="Note 2 2 2 4 2 2 2 3" xfId="12721" xr:uid="{00000000-0005-0000-0000-0000C3310000}"/>
    <cellStyle name="Note 2 2 2 4 2 2 2 3 2" xfId="12722" xr:uid="{00000000-0005-0000-0000-0000C4310000}"/>
    <cellStyle name="Note 2 2 2 4 2 2 2 3 3" xfId="12723" xr:uid="{00000000-0005-0000-0000-0000C5310000}"/>
    <cellStyle name="Note 2 2 2 4 2 2 2 3 4" xfId="12724" xr:uid="{00000000-0005-0000-0000-0000C6310000}"/>
    <cellStyle name="Note 2 2 2 4 2 2 2 4" xfId="12725" xr:uid="{00000000-0005-0000-0000-0000C7310000}"/>
    <cellStyle name="Note 2 2 2 4 2 2 2 5" xfId="12726" xr:uid="{00000000-0005-0000-0000-0000C8310000}"/>
    <cellStyle name="Note 2 2 2 4 2 2 2 6" xfId="12727" xr:uid="{00000000-0005-0000-0000-0000C9310000}"/>
    <cellStyle name="Note 2 2 2 4 2 2 3" xfId="12728" xr:uid="{00000000-0005-0000-0000-0000CA310000}"/>
    <cellStyle name="Note 2 2 2 4 2 2 3 2" xfId="12729" xr:uid="{00000000-0005-0000-0000-0000CB310000}"/>
    <cellStyle name="Note 2 2 2 4 2 2 3 3" xfId="12730" xr:uid="{00000000-0005-0000-0000-0000CC310000}"/>
    <cellStyle name="Note 2 2 2 4 2 2 3 4" xfId="12731" xr:uid="{00000000-0005-0000-0000-0000CD310000}"/>
    <cellStyle name="Note 2 2 2 4 2 2 4" xfId="12732" xr:uid="{00000000-0005-0000-0000-0000CE310000}"/>
    <cellStyle name="Note 2 2 2 4 2 2 4 2" xfId="12733" xr:uid="{00000000-0005-0000-0000-0000CF310000}"/>
    <cellStyle name="Note 2 2 2 4 2 2 4 3" xfId="12734" xr:uid="{00000000-0005-0000-0000-0000D0310000}"/>
    <cellStyle name="Note 2 2 2 4 2 2 4 4" xfId="12735" xr:uid="{00000000-0005-0000-0000-0000D1310000}"/>
    <cellStyle name="Note 2 2 2 4 2 2 5" xfId="12736" xr:uid="{00000000-0005-0000-0000-0000D2310000}"/>
    <cellStyle name="Note 2 2 2 4 2 2 6" xfId="12737" xr:uid="{00000000-0005-0000-0000-0000D3310000}"/>
    <cellStyle name="Note 2 2 2 4 2 2 7" xfId="12738" xr:uid="{00000000-0005-0000-0000-0000D4310000}"/>
    <cellStyle name="Note 2 2 2 4 2 3" xfId="12739" xr:uid="{00000000-0005-0000-0000-0000D5310000}"/>
    <cellStyle name="Note 2 2 2 4 2 3 2" xfId="12740" xr:uid="{00000000-0005-0000-0000-0000D6310000}"/>
    <cellStyle name="Note 2 2 2 4 2 3 3" xfId="12741" xr:uid="{00000000-0005-0000-0000-0000D7310000}"/>
    <cellStyle name="Note 2 2 2 4 2 3 4" xfId="12742" xr:uid="{00000000-0005-0000-0000-0000D8310000}"/>
    <cellStyle name="Note 2 2 2 4 2 4" xfId="12743" xr:uid="{00000000-0005-0000-0000-0000D9310000}"/>
    <cellStyle name="Note 2 2 2 4 3" xfId="12744" xr:uid="{00000000-0005-0000-0000-0000DA310000}"/>
    <cellStyle name="Note 2 2 2 4 3 2" xfId="12745" xr:uid="{00000000-0005-0000-0000-0000DB310000}"/>
    <cellStyle name="Note 2 2 2 4 3 2 2" xfId="12746" xr:uid="{00000000-0005-0000-0000-0000DC310000}"/>
    <cellStyle name="Note 2 2 2 4 3 2 2 2" xfId="12747" xr:uid="{00000000-0005-0000-0000-0000DD310000}"/>
    <cellStyle name="Note 2 2 2 4 3 2 2 3" xfId="12748" xr:uid="{00000000-0005-0000-0000-0000DE310000}"/>
    <cellStyle name="Note 2 2 2 4 3 2 2 4" xfId="12749" xr:uid="{00000000-0005-0000-0000-0000DF310000}"/>
    <cellStyle name="Note 2 2 2 4 3 2 3" xfId="12750" xr:uid="{00000000-0005-0000-0000-0000E0310000}"/>
    <cellStyle name="Note 2 2 2 4 3 2 3 2" xfId="12751" xr:uid="{00000000-0005-0000-0000-0000E1310000}"/>
    <cellStyle name="Note 2 2 2 4 3 2 3 3" xfId="12752" xr:uid="{00000000-0005-0000-0000-0000E2310000}"/>
    <cellStyle name="Note 2 2 2 4 3 2 3 4" xfId="12753" xr:uid="{00000000-0005-0000-0000-0000E3310000}"/>
    <cellStyle name="Note 2 2 2 4 3 2 4" xfId="12754" xr:uid="{00000000-0005-0000-0000-0000E4310000}"/>
    <cellStyle name="Note 2 2 2 4 3 2 5" xfId="12755" xr:uid="{00000000-0005-0000-0000-0000E5310000}"/>
    <cellStyle name="Note 2 2 2 4 3 2 6" xfId="12756" xr:uid="{00000000-0005-0000-0000-0000E6310000}"/>
    <cellStyle name="Note 2 2 2 4 3 3" xfId="12757" xr:uid="{00000000-0005-0000-0000-0000E7310000}"/>
    <cellStyle name="Note 2 2 2 4 3 3 2" xfId="12758" xr:uid="{00000000-0005-0000-0000-0000E8310000}"/>
    <cellStyle name="Note 2 2 2 4 3 3 3" xfId="12759" xr:uid="{00000000-0005-0000-0000-0000E9310000}"/>
    <cellStyle name="Note 2 2 2 4 3 3 4" xfId="12760" xr:uid="{00000000-0005-0000-0000-0000EA310000}"/>
    <cellStyle name="Note 2 2 2 4 3 4" xfId="12761" xr:uid="{00000000-0005-0000-0000-0000EB310000}"/>
    <cellStyle name="Note 2 2 2 4 3 4 2" xfId="12762" xr:uid="{00000000-0005-0000-0000-0000EC310000}"/>
    <cellStyle name="Note 2 2 2 4 3 4 3" xfId="12763" xr:uid="{00000000-0005-0000-0000-0000ED310000}"/>
    <cellStyle name="Note 2 2 2 4 3 4 4" xfId="12764" xr:uid="{00000000-0005-0000-0000-0000EE310000}"/>
    <cellStyle name="Note 2 2 2 4 3 5" xfId="12765" xr:uid="{00000000-0005-0000-0000-0000EF310000}"/>
    <cellStyle name="Note 2 2 2 4 3 6" xfId="12766" xr:uid="{00000000-0005-0000-0000-0000F0310000}"/>
    <cellStyle name="Note 2 2 2 4 3 7" xfId="12767" xr:uid="{00000000-0005-0000-0000-0000F1310000}"/>
    <cellStyle name="Note 2 2 2 4 4" xfId="12768" xr:uid="{00000000-0005-0000-0000-0000F2310000}"/>
    <cellStyle name="Note 2 2 2 4 4 2" xfId="12769" xr:uid="{00000000-0005-0000-0000-0000F3310000}"/>
    <cellStyle name="Note 2 2 2 4 4 3" xfId="12770" xr:uid="{00000000-0005-0000-0000-0000F4310000}"/>
    <cellStyle name="Note 2 2 2 4 4 4" xfId="12771" xr:uid="{00000000-0005-0000-0000-0000F5310000}"/>
    <cellStyle name="Note 2 2 2 4 5" xfId="12772" xr:uid="{00000000-0005-0000-0000-0000F6310000}"/>
    <cellStyle name="Note 2 2 2 5" xfId="12773" xr:uid="{00000000-0005-0000-0000-0000F7310000}"/>
    <cellStyle name="Note 2 2 2 5 2" xfId="12774" xr:uid="{00000000-0005-0000-0000-0000F8310000}"/>
    <cellStyle name="Note 2 2 2 5 2 2" xfId="12775" xr:uid="{00000000-0005-0000-0000-0000F9310000}"/>
    <cellStyle name="Note 2 2 2 5 2 2 2" xfId="12776" xr:uid="{00000000-0005-0000-0000-0000FA310000}"/>
    <cellStyle name="Note 2 2 2 5 2 2 2 2" xfId="12777" xr:uid="{00000000-0005-0000-0000-0000FB310000}"/>
    <cellStyle name="Note 2 2 2 5 2 2 2 3" xfId="12778" xr:uid="{00000000-0005-0000-0000-0000FC310000}"/>
    <cellStyle name="Note 2 2 2 5 2 2 2 4" xfId="12779" xr:uid="{00000000-0005-0000-0000-0000FD310000}"/>
    <cellStyle name="Note 2 2 2 5 2 2 3" xfId="12780" xr:uid="{00000000-0005-0000-0000-0000FE310000}"/>
    <cellStyle name="Note 2 2 2 5 2 2 3 2" xfId="12781" xr:uid="{00000000-0005-0000-0000-0000FF310000}"/>
    <cellStyle name="Note 2 2 2 5 2 2 3 3" xfId="12782" xr:uid="{00000000-0005-0000-0000-000000320000}"/>
    <cellStyle name="Note 2 2 2 5 2 2 3 4" xfId="12783" xr:uid="{00000000-0005-0000-0000-000001320000}"/>
    <cellStyle name="Note 2 2 2 5 2 2 4" xfId="12784" xr:uid="{00000000-0005-0000-0000-000002320000}"/>
    <cellStyle name="Note 2 2 2 5 2 2 5" xfId="12785" xr:uid="{00000000-0005-0000-0000-000003320000}"/>
    <cellStyle name="Note 2 2 2 5 2 2 6" xfId="12786" xr:uid="{00000000-0005-0000-0000-000004320000}"/>
    <cellStyle name="Note 2 2 2 5 2 3" xfId="12787" xr:uid="{00000000-0005-0000-0000-000005320000}"/>
    <cellStyle name="Note 2 2 2 5 2 3 2" xfId="12788" xr:uid="{00000000-0005-0000-0000-000006320000}"/>
    <cellStyle name="Note 2 2 2 5 2 3 3" xfId="12789" xr:uid="{00000000-0005-0000-0000-000007320000}"/>
    <cellStyle name="Note 2 2 2 5 2 3 4" xfId="12790" xr:uid="{00000000-0005-0000-0000-000008320000}"/>
    <cellStyle name="Note 2 2 2 5 2 4" xfId="12791" xr:uid="{00000000-0005-0000-0000-000009320000}"/>
    <cellStyle name="Note 2 2 2 5 2 4 2" xfId="12792" xr:uid="{00000000-0005-0000-0000-00000A320000}"/>
    <cellStyle name="Note 2 2 2 5 2 4 3" xfId="12793" xr:uid="{00000000-0005-0000-0000-00000B320000}"/>
    <cellStyle name="Note 2 2 2 5 2 4 4" xfId="12794" xr:uid="{00000000-0005-0000-0000-00000C320000}"/>
    <cellStyle name="Note 2 2 2 5 2 5" xfId="12795" xr:uid="{00000000-0005-0000-0000-00000D320000}"/>
    <cellStyle name="Note 2 2 2 5 2 6" xfId="12796" xr:uid="{00000000-0005-0000-0000-00000E320000}"/>
    <cellStyle name="Note 2 2 2 5 2 7" xfId="12797" xr:uid="{00000000-0005-0000-0000-00000F320000}"/>
    <cellStyle name="Note 2 2 2 5 3" xfId="12798" xr:uid="{00000000-0005-0000-0000-000010320000}"/>
    <cellStyle name="Note 2 2 2 5 3 2" xfId="12799" xr:uid="{00000000-0005-0000-0000-000011320000}"/>
    <cellStyle name="Note 2 2 2 5 3 3" xfId="12800" xr:uid="{00000000-0005-0000-0000-000012320000}"/>
    <cellStyle name="Note 2 2 2 5 3 4" xfId="12801" xr:uid="{00000000-0005-0000-0000-000013320000}"/>
    <cellStyle name="Note 2 2 2 5 4" xfId="12802" xr:uid="{00000000-0005-0000-0000-000014320000}"/>
    <cellStyle name="Note 2 2 2 6" xfId="12803" xr:uid="{00000000-0005-0000-0000-000015320000}"/>
    <cellStyle name="Note 2 2 2 6 2" xfId="12804" xr:uid="{00000000-0005-0000-0000-000016320000}"/>
    <cellStyle name="Note 2 2 2 6 2 2" xfId="12805" xr:uid="{00000000-0005-0000-0000-000017320000}"/>
    <cellStyle name="Note 2 2 2 6 2 2 2" xfId="12806" xr:uid="{00000000-0005-0000-0000-000018320000}"/>
    <cellStyle name="Note 2 2 2 6 2 2 3" xfId="12807" xr:uid="{00000000-0005-0000-0000-000019320000}"/>
    <cellStyle name="Note 2 2 2 6 2 2 4" xfId="12808" xr:uid="{00000000-0005-0000-0000-00001A320000}"/>
    <cellStyle name="Note 2 2 2 6 2 3" xfId="12809" xr:uid="{00000000-0005-0000-0000-00001B320000}"/>
    <cellStyle name="Note 2 2 2 6 2 3 2" xfId="12810" xr:uid="{00000000-0005-0000-0000-00001C320000}"/>
    <cellStyle name="Note 2 2 2 6 2 3 3" xfId="12811" xr:uid="{00000000-0005-0000-0000-00001D320000}"/>
    <cellStyle name="Note 2 2 2 6 2 3 4" xfId="12812" xr:uid="{00000000-0005-0000-0000-00001E320000}"/>
    <cellStyle name="Note 2 2 2 6 2 4" xfId="12813" xr:uid="{00000000-0005-0000-0000-00001F320000}"/>
    <cellStyle name="Note 2 2 2 6 2 5" xfId="12814" xr:uid="{00000000-0005-0000-0000-000020320000}"/>
    <cellStyle name="Note 2 2 2 6 2 6" xfId="12815" xr:uid="{00000000-0005-0000-0000-000021320000}"/>
    <cellStyle name="Note 2 2 2 6 3" xfId="12816" xr:uid="{00000000-0005-0000-0000-000022320000}"/>
    <cellStyle name="Note 2 2 2 6 3 2" xfId="12817" xr:uid="{00000000-0005-0000-0000-000023320000}"/>
    <cellStyle name="Note 2 2 2 6 3 3" xfId="12818" xr:uid="{00000000-0005-0000-0000-000024320000}"/>
    <cellStyle name="Note 2 2 2 6 3 4" xfId="12819" xr:uid="{00000000-0005-0000-0000-000025320000}"/>
    <cellStyle name="Note 2 2 2 6 4" xfId="12820" xr:uid="{00000000-0005-0000-0000-000026320000}"/>
    <cellStyle name="Note 2 2 2 6 4 2" xfId="12821" xr:uid="{00000000-0005-0000-0000-000027320000}"/>
    <cellStyle name="Note 2 2 2 6 4 3" xfId="12822" xr:uid="{00000000-0005-0000-0000-000028320000}"/>
    <cellStyle name="Note 2 2 2 6 4 4" xfId="12823" xr:uid="{00000000-0005-0000-0000-000029320000}"/>
    <cellStyle name="Note 2 2 2 6 5" xfId="12824" xr:uid="{00000000-0005-0000-0000-00002A320000}"/>
    <cellStyle name="Note 2 2 2 6 6" xfId="12825" xr:uid="{00000000-0005-0000-0000-00002B320000}"/>
    <cellStyle name="Note 2 2 2 6 7" xfId="12826" xr:uid="{00000000-0005-0000-0000-00002C320000}"/>
    <cellStyle name="Note 2 2 2 7" xfId="12827" xr:uid="{00000000-0005-0000-0000-00002D320000}"/>
    <cellStyle name="Note 2 2 2 7 2" xfId="12828" xr:uid="{00000000-0005-0000-0000-00002E320000}"/>
    <cellStyle name="Note 2 2 2 7 3" xfId="12829" xr:uid="{00000000-0005-0000-0000-00002F320000}"/>
    <cellStyle name="Note 2 2 2 7 4" xfId="12830" xr:uid="{00000000-0005-0000-0000-000030320000}"/>
    <cellStyle name="Note 2 2 2 8" xfId="12831" xr:uid="{00000000-0005-0000-0000-000031320000}"/>
    <cellStyle name="Note 2 2 3" xfId="12832" xr:uid="{00000000-0005-0000-0000-000032320000}"/>
    <cellStyle name="Note 2 2 3 2" xfId="12833" xr:uid="{00000000-0005-0000-0000-000033320000}"/>
    <cellStyle name="Note 2 2 3 2 2" xfId="12834" xr:uid="{00000000-0005-0000-0000-000034320000}"/>
    <cellStyle name="Note 2 2 3 2 2 2" xfId="12835" xr:uid="{00000000-0005-0000-0000-000035320000}"/>
    <cellStyle name="Note 2 2 3 2 2 2 2" xfId="12836" xr:uid="{00000000-0005-0000-0000-000036320000}"/>
    <cellStyle name="Note 2 2 3 2 2 2 2 2" xfId="12837" xr:uid="{00000000-0005-0000-0000-000037320000}"/>
    <cellStyle name="Note 2 2 3 2 2 2 2 2 2" xfId="12838" xr:uid="{00000000-0005-0000-0000-000038320000}"/>
    <cellStyle name="Note 2 2 3 2 2 2 2 2 3" xfId="12839" xr:uid="{00000000-0005-0000-0000-000039320000}"/>
    <cellStyle name="Note 2 2 3 2 2 2 2 2 4" xfId="12840" xr:uid="{00000000-0005-0000-0000-00003A320000}"/>
    <cellStyle name="Note 2 2 3 2 2 2 2 3" xfId="12841" xr:uid="{00000000-0005-0000-0000-00003B320000}"/>
    <cellStyle name="Note 2 2 3 2 2 2 2 3 2" xfId="12842" xr:uid="{00000000-0005-0000-0000-00003C320000}"/>
    <cellStyle name="Note 2 2 3 2 2 2 2 3 3" xfId="12843" xr:uid="{00000000-0005-0000-0000-00003D320000}"/>
    <cellStyle name="Note 2 2 3 2 2 2 2 3 4" xfId="12844" xr:uid="{00000000-0005-0000-0000-00003E320000}"/>
    <cellStyle name="Note 2 2 3 2 2 2 2 4" xfId="12845" xr:uid="{00000000-0005-0000-0000-00003F320000}"/>
    <cellStyle name="Note 2 2 3 2 2 2 2 5" xfId="12846" xr:uid="{00000000-0005-0000-0000-000040320000}"/>
    <cellStyle name="Note 2 2 3 2 2 2 2 6" xfId="12847" xr:uid="{00000000-0005-0000-0000-000041320000}"/>
    <cellStyle name="Note 2 2 3 2 2 2 3" xfId="12848" xr:uid="{00000000-0005-0000-0000-000042320000}"/>
    <cellStyle name="Note 2 2 3 2 2 2 3 2" xfId="12849" xr:uid="{00000000-0005-0000-0000-000043320000}"/>
    <cellStyle name="Note 2 2 3 2 2 2 3 3" xfId="12850" xr:uid="{00000000-0005-0000-0000-000044320000}"/>
    <cellStyle name="Note 2 2 3 2 2 2 3 4" xfId="12851" xr:uid="{00000000-0005-0000-0000-000045320000}"/>
    <cellStyle name="Note 2 2 3 2 2 2 4" xfId="12852" xr:uid="{00000000-0005-0000-0000-000046320000}"/>
    <cellStyle name="Note 2 2 3 2 2 2 4 2" xfId="12853" xr:uid="{00000000-0005-0000-0000-000047320000}"/>
    <cellStyle name="Note 2 2 3 2 2 2 4 3" xfId="12854" xr:uid="{00000000-0005-0000-0000-000048320000}"/>
    <cellStyle name="Note 2 2 3 2 2 2 4 4" xfId="12855" xr:uid="{00000000-0005-0000-0000-000049320000}"/>
    <cellStyle name="Note 2 2 3 2 2 2 5" xfId="12856" xr:uid="{00000000-0005-0000-0000-00004A320000}"/>
    <cellStyle name="Note 2 2 3 2 2 2 6" xfId="12857" xr:uid="{00000000-0005-0000-0000-00004B320000}"/>
    <cellStyle name="Note 2 2 3 2 2 2 7" xfId="12858" xr:uid="{00000000-0005-0000-0000-00004C320000}"/>
    <cellStyle name="Note 2 2 3 2 2 3" xfId="12859" xr:uid="{00000000-0005-0000-0000-00004D320000}"/>
    <cellStyle name="Note 2 2 3 2 2 3 2" xfId="12860" xr:uid="{00000000-0005-0000-0000-00004E320000}"/>
    <cellStyle name="Note 2 2 3 2 2 3 3" xfId="12861" xr:uid="{00000000-0005-0000-0000-00004F320000}"/>
    <cellStyle name="Note 2 2 3 2 2 3 4" xfId="12862" xr:uid="{00000000-0005-0000-0000-000050320000}"/>
    <cellStyle name="Note 2 2 3 2 2 4" xfId="12863" xr:uid="{00000000-0005-0000-0000-000051320000}"/>
    <cellStyle name="Note 2 2 3 2 3" xfId="12864" xr:uid="{00000000-0005-0000-0000-000052320000}"/>
    <cellStyle name="Note 2 2 3 2 3 2" xfId="12865" xr:uid="{00000000-0005-0000-0000-000053320000}"/>
    <cellStyle name="Note 2 2 3 2 3 2 2" xfId="12866" xr:uid="{00000000-0005-0000-0000-000054320000}"/>
    <cellStyle name="Note 2 2 3 2 3 2 2 2" xfId="12867" xr:uid="{00000000-0005-0000-0000-000055320000}"/>
    <cellStyle name="Note 2 2 3 2 3 2 2 3" xfId="12868" xr:uid="{00000000-0005-0000-0000-000056320000}"/>
    <cellStyle name="Note 2 2 3 2 3 2 2 4" xfId="12869" xr:uid="{00000000-0005-0000-0000-000057320000}"/>
    <cellStyle name="Note 2 2 3 2 3 2 3" xfId="12870" xr:uid="{00000000-0005-0000-0000-000058320000}"/>
    <cellStyle name="Note 2 2 3 2 3 2 3 2" xfId="12871" xr:uid="{00000000-0005-0000-0000-000059320000}"/>
    <cellStyle name="Note 2 2 3 2 3 2 3 3" xfId="12872" xr:uid="{00000000-0005-0000-0000-00005A320000}"/>
    <cellStyle name="Note 2 2 3 2 3 2 3 4" xfId="12873" xr:uid="{00000000-0005-0000-0000-00005B320000}"/>
    <cellStyle name="Note 2 2 3 2 3 2 4" xfId="12874" xr:uid="{00000000-0005-0000-0000-00005C320000}"/>
    <cellStyle name="Note 2 2 3 2 3 2 5" xfId="12875" xr:uid="{00000000-0005-0000-0000-00005D320000}"/>
    <cellStyle name="Note 2 2 3 2 3 2 6" xfId="12876" xr:uid="{00000000-0005-0000-0000-00005E320000}"/>
    <cellStyle name="Note 2 2 3 2 3 3" xfId="12877" xr:uid="{00000000-0005-0000-0000-00005F320000}"/>
    <cellStyle name="Note 2 2 3 2 3 3 2" xfId="12878" xr:uid="{00000000-0005-0000-0000-000060320000}"/>
    <cellStyle name="Note 2 2 3 2 3 3 3" xfId="12879" xr:uid="{00000000-0005-0000-0000-000061320000}"/>
    <cellStyle name="Note 2 2 3 2 3 3 4" xfId="12880" xr:uid="{00000000-0005-0000-0000-000062320000}"/>
    <cellStyle name="Note 2 2 3 2 3 4" xfId="12881" xr:uid="{00000000-0005-0000-0000-000063320000}"/>
    <cellStyle name="Note 2 2 3 2 3 4 2" xfId="12882" xr:uid="{00000000-0005-0000-0000-000064320000}"/>
    <cellStyle name="Note 2 2 3 2 3 4 3" xfId="12883" xr:uid="{00000000-0005-0000-0000-000065320000}"/>
    <cellStyle name="Note 2 2 3 2 3 4 4" xfId="12884" xr:uid="{00000000-0005-0000-0000-000066320000}"/>
    <cellStyle name="Note 2 2 3 2 3 5" xfId="12885" xr:uid="{00000000-0005-0000-0000-000067320000}"/>
    <cellStyle name="Note 2 2 3 2 3 6" xfId="12886" xr:uid="{00000000-0005-0000-0000-000068320000}"/>
    <cellStyle name="Note 2 2 3 2 3 7" xfId="12887" xr:uid="{00000000-0005-0000-0000-000069320000}"/>
    <cellStyle name="Note 2 2 3 2 4" xfId="12888" xr:uid="{00000000-0005-0000-0000-00006A320000}"/>
    <cellStyle name="Note 2 2 3 2 4 2" xfId="12889" xr:uid="{00000000-0005-0000-0000-00006B320000}"/>
    <cellStyle name="Note 2 2 3 2 4 3" xfId="12890" xr:uid="{00000000-0005-0000-0000-00006C320000}"/>
    <cellStyle name="Note 2 2 3 2 4 4" xfId="12891" xr:uid="{00000000-0005-0000-0000-00006D320000}"/>
    <cellStyle name="Note 2 2 3 2 5" xfId="12892" xr:uid="{00000000-0005-0000-0000-00006E320000}"/>
    <cellStyle name="Note 2 2 3 3" xfId="12893" xr:uid="{00000000-0005-0000-0000-00006F320000}"/>
    <cellStyle name="Note 2 2 3 3 2" xfId="12894" xr:uid="{00000000-0005-0000-0000-000070320000}"/>
    <cellStyle name="Note 2 2 3 3 2 2" xfId="12895" xr:uid="{00000000-0005-0000-0000-000071320000}"/>
    <cellStyle name="Note 2 2 3 3 2 2 2" xfId="12896" xr:uid="{00000000-0005-0000-0000-000072320000}"/>
    <cellStyle name="Note 2 2 3 3 2 2 2 2" xfId="12897" xr:uid="{00000000-0005-0000-0000-000073320000}"/>
    <cellStyle name="Note 2 2 3 3 2 2 2 2 2" xfId="12898" xr:uid="{00000000-0005-0000-0000-000074320000}"/>
    <cellStyle name="Note 2 2 3 3 2 2 2 2 3" xfId="12899" xr:uid="{00000000-0005-0000-0000-000075320000}"/>
    <cellStyle name="Note 2 2 3 3 2 2 2 2 4" xfId="12900" xr:uid="{00000000-0005-0000-0000-000076320000}"/>
    <cellStyle name="Note 2 2 3 3 2 2 2 3" xfId="12901" xr:uid="{00000000-0005-0000-0000-000077320000}"/>
    <cellStyle name="Note 2 2 3 3 2 2 2 3 2" xfId="12902" xr:uid="{00000000-0005-0000-0000-000078320000}"/>
    <cellStyle name="Note 2 2 3 3 2 2 2 3 3" xfId="12903" xr:uid="{00000000-0005-0000-0000-000079320000}"/>
    <cellStyle name="Note 2 2 3 3 2 2 2 3 4" xfId="12904" xr:uid="{00000000-0005-0000-0000-00007A320000}"/>
    <cellStyle name="Note 2 2 3 3 2 2 2 4" xfId="12905" xr:uid="{00000000-0005-0000-0000-00007B320000}"/>
    <cellStyle name="Note 2 2 3 3 2 2 2 5" xfId="12906" xr:uid="{00000000-0005-0000-0000-00007C320000}"/>
    <cellStyle name="Note 2 2 3 3 2 2 2 6" xfId="12907" xr:uid="{00000000-0005-0000-0000-00007D320000}"/>
    <cellStyle name="Note 2 2 3 3 2 2 3" xfId="12908" xr:uid="{00000000-0005-0000-0000-00007E320000}"/>
    <cellStyle name="Note 2 2 3 3 2 2 3 2" xfId="12909" xr:uid="{00000000-0005-0000-0000-00007F320000}"/>
    <cellStyle name="Note 2 2 3 3 2 2 3 3" xfId="12910" xr:uid="{00000000-0005-0000-0000-000080320000}"/>
    <cellStyle name="Note 2 2 3 3 2 2 3 4" xfId="12911" xr:uid="{00000000-0005-0000-0000-000081320000}"/>
    <cellStyle name="Note 2 2 3 3 2 2 4" xfId="12912" xr:uid="{00000000-0005-0000-0000-000082320000}"/>
    <cellStyle name="Note 2 2 3 3 2 2 4 2" xfId="12913" xr:uid="{00000000-0005-0000-0000-000083320000}"/>
    <cellStyle name="Note 2 2 3 3 2 2 4 3" xfId="12914" xr:uid="{00000000-0005-0000-0000-000084320000}"/>
    <cellStyle name="Note 2 2 3 3 2 2 4 4" xfId="12915" xr:uid="{00000000-0005-0000-0000-000085320000}"/>
    <cellStyle name="Note 2 2 3 3 2 2 5" xfId="12916" xr:uid="{00000000-0005-0000-0000-000086320000}"/>
    <cellStyle name="Note 2 2 3 3 2 2 6" xfId="12917" xr:uid="{00000000-0005-0000-0000-000087320000}"/>
    <cellStyle name="Note 2 2 3 3 2 2 7" xfId="12918" xr:uid="{00000000-0005-0000-0000-000088320000}"/>
    <cellStyle name="Note 2 2 3 3 2 3" xfId="12919" xr:uid="{00000000-0005-0000-0000-000089320000}"/>
    <cellStyle name="Note 2 2 3 3 2 3 2" xfId="12920" xr:uid="{00000000-0005-0000-0000-00008A320000}"/>
    <cellStyle name="Note 2 2 3 3 2 3 3" xfId="12921" xr:uid="{00000000-0005-0000-0000-00008B320000}"/>
    <cellStyle name="Note 2 2 3 3 2 3 4" xfId="12922" xr:uid="{00000000-0005-0000-0000-00008C320000}"/>
    <cellStyle name="Note 2 2 3 3 2 4" xfId="12923" xr:uid="{00000000-0005-0000-0000-00008D320000}"/>
    <cellStyle name="Note 2 2 3 3 3" xfId="12924" xr:uid="{00000000-0005-0000-0000-00008E320000}"/>
    <cellStyle name="Note 2 2 3 3 3 2" xfId="12925" xr:uid="{00000000-0005-0000-0000-00008F320000}"/>
    <cellStyle name="Note 2 2 3 3 3 2 2" xfId="12926" xr:uid="{00000000-0005-0000-0000-000090320000}"/>
    <cellStyle name="Note 2 2 3 3 3 2 2 2" xfId="12927" xr:uid="{00000000-0005-0000-0000-000091320000}"/>
    <cellStyle name="Note 2 2 3 3 3 2 2 3" xfId="12928" xr:uid="{00000000-0005-0000-0000-000092320000}"/>
    <cellStyle name="Note 2 2 3 3 3 2 2 4" xfId="12929" xr:uid="{00000000-0005-0000-0000-000093320000}"/>
    <cellStyle name="Note 2 2 3 3 3 2 3" xfId="12930" xr:uid="{00000000-0005-0000-0000-000094320000}"/>
    <cellStyle name="Note 2 2 3 3 3 2 3 2" xfId="12931" xr:uid="{00000000-0005-0000-0000-000095320000}"/>
    <cellStyle name="Note 2 2 3 3 3 2 3 3" xfId="12932" xr:uid="{00000000-0005-0000-0000-000096320000}"/>
    <cellStyle name="Note 2 2 3 3 3 2 3 4" xfId="12933" xr:uid="{00000000-0005-0000-0000-000097320000}"/>
    <cellStyle name="Note 2 2 3 3 3 2 4" xfId="12934" xr:uid="{00000000-0005-0000-0000-000098320000}"/>
    <cellStyle name="Note 2 2 3 3 3 2 5" xfId="12935" xr:uid="{00000000-0005-0000-0000-000099320000}"/>
    <cellStyle name="Note 2 2 3 3 3 2 6" xfId="12936" xr:uid="{00000000-0005-0000-0000-00009A320000}"/>
    <cellStyle name="Note 2 2 3 3 3 3" xfId="12937" xr:uid="{00000000-0005-0000-0000-00009B320000}"/>
    <cellStyle name="Note 2 2 3 3 3 3 2" xfId="12938" xr:uid="{00000000-0005-0000-0000-00009C320000}"/>
    <cellStyle name="Note 2 2 3 3 3 3 3" xfId="12939" xr:uid="{00000000-0005-0000-0000-00009D320000}"/>
    <cellStyle name="Note 2 2 3 3 3 3 4" xfId="12940" xr:uid="{00000000-0005-0000-0000-00009E320000}"/>
    <cellStyle name="Note 2 2 3 3 3 4" xfId="12941" xr:uid="{00000000-0005-0000-0000-00009F320000}"/>
    <cellStyle name="Note 2 2 3 3 3 4 2" xfId="12942" xr:uid="{00000000-0005-0000-0000-0000A0320000}"/>
    <cellStyle name="Note 2 2 3 3 3 4 3" xfId="12943" xr:uid="{00000000-0005-0000-0000-0000A1320000}"/>
    <cellStyle name="Note 2 2 3 3 3 4 4" xfId="12944" xr:uid="{00000000-0005-0000-0000-0000A2320000}"/>
    <cellStyle name="Note 2 2 3 3 3 5" xfId="12945" xr:uid="{00000000-0005-0000-0000-0000A3320000}"/>
    <cellStyle name="Note 2 2 3 3 3 6" xfId="12946" xr:uid="{00000000-0005-0000-0000-0000A4320000}"/>
    <cellStyle name="Note 2 2 3 3 3 7" xfId="12947" xr:uid="{00000000-0005-0000-0000-0000A5320000}"/>
    <cellStyle name="Note 2 2 3 3 4" xfId="12948" xr:uid="{00000000-0005-0000-0000-0000A6320000}"/>
    <cellStyle name="Note 2 2 3 3 4 2" xfId="12949" xr:uid="{00000000-0005-0000-0000-0000A7320000}"/>
    <cellStyle name="Note 2 2 3 3 4 3" xfId="12950" xr:uid="{00000000-0005-0000-0000-0000A8320000}"/>
    <cellStyle name="Note 2 2 3 3 4 4" xfId="12951" xr:uid="{00000000-0005-0000-0000-0000A9320000}"/>
    <cellStyle name="Note 2 2 3 3 5" xfId="12952" xr:uid="{00000000-0005-0000-0000-0000AA320000}"/>
    <cellStyle name="Note 2 2 3 4" xfId="12953" xr:uid="{00000000-0005-0000-0000-0000AB320000}"/>
    <cellStyle name="Note 2 2 3 4 2" xfId="12954" xr:uid="{00000000-0005-0000-0000-0000AC320000}"/>
    <cellStyle name="Note 2 2 3 4 2 2" xfId="12955" xr:uid="{00000000-0005-0000-0000-0000AD320000}"/>
    <cellStyle name="Note 2 2 3 4 2 2 2" xfId="12956" xr:uid="{00000000-0005-0000-0000-0000AE320000}"/>
    <cellStyle name="Note 2 2 3 4 2 2 2 2" xfId="12957" xr:uid="{00000000-0005-0000-0000-0000AF320000}"/>
    <cellStyle name="Note 2 2 3 4 2 2 2 2 2" xfId="12958" xr:uid="{00000000-0005-0000-0000-0000B0320000}"/>
    <cellStyle name="Note 2 2 3 4 2 2 2 2 3" xfId="12959" xr:uid="{00000000-0005-0000-0000-0000B1320000}"/>
    <cellStyle name="Note 2 2 3 4 2 2 2 2 4" xfId="12960" xr:uid="{00000000-0005-0000-0000-0000B2320000}"/>
    <cellStyle name="Note 2 2 3 4 2 2 2 3" xfId="12961" xr:uid="{00000000-0005-0000-0000-0000B3320000}"/>
    <cellStyle name="Note 2 2 3 4 2 2 2 3 2" xfId="12962" xr:uid="{00000000-0005-0000-0000-0000B4320000}"/>
    <cellStyle name="Note 2 2 3 4 2 2 2 3 3" xfId="12963" xr:uid="{00000000-0005-0000-0000-0000B5320000}"/>
    <cellStyle name="Note 2 2 3 4 2 2 2 3 4" xfId="12964" xr:uid="{00000000-0005-0000-0000-0000B6320000}"/>
    <cellStyle name="Note 2 2 3 4 2 2 2 4" xfId="12965" xr:uid="{00000000-0005-0000-0000-0000B7320000}"/>
    <cellStyle name="Note 2 2 3 4 2 2 2 5" xfId="12966" xr:uid="{00000000-0005-0000-0000-0000B8320000}"/>
    <cellStyle name="Note 2 2 3 4 2 2 2 6" xfId="12967" xr:uid="{00000000-0005-0000-0000-0000B9320000}"/>
    <cellStyle name="Note 2 2 3 4 2 2 3" xfId="12968" xr:uid="{00000000-0005-0000-0000-0000BA320000}"/>
    <cellStyle name="Note 2 2 3 4 2 2 3 2" xfId="12969" xr:uid="{00000000-0005-0000-0000-0000BB320000}"/>
    <cellStyle name="Note 2 2 3 4 2 2 3 3" xfId="12970" xr:uid="{00000000-0005-0000-0000-0000BC320000}"/>
    <cellStyle name="Note 2 2 3 4 2 2 3 4" xfId="12971" xr:uid="{00000000-0005-0000-0000-0000BD320000}"/>
    <cellStyle name="Note 2 2 3 4 2 2 4" xfId="12972" xr:uid="{00000000-0005-0000-0000-0000BE320000}"/>
    <cellStyle name="Note 2 2 3 4 2 2 4 2" xfId="12973" xr:uid="{00000000-0005-0000-0000-0000BF320000}"/>
    <cellStyle name="Note 2 2 3 4 2 2 4 3" xfId="12974" xr:uid="{00000000-0005-0000-0000-0000C0320000}"/>
    <cellStyle name="Note 2 2 3 4 2 2 4 4" xfId="12975" xr:uid="{00000000-0005-0000-0000-0000C1320000}"/>
    <cellStyle name="Note 2 2 3 4 2 2 5" xfId="12976" xr:uid="{00000000-0005-0000-0000-0000C2320000}"/>
    <cellStyle name="Note 2 2 3 4 2 2 6" xfId="12977" xr:uid="{00000000-0005-0000-0000-0000C3320000}"/>
    <cellStyle name="Note 2 2 3 4 2 2 7" xfId="12978" xr:uid="{00000000-0005-0000-0000-0000C4320000}"/>
    <cellStyle name="Note 2 2 3 4 2 3" xfId="12979" xr:uid="{00000000-0005-0000-0000-0000C5320000}"/>
    <cellStyle name="Note 2 2 3 4 2 3 2" xfId="12980" xr:uid="{00000000-0005-0000-0000-0000C6320000}"/>
    <cellStyle name="Note 2 2 3 4 2 3 3" xfId="12981" xr:uid="{00000000-0005-0000-0000-0000C7320000}"/>
    <cellStyle name="Note 2 2 3 4 2 3 4" xfId="12982" xr:uid="{00000000-0005-0000-0000-0000C8320000}"/>
    <cellStyle name="Note 2 2 3 4 2 4" xfId="12983" xr:uid="{00000000-0005-0000-0000-0000C9320000}"/>
    <cellStyle name="Note 2 2 3 4 3" xfId="12984" xr:uid="{00000000-0005-0000-0000-0000CA320000}"/>
    <cellStyle name="Note 2 2 3 4 3 2" xfId="12985" xr:uid="{00000000-0005-0000-0000-0000CB320000}"/>
    <cellStyle name="Note 2 2 3 4 3 2 2" xfId="12986" xr:uid="{00000000-0005-0000-0000-0000CC320000}"/>
    <cellStyle name="Note 2 2 3 4 3 2 2 2" xfId="12987" xr:uid="{00000000-0005-0000-0000-0000CD320000}"/>
    <cellStyle name="Note 2 2 3 4 3 2 2 3" xfId="12988" xr:uid="{00000000-0005-0000-0000-0000CE320000}"/>
    <cellStyle name="Note 2 2 3 4 3 2 2 4" xfId="12989" xr:uid="{00000000-0005-0000-0000-0000CF320000}"/>
    <cellStyle name="Note 2 2 3 4 3 2 3" xfId="12990" xr:uid="{00000000-0005-0000-0000-0000D0320000}"/>
    <cellStyle name="Note 2 2 3 4 3 2 3 2" xfId="12991" xr:uid="{00000000-0005-0000-0000-0000D1320000}"/>
    <cellStyle name="Note 2 2 3 4 3 2 3 3" xfId="12992" xr:uid="{00000000-0005-0000-0000-0000D2320000}"/>
    <cellStyle name="Note 2 2 3 4 3 2 3 4" xfId="12993" xr:uid="{00000000-0005-0000-0000-0000D3320000}"/>
    <cellStyle name="Note 2 2 3 4 3 2 4" xfId="12994" xr:uid="{00000000-0005-0000-0000-0000D4320000}"/>
    <cellStyle name="Note 2 2 3 4 3 2 5" xfId="12995" xr:uid="{00000000-0005-0000-0000-0000D5320000}"/>
    <cellStyle name="Note 2 2 3 4 3 2 6" xfId="12996" xr:uid="{00000000-0005-0000-0000-0000D6320000}"/>
    <cellStyle name="Note 2 2 3 4 3 3" xfId="12997" xr:uid="{00000000-0005-0000-0000-0000D7320000}"/>
    <cellStyle name="Note 2 2 3 4 3 3 2" xfId="12998" xr:uid="{00000000-0005-0000-0000-0000D8320000}"/>
    <cellStyle name="Note 2 2 3 4 3 3 3" xfId="12999" xr:uid="{00000000-0005-0000-0000-0000D9320000}"/>
    <cellStyle name="Note 2 2 3 4 3 3 4" xfId="13000" xr:uid="{00000000-0005-0000-0000-0000DA320000}"/>
    <cellStyle name="Note 2 2 3 4 3 4" xfId="13001" xr:uid="{00000000-0005-0000-0000-0000DB320000}"/>
    <cellStyle name="Note 2 2 3 4 3 4 2" xfId="13002" xr:uid="{00000000-0005-0000-0000-0000DC320000}"/>
    <cellStyle name="Note 2 2 3 4 3 4 3" xfId="13003" xr:uid="{00000000-0005-0000-0000-0000DD320000}"/>
    <cellStyle name="Note 2 2 3 4 3 4 4" xfId="13004" xr:uid="{00000000-0005-0000-0000-0000DE320000}"/>
    <cellStyle name="Note 2 2 3 4 3 5" xfId="13005" xr:uid="{00000000-0005-0000-0000-0000DF320000}"/>
    <cellStyle name="Note 2 2 3 4 3 6" xfId="13006" xr:uid="{00000000-0005-0000-0000-0000E0320000}"/>
    <cellStyle name="Note 2 2 3 4 3 7" xfId="13007" xr:uid="{00000000-0005-0000-0000-0000E1320000}"/>
    <cellStyle name="Note 2 2 3 4 4" xfId="13008" xr:uid="{00000000-0005-0000-0000-0000E2320000}"/>
    <cellStyle name="Note 2 2 3 4 4 2" xfId="13009" xr:uid="{00000000-0005-0000-0000-0000E3320000}"/>
    <cellStyle name="Note 2 2 3 4 4 3" xfId="13010" xr:uid="{00000000-0005-0000-0000-0000E4320000}"/>
    <cellStyle name="Note 2 2 3 4 4 4" xfId="13011" xr:uid="{00000000-0005-0000-0000-0000E5320000}"/>
    <cellStyle name="Note 2 2 3 4 5" xfId="13012" xr:uid="{00000000-0005-0000-0000-0000E6320000}"/>
    <cellStyle name="Note 2 2 3 5" xfId="13013" xr:uid="{00000000-0005-0000-0000-0000E7320000}"/>
    <cellStyle name="Note 2 2 3 5 2" xfId="13014" xr:uid="{00000000-0005-0000-0000-0000E8320000}"/>
    <cellStyle name="Note 2 2 3 5 2 2" xfId="13015" xr:uid="{00000000-0005-0000-0000-0000E9320000}"/>
    <cellStyle name="Note 2 2 3 5 2 2 2" xfId="13016" xr:uid="{00000000-0005-0000-0000-0000EA320000}"/>
    <cellStyle name="Note 2 2 3 5 2 2 2 2" xfId="13017" xr:uid="{00000000-0005-0000-0000-0000EB320000}"/>
    <cellStyle name="Note 2 2 3 5 2 2 2 3" xfId="13018" xr:uid="{00000000-0005-0000-0000-0000EC320000}"/>
    <cellStyle name="Note 2 2 3 5 2 2 2 4" xfId="13019" xr:uid="{00000000-0005-0000-0000-0000ED320000}"/>
    <cellStyle name="Note 2 2 3 5 2 2 3" xfId="13020" xr:uid="{00000000-0005-0000-0000-0000EE320000}"/>
    <cellStyle name="Note 2 2 3 5 2 2 3 2" xfId="13021" xr:uid="{00000000-0005-0000-0000-0000EF320000}"/>
    <cellStyle name="Note 2 2 3 5 2 2 3 3" xfId="13022" xr:uid="{00000000-0005-0000-0000-0000F0320000}"/>
    <cellStyle name="Note 2 2 3 5 2 2 3 4" xfId="13023" xr:uid="{00000000-0005-0000-0000-0000F1320000}"/>
    <cellStyle name="Note 2 2 3 5 2 2 4" xfId="13024" xr:uid="{00000000-0005-0000-0000-0000F2320000}"/>
    <cellStyle name="Note 2 2 3 5 2 2 5" xfId="13025" xr:uid="{00000000-0005-0000-0000-0000F3320000}"/>
    <cellStyle name="Note 2 2 3 5 2 2 6" xfId="13026" xr:uid="{00000000-0005-0000-0000-0000F4320000}"/>
    <cellStyle name="Note 2 2 3 5 2 3" xfId="13027" xr:uid="{00000000-0005-0000-0000-0000F5320000}"/>
    <cellStyle name="Note 2 2 3 5 2 3 2" xfId="13028" xr:uid="{00000000-0005-0000-0000-0000F6320000}"/>
    <cellStyle name="Note 2 2 3 5 2 3 3" xfId="13029" xr:uid="{00000000-0005-0000-0000-0000F7320000}"/>
    <cellStyle name="Note 2 2 3 5 2 3 4" xfId="13030" xr:uid="{00000000-0005-0000-0000-0000F8320000}"/>
    <cellStyle name="Note 2 2 3 5 2 4" xfId="13031" xr:uid="{00000000-0005-0000-0000-0000F9320000}"/>
    <cellStyle name="Note 2 2 3 5 2 4 2" xfId="13032" xr:uid="{00000000-0005-0000-0000-0000FA320000}"/>
    <cellStyle name="Note 2 2 3 5 2 4 3" xfId="13033" xr:uid="{00000000-0005-0000-0000-0000FB320000}"/>
    <cellStyle name="Note 2 2 3 5 2 4 4" xfId="13034" xr:uid="{00000000-0005-0000-0000-0000FC320000}"/>
    <cellStyle name="Note 2 2 3 5 2 5" xfId="13035" xr:uid="{00000000-0005-0000-0000-0000FD320000}"/>
    <cellStyle name="Note 2 2 3 5 2 6" xfId="13036" xr:uid="{00000000-0005-0000-0000-0000FE320000}"/>
    <cellStyle name="Note 2 2 3 5 2 7" xfId="13037" xr:uid="{00000000-0005-0000-0000-0000FF320000}"/>
    <cellStyle name="Note 2 2 3 5 3" xfId="13038" xr:uid="{00000000-0005-0000-0000-000000330000}"/>
    <cellStyle name="Note 2 2 3 5 3 2" xfId="13039" xr:uid="{00000000-0005-0000-0000-000001330000}"/>
    <cellStyle name="Note 2 2 3 5 3 3" xfId="13040" xr:uid="{00000000-0005-0000-0000-000002330000}"/>
    <cellStyle name="Note 2 2 3 5 3 4" xfId="13041" xr:uid="{00000000-0005-0000-0000-000003330000}"/>
    <cellStyle name="Note 2 2 3 5 4" xfId="13042" xr:uid="{00000000-0005-0000-0000-000004330000}"/>
    <cellStyle name="Note 2 2 3 6" xfId="13043" xr:uid="{00000000-0005-0000-0000-000005330000}"/>
    <cellStyle name="Note 2 2 3 6 2" xfId="13044" xr:uid="{00000000-0005-0000-0000-000006330000}"/>
    <cellStyle name="Note 2 2 3 6 2 2" xfId="13045" xr:uid="{00000000-0005-0000-0000-000007330000}"/>
    <cellStyle name="Note 2 2 3 6 2 2 2" xfId="13046" xr:uid="{00000000-0005-0000-0000-000008330000}"/>
    <cellStyle name="Note 2 2 3 6 2 2 3" xfId="13047" xr:uid="{00000000-0005-0000-0000-000009330000}"/>
    <cellStyle name="Note 2 2 3 6 2 2 4" xfId="13048" xr:uid="{00000000-0005-0000-0000-00000A330000}"/>
    <cellStyle name="Note 2 2 3 6 2 3" xfId="13049" xr:uid="{00000000-0005-0000-0000-00000B330000}"/>
    <cellStyle name="Note 2 2 3 6 2 3 2" xfId="13050" xr:uid="{00000000-0005-0000-0000-00000C330000}"/>
    <cellStyle name="Note 2 2 3 6 2 3 3" xfId="13051" xr:uid="{00000000-0005-0000-0000-00000D330000}"/>
    <cellStyle name="Note 2 2 3 6 2 3 4" xfId="13052" xr:uid="{00000000-0005-0000-0000-00000E330000}"/>
    <cellStyle name="Note 2 2 3 6 2 4" xfId="13053" xr:uid="{00000000-0005-0000-0000-00000F330000}"/>
    <cellStyle name="Note 2 2 3 6 2 5" xfId="13054" xr:uid="{00000000-0005-0000-0000-000010330000}"/>
    <cellStyle name="Note 2 2 3 6 2 6" xfId="13055" xr:uid="{00000000-0005-0000-0000-000011330000}"/>
    <cellStyle name="Note 2 2 3 6 3" xfId="13056" xr:uid="{00000000-0005-0000-0000-000012330000}"/>
    <cellStyle name="Note 2 2 3 6 3 2" xfId="13057" xr:uid="{00000000-0005-0000-0000-000013330000}"/>
    <cellStyle name="Note 2 2 3 6 3 3" xfId="13058" xr:uid="{00000000-0005-0000-0000-000014330000}"/>
    <cellStyle name="Note 2 2 3 6 3 4" xfId="13059" xr:uid="{00000000-0005-0000-0000-000015330000}"/>
    <cellStyle name="Note 2 2 3 6 4" xfId="13060" xr:uid="{00000000-0005-0000-0000-000016330000}"/>
    <cellStyle name="Note 2 2 3 6 4 2" xfId="13061" xr:uid="{00000000-0005-0000-0000-000017330000}"/>
    <cellStyle name="Note 2 2 3 6 4 3" xfId="13062" xr:uid="{00000000-0005-0000-0000-000018330000}"/>
    <cellStyle name="Note 2 2 3 6 4 4" xfId="13063" xr:uid="{00000000-0005-0000-0000-000019330000}"/>
    <cellStyle name="Note 2 2 3 6 5" xfId="13064" xr:uid="{00000000-0005-0000-0000-00001A330000}"/>
    <cellStyle name="Note 2 2 3 6 6" xfId="13065" xr:uid="{00000000-0005-0000-0000-00001B330000}"/>
    <cellStyle name="Note 2 2 3 6 7" xfId="13066" xr:uid="{00000000-0005-0000-0000-00001C330000}"/>
    <cellStyle name="Note 2 2 3 7" xfId="13067" xr:uid="{00000000-0005-0000-0000-00001D330000}"/>
    <cellStyle name="Note 2 2 3 7 2" xfId="13068" xr:uid="{00000000-0005-0000-0000-00001E330000}"/>
    <cellStyle name="Note 2 2 3 7 3" xfId="13069" xr:uid="{00000000-0005-0000-0000-00001F330000}"/>
    <cellStyle name="Note 2 2 3 7 4" xfId="13070" xr:uid="{00000000-0005-0000-0000-000020330000}"/>
    <cellStyle name="Note 2 2 3 8" xfId="13071" xr:uid="{00000000-0005-0000-0000-000021330000}"/>
    <cellStyle name="Note 2 2 4" xfId="13072" xr:uid="{00000000-0005-0000-0000-000022330000}"/>
    <cellStyle name="Note 2 2 4 2" xfId="13073" xr:uid="{00000000-0005-0000-0000-000023330000}"/>
    <cellStyle name="Note 2 2 4 2 2" xfId="13074" xr:uid="{00000000-0005-0000-0000-000024330000}"/>
    <cellStyle name="Note 2 2 4 2 2 2" xfId="13075" xr:uid="{00000000-0005-0000-0000-000025330000}"/>
    <cellStyle name="Note 2 2 4 2 2 2 2" xfId="13076" xr:uid="{00000000-0005-0000-0000-000026330000}"/>
    <cellStyle name="Note 2 2 4 2 2 2 2 2" xfId="13077" xr:uid="{00000000-0005-0000-0000-000027330000}"/>
    <cellStyle name="Note 2 2 4 2 2 2 2 2 2" xfId="13078" xr:uid="{00000000-0005-0000-0000-000028330000}"/>
    <cellStyle name="Note 2 2 4 2 2 2 2 2 3" xfId="13079" xr:uid="{00000000-0005-0000-0000-000029330000}"/>
    <cellStyle name="Note 2 2 4 2 2 2 2 2 4" xfId="13080" xr:uid="{00000000-0005-0000-0000-00002A330000}"/>
    <cellStyle name="Note 2 2 4 2 2 2 2 3" xfId="13081" xr:uid="{00000000-0005-0000-0000-00002B330000}"/>
    <cellStyle name="Note 2 2 4 2 2 2 2 3 2" xfId="13082" xr:uid="{00000000-0005-0000-0000-00002C330000}"/>
    <cellStyle name="Note 2 2 4 2 2 2 2 3 3" xfId="13083" xr:uid="{00000000-0005-0000-0000-00002D330000}"/>
    <cellStyle name="Note 2 2 4 2 2 2 2 3 4" xfId="13084" xr:uid="{00000000-0005-0000-0000-00002E330000}"/>
    <cellStyle name="Note 2 2 4 2 2 2 2 4" xfId="13085" xr:uid="{00000000-0005-0000-0000-00002F330000}"/>
    <cellStyle name="Note 2 2 4 2 2 2 2 5" xfId="13086" xr:uid="{00000000-0005-0000-0000-000030330000}"/>
    <cellStyle name="Note 2 2 4 2 2 2 2 6" xfId="13087" xr:uid="{00000000-0005-0000-0000-000031330000}"/>
    <cellStyle name="Note 2 2 4 2 2 2 3" xfId="13088" xr:uid="{00000000-0005-0000-0000-000032330000}"/>
    <cellStyle name="Note 2 2 4 2 2 2 3 2" xfId="13089" xr:uid="{00000000-0005-0000-0000-000033330000}"/>
    <cellStyle name="Note 2 2 4 2 2 2 3 3" xfId="13090" xr:uid="{00000000-0005-0000-0000-000034330000}"/>
    <cellStyle name="Note 2 2 4 2 2 2 3 4" xfId="13091" xr:uid="{00000000-0005-0000-0000-000035330000}"/>
    <cellStyle name="Note 2 2 4 2 2 2 4" xfId="13092" xr:uid="{00000000-0005-0000-0000-000036330000}"/>
    <cellStyle name="Note 2 2 4 2 2 2 4 2" xfId="13093" xr:uid="{00000000-0005-0000-0000-000037330000}"/>
    <cellStyle name="Note 2 2 4 2 2 2 4 3" xfId="13094" xr:uid="{00000000-0005-0000-0000-000038330000}"/>
    <cellStyle name="Note 2 2 4 2 2 2 4 4" xfId="13095" xr:uid="{00000000-0005-0000-0000-000039330000}"/>
    <cellStyle name="Note 2 2 4 2 2 2 5" xfId="13096" xr:uid="{00000000-0005-0000-0000-00003A330000}"/>
    <cellStyle name="Note 2 2 4 2 2 2 6" xfId="13097" xr:uid="{00000000-0005-0000-0000-00003B330000}"/>
    <cellStyle name="Note 2 2 4 2 2 2 7" xfId="13098" xr:uid="{00000000-0005-0000-0000-00003C330000}"/>
    <cellStyle name="Note 2 2 4 2 2 3" xfId="13099" xr:uid="{00000000-0005-0000-0000-00003D330000}"/>
    <cellStyle name="Note 2 2 4 2 2 3 2" xfId="13100" xr:uid="{00000000-0005-0000-0000-00003E330000}"/>
    <cellStyle name="Note 2 2 4 2 2 3 3" xfId="13101" xr:uid="{00000000-0005-0000-0000-00003F330000}"/>
    <cellStyle name="Note 2 2 4 2 2 3 4" xfId="13102" xr:uid="{00000000-0005-0000-0000-000040330000}"/>
    <cellStyle name="Note 2 2 4 2 2 4" xfId="13103" xr:uid="{00000000-0005-0000-0000-000041330000}"/>
    <cellStyle name="Note 2 2 4 2 3" xfId="13104" xr:uid="{00000000-0005-0000-0000-000042330000}"/>
    <cellStyle name="Note 2 2 4 2 3 2" xfId="13105" xr:uid="{00000000-0005-0000-0000-000043330000}"/>
    <cellStyle name="Note 2 2 4 2 3 2 2" xfId="13106" xr:uid="{00000000-0005-0000-0000-000044330000}"/>
    <cellStyle name="Note 2 2 4 2 3 2 2 2" xfId="13107" xr:uid="{00000000-0005-0000-0000-000045330000}"/>
    <cellStyle name="Note 2 2 4 2 3 2 2 3" xfId="13108" xr:uid="{00000000-0005-0000-0000-000046330000}"/>
    <cellStyle name="Note 2 2 4 2 3 2 2 4" xfId="13109" xr:uid="{00000000-0005-0000-0000-000047330000}"/>
    <cellStyle name="Note 2 2 4 2 3 2 3" xfId="13110" xr:uid="{00000000-0005-0000-0000-000048330000}"/>
    <cellStyle name="Note 2 2 4 2 3 2 3 2" xfId="13111" xr:uid="{00000000-0005-0000-0000-000049330000}"/>
    <cellStyle name="Note 2 2 4 2 3 2 3 3" xfId="13112" xr:uid="{00000000-0005-0000-0000-00004A330000}"/>
    <cellStyle name="Note 2 2 4 2 3 2 3 4" xfId="13113" xr:uid="{00000000-0005-0000-0000-00004B330000}"/>
    <cellStyle name="Note 2 2 4 2 3 2 4" xfId="13114" xr:uid="{00000000-0005-0000-0000-00004C330000}"/>
    <cellStyle name="Note 2 2 4 2 3 2 5" xfId="13115" xr:uid="{00000000-0005-0000-0000-00004D330000}"/>
    <cellStyle name="Note 2 2 4 2 3 2 6" xfId="13116" xr:uid="{00000000-0005-0000-0000-00004E330000}"/>
    <cellStyle name="Note 2 2 4 2 3 3" xfId="13117" xr:uid="{00000000-0005-0000-0000-00004F330000}"/>
    <cellStyle name="Note 2 2 4 2 3 3 2" xfId="13118" xr:uid="{00000000-0005-0000-0000-000050330000}"/>
    <cellStyle name="Note 2 2 4 2 3 3 3" xfId="13119" xr:uid="{00000000-0005-0000-0000-000051330000}"/>
    <cellStyle name="Note 2 2 4 2 3 3 4" xfId="13120" xr:uid="{00000000-0005-0000-0000-000052330000}"/>
    <cellStyle name="Note 2 2 4 2 3 4" xfId="13121" xr:uid="{00000000-0005-0000-0000-000053330000}"/>
    <cellStyle name="Note 2 2 4 2 3 4 2" xfId="13122" xr:uid="{00000000-0005-0000-0000-000054330000}"/>
    <cellStyle name="Note 2 2 4 2 3 4 3" xfId="13123" xr:uid="{00000000-0005-0000-0000-000055330000}"/>
    <cellStyle name="Note 2 2 4 2 3 4 4" xfId="13124" xr:uid="{00000000-0005-0000-0000-000056330000}"/>
    <cellStyle name="Note 2 2 4 2 3 5" xfId="13125" xr:uid="{00000000-0005-0000-0000-000057330000}"/>
    <cellStyle name="Note 2 2 4 2 3 6" xfId="13126" xr:uid="{00000000-0005-0000-0000-000058330000}"/>
    <cellStyle name="Note 2 2 4 2 3 7" xfId="13127" xr:uid="{00000000-0005-0000-0000-000059330000}"/>
    <cellStyle name="Note 2 2 4 2 4" xfId="13128" xr:uid="{00000000-0005-0000-0000-00005A330000}"/>
    <cellStyle name="Note 2 2 4 2 4 2" xfId="13129" xr:uid="{00000000-0005-0000-0000-00005B330000}"/>
    <cellStyle name="Note 2 2 4 2 4 3" xfId="13130" xr:uid="{00000000-0005-0000-0000-00005C330000}"/>
    <cellStyle name="Note 2 2 4 2 4 4" xfId="13131" xr:uid="{00000000-0005-0000-0000-00005D330000}"/>
    <cellStyle name="Note 2 2 4 2 5" xfId="13132" xr:uid="{00000000-0005-0000-0000-00005E330000}"/>
    <cellStyle name="Note 2 2 4 3" xfId="13133" xr:uid="{00000000-0005-0000-0000-00005F330000}"/>
    <cellStyle name="Note 2 2 4 3 2" xfId="13134" xr:uid="{00000000-0005-0000-0000-000060330000}"/>
    <cellStyle name="Note 2 2 4 3 2 2" xfId="13135" xr:uid="{00000000-0005-0000-0000-000061330000}"/>
    <cellStyle name="Note 2 2 4 3 2 2 2" xfId="13136" xr:uid="{00000000-0005-0000-0000-000062330000}"/>
    <cellStyle name="Note 2 2 4 3 2 2 2 2" xfId="13137" xr:uid="{00000000-0005-0000-0000-000063330000}"/>
    <cellStyle name="Note 2 2 4 3 2 2 2 2 2" xfId="13138" xr:uid="{00000000-0005-0000-0000-000064330000}"/>
    <cellStyle name="Note 2 2 4 3 2 2 2 2 3" xfId="13139" xr:uid="{00000000-0005-0000-0000-000065330000}"/>
    <cellStyle name="Note 2 2 4 3 2 2 2 2 4" xfId="13140" xr:uid="{00000000-0005-0000-0000-000066330000}"/>
    <cellStyle name="Note 2 2 4 3 2 2 2 3" xfId="13141" xr:uid="{00000000-0005-0000-0000-000067330000}"/>
    <cellStyle name="Note 2 2 4 3 2 2 2 3 2" xfId="13142" xr:uid="{00000000-0005-0000-0000-000068330000}"/>
    <cellStyle name="Note 2 2 4 3 2 2 2 3 3" xfId="13143" xr:uid="{00000000-0005-0000-0000-000069330000}"/>
    <cellStyle name="Note 2 2 4 3 2 2 2 3 4" xfId="13144" xr:uid="{00000000-0005-0000-0000-00006A330000}"/>
    <cellStyle name="Note 2 2 4 3 2 2 2 4" xfId="13145" xr:uid="{00000000-0005-0000-0000-00006B330000}"/>
    <cellStyle name="Note 2 2 4 3 2 2 2 5" xfId="13146" xr:uid="{00000000-0005-0000-0000-00006C330000}"/>
    <cellStyle name="Note 2 2 4 3 2 2 2 6" xfId="13147" xr:uid="{00000000-0005-0000-0000-00006D330000}"/>
    <cellStyle name="Note 2 2 4 3 2 2 3" xfId="13148" xr:uid="{00000000-0005-0000-0000-00006E330000}"/>
    <cellStyle name="Note 2 2 4 3 2 2 3 2" xfId="13149" xr:uid="{00000000-0005-0000-0000-00006F330000}"/>
    <cellStyle name="Note 2 2 4 3 2 2 3 3" xfId="13150" xr:uid="{00000000-0005-0000-0000-000070330000}"/>
    <cellStyle name="Note 2 2 4 3 2 2 3 4" xfId="13151" xr:uid="{00000000-0005-0000-0000-000071330000}"/>
    <cellStyle name="Note 2 2 4 3 2 2 4" xfId="13152" xr:uid="{00000000-0005-0000-0000-000072330000}"/>
    <cellStyle name="Note 2 2 4 3 2 2 4 2" xfId="13153" xr:uid="{00000000-0005-0000-0000-000073330000}"/>
    <cellStyle name="Note 2 2 4 3 2 2 4 3" xfId="13154" xr:uid="{00000000-0005-0000-0000-000074330000}"/>
    <cellStyle name="Note 2 2 4 3 2 2 4 4" xfId="13155" xr:uid="{00000000-0005-0000-0000-000075330000}"/>
    <cellStyle name="Note 2 2 4 3 2 2 5" xfId="13156" xr:uid="{00000000-0005-0000-0000-000076330000}"/>
    <cellStyle name="Note 2 2 4 3 2 2 6" xfId="13157" xr:uid="{00000000-0005-0000-0000-000077330000}"/>
    <cellStyle name="Note 2 2 4 3 2 2 7" xfId="13158" xr:uid="{00000000-0005-0000-0000-000078330000}"/>
    <cellStyle name="Note 2 2 4 3 2 3" xfId="13159" xr:uid="{00000000-0005-0000-0000-000079330000}"/>
    <cellStyle name="Note 2 2 4 3 2 3 2" xfId="13160" xr:uid="{00000000-0005-0000-0000-00007A330000}"/>
    <cellStyle name="Note 2 2 4 3 2 3 3" xfId="13161" xr:uid="{00000000-0005-0000-0000-00007B330000}"/>
    <cellStyle name="Note 2 2 4 3 2 3 4" xfId="13162" xr:uid="{00000000-0005-0000-0000-00007C330000}"/>
    <cellStyle name="Note 2 2 4 3 2 4" xfId="13163" xr:uid="{00000000-0005-0000-0000-00007D330000}"/>
    <cellStyle name="Note 2 2 4 3 3" xfId="13164" xr:uid="{00000000-0005-0000-0000-00007E330000}"/>
    <cellStyle name="Note 2 2 4 3 3 2" xfId="13165" xr:uid="{00000000-0005-0000-0000-00007F330000}"/>
    <cellStyle name="Note 2 2 4 3 3 2 2" xfId="13166" xr:uid="{00000000-0005-0000-0000-000080330000}"/>
    <cellStyle name="Note 2 2 4 3 3 2 2 2" xfId="13167" xr:uid="{00000000-0005-0000-0000-000081330000}"/>
    <cellStyle name="Note 2 2 4 3 3 2 2 3" xfId="13168" xr:uid="{00000000-0005-0000-0000-000082330000}"/>
    <cellStyle name="Note 2 2 4 3 3 2 2 4" xfId="13169" xr:uid="{00000000-0005-0000-0000-000083330000}"/>
    <cellStyle name="Note 2 2 4 3 3 2 3" xfId="13170" xr:uid="{00000000-0005-0000-0000-000084330000}"/>
    <cellStyle name="Note 2 2 4 3 3 2 3 2" xfId="13171" xr:uid="{00000000-0005-0000-0000-000085330000}"/>
    <cellStyle name="Note 2 2 4 3 3 2 3 3" xfId="13172" xr:uid="{00000000-0005-0000-0000-000086330000}"/>
    <cellStyle name="Note 2 2 4 3 3 2 3 4" xfId="13173" xr:uid="{00000000-0005-0000-0000-000087330000}"/>
    <cellStyle name="Note 2 2 4 3 3 2 4" xfId="13174" xr:uid="{00000000-0005-0000-0000-000088330000}"/>
    <cellStyle name="Note 2 2 4 3 3 2 5" xfId="13175" xr:uid="{00000000-0005-0000-0000-000089330000}"/>
    <cellStyle name="Note 2 2 4 3 3 2 6" xfId="13176" xr:uid="{00000000-0005-0000-0000-00008A330000}"/>
    <cellStyle name="Note 2 2 4 3 3 3" xfId="13177" xr:uid="{00000000-0005-0000-0000-00008B330000}"/>
    <cellStyle name="Note 2 2 4 3 3 3 2" xfId="13178" xr:uid="{00000000-0005-0000-0000-00008C330000}"/>
    <cellStyle name="Note 2 2 4 3 3 3 3" xfId="13179" xr:uid="{00000000-0005-0000-0000-00008D330000}"/>
    <cellStyle name="Note 2 2 4 3 3 3 4" xfId="13180" xr:uid="{00000000-0005-0000-0000-00008E330000}"/>
    <cellStyle name="Note 2 2 4 3 3 4" xfId="13181" xr:uid="{00000000-0005-0000-0000-00008F330000}"/>
    <cellStyle name="Note 2 2 4 3 3 4 2" xfId="13182" xr:uid="{00000000-0005-0000-0000-000090330000}"/>
    <cellStyle name="Note 2 2 4 3 3 4 3" xfId="13183" xr:uid="{00000000-0005-0000-0000-000091330000}"/>
    <cellStyle name="Note 2 2 4 3 3 4 4" xfId="13184" xr:uid="{00000000-0005-0000-0000-000092330000}"/>
    <cellStyle name="Note 2 2 4 3 3 5" xfId="13185" xr:uid="{00000000-0005-0000-0000-000093330000}"/>
    <cellStyle name="Note 2 2 4 3 3 6" xfId="13186" xr:uid="{00000000-0005-0000-0000-000094330000}"/>
    <cellStyle name="Note 2 2 4 3 3 7" xfId="13187" xr:uid="{00000000-0005-0000-0000-000095330000}"/>
    <cellStyle name="Note 2 2 4 3 4" xfId="13188" xr:uid="{00000000-0005-0000-0000-000096330000}"/>
    <cellStyle name="Note 2 2 4 3 4 2" xfId="13189" xr:uid="{00000000-0005-0000-0000-000097330000}"/>
    <cellStyle name="Note 2 2 4 3 4 3" xfId="13190" xr:uid="{00000000-0005-0000-0000-000098330000}"/>
    <cellStyle name="Note 2 2 4 3 4 4" xfId="13191" xr:uid="{00000000-0005-0000-0000-000099330000}"/>
    <cellStyle name="Note 2 2 4 3 5" xfId="13192" xr:uid="{00000000-0005-0000-0000-00009A330000}"/>
    <cellStyle name="Note 2 2 4 4" xfId="13193" xr:uid="{00000000-0005-0000-0000-00009B330000}"/>
    <cellStyle name="Note 2 2 4 4 2" xfId="13194" xr:uid="{00000000-0005-0000-0000-00009C330000}"/>
    <cellStyle name="Note 2 2 4 4 2 2" xfId="13195" xr:uid="{00000000-0005-0000-0000-00009D330000}"/>
    <cellStyle name="Note 2 2 4 4 2 2 2" xfId="13196" xr:uid="{00000000-0005-0000-0000-00009E330000}"/>
    <cellStyle name="Note 2 2 4 4 2 2 2 2" xfId="13197" xr:uid="{00000000-0005-0000-0000-00009F330000}"/>
    <cellStyle name="Note 2 2 4 4 2 2 2 2 2" xfId="13198" xr:uid="{00000000-0005-0000-0000-0000A0330000}"/>
    <cellStyle name="Note 2 2 4 4 2 2 2 2 3" xfId="13199" xr:uid="{00000000-0005-0000-0000-0000A1330000}"/>
    <cellStyle name="Note 2 2 4 4 2 2 2 2 4" xfId="13200" xr:uid="{00000000-0005-0000-0000-0000A2330000}"/>
    <cellStyle name="Note 2 2 4 4 2 2 2 3" xfId="13201" xr:uid="{00000000-0005-0000-0000-0000A3330000}"/>
    <cellStyle name="Note 2 2 4 4 2 2 2 3 2" xfId="13202" xr:uid="{00000000-0005-0000-0000-0000A4330000}"/>
    <cellStyle name="Note 2 2 4 4 2 2 2 3 3" xfId="13203" xr:uid="{00000000-0005-0000-0000-0000A5330000}"/>
    <cellStyle name="Note 2 2 4 4 2 2 2 3 4" xfId="13204" xr:uid="{00000000-0005-0000-0000-0000A6330000}"/>
    <cellStyle name="Note 2 2 4 4 2 2 2 4" xfId="13205" xr:uid="{00000000-0005-0000-0000-0000A7330000}"/>
    <cellStyle name="Note 2 2 4 4 2 2 2 5" xfId="13206" xr:uid="{00000000-0005-0000-0000-0000A8330000}"/>
    <cellStyle name="Note 2 2 4 4 2 2 2 6" xfId="13207" xr:uid="{00000000-0005-0000-0000-0000A9330000}"/>
    <cellStyle name="Note 2 2 4 4 2 2 3" xfId="13208" xr:uid="{00000000-0005-0000-0000-0000AA330000}"/>
    <cellStyle name="Note 2 2 4 4 2 2 3 2" xfId="13209" xr:uid="{00000000-0005-0000-0000-0000AB330000}"/>
    <cellStyle name="Note 2 2 4 4 2 2 3 3" xfId="13210" xr:uid="{00000000-0005-0000-0000-0000AC330000}"/>
    <cellStyle name="Note 2 2 4 4 2 2 3 4" xfId="13211" xr:uid="{00000000-0005-0000-0000-0000AD330000}"/>
    <cellStyle name="Note 2 2 4 4 2 2 4" xfId="13212" xr:uid="{00000000-0005-0000-0000-0000AE330000}"/>
    <cellStyle name="Note 2 2 4 4 2 2 4 2" xfId="13213" xr:uid="{00000000-0005-0000-0000-0000AF330000}"/>
    <cellStyle name="Note 2 2 4 4 2 2 4 3" xfId="13214" xr:uid="{00000000-0005-0000-0000-0000B0330000}"/>
    <cellStyle name="Note 2 2 4 4 2 2 4 4" xfId="13215" xr:uid="{00000000-0005-0000-0000-0000B1330000}"/>
    <cellStyle name="Note 2 2 4 4 2 2 5" xfId="13216" xr:uid="{00000000-0005-0000-0000-0000B2330000}"/>
    <cellStyle name="Note 2 2 4 4 2 2 6" xfId="13217" xr:uid="{00000000-0005-0000-0000-0000B3330000}"/>
    <cellStyle name="Note 2 2 4 4 2 2 7" xfId="13218" xr:uid="{00000000-0005-0000-0000-0000B4330000}"/>
    <cellStyle name="Note 2 2 4 4 2 3" xfId="13219" xr:uid="{00000000-0005-0000-0000-0000B5330000}"/>
    <cellStyle name="Note 2 2 4 4 2 3 2" xfId="13220" xr:uid="{00000000-0005-0000-0000-0000B6330000}"/>
    <cellStyle name="Note 2 2 4 4 2 3 3" xfId="13221" xr:uid="{00000000-0005-0000-0000-0000B7330000}"/>
    <cellStyle name="Note 2 2 4 4 2 3 4" xfId="13222" xr:uid="{00000000-0005-0000-0000-0000B8330000}"/>
    <cellStyle name="Note 2 2 4 4 2 4" xfId="13223" xr:uid="{00000000-0005-0000-0000-0000B9330000}"/>
    <cellStyle name="Note 2 2 4 4 3" xfId="13224" xr:uid="{00000000-0005-0000-0000-0000BA330000}"/>
    <cellStyle name="Note 2 2 4 4 3 2" xfId="13225" xr:uid="{00000000-0005-0000-0000-0000BB330000}"/>
    <cellStyle name="Note 2 2 4 4 3 2 2" xfId="13226" xr:uid="{00000000-0005-0000-0000-0000BC330000}"/>
    <cellStyle name="Note 2 2 4 4 3 2 2 2" xfId="13227" xr:uid="{00000000-0005-0000-0000-0000BD330000}"/>
    <cellStyle name="Note 2 2 4 4 3 2 2 3" xfId="13228" xr:uid="{00000000-0005-0000-0000-0000BE330000}"/>
    <cellStyle name="Note 2 2 4 4 3 2 2 4" xfId="13229" xr:uid="{00000000-0005-0000-0000-0000BF330000}"/>
    <cellStyle name="Note 2 2 4 4 3 2 3" xfId="13230" xr:uid="{00000000-0005-0000-0000-0000C0330000}"/>
    <cellStyle name="Note 2 2 4 4 3 2 3 2" xfId="13231" xr:uid="{00000000-0005-0000-0000-0000C1330000}"/>
    <cellStyle name="Note 2 2 4 4 3 2 3 3" xfId="13232" xr:uid="{00000000-0005-0000-0000-0000C2330000}"/>
    <cellStyle name="Note 2 2 4 4 3 2 3 4" xfId="13233" xr:uid="{00000000-0005-0000-0000-0000C3330000}"/>
    <cellStyle name="Note 2 2 4 4 3 2 4" xfId="13234" xr:uid="{00000000-0005-0000-0000-0000C4330000}"/>
    <cellStyle name="Note 2 2 4 4 3 2 5" xfId="13235" xr:uid="{00000000-0005-0000-0000-0000C5330000}"/>
    <cellStyle name="Note 2 2 4 4 3 2 6" xfId="13236" xr:uid="{00000000-0005-0000-0000-0000C6330000}"/>
    <cellStyle name="Note 2 2 4 4 3 3" xfId="13237" xr:uid="{00000000-0005-0000-0000-0000C7330000}"/>
    <cellStyle name="Note 2 2 4 4 3 3 2" xfId="13238" xr:uid="{00000000-0005-0000-0000-0000C8330000}"/>
    <cellStyle name="Note 2 2 4 4 3 3 3" xfId="13239" xr:uid="{00000000-0005-0000-0000-0000C9330000}"/>
    <cellStyle name="Note 2 2 4 4 3 3 4" xfId="13240" xr:uid="{00000000-0005-0000-0000-0000CA330000}"/>
    <cellStyle name="Note 2 2 4 4 3 4" xfId="13241" xr:uid="{00000000-0005-0000-0000-0000CB330000}"/>
    <cellStyle name="Note 2 2 4 4 3 4 2" xfId="13242" xr:uid="{00000000-0005-0000-0000-0000CC330000}"/>
    <cellStyle name="Note 2 2 4 4 3 4 3" xfId="13243" xr:uid="{00000000-0005-0000-0000-0000CD330000}"/>
    <cellStyle name="Note 2 2 4 4 3 4 4" xfId="13244" xr:uid="{00000000-0005-0000-0000-0000CE330000}"/>
    <cellStyle name="Note 2 2 4 4 3 5" xfId="13245" xr:uid="{00000000-0005-0000-0000-0000CF330000}"/>
    <cellStyle name="Note 2 2 4 4 3 6" xfId="13246" xr:uid="{00000000-0005-0000-0000-0000D0330000}"/>
    <cellStyle name="Note 2 2 4 4 3 7" xfId="13247" xr:uid="{00000000-0005-0000-0000-0000D1330000}"/>
    <cellStyle name="Note 2 2 4 4 4" xfId="13248" xr:uid="{00000000-0005-0000-0000-0000D2330000}"/>
    <cellStyle name="Note 2 2 4 4 4 2" xfId="13249" xr:uid="{00000000-0005-0000-0000-0000D3330000}"/>
    <cellStyle name="Note 2 2 4 4 4 3" xfId="13250" xr:uid="{00000000-0005-0000-0000-0000D4330000}"/>
    <cellStyle name="Note 2 2 4 4 4 4" xfId="13251" xr:uid="{00000000-0005-0000-0000-0000D5330000}"/>
    <cellStyle name="Note 2 2 4 4 5" xfId="13252" xr:uid="{00000000-0005-0000-0000-0000D6330000}"/>
    <cellStyle name="Note 2 2 4 5" xfId="13253" xr:uid="{00000000-0005-0000-0000-0000D7330000}"/>
    <cellStyle name="Note 2 2 4 5 2" xfId="13254" xr:uid="{00000000-0005-0000-0000-0000D8330000}"/>
    <cellStyle name="Note 2 2 4 5 2 2" xfId="13255" xr:uid="{00000000-0005-0000-0000-0000D9330000}"/>
    <cellStyle name="Note 2 2 4 5 2 2 2" xfId="13256" xr:uid="{00000000-0005-0000-0000-0000DA330000}"/>
    <cellStyle name="Note 2 2 4 5 2 2 2 2" xfId="13257" xr:uid="{00000000-0005-0000-0000-0000DB330000}"/>
    <cellStyle name="Note 2 2 4 5 2 2 2 3" xfId="13258" xr:uid="{00000000-0005-0000-0000-0000DC330000}"/>
    <cellStyle name="Note 2 2 4 5 2 2 2 4" xfId="13259" xr:uid="{00000000-0005-0000-0000-0000DD330000}"/>
    <cellStyle name="Note 2 2 4 5 2 2 3" xfId="13260" xr:uid="{00000000-0005-0000-0000-0000DE330000}"/>
    <cellStyle name="Note 2 2 4 5 2 2 3 2" xfId="13261" xr:uid="{00000000-0005-0000-0000-0000DF330000}"/>
    <cellStyle name="Note 2 2 4 5 2 2 3 3" xfId="13262" xr:uid="{00000000-0005-0000-0000-0000E0330000}"/>
    <cellStyle name="Note 2 2 4 5 2 2 3 4" xfId="13263" xr:uid="{00000000-0005-0000-0000-0000E1330000}"/>
    <cellStyle name="Note 2 2 4 5 2 2 4" xfId="13264" xr:uid="{00000000-0005-0000-0000-0000E2330000}"/>
    <cellStyle name="Note 2 2 4 5 2 2 5" xfId="13265" xr:uid="{00000000-0005-0000-0000-0000E3330000}"/>
    <cellStyle name="Note 2 2 4 5 2 2 6" xfId="13266" xr:uid="{00000000-0005-0000-0000-0000E4330000}"/>
    <cellStyle name="Note 2 2 4 5 2 3" xfId="13267" xr:uid="{00000000-0005-0000-0000-0000E5330000}"/>
    <cellStyle name="Note 2 2 4 5 2 3 2" xfId="13268" xr:uid="{00000000-0005-0000-0000-0000E6330000}"/>
    <cellStyle name="Note 2 2 4 5 2 3 3" xfId="13269" xr:uid="{00000000-0005-0000-0000-0000E7330000}"/>
    <cellStyle name="Note 2 2 4 5 2 3 4" xfId="13270" xr:uid="{00000000-0005-0000-0000-0000E8330000}"/>
    <cellStyle name="Note 2 2 4 5 2 4" xfId="13271" xr:uid="{00000000-0005-0000-0000-0000E9330000}"/>
    <cellStyle name="Note 2 2 4 5 2 4 2" xfId="13272" xr:uid="{00000000-0005-0000-0000-0000EA330000}"/>
    <cellStyle name="Note 2 2 4 5 2 4 3" xfId="13273" xr:uid="{00000000-0005-0000-0000-0000EB330000}"/>
    <cellStyle name="Note 2 2 4 5 2 4 4" xfId="13274" xr:uid="{00000000-0005-0000-0000-0000EC330000}"/>
    <cellStyle name="Note 2 2 4 5 2 5" xfId="13275" xr:uid="{00000000-0005-0000-0000-0000ED330000}"/>
    <cellStyle name="Note 2 2 4 5 2 6" xfId="13276" xr:uid="{00000000-0005-0000-0000-0000EE330000}"/>
    <cellStyle name="Note 2 2 4 5 2 7" xfId="13277" xr:uid="{00000000-0005-0000-0000-0000EF330000}"/>
    <cellStyle name="Note 2 2 4 5 3" xfId="13278" xr:uid="{00000000-0005-0000-0000-0000F0330000}"/>
    <cellStyle name="Note 2 2 4 5 3 2" xfId="13279" xr:uid="{00000000-0005-0000-0000-0000F1330000}"/>
    <cellStyle name="Note 2 2 4 5 3 3" xfId="13280" xr:uid="{00000000-0005-0000-0000-0000F2330000}"/>
    <cellStyle name="Note 2 2 4 5 3 4" xfId="13281" xr:uid="{00000000-0005-0000-0000-0000F3330000}"/>
    <cellStyle name="Note 2 2 4 5 4" xfId="13282" xr:uid="{00000000-0005-0000-0000-0000F4330000}"/>
    <cellStyle name="Note 2 2 4 6" xfId="13283" xr:uid="{00000000-0005-0000-0000-0000F5330000}"/>
    <cellStyle name="Note 2 2 4 6 2" xfId="13284" xr:uid="{00000000-0005-0000-0000-0000F6330000}"/>
    <cellStyle name="Note 2 2 4 6 2 2" xfId="13285" xr:uid="{00000000-0005-0000-0000-0000F7330000}"/>
    <cellStyle name="Note 2 2 4 6 2 2 2" xfId="13286" xr:uid="{00000000-0005-0000-0000-0000F8330000}"/>
    <cellStyle name="Note 2 2 4 6 2 2 3" xfId="13287" xr:uid="{00000000-0005-0000-0000-0000F9330000}"/>
    <cellStyle name="Note 2 2 4 6 2 2 4" xfId="13288" xr:uid="{00000000-0005-0000-0000-0000FA330000}"/>
    <cellStyle name="Note 2 2 4 6 2 3" xfId="13289" xr:uid="{00000000-0005-0000-0000-0000FB330000}"/>
    <cellStyle name="Note 2 2 4 6 2 3 2" xfId="13290" xr:uid="{00000000-0005-0000-0000-0000FC330000}"/>
    <cellStyle name="Note 2 2 4 6 2 3 3" xfId="13291" xr:uid="{00000000-0005-0000-0000-0000FD330000}"/>
    <cellStyle name="Note 2 2 4 6 2 3 4" xfId="13292" xr:uid="{00000000-0005-0000-0000-0000FE330000}"/>
    <cellStyle name="Note 2 2 4 6 2 4" xfId="13293" xr:uid="{00000000-0005-0000-0000-0000FF330000}"/>
    <cellStyle name="Note 2 2 4 6 2 5" xfId="13294" xr:uid="{00000000-0005-0000-0000-000000340000}"/>
    <cellStyle name="Note 2 2 4 6 2 6" xfId="13295" xr:uid="{00000000-0005-0000-0000-000001340000}"/>
    <cellStyle name="Note 2 2 4 6 3" xfId="13296" xr:uid="{00000000-0005-0000-0000-000002340000}"/>
    <cellStyle name="Note 2 2 4 6 3 2" xfId="13297" xr:uid="{00000000-0005-0000-0000-000003340000}"/>
    <cellStyle name="Note 2 2 4 6 3 3" xfId="13298" xr:uid="{00000000-0005-0000-0000-000004340000}"/>
    <cellStyle name="Note 2 2 4 6 3 4" xfId="13299" xr:uid="{00000000-0005-0000-0000-000005340000}"/>
    <cellStyle name="Note 2 2 4 6 4" xfId="13300" xr:uid="{00000000-0005-0000-0000-000006340000}"/>
    <cellStyle name="Note 2 2 4 6 4 2" xfId="13301" xr:uid="{00000000-0005-0000-0000-000007340000}"/>
    <cellStyle name="Note 2 2 4 6 4 3" xfId="13302" xr:uid="{00000000-0005-0000-0000-000008340000}"/>
    <cellStyle name="Note 2 2 4 6 4 4" xfId="13303" xr:uid="{00000000-0005-0000-0000-000009340000}"/>
    <cellStyle name="Note 2 2 4 6 5" xfId="13304" xr:uid="{00000000-0005-0000-0000-00000A340000}"/>
    <cellStyle name="Note 2 2 4 6 6" xfId="13305" xr:uid="{00000000-0005-0000-0000-00000B340000}"/>
    <cellStyle name="Note 2 2 4 6 7" xfId="13306" xr:uid="{00000000-0005-0000-0000-00000C340000}"/>
    <cellStyle name="Note 2 2 4 7" xfId="13307" xr:uid="{00000000-0005-0000-0000-00000D340000}"/>
    <cellStyle name="Note 2 2 4 7 2" xfId="13308" xr:uid="{00000000-0005-0000-0000-00000E340000}"/>
    <cellStyle name="Note 2 2 4 7 3" xfId="13309" xr:uid="{00000000-0005-0000-0000-00000F340000}"/>
    <cellStyle name="Note 2 2 4 7 4" xfId="13310" xr:uid="{00000000-0005-0000-0000-000010340000}"/>
    <cellStyle name="Note 2 2 4 8" xfId="13311" xr:uid="{00000000-0005-0000-0000-000011340000}"/>
    <cellStyle name="Note 2 2 5" xfId="13312" xr:uid="{00000000-0005-0000-0000-000012340000}"/>
    <cellStyle name="Note 2 2 5 2" xfId="13313" xr:uid="{00000000-0005-0000-0000-000013340000}"/>
    <cellStyle name="Note 2 2 5 2 2" xfId="13314" xr:uid="{00000000-0005-0000-0000-000014340000}"/>
    <cellStyle name="Note 2 2 5 2 2 2" xfId="13315" xr:uid="{00000000-0005-0000-0000-000015340000}"/>
    <cellStyle name="Note 2 2 5 2 2 2 2" xfId="13316" xr:uid="{00000000-0005-0000-0000-000016340000}"/>
    <cellStyle name="Note 2 2 5 2 2 2 2 2" xfId="13317" xr:uid="{00000000-0005-0000-0000-000017340000}"/>
    <cellStyle name="Note 2 2 5 2 2 2 2 2 2" xfId="13318" xr:uid="{00000000-0005-0000-0000-000018340000}"/>
    <cellStyle name="Note 2 2 5 2 2 2 2 2 3" xfId="13319" xr:uid="{00000000-0005-0000-0000-000019340000}"/>
    <cellStyle name="Note 2 2 5 2 2 2 2 2 4" xfId="13320" xr:uid="{00000000-0005-0000-0000-00001A340000}"/>
    <cellStyle name="Note 2 2 5 2 2 2 2 3" xfId="13321" xr:uid="{00000000-0005-0000-0000-00001B340000}"/>
    <cellStyle name="Note 2 2 5 2 2 2 2 3 2" xfId="13322" xr:uid="{00000000-0005-0000-0000-00001C340000}"/>
    <cellStyle name="Note 2 2 5 2 2 2 2 3 3" xfId="13323" xr:uid="{00000000-0005-0000-0000-00001D340000}"/>
    <cellStyle name="Note 2 2 5 2 2 2 2 3 4" xfId="13324" xr:uid="{00000000-0005-0000-0000-00001E340000}"/>
    <cellStyle name="Note 2 2 5 2 2 2 2 4" xfId="13325" xr:uid="{00000000-0005-0000-0000-00001F340000}"/>
    <cellStyle name="Note 2 2 5 2 2 2 2 5" xfId="13326" xr:uid="{00000000-0005-0000-0000-000020340000}"/>
    <cellStyle name="Note 2 2 5 2 2 2 2 6" xfId="13327" xr:uid="{00000000-0005-0000-0000-000021340000}"/>
    <cellStyle name="Note 2 2 5 2 2 2 3" xfId="13328" xr:uid="{00000000-0005-0000-0000-000022340000}"/>
    <cellStyle name="Note 2 2 5 2 2 2 3 2" xfId="13329" xr:uid="{00000000-0005-0000-0000-000023340000}"/>
    <cellStyle name="Note 2 2 5 2 2 2 3 3" xfId="13330" xr:uid="{00000000-0005-0000-0000-000024340000}"/>
    <cellStyle name="Note 2 2 5 2 2 2 3 4" xfId="13331" xr:uid="{00000000-0005-0000-0000-000025340000}"/>
    <cellStyle name="Note 2 2 5 2 2 2 4" xfId="13332" xr:uid="{00000000-0005-0000-0000-000026340000}"/>
    <cellStyle name="Note 2 2 5 2 2 2 4 2" xfId="13333" xr:uid="{00000000-0005-0000-0000-000027340000}"/>
    <cellStyle name="Note 2 2 5 2 2 2 4 3" xfId="13334" xr:uid="{00000000-0005-0000-0000-000028340000}"/>
    <cellStyle name="Note 2 2 5 2 2 2 4 4" xfId="13335" xr:uid="{00000000-0005-0000-0000-000029340000}"/>
    <cellStyle name="Note 2 2 5 2 2 2 5" xfId="13336" xr:uid="{00000000-0005-0000-0000-00002A340000}"/>
    <cellStyle name="Note 2 2 5 2 2 2 6" xfId="13337" xr:uid="{00000000-0005-0000-0000-00002B340000}"/>
    <cellStyle name="Note 2 2 5 2 2 2 7" xfId="13338" xr:uid="{00000000-0005-0000-0000-00002C340000}"/>
    <cellStyle name="Note 2 2 5 2 2 3" xfId="13339" xr:uid="{00000000-0005-0000-0000-00002D340000}"/>
    <cellStyle name="Note 2 2 5 2 2 3 2" xfId="13340" xr:uid="{00000000-0005-0000-0000-00002E340000}"/>
    <cellStyle name="Note 2 2 5 2 2 3 3" xfId="13341" xr:uid="{00000000-0005-0000-0000-00002F340000}"/>
    <cellStyle name="Note 2 2 5 2 2 3 4" xfId="13342" xr:uid="{00000000-0005-0000-0000-000030340000}"/>
    <cellStyle name="Note 2 2 5 2 2 4" xfId="13343" xr:uid="{00000000-0005-0000-0000-000031340000}"/>
    <cellStyle name="Note 2 2 5 2 3" xfId="13344" xr:uid="{00000000-0005-0000-0000-000032340000}"/>
    <cellStyle name="Note 2 2 5 2 3 2" xfId="13345" xr:uid="{00000000-0005-0000-0000-000033340000}"/>
    <cellStyle name="Note 2 2 5 2 3 2 2" xfId="13346" xr:uid="{00000000-0005-0000-0000-000034340000}"/>
    <cellStyle name="Note 2 2 5 2 3 2 2 2" xfId="13347" xr:uid="{00000000-0005-0000-0000-000035340000}"/>
    <cellStyle name="Note 2 2 5 2 3 2 2 3" xfId="13348" xr:uid="{00000000-0005-0000-0000-000036340000}"/>
    <cellStyle name="Note 2 2 5 2 3 2 2 4" xfId="13349" xr:uid="{00000000-0005-0000-0000-000037340000}"/>
    <cellStyle name="Note 2 2 5 2 3 2 3" xfId="13350" xr:uid="{00000000-0005-0000-0000-000038340000}"/>
    <cellStyle name="Note 2 2 5 2 3 2 3 2" xfId="13351" xr:uid="{00000000-0005-0000-0000-000039340000}"/>
    <cellStyle name="Note 2 2 5 2 3 2 3 3" xfId="13352" xr:uid="{00000000-0005-0000-0000-00003A340000}"/>
    <cellStyle name="Note 2 2 5 2 3 2 3 4" xfId="13353" xr:uid="{00000000-0005-0000-0000-00003B340000}"/>
    <cellStyle name="Note 2 2 5 2 3 2 4" xfId="13354" xr:uid="{00000000-0005-0000-0000-00003C340000}"/>
    <cellStyle name="Note 2 2 5 2 3 2 5" xfId="13355" xr:uid="{00000000-0005-0000-0000-00003D340000}"/>
    <cellStyle name="Note 2 2 5 2 3 2 6" xfId="13356" xr:uid="{00000000-0005-0000-0000-00003E340000}"/>
    <cellStyle name="Note 2 2 5 2 3 3" xfId="13357" xr:uid="{00000000-0005-0000-0000-00003F340000}"/>
    <cellStyle name="Note 2 2 5 2 3 3 2" xfId="13358" xr:uid="{00000000-0005-0000-0000-000040340000}"/>
    <cellStyle name="Note 2 2 5 2 3 3 3" xfId="13359" xr:uid="{00000000-0005-0000-0000-000041340000}"/>
    <cellStyle name="Note 2 2 5 2 3 3 4" xfId="13360" xr:uid="{00000000-0005-0000-0000-000042340000}"/>
    <cellStyle name="Note 2 2 5 2 3 4" xfId="13361" xr:uid="{00000000-0005-0000-0000-000043340000}"/>
    <cellStyle name="Note 2 2 5 2 3 4 2" xfId="13362" xr:uid="{00000000-0005-0000-0000-000044340000}"/>
    <cellStyle name="Note 2 2 5 2 3 4 3" xfId="13363" xr:uid="{00000000-0005-0000-0000-000045340000}"/>
    <cellStyle name="Note 2 2 5 2 3 4 4" xfId="13364" xr:uid="{00000000-0005-0000-0000-000046340000}"/>
    <cellStyle name="Note 2 2 5 2 3 5" xfId="13365" xr:uid="{00000000-0005-0000-0000-000047340000}"/>
    <cellStyle name="Note 2 2 5 2 3 6" xfId="13366" xr:uid="{00000000-0005-0000-0000-000048340000}"/>
    <cellStyle name="Note 2 2 5 2 3 7" xfId="13367" xr:uid="{00000000-0005-0000-0000-000049340000}"/>
    <cellStyle name="Note 2 2 5 2 4" xfId="13368" xr:uid="{00000000-0005-0000-0000-00004A340000}"/>
    <cellStyle name="Note 2 2 5 2 4 2" xfId="13369" xr:uid="{00000000-0005-0000-0000-00004B340000}"/>
    <cellStyle name="Note 2 2 5 2 4 3" xfId="13370" xr:uid="{00000000-0005-0000-0000-00004C340000}"/>
    <cellStyle name="Note 2 2 5 2 4 4" xfId="13371" xr:uid="{00000000-0005-0000-0000-00004D340000}"/>
    <cellStyle name="Note 2 2 5 2 5" xfId="13372" xr:uid="{00000000-0005-0000-0000-00004E340000}"/>
    <cellStyle name="Note 2 2 5 3" xfId="13373" xr:uid="{00000000-0005-0000-0000-00004F340000}"/>
    <cellStyle name="Note 2 2 5 3 2" xfId="13374" xr:uid="{00000000-0005-0000-0000-000050340000}"/>
    <cellStyle name="Note 2 2 5 3 2 2" xfId="13375" xr:uid="{00000000-0005-0000-0000-000051340000}"/>
    <cellStyle name="Note 2 2 5 3 2 2 2" xfId="13376" xr:uid="{00000000-0005-0000-0000-000052340000}"/>
    <cellStyle name="Note 2 2 5 3 2 2 2 2" xfId="13377" xr:uid="{00000000-0005-0000-0000-000053340000}"/>
    <cellStyle name="Note 2 2 5 3 2 2 2 2 2" xfId="13378" xr:uid="{00000000-0005-0000-0000-000054340000}"/>
    <cellStyle name="Note 2 2 5 3 2 2 2 2 3" xfId="13379" xr:uid="{00000000-0005-0000-0000-000055340000}"/>
    <cellStyle name="Note 2 2 5 3 2 2 2 2 4" xfId="13380" xr:uid="{00000000-0005-0000-0000-000056340000}"/>
    <cellStyle name="Note 2 2 5 3 2 2 2 3" xfId="13381" xr:uid="{00000000-0005-0000-0000-000057340000}"/>
    <cellStyle name="Note 2 2 5 3 2 2 2 3 2" xfId="13382" xr:uid="{00000000-0005-0000-0000-000058340000}"/>
    <cellStyle name="Note 2 2 5 3 2 2 2 3 3" xfId="13383" xr:uid="{00000000-0005-0000-0000-000059340000}"/>
    <cellStyle name="Note 2 2 5 3 2 2 2 3 4" xfId="13384" xr:uid="{00000000-0005-0000-0000-00005A340000}"/>
    <cellStyle name="Note 2 2 5 3 2 2 2 4" xfId="13385" xr:uid="{00000000-0005-0000-0000-00005B340000}"/>
    <cellStyle name="Note 2 2 5 3 2 2 2 5" xfId="13386" xr:uid="{00000000-0005-0000-0000-00005C340000}"/>
    <cellStyle name="Note 2 2 5 3 2 2 2 6" xfId="13387" xr:uid="{00000000-0005-0000-0000-00005D340000}"/>
    <cellStyle name="Note 2 2 5 3 2 2 3" xfId="13388" xr:uid="{00000000-0005-0000-0000-00005E340000}"/>
    <cellStyle name="Note 2 2 5 3 2 2 3 2" xfId="13389" xr:uid="{00000000-0005-0000-0000-00005F340000}"/>
    <cellStyle name="Note 2 2 5 3 2 2 3 3" xfId="13390" xr:uid="{00000000-0005-0000-0000-000060340000}"/>
    <cellStyle name="Note 2 2 5 3 2 2 3 4" xfId="13391" xr:uid="{00000000-0005-0000-0000-000061340000}"/>
    <cellStyle name="Note 2 2 5 3 2 2 4" xfId="13392" xr:uid="{00000000-0005-0000-0000-000062340000}"/>
    <cellStyle name="Note 2 2 5 3 2 2 4 2" xfId="13393" xr:uid="{00000000-0005-0000-0000-000063340000}"/>
    <cellStyle name="Note 2 2 5 3 2 2 4 3" xfId="13394" xr:uid="{00000000-0005-0000-0000-000064340000}"/>
    <cellStyle name="Note 2 2 5 3 2 2 4 4" xfId="13395" xr:uid="{00000000-0005-0000-0000-000065340000}"/>
    <cellStyle name="Note 2 2 5 3 2 2 5" xfId="13396" xr:uid="{00000000-0005-0000-0000-000066340000}"/>
    <cellStyle name="Note 2 2 5 3 2 2 6" xfId="13397" xr:uid="{00000000-0005-0000-0000-000067340000}"/>
    <cellStyle name="Note 2 2 5 3 2 2 7" xfId="13398" xr:uid="{00000000-0005-0000-0000-000068340000}"/>
    <cellStyle name="Note 2 2 5 3 2 3" xfId="13399" xr:uid="{00000000-0005-0000-0000-000069340000}"/>
    <cellStyle name="Note 2 2 5 3 2 3 2" xfId="13400" xr:uid="{00000000-0005-0000-0000-00006A340000}"/>
    <cellStyle name="Note 2 2 5 3 2 3 3" xfId="13401" xr:uid="{00000000-0005-0000-0000-00006B340000}"/>
    <cellStyle name="Note 2 2 5 3 2 3 4" xfId="13402" xr:uid="{00000000-0005-0000-0000-00006C340000}"/>
    <cellStyle name="Note 2 2 5 3 2 4" xfId="13403" xr:uid="{00000000-0005-0000-0000-00006D340000}"/>
    <cellStyle name="Note 2 2 5 3 3" xfId="13404" xr:uid="{00000000-0005-0000-0000-00006E340000}"/>
    <cellStyle name="Note 2 2 5 3 3 2" xfId="13405" xr:uid="{00000000-0005-0000-0000-00006F340000}"/>
    <cellStyle name="Note 2 2 5 3 3 2 2" xfId="13406" xr:uid="{00000000-0005-0000-0000-000070340000}"/>
    <cellStyle name="Note 2 2 5 3 3 2 2 2" xfId="13407" xr:uid="{00000000-0005-0000-0000-000071340000}"/>
    <cellStyle name="Note 2 2 5 3 3 2 2 3" xfId="13408" xr:uid="{00000000-0005-0000-0000-000072340000}"/>
    <cellStyle name="Note 2 2 5 3 3 2 2 4" xfId="13409" xr:uid="{00000000-0005-0000-0000-000073340000}"/>
    <cellStyle name="Note 2 2 5 3 3 2 3" xfId="13410" xr:uid="{00000000-0005-0000-0000-000074340000}"/>
    <cellStyle name="Note 2 2 5 3 3 2 3 2" xfId="13411" xr:uid="{00000000-0005-0000-0000-000075340000}"/>
    <cellStyle name="Note 2 2 5 3 3 2 3 3" xfId="13412" xr:uid="{00000000-0005-0000-0000-000076340000}"/>
    <cellStyle name="Note 2 2 5 3 3 2 3 4" xfId="13413" xr:uid="{00000000-0005-0000-0000-000077340000}"/>
    <cellStyle name="Note 2 2 5 3 3 2 4" xfId="13414" xr:uid="{00000000-0005-0000-0000-000078340000}"/>
    <cellStyle name="Note 2 2 5 3 3 2 5" xfId="13415" xr:uid="{00000000-0005-0000-0000-000079340000}"/>
    <cellStyle name="Note 2 2 5 3 3 2 6" xfId="13416" xr:uid="{00000000-0005-0000-0000-00007A340000}"/>
    <cellStyle name="Note 2 2 5 3 3 3" xfId="13417" xr:uid="{00000000-0005-0000-0000-00007B340000}"/>
    <cellStyle name="Note 2 2 5 3 3 3 2" xfId="13418" xr:uid="{00000000-0005-0000-0000-00007C340000}"/>
    <cellStyle name="Note 2 2 5 3 3 3 3" xfId="13419" xr:uid="{00000000-0005-0000-0000-00007D340000}"/>
    <cellStyle name="Note 2 2 5 3 3 3 4" xfId="13420" xr:uid="{00000000-0005-0000-0000-00007E340000}"/>
    <cellStyle name="Note 2 2 5 3 3 4" xfId="13421" xr:uid="{00000000-0005-0000-0000-00007F340000}"/>
    <cellStyle name="Note 2 2 5 3 3 4 2" xfId="13422" xr:uid="{00000000-0005-0000-0000-000080340000}"/>
    <cellStyle name="Note 2 2 5 3 3 4 3" xfId="13423" xr:uid="{00000000-0005-0000-0000-000081340000}"/>
    <cellStyle name="Note 2 2 5 3 3 4 4" xfId="13424" xr:uid="{00000000-0005-0000-0000-000082340000}"/>
    <cellStyle name="Note 2 2 5 3 3 5" xfId="13425" xr:uid="{00000000-0005-0000-0000-000083340000}"/>
    <cellStyle name="Note 2 2 5 3 3 6" xfId="13426" xr:uid="{00000000-0005-0000-0000-000084340000}"/>
    <cellStyle name="Note 2 2 5 3 3 7" xfId="13427" xr:uid="{00000000-0005-0000-0000-000085340000}"/>
    <cellStyle name="Note 2 2 5 3 4" xfId="13428" xr:uid="{00000000-0005-0000-0000-000086340000}"/>
    <cellStyle name="Note 2 2 5 3 4 2" xfId="13429" xr:uid="{00000000-0005-0000-0000-000087340000}"/>
    <cellStyle name="Note 2 2 5 3 4 3" xfId="13430" xr:uid="{00000000-0005-0000-0000-000088340000}"/>
    <cellStyle name="Note 2 2 5 3 4 4" xfId="13431" xr:uid="{00000000-0005-0000-0000-000089340000}"/>
    <cellStyle name="Note 2 2 5 3 5" xfId="13432" xr:uid="{00000000-0005-0000-0000-00008A340000}"/>
    <cellStyle name="Note 2 2 5 4" xfId="13433" xr:uid="{00000000-0005-0000-0000-00008B340000}"/>
    <cellStyle name="Note 2 2 5 4 2" xfId="13434" xr:uid="{00000000-0005-0000-0000-00008C340000}"/>
    <cellStyle name="Note 2 2 5 4 2 2" xfId="13435" xr:uid="{00000000-0005-0000-0000-00008D340000}"/>
    <cellStyle name="Note 2 2 5 4 2 2 2" xfId="13436" xr:uid="{00000000-0005-0000-0000-00008E340000}"/>
    <cellStyle name="Note 2 2 5 4 2 2 2 2" xfId="13437" xr:uid="{00000000-0005-0000-0000-00008F340000}"/>
    <cellStyle name="Note 2 2 5 4 2 2 2 2 2" xfId="13438" xr:uid="{00000000-0005-0000-0000-000090340000}"/>
    <cellStyle name="Note 2 2 5 4 2 2 2 2 3" xfId="13439" xr:uid="{00000000-0005-0000-0000-000091340000}"/>
    <cellStyle name="Note 2 2 5 4 2 2 2 2 4" xfId="13440" xr:uid="{00000000-0005-0000-0000-000092340000}"/>
    <cellStyle name="Note 2 2 5 4 2 2 2 3" xfId="13441" xr:uid="{00000000-0005-0000-0000-000093340000}"/>
    <cellStyle name="Note 2 2 5 4 2 2 2 3 2" xfId="13442" xr:uid="{00000000-0005-0000-0000-000094340000}"/>
    <cellStyle name="Note 2 2 5 4 2 2 2 3 3" xfId="13443" xr:uid="{00000000-0005-0000-0000-000095340000}"/>
    <cellStyle name="Note 2 2 5 4 2 2 2 3 4" xfId="13444" xr:uid="{00000000-0005-0000-0000-000096340000}"/>
    <cellStyle name="Note 2 2 5 4 2 2 2 4" xfId="13445" xr:uid="{00000000-0005-0000-0000-000097340000}"/>
    <cellStyle name="Note 2 2 5 4 2 2 2 5" xfId="13446" xr:uid="{00000000-0005-0000-0000-000098340000}"/>
    <cellStyle name="Note 2 2 5 4 2 2 2 6" xfId="13447" xr:uid="{00000000-0005-0000-0000-000099340000}"/>
    <cellStyle name="Note 2 2 5 4 2 2 3" xfId="13448" xr:uid="{00000000-0005-0000-0000-00009A340000}"/>
    <cellStyle name="Note 2 2 5 4 2 2 3 2" xfId="13449" xr:uid="{00000000-0005-0000-0000-00009B340000}"/>
    <cellStyle name="Note 2 2 5 4 2 2 3 3" xfId="13450" xr:uid="{00000000-0005-0000-0000-00009C340000}"/>
    <cellStyle name="Note 2 2 5 4 2 2 3 4" xfId="13451" xr:uid="{00000000-0005-0000-0000-00009D340000}"/>
    <cellStyle name="Note 2 2 5 4 2 2 4" xfId="13452" xr:uid="{00000000-0005-0000-0000-00009E340000}"/>
    <cellStyle name="Note 2 2 5 4 2 2 4 2" xfId="13453" xr:uid="{00000000-0005-0000-0000-00009F340000}"/>
    <cellStyle name="Note 2 2 5 4 2 2 4 3" xfId="13454" xr:uid="{00000000-0005-0000-0000-0000A0340000}"/>
    <cellStyle name="Note 2 2 5 4 2 2 4 4" xfId="13455" xr:uid="{00000000-0005-0000-0000-0000A1340000}"/>
    <cellStyle name="Note 2 2 5 4 2 2 5" xfId="13456" xr:uid="{00000000-0005-0000-0000-0000A2340000}"/>
    <cellStyle name="Note 2 2 5 4 2 2 6" xfId="13457" xr:uid="{00000000-0005-0000-0000-0000A3340000}"/>
    <cellStyle name="Note 2 2 5 4 2 2 7" xfId="13458" xr:uid="{00000000-0005-0000-0000-0000A4340000}"/>
    <cellStyle name="Note 2 2 5 4 2 3" xfId="13459" xr:uid="{00000000-0005-0000-0000-0000A5340000}"/>
    <cellStyle name="Note 2 2 5 4 2 3 2" xfId="13460" xr:uid="{00000000-0005-0000-0000-0000A6340000}"/>
    <cellStyle name="Note 2 2 5 4 2 3 3" xfId="13461" xr:uid="{00000000-0005-0000-0000-0000A7340000}"/>
    <cellStyle name="Note 2 2 5 4 2 3 4" xfId="13462" xr:uid="{00000000-0005-0000-0000-0000A8340000}"/>
    <cellStyle name="Note 2 2 5 4 2 4" xfId="13463" xr:uid="{00000000-0005-0000-0000-0000A9340000}"/>
    <cellStyle name="Note 2 2 5 4 3" xfId="13464" xr:uid="{00000000-0005-0000-0000-0000AA340000}"/>
    <cellStyle name="Note 2 2 5 4 3 2" xfId="13465" xr:uid="{00000000-0005-0000-0000-0000AB340000}"/>
    <cellStyle name="Note 2 2 5 4 3 2 2" xfId="13466" xr:uid="{00000000-0005-0000-0000-0000AC340000}"/>
    <cellStyle name="Note 2 2 5 4 3 2 2 2" xfId="13467" xr:uid="{00000000-0005-0000-0000-0000AD340000}"/>
    <cellStyle name="Note 2 2 5 4 3 2 2 3" xfId="13468" xr:uid="{00000000-0005-0000-0000-0000AE340000}"/>
    <cellStyle name="Note 2 2 5 4 3 2 2 4" xfId="13469" xr:uid="{00000000-0005-0000-0000-0000AF340000}"/>
    <cellStyle name="Note 2 2 5 4 3 2 3" xfId="13470" xr:uid="{00000000-0005-0000-0000-0000B0340000}"/>
    <cellStyle name="Note 2 2 5 4 3 2 3 2" xfId="13471" xr:uid="{00000000-0005-0000-0000-0000B1340000}"/>
    <cellStyle name="Note 2 2 5 4 3 2 3 3" xfId="13472" xr:uid="{00000000-0005-0000-0000-0000B2340000}"/>
    <cellStyle name="Note 2 2 5 4 3 2 3 4" xfId="13473" xr:uid="{00000000-0005-0000-0000-0000B3340000}"/>
    <cellStyle name="Note 2 2 5 4 3 2 4" xfId="13474" xr:uid="{00000000-0005-0000-0000-0000B4340000}"/>
    <cellStyle name="Note 2 2 5 4 3 2 5" xfId="13475" xr:uid="{00000000-0005-0000-0000-0000B5340000}"/>
    <cellStyle name="Note 2 2 5 4 3 2 6" xfId="13476" xr:uid="{00000000-0005-0000-0000-0000B6340000}"/>
    <cellStyle name="Note 2 2 5 4 3 3" xfId="13477" xr:uid="{00000000-0005-0000-0000-0000B7340000}"/>
    <cellStyle name="Note 2 2 5 4 3 3 2" xfId="13478" xr:uid="{00000000-0005-0000-0000-0000B8340000}"/>
    <cellStyle name="Note 2 2 5 4 3 3 3" xfId="13479" xr:uid="{00000000-0005-0000-0000-0000B9340000}"/>
    <cellStyle name="Note 2 2 5 4 3 3 4" xfId="13480" xr:uid="{00000000-0005-0000-0000-0000BA340000}"/>
    <cellStyle name="Note 2 2 5 4 3 4" xfId="13481" xr:uid="{00000000-0005-0000-0000-0000BB340000}"/>
    <cellStyle name="Note 2 2 5 4 3 4 2" xfId="13482" xr:uid="{00000000-0005-0000-0000-0000BC340000}"/>
    <cellStyle name="Note 2 2 5 4 3 4 3" xfId="13483" xr:uid="{00000000-0005-0000-0000-0000BD340000}"/>
    <cellStyle name="Note 2 2 5 4 3 4 4" xfId="13484" xr:uid="{00000000-0005-0000-0000-0000BE340000}"/>
    <cellStyle name="Note 2 2 5 4 3 5" xfId="13485" xr:uid="{00000000-0005-0000-0000-0000BF340000}"/>
    <cellStyle name="Note 2 2 5 4 3 6" xfId="13486" xr:uid="{00000000-0005-0000-0000-0000C0340000}"/>
    <cellStyle name="Note 2 2 5 4 3 7" xfId="13487" xr:uid="{00000000-0005-0000-0000-0000C1340000}"/>
    <cellStyle name="Note 2 2 5 4 4" xfId="13488" xr:uid="{00000000-0005-0000-0000-0000C2340000}"/>
    <cellStyle name="Note 2 2 5 4 4 2" xfId="13489" xr:uid="{00000000-0005-0000-0000-0000C3340000}"/>
    <cellStyle name="Note 2 2 5 4 4 3" xfId="13490" xr:uid="{00000000-0005-0000-0000-0000C4340000}"/>
    <cellStyle name="Note 2 2 5 4 4 4" xfId="13491" xr:uid="{00000000-0005-0000-0000-0000C5340000}"/>
    <cellStyle name="Note 2 2 5 4 5" xfId="13492" xr:uid="{00000000-0005-0000-0000-0000C6340000}"/>
    <cellStyle name="Note 2 2 5 5" xfId="13493" xr:uid="{00000000-0005-0000-0000-0000C7340000}"/>
    <cellStyle name="Note 2 2 5 5 2" xfId="13494" xr:uid="{00000000-0005-0000-0000-0000C8340000}"/>
    <cellStyle name="Note 2 2 5 5 2 2" xfId="13495" xr:uid="{00000000-0005-0000-0000-0000C9340000}"/>
    <cellStyle name="Note 2 2 5 5 2 2 2" xfId="13496" xr:uid="{00000000-0005-0000-0000-0000CA340000}"/>
    <cellStyle name="Note 2 2 5 5 2 2 2 2" xfId="13497" xr:uid="{00000000-0005-0000-0000-0000CB340000}"/>
    <cellStyle name="Note 2 2 5 5 2 2 2 3" xfId="13498" xr:uid="{00000000-0005-0000-0000-0000CC340000}"/>
    <cellStyle name="Note 2 2 5 5 2 2 2 4" xfId="13499" xr:uid="{00000000-0005-0000-0000-0000CD340000}"/>
    <cellStyle name="Note 2 2 5 5 2 2 3" xfId="13500" xr:uid="{00000000-0005-0000-0000-0000CE340000}"/>
    <cellStyle name="Note 2 2 5 5 2 2 3 2" xfId="13501" xr:uid="{00000000-0005-0000-0000-0000CF340000}"/>
    <cellStyle name="Note 2 2 5 5 2 2 3 3" xfId="13502" xr:uid="{00000000-0005-0000-0000-0000D0340000}"/>
    <cellStyle name="Note 2 2 5 5 2 2 3 4" xfId="13503" xr:uid="{00000000-0005-0000-0000-0000D1340000}"/>
    <cellStyle name="Note 2 2 5 5 2 2 4" xfId="13504" xr:uid="{00000000-0005-0000-0000-0000D2340000}"/>
    <cellStyle name="Note 2 2 5 5 2 2 5" xfId="13505" xr:uid="{00000000-0005-0000-0000-0000D3340000}"/>
    <cellStyle name="Note 2 2 5 5 2 2 6" xfId="13506" xr:uid="{00000000-0005-0000-0000-0000D4340000}"/>
    <cellStyle name="Note 2 2 5 5 2 3" xfId="13507" xr:uid="{00000000-0005-0000-0000-0000D5340000}"/>
    <cellStyle name="Note 2 2 5 5 2 3 2" xfId="13508" xr:uid="{00000000-0005-0000-0000-0000D6340000}"/>
    <cellStyle name="Note 2 2 5 5 2 3 3" xfId="13509" xr:uid="{00000000-0005-0000-0000-0000D7340000}"/>
    <cellStyle name="Note 2 2 5 5 2 3 4" xfId="13510" xr:uid="{00000000-0005-0000-0000-0000D8340000}"/>
    <cellStyle name="Note 2 2 5 5 2 4" xfId="13511" xr:uid="{00000000-0005-0000-0000-0000D9340000}"/>
    <cellStyle name="Note 2 2 5 5 2 4 2" xfId="13512" xr:uid="{00000000-0005-0000-0000-0000DA340000}"/>
    <cellStyle name="Note 2 2 5 5 2 4 3" xfId="13513" xr:uid="{00000000-0005-0000-0000-0000DB340000}"/>
    <cellStyle name="Note 2 2 5 5 2 4 4" xfId="13514" xr:uid="{00000000-0005-0000-0000-0000DC340000}"/>
    <cellStyle name="Note 2 2 5 5 2 5" xfId="13515" xr:uid="{00000000-0005-0000-0000-0000DD340000}"/>
    <cellStyle name="Note 2 2 5 5 2 6" xfId="13516" xr:uid="{00000000-0005-0000-0000-0000DE340000}"/>
    <cellStyle name="Note 2 2 5 5 2 7" xfId="13517" xr:uid="{00000000-0005-0000-0000-0000DF340000}"/>
    <cellStyle name="Note 2 2 5 5 3" xfId="13518" xr:uid="{00000000-0005-0000-0000-0000E0340000}"/>
    <cellStyle name="Note 2 2 5 5 3 2" xfId="13519" xr:uid="{00000000-0005-0000-0000-0000E1340000}"/>
    <cellStyle name="Note 2 2 5 5 3 3" xfId="13520" xr:uid="{00000000-0005-0000-0000-0000E2340000}"/>
    <cellStyle name="Note 2 2 5 5 3 4" xfId="13521" xr:uid="{00000000-0005-0000-0000-0000E3340000}"/>
    <cellStyle name="Note 2 2 5 5 4" xfId="13522" xr:uid="{00000000-0005-0000-0000-0000E4340000}"/>
    <cellStyle name="Note 2 2 5 6" xfId="13523" xr:uid="{00000000-0005-0000-0000-0000E5340000}"/>
    <cellStyle name="Note 2 2 5 6 2" xfId="13524" xr:uid="{00000000-0005-0000-0000-0000E6340000}"/>
    <cellStyle name="Note 2 2 5 6 2 2" xfId="13525" xr:uid="{00000000-0005-0000-0000-0000E7340000}"/>
    <cellStyle name="Note 2 2 5 6 2 2 2" xfId="13526" xr:uid="{00000000-0005-0000-0000-0000E8340000}"/>
    <cellStyle name="Note 2 2 5 6 2 2 3" xfId="13527" xr:uid="{00000000-0005-0000-0000-0000E9340000}"/>
    <cellStyle name="Note 2 2 5 6 2 2 4" xfId="13528" xr:uid="{00000000-0005-0000-0000-0000EA340000}"/>
    <cellStyle name="Note 2 2 5 6 2 3" xfId="13529" xr:uid="{00000000-0005-0000-0000-0000EB340000}"/>
    <cellStyle name="Note 2 2 5 6 2 3 2" xfId="13530" xr:uid="{00000000-0005-0000-0000-0000EC340000}"/>
    <cellStyle name="Note 2 2 5 6 2 3 3" xfId="13531" xr:uid="{00000000-0005-0000-0000-0000ED340000}"/>
    <cellStyle name="Note 2 2 5 6 2 3 4" xfId="13532" xr:uid="{00000000-0005-0000-0000-0000EE340000}"/>
    <cellStyle name="Note 2 2 5 6 2 4" xfId="13533" xr:uid="{00000000-0005-0000-0000-0000EF340000}"/>
    <cellStyle name="Note 2 2 5 6 2 5" xfId="13534" xr:uid="{00000000-0005-0000-0000-0000F0340000}"/>
    <cellStyle name="Note 2 2 5 6 2 6" xfId="13535" xr:uid="{00000000-0005-0000-0000-0000F1340000}"/>
    <cellStyle name="Note 2 2 5 6 3" xfId="13536" xr:uid="{00000000-0005-0000-0000-0000F2340000}"/>
    <cellStyle name="Note 2 2 5 6 3 2" xfId="13537" xr:uid="{00000000-0005-0000-0000-0000F3340000}"/>
    <cellStyle name="Note 2 2 5 6 3 3" xfId="13538" xr:uid="{00000000-0005-0000-0000-0000F4340000}"/>
    <cellStyle name="Note 2 2 5 6 3 4" xfId="13539" xr:uid="{00000000-0005-0000-0000-0000F5340000}"/>
    <cellStyle name="Note 2 2 5 6 4" xfId="13540" xr:uid="{00000000-0005-0000-0000-0000F6340000}"/>
    <cellStyle name="Note 2 2 5 6 4 2" xfId="13541" xr:uid="{00000000-0005-0000-0000-0000F7340000}"/>
    <cellStyle name="Note 2 2 5 6 4 3" xfId="13542" xr:uid="{00000000-0005-0000-0000-0000F8340000}"/>
    <cellStyle name="Note 2 2 5 6 4 4" xfId="13543" xr:uid="{00000000-0005-0000-0000-0000F9340000}"/>
    <cellStyle name="Note 2 2 5 6 5" xfId="13544" xr:uid="{00000000-0005-0000-0000-0000FA340000}"/>
    <cellStyle name="Note 2 2 5 6 6" xfId="13545" xr:uid="{00000000-0005-0000-0000-0000FB340000}"/>
    <cellStyle name="Note 2 2 5 6 7" xfId="13546" xr:uid="{00000000-0005-0000-0000-0000FC340000}"/>
    <cellStyle name="Note 2 2 5 7" xfId="13547" xr:uid="{00000000-0005-0000-0000-0000FD340000}"/>
    <cellStyle name="Note 2 2 5 7 2" xfId="13548" xr:uid="{00000000-0005-0000-0000-0000FE340000}"/>
    <cellStyle name="Note 2 2 5 7 3" xfId="13549" xr:uid="{00000000-0005-0000-0000-0000FF340000}"/>
    <cellStyle name="Note 2 2 5 7 4" xfId="13550" xr:uid="{00000000-0005-0000-0000-000000350000}"/>
    <cellStyle name="Note 2 2 5 8" xfId="13551" xr:uid="{00000000-0005-0000-0000-000001350000}"/>
    <cellStyle name="Note 2 2 6" xfId="13552" xr:uid="{00000000-0005-0000-0000-000002350000}"/>
    <cellStyle name="Note 2 2 6 2" xfId="13553" xr:uid="{00000000-0005-0000-0000-000003350000}"/>
    <cellStyle name="Note 2 2 6 2 2" xfId="13554" xr:uid="{00000000-0005-0000-0000-000004350000}"/>
    <cellStyle name="Note 2 2 6 2 2 2" xfId="13555" xr:uid="{00000000-0005-0000-0000-000005350000}"/>
    <cellStyle name="Note 2 2 6 2 2 2 2" xfId="13556" xr:uid="{00000000-0005-0000-0000-000006350000}"/>
    <cellStyle name="Note 2 2 6 2 2 2 2 2" xfId="13557" xr:uid="{00000000-0005-0000-0000-000007350000}"/>
    <cellStyle name="Note 2 2 6 2 2 2 2 3" xfId="13558" xr:uid="{00000000-0005-0000-0000-000008350000}"/>
    <cellStyle name="Note 2 2 6 2 2 2 2 4" xfId="13559" xr:uid="{00000000-0005-0000-0000-000009350000}"/>
    <cellStyle name="Note 2 2 6 2 2 2 3" xfId="13560" xr:uid="{00000000-0005-0000-0000-00000A350000}"/>
    <cellStyle name="Note 2 2 6 2 2 2 3 2" xfId="13561" xr:uid="{00000000-0005-0000-0000-00000B350000}"/>
    <cellStyle name="Note 2 2 6 2 2 2 3 3" xfId="13562" xr:uid="{00000000-0005-0000-0000-00000C350000}"/>
    <cellStyle name="Note 2 2 6 2 2 2 3 4" xfId="13563" xr:uid="{00000000-0005-0000-0000-00000D350000}"/>
    <cellStyle name="Note 2 2 6 2 2 2 4" xfId="13564" xr:uid="{00000000-0005-0000-0000-00000E350000}"/>
    <cellStyle name="Note 2 2 6 2 2 2 5" xfId="13565" xr:uid="{00000000-0005-0000-0000-00000F350000}"/>
    <cellStyle name="Note 2 2 6 2 2 2 6" xfId="13566" xr:uid="{00000000-0005-0000-0000-000010350000}"/>
    <cellStyle name="Note 2 2 6 2 2 3" xfId="13567" xr:uid="{00000000-0005-0000-0000-000011350000}"/>
    <cellStyle name="Note 2 2 6 2 2 3 2" xfId="13568" xr:uid="{00000000-0005-0000-0000-000012350000}"/>
    <cellStyle name="Note 2 2 6 2 2 3 3" xfId="13569" xr:uid="{00000000-0005-0000-0000-000013350000}"/>
    <cellStyle name="Note 2 2 6 2 2 3 4" xfId="13570" xr:uid="{00000000-0005-0000-0000-000014350000}"/>
    <cellStyle name="Note 2 2 6 2 2 4" xfId="13571" xr:uid="{00000000-0005-0000-0000-000015350000}"/>
    <cellStyle name="Note 2 2 6 2 2 4 2" xfId="13572" xr:uid="{00000000-0005-0000-0000-000016350000}"/>
    <cellStyle name="Note 2 2 6 2 2 4 3" xfId="13573" xr:uid="{00000000-0005-0000-0000-000017350000}"/>
    <cellStyle name="Note 2 2 6 2 2 4 4" xfId="13574" xr:uid="{00000000-0005-0000-0000-000018350000}"/>
    <cellStyle name="Note 2 2 6 2 2 5" xfId="13575" xr:uid="{00000000-0005-0000-0000-000019350000}"/>
    <cellStyle name="Note 2 2 6 2 2 6" xfId="13576" xr:uid="{00000000-0005-0000-0000-00001A350000}"/>
    <cellStyle name="Note 2 2 6 2 2 7" xfId="13577" xr:uid="{00000000-0005-0000-0000-00001B350000}"/>
    <cellStyle name="Note 2 2 6 2 3" xfId="13578" xr:uid="{00000000-0005-0000-0000-00001C350000}"/>
    <cellStyle name="Note 2 2 6 2 3 2" xfId="13579" xr:uid="{00000000-0005-0000-0000-00001D350000}"/>
    <cellStyle name="Note 2 2 6 2 3 3" xfId="13580" xr:uid="{00000000-0005-0000-0000-00001E350000}"/>
    <cellStyle name="Note 2 2 6 2 3 4" xfId="13581" xr:uid="{00000000-0005-0000-0000-00001F350000}"/>
    <cellStyle name="Note 2 2 6 2 4" xfId="13582" xr:uid="{00000000-0005-0000-0000-000020350000}"/>
    <cellStyle name="Note 2 2 6 3" xfId="13583" xr:uid="{00000000-0005-0000-0000-000021350000}"/>
    <cellStyle name="Note 2 2 6 3 2" xfId="13584" xr:uid="{00000000-0005-0000-0000-000022350000}"/>
    <cellStyle name="Note 2 2 6 3 2 2" xfId="13585" xr:uid="{00000000-0005-0000-0000-000023350000}"/>
    <cellStyle name="Note 2 2 6 3 2 2 2" xfId="13586" xr:uid="{00000000-0005-0000-0000-000024350000}"/>
    <cellStyle name="Note 2 2 6 3 2 2 3" xfId="13587" xr:uid="{00000000-0005-0000-0000-000025350000}"/>
    <cellStyle name="Note 2 2 6 3 2 2 4" xfId="13588" xr:uid="{00000000-0005-0000-0000-000026350000}"/>
    <cellStyle name="Note 2 2 6 3 2 3" xfId="13589" xr:uid="{00000000-0005-0000-0000-000027350000}"/>
    <cellStyle name="Note 2 2 6 3 2 3 2" xfId="13590" xr:uid="{00000000-0005-0000-0000-000028350000}"/>
    <cellStyle name="Note 2 2 6 3 2 3 3" xfId="13591" xr:uid="{00000000-0005-0000-0000-000029350000}"/>
    <cellStyle name="Note 2 2 6 3 2 3 4" xfId="13592" xr:uid="{00000000-0005-0000-0000-00002A350000}"/>
    <cellStyle name="Note 2 2 6 3 2 4" xfId="13593" xr:uid="{00000000-0005-0000-0000-00002B350000}"/>
    <cellStyle name="Note 2 2 6 3 2 5" xfId="13594" xr:uid="{00000000-0005-0000-0000-00002C350000}"/>
    <cellStyle name="Note 2 2 6 3 2 6" xfId="13595" xr:uid="{00000000-0005-0000-0000-00002D350000}"/>
    <cellStyle name="Note 2 2 6 3 3" xfId="13596" xr:uid="{00000000-0005-0000-0000-00002E350000}"/>
    <cellStyle name="Note 2 2 6 3 3 2" xfId="13597" xr:uid="{00000000-0005-0000-0000-00002F350000}"/>
    <cellStyle name="Note 2 2 6 3 3 3" xfId="13598" xr:uid="{00000000-0005-0000-0000-000030350000}"/>
    <cellStyle name="Note 2 2 6 3 3 4" xfId="13599" xr:uid="{00000000-0005-0000-0000-000031350000}"/>
    <cellStyle name="Note 2 2 6 3 4" xfId="13600" xr:uid="{00000000-0005-0000-0000-000032350000}"/>
    <cellStyle name="Note 2 2 6 3 4 2" xfId="13601" xr:uid="{00000000-0005-0000-0000-000033350000}"/>
    <cellStyle name="Note 2 2 6 3 4 3" xfId="13602" xr:uid="{00000000-0005-0000-0000-000034350000}"/>
    <cellStyle name="Note 2 2 6 3 4 4" xfId="13603" xr:uid="{00000000-0005-0000-0000-000035350000}"/>
    <cellStyle name="Note 2 2 6 3 5" xfId="13604" xr:uid="{00000000-0005-0000-0000-000036350000}"/>
    <cellStyle name="Note 2 2 6 3 6" xfId="13605" xr:uid="{00000000-0005-0000-0000-000037350000}"/>
    <cellStyle name="Note 2 2 6 3 7" xfId="13606" xr:uid="{00000000-0005-0000-0000-000038350000}"/>
    <cellStyle name="Note 2 2 6 4" xfId="13607" xr:uid="{00000000-0005-0000-0000-000039350000}"/>
    <cellStyle name="Note 2 2 6 4 2" xfId="13608" xr:uid="{00000000-0005-0000-0000-00003A350000}"/>
    <cellStyle name="Note 2 2 6 4 3" xfId="13609" xr:uid="{00000000-0005-0000-0000-00003B350000}"/>
    <cellStyle name="Note 2 2 6 4 4" xfId="13610" xr:uid="{00000000-0005-0000-0000-00003C350000}"/>
    <cellStyle name="Note 2 2 6 5" xfId="13611" xr:uid="{00000000-0005-0000-0000-00003D350000}"/>
    <cellStyle name="Note 2 2 7" xfId="13612" xr:uid="{00000000-0005-0000-0000-00003E350000}"/>
    <cellStyle name="Note 2 2 7 2" xfId="13613" xr:uid="{00000000-0005-0000-0000-00003F350000}"/>
    <cellStyle name="Note 2 2 7 2 2" xfId="13614" xr:uid="{00000000-0005-0000-0000-000040350000}"/>
    <cellStyle name="Note 2 2 7 2 2 2" xfId="13615" xr:uid="{00000000-0005-0000-0000-000041350000}"/>
    <cellStyle name="Note 2 2 7 2 2 2 2" xfId="13616" xr:uid="{00000000-0005-0000-0000-000042350000}"/>
    <cellStyle name="Note 2 2 7 2 2 2 2 2" xfId="13617" xr:uid="{00000000-0005-0000-0000-000043350000}"/>
    <cellStyle name="Note 2 2 7 2 2 2 2 3" xfId="13618" xr:uid="{00000000-0005-0000-0000-000044350000}"/>
    <cellStyle name="Note 2 2 7 2 2 2 2 4" xfId="13619" xr:uid="{00000000-0005-0000-0000-000045350000}"/>
    <cellStyle name="Note 2 2 7 2 2 2 3" xfId="13620" xr:uid="{00000000-0005-0000-0000-000046350000}"/>
    <cellStyle name="Note 2 2 7 2 2 2 3 2" xfId="13621" xr:uid="{00000000-0005-0000-0000-000047350000}"/>
    <cellStyle name="Note 2 2 7 2 2 2 3 3" xfId="13622" xr:uid="{00000000-0005-0000-0000-000048350000}"/>
    <cellStyle name="Note 2 2 7 2 2 2 3 4" xfId="13623" xr:uid="{00000000-0005-0000-0000-000049350000}"/>
    <cellStyle name="Note 2 2 7 2 2 2 4" xfId="13624" xr:uid="{00000000-0005-0000-0000-00004A350000}"/>
    <cellStyle name="Note 2 2 7 2 2 2 5" xfId="13625" xr:uid="{00000000-0005-0000-0000-00004B350000}"/>
    <cellStyle name="Note 2 2 7 2 2 2 6" xfId="13626" xr:uid="{00000000-0005-0000-0000-00004C350000}"/>
    <cellStyle name="Note 2 2 7 2 2 3" xfId="13627" xr:uid="{00000000-0005-0000-0000-00004D350000}"/>
    <cellStyle name="Note 2 2 7 2 2 3 2" xfId="13628" xr:uid="{00000000-0005-0000-0000-00004E350000}"/>
    <cellStyle name="Note 2 2 7 2 2 3 3" xfId="13629" xr:uid="{00000000-0005-0000-0000-00004F350000}"/>
    <cellStyle name="Note 2 2 7 2 2 3 4" xfId="13630" xr:uid="{00000000-0005-0000-0000-000050350000}"/>
    <cellStyle name="Note 2 2 7 2 2 4" xfId="13631" xr:uid="{00000000-0005-0000-0000-000051350000}"/>
    <cellStyle name="Note 2 2 7 2 2 4 2" xfId="13632" xr:uid="{00000000-0005-0000-0000-000052350000}"/>
    <cellStyle name="Note 2 2 7 2 2 4 3" xfId="13633" xr:uid="{00000000-0005-0000-0000-000053350000}"/>
    <cellStyle name="Note 2 2 7 2 2 4 4" xfId="13634" xr:uid="{00000000-0005-0000-0000-000054350000}"/>
    <cellStyle name="Note 2 2 7 2 2 5" xfId="13635" xr:uid="{00000000-0005-0000-0000-000055350000}"/>
    <cellStyle name="Note 2 2 7 2 2 6" xfId="13636" xr:uid="{00000000-0005-0000-0000-000056350000}"/>
    <cellStyle name="Note 2 2 7 2 2 7" xfId="13637" xr:uid="{00000000-0005-0000-0000-000057350000}"/>
    <cellStyle name="Note 2 2 7 2 3" xfId="13638" xr:uid="{00000000-0005-0000-0000-000058350000}"/>
    <cellStyle name="Note 2 2 7 2 3 2" xfId="13639" xr:uid="{00000000-0005-0000-0000-000059350000}"/>
    <cellStyle name="Note 2 2 7 2 3 3" xfId="13640" xr:uid="{00000000-0005-0000-0000-00005A350000}"/>
    <cellStyle name="Note 2 2 7 2 3 4" xfId="13641" xr:uid="{00000000-0005-0000-0000-00005B350000}"/>
    <cellStyle name="Note 2 2 7 2 4" xfId="13642" xr:uid="{00000000-0005-0000-0000-00005C350000}"/>
    <cellStyle name="Note 2 2 7 3" xfId="13643" xr:uid="{00000000-0005-0000-0000-00005D350000}"/>
    <cellStyle name="Note 2 2 7 3 2" xfId="13644" xr:uid="{00000000-0005-0000-0000-00005E350000}"/>
    <cellStyle name="Note 2 2 7 3 2 2" xfId="13645" xr:uid="{00000000-0005-0000-0000-00005F350000}"/>
    <cellStyle name="Note 2 2 7 3 2 2 2" xfId="13646" xr:uid="{00000000-0005-0000-0000-000060350000}"/>
    <cellStyle name="Note 2 2 7 3 2 2 3" xfId="13647" xr:uid="{00000000-0005-0000-0000-000061350000}"/>
    <cellStyle name="Note 2 2 7 3 2 2 4" xfId="13648" xr:uid="{00000000-0005-0000-0000-000062350000}"/>
    <cellStyle name="Note 2 2 7 3 2 3" xfId="13649" xr:uid="{00000000-0005-0000-0000-000063350000}"/>
    <cellStyle name="Note 2 2 7 3 2 3 2" xfId="13650" xr:uid="{00000000-0005-0000-0000-000064350000}"/>
    <cellStyle name="Note 2 2 7 3 2 3 3" xfId="13651" xr:uid="{00000000-0005-0000-0000-000065350000}"/>
    <cellStyle name="Note 2 2 7 3 2 3 4" xfId="13652" xr:uid="{00000000-0005-0000-0000-000066350000}"/>
    <cellStyle name="Note 2 2 7 3 2 4" xfId="13653" xr:uid="{00000000-0005-0000-0000-000067350000}"/>
    <cellStyle name="Note 2 2 7 3 2 5" xfId="13654" xr:uid="{00000000-0005-0000-0000-000068350000}"/>
    <cellStyle name="Note 2 2 7 3 2 6" xfId="13655" xr:uid="{00000000-0005-0000-0000-000069350000}"/>
    <cellStyle name="Note 2 2 7 3 3" xfId="13656" xr:uid="{00000000-0005-0000-0000-00006A350000}"/>
    <cellStyle name="Note 2 2 7 3 3 2" xfId="13657" xr:uid="{00000000-0005-0000-0000-00006B350000}"/>
    <cellStyle name="Note 2 2 7 3 3 3" xfId="13658" xr:uid="{00000000-0005-0000-0000-00006C350000}"/>
    <cellStyle name="Note 2 2 7 3 3 4" xfId="13659" xr:uid="{00000000-0005-0000-0000-00006D350000}"/>
    <cellStyle name="Note 2 2 7 3 4" xfId="13660" xr:uid="{00000000-0005-0000-0000-00006E350000}"/>
    <cellStyle name="Note 2 2 7 3 4 2" xfId="13661" xr:uid="{00000000-0005-0000-0000-00006F350000}"/>
    <cellStyle name="Note 2 2 7 3 4 3" xfId="13662" xr:uid="{00000000-0005-0000-0000-000070350000}"/>
    <cellStyle name="Note 2 2 7 3 4 4" xfId="13663" xr:uid="{00000000-0005-0000-0000-000071350000}"/>
    <cellStyle name="Note 2 2 7 3 5" xfId="13664" xr:uid="{00000000-0005-0000-0000-000072350000}"/>
    <cellStyle name="Note 2 2 7 3 6" xfId="13665" xr:uid="{00000000-0005-0000-0000-000073350000}"/>
    <cellStyle name="Note 2 2 7 3 7" xfId="13666" xr:uid="{00000000-0005-0000-0000-000074350000}"/>
    <cellStyle name="Note 2 2 7 4" xfId="13667" xr:uid="{00000000-0005-0000-0000-000075350000}"/>
    <cellStyle name="Note 2 2 7 4 2" xfId="13668" xr:uid="{00000000-0005-0000-0000-000076350000}"/>
    <cellStyle name="Note 2 2 7 4 3" xfId="13669" xr:uid="{00000000-0005-0000-0000-000077350000}"/>
    <cellStyle name="Note 2 2 7 4 4" xfId="13670" xr:uid="{00000000-0005-0000-0000-000078350000}"/>
    <cellStyle name="Note 2 2 7 5" xfId="13671" xr:uid="{00000000-0005-0000-0000-000079350000}"/>
    <cellStyle name="Note 2 2 8" xfId="13672" xr:uid="{00000000-0005-0000-0000-00007A350000}"/>
    <cellStyle name="Note 2 2 8 2" xfId="13673" xr:uid="{00000000-0005-0000-0000-00007B350000}"/>
    <cellStyle name="Note 2 2 8 2 2" xfId="13674" xr:uid="{00000000-0005-0000-0000-00007C350000}"/>
    <cellStyle name="Note 2 2 8 2 2 2" xfId="13675" xr:uid="{00000000-0005-0000-0000-00007D350000}"/>
    <cellStyle name="Note 2 2 8 2 2 2 2" xfId="13676" xr:uid="{00000000-0005-0000-0000-00007E350000}"/>
    <cellStyle name="Note 2 2 8 2 2 2 2 2" xfId="13677" xr:uid="{00000000-0005-0000-0000-00007F350000}"/>
    <cellStyle name="Note 2 2 8 2 2 2 2 3" xfId="13678" xr:uid="{00000000-0005-0000-0000-000080350000}"/>
    <cellStyle name="Note 2 2 8 2 2 2 2 4" xfId="13679" xr:uid="{00000000-0005-0000-0000-000081350000}"/>
    <cellStyle name="Note 2 2 8 2 2 2 3" xfId="13680" xr:uid="{00000000-0005-0000-0000-000082350000}"/>
    <cellStyle name="Note 2 2 8 2 2 2 3 2" xfId="13681" xr:uid="{00000000-0005-0000-0000-000083350000}"/>
    <cellStyle name="Note 2 2 8 2 2 2 3 3" xfId="13682" xr:uid="{00000000-0005-0000-0000-000084350000}"/>
    <cellStyle name="Note 2 2 8 2 2 2 3 4" xfId="13683" xr:uid="{00000000-0005-0000-0000-000085350000}"/>
    <cellStyle name="Note 2 2 8 2 2 2 4" xfId="13684" xr:uid="{00000000-0005-0000-0000-000086350000}"/>
    <cellStyle name="Note 2 2 8 2 2 2 5" xfId="13685" xr:uid="{00000000-0005-0000-0000-000087350000}"/>
    <cellStyle name="Note 2 2 8 2 2 2 6" xfId="13686" xr:uid="{00000000-0005-0000-0000-000088350000}"/>
    <cellStyle name="Note 2 2 8 2 2 3" xfId="13687" xr:uid="{00000000-0005-0000-0000-000089350000}"/>
    <cellStyle name="Note 2 2 8 2 2 3 2" xfId="13688" xr:uid="{00000000-0005-0000-0000-00008A350000}"/>
    <cellStyle name="Note 2 2 8 2 2 3 3" xfId="13689" xr:uid="{00000000-0005-0000-0000-00008B350000}"/>
    <cellStyle name="Note 2 2 8 2 2 3 4" xfId="13690" xr:uid="{00000000-0005-0000-0000-00008C350000}"/>
    <cellStyle name="Note 2 2 8 2 2 4" xfId="13691" xr:uid="{00000000-0005-0000-0000-00008D350000}"/>
    <cellStyle name="Note 2 2 8 2 2 4 2" xfId="13692" xr:uid="{00000000-0005-0000-0000-00008E350000}"/>
    <cellStyle name="Note 2 2 8 2 2 4 3" xfId="13693" xr:uid="{00000000-0005-0000-0000-00008F350000}"/>
    <cellStyle name="Note 2 2 8 2 2 4 4" xfId="13694" xr:uid="{00000000-0005-0000-0000-000090350000}"/>
    <cellStyle name="Note 2 2 8 2 2 5" xfId="13695" xr:uid="{00000000-0005-0000-0000-000091350000}"/>
    <cellStyle name="Note 2 2 8 2 2 6" xfId="13696" xr:uid="{00000000-0005-0000-0000-000092350000}"/>
    <cellStyle name="Note 2 2 8 2 2 7" xfId="13697" xr:uid="{00000000-0005-0000-0000-000093350000}"/>
    <cellStyle name="Note 2 2 8 2 3" xfId="13698" xr:uid="{00000000-0005-0000-0000-000094350000}"/>
    <cellStyle name="Note 2 2 8 2 3 2" xfId="13699" xr:uid="{00000000-0005-0000-0000-000095350000}"/>
    <cellStyle name="Note 2 2 8 2 3 3" xfId="13700" xr:uid="{00000000-0005-0000-0000-000096350000}"/>
    <cellStyle name="Note 2 2 8 2 3 4" xfId="13701" xr:uid="{00000000-0005-0000-0000-000097350000}"/>
    <cellStyle name="Note 2 2 8 2 4" xfId="13702" xr:uid="{00000000-0005-0000-0000-000098350000}"/>
    <cellStyle name="Note 2 2 8 3" xfId="13703" xr:uid="{00000000-0005-0000-0000-000099350000}"/>
    <cellStyle name="Note 2 2 8 3 2" xfId="13704" xr:uid="{00000000-0005-0000-0000-00009A350000}"/>
    <cellStyle name="Note 2 2 8 3 2 2" xfId="13705" xr:uid="{00000000-0005-0000-0000-00009B350000}"/>
    <cellStyle name="Note 2 2 8 3 2 2 2" xfId="13706" xr:uid="{00000000-0005-0000-0000-00009C350000}"/>
    <cellStyle name="Note 2 2 8 3 2 2 3" xfId="13707" xr:uid="{00000000-0005-0000-0000-00009D350000}"/>
    <cellStyle name="Note 2 2 8 3 2 2 4" xfId="13708" xr:uid="{00000000-0005-0000-0000-00009E350000}"/>
    <cellStyle name="Note 2 2 8 3 2 3" xfId="13709" xr:uid="{00000000-0005-0000-0000-00009F350000}"/>
    <cellStyle name="Note 2 2 8 3 2 3 2" xfId="13710" xr:uid="{00000000-0005-0000-0000-0000A0350000}"/>
    <cellStyle name="Note 2 2 8 3 2 3 3" xfId="13711" xr:uid="{00000000-0005-0000-0000-0000A1350000}"/>
    <cellStyle name="Note 2 2 8 3 2 3 4" xfId="13712" xr:uid="{00000000-0005-0000-0000-0000A2350000}"/>
    <cellStyle name="Note 2 2 8 3 2 4" xfId="13713" xr:uid="{00000000-0005-0000-0000-0000A3350000}"/>
    <cellStyle name="Note 2 2 8 3 2 5" xfId="13714" xr:uid="{00000000-0005-0000-0000-0000A4350000}"/>
    <cellStyle name="Note 2 2 8 3 2 6" xfId="13715" xr:uid="{00000000-0005-0000-0000-0000A5350000}"/>
    <cellStyle name="Note 2 2 8 3 3" xfId="13716" xr:uid="{00000000-0005-0000-0000-0000A6350000}"/>
    <cellStyle name="Note 2 2 8 3 3 2" xfId="13717" xr:uid="{00000000-0005-0000-0000-0000A7350000}"/>
    <cellStyle name="Note 2 2 8 3 3 3" xfId="13718" xr:uid="{00000000-0005-0000-0000-0000A8350000}"/>
    <cellStyle name="Note 2 2 8 3 3 4" xfId="13719" xr:uid="{00000000-0005-0000-0000-0000A9350000}"/>
    <cellStyle name="Note 2 2 8 3 4" xfId="13720" xr:uid="{00000000-0005-0000-0000-0000AA350000}"/>
    <cellStyle name="Note 2 2 8 3 4 2" xfId="13721" xr:uid="{00000000-0005-0000-0000-0000AB350000}"/>
    <cellStyle name="Note 2 2 8 3 4 3" xfId="13722" xr:uid="{00000000-0005-0000-0000-0000AC350000}"/>
    <cellStyle name="Note 2 2 8 3 4 4" xfId="13723" xr:uid="{00000000-0005-0000-0000-0000AD350000}"/>
    <cellStyle name="Note 2 2 8 3 5" xfId="13724" xr:uid="{00000000-0005-0000-0000-0000AE350000}"/>
    <cellStyle name="Note 2 2 8 3 6" xfId="13725" xr:uid="{00000000-0005-0000-0000-0000AF350000}"/>
    <cellStyle name="Note 2 2 8 3 7" xfId="13726" xr:uid="{00000000-0005-0000-0000-0000B0350000}"/>
    <cellStyle name="Note 2 2 8 4" xfId="13727" xr:uid="{00000000-0005-0000-0000-0000B1350000}"/>
    <cellStyle name="Note 2 2 8 4 2" xfId="13728" xr:uid="{00000000-0005-0000-0000-0000B2350000}"/>
    <cellStyle name="Note 2 2 8 4 3" xfId="13729" xr:uid="{00000000-0005-0000-0000-0000B3350000}"/>
    <cellStyle name="Note 2 2 8 4 4" xfId="13730" xr:uid="{00000000-0005-0000-0000-0000B4350000}"/>
    <cellStyle name="Note 2 2 8 5" xfId="13731" xr:uid="{00000000-0005-0000-0000-0000B5350000}"/>
    <cellStyle name="Note 2 2 9" xfId="13732" xr:uid="{00000000-0005-0000-0000-0000B6350000}"/>
    <cellStyle name="Note 2 2 9 2" xfId="13733" xr:uid="{00000000-0005-0000-0000-0000B7350000}"/>
    <cellStyle name="Note 2 2 9 2 2" xfId="13734" xr:uid="{00000000-0005-0000-0000-0000B8350000}"/>
    <cellStyle name="Note 2 2 9 2 2 2" xfId="13735" xr:uid="{00000000-0005-0000-0000-0000B9350000}"/>
    <cellStyle name="Note 2 2 9 2 2 2 2" xfId="13736" xr:uid="{00000000-0005-0000-0000-0000BA350000}"/>
    <cellStyle name="Note 2 2 9 2 2 2 3" xfId="13737" xr:uid="{00000000-0005-0000-0000-0000BB350000}"/>
    <cellStyle name="Note 2 2 9 2 2 2 4" xfId="13738" xr:uid="{00000000-0005-0000-0000-0000BC350000}"/>
    <cellStyle name="Note 2 2 9 2 2 3" xfId="13739" xr:uid="{00000000-0005-0000-0000-0000BD350000}"/>
    <cellStyle name="Note 2 2 9 2 2 3 2" xfId="13740" xr:uid="{00000000-0005-0000-0000-0000BE350000}"/>
    <cellStyle name="Note 2 2 9 2 2 3 3" xfId="13741" xr:uid="{00000000-0005-0000-0000-0000BF350000}"/>
    <cellStyle name="Note 2 2 9 2 2 3 4" xfId="13742" xr:uid="{00000000-0005-0000-0000-0000C0350000}"/>
    <cellStyle name="Note 2 2 9 2 2 4" xfId="13743" xr:uid="{00000000-0005-0000-0000-0000C1350000}"/>
    <cellStyle name="Note 2 2 9 2 2 5" xfId="13744" xr:uid="{00000000-0005-0000-0000-0000C2350000}"/>
    <cellStyle name="Note 2 2 9 2 2 6" xfId="13745" xr:uid="{00000000-0005-0000-0000-0000C3350000}"/>
    <cellStyle name="Note 2 2 9 2 3" xfId="13746" xr:uid="{00000000-0005-0000-0000-0000C4350000}"/>
    <cellStyle name="Note 2 2 9 2 3 2" xfId="13747" xr:uid="{00000000-0005-0000-0000-0000C5350000}"/>
    <cellStyle name="Note 2 2 9 2 3 3" xfId="13748" xr:uid="{00000000-0005-0000-0000-0000C6350000}"/>
    <cellStyle name="Note 2 2 9 2 3 4" xfId="13749" xr:uid="{00000000-0005-0000-0000-0000C7350000}"/>
    <cellStyle name="Note 2 2 9 2 4" xfId="13750" xr:uid="{00000000-0005-0000-0000-0000C8350000}"/>
    <cellStyle name="Note 2 2 9 2 4 2" xfId="13751" xr:uid="{00000000-0005-0000-0000-0000C9350000}"/>
    <cellStyle name="Note 2 2 9 2 4 3" xfId="13752" xr:uid="{00000000-0005-0000-0000-0000CA350000}"/>
    <cellStyle name="Note 2 2 9 2 4 4" xfId="13753" xr:uid="{00000000-0005-0000-0000-0000CB350000}"/>
    <cellStyle name="Note 2 2 9 2 5" xfId="13754" xr:uid="{00000000-0005-0000-0000-0000CC350000}"/>
    <cellStyle name="Note 2 2 9 2 6" xfId="13755" xr:uid="{00000000-0005-0000-0000-0000CD350000}"/>
    <cellStyle name="Note 2 2 9 2 7" xfId="13756" xr:uid="{00000000-0005-0000-0000-0000CE350000}"/>
    <cellStyle name="Note 2 2 9 3" xfId="13757" xr:uid="{00000000-0005-0000-0000-0000CF350000}"/>
    <cellStyle name="Note 2 2 9 3 2" xfId="13758" xr:uid="{00000000-0005-0000-0000-0000D0350000}"/>
    <cellStyle name="Note 2 2 9 3 3" xfId="13759" xr:uid="{00000000-0005-0000-0000-0000D1350000}"/>
    <cellStyle name="Note 2 2 9 3 4" xfId="13760" xr:uid="{00000000-0005-0000-0000-0000D2350000}"/>
    <cellStyle name="Note 2 2 9 4" xfId="13761" xr:uid="{00000000-0005-0000-0000-0000D3350000}"/>
    <cellStyle name="Note 2 3" xfId="13762" xr:uid="{00000000-0005-0000-0000-0000D4350000}"/>
    <cellStyle name="Note 2 3 2" xfId="13763" xr:uid="{00000000-0005-0000-0000-0000D5350000}"/>
    <cellStyle name="Note 2 3 2 2" xfId="13764" xr:uid="{00000000-0005-0000-0000-0000D6350000}"/>
    <cellStyle name="Note 2 3 2 2 2" xfId="13765" xr:uid="{00000000-0005-0000-0000-0000D7350000}"/>
    <cellStyle name="Note 2 3 2 2 2 2" xfId="13766" xr:uid="{00000000-0005-0000-0000-0000D8350000}"/>
    <cellStyle name="Note 2 3 2 2 2 2 2" xfId="13767" xr:uid="{00000000-0005-0000-0000-0000D9350000}"/>
    <cellStyle name="Note 2 3 2 2 2 2 2 2" xfId="13768" xr:uid="{00000000-0005-0000-0000-0000DA350000}"/>
    <cellStyle name="Note 2 3 2 2 2 2 2 3" xfId="13769" xr:uid="{00000000-0005-0000-0000-0000DB350000}"/>
    <cellStyle name="Note 2 3 2 2 2 2 2 4" xfId="13770" xr:uid="{00000000-0005-0000-0000-0000DC350000}"/>
    <cellStyle name="Note 2 3 2 2 2 2 3" xfId="13771" xr:uid="{00000000-0005-0000-0000-0000DD350000}"/>
    <cellStyle name="Note 2 3 2 2 2 2 3 2" xfId="13772" xr:uid="{00000000-0005-0000-0000-0000DE350000}"/>
    <cellStyle name="Note 2 3 2 2 2 2 3 3" xfId="13773" xr:uid="{00000000-0005-0000-0000-0000DF350000}"/>
    <cellStyle name="Note 2 3 2 2 2 2 3 4" xfId="13774" xr:uid="{00000000-0005-0000-0000-0000E0350000}"/>
    <cellStyle name="Note 2 3 2 2 2 2 4" xfId="13775" xr:uid="{00000000-0005-0000-0000-0000E1350000}"/>
    <cellStyle name="Note 2 3 2 2 2 2 5" xfId="13776" xr:uid="{00000000-0005-0000-0000-0000E2350000}"/>
    <cellStyle name="Note 2 3 2 2 2 2 6" xfId="13777" xr:uid="{00000000-0005-0000-0000-0000E3350000}"/>
    <cellStyle name="Note 2 3 2 2 2 3" xfId="13778" xr:uid="{00000000-0005-0000-0000-0000E4350000}"/>
    <cellStyle name="Note 2 3 2 2 2 3 2" xfId="13779" xr:uid="{00000000-0005-0000-0000-0000E5350000}"/>
    <cellStyle name="Note 2 3 2 2 2 3 3" xfId="13780" xr:uid="{00000000-0005-0000-0000-0000E6350000}"/>
    <cellStyle name="Note 2 3 2 2 2 3 4" xfId="13781" xr:uid="{00000000-0005-0000-0000-0000E7350000}"/>
    <cellStyle name="Note 2 3 2 2 2 4" xfId="13782" xr:uid="{00000000-0005-0000-0000-0000E8350000}"/>
    <cellStyle name="Note 2 3 2 2 2 4 2" xfId="13783" xr:uid="{00000000-0005-0000-0000-0000E9350000}"/>
    <cellStyle name="Note 2 3 2 2 2 4 3" xfId="13784" xr:uid="{00000000-0005-0000-0000-0000EA350000}"/>
    <cellStyle name="Note 2 3 2 2 2 4 4" xfId="13785" xr:uid="{00000000-0005-0000-0000-0000EB350000}"/>
    <cellStyle name="Note 2 3 2 2 2 5" xfId="13786" xr:uid="{00000000-0005-0000-0000-0000EC350000}"/>
    <cellStyle name="Note 2 3 2 2 2 6" xfId="13787" xr:uid="{00000000-0005-0000-0000-0000ED350000}"/>
    <cellStyle name="Note 2 3 2 2 2 7" xfId="13788" xr:uid="{00000000-0005-0000-0000-0000EE350000}"/>
    <cellStyle name="Note 2 3 2 2 3" xfId="13789" xr:uid="{00000000-0005-0000-0000-0000EF350000}"/>
    <cellStyle name="Note 2 3 2 2 3 2" xfId="13790" xr:uid="{00000000-0005-0000-0000-0000F0350000}"/>
    <cellStyle name="Note 2 3 2 2 3 3" xfId="13791" xr:uid="{00000000-0005-0000-0000-0000F1350000}"/>
    <cellStyle name="Note 2 3 2 2 3 4" xfId="13792" xr:uid="{00000000-0005-0000-0000-0000F2350000}"/>
    <cellStyle name="Note 2 3 2 2 4" xfId="13793" xr:uid="{00000000-0005-0000-0000-0000F3350000}"/>
    <cellStyle name="Note 2 3 2 3" xfId="13794" xr:uid="{00000000-0005-0000-0000-0000F4350000}"/>
    <cellStyle name="Note 2 3 2 3 2" xfId="13795" xr:uid="{00000000-0005-0000-0000-0000F5350000}"/>
    <cellStyle name="Note 2 3 2 3 2 2" xfId="13796" xr:uid="{00000000-0005-0000-0000-0000F6350000}"/>
    <cellStyle name="Note 2 3 2 3 2 2 2" xfId="13797" xr:uid="{00000000-0005-0000-0000-0000F7350000}"/>
    <cellStyle name="Note 2 3 2 3 2 2 3" xfId="13798" xr:uid="{00000000-0005-0000-0000-0000F8350000}"/>
    <cellStyle name="Note 2 3 2 3 2 2 4" xfId="13799" xr:uid="{00000000-0005-0000-0000-0000F9350000}"/>
    <cellStyle name="Note 2 3 2 3 2 3" xfId="13800" xr:uid="{00000000-0005-0000-0000-0000FA350000}"/>
    <cellStyle name="Note 2 3 2 3 2 3 2" xfId="13801" xr:uid="{00000000-0005-0000-0000-0000FB350000}"/>
    <cellStyle name="Note 2 3 2 3 2 3 3" xfId="13802" xr:uid="{00000000-0005-0000-0000-0000FC350000}"/>
    <cellStyle name="Note 2 3 2 3 2 3 4" xfId="13803" xr:uid="{00000000-0005-0000-0000-0000FD350000}"/>
    <cellStyle name="Note 2 3 2 3 2 4" xfId="13804" xr:uid="{00000000-0005-0000-0000-0000FE350000}"/>
    <cellStyle name="Note 2 3 2 3 2 5" xfId="13805" xr:uid="{00000000-0005-0000-0000-0000FF350000}"/>
    <cellStyle name="Note 2 3 2 3 2 6" xfId="13806" xr:uid="{00000000-0005-0000-0000-000000360000}"/>
    <cellStyle name="Note 2 3 2 3 3" xfId="13807" xr:uid="{00000000-0005-0000-0000-000001360000}"/>
    <cellStyle name="Note 2 3 2 3 3 2" xfId="13808" xr:uid="{00000000-0005-0000-0000-000002360000}"/>
    <cellStyle name="Note 2 3 2 3 3 3" xfId="13809" xr:uid="{00000000-0005-0000-0000-000003360000}"/>
    <cellStyle name="Note 2 3 2 3 3 4" xfId="13810" xr:uid="{00000000-0005-0000-0000-000004360000}"/>
    <cellStyle name="Note 2 3 2 3 4" xfId="13811" xr:uid="{00000000-0005-0000-0000-000005360000}"/>
    <cellStyle name="Note 2 3 2 3 4 2" xfId="13812" xr:uid="{00000000-0005-0000-0000-000006360000}"/>
    <cellStyle name="Note 2 3 2 3 4 3" xfId="13813" xr:uid="{00000000-0005-0000-0000-000007360000}"/>
    <cellStyle name="Note 2 3 2 3 4 4" xfId="13814" xr:uid="{00000000-0005-0000-0000-000008360000}"/>
    <cellStyle name="Note 2 3 2 3 5" xfId="13815" xr:uid="{00000000-0005-0000-0000-000009360000}"/>
    <cellStyle name="Note 2 3 2 3 6" xfId="13816" xr:uid="{00000000-0005-0000-0000-00000A360000}"/>
    <cellStyle name="Note 2 3 2 3 7" xfId="13817" xr:uid="{00000000-0005-0000-0000-00000B360000}"/>
    <cellStyle name="Note 2 3 2 4" xfId="13818" xr:uid="{00000000-0005-0000-0000-00000C360000}"/>
    <cellStyle name="Note 2 3 2 4 2" xfId="13819" xr:uid="{00000000-0005-0000-0000-00000D360000}"/>
    <cellStyle name="Note 2 3 2 4 3" xfId="13820" xr:uid="{00000000-0005-0000-0000-00000E360000}"/>
    <cellStyle name="Note 2 3 2 4 4" xfId="13821" xr:uid="{00000000-0005-0000-0000-00000F360000}"/>
    <cellStyle name="Note 2 3 2 5" xfId="13822" xr:uid="{00000000-0005-0000-0000-000010360000}"/>
    <cellStyle name="Note 2 3 3" xfId="13823" xr:uid="{00000000-0005-0000-0000-000011360000}"/>
    <cellStyle name="Note 2 3 3 2" xfId="13824" xr:uid="{00000000-0005-0000-0000-000012360000}"/>
    <cellStyle name="Note 2 3 3 2 2" xfId="13825" xr:uid="{00000000-0005-0000-0000-000013360000}"/>
    <cellStyle name="Note 2 3 3 2 2 2" xfId="13826" xr:uid="{00000000-0005-0000-0000-000014360000}"/>
    <cellStyle name="Note 2 3 3 2 2 2 2" xfId="13827" xr:uid="{00000000-0005-0000-0000-000015360000}"/>
    <cellStyle name="Note 2 3 3 2 2 2 2 2" xfId="13828" xr:uid="{00000000-0005-0000-0000-000016360000}"/>
    <cellStyle name="Note 2 3 3 2 2 2 2 3" xfId="13829" xr:uid="{00000000-0005-0000-0000-000017360000}"/>
    <cellStyle name="Note 2 3 3 2 2 2 2 4" xfId="13830" xr:uid="{00000000-0005-0000-0000-000018360000}"/>
    <cellStyle name="Note 2 3 3 2 2 2 3" xfId="13831" xr:uid="{00000000-0005-0000-0000-000019360000}"/>
    <cellStyle name="Note 2 3 3 2 2 2 3 2" xfId="13832" xr:uid="{00000000-0005-0000-0000-00001A360000}"/>
    <cellStyle name="Note 2 3 3 2 2 2 3 3" xfId="13833" xr:uid="{00000000-0005-0000-0000-00001B360000}"/>
    <cellStyle name="Note 2 3 3 2 2 2 3 4" xfId="13834" xr:uid="{00000000-0005-0000-0000-00001C360000}"/>
    <cellStyle name="Note 2 3 3 2 2 2 4" xfId="13835" xr:uid="{00000000-0005-0000-0000-00001D360000}"/>
    <cellStyle name="Note 2 3 3 2 2 2 5" xfId="13836" xr:uid="{00000000-0005-0000-0000-00001E360000}"/>
    <cellStyle name="Note 2 3 3 2 2 2 6" xfId="13837" xr:uid="{00000000-0005-0000-0000-00001F360000}"/>
    <cellStyle name="Note 2 3 3 2 2 3" xfId="13838" xr:uid="{00000000-0005-0000-0000-000020360000}"/>
    <cellStyle name="Note 2 3 3 2 2 3 2" xfId="13839" xr:uid="{00000000-0005-0000-0000-000021360000}"/>
    <cellStyle name="Note 2 3 3 2 2 3 3" xfId="13840" xr:uid="{00000000-0005-0000-0000-000022360000}"/>
    <cellStyle name="Note 2 3 3 2 2 3 4" xfId="13841" xr:uid="{00000000-0005-0000-0000-000023360000}"/>
    <cellStyle name="Note 2 3 3 2 2 4" xfId="13842" xr:uid="{00000000-0005-0000-0000-000024360000}"/>
    <cellStyle name="Note 2 3 3 2 2 4 2" xfId="13843" xr:uid="{00000000-0005-0000-0000-000025360000}"/>
    <cellStyle name="Note 2 3 3 2 2 4 3" xfId="13844" xr:uid="{00000000-0005-0000-0000-000026360000}"/>
    <cellStyle name="Note 2 3 3 2 2 4 4" xfId="13845" xr:uid="{00000000-0005-0000-0000-000027360000}"/>
    <cellStyle name="Note 2 3 3 2 2 5" xfId="13846" xr:uid="{00000000-0005-0000-0000-000028360000}"/>
    <cellStyle name="Note 2 3 3 2 2 6" xfId="13847" xr:uid="{00000000-0005-0000-0000-000029360000}"/>
    <cellStyle name="Note 2 3 3 2 2 7" xfId="13848" xr:uid="{00000000-0005-0000-0000-00002A360000}"/>
    <cellStyle name="Note 2 3 3 2 3" xfId="13849" xr:uid="{00000000-0005-0000-0000-00002B360000}"/>
    <cellStyle name="Note 2 3 3 2 3 2" xfId="13850" xr:uid="{00000000-0005-0000-0000-00002C360000}"/>
    <cellStyle name="Note 2 3 3 2 3 3" xfId="13851" xr:uid="{00000000-0005-0000-0000-00002D360000}"/>
    <cellStyle name="Note 2 3 3 2 3 4" xfId="13852" xr:uid="{00000000-0005-0000-0000-00002E360000}"/>
    <cellStyle name="Note 2 3 3 2 4" xfId="13853" xr:uid="{00000000-0005-0000-0000-00002F360000}"/>
    <cellStyle name="Note 2 3 3 3" xfId="13854" xr:uid="{00000000-0005-0000-0000-000030360000}"/>
    <cellStyle name="Note 2 3 3 3 2" xfId="13855" xr:uid="{00000000-0005-0000-0000-000031360000}"/>
    <cellStyle name="Note 2 3 3 3 2 2" xfId="13856" xr:uid="{00000000-0005-0000-0000-000032360000}"/>
    <cellStyle name="Note 2 3 3 3 2 2 2" xfId="13857" xr:uid="{00000000-0005-0000-0000-000033360000}"/>
    <cellStyle name="Note 2 3 3 3 2 2 3" xfId="13858" xr:uid="{00000000-0005-0000-0000-000034360000}"/>
    <cellStyle name="Note 2 3 3 3 2 2 4" xfId="13859" xr:uid="{00000000-0005-0000-0000-000035360000}"/>
    <cellStyle name="Note 2 3 3 3 2 3" xfId="13860" xr:uid="{00000000-0005-0000-0000-000036360000}"/>
    <cellStyle name="Note 2 3 3 3 2 3 2" xfId="13861" xr:uid="{00000000-0005-0000-0000-000037360000}"/>
    <cellStyle name="Note 2 3 3 3 2 3 3" xfId="13862" xr:uid="{00000000-0005-0000-0000-000038360000}"/>
    <cellStyle name="Note 2 3 3 3 2 3 4" xfId="13863" xr:uid="{00000000-0005-0000-0000-000039360000}"/>
    <cellStyle name="Note 2 3 3 3 2 4" xfId="13864" xr:uid="{00000000-0005-0000-0000-00003A360000}"/>
    <cellStyle name="Note 2 3 3 3 2 5" xfId="13865" xr:uid="{00000000-0005-0000-0000-00003B360000}"/>
    <cellStyle name="Note 2 3 3 3 2 6" xfId="13866" xr:uid="{00000000-0005-0000-0000-00003C360000}"/>
    <cellStyle name="Note 2 3 3 3 3" xfId="13867" xr:uid="{00000000-0005-0000-0000-00003D360000}"/>
    <cellStyle name="Note 2 3 3 3 3 2" xfId="13868" xr:uid="{00000000-0005-0000-0000-00003E360000}"/>
    <cellStyle name="Note 2 3 3 3 3 3" xfId="13869" xr:uid="{00000000-0005-0000-0000-00003F360000}"/>
    <cellStyle name="Note 2 3 3 3 3 4" xfId="13870" xr:uid="{00000000-0005-0000-0000-000040360000}"/>
    <cellStyle name="Note 2 3 3 3 4" xfId="13871" xr:uid="{00000000-0005-0000-0000-000041360000}"/>
    <cellStyle name="Note 2 3 3 3 4 2" xfId="13872" xr:uid="{00000000-0005-0000-0000-000042360000}"/>
    <cellStyle name="Note 2 3 3 3 4 3" xfId="13873" xr:uid="{00000000-0005-0000-0000-000043360000}"/>
    <cellStyle name="Note 2 3 3 3 4 4" xfId="13874" xr:uid="{00000000-0005-0000-0000-000044360000}"/>
    <cellStyle name="Note 2 3 3 3 5" xfId="13875" xr:uid="{00000000-0005-0000-0000-000045360000}"/>
    <cellStyle name="Note 2 3 3 3 6" xfId="13876" xr:uid="{00000000-0005-0000-0000-000046360000}"/>
    <cellStyle name="Note 2 3 3 3 7" xfId="13877" xr:uid="{00000000-0005-0000-0000-000047360000}"/>
    <cellStyle name="Note 2 3 3 4" xfId="13878" xr:uid="{00000000-0005-0000-0000-000048360000}"/>
    <cellStyle name="Note 2 3 3 4 2" xfId="13879" xr:uid="{00000000-0005-0000-0000-000049360000}"/>
    <cellStyle name="Note 2 3 3 4 3" xfId="13880" xr:uid="{00000000-0005-0000-0000-00004A360000}"/>
    <cellStyle name="Note 2 3 3 4 4" xfId="13881" xr:uid="{00000000-0005-0000-0000-00004B360000}"/>
    <cellStyle name="Note 2 3 3 5" xfId="13882" xr:uid="{00000000-0005-0000-0000-00004C360000}"/>
    <cellStyle name="Note 2 3 4" xfId="13883" xr:uid="{00000000-0005-0000-0000-00004D360000}"/>
    <cellStyle name="Note 2 3 4 2" xfId="13884" xr:uid="{00000000-0005-0000-0000-00004E360000}"/>
    <cellStyle name="Note 2 3 4 2 2" xfId="13885" xr:uid="{00000000-0005-0000-0000-00004F360000}"/>
    <cellStyle name="Note 2 3 4 2 2 2" xfId="13886" xr:uid="{00000000-0005-0000-0000-000050360000}"/>
    <cellStyle name="Note 2 3 4 2 2 2 2" xfId="13887" xr:uid="{00000000-0005-0000-0000-000051360000}"/>
    <cellStyle name="Note 2 3 4 2 2 2 2 2" xfId="13888" xr:uid="{00000000-0005-0000-0000-000052360000}"/>
    <cellStyle name="Note 2 3 4 2 2 2 2 3" xfId="13889" xr:uid="{00000000-0005-0000-0000-000053360000}"/>
    <cellStyle name="Note 2 3 4 2 2 2 2 4" xfId="13890" xr:uid="{00000000-0005-0000-0000-000054360000}"/>
    <cellStyle name="Note 2 3 4 2 2 2 3" xfId="13891" xr:uid="{00000000-0005-0000-0000-000055360000}"/>
    <cellStyle name="Note 2 3 4 2 2 2 3 2" xfId="13892" xr:uid="{00000000-0005-0000-0000-000056360000}"/>
    <cellStyle name="Note 2 3 4 2 2 2 3 3" xfId="13893" xr:uid="{00000000-0005-0000-0000-000057360000}"/>
    <cellStyle name="Note 2 3 4 2 2 2 3 4" xfId="13894" xr:uid="{00000000-0005-0000-0000-000058360000}"/>
    <cellStyle name="Note 2 3 4 2 2 2 4" xfId="13895" xr:uid="{00000000-0005-0000-0000-000059360000}"/>
    <cellStyle name="Note 2 3 4 2 2 2 5" xfId="13896" xr:uid="{00000000-0005-0000-0000-00005A360000}"/>
    <cellStyle name="Note 2 3 4 2 2 2 6" xfId="13897" xr:uid="{00000000-0005-0000-0000-00005B360000}"/>
    <cellStyle name="Note 2 3 4 2 2 3" xfId="13898" xr:uid="{00000000-0005-0000-0000-00005C360000}"/>
    <cellStyle name="Note 2 3 4 2 2 3 2" xfId="13899" xr:uid="{00000000-0005-0000-0000-00005D360000}"/>
    <cellStyle name="Note 2 3 4 2 2 3 3" xfId="13900" xr:uid="{00000000-0005-0000-0000-00005E360000}"/>
    <cellStyle name="Note 2 3 4 2 2 3 4" xfId="13901" xr:uid="{00000000-0005-0000-0000-00005F360000}"/>
    <cellStyle name="Note 2 3 4 2 2 4" xfId="13902" xr:uid="{00000000-0005-0000-0000-000060360000}"/>
    <cellStyle name="Note 2 3 4 2 2 4 2" xfId="13903" xr:uid="{00000000-0005-0000-0000-000061360000}"/>
    <cellStyle name="Note 2 3 4 2 2 4 3" xfId="13904" xr:uid="{00000000-0005-0000-0000-000062360000}"/>
    <cellStyle name="Note 2 3 4 2 2 4 4" xfId="13905" xr:uid="{00000000-0005-0000-0000-000063360000}"/>
    <cellStyle name="Note 2 3 4 2 2 5" xfId="13906" xr:uid="{00000000-0005-0000-0000-000064360000}"/>
    <cellStyle name="Note 2 3 4 2 2 6" xfId="13907" xr:uid="{00000000-0005-0000-0000-000065360000}"/>
    <cellStyle name="Note 2 3 4 2 2 7" xfId="13908" xr:uid="{00000000-0005-0000-0000-000066360000}"/>
    <cellStyle name="Note 2 3 4 2 3" xfId="13909" xr:uid="{00000000-0005-0000-0000-000067360000}"/>
    <cellStyle name="Note 2 3 4 2 3 2" xfId="13910" xr:uid="{00000000-0005-0000-0000-000068360000}"/>
    <cellStyle name="Note 2 3 4 2 3 3" xfId="13911" xr:uid="{00000000-0005-0000-0000-000069360000}"/>
    <cellStyle name="Note 2 3 4 2 3 4" xfId="13912" xr:uid="{00000000-0005-0000-0000-00006A360000}"/>
    <cellStyle name="Note 2 3 4 2 4" xfId="13913" xr:uid="{00000000-0005-0000-0000-00006B360000}"/>
    <cellStyle name="Note 2 3 4 3" xfId="13914" xr:uid="{00000000-0005-0000-0000-00006C360000}"/>
    <cellStyle name="Note 2 3 4 3 2" xfId="13915" xr:uid="{00000000-0005-0000-0000-00006D360000}"/>
    <cellStyle name="Note 2 3 4 3 2 2" xfId="13916" xr:uid="{00000000-0005-0000-0000-00006E360000}"/>
    <cellStyle name="Note 2 3 4 3 2 2 2" xfId="13917" xr:uid="{00000000-0005-0000-0000-00006F360000}"/>
    <cellStyle name="Note 2 3 4 3 2 2 3" xfId="13918" xr:uid="{00000000-0005-0000-0000-000070360000}"/>
    <cellStyle name="Note 2 3 4 3 2 2 4" xfId="13919" xr:uid="{00000000-0005-0000-0000-000071360000}"/>
    <cellStyle name="Note 2 3 4 3 2 3" xfId="13920" xr:uid="{00000000-0005-0000-0000-000072360000}"/>
    <cellStyle name="Note 2 3 4 3 2 3 2" xfId="13921" xr:uid="{00000000-0005-0000-0000-000073360000}"/>
    <cellStyle name="Note 2 3 4 3 2 3 3" xfId="13922" xr:uid="{00000000-0005-0000-0000-000074360000}"/>
    <cellStyle name="Note 2 3 4 3 2 3 4" xfId="13923" xr:uid="{00000000-0005-0000-0000-000075360000}"/>
    <cellStyle name="Note 2 3 4 3 2 4" xfId="13924" xr:uid="{00000000-0005-0000-0000-000076360000}"/>
    <cellStyle name="Note 2 3 4 3 2 5" xfId="13925" xr:uid="{00000000-0005-0000-0000-000077360000}"/>
    <cellStyle name="Note 2 3 4 3 2 6" xfId="13926" xr:uid="{00000000-0005-0000-0000-000078360000}"/>
    <cellStyle name="Note 2 3 4 3 3" xfId="13927" xr:uid="{00000000-0005-0000-0000-000079360000}"/>
    <cellStyle name="Note 2 3 4 3 3 2" xfId="13928" xr:uid="{00000000-0005-0000-0000-00007A360000}"/>
    <cellStyle name="Note 2 3 4 3 3 3" xfId="13929" xr:uid="{00000000-0005-0000-0000-00007B360000}"/>
    <cellStyle name="Note 2 3 4 3 3 4" xfId="13930" xr:uid="{00000000-0005-0000-0000-00007C360000}"/>
    <cellStyle name="Note 2 3 4 3 4" xfId="13931" xr:uid="{00000000-0005-0000-0000-00007D360000}"/>
    <cellStyle name="Note 2 3 4 3 4 2" xfId="13932" xr:uid="{00000000-0005-0000-0000-00007E360000}"/>
    <cellStyle name="Note 2 3 4 3 4 3" xfId="13933" xr:uid="{00000000-0005-0000-0000-00007F360000}"/>
    <cellStyle name="Note 2 3 4 3 4 4" xfId="13934" xr:uid="{00000000-0005-0000-0000-000080360000}"/>
    <cellStyle name="Note 2 3 4 3 5" xfId="13935" xr:uid="{00000000-0005-0000-0000-000081360000}"/>
    <cellStyle name="Note 2 3 4 3 6" xfId="13936" xr:uid="{00000000-0005-0000-0000-000082360000}"/>
    <cellStyle name="Note 2 3 4 3 7" xfId="13937" xr:uid="{00000000-0005-0000-0000-000083360000}"/>
    <cellStyle name="Note 2 3 4 4" xfId="13938" xr:uid="{00000000-0005-0000-0000-000084360000}"/>
    <cellStyle name="Note 2 3 4 4 2" xfId="13939" xr:uid="{00000000-0005-0000-0000-000085360000}"/>
    <cellStyle name="Note 2 3 4 4 3" xfId="13940" xr:uid="{00000000-0005-0000-0000-000086360000}"/>
    <cellStyle name="Note 2 3 4 4 4" xfId="13941" xr:uid="{00000000-0005-0000-0000-000087360000}"/>
    <cellStyle name="Note 2 3 4 5" xfId="13942" xr:uid="{00000000-0005-0000-0000-000088360000}"/>
    <cellStyle name="Note 2 3 5" xfId="13943" xr:uid="{00000000-0005-0000-0000-000089360000}"/>
    <cellStyle name="Note 2 3 5 2" xfId="13944" xr:uid="{00000000-0005-0000-0000-00008A360000}"/>
    <cellStyle name="Note 2 3 5 2 2" xfId="13945" xr:uid="{00000000-0005-0000-0000-00008B360000}"/>
    <cellStyle name="Note 2 3 5 2 2 2" xfId="13946" xr:uid="{00000000-0005-0000-0000-00008C360000}"/>
    <cellStyle name="Note 2 3 5 2 2 2 2" xfId="13947" xr:uid="{00000000-0005-0000-0000-00008D360000}"/>
    <cellStyle name="Note 2 3 5 2 2 2 3" xfId="13948" xr:uid="{00000000-0005-0000-0000-00008E360000}"/>
    <cellStyle name="Note 2 3 5 2 2 2 4" xfId="13949" xr:uid="{00000000-0005-0000-0000-00008F360000}"/>
    <cellStyle name="Note 2 3 5 2 2 3" xfId="13950" xr:uid="{00000000-0005-0000-0000-000090360000}"/>
    <cellStyle name="Note 2 3 5 2 2 3 2" xfId="13951" xr:uid="{00000000-0005-0000-0000-000091360000}"/>
    <cellStyle name="Note 2 3 5 2 2 3 3" xfId="13952" xr:uid="{00000000-0005-0000-0000-000092360000}"/>
    <cellStyle name="Note 2 3 5 2 2 3 4" xfId="13953" xr:uid="{00000000-0005-0000-0000-000093360000}"/>
    <cellStyle name="Note 2 3 5 2 2 4" xfId="13954" xr:uid="{00000000-0005-0000-0000-000094360000}"/>
    <cellStyle name="Note 2 3 5 2 2 5" xfId="13955" xr:uid="{00000000-0005-0000-0000-000095360000}"/>
    <cellStyle name="Note 2 3 5 2 2 6" xfId="13956" xr:uid="{00000000-0005-0000-0000-000096360000}"/>
    <cellStyle name="Note 2 3 5 2 3" xfId="13957" xr:uid="{00000000-0005-0000-0000-000097360000}"/>
    <cellStyle name="Note 2 3 5 2 3 2" xfId="13958" xr:uid="{00000000-0005-0000-0000-000098360000}"/>
    <cellStyle name="Note 2 3 5 2 3 3" xfId="13959" xr:uid="{00000000-0005-0000-0000-000099360000}"/>
    <cellStyle name="Note 2 3 5 2 3 4" xfId="13960" xr:uid="{00000000-0005-0000-0000-00009A360000}"/>
    <cellStyle name="Note 2 3 5 2 4" xfId="13961" xr:uid="{00000000-0005-0000-0000-00009B360000}"/>
    <cellStyle name="Note 2 3 5 2 4 2" xfId="13962" xr:uid="{00000000-0005-0000-0000-00009C360000}"/>
    <cellStyle name="Note 2 3 5 2 4 3" xfId="13963" xr:uid="{00000000-0005-0000-0000-00009D360000}"/>
    <cellStyle name="Note 2 3 5 2 4 4" xfId="13964" xr:uid="{00000000-0005-0000-0000-00009E360000}"/>
    <cellStyle name="Note 2 3 5 2 5" xfId="13965" xr:uid="{00000000-0005-0000-0000-00009F360000}"/>
    <cellStyle name="Note 2 3 5 2 6" xfId="13966" xr:uid="{00000000-0005-0000-0000-0000A0360000}"/>
    <cellStyle name="Note 2 3 5 2 7" xfId="13967" xr:uid="{00000000-0005-0000-0000-0000A1360000}"/>
    <cellStyle name="Note 2 3 5 3" xfId="13968" xr:uid="{00000000-0005-0000-0000-0000A2360000}"/>
    <cellStyle name="Note 2 3 5 3 2" xfId="13969" xr:uid="{00000000-0005-0000-0000-0000A3360000}"/>
    <cellStyle name="Note 2 3 5 3 3" xfId="13970" xr:uid="{00000000-0005-0000-0000-0000A4360000}"/>
    <cellStyle name="Note 2 3 5 3 4" xfId="13971" xr:uid="{00000000-0005-0000-0000-0000A5360000}"/>
    <cellStyle name="Note 2 3 5 4" xfId="13972" xr:uid="{00000000-0005-0000-0000-0000A6360000}"/>
    <cellStyle name="Note 2 3 6" xfId="13973" xr:uid="{00000000-0005-0000-0000-0000A7360000}"/>
    <cellStyle name="Note 2 3 6 2" xfId="13974" xr:uid="{00000000-0005-0000-0000-0000A8360000}"/>
    <cellStyle name="Note 2 3 6 2 2" xfId="13975" xr:uid="{00000000-0005-0000-0000-0000A9360000}"/>
    <cellStyle name="Note 2 3 6 2 2 2" xfId="13976" xr:uid="{00000000-0005-0000-0000-0000AA360000}"/>
    <cellStyle name="Note 2 3 6 2 2 3" xfId="13977" xr:uid="{00000000-0005-0000-0000-0000AB360000}"/>
    <cellStyle name="Note 2 3 6 2 2 4" xfId="13978" xr:uid="{00000000-0005-0000-0000-0000AC360000}"/>
    <cellStyle name="Note 2 3 6 2 3" xfId="13979" xr:uid="{00000000-0005-0000-0000-0000AD360000}"/>
    <cellStyle name="Note 2 3 6 2 3 2" xfId="13980" xr:uid="{00000000-0005-0000-0000-0000AE360000}"/>
    <cellStyle name="Note 2 3 6 2 3 3" xfId="13981" xr:uid="{00000000-0005-0000-0000-0000AF360000}"/>
    <cellStyle name="Note 2 3 6 2 3 4" xfId="13982" xr:uid="{00000000-0005-0000-0000-0000B0360000}"/>
    <cellStyle name="Note 2 3 6 2 4" xfId="13983" xr:uid="{00000000-0005-0000-0000-0000B1360000}"/>
    <cellStyle name="Note 2 3 6 2 5" xfId="13984" xr:uid="{00000000-0005-0000-0000-0000B2360000}"/>
    <cellStyle name="Note 2 3 6 2 6" xfId="13985" xr:uid="{00000000-0005-0000-0000-0000B3360000}"/>
    <cellStyle name="Note 2 3 6 3" xfId="13986" xr:uid="{00000000-0005-0000-0000-0000B4360000}"/>
    <cellStyle name="Note 2 3 6 3 2" xfId="13987" xr:uid="{00000000-0005-0000-0000-0000B5360000}"/>
    <cellStyle name="Note 2 3 6 3 3" xfId="13988" xr:uid="{00000000-0005-0000-0000-0000B6360000}"/>
    <cellStyle name="Note 2 3 6 3 4" xfId="13989" xr:uid="{00000000-0005-0000-0000-0000B7360000}"/>
    <cellStyle name="Note 2 3 6 4" xfId="13990" xr:uid="{00000000-0005-0000-0000-0000B8360000}"/>
    <cellStyle name="Note 2 3 6 4 2" xfId="13991" xr:uid="{00000000-0005-0000-0000-0000B9360000}"/>
    <cellStyle name="Note 2 3 6 4 3" xfId="13992" xr:uid="{00000000-0005-0000-0000-0000BA360000}"/>
    <cellStyle name="Note 2 3 6 4 4" xfId="13993" xr:uid="{00000000-0005-0000-0000-0000BB360000}"/>
    <cellStyle name="Note 2 3 6 5" xfId="13994" xr:uid="{00000000-0005-0000-0000-0000BC360000}"/>
    <cellStyle name="Note 2 3 6 6" xfId="13995" xr:uid="{00000000-0005-0000-0000-0000BD360000}"/>
    <cellStyle name="Note 2 3 6 7" xfId="13996" xr:uid="{00000000-0005-0000-0000-0000BE360000}"/>
    <cellStyle name="Note 2 3 7" xfId="13997" xr:uid="{00000000-0005-0000-0000-0000BF360000}"/>
    <cellStyle name="Note 2 3 7 2" xfId="13998" xr:uid="{00000000-0005-0000-0000-0000C0360000}"/>
    <cellStyle name="Note 2 3 7 3" xfId="13999" xr:uid="{00000000-0005-0000-0000-0000C1360000}"/>
    <cellStyle name="Note 2 3 7 4" xfId="14000" xr:uid="{00000000-0005-0000-0000-0000C2360000}"/>
    <cellStyle name="Note 2 3 8" xfId="14001" xr:uid="{00000000-0005-0000-0000-0000C3360000}"/>
    <cellStyle name="Note 2 4" xfId="14002" xr:uid="{00000000-0005-0000-0000-0000C4360000}"/>
    <cellStyle name="Note 2 4 2" xfId="14003" xr:uid="{00000000-0005-0000-0000-0000C5360000}"/>
    <cellStyle name="Note 2 4 2 2" xfId="14004" xr:uid="{00000000-0005-0000-0000-0000C6360000}"/>
    <cellStyle name="Note 2 4 2 2 2" xfId="14005" xr:uid="{00000000-0005-0000-0000-0000C7360000}"/>
    <cellStyle name="Note 2 4 2 2 2 2" xfId="14006" xr:uid="{00000000-0005-0000-0000-0000C8360000}"/>
    <cellStyle name="Note 2 4 2 2 2 2 2" xfId="14007" xr:uid="{00000000-0005-0000-0000-0000C9360000}"/>
    <cellStyle name="Note 2 4 2 2 2 2 2 2" xfId="14008" xr:uid="{00000000-0005-0000-0000-0000CA360000}"/>
    <cellStyle name="Note 2 4 2 2 2 2 2 3" xfId="14009" xr:uid="{00000000-0005-0000-0000-0000CB360000}"/>
    <cellStyle name="Note 2 4 2 2 2 2 2 4" xfId="14010" xr:uid="{00000000-0005-0000-0000-0000CC360000}"/>
    <cellStyle name="Note 2 4 2 2 2 2 3" xfId="14011" xr:uid="{00000000-0005-0000-0000-0000CD360000}"/>
    <cellStyle name="Note 2 4 2 2 2 2 3 2" xfId="14012" xr:uid="{00000000-0005-0000-0000-0000CE360000}"/>
    <cellStyle name="Note 2 4 2 2 2 2 3 3" xfId="14013" xr:uid="{00000000-0005-0000-0000-0000CF360000}"/>
    <cellStyle name="Note 2 4 2 2 2 2 3 4" xfId="14014" xr:uid="{00000000-0005-0000-0000-0000D0360000}"/>
    <cellStyle name="Note 2 4 2 2 2 2 4" xfId="14015" xr:uid="{00000000-0005-0000-0000-0000D1360000}"/>
    <cellStyle name="Note 2 4 2 2 2 2 5" xfId="14016" xr:uid="{00000000-0005-0000-0000-0000D2360000}"/>
    <cellStyle name="Note 2 4 2 2 2 2 6" xfId="14017" xr:uid="{00000000-0005-0000-0000-0000D3360000}"/>
    <cellStyle name="Note 2 4 2 2 2 3" xfId="14018" xr:uid="{00000000-0005-0000-0000-0000D4360000}"/>
    <cellStyle name="Note 2 4 2 2 2 3 2" xfId="14019" xr:uid="{00000000-0005-0000-0000-0000D5360000}"/>
    <cellStyle name="Note 2 4 2 2 2 3 3" xfId="14020" xr:uid="{00000000-0005-0000-0000-0000D6360000}"/>
    <cellStyle name="Note 2 4 2 2 2 3 4" xfId="14021" xr:uid="{00000000-0005-0000-0000-0000D7360000}"/>
    <cellStyle name="Note 2 4 2 2 2 4" xfId="14022" xr:uid="{00000000-0005-0000-0000-0000D8360000}"/>
    <cellStyle name="Note 2 4 2 2 2 4 2" xfId="14023" xr:uid="{00000000-0005-0000-0000-0000D9360000}"/>
    <cellStyle name="Note 2 4 2 2 2 4 3" xfId="14024" xr:uid="{00000000-0005-0000-0000-0000DA360000}"/>
    <cellStyle name="Note 2 4 2 2 2 4 4" xfId="14025" xr:uid="{00000000-0005-0000-0000-0000DB360000}"/>
    <cellStyle name="Note 2 4 2 2 2 5" xfId="14026" xr:uid="{00000000-0005-0000-0000-0000DC360000}"/>
    <cellStyle name="Note 2 4 2 2 2 6" xfId="14027" xr:uid="{00000000-0005-0000-0000-0000DD360000}"/>
    <cellStyle name="Note 2 4 2 2 2 7" xfId="14028" xr:uid="{00000000-0005-0000-0000-0000DE360000}"/>
    <cellStyle name="Note 2 4 2 2 3" xfId="14029" xr:uid="{00000000-0005-0000-0000-0000DF360000}"/>
    <cellStyle name="Note 2 4 2 2 3 2" xfId="14030" xr:uid="{00000000-0005-0000-0000-0000E0360000}"/>
    <cellStyle name="Note 2 4 2 2 3 3" xfId="14031" xr:uid="{00000000-0005-0000-0000-0000E1360000}"/>
    <cellStyle name="Note 2 4 2 2 3 4" xfId="14032" xr:uid="{00000000-0005-0000-0000-0000E2360000}"/>
    <cellStyle name="Note 2 4 2 2 4" xfId="14033" xr:uid="{00000000-0005-0000-0000-0000E3360000}"/>
    <cellStyle name="Note 2 4 2 3" xfId="14034" xr:uid="{00000000-0005-0000-0000-0000E4360000}"/>
    <cellStyle name="Note 2 4 2 3 2" xfId="14035" xr:uid="{00000000-0005-0000-0000-0000E5360000}"/>
    <cellStyle name="Note 2 4 2 3 2 2" xfId="14036" xr:uid="{00000000-0005-0000-0000-0000E6360000}"/>
    <cellStyle name="Note 2 4 2 3 2 2 2" xfId="14037" xr:uid="{00000000-0005-0000-0000-0000E7360000}"/>
    <cellStyle name="Note 2 4 2 3 2 2 3" xfId="14038" xr:uid="{00000000-0005-0000-0000-0000E8360000}"/>
    <cellStyle name="Note 2 4 2 3 2 2 4" xfId="14039" xr:uid="{00000000-0005-0000-0000-0000E9360000}"/>
    <cellStyle name="Note 2 4 2 3 2 3" xfId="14040" xr:uid="{00000000-0005-0000-0000-0000EA360000}"/>
    <cellStyle name="Note 2 4 2 3 2 3 2" xfId="14041" xr:uid="{00000000-0005-0000-0000-0000EB360000}"/>
    <cellStyle name="Note 2 4 2 3 2 3 3" xfId="14042" xr:uid="{00000000-0005-0000-0000-0000EC360000}"/>
    <cellStyle name="Note 2 4 2 3 2 3 4" xfId="14043" xr:uid="{00000000-0005-0000-0000-0000ED360000}"/>
    <cellStyle name="Note 2 4 2 3 2 4" xfId="14044" xr:uid="{00000000-0005-0000-0000-0000EE360000}"/>
    <cellStyle name="Note 2 4 2 3 2 5" xfId="14045" xr:uid="{00000000-0005-0000-0000-0000EF360000}"/>
    <cellStyle name="Note 2 4 2 3 2 6" xfId="14046" xr:uid="{00000000-0005-0000-0000-0000F0360000}"/>
    <cellStyle name="Note 2 4 2 3 3" xfId="14047" xr:uid="{00000000-0005-0000-0000-0000F1360000}"/>
    <cellStyle name="Note 2 4 2 3 3 2" xfId="14048" xr:uid="{00000000-0005-0000-0000-0000F2360000}"/>
    <cellStyle name="Note 2 4 2 3 3 3" xfId="14049" xr:uid="{00000000-0005-0000-0000-0000F3360000}"/>
    <cellStyle name="Note 2 4 2 3 3 4" xfId="14050" xr:uid="{00000000-0005-0000-0000-0000F4360000}"/>
    <cellStyle name="Note 2 4 2 3 4" xfId="14051" xr:uid="{00000000-0005-0000-0000-0000F5360000}"/>
    <cellStyle name="Note 2 4 2 3 4 2" xfId="14052" xr:uid="{00000000-0005-0000-0000-0000F6360000}"/>
    <cellStyle name="Note 2 4 2 3 4 3" xfId="14053" xr:uid="{00000000-0005-0000-0000-0000F7360000}"/>
    <cellStyle name="Note 2 4 2 3 4 4" xfId="14054" xr:uid="{00000000-0005-0000-0000-0000F8360000}"/>
    <cellStyle name="Note 2 4 2 3 5" xfId="14055" xr:uid="{00000000-0005-0000-0000-0000F9360000}"/>
    <cellStyle name="Note 2 4 2 3 6" xfId="14056" xr:uid="{00000000-0005-0000-0000-0000FA360000}"/>
    <cellStyle name="Note 2 4 2 3 7" xfId="14057" xr:uid="{00000000-0005-0000-0000-0000FB360000}"/>
    <cellStyle name="Note 2 4 2 4" xfId="14058" xr:uid="{00000000-0005-0000-0000-0000FC360000}"/>
    <cellStyle name="Note 2 4 2 4 2" xfId="14059" xr:uid="{00000000-0005-0000-0000-0000FD360000}"/>
    <cellStyle name="Note 2 4 2 4 3" xfId="14060" xr:uid="{00000000-0005-0000-0000-0000FE360000}"/>
    <cellStyle name="Note 2 4 2 4 4" xfId="14061" xr:uid="{00000000-0005-0000-0000-0000FF360000}"/>
    <cellStyle name="Note 2 4 2 5" xfId="14062" xr:uid="{00000000-0005-0000-0000-000000370000}"/>
    <cellStyle name="Note 2 4 3" xfId="14063" xr:uid="{00000000-0005-0000-0000-000001370000}"/>
    <cellStyle name="Note 2 4 3 2" xfId="14064" xr:uid="{00000000-0005-0000-0000-000002370000}"/>
    <cellStyle name="Note 2 4 3 2 2" xfId="14065" xr:uid="{00000000-0005-0000-0000-000003370000}"/>
    <cellStyle name="Note 2 4 3 2 2 2" xfId="14066" xr:uid="{00000000-0005-0000-0000-000004370000}"/>
    <cellStyle name="Note 2 4 3 2 2 2 2" xfId="14067" xr:uid="{00000000-0005-0000-0000-000005370000}"/>
    <cellStyle name="Note 2 4 3 2 2 2 2 2" xfId="14068" xr:uid="{00000000-0005-0000-0000-000006370000}"/>
    <cellStyle name="Note 2 4 3 2 2 2 2 3" xfId="14069" xr:uid="{00000000-0005-0000-0000-000007370000}"/>
    <cellStyle name="Note 2 4 3 2 2 2 2 4" xfId="14070" xr:uid="{00000000-0005-0000-0000-000008370000}"/>
    <cellStyle name="Note 2 4 3 2 2 2 3" xfId="14071" xr:uid="{00000000-0005-0000-0000-000009370000}"/>
    <cellStyle name="Note 2 4 3 2 2 2 3 2" xfId="14072" xr:uid="{00000000-0005-0000-0000-00000A370000}"/>
    <cellStyle name="Note 2 4 3 2 2 2 3 3" xfId="14073" xr:uid="{00000000-0005-0000-0000-00000B370000}"/>
    <cellStyle name="Note 2 4 3 2 2 2 3 4" xfId="14074" xr:uid="{00000000-0005-0000-0000-00000C370000}"/>
    <cellStyle name="Note 2 4 3 2 2 2 4" xfId="14075" xr:uid="{00000000-0005-0000-0000-00000D370000}"/>
    <cellStyle name="Note 2 4 3 2 2 2 5" xfId="14076" xr:uid="{00000000-0005-0000-0000-00000E370000}"/>
    <cellStyle name="Note 2 4 3 2 2 2 6" xfId="14077" xr:uid="{00000000-0005-0000-0000-00000F370000}"/>
    <cellStyle name="Note 2 4 3 2 2 3" xfId="14078" xr:uid="{00000000-0005-0000-0000-000010370000}"/>
    <cellStyle name="Note 2 4 3 2 2 3 2" xfId="14079" xr:uid="{00000000-0005-0000-0000-000011370000}"/>
    <cellStyle name="Note 2 4 3 2 2 3 3" xfId="14080" xr:uid="{00000000-0005-0000-0000-000012370000}"/>
    <cellStyle name="Note 2 4 3 2 2 3 4" xfId="14081" xr:uid="{00000000-0005-0000-0000-000013370000}"/>
    <cellStyle name="Note 2 4 3 2 2 4" xfId="14082" xr:uid="{00000000-0005-0000-0000-000014370000}"/>
    <cellStyle name="Note 2 4 3 2 2 4 2" xfId="14083" xr:uid="{00000000-0005-0000-0000-000015370000}"/>
    <cellStyle name="Note 2 4 3 2 2 4 3" xfId="14084" xr:uid="{00000000-0005-0000-0000-000016370000}"/>
    <cellStyle name="Note 2 4 3 2 2 4 4" xfId="14085" xr:uid="{00000000-0005-0000-0000-000017370000}"/>
    <cellStyle name="Note 2 4 3 2 2 5" xfId="14086" xr:uid="{00000000-0005-0000-0000-000018370000}"/>
    <cellStyle name="Note 2 4 3 2 2 6" xfId="14087" xr:uid="{00000000-0005-0000-0000-000019370000}"/>
    <cellStyle name="Note 2 4 3 2 2 7" xfId="14088" xr:uid="{00000000-0005-0000-0000-00001A370000}"/>
    <cellStyle name="Note 2 4 3 2 3" xfId="14089" xr:uid="{00000000-0005-0000-0000-00001B370000}"/>
    <cellStyle name="Note 2 4 3 2 3 2" xfId="14090" xr:uid="{00000000-0005-0000-0000-00001C370000}"/>
    <cellStyle name="Note 2 4 3 2 3 3" xfId="14091" xr:uid="{00000000-0005-0000-0000-00001D370000}"/>
    <cellStyle name="Note 2 4 3 2 3 4" xfId="14092" xr:uid="{00000000-0005-0000-0000-00001E370000}"/>
    <cellStyle name="Note 2 4 3 2 4" xfId="14093" xr:uid="{00000000-0005-0000-0000-00001F370000}"/>
    <cellStyle name="Note 2 4 3 3" xfId="14094" xr:uid="{00000000-0005-0000-0000-000020370000}"/>
    <cellStyle name="Note 2 4 3 3 2" xfId="14095" xr:uid="{00000000-0005-0000-0000-000021370000}"/>
    <cellStyle name="Note 2 4 3 3 2 2" xfId="14096" xr:uid="{00000000-0005-0000-0000-000022370000}"/>
    <cellStyle name="Note 2 4 3 3 2 2 2" xfId="14097" xr:uid="{00000000-0005-0000-0000-000023370000}"/>
    <cellStyle name="Note 2 4 3 3 2 2 3" xfId="14098" xr:uid="{00000000-0005-0000-0000-000024370000}"/>
    <cellStyle name="Note 2 4 3 3 2 2 4" xfId="14099" xr:uid="{00000000-0005-0000-0000-000025370000}"/>
    <cellStyle name="Note 2 4 3 3 2 3" xfId="14100" xr:uid="{00000000-0005-0000-0000-000026370000}"/>
    <cellStyle name="Note 2 4 3 3 2 3 2" xfId="14101" xr:uid="{00000000-0005-0000-0000-000027370000}"/>
    <cellStyle name="Note 2 4 3 3 2 3 3" xfId="14102" xr:uid="{00000000-0005-0000-0000-000028370000}"/>
    <cellStyle name="Note 2 4 3 3 2 3 4" xfId="14103" xr:uid="{00000000-0005-0000-0000-000029370000}"/>
    <cellStyle name="Note 2 4 3 3 2 4" xfId="14104" xr:uid="{00000000-0005-0000-0000-00002A370000}"/>
    <cellStyle name="Note 2 4 3 3 2 5" xfId="14105" xr:uid="{00000000-0005-0000-0000-00002B370000}"/>
    <cellStyle name="Note 2 4 3 3 2 6" xfId="14106" xr:uid="{00000000-0005-0000-0000-00002C370000}"/>
    <cellStyle name="Note 2 4 3 3 3" xfId="14107" xr:uid="{00000000-0005-0000-0000-00002D370000}"/>
    <cellStyle name="Note 2 4 3 3 3 2" xfId="14108" xr:uid="{00000000-0005-0000-0000-00002E370000}"/>
    <cellStyle name="Note 2 4 3 3 3 3" xfId="14109" xr:uid="{00000000-0005-0000-0000-00002F370000}"/>
    <cellStyle name="Note 2 4 3 3 3 4" xfId="14110" xr:uid="{00000000-0005-0000-0000-000030370000}"/>
    <cellStyle name="Note 2 4 3 3 4" xfId="14111" xr:uid="{00000000-0005-0000-0000-000031370000}"/>
    <cellStyle name="Note 2 4 3 3 4 2" xfId="14112" xr:uid="{00000000-0005-0000-0000-000032370000}"/>
    <cellStyle name="Note 2 4 3 3 4 3" xfId="14113" xr:uid="{00000000-0005-0000-0000-000033370000}"/>
    <cellStyle name="Note 2 4 3 3 4 4" xfId="14114" xr:uid="{00000000-0005-0000-0000-000034370000}"/>
    <cellStyle name="Note 2 4 3 3 5" xfId="14115" xr:uid="{00000000-0005-0000-0000-000035370000}"/>
    <cellStyle name="Note 2 4 3 3 6" xfId="14116" xr:uid="{00000000-0005-0000-0000-000036370000}"/>
    <cellStyle name="Note 2 4 3 3 7" xfId="14117" xr:uid="{00000000-0005-0000-0000-000037370000}"/>
    <cellStyle name="Note 2 4 3 4" xfId="14118" xr:uid="{00000000-0005-0000-0000-000038370000}"/>
    <cellStyle name="Note 2 4 3 4 2" xfId="14119" xr:uid="{00000000-0005-0000-0000-000039370000}"/>
    <cellStyle name="Note 2 4 3 4 3" xfId="14120" xr:uid="{00000000-0005-0000-0000-00003A370000}"/>
    <cellStyle name="Note 2 4 3 4 4" xfId="14121" xr:uid="{00000000-0005-0000-0000-00003B370000}"/>
    <cellStyle name="Note 2 4 3 5" xfId="14122" xr:uid="{00000000-0005-0000-0000-00003C370000}"/>
    <cellStyle name="Note 2 4 4" xfId="14123" xr:uid="{00000000-0005-0000-0000-00003D370000}"/>
    <cellStyle name="Note 2 4 4 2" xfId="14124" xr:uid="{00000000-0005-0000-0000-00003E370000}"/>
    <cellStyle name="Note 2 4 4 2 2" xfId="14125" xr:uid="{00000000-0005-0000-0000-00003F370000}"/>
    <cellStyle name="Note 2 4 4 2 2 2" xfId="14126" xr:uid="{00000000-0005-0000-0000-000040370000}"/>
    <cellStyle name="Note 2 4 4 2 2 2 2" xfId="14127" xr:uid="{00000000-0005-0000-0000-000041370000}"/>
    <cellStyle name="Note 2 4 4 2 2 2 2 2" xfId="14128" xr:uid="{00000000-0005-0000-0000-000042370000}"/>
    <cellStyle name="Note 2 4 4 2 2 2 2 3" xfId="14129" xr:uid="{00000000-0005-0000-0000-000043370000}"/>
    <cellStyle name="Note 2 4 4 2 2 2 2 4" xfId="14130" xr:uid="{00000000-0005-0000-0000-000044370000}"/>
    <cellStyle name="Note 2 4 4 2 2 2 3" xfId="14131" xr:uid="{00000000-0005-0000-0000-000045370000}"/>
    <cellStyle name="Note 2 4 4 2 2 2 3 2" xfId="14132" xr:uid="{00000000-0005-0000-0000-000046370000}"/>
    <cellStyle name="Note 2 4 4 2 2 2 3 3" xfId="14133" xr:uid="{00000000-0005-0000-0000-000047370000}"/>
    <cellStyle name="Note 2 4 4 2 2 2 3 4" xfId="14134" xr:uid="{00000000-0005-0000-0000-000048370000}"/>
    <cellStyle name="Note 2 4 4 2 2 2 4" xfId="14135" xr:uid="{00000000-0005-0000-0000-000049370000}"/>
    <cellStyle name="Note 2 4 4 2 2 2 5" xfId="14136" xr:uid="{00000000-0005-0000-0000-00004A370000}"/>
    <cellStyle name="Note 2 4 4 2 2 2 6" xfId="14137" xr:uid="{00000000-0005-0000-0000-00004B370000}"/>
    <cellStyle name="Note 2 4 4 2 2 3" xfId="14138" xr:uid="{00000000-0005-0000-0000-00004C370000}"/>
    <cellStyle name="Note 2 4 4 2 2 3 2" xfId="14139" xr:uid="{00000000-0005-0000-0000-00004D370000}"/>
    <cellStyle name="Note 2 4 4 2 2 3 3" xfId="14140" xr:uid="{00000000-0005-0000-0000-00004E370000}"/>
    <cellStyle name="Note 2 4 4 2 2 3 4" xfId="14141" xr:uid="{00000000-0005-0000-0000-00004F370000}"/>
    <cellStyle name="Note 2 4 4 2 2 4" xfId="14142" xr:uid="{00000000-0005-0000-0000-000050370000}"/>
    <cellStyle name="Note 2 4 4 2 2 4 2" xfId="14143" xr:uid="{00000000-0005-0000-0000-000051370000}"/>
    <cellStyle name="Note 2 4 4 2 2 4 3" xfId="14144" xr:uid="{00000000-0005-0000-0000-000052370000}"/>
    <cellStyle name="Note 2 4 4 2 2 4 4" xfId="14145" xr:uid="{00000000-0005-0000-0000-000053370000}"/>
    <cellStyle name="Note 2 4 4 2 2 5" xfId="14146" xr:uid="{00000000-0005-0000-0000-000054370000}"/>
    <cellStyle name="Note 2 4 4 2 2 6" xfId="14147" xr:uid="{00000000-0005-0000-0000-000055370000}"/>
    <cellStyle name="Note 2 4 4 2 2 7" xfId="14148" xr:uid="{00000000-0005-0000-0000-000056370000}"/>
    <cellStyle name="Note 2 4 4 2 3" xfId="14149" xr:uid="{00000000-0005-0000-0000-000057370000}"/>
    <cellStyle name="Note 2 4 4 2 3 2" xfId="14150" xr:uid="{00000000-0005-0000-0000-000058370000}"/>
    <cellStyle name="Note 2 4 4 2 3 3" xfId="14151" xr:uid="{00000000-0005-0000-0000-000059370000}"/>
    <cellStyle name="Note 2 4 4 2 3 4" xfId="14152" xr:uid="{00000000-0005-0000-0000-00005A370000}"/>
    <cellStyle name="Note 2 4 4 2 4" xfId="14153" xr:uid="{00000000-0005-0000-0000-00005B370000}"/>
    <cellStyle name="Note 2 4 4 3" xfId="14154" xr:uid="{00000000-0005-0000-0000-00005C370000}"/>
    <cellStyle name="Note 2 4 4 3 2" xfId="14155" xr:uid="{00000000-0005-0000-0000-00005D370000}"/>
    <cellStyle name="Note 2 4 4 3 2 2" xfId="14156" xr:uid="{00000000-0005-0000-0000-00005E370000}"/>
    <cellStyle name="Note 2 4 4 3 2 2 2" xfId="14157" xr:uid="{00000000-0005-0000-0000-00005F370000}"/>
    <cellStyle name="Note 2 4 4 3 2 2 3" xfId="14158" xr:uid="{00000000-0005-0000-0000-000060370000}"/>
    <cellStyle name="Note 2 4 4 3 2 2 4" xfId="14159" xr:uid="{00000000-0005-0000-0000-000061370000}"/>
    <cellStyle name="Note 2 4 4 3 2 3" xfId="14160" xr:uid="{00000000-0005-0000-0000-000062370000}"/>
    <cellStyle name="Note 2 4 4 3 2 3 2" xfId="14161" xr:uid="{00000000-0005-0000-0000-000063370000}"/>
    <cellStyle name="Note 2 4 4 3 2 3 3" xfId="14162" xr:uid="{00000000-0005-0000-0000-000064370000}"/>
    <cellStyle name="Note 2 4 4 3 2 3 4" xfId="14163" xr:uid="{00000000-0005-0000-0000-000065370000}"/>
    <cellStyle name="Note 2 4 4 3 2 4" xfId="14164" xr:uid="{00000000-0005-0000-0000-000066370000}"/>
    <cellStyle name="Note 2 4 4 3 2 5" xfId="14165" xr:uid="{00000000-0005-0000-0000-000067370000}"/>
    <cellStyle name="Note 2 4 4 3 2 6" xfId="14166" xr:uid="{00000000-0005-0000-0000-000068370000}"/>
    <cellStyle name="Note 2 4 4 3 3" xfId="14167" xr:uid="{00000000-0005-0000-0000-000069370000}"/>
    <cellStyle name="Note 2 4 4 3 3 2" xfId="14168" xr:uid="{00000000-0005-0000-0000-00006A370000}"/>
    <cellStyle name="Note 2 4 4 3 3 3" xfId="14169" xr:uid="{00000000-0005-0000-0000-00006B370000}"/>
    <cellStyle name="Note 2 4 4 3 3 4" xfId="14170" xr:uid="{00000000-0005-0000-0000-00006C370000}"/>
    <cellStyle name="Note 2 4 4 3 4" xfId="14171" xr:uid="{00000000-0005-0000-0000-00006D370000}"/>
    <cellStyle name="Note 2 4 4 3 4 2" xfId="14172" xr:uid="{00000000-0005-0000-0000-00006E370000}"/>
    <cellStyle name="Note 2 4 4 3 4 3" xfId="14173" xr:uid="{00000000-0005-0000-0000-00006F370000}"/>
    <cellStyle name="Note 2 4 4 3 4 4" xfId="14174" xr:uid="{00000000-0005-0000-0000-000070370000}"/>
    <cellStyle name="Note 2 4 4 3 5" xfId="14175" xr:uid="{00000000-0005-0000-0000-000071370000}"/>
    <cellStyle name="Note 2 4 4 3 6" xfId="14176" xr:uid="{00000000-0005-0000-0000-000072370000}"/>
    <cellStyle name="Note 2 4 4 3 7" xfId="14177" xr:uid="{00000000-0005-0000-0000-000073370000}"/>
    <cellStyle name="Note 2 4 4 4" xfId="14178" xr:uid="{00000000-0005-0000-0000-000074370000}"/>
    <cellStyle name="Note 2 4 4 4 2" xfId="14179" xr:uid="{00000000-0005-0000-0000-000075370000}"/>
    <cellStyle name="Note 2 4 4 4 3" xfId="14180" xr:uid="{00000000-0005-0000-0000-000076370000}"/>
    <cellStyle name="Note 2 4 4 4 4" xfId="14181" xr:uid="{00000000-0005-0000-0000-000077370000}"/>
    <cellStyle name="Note 2 4 4 5" xfId="14182" xr:uid="{00000000-0005-0000-0000-000078370000}"/>
    <cellStyle name="Note 2 4 5" xfId="14183" xr:uid="{00000000-0005-0000-0000-000079370000}"/>
    <cellStyle name="Note 2 4 5 2" xfId="14184" xr:uid="{00000000-0005-0000-0000-00007A370000}"/>
    <cellStyle name="Note 2 4 5 2 2" xfId="14185" xr:uid="{00000000-0005-0000-0000-00007B370000}"/>
    <cellStyle name="Note 2 4 5 2 2 2" xfId="14186" xr:uid="{00000000-0005-0000-0000-00007C370000}"/>
    <cellStyle name="Note 2 4 5 2 2 2 2" xfId="14187" xr:uid="{00000000-0005-0000-0000-00007D370000}"/>
    <cellStyle name="Note 2 4 5 2 2 2 3" xfId="14188" xr:uid="{00000000-0005-0000-0000-00007E370000}"/>
    <cellStyle name="Note 2 4 5 2 2 2 4" xfId="14189" xr:uid="{00000000-0005-0000-0000-00007F370000}"/>
    <cellStyle name="Note 2 4 5 2 2 3" xfId="14190" xr:uid="{00000000-0005-0000-0000-000080370000}"/>
    <cellStyle name="Note 2 4 5 2 2 3 2" xfId="14191" xr:uid="{00000000-0005-0000-0000-000081370000}"/>
    <cellStyle name="Note 2 4 5 2 2 3 3" xfId="14192" xr:uid="{00000000-0005-0000-0000-000082370000}"/>
    <cellStyle name="Note 2 4 5 2 2 3 4" xfId="14193" xr:uid="{00000000-0005-0000-0000-000083370000}"/>
    <cellStyle name="Note 2 4 5 2 2 4" xfId="14194" xr:uid="{00000000-0005-0000-0000-000084370000}"/>
    <cellStyle name="Note 2 4 5 2 2 5" xfId="14195" xr:uid="{00000000-0005-0000-0000-000085370000}"/>
    <cellStyle name="Note 2 4 5 2 2 6" xfId="14196" xr:uid="{00000000-0005-0000-0000-000086370000}"/>
    <cellStyle name="Note 2 4 5 2 3" xfId="14197" xr:uid="{00000000-0005-0000-0000-000087370000}"/>
    <cellStyle name="Note 2 4 5 2 3 2" xfId="14198" xr:uid="{00000000-0005-0000-0000-000088370000}"/>
    <cellStyle name="Note 2 4 5 2 3 3" xfId="14199" xr:uid="{00000000-0005-0000-0000-000089370000}"/>
    <cellStyle name="Note 2 4 5 2 3 4" xfId="14200" xr:uid="{00000000-0005-0000-0000-00008A370000}"/>
    <cellStyle name="Note 2 4 5 2 4" xfId="14201" xr:uid="{00000000-0005-0000-0000-00008B370000}"/>
    <cellStyle name="Note 2 4 5 2 4 2" xfId="14202" xr:uid="{00000000-0005-0000-0000-00008C370000}"/>
    <cellStyle name="Note 2 4 5 2 4 3" xfId="14203" xr:uid="{00000000-0005-0000-0000-00008D370000}"/>
    <cellStyle name="Note 2 4 5 2 4 4" xfId="14204" xr:uid="{00000000-0005-0000-0000-00008E370000}"/>
    <cellStyle name="Note 2 4 5 2 5" xfId="14205" xr:uid="{00000000-0005-0000-0000-00008F370000}"/>
    <cellStyle name="Note 2 4 5 2 6" xfId="14206" xr:uid="{00000000-0005-0000-0000-000090370000}"/>
    <cellStyle name="Note 2 4 5 2 7" xfId="14207" xr:uid="{00000000-0005-0000-0000-000091370000}"/>
    <cellStyle name="Note 2 4 5 3" xfId="14208" xr:uid="{00000000-0005-0000-0000-000092370000}"/>
    <cellStyle name="Note 2 4 5 3 2" xfId="14209" xr:uid="{00000000-0005-0000-0000-000093370000}"/>
    <cellStyle name="Note 2 4 5 3 3" xfId="14210" xr:uid="{00000000-0005-0000-0000-000094370000}"/>
    <cellStyle name="Note 2 4 5 3 4" xfId="14211" xr:uid="{00000000-0005-0000-0000-000095370000}"/>
    <cellStyle name="Note 2 4 5 4" xfId="14212" xr:uid="{00000000-0005-0000-0000-000096370000}"/>
    <cellStyle name="Note 2 4 6" xfId="14213" xr:uid="{00000000-0005-0000-0000-000097370000}"/>
    <cellStyle name="Note 2 4 6 2" xfId="14214" xr:uid="{00000000-0005-0000-0000-000098370000}"/>
    <cellStyle name="Note 2 4 6 2 2" xfId="14215" xr:uid="{00000000-0005-0000-0000-000099370000}"/>
    <cellStyle name="Note 2 4 6 2 2 2" xfId="14216" xr:uid="{00000000-0005-0000-0000-00009A370000}"/>
    <cellStyle name="Note 2 4 6 2 2 3" xfId="14217" xr:uid="{00000000-0005-0000-0000-00009B370000}"/>
    <cellStyle name="Note 2 4 6 2 2 4" xfId="14218" xr:uid="{00000000-0005-0000-0000-00009C370000}"/>
    <cellStyle name="Note 2 4 6 2 3" xfId="14219" xr:uid="{00000000-0005-0000-0000-00009D370000}"/>
    <cellStyle name="Note 2 4 6 2 3 2" xfId="14220" xr:uid="{00000000-0005-0000-0000-00009E370000}"/>
    <cellStyle name="Note 2 4 6 2 3 3" xfId="14221" xr:uid="{00000000-0005-0000-0000-00009F370000}"/>
    <cellStyle name="Note 2 4 6 2 3 4" xfId="14222" xr:uid="{00000000-0005-0000-0000-0000A0370000}"/>
    <cellStyle name="Note 2 4 6 2 4" xfId="14223" xr:uid="{00000000-0005-0000-0000-0000A1370000}"/>
    <cellStyle name="Note 2 4 6 2 5" xfId="14224" xr:uid="{00000000-0005-0000-0000-0000A2370000}"/>
    <cellStyle name="Note 2 4 6 2 6" xfId="14225" xr:uid="{00000000-0005-0000-0000-0000A3370000}"/>
    <cellStyle name="Note 2 4 6 3" xfId="14226" xr:uid="{00000000-0005-0000-0000-0000A4370000}"/>
    <cellStyle name="Note 2 4 6 3 2" xfId="14227" xr:uid="{00000000-0005-0000-0000-0000A5370000}"/>
    <cellStyle name="Note 2 4 6 3 3" xfId="14228" xr:uid="{00000000-0005-0000-0000-0000A6370000}"/>
    <cellStyle name="Note 2 4 6 3 4" xfId="14229" xr:uid="{00000000-0005-0000-0000-0000A7370000}"/>
    <cellStyle name="Note 2 4 6 4" xfId="14230" xr:uid="{00000000-0005-0000-0000-0000A8370000}"/>
    <cellStyle name="Note 2 4 6 4 2" xfId="14231" xr:uid="{00000000-0005-0000-0000-0000A9370000}"/>
    <cellStyle name="Note 2 4 6 4 3" xfId="14232" xr:uid="{00000000-0005-0000-0000-0000AA370000}"/>
    <cellStyle name="Note 2 4 6 4 4" xfId="14233" xr:uid="{00000000-0005-0000-0000-0000AB370000}"/>
    <cellStyle name="Note 2 4 6 5" xfId="14234" xr:uid="{00000000-0005-0000-0000-0000AC370000}"/>
    <cellStyle name="Note 2 4 6 6" xfId="14235" xr:uid="{00000000-0005-0000-0000-0000AD370000}"/>
    <cellStyle name="Note 2 4 6 7" xfId="14236" xr:uid="{00000000-0005-0000-0000-0000AE370000}"/>
    <cellStyle name="Note 2 4 7" xfId="14237" xr:uid="{00000000-0005-0000-0000-0000AF370000}"/>
    <cellStyle name="Note 2 4 7 2" xfId="14238" xr:uid="{00000000-0005-0000-0000-0000B0370000}"/>
    <cellStyle name="Note 2 4 7 3" xfId="14239" xr:uid="{00000000-0005-0000-0000-0000B1370000}"/>
    <cellStyle name="Note 2 4 7 4" xfId="14240" xr:uid="{00000000-0005-0000-0000-0000B2370000}"/>
    <cellStyle name="Note 2 4 8" xfId="14241" xr:uid="{00000000-0005-0000-0000-0000B3370000}"/>
    <cellStyle name="Note 2 5" xfId="14242" xr:uid="{00000000-0005-0000-0000-0000B4370000}"/>
    <cellStyle name="Note 2 5 2" xfId="14243" xr:uid="{00000000-0005-0000-0000-0000B5370000}"/>
    <cellStyle name="Note 2 5 2 2" xfId="14244" xr:uid="{00000000-0005-0000-0000-0000B6370000}"/>
    <cellStyle name="Note 2 5 2 2 2" xfId="14245" xr:uid="{00000000-0005-0000-0000-0000B7370000}"/>
    <cellStyle name="Note 2 5 2 2 2 2" xfId="14246" xr:uid="{00000000-0005-0000-0000-0000B8370000}"/>
    <cellStyle name="Note 2 5 2 2 2 2 2" xfId="14247" xr:uid="{00000000-0005-0000-0000-0000B9370000}"/>
    <cellStyle name="Note 2 5 2 2 2 2 2 2" xfId="14248" xr:uid="{00000000-0005-0000-0000-0000BA370000}"/>
    <cellStyle name="Note 2 5 2 2 2 2 2 3" xfId="14249" xr:uid="{00000000-0005-0000-0000-0000BB370000}"/>
    <cellStyle name="Note 2 5 2 2 2 2 2 4" xfId="14250" xr:uid="{00000000-0005-0000-0000-0000BC370000}"/>
    <cellStyle name="Note 2 5 2 2 2 2 3" xfId="14251" xr:uid="{00000000-0005-0000-0000-0000BD370000}"/>
    <cellStyle name="Note 2 5 2 2 2 2 3 2" xfId="14252" xr:uid="{00000000-0005-0000-0000-0000BE370000}"/>
    <cellStyle name="Note 2 5 2 2 2 2 3 3" xfId="14253" xr:uid="{00000000-0005-0000-0000-0000BF370000}"/>
    <cellStyle name="Note 2 5 2 2 2 2 3 4" xfId="14254" xr:uid="{00000000-0005-0000-0000-0000C0370000}"/>
    <cellStyle name="Note 2 5 2 2 2 2 4" xfId="14255" xr:uid="{00000000-0005-0000-0000-0000C1370000}"/>
    <cellStyle name="Note 2 5 2 2 2 2 5" xfId="14256" xr:uid="{00000000-0005-0000-0000-0000C2370000}"/>
    <cellStyle name="Note 2 5 2 2 2 2 6" xfId="14257" xr:uid="{00000000-0005-0000-0000-0000C3370000}"/>
    <cellStyle name="Note 2 5 2 2 2 3" xfId="14258" xr:uid="{00000000-0005-0000-0000-0000C4370000}"/>
    <cellStyle name="Note 2 5 2 2 2 3 2" xfId="14259" xr:uid="{00000000-0005-0000-0000-0000C5370000}"/>
    <cellStyle name="Note 2 5 2 2 2 3 3" xfId="14260" xr:uid="{00000000-0005-0000-0000-0000C6370000}"/>
    <cellStyle name="Note 2 5 2 2 2 3 4" xfId="14261" xr:uid="{00000000-0005-0000-0000-0000C7370000}"/>
    <cellStyle name="Note 2 5 2 2 2 4" xfId="14262" xr:uid="{00000000-0005-0000-0000-0000C8370000}"/>
    <cellStyle name="Note 2 5 2 2 2 4 2" xfId="14263" xr:uid="{00000000-0005-0000-0000-0000C9370000}"/>
    <cellStyle name="Note 2 5 2 2 2 4 3" xfId="14264" xr:uid="{00000000-0005-0000-0000-0000CA370000}"/>
    <cellStyle name="Note 2 5 2 2 2 4 4" xfId="14265" xr:uid="{00000000-0005-0000-0000-0000CB370000}"/>
    <cellStyle name="Note 2 5 2 2 2 5" xfId="14266" xr:uid="{00000000-0005-0000-0000-0000CC370000}"/>
    <cellStyle name="Note 2 5 2 2 2 6" xfId="14267" xr:uid="{00000000-0005-0000-0000-0000CD370000}"/>
    <cellStyle name="Note 2 5 2 2 2 7" xfId="14268" xr:uid="{00000000-0005-0000-0000-0000CE370000}"/>
    <cellStyle name="Note 2 5 2 2 3" xfId="14269" xr:uid="{00000000-0005-0000-0000-0000CF370000}"/>
    <cellStyle name="Note 2 5 2 2 3 2" xfId="14270" xr:uid="{00000000-0005-0000-0000-0000D0370000}"/>
    <cellStyle name="Note 2 5 2 2 3 3" xfId="14271" xr:uid="{00000000-0005-0000-0000-0000D1370000}"/>
    <cellStyle name="Note 2 5 2 2 3 4" xfId="14272" xr:uid="{00000000-0005-0000-0000-0000D2370000}"/>
    <cellStyle name="Note 2 5 2 2 4" xfId="14273" xr:uid="{00000000-0005-0000-0000-0000D3370000}"/>
    <cellStyle name="Note 2 5 2 3" xfId="14274" xr:uid="{00000000-0005-0000-0000-0000D4370000}"/>
    <cellStyle name="Note 2 5 2 3 2" xfId="14275" xr:uid="{00000000-0005-0000-0000-0000D5370000}"/>
    <cellStyle name="Note 2 5 2 3 2 2" xfId="14276" xr:uid="{00000000-0005-0000-0000-0000D6370000}"/>
    <cellStyle name="Note 2 5 2 3 2 2 2" xfId="14277" xr:uid="{00000000-0005-0000-0000-0000D7370000}"/>
    <cellStyle name="Note 2 5 2 3 2 2 3" xfId="14278" xr:uid="{00000000-0005-0000-0000-0000D8370000}"/>
    <cellStyle name="Note 2 5 2 3 2 2 4" xfId="14279" xr:uid="{00000000-0005-0000-0000-0000D9370000}"/>
    <cellStyle name="Note 2 5 2 3 2 3" xfId="14280" xr:uid="{00000000-0005-0000-0000-0000DA370000}"/>
    <cellStyle name="Note 2 5 2 3 2 3 2" xfId="14281" xr:uid="{00000000-0005-0000-0000-0000DB370000}"/>
    <cellStyle name="Note 2 5 2 3 2 3 3" xfId="14282" xr:uid="{00000000-0005-0000-0000-0000DC370000}"/>
    <cellStyle name="Note 2 5 2 3 2 3 4" xfId="14283" xr:uid="{00000000-0005-0000-0000-0000DD370000}"/>
    <cellStyle name="Note 2 5 2 3 2 4" xfId="14284" xr:uid="{00000000-0005-0000-0000-0000DE370000}"/>
    <cellStyle name="Note 2 5 2 3 2 5" xfId="14285" xr:uid="{00000000-0005-0000-0000-0000DF370000}"/>
    <cellStyle name="Note 2 5 2 3 2 6" xfId="14286" xr:uid="{00000000-0005-0000-0000-0000E0370000}"/>
    <cellStyle name="Note 2 5 2 3 3" xfId="14287" xr:uid="{00000000-0005-0000-0000-0000E1370000}"/>
    <cellStyle name="Note 2 5 2 3 3 2" xfId="14288" xr:uid="{00000000-0005-0000-0000-0000E2370000}"/>
    <cellStyle name="Note 2 5 2 3 3 3" xfId="14289" xr:uid="{00000000-0005-0000-0000-0000E3370000}"/>
    <cellStyle name="Note 2 5 2 3 3 4" xfId="14290" xr:uid="{00000000-0005-0000-0000-0000E4370000}"/>
    <cellStyle name="Note 2 5 2 3 4" xfId="14291" xr:uid="{00000000-0005-0000-0000-0000E5370000}"/>
    <cellStyle name="Note 2 5 2 3 4 2" xfId="14292" xr:uid="{00000000-0005-0000-0000-0000E6370000}"/>
    <cellStyle name="Note 2 5 2 3 4 3" xfId="14293" xr:uid="{00000000-0005-0000-0000-0000E7370000}"/>
    <cellStyle name="Note 2 5 2 3 4 4" xfId="14294" xr:uid="{00000000-0005-0000-0000-0000E8370000}"/>
    <cellStyle name="Note 2 5 2 3 5" xfId="14295" xr:uid="{00000000-0005-0000-0000-0000E9370000}"/>
    <cellStyle name="Note 2 5 2 3 6" xfId="14296" xr:uid="{00000000-0005-0000-0000-0000EA370000}"/>
    <cellStyle name="Note 2 5 2 3 7" xfId="14297" xr:uid="{00000000-0005-0000-0000-0000EB370000}"/>
    <cellStyle name="Note 2 5 2 4" xfId="14298" xr:uid="{00000000-0005-0000-0000-0000EC370000}"/>
    <cellStyle name="Note 2 5 2 4 2" xfId="14299" xr:uid="{00000000-0005-0000-0000-0000ED370000}"/>
    <cellStyle name="Note 2 5 2 4 3" xfId="14300" xr:uid="{00000000-0005-0000-0000-0000EE370000}"/>
    <cellStyle name="Note 2 5 2 4 4" xfId="14301" xr:uid="{00000000-0005-0000-0000-0000EF370000}"/>
    <cellStyle name="Note 2 5 2 5" xfId="14302" xr:uid="{00000000-0005-0000-0000-0000F0370000}"/>
    <cellStyle name="Note 2 5 3" xfId="14303" xr:uid="{00000000-0005-0000-0000-0000F1370000}"/>
    <cellStyle name="Note 2 5 3 2" xfId="14304" xr:uid="{00000000-0005-0000-0000-0000F2370000}"/>
    <cellStyle name="Note 2 5 3 2 2" xfId="14305" xr:uid="{00000000-0005-0000-0000-0000F3370000}"/>
    <cellStyle name="Note 2 5 3 2 2 2" xfId="14306" xr:uid="{00000000-0005-0000-0000-0000F4370000}"/>
    <cellStyle name="Note 2 5 3 2 2 2 2" xfId="14307" xr:uid="{00000000-0005-0000-0000-0000F5370000}"/>
    <cellStyle name="Note 2 5 3 2 2 2 2 2" xfId="14308" xr:uid="{00000000-0005-0000-0000-0000F6370000}"/>
    <cellStyle name="Note 2 5 3 2 2 2 2 3" xfId="14309" xr:uid="{00000000-0005-0000-0000-0000F7370000}"/>
    <cellStyle name="Note 2 5 3 2 2 2 2 4" xfId="14310" xr:uid="{00000000-0005-0000-0000-0000F8370000}"/>
    <cellStyle name="Note 2 5 3 2 2 2 3" xfId="14311" xr:uid="{00000000-0005-0000-0000-0000F9370000}"/>
    <cellStyle name="Note 2 5 3 2 2 2 3 2" xfId="14312" xr:uid="{00000000-0005-0000-0000-0000FA370000}"/>
    <cellStyle name="Note 2 5 3 2 2 2 3 3" xfId="14313" xr:uid="{00000000-0005-0000-0000-0000FB370000}"/>
    <cellStyle name="Note 2 5 3 2 2 2 3 4" xfId="14314" xr:uid="{00000000-0005-0000-0000-0000FC370000}"/>
    <cellStyle name="Note 2 5 3 2 2 2 4" xfId="14315" xr:uid="{00000000-0005-0000-0000-0000FD370000}"/>
    <cellStyle name="Note 2 5 3 2 2 2 5" xfId="14316" xr:uid="{00000000-0005-0000-0000-0000FE370000}"/>
    <cellStyle name="Note 2 5 3 2 2 2 6" xfId="14317" xr:uid="{00000000-0005-0000-0000-0000FF370000}"/>
    <cellStyle name="Note 2 5 3 2 2 3" xfId="14318" xr:uid="{00000000-0005-0000-0000-000000380000}"/>
    <cellStyle name="Note 2 5 3 2 2 3 2" xfId="14319" xr:uid="{00000000-0005-0000-0000-000001380000}"/>
    <cellStyle name="Note 2 5 3 2 2 3 3" xfId="14320" xr:uid="{00000000-0005-0000-0000-000002380000}"/>
    <cellStyle name="Note 2 5 3 2 2 3 4" xfId="14321" xr:uid="{00000000-0005-0000-0000-000003380000}"/>
    <cellStyle name="Note 2 5 3 2 2 4" xfId="14322" xr:uid="{00000000-0005-0000-0000-000004380000}"/>
    <cellStyle name="Note 2 5 3 2 2 4 2" xfId="14323" xr:uid="{00000000-0005-0000-0000-000005380000}"/>
    <cellStyle name="Note 2 5 3 2 2 4 3" xfId="14324" xr:uid="{00000000-0005-0000-0000-000006380000}"/>
    <cellStyle name="Note 2 5 3 2 2 4 4" xfId="14325" xr:uid="{00000000-0005-0000-0000-000007380000}"/>
    <cellStyle name="Note 2 5 3 2 2 5" xfId="14326" xr:uid="{00000000-0005-0000-0000-000008380000}"/>
    <cellStyle name="Note 2 5 3 2 2 6" xfId="14327" xr:uid="{00000000-0005-0000-0000-000009380000}"/>
    <cellStyle name="Note 2 5 3 2 2 7" xfId="14328" xr:uid="{00000000-0005-0000-0000-00000A380000}"/>
    <cellStyle name="Note 2 5 3 2 3" xfId="14329" xr:uid="{00000000-0005-0000-0000-00000B380000}"/>
    <cellStyle name="Note 2 5 3 2 3 2" xfId="14330" xr:uid="{00000000-0005-0000-0000-00000C380000}"/>
    <cellStyle name="Note 2 5 3 2 3 3" xfId="14331" xr:uid="{00000000-0005-0000-0000-00000D380000}"/>
    <cellStyle name="Note 2 5 3 2 3 4" xfId="14332" xr:uid="{00000000-0005-0000-0000-00000E380000}"/>
    <cellStyle name="Note 2 5 3 2 4" xfId="14333" xr:uid="{00000000-0005-0000-0000-00000F380000}"/>
    <cellStyle name="Note 2 5 3 3" xfId="14334" xr:uid="{00000000-0005-0000-0000-000010380000}"/>
    <cellStyle name="Note 2 5 3 3 2" xfId="14335" xr:uid="{00000000-0005-0000-0000-000011380000}"/>
    <cellStyle name="Note 2 5 3 3 2 2" xfId="14336" xr:uid="{00000000-0005-0000-0000-000012380000}"/>
    <cellStyle name="Note 2 5 3 3 2 2 2" xfId="14337" xr:uid="{00000000-0005-0000-0000-000013380000}"/>
    <cellStyle name="Note 2 5 3 3 2 2 3" xfId="14338" xr:uid="{00000000-0005-0000-0000-000014380000}"/>
    <cellStyle name="Note 2 5 3 3 2 2 4" xfId="14339" xr:uid="{00000000-0005-0000-0000-000015380000}"/>
    <cellStyle name="Note 2 5 3 3 2 3" xfId="14340" xr:uid="{00000000-0005-0000-0000-000016380000}"/>
    <cellStyle name="Note 2 5 3 3 2 3 2" xfId="14341" xr:uid="{00000000-0005-0000-0000-000017380000}"/>
    <cellStyle name="Note 2 5 3 3 2 3 3" xfId="14342" xr:uid="{00000000-0005-0000-0000-000018380000}"/>
    <cellStyle name="Note 2 5 3 3 2 3 4" xfId="14343" xr:uid="{00000000-0005-0000-0000-000019380000}"/>
    <cellStyle name="Note 2 5 3 3 2 4" xfId="14344" xr:uid="{00000000-0005-0000-0000-00001A380000}"/>
    <cellStyle name="Note 2 5 3 3 2 5" xfId="14345" xr:uid="{00000000-0005-0000-0000-00001B380000}"/>
    <cellStyle name="Note 2 5 3 3 2 6" xfId="14346" xr:uid="{00000000-0005-0000-0000-00001C380000}"/>
    <cellStyle name="Note 2 5 3 3 3" xfId="14347" xr:uid="{00000000-0005-0000-0000-00001D380000}"/>
    <cellStyle name="Note 2 5 3 3 3 2" xfId="14348" xr:uid="{00000000-0005-0000-0000-00001E380000}"/>
    <cellStyle name="Note 2 5 3 3 3 3" xfId="14349" xr:uid="{00000000-0005-0000-0000-00001F380000}"/>
    <cellStyle name="Note 2 5 3 3 3 4" xfId="14350" xr:uid="{00000000-0005-0000-0000-000020380000}"/>
    <cellStyle name="Note 2 5 3 3 4" xfId="14351" xr:uid="{00000000-0005-0000-0000-000021380000}"/>
    <cellStyle name="Note 2 5 3 3 4 2" xfId="14352" xr:uid="{00000000-0005-0000-0000-000022380000}"/>
    <cellStyle name="Note 2 5 3 3 4 3" xfId="14353" xr:uid="{00000000-0005-0000-0000-000023380000}"/>
    <cellStyle name="Note 2 5 3 3 4 4" xfId="14354" xr:uid="{00000000-0005-0000-0000-000024380000}"/>
    <cellStyle name="Note 2 5 3 3 5" xfId="14355" xr:uid="{00000000-0005-0000-0000-000025380000}"/>
    <cellStyle name="Note 2 5 3 3 6" xfId="14356" xr:uid="{00000000-0005-0000-0000-000026380000}"/>
    <cellStyle name="Note 2 5 3 3 7" xfId="14357" xr:uid="{00000000-0005-0000-0000-000027380000}"/>
    <cellStyle name="Note 2 5 3 4" xfId="14358" xr:uid="{00000000-0005-0000-0000-000028380000}"/>
    <cellStyle name="Note 2 5 3 4 2" xfId="14359" xr:uid="{00000000-0005-0000-0000-000029380000}"/>
    <cellStyle name="Note 2 5 3 4 3" xfId="14360" xr:uid="{00000000-0005-0000-0000-00002A380000}"/>
    <cellStyle name="Note 2 5 3 4 4" xfId="14361" xr:uid="{00000000-0005-0000-0000-00002B380000}"/>
    <cellStyle name="Note 2 5 3 5" xfId="14362" xr:uid="{00000000-0005-0000-0000-00002C380000}"/>
    <cellStyle name="Note 2 5 4" xfId="14363" xr:uid="{00000000-0005-0000-0000-00002D380000}"/>
    <cellStyle name="Note 2 5 4 2" xfId="14364" xr:uid="{00000000-0005-0000-0000-00002E380000}"/>
    <cellStyle name="Note 2 5 4 2 2" xfId="14365" xr:uid="{00000000-0005-0000-0000-00002F380000}"/>
    <cellStyle name="Note 2 5 4 2 2 2" xfId="14366" xr:uid="{00000000-0005-0000-0000-000030380000}"/>
    <cellStyle name="Note 2 5 4 2 2 2 2" xfId="14367" xr:uid="{00000000-0005-0000-0000-000031380000}"/>
    <cellStyle name="Note 2 5 4 2 2 2 2 2" xfId="14368" xr:uid="{00000000-0005-0000-0000-000032380000}"/>
    <cellStyle name="Note 2 5 4 2 2 2 2 3" xfId="14369" xr:uid="{00000000-0005-0000-0000-000033380000}"/>
    <cellStyle name="Note 2 5 4 2 2 2 2 4" xfId="14370" xr:uid="{00000000-0005-0000-0000-000034380000}"/>
    <cellStyle name="Note 2 5 4 2 2 2 3" xfId="14371" xr:uid="{00000000-0005-0000-0000-000035380000}"/>
    <cellStyle name="Note 2 5 4 2 2 2 3 2" xfId="14372" xr:uid="{00000000-0005-0000-0000-000036380000}"/>
    <cellStyle name="Note 2 5 4 2 2 2 3 3" xfId="14373" xr:uid="{00000000-0005-0000-0000-000037380000}"/>
    <cellStyle name="Note 2 5 4 2 2 2 3 4" xfId="14374" xr:uid="{00000000-0005-0000-0000-000038380000}"/>
    <cellStyle name="Note 2 5 4 2 2 2 4" xfId="14375" xr:uid="{00000000-0005-0000-0000-000039380000}"/>
    <cellStyle name="Note 2 5 4 2 2 2 5" xfId="14376" xr:uid="{00000000-0005-0000-0000-00003A380000}"/>
    <cellStyle name="Note 2 5 4 2 2 2 6" xfId="14377" xr:uid="{00000000-0005-0000-0000-00003B380000}"/>
    <cellStyle name="Note 2 5 4 2 2 3" xfId="14378" xr:uid="{00000000-0005-0000-0000-00003C380000}"/>
    <cellStyle name="Note 2 5 4 2 2 3 2" xfId="14379" xr:uid="{00000000-0005-0000-0000-00003D380000}"/>
    <cellStyle name="Note 2 5 4 2 2 3 3" xfId="14380" xr:uid="{00000000-0005-0000-0000-00003E380000}"/>
    <cellStyle name="Note 2 5 4 2 2 3 4" xfId="14381" xr:uid="{00000000-0005-0000-0000-00003F380000}"/>
    <cellStyle name="Note 2 5 4 2 2 4" xfId="14382" xr:uid="{00000000-0005-0000-0000-000040380000}"/>
    <cellStyle name="Note 2 5 4 2 2 4 2" xfId="14383" xr:uid="{00000000-0005-0000-0000-000041380000}"/>
    <cellStyle name="Note 2 5 4 2 2 4 3" xfId="14384" xr:uid="{00000000-0005-0000-0000-000042380000}"/>
    <cellStyle name="Note 2 5 4 2 2 4 4" xfId="14385" xr:uid="{00000000-0005-0000-0000-000043380000}"/>
    <cellStyle name="Note 2 5 4 2 2 5" xfId="14386" xr:uid="{00000000-0005-0000-0000-000044380000}"/>
    <cellStyle name="Note 2 5 4 2 2 6" xfId="14387" xr:uid="{00000000-0005-0000-0000-000045380000}"/>
    <cellStyle name="Note 2 5 4 2 2 7" xfId="14388" xr:uid="{00000000-0005-0000-0000-000046380000}"/>
    <cellStyle name="Note 2 5 4 2 3" xfId="14389" xr:uid="{00000000-0005-0000-0000-000047380000}"/>
    <cellStyle name="Note 2 5 4 2 3 2" xfId="14390" xr:uid="{00000000-0005-0000-0000-000048380000}"/>
    <cellStyle name="Note 2 5 4 2 3 3" xfId="14391" xr:uid="{00000000-0005-0000-0000-000049380000}"/>
    <cellStyle name="Note 2 5 4 2 3 4" xfId="14392" xr:uid="{00000000-0005-0000-0000-00004A380000}"/>
    <cellStyle name="Note 2 5 4 2 4" xfId="14393" xr:uid="{00000000-0005-0000-0000-00004B380000}"/>
    <cellStyle name="Note 2 5 4 3" xfId="14394" xr:uid="{00000000-0005-0000-0000-00004C380000}"/>
    <cellStyle name="Note 2 5 4 3 2" xfId="14395" xr:uid="{00000000-0005-0000-0000-00004D380000}"/>
    <cellStyle name="Note 2 5 4 3 2 2" xfId="14396" xr:uid="{00000000-0005-0000-0000-00004E380000}"/>
    <cellStyle name="Note 2 5 4 3 2 2 2" xfId="14397" xr:uid="{00000000-0005-0000-0000-00004F380000}"/>
    <cellStyle name="Note 2 5 4 3 2 2 3" xfId="14398" xr:uid="{00000000-0005-0000-0000-000050380000}"/>
    <cellStyle name="Note 2 5 4 3 2 2 4" xfId="14399" xr:uid="{00000000-0005-0000-0000-000051380000}"/>
    <cellStyle name="Note 2 5 4 3 2 3" xfId="14400" xr:uid="{00000000-0005-0000-0000-000052380000}"/>
    <cellStyle name="Note 2 5 4 3 2 3 2" xfId="14401" xr:uid="{00000000-0005-0000-0000-000053380000}"/>
    <cellStyle name="Note 2 5 4 3 2 3 3" xfId="14402" xr:uid="{00000000-0005-0000-0000-000054380000}"/>
    <cellStyle name="Note 2 5 4 3 2 3 4" xfId="14403" xr:uid="{00000000-0005-0000-0000-000055380000}"/>
    <cellStyle name="Note 2 5 4 3 2 4" xfId="14404" xr:uid="{00000000-0005-0000-0000-000056380000}"/>
    <cellStyle name="Note 2 5 4 3 2 5" xfId="14405" xr:uid="{00000000-0005-0000-0000-000057380000}"/>
    <cellStyle name="Note 2 5 4 3 2 6" xfId="14406" xr:uid="{00000000-0005-0000-0000-000058380000}"/>
    <cellStyle name="Note 2 5 4 3 3" xfId="14407" xr:uid="{00000000-0005-0000-0000-000059380000}"/>
    <cellStyle name="Note 2 5 4 3 3 2" xfId="14408" xr:uid="{00000000-0005-0000-0000-00005A380000}"/>
    <cellStyle name="Note 2 5 4 3 3 3" xfId="14409" xr:uid="{00000000-0005-0000-0000-00005B380000}"/>
    <cellStyle name="Note 2 5 4 3 3 4" xfId="14410" xr:uid="{00000000-0005-0000-0000-00005C380000}"/>
    <cellStyle name="Note 2 5 4 3 4" xfId="14411" xr:uid="{00000000-0005-0000-0000-00005D380000}"/>
    <cellStyle name="Note 2 5 4 3 4 2" xfId="14412" xr:uid="{00000000-0005-0000-0000-00005E380000}"/>
    <cellStyle name="Note 2 5 4 3 4 3" xfId="14413" xr:uid="{00000000-0005-0000-0000-00005F380000}"/>
    <cellStyle name="Note 2 5 4 3 4 4" xfId="14414" xr:uid="{00000000-0005-0000-0000-000060380000}"/>
    <cellStyle name="Note 2 5 4 3 5" xfId="14415" xr:uid="{00000000-0005-0000-0000-000061380000}"/>
    <cellStyle name="Note 2 5 4 3 6" xfId="14416" xr:uid="{00000000-0005-0000-0000-000062380000}"/>
    <cellStyle name="Note 2 5 4 3 7" xfId="14417" xr:uid="{00000000-0005-0000-0000-000063380000}"/>
    <cellStyle name="Note 2 5 4 4" xfId="14418" xr:uid="{00000000-0005-0000-0000-000064380000}"/>
    <cellStyle name="Note 2 5 4 4 2" xfId="14419" xr:uid="{00000000-0005-0000-0000-000065380000}"/>
    <cellStyle name="Note 2 5 4 4 3" xfId="14420" xr:uid="{00000000-0005-0000-0000-000066380000}"/>
    <cellStyle name="Note 2 5 4 4 4" xfId="14421" xr:uid="{00000000-0005-0000-0000-000067380000}"/>
    <cellStyle name="Note 2 5 4 5" xfId="14422" xr:uid="{00000000-0005-0000-0000-000068380000}"/>
    <cellStyle name="Note 2 5 5" xfId="14423" xr:uid="{00000000-0005-0000-0000-000069380000}"/>
    <cellStyle name="Note 2 5 5 2" xfId="14424" xr:uid="{00000000-0005-0000-0000-00006A380000}"/>
    <cellStyle name="Note 2 5 5 2 2" xfId="14425" xr:uid="{00000000-0005-0000-0000-00006B380000}"/>
    <cellStyle name="Note 2 5 5 2 2 2" xfId="14426" xr:uid="{00000000-0005-0000-0000-00006C380000}"/>
    <cellStyle name="Note 2 5 5 2 2 2 2" xfId="14427" xr:uid="{00000000-0005-0000-0000-00006D380000}"/>
    <cellStyle name="Note 2 5 5 2 2 2 3" xfId="14428" xr:uid="{00000000-0005-0000-0000-00006E380000}"/>
    <cellStyle name="Note 2 5 5 2 2 2 4" xfId="14429" xr:uid="{00000000-0005-0000-0000-00006F380000}"/>
    <cellStyle name="Note 2 5 5 2 2 3" xfId="14430" xr:uid="{00000000-0005-0000-0000-000070380000}"/>
    <cellStyle name="Note 2 5 5 2 2 3 2" xfId="14431" xr:uid="{00000000-0005-0000-0000-000071380000}"/>
    <cellStyle name="Note 2 5 5 2 2 3 3" xfId="14432" xr:uid="{00000000-0005-0000-0000-000072380000}"/>
    <cellStyle name="Note 2 5 5 2 2 3 4" xfId="14433" xr:uid="{00000000-0005-0000-0000-000073380000}"/>
    <cellStyle name="Note 2 5 5 2 2 4" xfId="14434" xr:uid="{00000000-0005-0000-0000-000074380000}"/>
    <cellStyle name="Note 2 5 5 2 2 5" xfId="14435" xr:uid="{00000000-0005-0000-0000-000075380000}"/>
    <cellStyle name="Note 2 5 5 2 2 6" xfId="14436" xr:uid="{00000000-0005-0000-0000-000076380000}"/>
    <cellStyle name="Note 2 5 5 2 3" xfId="14437" xr:uid="{00000000-0005-0000-0000-000077380000}"/>
    <cellStyle name="Note 2 5 5 2 3 2" xfId="14438" xr:uid="{00000000-0005-0000-0000-000078380000}"/>
    <cellStyle name="Note 2 5 5 2 3 3" xfId="14439" xr:uid="{00000000-0005-0000-0000-000079380000}"/>
    <cellStyle name="Note 2 5 5 2 3 4" xfId="14440" xr:uid="{00000000-0005-0000-0000-00007A380000}"/>
    <cellStyle name="Note 2 5 5 2 4" xfId="14441" xr:uid="{00000000-0005-0000-0000-00007B380000}"/>
    <cellStyle name="Note 2 5 5 2 4 2" xfId="14442" xr:uid="{00000000-0005-0000-0000-00007C380000}"/>
    <cellStyle name="Note 2 5 5 2 4 3" xfId="14443" xr:uid="{00000000-0005-0000-0000-00007D380000}"/>
    <cellStyle name="Note 2 5 5 2 4 4" xfId="14444" xr:uid="{00000000-0005-0000-0000-00007E380000}"/>
    <cellStyle name="Note 2 5 5 2 5" xfId="14445" xr:uid="{00000000-0005-0000-0000-00007F380000}"/>
    <cellStyle name="Note 2 5 5 2 6" xfId="14446" xr:uid="{00000000-0005-0000-0000-000080380000}"/>
    <cellStyle name="Note 2 5 5 2 7" xfId="14447" xr:uid="{00000000-0005-0000-0000-000081380000}"/>
    <cellStyle name="Note 2 5 5 3" xfId="14448" xr:uid="{00000000-0005-0000-0000-000082380000}"/>
    <cellStyle name="Note 2 5 5 3 2" xfId="14449" xr:uid="{00000000-0005-0000-0000-000083380000}"/>
    <cellStyle name="Note 2 5 5 3 3" xfId="14450" xr:uid="{00000000-0005-0000-0000-000084380000}"/>
    <cellStyle name="Note 2 5 5 3 4" xfId="14451" xr:uid="{00000000-0005-0000-0000-000085380000}"/>
    <cellStyle name="Note 2 5 5 4" xfId="14452" xr:uid="{00000000-0005-0000-0000-000086380000}"/>
    <cellStyle name="Note 2 5 6" xfId="14453" xr:uid="{00000000-0005-0000-0000-000087380000}"/>
    <cellStyle name="Note 2 5 6 2" xfId="14454" xr:uid="{00000000-0005-0000-0000-000088380000}"/>
    <cellStyle name="Note 2 5 6 2 2" xfId="14455" xr:uid="{00000000-0005-0000-0000-000089380000}"/>
    <cellStyle name="Note 2 5 6 2 2 2" xfId="14456" xr:uid="{00000000-0005-0000-0000-00008A380000}"/>
    <cellStyle name="Note 2 5 6 2 2 3" xfId="14457" xr:uid="{00000000-0005-0000-0000-00008B380000}"/>
    <cellStyle name="Note 2 5 6 2 2 4" xfId="14458" xr:uid="{00000000-0005-0000-0000-00008C380000}"/>
    <cellStyle name="Note 2 5 6 2 3" xfId="14459" xr:uid="{00000000-0005-0000-0000-00008D380000}"/>
    <cellStyle name="Note 2 5 6 2 3 2" xfId="14460" xr:uid="{00000000-0005-0000-0000-00008E380000}"/>
    <cellStyle name="Note 2 5 6 2 3 3" xfId="14461" xr:uid="{00000000-0005-0000-0000-00008F380000}"/>
    <cellStyle name="Note 2 5 6 2 3 4" xfId="14462" xr:uid="{00000000-0005-0000-0000-000090380000}"/>
    <cellStyle name="Note 2 5 6 2 4" xfId="14463" xr:uid="{00000000-0005-0000-0000-000091380000}"/>
    <cellStyle name="Note 2 5 6 2 5" xfId="14464" xr:uid="{00000000-0005-0000-0000-000092380000}"/>
    <cellStyle name="Note 2 5 6 2 6" xfId="14465" xr:uid="{00000000-0005-0000-0000-000093380000}"/>
    <cellStyle name="Note 2 5 6 3" xfId="14466" xr:uid="{00000000-0005-0000-0000-000094380000}"/>
    <cellStyle name="Note 2 5 6 3 2" xfId="14467" xr:uid="{00000000-0005-0000-0000-000095380000}"/>
    <cellStyle name="Note 2 5 6 3 3" xfId="14468" xr:uid="{00000000-0005-0000-0000-000096380000}"/>
    <cellStyle name="Note 2 5 6 3 4" xfId="14469" xr:uid="{00000000-0005-0000-0000-000097380000}"/>
    <cellStyle name="Note 2 5 6 4" xfId="14470" xr:uid="{00000000-0005-0000-0000-000098380000}"/>
    <cellStyle name="Note 2 5 6 4 2" xfId="14471" xr:uid="{00000000-0005-0000-0000-000099380000}"/>
    <cellStyle name="Note 2 5 6 4 3" xfId="14472" xr:uid="{00000000-0005-0000-0000-00009A380000}"/>
    <cellStyle name="Note 2 5 6 4 4" xfId="14473" xr:uid="{00000000-0005-0000-0000-00009B380000}"/>
    <cellStyle name="Note 2 5 6 5" xfId="14474" xr:uid="{00000000-0005-0000-0000-00009C380000}"/>
    <cellStyle name="Note 2 5 6 6" xfId="14475" xr:uid="{00000000-0005-0000-0000-00009D380000}"/>
    <cellStyle name="Note 2 5 6 7" xfId="14476" xr:uid="{00000000-0005-0000-0000-00009E380000}"/>
    <cellStyle name="Note 2 5 7" xfId="14477" xr:uid="{00000000-0005-0000-0000-00009F380000}"/>
    <cellStyle name="Note 2 5 7 2" xfId="14478" xr:uid="{00000000-0005-0000-0000-0000A0380000}"/>
    <cellStyle name="Note 2 5 7 3" xfId="14479" xr:uid="{00000000-0005-0000-0000-0000A1380000}"/>
    <cellStyle name="Note 2 5 7 4" xfId="14480" xr:uid="{00000000-0005-0000-0000-0000A2380000}"/>
    <cellStyle name="Note 2 5 8" xfId="14481" xr:uid="{00000000-0005-0000-0000-0000A3380000}"/>
    <cellStyle name="Note 2 6" xfId="14482" xr:uid="{00000000-0005-0000-0000-0000A4380000}"/>
    <cellStyle name="Note 2 6 2" xfId="14483" xr:uid="{00000000-0005-0000-0000-0000A5380000}"/>
    <cellStyle name="Note 2 6 2 2" xfId="14484" xr:uid="{00000000-0005-0000-0000-0000A6380000}"/>
    <cellStyle name="Note 2 6 2 2 2" xfId="14485" xr:uid="{00000000-0005-0000-0000-0000A7380000}"/>
    <cellStyle name="Note 2 6 2 2 2 2" xfId="14486" xr:uid="{00000000-0005-0000-0000-0000A8380000}"/>
    <cellStyle name="Note 2 6 2 2 2 2 2" xfId="14487" xr:uid="{00000000-0005-0000-0000-0000A9380000}"/>
    <cellStyle name="Note 2 6 2 2 2 2 2 2" xfId="14488" xr:uid="{00000000-0005-0000-0000-0000AA380000}"/>
    <cellStyle name="Note 2 6 2 2 2 2 2 3" xfId="14489" xr:uid="{00000000-0005-0000-0000-0000AB380000}"/>
    <cellStyle name="Note 2 6 2 2 2 2 2 4" xfId="14490" xr:uid="{00000000-0005-0000-0000-0000AC380000}"/>
    <cellStyle name="Note 2 6 2 2 2 2 3" xfId="14491" xr:uid="{00000000-0005-0000-0000-0000AD380000}"/>
    <cellStyle name="Note 2 6 2 2 2 2 3 2" xfId="14492" xr:uid="{00000000-0005-0000-0000-0000AE380000}"/>
    <cellStyle name="Note 2 6 2 2 2 2 3 3" xfId="14493" xr:uid="{00000000-0005-0000-0000-0000AF380000}"/>
    <cellStyle name="Note 2 6 2 2 2 2 3 4" xfId="14494" xr:uid="{00000000-0005-0000-0000-0000B0380000}"/>
    <cellStyle name="Note 2 6 2 2 2 2 4" xfId="14495" xr:uid="{00000000-0005-0000-0000-0000B1380000}"/>
    <cellStyle name="Note 2 6 2 2 2 2 5" xfId="14496" xr:uid="{00000000-0005-0000-0000-0000B2380000}"/>
    <cellStyle name="Note 2 6 2 2 2 2 6" xfId="14497" xr:uid="{00000000-0005-0000-0000-0000B3380000}"/>
    <cellStyle name="Note 2 6 2 2 2 3" xfId="14498" xr:uid="{00000000-0005-0000-0000-0000B4380000}"/>
    <cellStyle name="Note 2 6 2 2 2 3 2" xfId="14499" xr:uid="{00000000-0005-0000-0000-0000B5380000}"/>
    <cellStyle name="Note 2 6 2 2 2 3 3" xfId="14500" xr:uid="{00000000-0005-0000-0000-0000B6380000}"/>
    <cellStyle name="Note 2 6 2 2 2 3 4" xfId="14501" xr:uid="{00000000-0005-0000-0000-0000B7380000}"/>
    <cellStyle name="Note 2 6 2 2 2 4" xfId="14502" xr:uid="{00000000-0005-0000-0000-0000B8380000}"/>
    <cellStyle name="Note 2 6 2 2 2 4 2" xfId="14503" xr:uid="{00000000-0005-0000-0000-0000B9380000}"/>
    <cellStyle name="Note 2 6 2 2 2 4 3" xfId="14504" xr:uid="{00000000-0005-0000-0000-0000BA380000}"/>
    <cellStyle name="Note 2 6 2 2 2 4 4" xfId="14505" xr:uid="{00000000-0005-0000-0000-0000BB380000}"/>
    <cellStyle name="Note 2 6 2 2 2 5" xfId="14506" xr:uid="{00000000-0005-0000-0000-0000BC380000}"/>
    <cellStyle name="Note 2 6 2 2 2 6" xfId="14507" xr:uid="{00000000-0005-0000-0000-0000BD380000}"/>
    <cellStyle name="Note 2 6 2 2 2 7" xfId="14508" xr:uid="{00000000-0005-0000-0000-0000BE380000}"/>
    <cellStyle name="Note 2 6 2 2 3" xfId="14509" xr:uid="{00000000-0005-0000-0000-0000BF380000}"/>
    <cellStyle name="Note 2 6 2 2 3 2" xfId="14510" xr:uid="{00000000-0005-0000-0000-0000C0380000}"/>
    <cellStyle name="Note 2 6 2 2 3 3" xfId="14511" xr:uid="{00000000-0005-0000-0000-0000C1380000}"/>
    <cellStyle name="Note 2 6 2 2 3 4" xfId="14512" xr:uid="{00000000-0005-0000-0000-0000C2380000}"/>
    <cellStyle name="Note 2 6 2 2 4" xfId="14513" xr:uid="{00000000-0005-0000-0000-0000C3380000}"/>
    <cellStyle name="Note 2 6 2 3" xfId="14514" xr:uid="{00000000-0005-0000-0000-0000C4380000}"/>
    <cellStyle name="Note 2 6 2 3 2" xfId="14515" xr:uid="{00000000-0005-0000-0000-0000C5380000}"/>
    <cellStyle name="Note 2 6 2 3 2 2" xfId="14516" xr:uid="{00000000-0005-0000-0000-0000C6380000}"/>
    <cellStyle name="Note 2 6 2 3 2 2 2" xfId="14517" xr:uid="{00000000-0005-0000-0000-0000C7380000}"/>
    <cellStyle name="Note 2 6 2 3 2 2 3" xfId="14518" xr:uid="{00000000-0005-0000-0000-0000C8380000}"/>
    <cellStyle name="Note 2 6 2 3 2 2 4" xfId="14519" xr:uid="{00000000-0005-0000-0000-0000C9380000}"/>
    <cellStyle name="Note 2 6 2 3 2 3" xfId="14520" xr:uid="{00000000-0005-0000-0000-0000CA380000}"/>
    <cellStyle name="Note 2 6 2 3 2 3 2" xfId="14521" xr:uid="{00000000-0005-0000-0000-0000CB380000}"/>
    <cellStyle name="Note 2 6 2 3 2 3 3" xfId="14522" xr:uid="{00000000-0005-0000-0000-0000CC380000}"/>
    <cellStyle name="Note 2 6 2 3 2 3 4" xfId="14523" xr:uid="{00000000-0005-0000-0000-0000CD380000}"/>
    <cellStyle name="Note 2 6 2 3 2 4" xfId="14524" xr:uid="{00000000-0005-0000-0000-0000CE380000}"/>
    <cellStyle name="Note 2 6 2 3 2 5" xfId="14525" xr:uid="{00000000-0005-0000-0000-0000CF380000}"/>
    <cellStyle name="Note 2 6 2 3 2 6" xfId="14526" xr:uid="{00000000-0005-0000-0000-0000D0380000}"/>
    <cellStyle name="Note 2 6 2 3 3" xfId="14527" xr:uid="{00000000-0005-0000-0000-0000D1380000}"/>
    <cellStyle name="Note 2 6 2 3 3 2" xfId="14528" xr:uid="{00000000-0005-0000-0000-0000D2380000}"/>
    <cellStyle name="Note 2 6 2 3 3 3" xfId="14529" xr:uid="{00000000-0005-0000-0000-0000D3380000}"/>
    <cellStyle name="Note 2 6 2 3 3 4" xfId="14530" xr:uid="{00000000-0005-0000-0000-0000D4380000}"/>
    <cellStyle name="Note 2 6 2 3 4" xfId="14531" xr:uid="{00000000-0005-0000-0000-0000D5380000}"/>
    <cellStyle name="Note 2 6 2 3 4 2" xfId="14532" xr:uid="{00000000-0005-0000-0000-0000D6380000}"/>
    <cellStyle name="Note 2 6 2 3 4 3" xfId="14533" xr:uid="{00000000-0005-0000-0000-0000D7380000}"/>
    <cellStyle name="Note 2 6 2 3 4 4" xfId="14534" xr:uid="{00000000-0005-0000-0000-0000D8380000}"/>
    <cellStyle name="Note 2 6 2 3 5" xfId="14535" xr:uid="{00000000-0005-0000-0000-0000D9380000}"/>
    <cellStyle name="Note 2 6 2 3 6" xfId="14536" xr:uid="{00000000-0005-0000-0000-0000DA380000}"/>
    <cellStyle name="Note 2 6 2 3 7" xfId="14537" xr:uid="{00000000-0005-0000-0000-0000DB380000}"/>
    <cellStyle name="Note 2 6 2 4" xfId="14538" xr:uid="{00000000-0005-0000-0000-0000DC380000}"/>
    <cellStyle name="Note 2 6 2 4 2" xfId="14539" xr:uid="{00000000-0005-0000-0000-0000DD380000}"/>
    <cellStyle name="Note 2 6 2 4 3" xfId="14540" xr:uid="{00000000-0005-0000-0000-0000DE380000}"/>
    <cellStyle name="Note 2 6 2 4 4" xfId="14541" xr:uid="{00000000-0005-0000-0000-0000DF380000}"/>
    <cellStyle name="Note 2 6 2 5" xfId="14542" xr:uid="{00000000-0005-0000-0000-0000E0380000}"/>
    <cellStyle name="Note 2 6 3" xfId="14543" xr:uid="{00000000-0005-0000-0000-0000E1380000}"/>
    <cellStyle name="Note 2 6 3 2" xfId="14544" xr:uid="{00000000-0005-0000-0000-0000E2380000}"/>
    <cellStyle name="Note 2 6 3 2 2" xfId="14545" xr:uid="{00000000-0005-0000-0000-0000E3380000}"/>
    <cellStyle name="Note 2 6 3 2 2 2" xfId="14546" xr:uid="{00000000-0005-0000-0000-0000E4380000}"/>
    <cellStyle name="Note 2 6 3 2 2 2 2" xfId="14547" xr:uid="{00000000-0005-0000-0000-0000E5380000}"/>
    <cellStyle name="Note 2 6 3 2 2 2 2 2" xfId="14548" xr:uid="{00000000-0005-0000-0000-0000E6380000}"/>
    <cellStyle name="Note 2 6 3 2 2 2 2 3" xfId="14549" xr:uid="{00000000-0005-0000-0000-0000E7380000}"/>
    <cellStyle name="Note 2 6 3 2 2 2 2 4" xfId="14550" xr:uid="{00000000-0005-0000-0000-0000E8380000}"/>
    <cellStyle name="Note 2 6 3 2 2 2 3" xfId="14551" xr:uid="{00000000-0005-0000-0000-0000E9380000}"/>
    <cellStyle name="Note 2 6 3 2 2 2 3 2" xfId="14552" xr:uid="{00000000-0005-0000-0000-0000EA380000}"/>
    <cellStyle name="Note 2 6 3 2 2 2 3 3" xfId="14553" xr:uid="{00000000-0005-0000-0000-0000EB380000}"/>
    <cellStyle name="Note 2 6 3 2 2 2 3 4" xfId="14554" xr:uid="{00000000-0005-0000-0000-0000EC380000}"/>
    <cellStyle name="Note 2 6 3 2 2 2 4" xfId="14555" xr:uid="{00000000-0005-0000-0000-0000ED380000}"/>
    <cellStyle name="Note 2 6 3 2 2 2 5" xfId="14556" xr:uid="{00000000-0005-0000-0000-0000EE380000}"/>
    <cellStyle name="Note 2 6 3 2 2 2 6" xfId="14557" xr:uid="{00000000-0005-0000-0000-0000EF380000}"/>
    <cellStyle name="Note 2 6 3 2 2 3" xfId="14558" xr:uid="{00000000-0005-0000-0000-0000F0380000}"/>
    <cellStyle name="Note 2 6 3 2 2 3 2" xfId="14559" xr:uid="{00000000-0005-0000-0000-0000F1380000}"/>
    <cellStyle name="Note 2 6 3 2 2 3 3" xfId="14560" xr:uid="{00000000-0005-0000-0000-0000F2380000}"/>
    <cellStyle name="Note 2 6 3 2 2 3 4" xfId="14561" xr:uid="{00000000-0005-0000-0000-0000F3380000}"/>
    <cellStyle name="Note 2 6 3 2 2 4" xfId="14562" xr:uid="{00000000-0005-0000-0000-0000F4380000}"/>
    <cellStyle name="Note 2 6 3 2 2 4 2" xfId="14563" xr:uid="{00000000-0005-0000-0000-0000F5380000}"/>
    <cellStyle name="Note 2 6 3 2 2 4 3" xfId="14564" xr:uid="{00000000-0005-0000-0000-0000F6380000}"/>
    <cellStyle name="Note 2 6 3 2 2 4 4" xfId="14565" xr:uid="{00000000-0005-0000-0000-0000F7380000}"/>
    <cellStyle name="Note 2 6 3 2 2 5" xfId="14566" xr:uid="{00000000-0005-0000-0000-0000F8380000}"/>
    <cellStyle name="Note 2 6 3 2 2 6" xfId="14567" xr:uid="{00000000-0005-0000-0000-0000F9380000}"/>
    <cellStyle name="Note 2 6 3 2 2 7" xfId="14568" xr:uid="{00000000-0005-0000-0000-0000FA380000}"/>
    <cellStyle name="Note 2 6 3 2 3" xfId="14569" xr:uid="{00000000-0005-0000-0000-0000FB380000}"/>
    <cellStyle name="Note 2 6 3 2 3 2" xfId="14570" xr:uid="{00000000-0005-0000-0000-0000FC380000}"/>
    <cellStyle name="Note 2 6 3 2 3 3" xfId="14571" xr:uid="{00000000-0005-0000-0000-0000FD380000}"/>
    <cellStyle name="Note 2 6 3 2 3 4" xfId="14572" xr:uid="{00000000-0005-0000-0000-0000FE380000}"/>
    <cellStyle name="Note 2 6 3 2 4" xfId="14573" xr:uid="{00000000-0005-0000-0000-0000FF380000}"/>
    <cellStyle name="Note 2 6 3 3" xfId="14574" xr:uid="{00000000-0005-0000-0000-000000390000}"/>
    <cellStyle name="Note 2 6 3 3 2" xfId="14575" xr:uid="{00000000-0005-0000-0000-000001390000}"/>
    <cellStyle name="Note 2 6 3 3 2 2" xfId="14576" xr:uid="{00000000-0005-0000-0000-000002390000}"/>
    <cellStyle name="Note 2 6 3 3 2 2 2" xfId="14577" xr:uid="{00000000-0005-0000-0000-000003390000}"/>
    <cellStyle name="Note 2 6 3 3 2 2 3" xfId="14578" xr:uid="{00000000-0005-0000-0000-000004390000}"/>
    <cellStyle name="Note 2 6 3 3 2 2 4" xfId="14579" xr:uid="{00000000-0005-0000-0000-000005390000}"/>
    <cellStyle name="Note 2 6 3 3 2 3" xfId="14580" xr:uid="{00000000-0005-0000-0000-000006390000}"/>
    <cellStyle name="Note 2 6 3 3 2 3 2" xfId="14581" xr:uid="{00000000-0005-0000-0000-000007390000}"/>
    <cellStyle name="Note 2 6 3 3 2 3 3" xfId="14582" xr:uid="{00000000-0005-0000-0000-000008390000}"/>
    <cellStyle name="Note 2 6 3 3 2 3 4" xfId="14583" xr:uid="{00000000-0005-0000-0000-000009390000}"/>
    <cellStyle name="Note 2 6 3 3 2 4" xfId="14584" xr:uid="{00000000-0005-0000-0000-00000A390000}"/>
    <cellStyle name="Note 2 6 3 3 2 5" xfId="14585" xr:uid="{00000000-0005-0000-0000-00000B390000}"/>
    <cellStyle name="Note 2 6 3 3 2 6" xfId="14586" xr:uid="{00000000-0005-0000-0000-00000C390000}"/>
    <cellStyle name="Note 2 6 3 3 3" xfId="14587" xr:uid="{00000000-0005-0000-0000-00000D390000}"/>
    <cellStyle name="Note 2 6 3 3 3 2" xfId="14588" xr:uid="{00000000-0005-0000-0000-00000E390000}"/>
    <cellStyle name="Note 2 6 3 3 3 3" xfId="14589" xr:uid="{00000000-0005-0000-0000-00000F390000}"/>
    <cellStyle name="Note 2 6 3 3 3 4" xfId="14590" xr:uid="{00000000-0005-0000-0000-000010390000}"/>
    <cellStyle name="Note 2 6 3 3 4" xfId="14591" xr:uid="{00000000-0005-0000-0000-000011390000}"/>
    <cellStyle name="Note 2 6 3 3 4 2" xfId="14592" xr:uid="{00000000-0005-0000-0000-000012390000}"/>
    <cellStyle name="Note 2 6 3 3 4 3" xfId="14593" xr:uid="{00000000-0005-0000-0000-000013390000}"/>
    <cellStyle name="Note 2 6 3 3 4 4" xfId="14594" xr:uid="{00000000-0005-0000-0000-000014390000}"/>
    <cellStyle name="Note 2 6 3 3 5" xfId="14595" xr:uid="{00000000-0005-0000-0000-000015390000}"/>
    <cellStyle name="Note 2 6 3 3 6" xfId="14596" xr:uid="{00000000-0005-0000-0000-000016390000}"/>
    <cellStyle name="Note 2 6 3 3 7" xfId="14597" xr:uid="{00000000-0005-0000-0000-000017390000}"/>
    <cellStyle name="Note 2 6 3 4" xfId="14598" xr:uid="{00000000-0005-0000-0000-000018390000}"/>
    <cellStyle name="Note 2 6 3 4 2" xfId="14599" xr:uid="{00000000-0005-0000-0000-000019390000}"/>
    <cellStyle name="Note 2 6 3 4 3" xfId="14600" xr:uid="{00000000-0005-0000-0000-00001A390000}"/>
    <cellStyle name="Note 2 6 3 4 4" xfId="14601" xr:uid="{00000000-0005-0000-0000-00001B390000}"/>
    <cellStyle name="Note 2 6 3 5" xfId="14602" xr:uid="{00000000-0005-0000-0000-00001C390000}"/>
    <cellStyle name="Note 2 6 4" xfId="14603" xr:uid="{00000000-0005-0000-0000-00001D390000}"/>
    <cellStyle name="Note 2 6 4 2" xfId="14604" xr:uid="{00000000-0005-0000-0000-00001E390000}"/>
    <cellStyle name="Note 2 6 4 2 2" xfId="14605" xr:uid="{00000000-0005-0000-0000-00001F390000}"/>
    <cellStyle name="Note 2 6 4 2 2 2" xfId="14606" xr:uid="{00000000-0005-0000-0000-000020390000}"/>
    <cellStyle name="Note 2 6 4 2 2 2 2" xfId="14607" xr:uid="{00000000-0005-0000-0000-000021390000}"/>
    <cellStyle name="Note 2 6 4 2 2 2 2 2" xfId="14608" xr:uid="{00000000-0005-0000-0000-000022390000}"/>
    <cellStyle name="Note 2 6 4 2 2 2 2 3" xfId="14609" xr:uid="{00000000-0005-0000-0000-000023390000}"/>
    <cellStyle name="Note 2 6 4 2 2 2 2 4" xfId="14610" xr:uid="{00000000-0005-0000-0000-000024390000}"/>
    <cellStyle name="Note 2 6 4 2 2 2 3" xfId="14611" xr:uid="{00000000-0005-0000-0000-000025390000}"/>
    <cellStyle name="Note 2 6 4 2 2 2 3 2" xfId="14612" xr:uid="{00000000-0005-0000-0000-000026390000}"/>
    <cellStyle name="Note 2 6 4 2 2 2 3 3" xfId="14613" xr:uid="{00000000-0005-0000-0000-000027390000}"/>
    <cellStyle name="Note 2 6 4 2 2 2 3 4" xfId="14614" xr:uid="{00000000-0005-0000-0000-000028390000}"/>
    <cellStyle name="Note 2 6 4 2 2 2 4" xfId="14615" xr:uid="{00000000-0005-0000-0000-000029390000}"/>
    <cellStyle name="Note 2 6 4 2 2 2 5" xfId="14616" xr:uid="{00000000-0005-0000-0000-00002A390000}"/>
    <cellStyle name="Note 2 6 4 2 2 2 6" xfId="14617" xr:uid="{00000000-0005-0000-0000-00002B390000}"/>
    <cellStyle name="Note 2 6 4 2 2 3" xfId="14618" xr:uid="{00000000-0005-0000-0000-00002C390000}"/>
    <cellStyle name="Note 2 6 4 2 2 3 2" xfId="14619" xr:uid="{00000000-0005-0000-0000-00002D390000}"/>
    <cellStyle name="Note 2 6 4 2 2 3 3" xfId="14620" xr:uid="{00000000-0005-0000-0000-00002E390000}"/>
    <cellStyle name="Note 2 6 4 2 2 3 4" xfId="14621" xr:uid="{00000000-0005-0000-0000-00002F390000}"/>
    <cellStyle name="Note 2 6 4 2 2 4" xfId="14622" xr:uid="{00000000-0005-0000-0000-000030390000}"/>
    <cellStyle name="Note 2 6 4 2 2 4 2" xfId="14623" xr:uid="{00000000-0005-0000-0000-000031390000}"/>
    <cellStyle name="Note 2 6 4 2 2 4 3" xfId="14624" xr:uid="{00000000-0005-0000-0000-000032390000}"/>
    <cellStyle name="Note 2 6 4 2 2 4 4" xfId="14625" xr:uid="{00000000-0005-0000-0000-000033390000}"/>
    <cellStyle name="Note 2 6 4 2 2 5" xfId="14626" xr:uid="{00000000-0005-0000-0000-000034390000}"/>
    <cellStyle name="Note 2 6 4 2 2 6" xfId="14627" xr:uid="{00000000-0005-0000-0000-000035390000}"/>
    <cellStyle name="Note 2 6 4 2 2 7" xfId="14628" xr:uid="{00000000-0005-0000-0000-000036390000}"/>
    <cellStyle name="Note 2 6 4 2 3" xfId="14629" xr:uid="{00000000-0005-0000-0000-000037390000}"/>
    <cellStyle name="Note 2 6 4 2 3 2" xfId="14630" xr:uid="{00000000-0005-0000-0000-000038390000}"/>
    <cellStyle name="Note 2 6 4 2 3 3" xfId="14631" xr:uid="{00000000-0005-0000-0000-000039390000}"/>
    <cellStyle name="Note 2 6 4 2 3 4" xfId="14632" xr:uid="{00000000-0005-0000-0000-00003A390000}"/>
    <cellStyle name="Note 2 6 4 2 4" xfId="14633" xr:uid="{00000000-0005-0000-0000-00003B390000}"/>
    <cellStyle name="Note 2 6 4 3" xfId="14634" xr:uid="{00000000-0005-0000-0000-00003C390000}"/>
    <cellStyle name="Note 2 6 4 3 2" xfId="14635" xr:uid="{00000000-0005-0000-0000-00003D390000}"/>
    <cellStyle name="Note 2 6 4 3 2 2" xfId="14636" xr:uid="{00000000-0005-0000-0000-00003E390000}"/>
    <cellStyle name="Note 2 6 4 3 2 2 2" xfId="14637" xr:uid="{00000000-0005-0000-0000-00003F390000}"/>
    <cellStyle name="Note 2 6 4 3 2 2 3" xfId="14638" xr:uid="{00000000-0005-0000-0000-000040390000}"/>
    <cellStyle name="Note 2 6 4 3 2 2 4" xfId="14639" xr:uid="{00000000-0005-0000-0000-000041390000}"/>
    <cellStyle name="Note 2 6 4 3 2 3" xfId="14640" xr:uid="{00000000-0005-0000-0000-000042390000}"/>
    <cellStyle name="Note 2 6 4 3 2 3 2" xfId="14641" xr:uid="{00000000-0005-0000-0000-000043390000}"/>
    <cellStyle name="Note 2 6 4 3 2 3 3" xfId="14642" xr:uid="{00000000-0005-0000-0000-000044390000}"/>
    <cellStyle name="Note 2 6 4 3 2 3 4" xfId="14643" xr:uid="{00000000-0005-0000-0000-000045390000}"/>
    <cellStyle name="Note 2 6 4 3 2 4" xfId="14644" xr:uid="{00000000-0005-0000-0000-000046390000}"/>
    <cellStyle name="Note 2 6 4 3 2 5" xfId="14645" xr:uid="{00000000-0005-0000-0000-000047390000}"/>
    <cellStyle name="Note 2 6 4 3 2 6" xfId="14646" xr:uid="{00000000-0005-0000-0000-000048390000}"/>
    <cellStyle name="Note 2 6 4 3 3" xfId="14647" xr:uid="{00000000-0005-0000-0000-000049390000}"/>
    <cellStyle name="Note 2 6 4 3 3 2" xfId="14648" xr:uid="{00000000-0005-0000-0000-00004A390000}"/>
    <cellStyle name="Note 2 6 4 3 3 3" xfId="14649" xr:uid="{00000000-0005-0000-0000-00004B390000}"/>
    <cellStyle name="Note 2 6 4 3 3 4" xfId="14650" xr:uid="{00000000-0005-0000-0000-00004C390000}"/>
    <cellStyle name="Note 2 6 4 3 4" xfId="14651" xr:uid="{00000000-0005-0000-0000-00004D390000}"/>
    <cellStyle name="Note 2 6 4 3 4 2" xfId="14652" xr:uid="{00000000-0005-0000-0000-00004E390000}"/>
    <cellStyle name="Note 2 6 4 3 4 3" xfId="14653" xr:uid="{00000000-0005-0000-0000-00004F390000}"/>
    <cellStyle name="Note 2 6 4 3 4 4" xfId="14654" xr:uid="{00000000-0005-0000-0000-000050390000}"/>
    <cellStyle name="Note 2 6 4 3 5" xfId="14655" xr:uid="{00000000-0005-0000-0000-000051390000}"/>
    <cellStyle name="Note 2 6 4 3 6" xfId="14656" xr:uid="{00000000-0005-0000-0000-000052390000}"/>
    <cellStyle name="Note 2 6 4 3 7" xfId="14657" xr:uid="{00000000-0005-0000-0000-000053390000}"/>
    <cellStyle name="Note 2 6 4 4" xfId="14658" xr:uid="{00000000-0005-0000-0000-000054390000}"/>
    <cellStyle name="Note 2 6 4 4 2" xfId="14659" xr:uid="{00000000-0005-0000-0000-000055390000}"/>
    <cellStyle name="Note 2 6 4 4 3" xfId="14660" xr:uid="{00000000-0005-0000-0000-000056390000}"/>
    <cellStyle name="Note 2 6 4 4 4" xfId="14661" xr:uid="{00000000-0005-0000-0000-000057390000}"/>
    <cellStyle name="Note 2 6 4 5" xfId="14662" xr:uid="{00000000-0005-0000-0000-000058390000}"/>
    <cellStyle name="Note 2 6 5" xfId="14663" xr:uid="{00000000-0005-0000-0000-000059390000}"/>
    <cellStyle name="Note 2 6 5 2" xfId="14664" xr:uid="{00000000-0005-0000-0000-00005A390000}"/>
    <cellStyle name="Note 2 6 5 2 2" xfId="14665" xr:uid="{00000000-0005-0000-0000-00005B390000}"/>
    <cellStyle name="Note 2 6 5 2 2 2" xfId="14666" xr:uid="{00000000-0005-0000-0000-00005C390000}"/>
    <cellStyle name="Note 2 6 5 2 2 2 2" xfId="14667" xr:uid="{00000000-0005-0000-0000-00005D390000}"/>
    <cellStyle name="Note 2 6 5 2 2 2 3" xfId="14668" xr:uid="{00000000-0005-0000-0000-00005E390000}"/>
    <cellStyle name="Note 2 6 5 2 2 2 4" xfId="14669" xr:uid="{00000000-0005-0000-0000-00005F390000}"/>
    <cellStyle name="Note 2 6 5 2 2 3" xfId="14670" xr:uid="{00000000-0005-0000-0000-000060390000}"/>
    <cellStyle name="Note 2 6 5 2 2 3 2" xfId="14671" xr:uid="{00000000-0005-0000-0000-000061390000}"/>
    <cellStyle name="Note 2 6 5 2 2 3 3" xfId="14672" xr:uid="{00000000-0005-0000-0000-000062390000}"/>
    <cellStyle name="Note 2 6 5 2 2 3 4" xfId="14673" xr:uid="{00000000-0005-0000-0000-000063390000}"/>
    <cellStyle name="Note 2 6 5 2 2 4" xfId="14674" xr:uid="{00000000-0005-0000-0000-000064390000}"/>
    <cellStyle name="Note 2 6 5 2 2 5" xfId="14675" xr:uid="{00000000-0005-0000-0000-000065390000}"/>
    <cellStyle name="Note 2 6 5 2 2 6" xfId="14676" xr:uid="{00000000-0005-0000-0000-000066390000}"/>
    <cellStyle name="Note 2 6 5 2 3" xfId="14677" xr:uid="{00000000-0005-0000-0000-000067390000}"/>
    <cellStyle name="Note 2 6 5 2 3 2" xfId="14678" xr:uid="{00000000-0005-0000-0000-000068390000}"/>
    <cellStyle name="Note 2 6 5 2 3 3" xfId="14679" xr:uid="{00000000-0005-0000-0000-000069390000}"/>
    <cellStyle name="Note 2 6 5 2 3 4" xfId="14680" xr:uid="{00000000-0005-0000-0000-00006A390000}"/>
    <cellStyle name="Note 2 6 5 2 4" xfId="14681" xr:uid="{00000000-0005-0000-0000-00006B390000}"/>
    <cellStyle name="Note 2 6 5 2 4 2" xfId="14682" xr:uid="{00000000-0005-0000-0000-00006C390000}"/>
    <cellStyle name="Note 2 6 5 2 4 3" xfId="14683" xr:uid="{00000000-0005-0000-0000-00006D390000}"/>
    <cellStyle name="Note 2 6 5 2 4 4" xfId="14684" xr:uid="{00000000-0005-0000-0000-00006E390000}"/>
    <cellStyle name="Note 2 6 5 2 5" xfId="14685" xr:uid="{00000000-0005-0000-0000-00006F390000}"/>
    <cellStyle name="Note 2 6 5 2 6" xfId="14686" xr:uid="{00000000-0005-0000-0000-000070390000}"/>
    <cellStyle name="Note 2 6 5 2 7" xfId="14687" xr:uid="{00000000-0005-0000-0000-000071390000}"/>
    <cellStyle name="Note 2 6 5 3" xfId="14688" xr:uid="{00000000-0005-0000-0000-000072390000}"/>
    <cellStyle name="Note 2 6 5 3 2" xfId="14689" xr:uid="{00000000-0005-0000-0000-000073390000}"/>
    <cellStyle name="Note 2 6 5 3 3" xfId="14690" xr:uid="{00000000-0005-0000-0000-000074390000}"/>
    <cellStyle name="Note 2 6 5 3 4" xfId="14691" xr:uid="{00000000-0005-0000-0000-000075390000}"/>
    <cellStyle name="Note 2 6 5 4" xfId="14692" xr:uid="{00000000-0005-0000-0000-000076390000}"/>
    <cellStyle name="Note 2 6 6" xfId="14693" xr:uid="{00000000-0005-0000-0000-000077390000}"/>
    <cellStyle name="Note 2 6 6 2" xfId="14694" xr:uid="{00000000-0005-0000-0000-000078390000}"/>
    <cellStyle name="Note 2 6 6 2 2" xfId="14695" xr:uid="{00000000-0005-0000-0000-000079390000}"/>
    <cellStyle name="Note 2 6 6 2 2 2" xfId="14696" xr:uid="{00000000-0005-0000-0000-00007A390000}"/>
    <cellStyle name="Note 2 6 6 2 2 3" xfId="14697" xr:uid="{00000000-0005-0000-0000-00007B390000}"/>
    <cellStyle name="Note 2 6 6 2 2 4" xfId="14698" xr:uid="{00000000-0005-0000-0000-00007C390000}"/>
    <cellStyle name="Note 2 6 6 2 3" xfId="14699" xr:uid="{00000000-0005-0000-0000-00007D390000}"/>
    <cellStyle name="Note 2 6 6 2 3 2" xfId="14700" xr:uid="{00000000-0005-0000-0000-00007E390000}"/>
    <cellStyle name="Note 2 6 6 2 3 3" xfId="14701" xr:uid="{00000000-0005-0000-0000-00007F390000}"/>
    <cellStyle name="Note 2 6 6 2 3 4" xfId="14702" xr:uid="{00000000-0005-0000-0000-000080390000}"/>
    <cellStyle name="Note 2 6 6 2 4" xfId="14703" xr:uid="{00000000-0005-0000-0000-000081390000}"/>
    <cellStyle name="Note 2 6 6 2 5" xfId="14704" xr:uid="{00000000-0005-0000-0000-000082390000}"/>
    <cellStyle name="Note 2 6 6 2 6" xfId="14705" xr:uid="{00000000-0005-0000-0000-000083390000}"/>
    <cellStyle name="Note 2 6 6 3" xfId="14706" xr:uid="{00000000-0005-0000-0000-000084390000}"/>
    <cellStyle name="Note 2 6 6 3 2" xfId="14707" xr:uid="{00000000-0005-0000-0000-000085390000}"/>
    <cellStyle name="Note 2 6 6 3 3" xfId="14708" xr:uid="{00000000-0005-0000-0000-000086390000}"/>
    <cellStyle name="Note 2 6 6 3 4" xfId="14709" xr:uid="{00000000-0005-0000-0000-000087390000}"/>
    <cellStyle name="Note 2 6 6 4" xfId="14710" xr:uid="{00000000-0005-0000-0000-000088390000}"/>
    <cellStyle name="Note 2 6 6 4 2" xfId="14711" xr:uid="{00000000-0005-0000-0000-000089390000}"/>
    <cellStyle name="Note 2 6 6 4 3" xfId="14712" xr:uid="{00000000-0005-0000-0000-00008A390000}"/>
    <cellStyle name="Note 2 6 6 4 4" xfId="14713" xr:uid="{00000000-0005-0000-0000-00008B390000}"/>
    <cellStyle name="Note 2 6 6 5" xfId="14714" xr:uid="{00000000-0005-0000-0000-00008C390000}"/>
    <cellStyle name="Note 2 6 6 6" xfId="14715" xr:uid="{00000000-0005-0000-0000-00008D390000}"/>
    <cellStyle name="Note 2 6 6 7" xfId="14716" xr:uid="{00000000-0005-0000-0000-00008E390000}"/>
    <cellStyle name="Note 2 6 7" xfId="14717" xr:uid="{00000000-0005-0000-0000-00008F390000}"/>
    <cellStyle name="Note 2 6 7 2" xfId="14718" xr:uid="{00000000-0005-0000-0000-000090390000}"/>
    <cellStyle name="Note 2 6 7 3" xfId="14719" xr:uid="{00000000-0005-0000-0000-000091390000}"/>
    <cellStyle name="Note 2 6 7 4" xfId="14720" xr:uid="{00000000-0005-0000-0000-000092390000}"/>
    <cellStyle name="Note 2 6 8" xfId="14721" xr:uid="{00000000-0005-0000-0000-000093390000}"/>
    <cellStyle name="Note 2 7" xfId="14722" xr:uid="{00000000-0005-0000-0000-000094390000}"/>
    <cellStyle name="Note 2 7 2" xfId="14723" xr:uid="{00000000-0005-0000-0000-000095390000}"/>
    <cellStyle name="Note 2 7 2 2" xfId="14724" xr:uid="{00000000-0005-0000-0000-000096390000}"/>
    <cellStyle name="Note 2 7 2 2 2" xfId="14725" xr:uid="{00000000-0005-0000-0000-000097390000}"/>
    <cellStyle name="Note 2 7 2 2 2 2" xfId="14726" xr:uid="{00000000-0005-0000-0000-000098390000}"/>
    <cellStyle name="Note 2 7 2 2 2 2 2" xfId="14727" xr:uid="{00000000-0005-0000-0000-000099390000}"/>
    <cellStyle name="Note 2 7 2 2 2 2 3" xfId="14728" xr:uid="{00000000-0005-0000-0000-00009A390000}"/>
    <cellStyle name="Note 2 7 2 2 2 2 4" xfId="14729" xr:uid="{00000000-0005-0000-0000-00009B390000}"/>
    <cellStyle name="Note 2 7 2 2 2 3" xfId="14730" xr:uid="{00000000-0005-0000-0000-00009C390000}"/>
    <cellStyle name="Note 2 7 2 2 2 3 2" xfId="14731" xr:uid="{00000000-0005-0000-0000-00009D390000}"/>
    <cellStyle name="Note 2 7 2 2 2 3 3" xfId="14732" xr:uid="{00000000-0005-0000-0000-00009E390000}"/>
    <cellStyle name="Note 2 7 2 2 2 3 4" xfId="14733" xr:uid="{00000000-0005-0000-0000-00009F390000}"/>
    <cellStyle name="Note 2 7 2 2 2 4" xfId="14734" xr:uid="{00000000-0005-0000-0000-0000A0390000}"/>
    <cellStyle name="Note 2 7 2 2 2 5" xfId="14735" xr:uid="{00000000-0005-0000-0000-0000A1390000}"/>
    <cellStyle name="Note 2 7 2 2 2 6" xfId="14736" xr:uid="{00000000-0005-0000-0000-0000A2390000}"/>
    <cellStyle name="Note 2 7 2 2 3" xfId="14737" xr:uid="{00000000-0005-0000-0000-0000A3390000}"/>
    <cellStyle name="Note 2 7 2 2 3 2" xfId="14738" xr:uid="{00000000-0005-0000-0000-0000A4390000}"/>
    <cellStyle name="Note 2 7 2 2 3 3" xfId="14739" xr:uid="{00000000-0005-0000-0000-0000A5390000}"/>
    <cellStyle name="Note 2 7 2 2 3 4" xfId="14740" xr:uid="{00000000-0005-0000-0000-0000A6390000}"/>
    <cellStyle name="Note 2 7 2 2 4" xfId="14741" xr:uid="{00000000-0005-0000-0000-0000A7390000}"/>
    <cellStyle name="Note 2 7 2 2 4 2" xfId="14742" xr:uid="{00000000-0005-0000-0000-0000A8390000}"/>
    <cellStyle name="Note 2 7 2 2 4 3" xfId="14743" xr:uid="{00000000-0005-0000-0000-0000A9390000}"/>
    <cellStyle name="Note 2 7 2 2 4 4" xfId="14744" xr:uid="{00000000-0005-0000-0000-0000AA390000}"/>
    <cellStyle name="Note 2 7 2 2 5" xfId="14745" xr:uid="{00000000-0005-0000-0000-0000AB390000}"/>
    <cellStyle name="Note 2 7 2 2 6" xfId="14746" xr:uid="{00000000-0005-0000-0000-0000AC390000}"/>
    <cellStyle name="Note 2 7 2 2 7" xfId="14747" xr:uid="{00000000-0005-0000-0000-0000AD390000}"/>
    <cellStyle name="Note 2 7 2 3" xfId="14748" xr:uid="{00000000-0005-0000-0000-0000AE390000}"/>
    <cellStyle name="Note 2 7 2 3 2" xfId="14749" xr:uid="{00000000-0005-0000-0000-0000AF390000}"/>
    <cellStyle name="Note 2 7 2 3 3" xfId="14750" xr:uid="{00000000-0005-0000-0000-0000B0390000}"/>
    <cellStyle name="Note 2 7 2 3 4" xfId="14751" xr:uid="{00000000-0005-0000-0000-0000B1390000}"/>
    <cellStyle name="Note 2 7 2 4" xfId="14752" xr:uid="{00000000-0005-0000-0000-0000B2390000}"/>
    <cellStyle name="Note 2 7 3" xfId="14753" xr:uid="{00000000-0005-0000-0000-0000B3390000}"/>
    <cellStyle name="Note 2 7 3 2" xfId="14754" xr:uid="{00000000-0005-0000-0000-0000B4390000}"/>
    <cellStyle name="Note 2 7 3 2 2" xfId="14755" xr:uid="{00000000-0005-0000-0000-0000B5390000}"/>
    <cellStyle name="Note 2 7 3 2 2 2" xfId="14756" xr:uid="{00000000-0005-0000-0000-0000B6390000}"/>
    <cellStyle name="Note 2 7 3 2 2 3" xfId="14757" xr:uid="{00000000-0005-0000-0000-0000B7390000}"/>
    <cellStyle name="Note 2 7 3 2 2 4" xfId="14758" xr:uid="{00000000-0005-0000-0000-0000B8390000}"/>
    <cellStyle name="Note 2 7 3 2 3" xfId="14759" xr:uid="{00000000-0005-0000-0000-0000B9390000}"/>
    <cellStyle name="Note 2 7 3 2 3 2" xfId="14760" xr:uid="{00000000-0005-0000-0000-0000BA390000}"/>
    <cellStyle name="Note 2 7 3 2 3 3" xfId="14761" xr:uid="{00000000-0005-0000-0000-0000BB390000}"/>
    <cellStyle name="Note 2 7 3 2 3 4" xfId="14762" xr:uid="{00000000-0005-0000-0000-0000BC390000}"/>
    <cellStyle name="Note 2 7 3 2 4" xfId="14763" xr:uid="{00000000-0005-0000-0000-0000BD390000}"/>
    <cellStyle name="Note 2 7 3 2 5" xfId="14764" xr:uid="{00000000-0005-0000-0000-0000BE390000}"/>
    <cellStyle name="Note 2 7 3 2 6" xfId="14765" xr:uid="{00000000-0005-0000-0000-0000BF390000}"/>
    <cellStyle name="Note 2 7 3 3" xfId="14766" xr:uid="{00000000-0005-0000-0000-0000C0390000}"/>
    <cellStyle name="Note 2 7 3 3 2" xfId="14767" xr:uid="{00000000-0005-0000-0000-0000C1390000}"/>
    <cellStyle name="Note 2 7 3 3 3" xfId="14768" xr:uid="{00000000-0005-0000-0000-0000C2390000}"/>
    <cellStyle name="Note 2 7 3 3 4" xfId="14769" xr:uid="{00000000-0005-0000-0000-0000C3390000}"/>
    <cellStyle name="Note 2 7 3 4" xfId="14770" xr:uid="{00000000-0005-0000-0000-0000C4390000}"/>
    <cellStyle name="Note 2 7 3 4 2" xfId="14771" xr:uid="{00000000-0005-0000-0000-0000C5390000}"/>
    <cellStyle name="Note 2 7 3 4 3" xfId="14772" xr:uid="{00000000-0005-0000-0000-0000C6390000}"/>
    <cellStyle name="Note 2 7 3 4 4" xfId="14773" xr:uid="{00000000-0005-0000-0000-0000C7390000}"/>
    <cellStyle name="Note 2 7 3 5" xfId="14774" xr:uid="{00000000-0005-0000-0000-0000C8390000}"/>
    <cellStyle name="Note 2 7 3 6" xfId="14775" xr:uid="{00000000-0005-0000-0000-0000C9390000}"/>
    <cellStyle name="Note 2 7 3 7" xfId="14776" xr:uid="{00000000-0005-0000-0000-0000CA390000}"/>
    <cellStyle name="Note 2 7 4" xfId="14777" xr:uid="{00000000-0005-0000-0000-0000CB390000}"/>
    <cellStyle name="Note 2 7 4 2" xfId="14778" xr:uid="{00000000-0005-0000-0000-0000CC390000}"/>
    <cellStyle name="Note 2 7 4 3" xfId="14779" xr:uid="{00000000-0005-0000-0000-0000CD390000}"/>
    <cellStyle name="Note 2 7 4 4" xfId="14780" xr:uid="{00000000-0005-0000-0000-0000CE390000}"/>
    <cellStyle name="Note 2 7 5" xfId="14781" xr:uid="{00000000-0005-0000-0000-0000CF390000}"/>
    <cellStyle name="Note 2 8" xfId="14782" xr:uid="{00000000-0005-0000-0000-0000D0390000}"/>
    <cellStyle name="Note 2 8 2" xfId="14783" xr:uid="{00000000-0005-0000-0000-0000D1390000}"/>
    <cellStyle name="Note 2 8 2 2" xfId="14784" xr:uid="{00000000-0005-0000-0000-0000D2390000}"/>
    <cellStyle name="Note 2 8 2 2 2" xfId="14785" xr:uid="{00000000-0005-0000-0000-0000D3390000}"/>
    <cellStyle name="Note 2 8 2 2 2 2" xfId="14786" xr:uid="{00000000-0005-0000-0000-0000D4390000}"/>
    <cellStyle name="Note 2 8 2 2 2 2 2" xfId="14787" xr:uid="{00000000-0005-0000-0000-0000D5390000}"/>
    <cellStyle name="Note 2 8 2 2 2 2 3" xfId="14788" xr:uid="{00000000-0005-0000-0000-0000D6390000}"/>
    <cellStyle name="Note 2 8 2 2 2 2 4" xfId="14789" xr:uid="{00000000-0005-0000-0000-0000D7390000}"/>
    <cellStyle name="Note 2 8 2 2 2 3" xfId="14790" xr:uid="{00000000-0005-0000-0000-0000D8390000}"/>
    <cellStyle name="Note 2 8 2 2 2 3 2" xfId="14791" xr:uid="{00000000-0005-0000-0000-0000D9390000}"/>
    <cellStyle name="Note 2 8 2 2 2 3 3" xfId="14792" xr:uid="{00000000-0005-0000-0000-0000DA390000}"/>
    <cellStyle name="Note 2 8 2 2 2 3 4" xfId="14793" xr:uid="{00000000-0005-0000-0000-0000DB390000}"/>
    <cellStyle name="Note 2 8 2 2 2 4" xfId="14794" xr:uid="{00000000-0005-0000-0000-0000DC390000}"/>
    <cellStyle name="Note 2 8 2 2 2 5" xfId="14795" xr:uid="{00000000-0005-0000-0000-0000DD390000}"/>
    <cellStyle name="Note 2 8 2 2 2 6" xfId="14796" xr:uid="{00000000-0005-0000-0000-0000DE390000}"/>
    <cellStyle name="Note 2 8 2 2 3" xfId="14797" xr:uid="{00000000-0005-0000-0000-0000DF390000}"/>
    <cellStyle name="Note 2 8 2 2 3 2" xfId="14798" xr:uid="{00000000-0005-0000-0000-0000E0390000}"/>
    <cellStyle name="Note 2 8 2 2 3 3" xfId="14799" xr:uid="{00000000-0005-0000-0000-0000E1390000}"/>
    <cellStyle name="Note 2 8 2 2 3 4" xfId="14800" xr:uid="{00000000-0005-0000-0000-0000E2390000}"/>
    <cellStyle name="Note 2 8 2 2 4" xfId="14801" xr:uid="{00000000-0005-0000-0000-0000E3390000}"/>
    <cellStyle name="Note 2 8 2 2 4 2" xfId="14802" xr:uid="{00000000-0005-0000-0000-0000E4390000}"/>
    <cellStyle name="Note 2 8 2 2 4 3" xfId="14803" xr:uid="{00000000-0005-0000-0000-0000E5390000}"/>
    <cellStyle name="Note 2 8 2 2 4 4" xfId="14804" xr:uid="{00000000-0005-0000-0000-0000E6390000}"/>
    <cellStyle name="Note 2 8 2 2 5" xfId="14805" xr:uid="{00000000-0005-0000-0000-0000E7390000}"/>
    <cellStyle name="Note 2 8 2 2 6" xfId="14806" xr:uid="{00000000-0005-0000-0000-0000E8390000}"/>
    <cellStyle name="Note 2 8 2 2 7" xfId="14807" xr:uid="{00000000-0005-0000-0000-0000E9390000}"/>
    <cellStyle name="Note 2 8 2 3" xfId="14808" xr:uid="{00000000-0005-0000-0000-0000EA390000}"/>
    <cellStyle name="Note 2 8 2 3 2" xfId="14809" xr:uid="{00000000-0005-0000-0000-0000EB390000}"/>
    <cellStyle name="Note 2 8 2 3 3" xfId="14810" xr:uid="{00000000-0005-0000-0000-0000EC390000}"/>
    <cellStyle name="Note 2 8 2 3 4" xfId="14811" xr:uid="{00000000-0005-0000-0000-0000ED390000}"/>
    <cellStyle name="Note 2 8 2 4" xfId="14812" xr:uid="{00000000-0005-0000-0000-0000EE390000}"/>
    <cellStyle name="Note 2 8 3" xfId="14813" xr:uid="{00000000-0005-0000-0000-0000EF390000}"/>
    <cellStyle name="Note 2 8 3 2" xfId="14814" xr:uid="{00000000-0005-0000-0000-0000F0390000}"/>
    <cellStyle name="Note 2 8 3 2 2" xfId="14815" xr:uid="{00000000-0005-0000-0000-0000F1390000}"/>
    <cellStyle name="Note 2 8 3 2 2 2" xfId="14816" xr:uid="{00000000-0005-0000-0000-0000F2390000}"/>
    <cellStyle name="Note 2 8 3 2 2 3" xfId="14817" xr:uid="{00000000-0005-0000-0000-0000F3390000}"/>
    <cellStyle name="Note 2 8 3 2 2 4" xfId="14818" xr:uid="{00000000-0005-0000-0000-0000F4390000}"/>
    <cellStyle name="Note 2 8 3 2 3" xfId="14819" xr:uid="{00000000-0005-0000-0000-0000F5390000}"/>
    <cellStyle name="Note 2 8 3 2 3 2" xfId="14820" xr:uid="{00000000-0005-0000-0000-0000F6390000}"/>
    <cellStyle name="Note 2 8 3 2 3 3" xfId="14821" xr:uid="{00000000-0005-0000-0000-0000F7390000}"/>
    <cellStyle name="Note 2 8 3 2 3 4" xfId="14822" xr:uid="{00000000-0005-0000-0000-0000F8390000}"/>
    <cellStyle name="Note 2 8 3 2 4" xfId="14823" xr:uid="{00000000-0005-0000-0000-0000F9390000}"/>
    <cellStyle name="Note 2 8 3 2 5" xfId="14824" xr:uid="{00000000-0005-0000-0000-0000FA390000}"/>
    <cellStyle name="Note 2 8 3 2 6" xfId="14825" xr:uid="{00000000-0005-0000-0000-0000FB390000}"/>
    <cellStyle name="Note 2 8 3 3" xfId="14826" xr:uid="{00000000-0005-0000-0000-0000FC390000}"/>
    <cellStyle name="Note 2 8 3 3 2" xfId="14827" xr:uid="{00000000-0005-0000-0000-0000FD390000}"/>
    <cellStyle name="Note 2 8 3 3 3" xfId="14828" xr:uid="{00000000-0005-0000-0000-0000FE390000}"/>
    <cellStyle name="Note 2 8 3 3 4" xfId="14829" xr:uid="{00000000-0005-0000-0000-0000FF390000}"/>
    <cellStyle name="Note 2 8 3 4" xfId="14830" xr:uid="{00000000-0005-0000-0000-0000003A0000}"/>
    <cellStyle name="Note 2 8 3 4 2" xfId="14831" xr:uid="{00000000-0005-0000-0000-0000013A0000}"/>
    <cellStyle name="Note 2 8 3 4 3" xfId="14832" xr:uid="{00000000-0005-0000-0000-0000023A0000}"/>
    <cellStyle name="Note 2 8 3 4 4" xfId="14833" xr:uid="{00000000-0005-0000-0000-0000033A0000}"/>
    <cellStyle name="Note 2 8 3 5" xfId="14834" xr:uid="{00000000-0005-0000-0000-0000043A0000}"/>
    <cellStyle name="Note 2 8 3 6" xfId="14835" xr:uid="{00000000-0005-0000-0000-0000053A0000}"/>
    <cellStyle name="Note 2 8 3 7" xfId="14836" xr:uid="{00000000-0005-0000-0000-0000063A0000}"/>
    <cellStyle name="Note 2 8 4" xfId="14837" xr:uid="{00000000-0005-0000-0000-0000073A0000}"/>
    <cellStyle name="Note 2 8 4 2" xfId="14838" xr:uid="{00000000-0005-0000-0000-0000083A0000}"/>
    <cellStyle name="Note 2 8 4 3" xfId="14839" xr:uid="{00000000-0005-0000-0000-0000093A0000}"/>
    <cellStyle name="Note 2 8 4 4" xfId="14840" xr:uid="{00000000-0005-0000-0000-00000A3A0000}"/>
    <cellStyle name="Note 2 8 5" xfId="14841" xr:uid="{00000000-0005-0000-0000-00000B3A0000}"/>
    <cellStyle name="Note 2 9" xfId="14842" xr:uid="{00000000-0005-0000-0000-00000C3A0000}"/>
    <cellStyle name="Note 2 9 2" xfId="14843" xr:uid="{00000000-0005-0000-0000-00000D3A0000}"/>
    <cellStyle name="Note 2 9 2 2" xfId="14844" xr:uid="{00000000-0005-0000-0000-00000E3A0000}"/>
    <cellStyle name="Note 2 9 2 2 2" xfId="14845" xr:uid="{00000000-0005-0000-0000-00000F3A0000}"/>
    <cellStyle name="Note 2 9 2 2 2 2" xfId="14846" xr:uid="{00000000-0005-0000-0000-0000103A0000}"/>
    <cellStyle name="Note 2 9 2 2 2 2 2" xfId="14847" xr:uid="{00000000-0005-0000-0000-0000113A0000}"/>
    <cellStyle name="Note 2 9 2 2 2 2 3" xfId="14848" xr:uid="{00000000-0005-0000-0000-0000123A0000}"/>
    <cellStyle name="Note 2 9 2 2 2 2 4" xfId="14849" xr:uid="{00000000-0005-0000-0000-0000133A0000}"/>
    <cellStyle name="Note 2 9 2 2 2 3" xfId="14850" xr:uid="{00000000-0005-0000-0000-0000143A0000}"/>
    <cellStyle name="Note 2 9 2 2 2 3 2" xfId="14851" xr:uid="{00000000-0005-0000-0000-0000153A0000}"/>
    <cellStyle name="Note 2 9 2 2 2 3 3" xfId="14852" xr:uid="{00000000-0005-0000-0000-0000163A0000}"/>
    <cellStyle name="Note 2 9 2 2 2 3 4" xfId="14853" xr:uid="{00000000-0005-0000-0000-0000173A0000}"/>
    <cellStyle name="Note 2 9 2 2 2 4" xfId="14854" xr:uid="{00000000-0005-0000-0000-0000183A0000}"/>
    <cellStyle name="Note 2 9 2 2 2 5" xfId="14855" xr:uid="{00000000-0005-0000-0000-0000193A0000}"/>
    <cellStyle name="Note 2 9 2 2 2 6" xfId="14856" xr:uid="{00000000-0005-0000-0000-00001A3A0000}"/>
    <cellStyle name="Note 2 9 2 2 3" xfId="14857" xr:uid="{00000000-0005-0000-0000-00001B3A0000}"/>
    <cellStyle name="Note 2 9 2 2 3 2" xfId="14858" xr:uid="{00000000-0005-0000-0000-00001C3A0000}"/>
    <cellStyle name="Note 2 9 2 2 3 3" xfId="14859" xr:uid="{00000000-0005-0000-0000-00001D3A0000}"/>
    <cellStyle name="Note 2 9 2 2 3 4" xfId="14860" xr:uid="{00000000-0005-0000-0000-00001E3A0000}"/>
    <cellStyle name="Note 2 9 2 2 4" xfId="14861" xr:uid="{00000000-0005-0000-0000-00001F3A0000}"/>
    <cellStyle name="Note 2 9 2 2 4 2" xfId="14862" xr:uid="{00000000-0005-0000-0000-0000203A0000}"/>
    <cellStyle name="Note 2 9 2 2 4 3" xfId="14863" xr:uid="{00000000-0005-0000-0000-0000213A0000}"/>
    <cellStyle name="Note 2 9 2 2 4 4" xfId="14864" xr:uid="{00000000-0005-0000-0000-0000223A0000}"/>
    <cellStyle name="Note 2 9 2 2 5" xfId="14865" xr:uid="{00000000-0005-0000-0000-0000233A0000}"/>
    <cellStyle name="Note 2 9 2 2 6" xfId="14866" xr:uid="{00000000-0005-0000-0000-0000243A0000}"/>
    <cellStyle name="Note 2 9 2 2 7" xfId="14867" xr:uid="{00000000-0005-0000-0000-0000253A0000}"/>
    <cellStyle name="Note 2 9 2 3" xfId="14868" xr:uid="{00000000-0005-0000-0000-0000263A0000}"/>
    <cellStyle name="Note 2 9 2 3 2" xfId="14869" xr:uid="{00000000-0005-0000-0000-0000273A0000}"/>
    <cellStyle name="Note 2 9 2 3 3" xfId="14870" xr:uid="{00000000-0005-0000-0000-0000283A0000}"/>
    <cellStyle name="Note 2 9 2 3 4" xfId="14871" xr:uid="{00000000-0005-0000-0000-0000293A0000}"/>
    <cellStyle name="Note 2 9 2 4" xfId="14872" xr:uid="{00000000-0005-0000-0000-00002A3A0000}"/>
    <cellStyle name="Note 2 9 3" xfId="14873" xr:uid="{00000000-0005-0000-0000-00002B3A0000}"/>
    <cellStyle name="Note 2 9 3 2" xfId="14874" xr:uid="{00000000-0005-0000-0000-00002C3A0000}"/>
    <cellStyle name="Note 2 9 3 2 2" xfId="14875" xr:uid="{00000000-0005-0000-0000-00002D3A0000}"/>
    <cellStyle name="Note 2 9 3 2 2 2" xfId="14876" xr:uid="{00000000-0005-0000-0000-00002E3A0000}"/>
    <cellStyle name="Note 2 9 3 2 2 3" xfId="14877" xr:uid="{00000000-0005-0000-0000-00002F3A0000}"/>
    <cellStyle name="Note 2 9 3 2 2 4" xfId="14878" xr:uid="{00000000-0005-0000-0000-0000303A0000}"/>
    <cellStyle name="Note 2 9 3 2 3" xfId="14879" xr:uid="{00000000-0005-0000-0000-0000313A0000}"/>
    <cellStyle name="Note 2 9 3 2 3 2" xfId="14880" xr:uid="{00000000-0005-0000-0000-0000323A0000}"/>
    <cellStyle name="Note 2 9 3 2 3 3" xfId="14881" xr:uid="{00000000-0005-0000-0000-0000333A0000}"/>
    <cellStyle name="Note 2 9 3 2 3 4" xfId="14882" xr:uid="{00000000-0005-0000-0000-0000343A0000}"/>
    <cellStyle name="Note 2 9 3 2 4" xfId="14883" xr:uid="{00000000-0005-0000-0000-0000353A0000}"/>
    <cellStyle name="Note 2 9 3 2 5" xfId="14884" xr:uid="{00000000-0005-0000-0000-0000363A0000}"/>
    <cellStyle name="Note 2 9 3 2 6" xfId="14885" xr:uid="{00000000-0005-0000-0000-0000373A0000}"/>
    <cellStyle name="Note 2 9 3 3" xfId="14886" xr:uid="{00000000-0005-0000-0000-0000383A0000}"/>
    <cellStyle name="Note 2 9 3 3 2" xfId="14887" xr:uid="{00000000-0005-0000-0000-0000393A0000}"/>
    <cellStyle name="Note 2 9 3 3 3" xfId="14888" xr:uid="{00000000-0005-0000-0000-00003A3A0000}"/>
    <cellStyle name="Note 2 9 3 3 4" xfId="14889" xr:uid="{00000000-0005-0000-0000-00003B3A0000}"/>
    <cellStyle name="Note 2 9 3 4" xfId="14890" xr:uid="{00000000-0005-0000-0000-00003C3A0000}"/>
    <cellStyle name="Note 2 9 3 4 2" xfId="14891" xr:uid="{00000000-0005-0000-0000-00003D3A0000}"/>
    <cellStyle name="Note 2 9 3 4 3" xfId="14892" xr:uid="{00000000-0005-0000-0000-00003E3A0000}"/>
    <cellStyle name="Note 2 9 3 4 4" xfId="14893" xr:uid="{00000000-0005-0000-0000-00003F3A0000}"/>
    <cellStyle name="Note 2 9 3 5" xfId="14894" xr:uid="{00000000-0005-0000-0000-0000403A0000}"/>
    <cellStyle name="Note 2 9 3 6" xfId="14895" xr:uid="{00000000-0005-0000-0000-0000413A0000}"/>
    <cellStyle name="Note 2 9 3 7" xfId="14896" xr:uid="{00000000-0005-0000-0000-0000423A0000}"/>
    <cellStyle name="Note 2 9 4" xfId="14897" xr:uid="{00000000-0005-0000-0000-0000433A0000}"/>
    <cellStyle name="Note 2 9 4 2" xfId="14898" xr:uid="{00000000-0005-0000-0000-0000443A0000}"/>
    <cellStyle name="Note 2 9 4 3" xfId="14899" xr:uid="{00000000-0005-0000-0000-0000453A0000}"/>
    <cellStyle name="Note 2 9 4 4" xfId="14900" xr:uid="{00000000-0005-0000-0000-0000463A0000}"/>
    <cellStyle name="Note 2 9 5" xfId="14901" xr:uid="{00000000-0005-0000-0000-0000473A0000}"/>
    <cellStyle name="Note 3" xfId="14902" xr:uid="{00000000-0005-0000-0000-0000483A0000}"/>
    <cellStyle name="Note 3 10" xfId="14903" xr:uid="{00000000-0005-0000-0000-0000493A0000}"/>
    <cellStyle name="Note 3 10 2" xfId="14904" xr:uid="{00000000-0005-0000-0000-00004A3A0000}"/>
    <cellStyle name="Note 3 10 2 2" xfId="14905" xr:uid="{00000000-0005-0000-0000-00004B3A0000}"/>
    <cellStyle name="Note 3 10 2 2 2" xfId="14906" xr:uid="{00000000-0005-0000-0000-00004C3A0000}"/>
    <cellStyle name="Note 3 10 2 2 2 2" xfId="14907" xr:uid="{00000000-0005-0000-0000-00004D3A0000}"/>
    <cellStyle name="Note 3 10 2 2 2 3" xfId="14908" xr:uid="{00000000-0005-0000-0000-00004E3A0000}"/>
    <cellStyle name="Note 3 10 2 2 2 4" xfId="14909" xr:uid="{00000000-0005-0000-0000-00004F3A0000}"/>
    <cellStyle name="Note 3 10 2 2 3" xfId="14910" xr:uid="{00000000-0005-0000-0000-0000503A0000}"/>
    <cellStyle name="Note 3 10 2 2 3 2" xfId="14911" xr:uid="{00000000-0005-0000-0000-0000513A0000}"/>
    <cellStyle name="Note 3 10 2 2 3 3" xfId="14912" xr:uid="{00000000-0005-0000-0000-0000523A0000}"/>
    <cellStyle name="Note 3 10 2 2 3 4" xfId="14913" xr:uid="{00000000-0005-0000-0000-0000533A0000}"/>
    <cellStyle name="Note 3 10 2 2 4" xfId="14914" xr:uid="{00000000-0005-0000-0000-0000543A0000}"/>
    <cellStyle name="Note 3 10 2 2 5" xfId="14915" xr:uid="{00000000-0005-0000-0000-0000553A0000}"/>
    <cellStyle name="Note 3 10 2 2 6" xfId="14916" xr:uid="{00000000-0005-0000-0000-0000563A0000}"/>
    <cellStyle name="Note 3 10 2 3" xfId="14917" xr:uid="{00000000-0005-0000-0000-0000573A0000}"/>
    <cellStyle name="Note 3 10 2 3 2" xfId="14918" xr:uid="{00000000-0005-0000-0000-0000583A0000}"/>
    <cellStyle name="Note 3 10 2 3 3" xfId="14919" xr:uid="{00000000-0005-0000-0000-0000593A0000}"/>
    <cellStyle name="Note 3 10 2 3 4" xfId="14920" xr:uid="{00000000-0005-0000-0000-00005A3A0000}"/>
    <cellStyle name="Note 3 10 2 4" xfId="14921" xr:uid="{00000000-0005-0000-0000-00005B3A0000}"/>
    <cellStyle name="Note 3 10 2 4 2" xfId="14922" xr:uid="{00000000-0005-0000-0000-00005C3A0000}"/>
    <cellStyle name="Note 3 10 2 4 3" xfId="14923" xr:uid="{00000000-0005-0000-0000-00005D3A0000}"/>
    <cellStyle name="Note 3 10 2 4 4" xfId="14924" xr:uid="{00000000-0005-0000-0000-00005E3A0000}"/>
    <cellStyle name="Note 3 10 2 5" xfId="14925" xr:uid="{00000000-0005-0000-0000-00005F3A0000}"/>
    <cellStyle name="Note 3 10 2 6" xfId="14926" xr:uid="{00000000-0005-0000-0000-0000603A0000}"/>
    <cellStyle name="Note 3 10 2 7" xfId="14927" xr:uid="{00000000-0005-0000-0000-0000613A0000}"/>
    <cellStyle name="Note 3 10 3" xfId="14928" xr:uid="{00000000-0005-0000-0000-0000623A0000}"/>
    <cellStyle name="Note 3 10 3 2" xfId="14929" xr:uid="{00000000-0005-0000-0000-0000633A0000}"/>
    <cellStyle name="Note 3 10 3 3" xfId="14930" xr:uid="{00000000-0005-0000-0000-0000643A0000}"/>
    <cellStyle name="Note 3 10 3 4" xfId="14931" xr:uid="{00000000-0005-0000-0000-0000653A0000}"/>
    <cellStyle name="Note 3 10 4" xfId="14932" xr:uid="{00000000-0005-0000-0000-0000663A0000}"/>
    <cellStyle name="Note 3 11" xfId="14933" xr:uid="{00000000-0005-0000-0000-0000673A0000}"/>
    <cellStyle name="Note 3 11 2" xfId="14934" xr:uid="{00000000-0005-0000-0000-0000683A0000}"/>
    <cellStyle name="Note 3 11 2 2" xfId="14935" xr:uid="{00000000-0005-0000-0000-0000693A0000}"/>
    <cellStyle name="Note 3 11 2 2 2" xfId="14936" xr:uid="{00000000-0005-0000-0000-00006A3A0000}"/>
    <cellStyle name="Note 3 11 2 2 3" xfId="14937" xr:uid="{00000000-0005-0000-0000-00006B3A0000}"/>
    <cellStyle name="Note 3 11 2 2 4" xfId="14938" xr:uid="{00000000-0005-0000-0000-00006C3A0000}"/>
    <cellStyle name="Note 3 11 2 3" xfId="14939" xr:uid="{00000000-0005-0000-0000-00006D3A0000}"/>
    <cellStyle name="Note 3 11 2 3 2" xfId="14940" xr:uid="{00000000-0005-0000-0000-00006E3A0000}"/>
    <cellStyle name="Note 3 11 2 3 3" xfId="14941" xr:uid="{00000000-0005-0000-0000-00006F3A0000}"/>
    <cellStyle name="Note 3 11 2 3 4" xfId="14942" xr:uid="{00000000-0005-0000-0000-0000703A0000}"/>
    <cellStyle name="Note 3 11 2 4" xfId="14943" xr:uid="{00000000-0005-0000-0000-0000713A0000}"/>
    <cellStyle name="Note 3 11 2 5" xfId="14944" xr:uid="{00000000-0005-0000-0000-0000723A0000}"/>
    <cellStyle name="Note 3 11 2 6" xfId="14945" xr:uid="{00000000-0005-0000-0000-0000733A0000}"/>
    <cellStyle name="Note 3 11 3" xfId="14946" xr:uid="{00000000-0005-0000-0000-0000743A0000}"/>
    <cellStyle name="Note 3 11 3 2" xfId="14947" xr:uid="{00000000-0005-0000-0000-0000753A0000}"/>
    <cellStyle name="Note 3 11 3 3" xfId="14948" xr:uid="{00000000-0005-0000-0000-0000763A0000}"/>
    <cellStyle name="Note 3 11 3 4" xfId="14949" xr:uid="{00000000-0005-0000-0000-0000773A0000}"/>
    <cellStyle name="Note 3 11 4" xfId="14950" xr:uid="{00000000-0005-0000-0000-0000783A0000}"/>
    <cellStyle name="Note 3 11 4 2" xfId="14951" xr:uid="{00000000-0005-0000-0000-0000793A0000}"/>
    <cellStyle name="Note 3 11 4 3" xfId="14952" xr:uid="{00000000-0005-0000-0000-00007A3A0000}"/>
    <cellStyle name="Note 3 11 4 4" xfId="14953" xr:uid="{00000000-0005-0000-0000-00007B3A0000}"/>
    <cellStyle name="Note 3 11 5" xfId="14954" xr:uid="{00000000-0005-0000-0000-00007C3A0000}"/>
    <cellStyle name="Note 3 11 6" xfId="14955" xr:uid="{00000000-0005-0000-0000-00007D3A0000}"/>
    <cellStyle name="Note 3 11 7" xfId="14956" xr:uid="{00000000-0005-0000-0000-00007E3A0000}"/>
    <cellStyle name="Note 3 12" xfId="14957" xr:uid="{00000000-0005-0000-0000-00007F3A0000}"/>
    <cellStyle name="Note 3 12 2" xfId="14958" xr:uid="{00000000-0005-0000-0000-0000803A0000}"/>
    <cellStyle name="Note 3 12 3" xfId="14959" xr:uid="{00000000-0005-0000-0000-0000813A0000}"/>
    <cellStyle name="Note 3 12 4" xfId="14960" xr:uid="{00000000-0005-0000-0000-0000823A0000}"/>
    <cellStyle name="Note 3 13" xfId="14961" xr:uid="{00000000-0005-0000-0000-0000833A0000}"/>
    <cellStyle name="Note 3 2" xfId="14962" xr:uid="{00000000-0005-0000-0000-0000843A0000}"/>
    <cellStyle name="Note 3 2 10" xfId="14963" xr:uid="{00000000-0005-0000-0000-0000853A0000}"/>
    <cellStyle name="Note 3 2 10 2" xfId="14964" xr:uid="{00000000-0005-0000-0000-0000863A0000}"/>
    <cellStyle name="Note 3 2 10 2 2" xfId="14965" xr:uid="{00000000-0005-0000-0000-0000873A0000}"/>
    <cellStyle name="Note 3 2 10 2 2 2" xfId="14966" xr:uid="{00000000-0005-0000-0000-0000883A0000}"/>
    <cellStyle name="Note 3 2 10 2 2 3" xfId="14967" xr:uid="{00000000-0005-0000-0000-0000893A0000}"/>
    <cellStyle name="Note 3 2 10 2 2 4" xfId="14968" xr:uid="{00000000-0005-0000-0000-00008A3A0000}"/>
    <cellStyle name="Note 3 2 10 2 3" xfId="14969" xr:uid="{00000000-0005-0000-0000-00008B3A0000}"/>
    <cellStyle name="Note 3 2 10 2 3 2" xfId="14970" xr:uid="{00000000-0005-0000-0000-00008C3A0000}"/>
    <cellStyle name="Note 3 2 10 2 3 3" xfId="14971" xr:uid="{00000000-0005-0000-0000-00008D3A0000}"/>
    <cellStyle name="Note 3 2 10 2 3 4" xfId="14972" xr:uid="{00000000-0005-0000-0000-00008E3A0000}"/>
    <cellStyle name="Note 3 2 10 2 4" xfId="14973" xr:uid="{00000000-0005-0000-0000-00008F3A0000}"/>
    <cellStyle name="Note 3 2 10 2 5" xfId="14974" xr:uid="{00000000-0005-0000-0000-0000903A0000}"/>
    <cellStyle name="Note 3 2 10 2 6" xfId="14975" xr:uid="{00000000-0005-0000-0000-0000913A0000}"/>
    <cellStyle name="Note 3 2 10 3" xfId="14976" xr:uid="{00000000-0005-0000-0000-0000923A0000}"/>
    <cellStyle name="Note 3 2 10 3 2" xfId="14977" xr:uid="{00000000-0005-0000-0000-0000933A0000}"/>
    <cellStyle name="Note 3 2 10 3 3" xfId="14978" xr:uid="{00000000-0005-0000-0000-0000943A0000}"/>
    <cellStyle name="Note 3 2 10 3 4" xfId="14979" xr:uid="{00000000-0005-0000-0000-0000953A0000}"/>
    <cellStyle name="Note 3 2 10 4" xfId="14980" xr:uid="{00000000-0005-0000-0000-0000963A0000}"/>
    <cellStyle name="Note 3 2 10 4 2" xfId="14981" xr:uid="{00000000-0005-0000-0000-0000973A0000}"/>
    <cellStyle name="Note 3 2 10 4 3" xfId="14982" xr:uid="{00000000-0005-0000-0000-0000983A0000}"/>
    <cellStyle name="Note 3 2 10 4 4" xfId="14983" xr:uid="{00000000-0005-0000-0000-0000993A0000}"/>
    <cellStyle name="Note 3 2 10 5" xfId="14984" xr:uid="{00000000-0005-0000-0000-00009A3A0000}"/>
    <cellStyle name="Note 3 2 10 6" xfId="14985" xr:uid="{00000000-0005-0000-0000-00009B3A0000}"/>
    <cellStyle name="Note 3 2 10 7" xfId="14986" xr:uid="{00000000-0005-0000-0000-00009C3A0000}"/>
    <cellStyle name="Note 3 2 11" xfId="14987" xr:uid="{00000000-0005-0000-0000-00009D3A0000}"/>
    <cellStyle name="Note 3 2 11 2" xfId="14988" xr:uid="{00000000-0005-0000-0000-00009E3A0000}"/>
    <cellStyle name="Note 3 2 11 3" xfId="14989" xr:uid="{00000000-0005-0000-0000-00009F3A0000}"/>
    <cellStyle name="Note 3 2 11 4" xfId="14990" xr:uid="{00000000-0005-0000-0000-0000A03A0000}"/>
    <cellStyle name="Note 3 2 12" xfId="14991" xr:uid="{00000000-0005-0000-0000-0000A13A0000}"/>
    <cellStyle name="Note 3 2 2" xfId="14992" xr:uid="{00000000-0005-0000-0000-0000A23A0000}"/>
    <cellStyle name="Note 3 2 2 2" xfId="14993" xr:uid="{00000000-0005-0000-0000-0000A33A0000}"/>
    <cellStyle name="Note 3 2 2 2 2" xfId="14994" xr:uid="{00000000-0005-0000-0000-0000A43A0000}"/>
    <cellStyle name="Note 3 2 2 2 2 2" xfId="14995" xr:uid="{00000000-0005-0000-0000-0000A53A0000}"/>
    <cellStyle name="Note 3 2 2 2 2 2 2" xfId="14996" xr:uid="{00000000-0005-0000-0000-0000A63A0000}"/>
    <cellStyle name="Note 3 2 2 2 2 2 2 2" xfId="14997" xr:uid="{00000000-0005-0000-0000-0000A73A0000}"/>
    <cellStyle name="Note 3 2 2 2 2 2 2 2 2" xfId="14998" xr:uid="{00000000-0005-0000-0000-0000A83A0000}"/>
    <cellStyle name="Note 3 2 2 2 2 2 2 2 3" xfId="14999" xr:uid="{00000000-0005-0000-0000-0000A93A0000}"/>
    <cellStyle name="Note 3 2 2 2 2 2 2 2 4" xfId="15000" xr:uid="{00000000-0005-0000-0000-0000AA3A0000}"/>
    <cellStyle name="Note 3 2 2 2 2 2 2 3" xfId="15001" xr:uid="{00000000-0005-0000-0000-0000AB3A0000}"/>
    <cellStyle name="Note 3 2 2 2 2 2 2 3 2" xfId="15002" xr:uid="{00000000-0005-0000-0000-0000AC3A0000}"/>
    <cellStyle name="Note 3 2 2 2 2 2 2 3 3" xfId="15003" xr:uid="{00000000-0005-0000-0000-0000AD3A0000}"/>
    <cellStyle name="Note 3 2 2 2 2 2 2 3 4" xfId="15004" xr:uid="{00000000-0005-0000-0000-0000AE3A0000}"/>
    <cellStyle name="Note 3 2 2 2 2 2 2 4" xfId="15005" xr:uid="{00000000-0005-0000-0000-0000AF3A0000}"/>
    <cellStyle name="Note 3 2 2 2 2 2 2 5" xfId="15006" xr:uid="{00000000-0005-0000-0000-0000B03A0000}"/>
    <cellStyle name="Note 3 2 2 2 2 2 2 6" xfId="15007" xr:uid="{00000000-0005-0000-0000-0000B13A0000}"/>
    <cellStyle name="Note 3 2 2 2 2 2 3" xfId="15008" xr:uid="{00000000-0005-0000-0000-0000B23A0000}"/>
    <cellStyle name="Note 3 2 2 2 2 2 3 2" xfId="15009" xr:uid="{00000000-0005-0000-0000-0000B33A0000}"/>
    <cellStyle name="Note 3 2 2 2 2 2 3 3" xfId="15010" xr:uid="{00000000-0005-0000-0000-0000B43A0000}"/>
    <cellStyle name="Note 3 2 2 2 2 2 3 4" xfId="15011" xr:uid="{00000000-0005-0000-0000-0000B53A0000}"/>
    <cellStyle name="Note 3 2 2 2 2 2 4" xfId="15012" xr:uid="{00000000-0005-0000-0000-0000B63A0000}"/>
    <cellStyle name="Note 3 2 2 2 2 2 4 2" xfId="15013" xr:uid="{00000000-0005-0000-0000-0000B73A0000}"/>
    <cellStyle name="Note 3 2 2 2 2 2 4 3" xfId="15014" xr:uid="{00000000-0005-0000-0000-0000B83A0000}"/>
    <cellStyle name="Note 3 2 2 2 2 2 4 4" xfId="15015" xr:uid="{00000000-0005-0000-0000-0000B93A0000}"/>
    <cellStyle name="Note 3 2 2 2 2 2 5" xfId="15016" xr:uid="{00000000-0005-0000-0000-0000BA3A0000}"/>
    <cellStyle name="Note 3 2 2 2 2 2 6" xfId="15017" xr:uid="{00000000-0005-0000-0000-0000BB3A0000}"/>
    <cellStyle name="Note 3 2 2 2 2 2 7" xfId="15018" xr:uid="{00000000-0005-0000-0000-0000BC3A0000}"/>
    <cellStyle name="Note 3 2 2 2 2 3" xfId="15019" xr:uid="{00000000-0005-0000-0000-0000BD3A0000}"/>
    <cellStyle name="Note 3 2 2 2 2 3 2" xfId="15020" xr:uid="{00000000-0005-0000-0000-0000BE3A0000}"/>
    <cellStyle name="Note 3 2 2 2 2 3 3" xfId="15021" xr:uid="{00000000-0005-0000-0000-0000BF3A0000}"/>
    <cellStyle name="Note 3 2 2 2 2 3 4" xfId="15022" xr:uid="{00000000-0005-0000-0000-0000C03A0000}"/>
    <cellStyle name="Note 3 2 2 2 2 4" xfId="15023" xr:uid="{00000000-0005-0000-0000-0000C13A0000}"/>
    <cellStyle name="Note 3 2 2 2 3" xfId="15024" xr:uid="{00000000-0005-0000-0000-0000C23A0000}"/>
    <cellStyle name="Note 3 2 2 2 3 2" xfId="15025" xr:uid="{00000000-0005-0000-0000-0000C33A0000}"/>
    <cellStyle name="Note 3 2 2 2 3 2 2" xfId="15026" xr:uid="{00000000-0005-0000-0000-0000C43A0000}"/>
    <cellStyle name="Note 3 2 2 2 3 2 2 2" xfId="15027" xr:uid="{00000000-0005-0000-0000-0000C53A0000}"/>
    <cellStyle name="Note 3 2 2 2 3 2 2 3" xfId="15028" xr:uid="{00000000-0005-0000-0000-0000C63A0000}"/>
    <cellStyle name="Note 3 2 2 2 3 2 2 4" xfId="15029" xr:uid="{00000000-0005-0000-0000-0000C73A0000}"/>
    <cellStyle name="Note 3 2 2 2 3 2 3" xfId="15030" xr:uid="{00000000-0005-0000-0000-0000C83A0000}"/>
    <cellStyle name="Note 3 2 2 2 3 2 3 2" xfId="15031" xr:uid="{00000000-0005-0000-0000-0000C93A0000}"/>
    <cellStyle name="Note 3 2 2 2 3 2 3 3" xfId="15032" xr:uid="{00000000-0005-0000-0000-0000CA3A0000}"/>
    <cellStyle name="Note 3 2 2 2 3 2 3 4" xfId="15033" xr:uid="{00000000-0005-0000-0000-0000CB3A0000}"/>
    <cellStyle name="Note 3 2 2 2 3 2 4" xfId="15034" xr:uid="{00000000-0005-0000-0000-0000CC3A0000}"/>
    <cellStyle name="Note 3 2 2 2 3 2 5" xfId="15035" xr:uid="{00000000-0005-0000-0000-0000CD3A0000}"/>
    <cellStyle name="Note 3 2 2 2 3 2 6" xfId="15036" xr:uid="{00000000-0005-0000-0000-0000CE3A0000}"/>
    <cellStyle name="Note 3 2 2 2 3 3" xfId="15037" xr:uid="{00000000-0005-0000-0000-0000CF3A0000}"/>
    <cellStyle name="Note 3 2 2 2 3 3 2" xfId="15038" xr:uid="{00000000-0005-0000-0000-0000D03A0000}"/>
    <cellStyle name="Note 3 2 2 2 3 3 3" xfId="15039" xr:uid="{00000000-0005-0000-0000-0000D13A0000}"/>
    <cellStyle name="Note 3 2 2 2 3 3 4" xfId="15040" xr:uid="{00000000-0005-0000-0000-0000D23A0000}"/>
    <cellStyle name="Note 3 2 2 2 3 4" xfId="15041" xr:uid="{00000000-0005-0000-0000-0000D33A0000}"/>
    <cellStyle name="Note 3 2 2 2 3 4 2" xfId="15042" xr:uid="{00000000-0005-0000-0000-0000D43A0000}"/>
    <cellStyle name="Note 3 2 2 2 3 4 3" xfId="15043" xr:uid="{00000000-0005-0000-0000-0000D53A0000}"/>
    <cellStyle name="Note 3 2 2 2 3 4 4" xfId="15044" xr:uid="{00000000-0005-0000-0000-0000D63A0000}"/>
    <cellStyle name="Note 3 2 2 2 3 5" xfId="15045" xr:uid="{00000000-0005-0000-0000-0000D73A0000}"/>
    <cellStyle name="Note 3 2 2 2 3 6" xfId="15046" xr:uid="{00000000-0005-0000-0000-0000D83A0000}"/>
    <cellStyle name="Note 3 2 2 2 3 7" xfId="15047" xr:uid="{00000000-0005-0000-0000-0000D93A0000}"/>
    <cellStyle name="Note 3 2 2 2 4" xfId="15048" xr:uid="{00000000-0005-0000-0000-0000DA3A0000}"/>
    <cellStyle name="Note 3 2 2 2 4 2" xfId="15049" xr:uid="{00000000-0005-0000-0000-0000DB3A0000}"/>
    <cellStyle name="Note 3 2 2 2 4 3" xfId="15050" xr:uid="{00000000-0005-0000-0000-0000DC3A0000}"/>
    <cellStyle name="Note 3 2 2 2 4 4" xfId="15051" xr:uid="{00000000-0005-0000-0000-0000DD3A0000}"/>
    <cellStyle name="Note 3 2 2 2 5" xfId="15052" xr:uid="{00000000-0005-0000-0000-0000DE3A0000}"/>
    <cellStyle name="Note 3 2 2 3" xfId="15053" xr:uid="{00000000-0005-0000-0000-0000DF3A0000}"/>
    <cellStyle name="Note 3 2 2 3 2" xfId="15054" xr:uid="{00000000-0005-0000-0000-0000E03A0000}"/>
    <cellStyle name="Note 3 2 2 3 2 2" xfId="15055" xr:uid="{00000000-0005-0000-0000-0000E13A0000}"/>
    <cellStyle name="Note 3 2 2 3 2 2 2" xfId="15056" xr:uid="{00000000-0005-0000-0000-0000E23A0000}"/>
    <cellStyle name="Note 3 2 2 3 2 2 2 2" xfId="15057" xr:uid="{00000000-0005-0000-0000-0000E33A0000}"/>
    <cellStyle name="Note 3 2 2 3 2 2 2 2 2" xfId="15058" xr:uid="{00000000-0005-0000-0000-0000E43A0000}"/>
    <cellStyle name="Note 3 2 2 3 2 2 2 2 3" xfId="15059" xr:uid="{00000000-0005-0000-0000-0000E53A0000}"/>
    <cellStyle name="Note 3 2 2 3 2 2 2 2 4" xfId="15060" xr:uid="{00000000-0005-0000-0000-0000E63A0000}"/>
    <cellStyle name="Note 3 2 2 3 2 2 2 3" xfId="15061" xr:uid="{00000000-0005-0000-0000-0000E73A0000}"/>
    <cellStyle name="Note 3 2 2 3 2 2 2 3 2" xfId="15062" xr:uid="{00000000-0005-0000-0000-0000E83A0000}"/>
    <cellStyle name="Note 3 2 2 3 2 2 2 3 3" xfId="15063" xr:uid="{00000000-0005-0000-0000-0000E93A0000}"/>
    <cellStyle name="Note 3 2 2 3 2 2 2 3 4" xfId="15064" xr:uid="{00000000-0005-0000-0000-0000EA3A0000}"/>
    <cellStyle name="Note 3 2 2 3 2 2 2 4" xfId="15065" xr:uid="{00000000-0005-0000-0000-0000EB3A0000}"/>
    <cellStyle name="Note 3 2 2 3 2 2 2 5" xfId="15066" xr:uid="{00000000-0005-0000-0000-0000EC3A0000}"/>
    <cellStyle name="Note 3 2 2 3 2 2 2 6" xfId="15067" xr:uid="{00000000-0005-0000-0000-0000ED3A0000}"/>
    <cellStyle name="Note 3 2 2 3 2 2 3" xfId="15068" xr:uid="{00000000-0005-0000-0000-0000EE3A0000}"/>
    <cellStyle name="Note 3 2 2 3 2 2 3 2" xfId="15069" xr:uid="{00000000-0005-0000-0000-0000EF3A0000}"/>
    <cellStyle name="Note 3 2 2 3 2 2 3 3" xfId="15070" xr:uid="{00000000-0005-0000-0000-0000F03A0000}"/>
    <cellStyle name="Note 3 2 2 3 2 2 3 4" xfId="15071" xr:uid="{00000000-0005-0000-0000-0000F13A0000}"/>
    <cellStyle name="Note 3 2 2 3 2 2 4" xfId="15072" xr:uid="{00000000-0005-0000-0000-0000F23A0000}"/>
    <cellStyle name="Note 3 2 2 3 2 2 4 2" xfId="15073" xr:uid="{00000000-0005-0000-0000-0000F33A0000}"/>
    <cellStyle name="Note 3 2 2 3 2 2 4 3" xfId="15074" xr:uid="{00000000-0005-0000-0000-0000F43A0000}"/>
    <cellStyle name="Note 3 2 2 3 2 2 4 4" xfId="15075" xr:uid="{00000000-0005-0000-0000-0000F53A0000}"/>
    <cellStyle name="Note 3 2 2 3 2 2 5" xfId="15076" xr:uid="{00000000-0005-0000-0000-0000F63A0000}"/>
    <cellStyle name="Note 3 2 2 3 2 2 6" xfId="15077" xr:uid="{00000000-0005-0000-0000-0000F73A0000}"/>
    <cellStyle name="Note 3 2 2 3 2 2 7" xfId="15078" xr:uid="{00000000-0005-0000-0000-0000F83A0000}"/>
    <cellStyle name="Note 3 2 2 3 2 3" xfId="15079" xr:uid="{00000000-0005-0000-0000-0000F93A0000}"/>
    <cellStyle name="Note 3 2 2 3 2 3 2" xfId="15080" xr:uid="{00000000-0005-0000-0000-0000FA3A0000}"/>
    <cellStyle name="Note 3 2 2 3 2 3 3" xfId="15081" xr:uid="{00000000-0005-0000-0000-0000FB3A0000}"/>
    <cellStyle name="Note 3 2 2 3 2 3 4" xfId="15082" xr:uid="{00000000-0005-0000-0000-0000FC3A0000}"/>
    <cellStyle name="Note 3 2 2 3 2 4" xfId="15083" xr:uid="{00000000-0005-0000-0000-0000FD3A0000}"/>
    <cellStyle name="Note 3 2 2 3 3" xfId="15084" xr:uid="{00000000-0005-0000-0000-0000FE3A0000}"/>
    <cellStyle name="Note 3 2 2 3 3 2" xfId="15085" xr:uid="{00000000-0005-0000-0000-0000FF3A0000}"/>
    <cellStyle name="Note 3 2 2 3 3 2 2" xfId="15086" xr:uid="{00000000-0005-0000-0000-0000003B0000}"/>
    <cellStyle name="Note 3 2 2 3 3 2 2 2" xfId="15087" xr:uid="{00000000-0005-0000-0000-0000013B0000}"/>
    <cellStyle name="Note 3 2 2 3 3 2 2 3" xfId="15088" xr:uid="{00000000-0005-0000-0000-0000023B0000}"/>
    <cellStyle name="Note 3 2 2 3 3 2 2 4" xfId="15089" xr:uid="{00000000-0005-0000-0000-0000033B0000}"/>
    <cellStyle name="Note 3 2 2 3 3 2 3" xfId="15090" xr:uid="{00000000-0005-0000-0000-0000043B0000}"/>
    <cellStyle name="Note 3 2 2 3 3 2 3 2" xfId="15091" xr:uid="{00000000-0005-0000-0000-0000053B0000}"/>
    <cellStyle name="Note 3 2 2 3 3 2 3 3" xfId="15092" xr:uid="{00000000-0005-0000-0000-0000063B0000}"/>
    <cellStyle name="Note 3 2 2 3 3 2 3 4" xfId="15093" xr:uid="{00000000-0005-0000-0000-0000073B0000}"/>
    <cellStyle name="Note 3 2 2 3 3 2 4" xfId="15094" xr:uid="{00000000-0005-0000-0000-0000083B0000}"/>
    <cellStyle name="Note 3 2 2 3 3 2 5" xfId="15095" xr:uid="{00000000-0005-0000-0000-0000093B0000}"/>
    <cellStyle name="Note 3 2 2 3 3 2 6" xfId="15096" xr:uid="{00000000-0005-0000-0000-00000A3B0000}"/>
    <cellStyle name="Note 3 2 2 3 3 3" xfId="15097" xr:uid="{00000000-0005-0000-0000-00000B3B0000}"/>
    <cellStyle name="Note 3 2 2 3 3 3 2" xfId="15098" xr:uid="{00000000-0005-0000-0000-00000C3B0000}"/>
    <cellStyle name="Note 3 2 2 3 3 3 3" xfId="15099" xr:uid="{00000000-0005-0000-0000-00000D3B0000}"/>
    <cellStyle name="Note 3 2 2 3 3 3 4" xfId="15100" xr:uid="{00000000-0005-0000-0000-00000E3B0000}"/>
    <cellStyle name="Note 3 2 2 3 3 4" xfId="15101" xr:uid="{00000000-0005-0000-0000-00000F3B0000}"/>
    <cellStyle name="Note 3 2 2 3 3 4 2" xfId="15102" xr:uid="{00000000-0005-0000-0000-0000103B0000}"/>
    <cellStyle name="Note 3 2 2 3 3 4 3" xfId="15103" xr:uid="{00000000-0005-0000-0000-0000113B0000}"/>
    <cellStyle name="Note 3 2 2 3 3 4 4" xfId="15104" xr:uid="{00000000-0005-0000-0000-0000123B0000}"/>
    <cellStyle name="Note 3 2 2 3 3 5" xfId="15105" xr:uid="{00000000-0005-0000-0000-0000133B0000}"/>
    <cellStyle name="Note 3 2 2 3 3 6" xfId="15106" xr:uid="{00000000-0005-0000-0000-0000143B0000}"/>
    <cellStyle name="Note 3 2 2 3 3 7" xfId="15107" xr:uid="{00000000-0005-0000-0000-0000153B0000}"/>
    <cellStyle name="Note 3 2 2 3 4" xfId="15108" xr:uid="{00000000-0005-0000-0000-0000163B0000}"/>
    <cellStyle name="Note 3 2 2 3 4 2" xfId="15109" xr:uid="{00000000-0005-0000-0000-0000173B0000}"/>
    <cellStyle name="Note 3 2 2 3 4 3" xfId="15110" xr:uid="{00000000-0005-0000-0000-0000183B0000}"/>
    <cellStyle name="Note 3 2 2 3 4 4" xfId="15111" xr:uid="{00000000-0005-0000-0000-0000193B0000}"/>
    <cellStyle name="Note 3 2 2 3 5" xfId="15112" xr:uid="{00000000-0005-0000-0000-00001A3B0000}"/>
    <cellStyle name="Note 3 2 2 4" xfId="15113" xr:uid="{00000000-0005-0000-0000-00001B3B0000}"/>
    <cellStyle name="Note 3 2 2 4 2" xfId="15114" xr:uid="{00000000-0005-0000-0000-00001C3B0000}"/>
    <cellStyle name="Note 3 2 2 4 2 2" xfId="15115" xr:uid="{00000000-0005-0000-0000-00001D3B0000}"/>
    <cellStyle name="Note 3 2 2 4 2 2 2" xfId="15116" xr:uid="{00000000-0005-0000-0000-00001E3B0000}"/>
    <cellStyle name="Note 3 2 2 4 2 2 2 2" xfId="15117" xr:uid="{00000000-0005-0000-0000-00001F3B0000}"/>
    <cellStyle name="Note 3 2 2 4 2 2 2 2 2" xfId="15118" xr:uid="{00000000-0005-0000-0000-0000203B0000}"/>
    <cellStyle name="Note 3 2 2 4 2 2 2 2 3" xfId="15119" xr:uid="{00000000-0005-0000-0000-0000213B0000}"/>
    <cellStyle name="Note 3 2 2 4 2 2 2 2 4" xfId="15120" xr:uid="{00000000-0005-0000-0000-0000223B0000}"/>
    <cellStyle name="Note 3 2 2 4 2 2 2 3" xfId="15121" xr:uid="{00000000-0005-0000-0000-0000233B0000}"/>
    <cellStyle name="Note 3 2 2 4 2 2 2 3 2" xfId="15122" xr:uid="{00000000-0005-0000-0000-0000243B0000}"/>
    <cellStyle name="Note 3 2 2 4 2 2 2 3 3" xfId="15123" xr:uid="{00000000-0005-0000-0000-0000253B0000}"/>
    <cellStyle name="Note 3 2 2 4 2 2 2 3 4" xfId="15124" xr:uid="{00000000-0005-0000-0000-0000263B0000}"/>
    <cellStyle name="Note 3 2 2 4 2 2 2 4" xfId="15125" xr:uid="{00000000-0005-0000-0000-0000273B0000}"/>
    <cellStyle name="Note 3 2 2 4 2 2 2 5" xfId="15126" xr:uid="{00000000-0005-0000-0000-0000283B0000}"/>
    <cellStyle name="Note 3 2 2 4 2 2 2 6" xfId="15127" xr:uid="{00000000-0005-0000-0000-0000293B0000}"/>
    <cellStyle name="Note 3 2 2 4 2 2 3" xfId="15128" xr:uid="{00000000-0005-0000-0000-00002A3B0000}"/>
    <cellStyle name="Note 3 2 2 4 2 2 3 2" xfId="15129" xr:uid="{00000000-0005-0000-0000-00002B3B0000}"/>
    <cellStyle name="Note 3 2 2 4 2 2 3 3" xfId="15130" xr:uid="{00000000-0005-0000-0000-00002C3B0000}"/>
    <cellStyle name="Note 3 2 2 4 2 2 3 4" xfId="15131" xr:uid="{00000000-0005-0000-0000-00002D3B0000}"/>
    <cellStyle name="Note 3 2 2 4 2 2 4" xfId="15132" xr:uid="{00000000-0005-0000-0000-00002E3B0000}"/>
    <cellStyle name="Note 3 2 2 4 2 2 4 2" xfId="15133" xr:uid="{00000000-0005-0000-0000-00002F3B0000}"/>
    <cellStyle name="Note 3 2 2 4 2 2 4 3" xfId="15134" xr:uid="{00000000-0005-0000-0000-0000303B0000}"/>
    <cellStyle name="Note 3 2 2 4 2 2 4 4" xfId="15135" xr:uid="{00000000-0005-0000-0000-0000313B0000}"/>
    <cellStyle name="Note 3 2 2 4 2 2 5" xfId="15136" xr:uid="{00000000-0005-0000-0000-0000323B0000}"/>
    <cellStyle name="Note 3 2 2 4 2 2 6" xfId="15137" xr:uid="{00000000-0005-0000-0000-0000333B0000}"/>
    <cellStyle name="Note 3 2 2 4 2 2 7" xfId="15138" xr:uid="{00000000-0005-0000-0000-0000343B0000}"/>
    <cellStyle name="Note 3 2 2 4 2 3" xfId="15139" xr:uid="{00000000-0005-0000-0000-0000353B0000}"/>
    <cellStyle name="Note 3 2 2 4 2 3 2" xfId="15140" xr:uid="{00000000-0005-0000-0000-0000363B0000}"/>
    <cellStyle name="Note 3 2 2 4 2 3 3" xfId="15141" xr:uid="{00000000-0005-0000-0000-0000373B0000}"/>
    <cellStyle name="Note 3 2 2 4 2 3 4" xfId="15142" xr:uid="{00000000-0005-0000-0000-0000383B0000}"/>
    <cellStyle name="Note 3 2 2 4 2 4" xfId="15143" xr:uid="{00000000-0005-0000-0000-0000393B0000}"/>
    <cellStyle name="Note 3 2 2 4 3" xfId="15144" xr:uid="{00000000-0005-0000-0000-00003A3B0000}"/>
    <cellStyle name="Note 3 2 2 4 3 2" xfId="15145" xr:uid="{00000000-0005-0000-0000-00003B3B0000}"/>
    <cellStyle name="Note 3 2 2 4 3 2 2" xfId="15146" xr:uid="{00000000-0005-0000-0000-00003C3B0000}"/>
    <cellStyle name="Note 3 2 2 4 3 2 2 2" xfId="15147" xr:uid="{00000000-0005-0000-0000-00003D3B0000}"/>
    <cellStyle name="Note 3 2 2 4 3 2 2 3" xfId="15148" xr:uid="{00000000-0005-0000-0000-00003E3B0000}"/>
    <cellStyle name="Note 3 2 2 4 3 2 2 4" xfId="15149" xr:uid="{00000000-0005-0000-0000-00003F3B0000}"/>
    <cellStyle name="Note 3 2 2 4 3 2 3" xfId="15150" xr:uid="{00000000-0005-0000-0000-0000403B0000}"/>
    <cellStyle name="Note 3 2 2 4 3 2 3 2" xfId="15151" xr:uid="{00000000-0005-0000-0000-0000413B0000}"/>
    <cellStyle name="Note 3 2 2 4 3 2 3 3" xfId="15152" xr:uid="{00000000-0005-0000-0000-0000423B0000}"/>
    <cellStyle name="Note 3 2 2 4 3 2 3 4" xfId="15153" xr:uid="{00000000-0005-0000-0000-0000433B0000}"/>
    <cellStyle name="Note 3 2 2 4 3 2 4" xfId="15154" xr:uid="{00000000-0005-0000-0000-0000443B0000}"/>
    <cellStyle name="Note 3 2 2 4 3 2 5" xfId="15155" xr:uid="{00000000-0005-0000-0000-0000453B0000}"/>
    <cellStyle name="Note 3 2 2 4 3 2 6" xfId="15156" xr:uid="{00000000-0005-0000-0000-0000463B0000}"/>
    <cellStyle name="Note 3 2 2 4 3 3" xfId="15157" xr:uid="{00000000-0005-0000-0000-0000473B0000}"/>
    <cellStyle name="Note 3 2 2 4 3 3 2" xfId="15158" xr:uid="{00000000-0005-0000-0000-0000483B0000}"/>
    <cellStyle name="Note 3 2 2 4 3 3 3" xfId="15159" xr:uid="{00000000-0005-0000-0000-0000493B0000}"/>
    <cellStyle name="Note 3 2 2 4 3 3 4" xfId="15160" xr:uid="{00000000-0005-0000-0000-00004A3B0000}"/>
    <cellStyle name="Note 3 2 2 4 3 4" xfId="15161" xr:uid="{00000000-0005-0000-0000-00004B3B0000}"/>
    <cellStyle name="Note 3 2 2 4 3 4 2" xfId="15162" xr:uid="{00000000-0005-0000-0000-00004C3B0000}"/>
    <cellStyle name="Note 3 2 2 4 3 4 3" xfId="15163" xr:uid="{00000000-0005-0000-0000-00004D3B0000}"/>
    <cellStyle name="Note 3 2 2 4 3 4 4" xfId="15164" xr:uid="{00000000-0005-0000-0000-00004E3B0000}"/>
    <cellStyle name="Note 3 2 2 4 3 5" xfId="15165" xr:uid="{00000000-0005-0000-0000-00004F3B0000}"/>
    <cellStyle name="Note 3 2 2 4 3 6" xfId="15166" xr:uid="{00000000-0005-0000-0000-0000503B0000}"/>
    <cellStyle name="Note 3 2 2 4 3 7" xfId="15167" xr:uid="{00000000-0005-0000-0000-0000513B0000}"/>
    <cellStyle name="Note 3 2 2 4 4" xfId="15168" xr:uid="{00000000-0005-0000-0000-0000523B0000}"/>
    <cellStyle name="Note 3 2 2 4 4 2" xfId="15169" xr:uid="{00000000-0005-0000-0000-0000533B0000}"/>
    <cellStyle name="Note 3 2 2 4 4 3" xfId="15170" xr:uid="{00000000-0005-0000-0000-0000543B0000}"/>
    <cellStyle name="Note 3 2 2 4 4 4" xfId="15171" xr:uid="{00000000-0005-0000-0000-0000553B0000}"/>
    <cellStyle name="Note 3 2 2 4 5" xfId="15172" xr:uid="{00000000-0005-0000-0000-0000563B0000}"/>
    <cellStyle name="Note 3 2 2 5" xfId="15173" xr:uid="{00000000-0005-0000-0000-0000573B0000}"/>
    <cellStyle name="Note 3 2 2 5 2" xfId="15174" xr:uid="{00000000-0005-0000-0000-0000583B0000}"/>
    <cellStyle name="Note 3 2 2 5 2 2" xfId="15175" xr:uid="{00000000-0005-0000-0000-0000593B0000}"/>
    <cellStyle name="Note 3 2 2 5 2 2 2" xfId="15176" xr:uid="{00000000-0005-0000-0000-00005A3B0000}"/>
    <cellStyle name="Note 3 2 2 5 2 2 2 2" xfId="15177" xr:uid="{00000000-0005-0000-0000-00005B3B0000}"/>
    <cellStyle name="Note 3 2 2 5 2 2 2 3" xfId="15178" xr:uid="{00000000-0005-0000-0000-00005C3B0000}"/>
    <cellStyle name="Note 3 2 2 5 2 2 2 4" xfId="15179" xr:uid="{00000000-0005-0000-0000-00005D3B0000}"/>
    <cellStyle name="Note 3 2 2 5 2 2 3" xfId="15180" xr:uid="{00000000-0005-0000-0000-00005E3B0000}"/>
    <cellStyle name="Note 3 2 2 5 2 2 3 2" xfId="15181" xr:uid="{00000000-0005-0000-0000-00005F3B0000}"/>
    <cellStyle name="Note 3 2 2 5 2 2 3 3" xfId="15182" xr:uid="{00000000-0005-0000-0000-0000603B0000}"/>
    <cellStyle name="Note 3 2 2 5 2 2 3 4" xfId="15183" xr:uid="{00000000-0005-0000-0000-0000613B0000}"/>
    <cellStyle name="Note 3 2 2 5 2 2 4" xfId="15184" xr:uid="{00000000-0005-0000-0000-0000623B0000}"/>
    <cellStyle name="Note 3 2 2 5 2 2 5" xfId="15185" xr:uid="{00000000-0005-0000-0000-0000633B0000}"/>
    <cellStyle name="Note 3 2 2 5 2 2 6" xfId="15186" xr:uid="{00000000-0005-0000-0000-0000643B0000}"/>
    <cellStyle name="Note 3 2 2 5 2 3" xfId="15187" xr:uid="{00000000-0005-0000-0000-0000653B0000}"/>
    <cellStyle name="Note 3 2 2 5 2 3 2" xfId="15188" xr:uid="{00000000-0005-0000-0000-0000663B0000}"/>
    <cellStyle name="Note 3 2 2 5 2 3 3" xfId="15189" xr:uid="{00000000-0005-0000-0000-0000673B0000}"/>
    <cellStyle name="Note 3 2 2 5 2 3 4" xfId="15190" xr:uid="{00000000-0005-0000-0000-0000683B0000}"/>
    <cellStyle name="Note 3 2 2 5 2 4" xfId="15191" xr:uid="{00000000-0005-0000-0000-0000693B0000}"/>
    <cellStyle name="Note 3 2 2 5 2 4 2" xfId="15192" xr:uid="{00000000-0005-0000-0000-00006A3B0000}"/>
    <cellStyle name="Note 3 2 2 5 2 4 3" xfId="15193" xr:uid="{00000000-0005-0000-0000-00006B3B0000}"/>
    <cellStyle name="Note 3 2 2 5 2 4 4" xfId="15194" xr:uid="{00000000-0005-0000-0000-00006C3B0000}"/>
    <cellStyle name="Note 3 2 2 5 2 5" xfId="15195" xr:uid="{00000000-0005-0000-0000-00006D3B0000}"/>
    <cellStyle name="Note 3 2 2 5 2 6" xfId="15196" xr:uid="{00000000-0005-0000-0000-00006E3B0000}"/>
    <cellStyle name="Note 3 2 2 5 2 7" xfId="15197" xr:uid="{00000000-0005-0000-0000-00006F3B0000}"/>
    <cellStyle name="Note 3 2 2 5 3" xfId="15198" xr:uid="{00000000-0005-0000-0000-0000703B0000}"/>
    <cellStyle name="Note 3 2 2 5 3 2" xfId="15199" xr:uid="{00000000-0005-0000-0000-0000713B0000}"/>
    <cellStyle name="Note 3 2 2 5 3 3" xfId="15200" xr:uid="{00000000-0005-0000-0000-0000723B0000}"/>
    <cellStyle name="Note 3 2 2 5 3 4" xfId="15201" xr:uid="{00000000-0005-0000-0000-0000733B0000}"/>
    <cellStyle name="Note 3 2 2 5 4" xfId="15202" xr:uid="{00000000-0005-0000-0000-0000743B0000}"/>
    <cellStyle name="Note 3 2 2 6" xfId="15203" xr:uid="{00000000-0005-0000-0000-0000753B0000}"/>
    <cellStyle name="Note 3 2 2 6 2" xfId="15204" xr:uid="{00000000-0005-0000-0000-0000763B0000}"/>
    <cellStyle name="Note 3 2 2 6 2 2" xfId="15205" xr:uid="{00000000-0005-0000-0000-0000773B0000}"/>
    <cellStyle name="Note 3 2 2 6 2 2 2" xfId="15206" xr:uid="{00000000-0005-0000-0000-0000783B0000}"/>
    <cellStyle name="Note 3 2 2 6 2 2 3" xfId="15207" xr:uid="{00000000-0005-0000-0000-0000793B0000}"/>
    <cellStyle name="Note 3 2 2 6 2 2 4" xfId="15208" xr:uid="{00000000-0005-0000-0000-00007A3B0000}"/>
    <cellStyle name="Note 3 2 2 6 2 3" xfId="15209" xr:uid="{00000000-0005-0000-0000-00007B3B0000}"/>
    <cellStyle name="Note 3 2 2 6 2 3 2" xfId="15210" xr:uid="{00000000-0005-0000-0000-00007C3B0000}"/>
    <cellStyle name="Note 3 2 2 6 2 3 3" xfId="15211" xr:uid="{00000000-0005-0000-0000-00007D3B0000}"/>
    <cellStyle name="Note 3 2 2 6 2 3 4" xfId="15212" xr:uid="{00000000-0005-0000-0000-00007E3B0000}"/>
    <cellStyle name="Note 3 2 2 6 2 4" xfId="15213" xr:uid="{00000000-0005-0000-0000-00007F3B0000}"/>
    <cellStyle name="Note 3 2 2 6 2 5" xfId="15214" xr:uid="{00000000-0005-0000-0000-0000803B0000}"/>
    <cellStyle name="Note 3 2 2 6 2 6" xfId="15215" xr:uid="{00000000-0005-0000-0000-0000813B0000}"/>
    <cellStyle name="Note 3 2 2 6 3" xfId="15216" xr:uid="{00000000-0005-0000-0000-0000823B0000}"/>
    <cellStyle name="Note 3 2 2 6 3 2" xfId="15217" xr:uid="{00000000-0005-0000-0000-0000833B0000}"/>
    <cellStyle name="Note 3 2 2 6 3 3" xfId="15218" xr:uid="{00000000-0005-0000-0000-0000843B0000}"/>
    <cellStyle name="Note 3 2 2 6 3 4" xfId="15219" xr:uid="{00000000-0005-0000-0000-0000853B0000}"/>
    <cellStyle name="Note 3 2 2 6 4" xfId="15220" xr:uid="{00000000-0005-0000-0000-0000863B0000}"/>
    <cellStyle name="Note 3 2 2 6 4 2" xfId="15221" xr:uid="{00000000-0005-0000-0000-0000873B0000}"/>
    <cellStyle name="Note 3 2 2 6 4 3" xfId="15222" xr:uid="{00000000-0005-0000-0000-0000883B0000}"/>
    <cellStyle name="Note 3 2 2 6 4 4" xfId="15223" xr:uid="{00000000-0005-0000-0000-0000893B0000}"/>
    <cellStyle name="Note 3 2 2 6 5" xfId="15224" xr:uid="{00000000-0005-0000-0000-00008A3B0000}"/>
    <cellStyle name="Note 3 2 2 6 6" xfId="15225" xr:uid="{00000000-0005-0000-0000-00008B3B0000}"/>
    <cellStyle name="Note 3 2 2 6 7" xfId="15226" xr:uid="{00000000-0005-0000-0000-00008C3B0000}"/>
    <cellStyle name="Note 3 2 2 7" xfId="15227" xr:uid="{00000000-0005-0000-0000-00008D3B0000}"/>
    <cellStyle name="Note 3 2 2 7 2" xfId="15228" xr:uid="{00000000-0005-0000-0000-00008E3B0000}"/>
    <cellStyle name="Note 3 2 2 7 3" xfId="15229" xr:uid="{00000000-0005-0000-0000-00008F3B0000}"/>
    <cellStyle name="Note 3 2 2 7 4" xfId="15230" xr:uid="{00000000-0005-0000-0000-0000903B0000}"/>
    <cellStyle name="Note 3 2 2 8" xfId="15231" xr:uid="{00000000-0005-0000-0000-0000913B0000}"/>
    <cellStyle name="Note 3 2 3" xfId="15232" xr:uid="{00000000-0005-0000-0000-0000923B0000}"/>
    <cellStyle name="Note 3 2 3 2" xfId="15233" xr:uid="{00000000-0005-0000-0000-0000933B0000}"/>
    <cellStyle name="Note 3 2 3 2 2" xfId="15234" xr:uid="{00000000-0005-0000-0000-0000943B0000}"/>
    <cellStyle name="Note 3 2 3 2 2 2" xfId="15235" xr:uid="{00000000-0005-0000-0000-0000953B0000}"/>
    <cellStyle name="Note 3 2 3 2 2 2 2" xfId="15236" xr:uid="{00000000-0005-0000-0000-0000963B0000}"/>
    <cellStyle name="Note 3 2 3 2 2 2 2 2" xfId="15237" xr:uid="{00000000-0005-0000-0000-0000973B0000}"/>
    <cellStyle name="Note 3 2 3 2 2 2 2 2 2" xfId="15238" xr:uid="{00000000-0005-0000-0000-0000983B0000}"/>
    <cellStyle name="Note 3 2 3 2 2 2 2 2 3" xfId="15239" xr:uid="{00000000-0005-0000-0000-0000993B0000}"/>
    <cellStyle name="Note 3 2 3 2 2 2 2 2 4" xfId="15240" xr:uid="{00000000-0005-0000-0000-00009A3B0000}"/>
    <cellStyle name="Note 3 2 3 2 2 2 2 3" xfId="15241" xr:uid="{00000000-0005-0000-0000-00009B3B0000}"/>
    <cellStyle name="Note 3 2 3 2 2 2 2 3 2" xfId="15242" xr:uid="{00000000-0005-0000-0000-00009C3B0000}"/>
    <cellStyle name="Note 3 2 3 2 2 2 2 3 3" xfId="15243" xr:uid="{00000000-0005-0000-0000-00009D3B0000}"/>
    <cellStyle name="Note 3 2 3 2 2 2 2 3 4" xfId="15244" xr:uid="{00000000-0005-0000-0000-00009E3B0000}"/>
    <cellStyle name="Note 3 2 3 2 2 2 2 4" xfId="15245" xr:uid="{00000000-0005-0000-0000-00009F3B0000}"/>
    <cellStyle name="Note 3 2 3 2 2 2 2 5" xfId="15246" xr:uid="{00000000-0005-0000-0000-0000A03B0000}"/>
    <cellStyle name="Note 3 2 3 2 2 2 2 6" xfId="15247" xr:uid="{00000000-0005-0000-0000-0000A13B0000}"/>
    <cellStyle name="Note 3 2 3 2 2 2 3" xfId="15248" xr:uid="{00000000-0005-0000-0000-0000A23B0000}"/>
    <cellStyle name="Note 3 2 3 2 2 2 3 2" xfId="15249" xr:uid="{00000000-0005-0000-0000-0000A33B0000}"/>
    <cellStyle name="Note 3 2 3 2 2 2 3 3" xfId="15250" xr:uid="{00000000-0005-0000-0000-0000A43B0000}"/>
    <cellStyle name="Note 3 2 3 2 2 2 3 4" xfId="15251" xr:uid="{00000000-0005-0000-0000-0000A53B0000}"/>
    <cellStyle name="Note 3 2 3 2 2 2 4" xfId="15252" xr:uid="{00000000-0005-0000-0000-0000A63B0000}"/>
    <cellStyle name="Note 3 2 3 2 2 2 4 2" xfId="15253" xr:uid="{00000000-0005-0000-0000-0000A73B0000}"/>
    <cellStyle name="Note 3 2 3 2 2 2 4 3" xfId="15254" xr:uid="{00000000-0005-0000-0000-0000A83B0000}"/>
    <cellStyle name="Note 3 2 3 2 2 2 4 4" xfId="15255" xr:uid="{00000000-0005-0000-0000-0000A93B0000}"/>
    <cellStyle name="Note 3 2 3 2 2 2 5" xfId="15256" xr:uid="{00000000-0005-0000-0000-0000AA3B0000}"/>
    <cellStyle name="Note 3 2 3 2 2 2 6" xfId="15257" xr:uid="{00000000-0005-0000-0000-0000AB3B0000}"/>
    <cellStyle name="Note 3 2 3 2 2 2 7" xfId="15258" xr:uid="{00000000-0005-0000-0000-0000AC3B0000}"/>
    <cellStyle name="Note 3 2 3 2 2 3" xfId="15259" xr:uid="{00000000-0005-0000-0000-0000AD3B0000}"/>
    <cellStyle name="Note 3 2 3 2 2 3 2" xfId="15260" xr:uid="{00000000-0005-0000-0000-0000AE3B0000}"/>
    <cellStyle name="Note 3 2 3 2 2 3 3" xfId="15261" xr:uid="{00000000-0005-0000-0000-0000AF3B0000}"/>
    <cellStyle name="Note 3 2 3 2 2 3 4" xfId="15262" xr:uid="{00000000-0005-0000-0000-0000B03B0000}"/>
    <cellStyle name="Note 3 2 3 2 2 4" xfId="15263" xr:uid="{00000000-0005-0000-0000-0000B13B0000}"/>
    <cellStyle name="Note 3 2 3 2 3" xfId="15264" xr:uid="{00000000-0005-0000-0000-0000B23B0000}"/>
    <cellStyle name="Note 3 2 3 2 3 2" xfId="15265" xr:uid="{00000000-0005-0000-0000-0000B33B0000}"/>
    <cellStyle name="Note 3 2 3 2 3 2 2" xfId="15266" xr:uid="{00000000-0005-0000-0000-0000B43B0000}"/>
    <cellStyle name="Note 3 2 3 2 3 2 2 2" xfId="15267" xr:uid="{00000000-0005-0000-0000-0000B53B0000}"/>
    <cellStyle name="Note 3 2 3 2 3 2 2 3" xfId="15268" xr:uid="{00000000-0005-0000-0000-0000B63B0000}"/>
    <cellStyle name="Note 3 2 3 2 3 2 2 4" xfId="15269" xr:uid="{00000000-0005-0000-0000-0000B73B0000}"/>
    <cellStyle name="Note 3 2 3 2 3 2 3" xfId="15270" xr:uid="{00000000-0005-0000-0000-0000B83B0000}"/>
    <cellStyle name="Note 3 2 3 2 3 2 3 2" xfId="15271" xr:uid="{00000000-0005-0000-0000-0000B93B0000}"/>
    <cellStyle name="Note 3 2 3 2 3 2 3 3" xfId="15272" xr:uid="{00000000-0005-0000-0000-0000BA3B0000}"/>
    <cellStyle name="Note 3 2 3 2 3 2 3 4" xfId="15273" xr:uid="{00000000-0005-0000-0000-0000BB3B0000}"/>
    <cellStyle name="Note 3 2 3 2 3 2 4" xfId="15274" xr:uid="{00000000-0005-0000-0000-0000BC3B0000}"/>
    <cellStyle name="Note 3 2 3 2 3 2 5" xfId="15275" xr:uid="{00000000-0005-0000-0000-0000BD3B0000}"/>
    <cellStyle name="Note 3 2 3 2 3 2 6" xfId="15276" xr:uid="{00000000-0005-0000-0000-0000BE3B0000}"/>
    <cellStyle name="Note 3 2 3 2 3 3" xfId="15277" xr:uid="{00000000-0005-0000-0000-0000BF3B0000}"/>
    <cellStyle name="Note 3 2 3 2 3 3 2" xfId="15278" xr:uid="{00000000-0005-0000-0000-0000C03B0000}"/>
    <cellStyle name="Note 3 2 3 2 3 3 3" xfId="15279" xr:uid="{00000000-0005-0000-0000-0000C13B0000}"/>
    <cellStyle name="Note 3 2 3 2 3 3 4" xfId="15280" xr:uid="{00000000-0005-0000-0000-0000C23B0000}"/>
    <cellStyle name="Note 3 2 3 2 3 4" xfId="15281" xr:uid="{00000000-0005-0000-0000-0000C33B0000}"/>
    <cellStyle name="Note 3 2 3 2 3 4 2" xfId="15282" xr:uid="{00000000-0005-0000-0000-0000C43B0000}"/>
    <cellStyle name="Note 3 2 3 2 3 4 3" xfId="15283" xr:uid="{00000000-0005-0000-0000-0000C53B0000}"/>
    <cellStyle name="Note 3 2 3 2 3 4 4" xfId="15284" xr:uid="{00000000-0005-0000-0000-0000C63B0000}"/>
    <cellStyle name="Note 3 2 3 2 3 5" xfId="15285" xr:uid="{00000000-0005-0000-0000-0000C73B0000}"/>
    <cellStyle name="Note 3 2 3 2 3 6" xfId="15286" xr:uid="{00000000-0005-0000-0000-0000C83B0000}"/>
    <cellStyle name="Note 3 2 3 2 3 7" xfId="15287" xr:uid="{00000000-0005-0000-0000-0000C93B0000}"/>
    <cellStyle name="Note 3 2 3 2 4" xfId="15288" xr:uid="{00000000-0005-0000-0000-0000CA3B0000}"/>
    <cellStyle name="Note 3 2 3 2 4 2" xfId="15289" xr:uid="{00000000-0005-0000-0000-0000CB3B0000}"/>
    <cellStyle name="Note 3 2 3 2 4 3" xfId="15290" xr:uid="{00000000-0005-0000-0000-0000CC3B0000}"/>
    <cellStyle name="Note 3 2 3 2 4 4" xfId="15291" xr:uid="{00000000-0005-0000-0000-0000CD3B0000}"/>
    <cellStyle name="Note 3 2 3 2 5" xfId="15292" xr:uid="{00000000-0005-0000-0000-0000CE3B0000}"/>
    <cellStyle name="Note 3 2 3 3" xfId="15293" xr:uid="{00000000-0005-0000-0000-0000CF3B0000}"/>
    <cellStyle name="Note 3 2 3 3 2" xfId="15294" xr:uid="{00000000-0005-0000-0000-0000D03B0000}"/>
    <cellStyle name="Note 3 2 3 3 2 2" xfId="15295" xr:uid="{00000000-0005-0000-0000-0000D13B0000}"/>
    <cellStyle name="Note 3 2 3 3 2 2 2" xfId="15296" xr:uid="{00000000-0005-0000-0000-0000D23B0000}"/>
    <cellStyle name="Note 3 2 3 3 2 2 2 2" xfId="15297" xr:uid="{00000000-0005-0000-0000-0000D33B0000}"/>
    <cellStyle name="Note 3 2 3 3 2 2 2 2 2" xfId="15298" xr:uid="{00000000-0005-0000-0000-0000D43B0000}"/>
    <cellStyle name="Note 3 2 3 3 2 2 2 2 3" xfId="15299" xr:uid="{00000000-0005-0000-0000-0000D53B0000}"/>
    <cellStyle name="Note 3 2 3 3 2 2 2 2 4" xfId="15300" xr:uid="{00000000-0005-0000-0000-0000D63B0000}"/>
    <cellStyle name="Note 3 2 3 3 2 2 2 3" xfId="15301" xr:uid="{00000000-0005-0000-0000-0000D73B0000}"/>
    <cellStyle name="Note 3 2 3 3 2 2 2 3 2" xfId="15302" xr:uid="{00000000-0005-0000-0000-0000D83B0000}"/>
    <cellStyle name="Note 3 2 3 3 2 2 2 3 3" xfId="15303" xr:uid="{00000000-0005-0000-0000-0000D93B0000}"/>
    <cellStyle name="Note 3 2 3 3 2 2 2 3 4" xfId="15304" xr:uid="{00000000-0005-0000-0000-0000DA3B0000}"/>
    <cellStyle name="Note 3 2 3 3 2 2 2 4" xfId="15305" xr:uid="{00000000-0005-0000-0000-0000DB3B0000}"/>
    <cellStyle name="Note 3 2 3 3 2 2 2 5" xfId="15306" xr:uid="{00000000-0005-0000-0000-0000DC3B0000}"/>
    <cellStyle name="Note 3 2 3 3 2 2 2 6" xfId="15307" xr:uid="{00000000-0005-0000-0000-0000DD3B0000}"/>
    <cellStyle name="Note 3 2 3 3 2 2 3" xfId="15308" xr:uid="{00000000-0005-0000-0000-0000DE3B0000}"/>
    <cellStyle name="Note 3 2 3 3 2 2 3 2" xfId="15309" xr:uid="{00000000-0005-0000-0000-0000DF3B0000}"/>
    <cellStyle name="Note 3 2 3 3 2 2 3 3" xfId="15310" xr:uid="{00000000-0005-0000-0000-0000E03B0000}"/>
    <cellStyle name="Note 3 2 3 3 2 2 3 4" xfId="15311" xr:uid="{00000000-0005-0000-0000-0000E13B0000}"/>
    <cellStyle name="Note 3 2 3 3 2 2 4" xfId="15312" xr:uid="{00000000-0005-0000-0000-0000E23B0000}"/>
    <cellStyle name="Note 3 2 3 3 2 2 4 2" xfId="15313" xr:uid="{00000000-0005-0000-0000-0000E33B0000}"/>
    <cellStyle name="Note 3 2 3 3 2 2 4 3" xfId="15314" xr:uid="{00000000-0005-0000-0000-0000E43B0000}"/>
    <cellStyle name="Note 3 2 3 3 2 2 4 4" xfId="15315" xr:uid="{00000000-0005-0000-0000-0000E53B0000}"/>
    <cellStyle name="Note 3 2 3 3 2 2 5" xfId="15316" xr:uid="{00000000-0005-0000-0000-0000E63B0000}"/>
    <cellStyle name="Note 3 2 3 3 2 2 6" xfId="15317" xr:uid="{00000000-0005-0000-0000-0000E73B0000}"/>
    <cellStyle name="Note 3 2 3 3 2 2 7" xfId="15318" xr:uid="{00000000-0005-0000-0000-0000E83B0000}"/>
    <cellStyle name="Note 3 2 3 3 2 3" xfId="15319" xr:uid="{00000000-0005-0000-0000-0000E93B0000}"/>
    <cellStyle name="Note 3 2 3 3 2 3 2" xfId="15320" xr:uid="{00000000-0005-0000-0000-0000EA3B0000}"/>
    <cellStyle name="Note 3 2 3 3 2 3 3" xfId="15321" xr:uid="{00000000-0005-0000-0000-0000EB3B0000}"/>
    <cellStyle name="Note 3 2 3 3 2 3 4" xfId="15322" xr:uid="{00000000-0005-0000-0000-0000EC3B0000}"/>
    <cellStyle name="Note 3 2 3 3 2 4" xfId="15323" xr:uid="{00000000-0005-0000-0000-0000ED3B0000}"/>
    <cellStyle name="Note 3 2 3 3 3" xfId="15324" xr:uid="{00000000-0005-0000-0000-0000EE3B0000}"/>
    <cellStyle name="Note 3 2 3 3 3 2" xfId="15325" xr:uid="{00000000-0005-0000-0000-0000EF3B0000}"/>
    <cellStyle name="Note 3 2 3 3 3 2 2" xfId="15326" xr:uid="{00000000-0005-0000-0000-0000F03B0000}"/>
    <cellStyle name="Note 3 2 3 3 3 2 2 2" xfId="15327" xr:uid="{00000000-0005-0000-0000-0000F13B0000}"/>
    <cellStyle name="Note 3 2 3 3 3 2 2 3" xfId="15328" xr:uid="{00000000-0005-0000-0000-0000F23B0000}"/>
    <cellStyle name="Note 3 2 3 3 3 2 2 4" xfId="15329" xr:uid="{00000000-0005-0000-0000-0000F33B0000}"/>
    <cellStyle name="Note 3 2 3 3 3 2 3" xfId="15330" xr:uid="{00000000-0005-0000-0000-0000F43B0000}"/>
    <cellStyle name="Note 3 2 3 3 3 2 3 2" xfId="15331" xr:uid="{00000000-0005-0000-0000-0000F53B0000}"/>
    <cellStyle name="Note 3 2 3 3 3 2 3 3" xfId="15332" xr:uid="{00000000-0005-0000-0000-0000F63B0000}"/>
    <cellStyle name="Note 3 2 3 3 3 2 3 4" xfId="15333" xr:uid="{00000000-0005-0000-0000-0000F73B0000}"/>
    <cellStyle name="Note 3 2 3 3 3 2 4" xfId="15334" xr:uid="{00000000-0005-0000-0000-0000F83B0000}"/>
    <cellStyle name="Note 3 2 3 3 3 2 5" xfId="15335" xr:uid="{00000000-0005-0000-0000-0000F93B0000}"/>
    <cellStyle name="Note 3 2 3 3 3 2 6" xfId="15336" xr:uid="{00000000-0005-0000-0000-0000FA3B0000}"/>
    <cellStyle name="Note 3 2 3 3 3 3" xfId="15337" xr:uid="{00000000-0005-0000-0000-0000FB3B0000}"/>
    <cellStyle name="Note 3 2 3 3 3 3 2" xfId="15338" xr:uid="{00000000-0005-0000-0000-0000FC3B0000}"/>
    <cellStyle name="Note 3 2 3 3 3 3 3" xfId="15339" xr:uid="{00000000-0005-0000-0000-0000FD3B0000}"/>
    <cellStyle name="Note 3 2 3 3 3 3 4" xfId="15340" xr:uid="{00000000-0005-0000-0000-0000FE3B0000}"/>
    <cellStyle name="Note 3 2 3 3 3 4" xfId="15341" xr:uid="{00000000-0005-0000-0000-0000FF3B0000}"/>
    <cellStyle name="Note 3 2 3 3 3 4 2" xfId="15342" xr:uid="{00000000-0005-0000-0000-0000003C0000}"/>
    <cellStyle name="Note 3 2 3 3 3 4 3" xfId="15343" xr:uid="{00000000-0005-0000-0000-0000013C0000}"/>
    <cellStyle name="Note 3 2 3 3 3 4 4" xfId="15344" xr:uid="{00000000-0005-0000-0000-0000023C0000}"/>
    <cellStyle name="Note 3 2 3 3 3 5" xfId="15345" xr:uid="{00000000-0005-0000-0000-0000033C0000}"/>
    <cellStyle name="Note 3 2 3 3 3 6" xfId="15346" xr:uid="{00000000-0005-0000-0000-0000043C0000}"/>
    <cellStyle name="Note 3 2 3 3 3 7" xfId="15347" xr:uid="{00000000-0005-0000-0000-0000053C0000}"/>
    <cellStyle name="Note 3 2 3 3 4" xfId="15348" xr:uid="{00000000-0005-0000-0000-0000063C0000}"/>
    <cellStyle name="Note 3 2 3 3 4 2" xfId="15349" xr:uid="{00000000-0005-0000-0000-0000073C0000}"/>
    <cellStyle name="Note 3 2 3 3 4 3" xfId="15350" xr:uid="{00000000-0005-0000-0000-0000083C0000}"/>
    <cellStyle name="Note 3 2 3 3 4 4" xfId="15351" xr:uid="{00000000-0005-0000-0000-0000093C0000}"/>
    <cellStyle name="Note 3 2 3 3 5" xfId="15352" xr:uid="{00000000-0005-0000-0000-00000A3C0000}"/>
    <cellStyle name="Note 3 2 3 4" xfId="15353" xr:uid="{00000000-0005-0000-0000-00000B3C0000}"/>
    <cellStyle name="Note 3 2 3 4 2" xfId="15354" xr:uid="{00000000-0005-0000-0000-00000C3C0000}"/>
    <cellStyle name="Note 3 2 3 4 2 2" xfId="15355" xr:uid="{00000000-0005-0000-0000-00000D3C0000}"/>
    <cellStyle name="Note 3 2 3 4 2 2 2" xfId="15356" xr:uid="{00000000-0005-0000-0000-00000E3C0000}"/>
    <cellStyle name="Note 3 2 3 4 2 2 2 2" xfId="15357" xr:uid="{00000000-0005-0000-0000-00000F3C0000}"/>
    <cellStyle name="Note 3 2 3 4 2 2 2 2 2" xfId="15358" xr:uid="{00000000-0005-0000-0000-0000103C0000}"/>
    <cellStyle name="Note 3 2 3 4 2 2 2 2 3" xfId="15359" xr:uid="{00000000-0005-0000-0000-0000113C0000}"/>
    <cellStyle name="Note 3 2 3 4 2 2 2 2 4" xfId="15360" xr:uid="{00000000-0005-0000-0000-0000123C0000}"/>
    <cellStyle name="Note 3 2 3 4 2 2 2 3" xfId="15361" xr:uid="{00000000-0005-0000-0000-0000133C0000}"/>
    <cellStyle name="Note 3 2 3 4 2 2 2 3 2" xfId="15362" xr:uid="{00000000-0005-0000-0000-0000143C0000}"/>
    <cellStyle name="Note 3 2 3 4 2 2 2 3 3" xfId="15363" xr:uid="{00000000-0005-0000-0000-0000153C0000}"/>
    <cellStyle name="Note 3 2 3 4 2 2 2 3 4" xfId="15364" xr:uid="{00000000-0005-0000-0000-0000163C0000}"/>
    <cellStyle name="Note 3 2 3 4 2 2 2 4" xfId="15365" xr:uid="{00000000-0005-0000-0000-0000173C0000}"/>
    <cellStyle name="Note 3 2 3 4 2 2 2 5" xfId="15366" xr:uid="{00000000-0005-0000-0000-0000183C0000}"/>
    <cellStyle name="Note 3 2 3 4 2 2 2 6" xfId="15367" xr:uid="{00000000-0005-0000-0000-0000193C0000}"/>
    <cellStyle name="Note 3 2 3 4 2 2 3" xfId="15368" xr:uid="{00000000-0005-0000-0000-00001A3C0000}"/>
    <cellStyle name="Note 3 2 3 4 2 2 3 2" xfId="15369" xr:uid="{00000000-0005-0000-0000-00001B3C0000}"/>
    <cellStyle name="Note 3 2 3 4 2 2 3 3" xfId="15370" xr:uid="{00000000-0005-0000-0000-00001C3C0000}"/>
    <cellStyle name="Note 3 2 3 4 2 2 3 4" xfId="15371" xr:uid="{00000000-0005-0000-0000-00001D3C0000}"/>
    <cellStyle name="Note 3 2 3 4 2 2 4" xfId="15372" xr:uid="{00000000-0005-0000-0000-00001E3C0000}"/>
    <cellStyle name="Note 3 2 3 4 2 2 4 2" xfId="15373" xr:uid="{00000000-0005-0000-0000-00001F3C0000}"/>
    <cellStyle name="Note 3 2 3 4 2 2 4 3" xfId="15374" xr:uid="{00000000-0005-0000-0000-0000203C0000}"/>
    <cellStyle name="Note 3 2 3 4 2 2 4 4" xfId="15375" xr:uid="{00000000-0005-0000-0000-0000213C0000}"/>
    <cellStyle name="Note 3 2 3 4 2 2 5" xfId="15376" xr:uid="{00000000-0005-0000-0000-0000223C0000}"/>
    <cellStyle name="Note 3 2 3 4 2 2 6" xfId="15377" xr:uid="{00000000-0005-0000-0000-0000233C0000}"/>
    <cellStyle name="Note 3 2 3 4 2 2 7" xfId="15378" xr:uid="{00000000-0005-0000-0000-0000243C0000}"/>
    <cellStyle name="Note 3 2 3 4 2 3" xfId="15379" xr:uid="{00000000-0005-0000-0000-0000253C0000}"/>
    <cellStyle name="Note 3 2 3 4 2 3 2" xfId="15380" xr:uid="{00000000-0005-0000-0000-0000263C0000}"/>
    <cellStyle name="Note 3 2 3 4 2 3 3" xfId="15381" xr:uid="{00000000-0005-0000-0000-0000273C0000}"/>
    <cellStyle name="Note 3 2 3 4 2 3 4" xfId="15382" xr:uid="{00000000-0005-0000-0000-0000283C0000}"/>
    <cellStyle name="Note 3 2 3 4 2 4" xfId="15383" xr:uid="{00000000-0005-0000-0000-0000293C0000}"/>
    <cellStyle name="Note 3 2 3 4 3" xfId="15384" xr:uid="{00000000-0005-0000-0000-00002A3C0000}"/>
    <cellStyle name="Note 3 2 3 4 3 2" xfId="15385" xr:uid="{00000000-0005-0000-0000-00002B3C0000}"/>
    <cellStyle name="Note 3 2 3 4 3 2 2" xfId="15386" xr:uid="{00000000-0005-0000-0000-00002C3C0000}"/>
    <cellStyle name="Note 3 2 3 4 3 2 2 2" xfId="15387" xr:uid="{00000000-0005-0000-0000-00002D3C0000}"/>
    <cellStyle name="Note 3 2 3 4 3 2 2 3" xfId="15388" xr:uid="{00000000-0005-0000-0000-00002E3C0000}"/>
    <cellStyle name="Note 3 2 3 4 3 2 2 4" xfId="15389" xr:uid="{00000000-0005-0000-0000-00002F3C0000}"/>
    <cellStyle name="Note 3 2 3 4 3 2 3" xfId="15390" xr:uid="{00000000-0005-0000-0000-0000303C0000}"/>
    <cellStyle name="Note 3 2 3 4 3 2 3 2" xfId="15391" xr:uid="{00000000-0005-0000-0000-0000313C0000}"/>
    <cellStyle name="Note 3 2 3 4 3 2 3 3" xfId="15392" xr:uid="{00000000-0005-0000-0000-0000323C0000}"/>
    <cellStyle name="Note 3 2 3 4 3 2 3 4" xfId="15393" xr:uid="{00000000-0005-0000-0000-0000333C0000}"/>
    <cellStyle name="Note 3 2 3 4 3 2 4" xfId="15394" xr:uid="{00000000-0005-0000-0000-0000343C0000}"/>
    <cellStyle name="Note 3 2 3 4 3 2 5" xfId="15395" xr:uid="{00000000-0005-0000-0000-0000353C0000}"/>
    <cellStyle name="Note 3 2 3 4 3 2 6" xfId="15396" xr:uid="{00000000-0005-0000-0000-0000363C0000}"/>
    <cellStyle name="Note 3 2 3 4 3 3" xfId="15397" xr:uid="{00000000-0005-0000-0000-0000373C0000}"/>
    <cellStyle name="Note 3 2 3 4 3 3 2" xfId="15398" xr:uid="{00000000-0005-0000-0000-0000383C0000}"/>
    <cellStyle name="Note 3 2 3 4 3 3 3" xfId="15399" xr:uid="{00000000-0005-0000-0000-0000393C0000}"/>
    <cellStyle name="Note 3 2 3 4 3 3 4" xfId="15400" xr:uid="{00000000-0005-0000-0000-00003A3C0000}"/>
    <cellStyle name="Note 3 2 3 4 3 4" xfId="15401" xr:uid="{00000000-0005-0000-0000-00003B3C0000}"/>
    <cellStyle name="Note 3 2 3 4 3 4 2" xfId="15402" xr:uid="{00000000-0005-0000-0000-00003C3C0000}"/>
    <cellStyle name="Note 3 2 3 4 3 4 3" xfId="15403" xr:uid="{00000000-0005-0000-0000-00003D3C0000}"/>
    <cellStyle name="Note 3 2 3 4 3 4 4" xfId="15404" xr:uid="{00000000-0005-0000-0000-00003E3C0000}"/>
    <cellStyle name="Note 3 2 3 4 3 5" xfId="15405" xr:uid="{00000000-0005-0000-0000-00003F3C0000}"/>
    <cellStyle name="Note 3 2 3 4 3 6" xfId="15406" xr:uid="{00000000-0005-0000-0000-0000403C0000}"/>
    <cellStyle name="Note 3 2 3 4 3 7" xfId="15407" xr:uid="{00000000-0005-0000-0000-0000413C0000}"/>
    <cellStyle name="Note 3 2 3 4 4" xfId="15408" xr:uid="{00000000-0005-0000-0000-0000423C0000}"/>
    <cellStyle name="Note 3 2 3 4 4 2" xfId="15409" xr:uid="{00000000-0005-0000-0000-0000433C0000}"/>
    <cellStyle name="Note 3 2 3 4 4 3" xfId="15410" xr:uid="{00000000-0005-0000-0000-0000443C0000}"/>
    <cellStyle name="Note 3 2 3 4 4 4" xfId="15411" xr:uid="{00000000-0005-0000-0000-0000453C0000}"/>
    <cellStyle name="Note 3 2 3 4 5" xfId="15412" xr:uid="{00000000-0005-0000-0000-0000463C0000}"/>
    <cellStyle name="Note 3 2 3 5" xfId="15413" xr:uid="{00000000-0005-0000-0000-0000473C0000}"/>
    <cellStyle name="Note 3 2 3 5 2" xfId="15414" xr:uid="{00000000-0005-0000-0000-0000483C0000}"/>
    <cellStyle name="Note 3 2 3 5 2 2" xfId="15415" xr:uid="{00000000-0005-0000-0000-0000493C0000}"/>
    <cellStyle name="Note 3 2 3 5 2 2 2" xfId="15416" xr:uid="{00000000-0005-0000-0000-00004A3C0000}"/>
    <cellStyle name="Note 3 2 3 5 2 2 2 2" xfId="15417" xr:uid="{00000000-0005-0000-0000-00004B3C0000}"/>
    <cellStyle name="Note 3 2 3 5 2 2 2 3" xfId="15418" xr:uid="{00000000-0005-0000-0000-00004C3C0000}"/>
    <cellStyle name="Note 3 2 3 5 2 2 2 4" xfId="15419" xr:uid="{00000000-0005-0000-0000-00004D3C0000}"/>
    <cellStyle name="Note 3 2 3 5 2 2 3" xfId="15420" xr:uid="{00000000-0005-0000-0000-00004E3C0000}"/>
    <cellStyle name="Note 3 2 3 5 2 2 3 2" xfId="15421" xr:uid="{00000000-0005-0000-0000-00004F3C0000}"/>
    <cellStyle name="Note 3 2 3 5 2 2 3 3" xfId="15422" xr:uid="{00000000-0005-0000-0000-0000503C0000}"/>
    <cellStyle name="Note 3 2 3 5 2 2 3 4" xfId="15423" xr:uid="{00000000-0005-0000-0000-0000513C0000}"/>
    <cellStyle name="Note 3 2 3 5 2 2 4" xfId="15424" xr:uid="{00000000-0005-0000-0000-0000523C0000}"/>
    <cellStyle name="Note 3 2 3 5 2 2 5" xfId="15425" xr:uid="{00000000-0005-0000-0000-0000533C0000}"/>
    <cellStyle name="Note 3 2 3 5 2 2 6" xfId="15426" xr:uid="{00000000-0005-0000-0000-0000543C0000}"/>
    <cellStyle name="Note 3 2 3 5 2 3" xfId="15427" xr:uid="{00000000-0005-0000-0000-0000553C0000}"/>
    <cellStyle name="Note 3 2 3 5 2 3 2" xfId="15428" xr:uid="{00000000-0005-0000-0000-0000563C0000}"/>
    <cellStyle name="Note 3 2 3 5 2 3 3" xfId="15429" xr:uid="{00000000-0005-0000-0000-0000573C0000}"/>
    <cellStyle name="Note 3 2 3 5 2 3 4" xfId="15430" xr:uid="{00000000-0005-0000-0000-0000583C0000}"/>
    <cellStyle name="Note 3 2 3 5 2 4" xfId="15431" xr:uid="{00000000-0005-0000-0000-0000593C0000}"/>
    <cellStyle name="Note 3 2 3 5 2 4 2" xfId="15432" xr:uid="{00000000-0005-0000-0000-00005A3C0000}"/>
    <cellStyle name="Note 3 2 3 5 2 4 3" xfId="15433" xr:uid="{00000000-0005-0000-0000-00005B3C0000}"/>
    <cellStyle name="Note 3 2 3 5 2 4 4" xfId="15434" xr:uid="{00000000-0005-0000-0000-00005C3C0000}"/>
    <cellStyle name="Note 3 2 3 5 2 5" xfId="15435" xr:uid="{00000000-0005-0000-0000-00005D3C0000}"/>
    <cellStyle name="Note 3 2 3 5 2 6" xfId="15436" xr:uid="{00000000-0005-0000-0000-00005E3C0000}"/>
    <cellStyle name="Note 3 2 3 5 2 7" xfId="15437" xr:uid="{00000000-0005-0000-0000-00005F3C0000}"/>
    <cellStyle name="Note 3 2 3 5 3" xfId="15438" xr:uid="{00000000-0005-0000-0000-0000603C0000}"/>
    <cellStyle name="Note 3 2 3 5 3 2" xfId="15439" xr:uid="{00000000-0005-0000-0000-0000613C0000}"/>
    <cellStyle name="Note 3 2 3 5 3 3" xfId="15440" xr:uid="{00000000-0005-0000-0000-0000623C0000}"/>
    <cellStyle name="Note 3 2 3 5 3 4" xfId="15441" xr:uid="{00000000-0005-0000-0000-0000633C0000}"/>
    <cellStyle name="Note 3 2 3 5 4" xfId="15442" xr:uid="{00000000-0005-0000-0000-0000643C0000}"/>
    <cellStyle name="Note 3 2 3 6" xfId="15443" xr:uid="{00000000-0005-0000-0000-0000653C0000}"/>
    <cellStyle name="Note 3 2 3 6 2" xfId="15444" xr:uid="{00000000-0005-0000-0000-0000663C0000}"/>
    <cellStyle name="Note 3 2 3 6 2 2" xfId="15445" xr:uid="{00000000-0005-0000-0000-0000673C0000}"/>
    <cellStyle name="Note 3 2 3 6 2 2 2" xfId="15446" xr:uid="{00000000-0005-0000-0000-0000683C0000}"/>
    <cellStyle name="Note 3 2 3 6 2 2 3" xfId="15447" xr:uid="{00000000-0005-0000-0000-0000693C0000}"/>
    <cellStyle name="Note 3 2 3 6 2 2 4" xfId="15448" xr:uid="{00000000-0005-0000-0000-00006A3C0000}"/>
    <cellStyle name="Note 3 2 3 6 2 3" xfId="15449" xr:uid="{00000000-0005-0000-0000-00006B3C0000}"/>
    <cellStyle name="Note 3 2 3 6 2 3 2" xfId="15450" xr:uid="{00000000-0005-0000-0000-00006C3C0000}"/>
    <cellStyle name="Note 3 2 3 6 2 3 3" xfId="15451" xr:uid="{00000000-0005-0000-0000-00006D3C0000}"/>
    <cellStyle name="Note 3 2 3 6 2 3 4" xfId="15452" xr:uid="{00000000-0005-0000-0000-00006E3C0000}"/>
    <cellStyle name="Note 3 2 3 6 2 4" xfId="15453" xr:uid="{00000000-0005-0000-0000-00006F3C0000}"/>
    <cellStyle name="Note 3 2 3 6 2 5" xfId="15454" xr:uid="{00000000-0005-0000-0000-0000703C0000}"/>
    <cellStyle name="Note 3 2 3 6 2 6" xfId="15455" xr:uid="{00000000-0005-0000-0000-0000713C0000}"/>
    <cellStyle name="Note 3 2 3 6 3" xfId="15456" xr:uid="{00000000-0005-0000-0000-0000723C0000}"/>
    <cellStyle name="Note 3 2 3 6 3 2" xfId="15457" xr:uid="{00000000-0005-0000-0000-0000733C0000}"/>
    <cellStyle name="Note 3 2 3 6 3 3" xfId="15458" xr:uid="{00000000-0005-0000-0000-0000743C0000}"/>
    <cellStyle name="Note 3 2 3 6 3 4" xfId="15459" xr:uid="{00000000-0005-0000-0000-0000753C0000}"/>
    <cellStyle name="Note 3 2 3 6 4" xfId="15460" xr:uid="{00000000-0005-0000-0000-0000763C0000}"/>
    <cellStyle name="Note 3 2 3 6 4 2" xfId="15461" xr:uid="{00000000-0005-0000-0000-0000773C0000}"/>
    <cellStyle name="Note 3 2 3 6 4 3" xfId="15462" xr:uid="{00000000-0005-0000-0000-0000783C0000}"/>
    <cellStyle name="Note 3 2 3 6 4 4" xfId="15463" xr:uid="{00000000-0005-0000-0000-0000793C0000}"/>
    <cellStyle name="Note 3 2 3 6 5" xfId="15464" xr:uid="{00000000-0005-0000-0000-00007A3C0000}"/>
    <cellStyle name="Note 3 2 3 6 6" xfId="15465" xr:uid="{00000000-0005-0000-0000-00007B3C0000}"/>
    <cellStyle name="Note 3 2 3 6 7" xfId="15466" xr:uid="{00000000-0005-0000-0000-00007C3C0000}"/>
    <cellStyle name="Note 3 2 3 7" xfId="15467" xr:uid="{00000000-0005-0000-0000-00007D3C0000}"/>
    <cellStyle name="Note 3 2 3 7 2" xfId="15468" xr:uid="{00000000-0005-0000-0000-00007E3C0000}"/>
    <cellStyle name="Note 3 2 3 7 3" xfId="15469" xr:uid="{00000000-0005-0000-0000-00007F3C0000}"/>
    <cellStyle name="Note 3 2 3 7 4" xfId="15470" xr:uid="{00000000-0005-0000-0000-0000803C0000}"/>
    <cellStyle name="Note 3 2 3 8" xfId="15471" xr:uid="{00000000-0005-0000-0000-0000813C0000}"/>
    <cellStyle name="Note 3 2 4" xfId="15472" xr:uid="{00000000-0005-0000-0000-0000823C0000}"/>
    <cellStyle name="Note 3 2 4 2" xfId="15473" xr:uid="{00000000-0005-0000-0000-0000833C0000}"/>
    <cellStyle name="Note 3 2 4 2 2" xfId="15474" xr:uid="{00000000-0005-0000-0000-0000843C0000}"/>
    <cellStyle name="Note 3 2 4 2 2 2" xfId="15475" xr:uid="{00000000-0005-0000-0000-0000853C0000}"/>
    <cellStyle name="Note 3 2 4 2 2 2 2" xfId="15476" xr:uid="{00000000-0005-0000-0000-0000863C0000}"/>
    <cellStyle name="Note 3 2 4 2 2 2 2 2" xfId="15477" xr:uid="{00000000-0005-0000-0000-0000873C0000}"/>
    <cellStyle name="Note 3 2 4 2 2 2 2 2 2" xfId="15478" xr:uid="{00000000-0005-0000-0000-0000883C0000}"/>
    <cellStyle name="Note 3 2 4 2 2 2 2 2 3" xfId="15479" xr:uid="{00000000-0005-0000-0000-0000893C0000}"/>
    <cellStyle name="Note 3 2 4 2 2 2 2 2 4" xfId="15480" xr:uid="{00000000-0005-0000-0000-00008A3C0000}"/>
    <cellStyle name="Note 3 2 4 2 2 2 2 3" xfId="15481" xr:uid="{00000000-0005-0000-0000-00008B3C0000}"/>
    <cellStyle name="Note 3 2 4 2 2 2 2 3 2" xfId="15482" xr:uid="{00000000-0005-0000-0000-00008C3C0000}"/>
    <cellStyle name="Note 3 2 4 2 2 2 2 3 3" xfId="15483" xr:uid="{00000000-0005-0000-0000-00008D3C0000}"/>
    <cellStyle name="Note 3 2 4 2 2 2 2 3 4" xfId="15484" xr:uid="{00000000-0005-0000-0000-00008E3C0000}"/>
    <cellStyle name="Note 3 2 4 2 2 2 2 4" xfId="15485" xr:uid="{00000000-0005-0000-0000-00008F3C0000}"/>
    <cellStyle name="Note 3 2 4 2 2 2 2 5" xfId="15486" xr:uid="{00000000-0005-0000-0000-0000903C0000}"/>
    <cellStyle name="Note 3 2 4 2 2 2 2 6" xfId="15487" xr:uid="{00000000-0005-0000-0000-0000913C0000}"/>
    <cellStyle name="Note 3 2 4 2 2 2 3" xfId="15488" xr:uid="{00000000-0005-0000-0000-0000923C0000}"/>
    <cellStyle name="Note 3 2 4 2 2 2 3 2" xfId="15489" xr:uid="{00000000-0005-0000-0000-0000933C0000}"/>
    <cellStyle name="Note 3 2 4 2 2 2 3 3" xfId="15490" xr:uid="{00000000-0005-0000-0000-0000943C0000}"/>
    <cellStyle name="Note 3 2 4 2 2 2 3 4" xfId="15491" xr:uid="{00000000-0005-0000-0000-0000953C0000}"/>
    <cellStyle name="Note 3 2 4 2 2 2 4" xfId="15492" xr:uid="{00000000-0005-0000-0000-0000963C0000}"/>
    <cellStyle name="Note 3 2 4 2 2 2 4 2" xfId="15493" xr:uid="{00000000-0005-0000-0000-0000973C0000}"/>
    <cellStyle name="Note 3 2 4 2 2 2 4 3" xfId="15494" xr:uid="{00000000-0005-0000-0000-0000983C0000}"/>
    <cellStyle name="Note 3 2 4 2 2 2 4 4" xfId="15495" xr:uid="{00000000-0005-0000-0000-0000993C0000}"/>
    <cellStyle name="Note 3 2 4 2 2 2 5" xfId="15496" xr:uid="{00000000-0005-0000-0000-00009A3C0000}"/>
    <cellStyle name="Note 3 2 4 2 2 2 6" xfId="15497" xr:uid="{00000000-0005-0000-0000-00009B3C0000}"/>
    <cellStyle name="Note 3 2 4 2 2 2 7" xfId="15498" xr:uid="{00000000-0005-0000-0000-00009C3C0000}"/>
    <cellStyle name="Note 3 2 4 2 2 3" xfId="15499" xr:uid="{00000000-0005-0000-0000-00009D3C0000}"/>
    <cellStyle name="Note 3 2 4 2 2 3 2" xfId="15500" xr:uid="{00000000-0005-0000-0000-00009E3C0000}"/>
    <cellStyle name="Note 3 2 4 2 2 3 3" xfId="15501" xr:uid="{00000000-0005-0000-0000-00009F3C0000}"/>
    <cellStyle name="Note 3 2 4 2 2 3 4" xfId="15502" xr:uid="{00000000-0005-0000-0000-0000A03C0000}"/>
    <cellStyle name="Note 3 2 4 2 2 4" xfId="15503" xr:uid="{00000000-0005-0000-0000-0000A13C0000}"/>
    <cellStyle name="Note 3 2 4 2 3" xfId="15504" xr:uid="{00000000-0005-0000-0000-0000A23C0000}"/>
    <cellStyle name="Note 3 2 4 2 3 2" xfId="15505" xr:uid="{00000000-0005-0000-0000-0000A33C0000}"/>
    <cellStyle name="Note 3 2 4 2 3 2 2" xfId="15506" xr:uid="{00000000-0005-0000-0000-0000A43C0000}"/>
    <cellStyle name="Note 3 2 4 2 3 2 2 2" xfId="15507" xr:uid="{00000000-0005-0000-0000-0000A53C0000}"/>
    <cellStyle name="Note 3 2 4 2 3 2 2 3" xfId="15508" xr:uid="{00000000-0005-0000-0000-0000A63C0000}"/>
    <cellStyle name="Note 3 2 4 2 3 2 2 4" xfId="15509" xr:uid="{00000000-0005-0000-0000-0000A73C0000}"/>
    <cellStyle name="Note 3 2 4 2 3 2 3" xfId="15510" xr:uid="{00000000-0005-0000-0000-0000A83C0000}"/>
    <cellStyle name="Note 3 2 4 2 3 2 3 2" xfId="15511" xr:uid="{00000000-0005-0000-0000-0000A93C0000}"/>
    <cellStyle name="Note 3 2 4 2 3 2 3 3" xfId="15512" xr:uid="{00000000-0005-0000-0000-0000AA3C0000}"/>
    <cellStyle name="Note 3 2 4 2 3 2 3 4" xfId="15513" xr:uid="{00000000-0005-0000-0000-0000AB3C0000}"/>
    <cellStyle name="Note 3 2 4 2 3 2 4" xfId="15514" xr:uid="{00000000-0005-0000-0000-0000AC3C0000}"/>
    <cellStyle name="Note 3 2 4 2 3 2 5" xfId="15515" xr:uid="{00000000-0005-0000-0000-0000AD3C0000}"/>
    <cellStyle name="Note 3 2 4 2 3 2 6" xfId="15516" xr:uid="{00000000-0005-0000-0000-0000AE3C0000}"/>
    <cellStyle name="Note 3 2 4 2 3 3" xfId="15517" xr:uid="{00000000-0005-0000-0000-0000AF3C0000}"/>
    <cellStyle name="Note 3 2 4 2 3 3 2" xfId="15518" xr:uid="{00000000-0005-0000-0000-0000B03C0000}"/>
    <cellStyle name="Note 3 2 4 2 3 3 3" xfId="15519" xr:uid="{00000000-0005-0000-0000-0000B13C0000}"/>
    <cellStyle name="Note 3 2 4 2 3 3 4" xfId="15520" xr:uid="{00000000-0005-0000-0000-0000B23C0000}"/>
    <cellStyle name="Note 3 2 4 2 3 4" xfId="15521" xr:uid="{00000000-0005-0000-0000-0000B33C0000}"/>
    <cellStyle name="Note 3 2 4 2 3 4 2" xfId="15522" xr:uid="{00000000-0005-0000-0000-0000B43C0000}"/>
    <cellStyle name="Note 3 2 4 2 3 4 3" xfId="15523" xr:uid="{00000000-0005-0000-0000-0000B53C0000}"/>
    <cellStyle name="Note 3 2 4 2 3 4 4" xfId="15524" xr:uid="{00000000-0005-0000-0000-0000B63C0000}"/>
    <cellStyle name="Note 3 2 4 2 3 5" xfId="15525" xr:uid="{00000000-0005-0000-0000-0000B73C0000}"/>
    <cellStyle name="Note 3 2 4 2 3 6" xfId="15526" xr:uid="{00000000-0005-0000-0000-0000B83C0000}"/>
    <cellStyle name="Note 3 2 4 2 3 7" xfId="15527" xr:uid="{00000000-0005-0000-0000-0000B93C0000}"/>
    <cellStyle name="Note 3 2 4 2 4" xfId="15528" xr:uid="{00000000-0005-0000-0000-0000BA3C0000}"/>
    <cellStyle name="Note 3 2 4 2 4 2" xfId="15529" xr:uid="{00000000-0005-0000-0000-0000BB3C0000}"/>
    <cellStyle name="Note 3 2 4 2 4 3" xfId="15530" xr:uid="{00000000-0005-0000-0000-0000BC3C0000}"/>
    <cellStyle name="Note 3 2 4 2 4 4" xfId="15531" xr:uid="{00000000-0005-0000-0000-0000BD3C0000}"/>
    <cellStyle name="Note 3 2 4 2 5" xfId="15532" xr:uid="{00000000-0005-0000-0000-0000BE3C0000}"/>
    <cellStyle name="Note 3 2 4 3" xfId="15533" xr:uid="{00000000-0005-0000-0000-0000BF3C0000}"/>
    <cellStyle name="Note 3 2 4 3 2" xfId="15534" xr:uid="{00000000-0005-0000-0000-0000C03C0000}"/>
    <cellStyle name="Note 3 2 4 3 2 2" xfId="15535" xr:uid="{00000000-0005-0000-0000-0000C13C0000}"/>
    <cellStyle name="Note 3 2 4 3 2 2 2" xfId="15536" xr:uid="{00000000-0005-0000-0000-0000C23C0000}"/>
    <cellStyle name="Note 3 2 4 3 2 2 2 2" xfId="15537" xr:uid="{00000000-0005-0000-0000-0000C33C0000}"/>
    <cellStyle name="Note 3 2 4 3 2 2 2 2 2" xfId="15538" xr:uid="{00000000-0005-0000-0000-0000C43C0000}"/>
    <cellStyle name="Note 3 2 4 3 2 2 2 2 3" xfId="15539" xr:uid="{00000000-0005-0000-0000-0000C53C0000}"/>
    <cellStyle name="Note 3 2 4 3 2 2 2 2 4" xfId="15540" xr:uid="{00000000-0005-0000-0000-0000C63C0000}"/>
    <cellStyle name="Note 3 2 4 3 2 2 2 3" xfId="15541" xr:uid="{00000000-0005-0000-0000-0000C73C0000}"/>
    <cellStyle name="Note 3 2 4 3 2 2 2 3 2" xfId="15542" xr:uid="{00000000-0005-0000-0000-0000C83C0000}"/>
    <cellStyle name="Note 3 2 4 3 2 2 2 3 3" xfId="15543" xr:uid="{00000000-0005-0000-0000-0000C93C0000}"/>
    <cellStyle name="Note 3 2 4 3 2 2 2 3 4" xfId="15544" xr:uid="{00000000-0005-0000-0000-0000CA3C0000}"/>
    <cellStyle name="Note 3 2 4 3 2 2 2 4" xfId="15545" xr:uid="{00000000-0005-0000-0000-0000CB3C0000}"/>
    <cellStyle name="Note 3 2 4 3 2 2 2 5" xfId="15546" xr:uid="{00000000-0005-0000-0000-0000CC3C0000}"/>
    <cellStyle name="Note 3 2 4 3 2 2 2 6" xfId="15547" xr:uid="{00000000-0005-0000-0000-0000CD3C0000}"/>
    <cellStyle name="Note 3 2 4 3 2 2 3" xfId="15548" xr:uid="{00000000-0005-0000-0000-0000CE3C0000}"/>
    <cellStyle name="Note 3 2 4 3 2 2 3 2" xfId="15549" xr:uid="{00000000-0005-0000-0000-0000CF3C0000}"/>
    <cellStyle name="Note 3 2 4 3 2 2 3 3" xfId="15550" xr:uid="{00000000-0005-0000-0000-0000D03C0000}"/>
    <cellStyle name="Note 3 2 4 3 2 2 3 4" xfId="15551" xr:uid="{00000000-0005-0000-0000-0000D13C0000}"/>
    <cellStyle name="Note 3 2 4 3 2 2 4" xfId="15552" xr:uid="{00000000-0005-0000-0000-0000D23C0000}"/>
    <cellStyle name="Note 3 2 4 3 2 2 4 2" xfId="15553" xr:uid="{00000000-0005-0000-0000-0000D33C0000}"/>
    <cellStyle name="Note 3 2 4 3 2 2 4 3" xfId="15554" xr:uid="{00000000-0005-0000-0000-0000D43C0000}"/>
    <cellStyle name="Note 3 2 4 3 2 2 4 4" xfId="15555" xr:uid="{00000000-0005-0000-0000-0000D53C0000}"/>
    <cellStyle name="Note 3 2 4 3 2 2 5" xfId="15556" xr:uid="{00000000-0005-0000-0000-0000D63C0000}"/>
    <cellStyle name="Note 3 2 4 3 2 2 6" xfId="15557" xr:uid="{00000000-0005-0000-0000-0000D73C0000}"/>
    <cellStyle name="Note 3 2 4 3 2 2 7" xfId="15558" xr:uid="{00000000-0005-0000-0000-0000D83C0000}"/>
    <cellStyle name="Note 3 2 4 3 2 3" xfId="15559" xr:uid="{00000000-0005-0000-0000-0000D93C0000}"/>
    <cellStyle name="Note 3 2 4 3 2 3 2" xfId="15560" xr:uid="{00000000-0005-0000-0000-0000DA3C0000}"/>
    <cellStyle name="Note 3 2 4 3 2 3 3" xfId="15561" xr:uid="{00000000-0005-0000-0000-0000DB3C0000}"/>
    <cellStyle name="Note 3 2 4 3 2 3 4" xfId="15562" xr:uid="{00000000-0005-0000-0000-0000DC3C0000}"/>
    <cellStyle name="Note 3 2 4 3 2 4" xfId="15563" xr:uid="{00000000-0005-0000-0000-0000DD3C0000}"/>
    <cellStyle name="Note 3 2 4 3 3" xfId="15564" xr:uid="{00000000-0005-0000-0000-0000DE3C0000}"/>
    <cellStyle name="Note 3 2 4 3 3 2" xfId="15565" xr:uid="{00000000-0005-0000-0000-0000DF3C0000}"/>
    <cellStyle name="Note 3 2 4 3 3 2 2" xfId="15566" xr:uid="{00000000-0005-0000-0000-0000E03C0000}"/>
    <cellStyle name="Note 3 2 4 3 3 2 2 2" xfId="15567" xr:uid="{00000000-0005-0000-0000-0000E13C0000}"/>
    <cellStyle name="Note 3 2 4 3 3 2 2 3" xfId="15568" xr:uid="{00000000-0005-0000-0000-0000E23C0000}"/>
    <cellStyle name="Note 3 2 4 3 3 2 2 4" xfId="15569" xr:uid="{00000000-0005-0000-0000-0000E33C0000}"/>
    <cellStyle name="Note 3 2 4 3 3 2 3" xfId="15570" xr:uid="{00000000-0005-0000-0000-0000E43C0000}"/>
    <cellStyle name="Note 3 2 4 3 3 2 3 2" xfId="15571" xr:uid="{00000000-0005-0000-0000-0000E53C0000}"/>
    <cellStyle name="Note 3 2 4 3 3 2 3 3" xfId="15572" xr:uid="{00000000-0005-0000-0000-0000E63C0000}"/>
    <cellStyle name="Note 3 2 4 3 3 2 3 4" xfId="15573" xr:uid="{00000000-0005-0000-0000-0000E73C0000}"/>
    <cellStyle name="Note 3 2 4 3 3 2 4" xfId="15574" xr:uid="{00000000-0005-0000-0000-0000E83C0000}"/>
    <cellStyle name="Note 3 2 4 3 3 2 5" xfId="15575" xr:uid="{00000000-0005-0000-0000-0000E93C0000}"/>
    <cellStyle name="Note 3 2 4 3 3 2 6" xfId="15576" xr:uid="{00000000-0005-0000-0000-0000EA3C0000}"/>
    <cellStyle name="Note 3 2 4 3 3 3" xfId="15577" xr:uid="{00000000-0005-0000-0000-0000EB3C0000}"/>
    <cellStyle name="Note 3 2 4 3 3 3 2" xfId="15578" xr:uid="{00000000-0005-0000-0000-0000EC3C0000}"/>
    <cellStyle name="Note 3 2 4 3 3 3 3" xfId="15579" xr:uid="{00000000-0005-0000-0000-0000ED3C0000}"/>
    <cellStyle name="Note 3 2 4 3 3 3 4" xfId="15580" xr:uid="{00000000-0005-0000-0000-0000EE3C0000}"/>
    <cellStyle name="Note 3 2 4 3 3 4" xfId="15581" xr:uid="{00000000-0005-0000-0000-0000EF3C0000}"/>
    <cellStyle name="Note 3 2 4 3 3 4 2" xfId="15582" xr:uid="{00000000-0005-0000-0000-0000F03C0000}"/>
    <cellStyle name="Note 3 2 4 3 3 4 3" xfId="15583" xr:uid="{00000000-0005-0000-0000-0000F13C0000}"/>
    <cellStyle name="Note 3 2 4 3 3 4 4" xfId="15584" xr:uid="{00000000-0005-0000-0000-0000F23C0000}"/>
    <cellStyle name="Note 3 2 4 3 3 5" xfId="15585" xr:uid="{00000000-0005-0000-0000-0000F33C0000}"/>
    <cellStyle name="Note 3 2 4 3 3 6" xfId="15586" xr:uid="{00000000-0005-0000-0000-0000F43C0000}"/>
    <cellStyle name="Note 3 2 4 3 3 7" xfId="15587" xr:uid="{00000000-0005-0000-0000-0000F53C0000}"/>
    <cellStyle name="Note 3 2 4 3 4" xfId="15588" xr:uid="{00000000-0005-0000-0000-0000F63C0000}"/>
    <cellStyle name="Note 3 2 4 3 4 2" xfId="15589" xr:uid="{00000000-0005-0000-0000-0000F73C0000}"/>
    <cellStyle name="Note 3 2 4 3 4 3" xfId="15590" xr:uid="{00000000-0005-0000-0000-0000F83C0000}"/>
    <cellStyle name="Note 3 2 4 3 4 4" xfId="15591" xr:uid="{00000000-0005-0000-0000-0000F93C0000}"/>
    <cellStyle name="Note 3 2 4 3 5" xfId="15592" xr:uid="{00000000-0005-0000-0000-0000FA3C0000}"/>
    <cellStyle name="Note 3 2 4 4" xfId="15593" xr:uid="{00000000-0005-0000-0000-0000FB3C0000}"/>
    <cellStyle name="Note 3 2 4 4 2" xfId="15594" xr:uid="{00000000-0005-0000-0000-0000FC3C0000}"/>
    <cellStyle name="Note 3 2 4 4 2 2" xfId="15595" xr:uid="{00000000-0005-0000-0000-0000FD3C0000}"/>
    <cellStyle name="Note 3 2 4 4 2 2 2" xfId="15596" xr:uid="{00000000-0005-0000-0000-0000FE3C0000}"/>
    <cellStyle name="Note 3 2 4 4 2 2 2 2" xfId="15597" xr:uid="{00000000-0005-0000-0000-0000FF3C0000}"/>
    <cellStyle name="Note 3 2 4 4 2 2 2 2 2" xfId="15598" xr:uid="{00000000-0005-0000-0000-0000003D0000}"/>
    <cellStyle name="Note 3 2 4 4 2 2 2 2 3" xfId="15599" xr:uid="{00000000-0005-0000-0000-0000013D0000}"/>
    <cellStyle name="Note 3 2 4 4 2 2 2 2 4" xfId="15600" xr:uid="{00000000-0005-0000-0000-0000023D0000}"/>
    <cellStyle name="Note 3 2 4 4 2 2 2 3" xfId="15601" xr:uid="{00000000-0005-0000-0000-0000033D0000}"/>
    <cellStyle name="Note 3 2 4 4 2 2 2 3 2" xfId="15602" xr:uid="{00000000-0005-0000-0000-0000043D0000}"/>
    <cellStyle name="Note 3 2 4 4 2 2 2 3 3" xfId="15603" xr:uid="{00000000-0005-0000-0000-0000053D0000}"/>
    <cellStyle name="Note 3 2 4 4 2 2 2 3 4" xfId="15604" xr:uid="{00000000-0005-0000-0000-0000063D0000}"/>
    <cellStyle name="Note 3 2 4 4 2 2 2 4" xfId="15605" xr:uid="{00000000-0005-0000-0000-0000073D0000}"/>
    <cellStyle name="Note 3 2 4 4 2 2 2 5" xfId="15606" xr:uid="{00000000-0005-0000-0000-0000083D0000}"/>
    <cellStyle name="Note 3 2 4 4 2 2 2 6" xfId="15607" xr:uid="{00000000-0005-0000-0000-0000093D0000}"/>
    <cellStyle name="Note 3 2 4 4 2 2 3" xfId="15608" xr:uid="{00000000-0005-0000-0000-00000A3D0000}"/>
    <cellStyle name="Note 3 2 4 4 2 2 3 2" xfId="15609" xr:uid="{00000000-0005-0000-0000-00000B3D0000}"/>
    <cellStyle name="Note 3 2 4 4 2 2 3 3" xfId="15610" xr:uid="{00000000-0005-0000-0000-00000C3D0000}"/>
    <cellStyle name="Note 3 2 4 4 2 2 3 4" xfId="15611" xr:uid="{00000000-0005-0000-0000-00000D3D0000}"/>
    <cellStyle name="Note 3 2 4 4 2 2 4" xfId="15612" xr:uid="{00000000-0005-0000-0000-00000E3D0000}"/>
    <cellStyle name="Note 3 2 4 4 2 2 4 2" xfId="15613" xr:uid="{00000000-0005-0000-0000-00000F3D0000}"/>
    <cellStyle name="Note 3 2 4 4 2 2 4 3" xfId="15614" xr:uid="{00000000-0005-0000-0000-0000103D0000}"/>
    <cellStyle name="Note 3 2 4 4 2 2 4 4" xfId="15615" xr:uid="{00000000-0005-0000-0000-0000113D0000}"/>
    <cellStyle name="Note 3 2 4 4 2 2 5" xfId="15616" xr:uid="{00000000-0005-0000-0000-0000123D0000}"/>
    <cellStyle name="Note 3 2 4 4 2 2 6" xfId="15617" xr:uid="{00000000-0005-0000-0000-0000133D0000}"/>
    <cellStyle name="Note 3 2 4 4 2 2 7" xfId="15618" xr:uid="{00000000-0005-0000-0000-0000143D0000}"/>
    <cellStyle name="Note 3 2 4 4 2 3" xfId="15619" xr:uid="{00000000-0005-0000-0000-0000153D0000}"/>
    <cellStyle name="Note 3 2 4 4 2 3 2" xfId="15620" xr:uid="{00000000-0005-0000-0000-0000163D0000}"/>
    <cellStyle name="Note 3 2 4 4 2 3 3" xfId="15621" xr:uid="{00000000-0005-0000-0000-0000173D0000}"/>
    <cellStyle name="Note 3 2 4 4 2 3 4" xfId="15622" xr:uid="{00000000-0005-0000-0000-0000183D0000}"/>
    <cellStyle name="Note 3 2 4 4 2 4" xfId="15623" xr:uid="{00000000-0005-0000-0000-0000193D0000}"/>
    <cellStyle name="Note 3 2 4 4 3" xfId="15624" xr:uid="{00000000-0005-0000-0000-00001A3D0000}"/>
    <cellStyle name="Note 3 2 4 4 3 2" xfId="15625" xr:uid="{00000000-0005-0000-0000-00001B3D0000}"/>
    <cellStyle name="Note 3 2 4 4 3 2 2" xfId="15626" xr:uid="{00000000-0005-0000-0000-00001C3D0000}"/>
    <cellStyle name="Note 3 2 4 4 3 2 2 2" xfId="15627" xr:uid="{00000000-0005-0000-0000-00001D3D0000}"/>
    <cellStyle name="Note 3 2 4 4 3 2 2 3" xfId="15628" xr:uid="{00000000-0005-0000-0000-00001E3D0000}"/>
    <cellStyle name="Note 3 2 4 4 3 2 2 4" xfId="15629" xr:uid="{00000000-0005-0000-0000-00001F3D0000}"/>
    <cellStyle name="Note 3 2 4 4 3 2 3" xfId="15630" xr:uid="{00000000-0005-0000-0000-0000203D0000}"/>
    <cellStyle name="Note 3 2 4 4 3 2 3 2" xfId="15631" xr:uid="{00000000-0005-0000-0000-0000213D0000}"/>
    <cellStyle name="Note 3 2 4 4 3 2 3 3" xfId="15632" xr:uid="{00000000-0005-0000-0000-0000223D0000}"/>
    <cellStyle name="Note 3 2 4 4 3 2 3 4" xfId="15633" xr:uid="{00000000-0005-0000-0000-0000233D0000}"/>
    <cellStyle name="Note 3 2 4 4 3 2 4" xfId="15634" xr:uid="{00000000-0005-0000-0000-0000243D0000}"/>
    <cellStyle name="Note 3 2 4 4 3 2 5" xfId="15635" xr:uid="{00000000-0005-0000-0000-0000253D0000}"/>
    <cellStyle name="Note 3 2 4 4 3 2 6" xfId="15636" xr:uid="{00000000-0005-0000-0000-0000263D0000}"/>
    <cellStyle name="Note 3 2 4 4 3 3" xfId="15637" xr:uid="{00000000-0005-0000-0000-0000273D0000}"/>
    <cellStyle name="Note 3 2 4 4 3 3 2" xfId="15638" xr:uid="{00000000-0005-0000-0000-0000283D0000}"/>
    <cellStyle name="Note 3 2 4 4 3 3 3" xfId="15639" xr:uid="{00000000-0005-0000-0000-0000293D0000}"/>
    <cellStyle name="Note 3 2 4 4 3 3 4" xfId="15640" xr:uid="{00000000-0005-0000-0000-00002A3D0000}"/>
    <cellStyle name="Note 3 2 4 4 3 4" xfId="15641" xr:uid="{00000000-0005-0000-0000-00002B3D0000}"/>
    <cellStyle name="Note 3 2 4 4 3 4 2" xfId="15642" xr:uid="{00000000-0005-0000-0000-00002C3D0000}"/>
    <cellStyle name="Note 3 2 4 4 3 4 3" xfId="15643" xr:uid="{00000000-0005-0000-0000-00002D3D0000}"/>
    <cellStyle name="Note 3 2 4 4 3 4 4" xfId="15644" xr:uid="{00000000-0005-0000-0000-00002E3D0000}"/>
    <cellStyle name="Note 3 2 4 4 3 5" xfId="15645" xr:uid="{00000000-0005-0000-0000-00002F3D0000}"/>
    <cellStyle name="Note 3 2 4 4 3 6" xfId="15646" xr:uid="{00000000-0005-0000-0000-0000303D0000}"/>
    <cellStyle name="Note 3 2 4 4 3 7" xfId="15647" xr:uid="{00000000-0005-0000-0000-0000313D0000}"/>
    <cellStyle name="Note 3 2 4 4 4" xfId="15648" xr:uid="{00000000-0005-0000-0000-0000323D0000}"/>
    <cellStyle name="Note 3 2 4 4 4 2" xfId="15649" xr:uid="{00000000-0005-0000-0000-0000333D0000}"/>
    <cellStyle name="Note 3 2 4 4 4 3" xfId="15650" xr:uid="{00000000-0005-0000-0000-0000343D0000}"/>
    <cellStyle name="Note 3 2 4 4 4 4" xfId="15651" xr:uid="{00000000-0005-0000-0000-0000353D0000}"/>
    <cellStyle name="Note 3 2 4 4 5" xfId="15652" xr:uid="{00000000-0005-0000-0000-0000363D0000}"/>
    <cellStyle name="Note 3 2 4 5" xfId="15653" xr:uid="{00000000-0005-0000-0000-0000373D0000}"/>
    <cellStyle name="Note 3 2 4 5 2" xfId="15654" xr:uid="{00000000-0005-0000-0000-0000383D0000}"/>
    <cellStyle name="Note 3 2 4 5 2 2" xfId="15655" xr:uid="{00000000-0005-0000-0000-0000393D0000}"/>
    <cellStyle name="Note 3 2 4 5 2 2 2" xfId="15656" xr:uid="{00000000-0005-0000-0000-00003A3D0000}"/>
    <cellStyle name="Note 3 2 4 5 2 2 2 2" xfId="15657" xr:uid="{00000000-0005-0000-0000-00003B3D0000}"/>
    <cellStyle name="Note 3 2 4 5 2 2 2 3" xfId="15658" xr:uid="{00000000-0005-0000-0000-00003C3D0000}"/>
    <cellStyle name="Note 3 2 4 5 2 2 2 4" xfId="15659" xr:uid="{00000000-0005-0000-0000-00003D3D0000}"/>
    <cellStyle name="Note 3 2 4 5 2 2 3" xfId="15660" xr:uid="{00000000-0005-0000-0000-00003E3D0000}"/>
    <cellStyle name="Note 3 2 4 5 2 2 3 2" xfId="15661" xr:uid="{00000000-0005-0000-0000-00003F3D0000}"/>
    <cellStyle name="Note 3 2 4 5 2 2 3 3" xfId="15662" xr:uid="{00000000-0005-0000-0000-0000403D0000}"/>
    <cellStyle name="Note 3 2 4 5 2 2 3 4" xfId="15663" xr:uid="{00000000-0005-0000-0000-0000413D0000}"/>
    <cellStyle name="Note 3 2 4 5 2 2 4" xfId="15664" xr:uid="{00000000-0005-0000-0000-0000423D0000}"/>
    <cellStyle name="Note 3 2 4 5 2 2 5" xfId="15665" xr:uid="{00000000-0005-0000-0000-0000433D0000}"/>
    <cellStyle name="Note 3 2 4 5 2 2 6" xfId="15666" xr:uid="{00000000-0005-0000-0000-0000443D0000}"/>
    <cellStyle name="Note 3 2 4 5 2 3" xfId="15667" xr:uid="{00000000-0005-0000-0000-0000453D0000}"/>
    <cellStyle name="Note 3 2 4 5 2 3 2" xfId="15668" xr:uid="{00000000-0005-0000-0000-0000463D0000}"/>
    <cellStyle name="Note 3 2 4 5 2 3 3" xfId="15669" xr:uid="{00000000-0005-0000-0000-0000473D0000}"/>
    <cellStyle name="Note 3 2 4 5 2 3 4" xfId="15670" xr:uid="{00000000-0005-0000-0000-0000483D0000}"/>
    <cellStyle name="Note 3 2 4 5 2 4" xfId="15671" xr:uid="{00000000-0005-0000-0000-0000493D0000}"/>
    <cellStyle name="Note 3 2 4 5 2 4 2" xfId="15672" xr:uid="{00000000-0005-0000-0000-00004A3D0000}"/>
    <cellStyle name="Note 3 2 4 5 2 4 3" xfId="15673" xr:uid="{00000000-0005-0000-0000-00004B3D0000}"/>
    <cellStyle name="Note 3 2 4 5 2 4 4" xfId="15674" xr:uid="{00000000-0005-0000-0000-00004C3D0000}"/>
    <cellStyle name="Note 3 2 4 5 2 5" xfId="15675" xr:uid="{00000000-0005-0000-0000-00004D3D0000}"/>
    <cellStyle name="Note 3 2 4 5 2 6" xfId="15676" xr:uid="{00000000-0005-0000-0000-00004E3D0000}"/>
    <cellStyle name="Note 3 2 4 5 2 7" xfId="15677" xr:uid="{00000000-0005-0000-0000-00004F3D0000}"/>
    <cellStyle name="Note 3 2 4 5 3" xfId="15678" xr:uid="{00000000-0005-0000-0000-0000503D0000}"/>
    <cellStyle name="Note 3 2 4 5 3 2" xfId="15679" xr:uid="{00000000-0005-0000-0000-0000513D0000}"/>
    <cellStyle name="Note 3 2 4 5 3 3" xfId="15680" xr:uid="{00000000-0005-0000-0000-0000523D0000}"/>
    <cellStyle name="Note 3 2 4 5 3 4" xfId="15681" xr:uid="{00000000-0005-0000-0000-0000533D0000}"/>
    <cellStyle name="Note 3 2 4 5 4" xfId="15682" xr:uid="{00000000-0005-0000-0000-0000543D0000}"/>
    <cellStyle name="Note 3 2 4 6" xfId="15683" xr:uid="{00000000-0005-0000-0000-0000553D0000}"/>
    <cellStyle name="Note 3 2 4 6 2" xfId="15684" xr:uid="{00000000-0005-0000-0000-0000563D0000}"/>
    <cellStyle name="Note 3 2 4 6 2 2" xfId="15685" xr:uid="{00000000-0005-0000-0000-0000573D0000}"/>
    <cellStyle name="Note 3 2 4 6 2 2 2" xfId="15686" xr:uid="{00000000-0005-0000-0000-0000583D0000}"/>
    <cellStyle name="Note 3 2 4 6 2 2 3" xfId="15687" xr:uid="{00000000-0005-0000-0000-0000593D0000}"/>
    <cellStyle name="Note 3 2 4 6 2 2 4" xfId="15688" xr:uid="{00000000-0005-0000-0000-00005A3D0000}"/>
    <cellStyle name="Note 3 2 4 6 2 3" xfId="15689" xr:uid="{00000000-0005-0000-0000-00005B3D0000}"/>
    <cellStyle name="Note 3 2 4 6 2 3 2" xfId="15690" xr:uid="{00000000-0005-0000-0000-00005C3D0000}"/>
    <cellStyle name="Note 3 2 4 6 2 3 3" xfId="15691" xr:uid="{00000000-0005-0000-0000-00005D3D0000}"/>
    <cellStyle name="Note 3 2 4 6 2 3 4" xfId="15692" xr:uid="{00000000-0005-0000-0000-00005E3D0000}"/>
    <cellStyle name="Note 3 2 4 6 2 4" xfId="15693" xr:uid="{00000000-0005-0000-0000-00005F3D0000}"/>
    <cellStyle name="Note 3 2 4 6 2 5" xfId="15694" xr:uid="{00000000-0005-0000-0000-0000603D0000}"/>
    <cellStyle name="Note 3 2 4 6 2 6" xfId="15695" xr:uid="{00000000-0005-0000-0000-0000613D0000}"/>
    <cellStyle name="Note 3 2 4 6 3" xfId="15696" xr:uid="{00000000-0005-0000-0000-0000623D0000}"/>
    <cellStyle name="Note 3 2 4 6 3 2" xfId="15697" xr:uid="{00000000-0005-0000-0000-0000633D0000}"/>
    <cellStyle name="Note 3 2 4 6 3 3" xfId="15698" xr:uid="{00000000-0005-0000-0000-0000643D0000}"/>
    <cellStyle name="Note 3 2 4 6 3 4" xfId="15699" xr:uid="{00000000-0005-0000-0000-0000653D0000}"/>
    <cellStyle name="Note 3 2 4 6 4" xfId="15700" xr:uid="{00000000-0005-0000-0000-0000663D0000}"/>
    <cellStyle name="Note 3 2 4 6 4 2" xfId="15701" xr:uid="{00000000-0005-0000-0000-0000673D0000}"/>
    <cellStyle name="Note 3 2 4 6 4 3" xfId="15702" xr:uid="{00000000-0005-0000-0000-0000683D0000}"/>
    <cellStyle name="Note 3 2 4 6 4 4" xfId="15703" xr:uid="{00000000-0005-0000-0000-0000693D0000}"/>
    <cellStyle name="Note 3 2 4 6 5" xfId="15704" xr:uid="{00000000-0005-0000-0000-00006A3D0000}"/>
    <cellStyle name="Note 3 2 4 6 6" xfId="15705" xr:uid="{00000000-0005-0000-0000-00006B3D0000}"/>
    <cellStyle name="Note 3 2 4 6 7" xfId="15706" xr:uid="{00000000-0005-0000-0000-00006C3D0000}"/>
    <cellStyle name="Note 3 2 4 7" xfId="15707" xr:uid="{00000000-0005-0000-0000-00006D3D0000}"/>
    <cellStyle name="Note 3 2 4 7 2" xfId="15708" xr:uid="{00000000-0005-0000-0000-00006E3D0000}"/>
    <cellStyle name="Note 3 2 4 7 3" xfId="15709" xr:uid="{00000000-0005-0000-0000-00006F3D0000}"/>
    <cellStyle name="Note 3 2 4 7 4" xfId="15710" xr:uid="{00000000-0005-0000-0000-0000703D0000}"/>
    <cellStyle name="Note 3 2 4 8" xfId="15711" xr:uid="{00000000-0005-0000-0000-0000713D0000}"/>
    <cellStyle name="Note 3 2 5" xfId="15712" xr:uid="{00000000-0005-0000-0000-0000723D0000}"/>
    <cellStyle name="Note 3 2 5 2" xfId="15713" xr:uid="{00000000-0005-0000-0000-0000733D0000}"/>
    <cellStyle name="Note 3 2 5 2 2" xfId="15714" xr:uid="{00000000-0005-0000-0000-0000743D0000}"/>
    <cellStyle name="Note 3 2 5 2 2 2" xfId="15715" xr:uid="{00000000-0005-0000-0000-0000753D0000}"/>
    <cellStyle name="Note 3 2 5 2 2 2 2" xfId="15716" xr:uid="{00000000-0005-0000-0000-0000763D0000}"/>
    <cellStyle name="Note 3 2 5 2 2 2 2 2" xfId="15717" xr:uid="{00000000-0005-0000-0000-0000773D0000}"/>
    <cellStyle name="Note 3 2 5 2 2 2 2 2 2" xfId="15718" xr:uid="{00000000-0005-0000-0000-0000783D0000}"/>
    <cellStyle name="Note 3 2 5 2 2 2 2 2 3" xfId="15719" xr:uid="{00000000-0005-0000-0000-0000793D0000}"/>
    <cellStyle name="Note 3 2 5 2 2 2 2 2 4" xfId="15720" xr:uid="{00000000-0005-0000-0000-00007A3D0000}"/>
    <cellStyle name="Note 3 2 5 2 2 2 2 3" xfId="15721" xr:uid="{00000000-0005-0000-0000-00007B3D0000}"/>
    <cellStyle name="Note 3 2 5 2 2 2 2 3 2" xfId="15722" xr:uid="{00000000-0005-0000-0000-00007C3D0000}"/>
    <cellStyle name="Note 3 2 5 2 2 2 2 3 3" xfId="15723" xr:uid="{00000000-0005-0000-0000-00007D3D0000}"/>
    <cellStyle name="Note 3 2 5 2 2 2 2 3 4" xfId="15724" xr:uid="{00000000-0005-0000-0000-00007E3D0000}"/>
    <cellStyle name="Note 3 2 5 2 2 2 2 4" xfId="15725" xr:uid="{00000000-0005-0000-0000-00007F3D0000}"/>
    <cellStyle name="Note 3 2 5 2 2 2 2 5" xfId="15726" xr:uid="{00000000-0005-0000-0000-0000803D0000}"/>
    <cellStyle name="Note 3 2 5 2 2 2 2 6" xfId="15727" xr:uid="{00000000-0005-0000-0000-0000813D0000}"/>
    <cellStyle name="Note 3 2 5 2 2 2 3" xfId="15728" xr:uid="{00000000-0005-0000-0000-0000823D0000}"/>
    <cellStyle name="Note 3 2 5 2 2 2 3 2" xfId="15729" xr:uid="{00000000-0005-0000-0000-0000833D0000}"/>
    <cellStyle name="Note 3 2 5 2 2 2 3 3" xfId="15730" xr:uid="{00000000-0005-0000-0000-0000843D0000}"/>
    <cellStyle name="Note 3 2 5 2 2 2 3 4" xfId="15731" xr:uid="{00000000-0005-0000-0000-0000853D0000}"/>
    <cellStyle name="Note 3 2 5 2 2 2 4" xfId="15732" xr:uid="{00000000-0005-0000-0000-0000863D0000}"/>
    <cellStyle name="Note 3 2 5 2 2 2 4 2" xfId="15733" xr:uid="{00000000-0005-0000-0000-0000873D0000}"/>
    <cellStyle name="Note 3 2 5 2 2 2 4 3" xfId="15734" xr:uid="{00000000-0005-0000-0000-0000883D0000}"/>
    <cellStyle name="Note 3 2 5 2 2 2 4 4" xfId="15735" xr:uid="{00000000-0005-0000-0000-0000893D0000}"/>
    <cellStyle name="Note 3 2 5 2 2 2 5" xfId="15736" xr:uid="{00000000-0005-0000-0000-00008A3D0000}"/>
    <cellStyle name="Note 3 2 5 2 2 2 6" xfId="15737" xr:uid="{00000000-0005-0000-0000-00008B3D0000}"/>
    <cellStyle name="Note 3 2 5 2 2 2 7" xfId="15738" xr:uid="{00000000-0005-0000-0000-00008C3D0000}"/>
    <cellStyle name="Note 3 2 5 2 2 3" xfId="15739" xr:uid="{00000000-0005-0000-0000-00008D3D0000}"/>
    <cellStyle name="Note 3 2 5 2 2 3 2" xfId="15740" xr:uid="{00000000-0005-0000-0000-00008E3D0000}"/>
    <cellStyle name="Note 3 2 5 2 2 3 3" xfId="15741" xr:uid="{00000000-0005-0000-0000-00008F3D0000}"/>
    <cellStyle name="Note 3 2 5 2 2 3 4" xfId="15742" xr:uid="{00000000-0005-0000-0000-0000903D0000}"/>
    <cellStyle name="Note 3 2 5 2 2 4" xfId="15743" xr:uid="{00000000-0005-0000-0000-0000913D0000}"/>
    <cellStyle name="Note 3 2 5 2 3" xfId="15744" xr:uid="{00000000-0005-0000-0000-0000923D0000}"/>
    <cellStyle name="Note 3 2 5 2 3 2" xfId="15745" xr:uid="{00000000-0005-0000-0000-0000933D0000}"/>
    <cellStyle name="Note 3 2 5 2 3 2 2" xfId="15746" xr:uid="{00000000-0005-0000-0000-0000943D0000}"/>
    <cellStyle name="Note 3 2 5 2 3 2 2 2" xfId="15747" xr:uid="{00000000-0005-0000-0000-0000953D0000}"/>
    <cellStyle name="Note 3 2 5 2 3 2 2 3" xfId="15748" xr:uid="{00000000-0005-0000-0000-0000963D0000}"/>
    <cellStyle name="Note 3 2 5 2 3 2 2 4" xfId="15749" xr:uid="{00000000-0005-0000-0000-0000973D0000}"/>
    <cellStyle name="Note 3 2 5 2 3 2 3" xfId="15750" xr:uid="{00000000-0005-0000-0000-0000983D0000}"/>
    <cellStyle name="Note 3 2 5 2 3 2 3 2" xfId="15751" xr:uid="{00000000-0005-0000-0000-0000993D0000}"/>
    <cellStyle name="Note 3 2 5 2 3 2 3 3" xfId="15752" xr:uid="{00000000-0005-0000-0000-00009A3D0000}"/>
    <cellStyle name="Note 3 2 5 2 3 2 3 4" xfId="15753" xr:uid="{00000000-0005-0000-0000-00009B3D0000}"/>
    <cellStyle name="Note 3 2 5 2 3 2 4" xfId="15754" xr:uid="{00000000-0005-0000-0000-00009C3D0000}"/>
    <cellStyle name="Note 3 2 5 2 3 2 5" xfId="15755" xr:uid="{00000000-0005-0000-0000-00009D3D0000}"/>
    <cellStyle name="Note 3 2 5 2 3 2 6" xfId="15756" xr:uid="{00000000-0005-0000-0000-00009E3D0000}"/>
    <cellStyle name="Note 3 2 5 2 3 3" xfId="15757" xr:uid="{00000000-0005-0000-0000-00009F3D0000}"/>
    <cellStyle name="Note 3 2 5 2 3 3 2" xfId="15758" xr:uid="{00000000-0005-0000-0000-0000A03D0000}"/>
    <cellStyle name="Note 3 2 5 2 3 3 3" xfId="15759" xr:uid="{00000000-0005-0000-0000-0000A13D0000}"/>
    <cellStyle name="Note 3 2 5 2 3 3 4" xfId="15760" xr:uid="{00000000-0005-0000-0000-0000A23D0000}"/>
    <cellStyle name="Note 3 2 5 2 3 4" xfId="15761" xr:uid="{00000000-0005-0000-0000-0000A33D0000}"/>
    <cellStyle name="Note 3 2 5 2 3 4 2" xfId="15762" xr:uid="{00000000-0005-0000-0000-0000A43D0000}"/>
    <cellStyle name="Note 3 2 5 2 3 4 3" xfId="15763" xr:uid="{00000000-0005-0000-0000-0000A53D0000}"/>
    <cellStyle name="Note 3 2 5 2 3 4 4" xfId="15764" xr:uid="{00000000-0005-0000-0000-0000A63D0000}"/>
    <cellStyle name="Note 3 2 5 2 3 5" xfId="15765" xr:uid="{00000000-0005-0000-0000-0000A73D0000}"/>
    <cellStyle name="Note 3 2 5 2 3 6" xfId="15766" xr:uid="{00000000-0005-0000-0000-0000A83D0000}"/>
    <cellStyle name="Note 3 2 5 2 3 7" xfId="15767" xr:uid="{00000000-0005-0000-0000-0000A93D0000}"/>
    <cellStyle name="Note 3 2 5 2 4" xfId="15768" xr:uid="{00000000-0005-0000-0000-0000AA3D0000}"/>
    <cellStyle name="Note 3 2 5 2 4 2" xfId="15769" xr:uid="{00000000-0005-0000-0000-0000AB3D0000}"/>
    <cellStyle name="Note 3 2 5 2 4 3" xfId="15770" xr:uid="{00000000-0005-0000-0000-0000AC3D0000}"/>
    <cellStyle name="Note 3 2 5 2 4 4" xfId="15771" xr:uid="{00000000-0005-0000-0000-0000AD3D0000}"/>
    <cellStyle name="Note 3 2 5 2 5" xfId="15772" xr:uid="{00000000-0005-0000-0000-0000AE3D0000}"/>
    <cellStyle name="Note 3 2 5 3" xfId="15773" xr:uid="{00000000-0005-0000-0000-0000AF3D0000}"/>
    <cellStyle name="Note 3 2 5 3 2" xfId="15774" xr:uid="{00000000-0005-0000-0000-0000B03D0000}"/>
    <cellStyle name="Note 3 2 5 3 2 2" xfId="15775" xr:uid="{00000000-0005-0000-0000-0000B13D0000}"/>
    <cellStyle name="Note 3 2 5 3 2 2 2" xfId="15776" xr:uid="{00000000-0005-0000-0000-0000B23D0000}"/>
    <cellStyle name="Note 3 2 5 3 2 2 2 2" xfId="15777" xr:uid="{00000000-0005-0000-0000-0000B33D0000}"/>
    <cellStyle name="Note 3 2 5 3 2 2 2 2 2" xfId="15778" xr:uid="{00000000-0005-0000-0000-0000B43D0000}"/>
    <cellStyle name="Note 3 2 5 3 2 2 2 2 3" xfId="15779" xr:uid="{00000000-0005-0000-0000-0000B53D0000}"/>
    <cellStyle name="Note 3 2 5 3 2 2 2 2 4" xfId="15780" xr:uid="{00000000-0005-0000-0000-0000B63D0000}"/>
    <cellStyle name="Note 3 2 5 3 2 2 2 3" xfId="15781" xr:uid="{00000000-0005-0000-0000-0000B73D0000}"/>
    <cellStyle name="Note 3 2 5 3 2 2 2 3 2" xfId="15782" xr:uid="{00000000-0005-0000-0000-0000B83D0000}"/>
    <cellStyle name="Note 3 2 5 3 2 2 2 3 3" xfId="15783" xr:uid="{00000000-0005-0000-0000-0000B93D0000}"/>
    <cellStyle name="Note 3 2 5 3 2 2 2 3 4" xfId="15784" xr:uid="{00000000-0005-0000-0000-0000BA3D0000}"/>
    <cellStyle name="Note 3 2 5 3 2 2 2 4" xfId="15785" xr:uid="{00000000-0005-0000-0000-0000BB3D0000}"/>
    <cellStyle name="Note 3 2 5 3 2 2 2 5" xfId="15786" xr:uid="{00000000-0005-0000-0000-0000BC3D0000}"/>
    <cellStyle name="Note 3 2 5 3 2 2 2 6" xfId="15787" xr:uid="{00000000-0005-0000-0000-0000BD3D0000}"/>
    <cellStyle name="Note 3 2 5 3 2 2 3" xfId="15788" xr:uid="{00000000-0005-0000-0000-0000BE3D0000}"/>
    <cellStyle name="Note 3 2 5 3 2 2 3 2" xfId="15789" xr:uid="{00000000-0005-0000-0000-0000BF3D0000}"/>
    <cellStyle name="Note 3 2 5 3 2 2 3 3" xfId="15790" xr:uid="{00000000-0005-0000-0000-0000C03D0000}"/>
    <cellStyle name="Note 3 2 5 3 2 2 3 4" xfId="15791" xr:uid="{00000000-0005-0000-0000-0000C13D0000}"/>
    <cellStyle name="Note 3 2 5 3 2 2 4" xfId="15792" xr:uid="{00000000-0005-0000-0000-0000C23D0000}"/>
    <cellStyle name="Note 3 2 5 3 2 2 4 2" xfId="15793" xr:uid="{00000000-0005-0000-0000-0000C33D0000}"/>
    <cellStyle name="Note 3 2 5 3 2 2 4 3" xfId="15794" xr:uid="{00000000-0005-0000-0000-0000C43D0000}"/>
    <cellStyle name="Note 3 2 5 3 2 2 4 4" xfId="15795" xr:uid="{00000000-0005-0000-0000-0000C53D0000}"/>
    <cellStyle name="Note 3 2 5 3 2 2 5" xfId="15796" xr:uid="{00000000-0005-0000-0000-0000C63D0000}"/>
    <cellStyle name="Note 3 2 5 3 2 2 6" xfId="15797" xr:uid="{00000000-0005-0000-0000-0000C73D0000}"/>
    <cellStyle name="Note 3 2 5 3 2 2 7" xfId="15798" xr:uid="{00000000-0005-0000-0000-0000C83D0000}"/>
    <cellStyle name="Note 3 2 5 3 2 3" xfId="15799" xr:uid="{00000000-0005-0000-0000-0000C93D0000}"/>
    <cellStyle name="Note 3 2 5 3 2 3 2" xfId="15800" xr:uid="{00000000-0005-0000-0000-0000CA3D0000}"/>
    <cellStyle name="Note 3 2 5 3 2 3 3" xfId="15801" xr:uid="{00000000-0005-0000-0000-0000CB3D0000}"/>
    <cellStyle name="Note 3 2 5 3 2 3 4" xfId="15802" xr:uid="{00000000-0005-0000-0000-0000CC3D0000}"/>
    <cellStyle name="Note 3 2 5 3 2 4" xfId="15803" xr:uid="{00000000-0005-0000-0000-0000CD3D0000}"/>
    <cellStyle name="Note 3 2 5 3 3" xfId="15804" xr:uid="{00000000-0005-0000-0000-0000CE3D0000}"/>
    <cellStyle name="Note 3 2 5 3 3 2" xfId="15805" xr:uid="{00000000-0005-0000-0000-0000CF3D0000}"/>
    <cellStyle name="Note 3 2 5 3 3 2 2" xfId="15806" xr:uid="{00000000-0005-0000-0000-0000D03D0000}"/>
    <cellStyle name="Note 3 2 5 3 3 2 2 2" xfId="15807" xr:uid="{00000000-0005-0000-0000-0000D13D0000}"/>
    <cellStyle name="Note 3 2 5 3 3 2 2 3" xfId="15808" xr:uid="{00000000-0005-0000-0000-0000D23D0000}"/>
    <cellStyle name="Note 3 2 5 3 3 2 2 4" xfId="15809" xr:uid="{00000000-0005-0000-0000-0000D33D0000}"/>
    <cellStyle name="Note 3 2 5 3 3 2 3" xfId="15810" xr:uid="{00000000-0005-0000-0000-0000D43D0000}"/>
    <cellStyle name="Note 3 2 5 3 3 2 3 2" xfId="15811" xr:uid="{00000000-0005-0000-0000-0000D53D0000}"/>
    <cellStyle name="Note 3 2 5 3 3 2 3 3" xfId="15812" xr:uid="{00000000-0005-0000-0000-0000D63D0000}"/>
    <cellStyle name="Note 3 2 5 3 3 2 3 4" xfId="15813" xr:uid="{00000000-0005-0000-0000-0000D73D0000}"/>
    <cellStyle name="Note 3 2 5 3 3 2 4" xfId="15814" xr:uid="{00000000-0005-0000-0000-0000D83D0000}"/>
    <cellStyle name="Note 3 2 5 3 3 2 5" xfId="15815" xr:uid="{00000000-0005-0000-0000-0000D93D0000}"/>
    <cellStyle name="Note 3 2 5 3 3 2 6" xfId="15816" xr:uid="{00000000-0005-0000-0000-0000DA3D0000}"/>
    <cellStyle name="Note 3 2 5 3 3 3" xfId="15817" xr:uid="{00000000-0005-0000-0000-0000DB3D0000}"/>
    <cellStyle name="Note 3 2 5 3 3 3 2" xfId="15818" xr:uid="{00000000-0005-0000-0000-0000DC3D0000}"/>
    <cellStyle name="Note 3 2 5 3 3 3 3" xfId="15819" xr:uid="{00000000-0005-0000-0000-0000DD3D0000}"/>
    <cellStyle name="Note 3 2 5 3 3 3 4" xfId="15820" xr:uid="{00000000-0005-0000-0000-0000DE3D0000}"/>
    <cellStyle name="Note 3 2 5 3 3 4" xfId="15821" xr:uid="{00000000-0005-0000-0000-0000DF3D0000}"/>
    <cellStyle name="Note 3 2 5 3 3 4 2" xfId="15822" xr:uid="{00000000-0005-0000-0000-0000E03D0000}"/>
    <cellStyle name="Note 3 2 5 3 3 4 3" xfId="15823" xr:uid="{00000000-0005-0000-0000-0000E13D0000}"/>
    <cellStyle name="Note 3 2 5 3 3 4 4" xfId="15824" xr:uid="{00000000-0005-0000-0000-0000E23D0000}"/>
    <cellStyle name="Note 3 2 5 3 3 5" xfId="15825" xr:uid="{00000000-0005-0000-0000-0000E33D0000}"/>
    <cellStyle name="Note 3 2 5 3 3 6" xfId="15826" xr:uid="{00000000-0005-0000-0000-0000E43D0000}"/>
    <cellStyle name="Note 3 2 5 3 3 7" xfId="15827" xr:uid="{00000000-0005-0000-0000-0000E53D0000}"/>
    <cellStyle name="Note 3 2 5 3 4" xfId="15828" xr:uid="{00000000-0005-0000-0000-0000E63D0000}"/>
    <cellStyle name="Note 3 2 5 3 4 2" xfId="15829" xr:uid="{00000000-0005-0000-0000-0000E73D0000}"/>
    <cellStyle name="Note 3 2 5 3 4 3" xfId="15830" xr:uid="{00000000-0005-0000-0000-0000E83D0000}"/>
    <cellStyle name="Note 3 2 5 3 4 4" xfId="15831" xr:uid="{00000000-0005-0000-0000-0000E93D0000}"/>
    <cellStyle name="Note 3 2 5 3 5" xfId="15832" xr:uid="{00000000-0005-0000-0000-0000EA3D0000}"/>
    <cellStyle name="Note 3 2 5 4" xfId="15833" xr:uid="{00000000-0005-0000-0000-0000EB3D0000}"/>
    <cellStyle name="Note 3 2 5 4 2" xfId="15834" xr:uid="{00000000-0005-0000-0000-0000EC3D0000}"/>
    <cellStyle name="Note 3 2 5 4 2 2" xfId="15835" xr:uid="{00000000-0005-0000-0000-0000ED3D0000}"/>
    <cellStyle name="Note 3 2 5 4 2 2 2" xfId="15836" xr:uid="{00000000-0005-0000-0000-0000EE3D0000}"/>
    <cellStyle name="Note 3 2 5 4 2 2 2 2" xfId="15837" xr:uid="{00000000-0005-0000-0000-0000EF3D0000}"/>
    <cellStyle name="Note 3 2 5 4 2 2 2 2 2" xfId="15838" xr:uid="{00000000-0005-0000-0000-0000F03D0000}"/>
    <cellStyle name="Note 3 2 5 4 2 2 2 2 3" xfId="15839" xr:uid="{00000000-0005-0000-0000-0000F13D0000}"/>
    <cellStyle name="Note 3 2 5 4 2 2 2 2 4" xfId="15840" xr:uid="{00000000-0005-0000-0000-0000F23D0000}"/>
    <cellStyle name="Note 3 2 5 4 2 2 2 3" xfId="15841" xr:uid="{00000000-0005-0000-0000-0000F33D0000}"/>
    <cellStyle name="Note 3 2 5 4 2 2 2 3 2" xfId="15842" xr:uid="{00000000-0005-0000-0000-0000F43D0000}"/>
    <cellStyle name="Note 3 2 5 4 2 2 2 3 3" xfId="15843" xr:uid="{00000000-0005-0000-0000-0000F53D0000}"/>
    <cellStyle name="Note 3 2 5 4 2 2 2 3 4" xfId="15844" xr:uid="{00000000-0005-0000-0000-0000F63D0000}"/>
    <cellStyle name="Note 3 2 5 4 2 2 2 4" xfId="15845" xr:uid="{00000000-0005-0000-0000-0000F73D0000}"/>
    <cellStyle name="Note 3 2 5 4 2 2 2 5" xfId="15846" xr:uid="{00000000-0005-0000-0000-0000F83D0000}"/>
    <cellStyle name="Note 3 2 5 4 2 2 2 6" xfId="15847" xr:uid="{00000000-0005-0000-0000-0000F93D0000}"/>
    <cellStyle name="Note 3 2 5 4 2 2 3" xfId="15848" xr:uid="{00000000-0005-0000-0000-0000FA3D0000}"/>
    <cellStyle name="Note 3 2 5 4 2 2 3 2" xfId="15849" xr:uid="{00000000-0005-0000-0000-0000FB3D0000}"/>
    <cellStyle name="Note 3 2 5 4 2 2 3 3" xfId="15850" xr:uid="{00000000-0005-0000-0000-0000FC3D0000}"/>
    <cellStyle name="Note 3 2 5 4 2 2 3 4" xfId="15851" xr:uid="{00000000-0005-0000-0000-0000FD3D0000}"/>
    <cellStyle name="Note 3 2 5 4 2 2 4" xfId="15852" xr:uid="{00000000-0005-0000-0000-0000FE3D0000}"/>
    <cellStyle name="Note 3 2 5 4 2 2 4 2" xfId="15853" xr:uid="{00000000-0005-0000-0000-0000FF3D0000}"/>
    <cellStyle name="Note 3 2 5 4 2 2 4 3" xfId="15854" xr:uid="{00000000-0005-0000-0000-0000003E0000}"/>
    <cellStyle name="Note 3 2 5 4 2 2 4 4" xfId="15855" xr:uid="{00000000-0005-0000-0000-0000013E0000}"/>
    <cellStyle name="Note 3 2 5 4 2 2 5" xfId="15856" xr:uid="{00000000-0005-0000-0000-0000023E0000}"/>
    <cellStyle name="Note 3 2 5 4 2 2 6" xfId="15857" xr:uid="{00000000-0005-0000-0000-0000033E0000}"/>
    <cellStyle name="Note 3 2 5 4 2 2 7" xfId="15858" xr:uid="{00000000-0005-0000-0000-0000043E0000}"/>
    <cellStyle name="Note 3 2 5 4 2 3" xfId="15859" xr:uid="{00000000-0005-0000-0000-0000053E0000}"/>
    <cellStyle name="Note 3 2 5 4 2 3 2" xfId="15860" xr:uid="{00000000-0005-0000-0000-0000063E0000}"/>
    <cellStyle name="Note 3 2 5 4 2 3 3" xfId="15861" xr:uid="{00000000-0005-0000-0000-0000073E0000}"/>
    <cellStyle name="Note 3 2 5 4 2 3 4" xfId="15862" xr:uid="{00000000-0005-0000-0000-0000083E0000}"/>
    <cellStyle name="Note 3 2 5 4 2 4" xfId="15863" xr:uid="{00000000-0005-0000-0000-0000093E0000}"/>
    <cellStyle name="Note 3 2 5 4 3" xfId="15864" xr:uid="{00000000-0005-0000-0000-00000A3E0000}"/>
    <cellStyle name="Note 3 2 5 4 3 2" xfId="15865" xr:uid="{00000000-0005-0000-0000-00000B3E0000}"/>
    <cellStyle name="Note 3 2 5 4 3 2 2" xfId="15866" xr:uid="{00000000-0005-0000-0000-00000C3E0000}"/>
    <cellStyle name="Note 3 2 5 4 3 2 2 2" xfId="15867" xr:uid="{00000000-0005-0000-0000-00000D3E0000}"/>
    <cellStyle name="Note 3 2 5 4 3 2 2 3" xfId="15868" xr:uid="{00000000-0005-0000-0000-00000E3E0000}"/>
    <cellStyle name="Note 3 2 5 4 3 2 2 4" xfId="15869" xr:uid="{00000000-0005-0000-0000-00000F3E0000}"/>
    <cellStyle name="Note 3 2 5 4 3 2 3" xfId="15870" xr:uid="{00000000-0005-0000-0000-0000103E0000}"/>
    <cellStyle name="Note 3 2 5 4 3 2 3 2" xfId="15871" xr:uid="{00000000-0005-0000-0000-0000113E0000}"/>
    <cellStyle name="Note 3 2 5 4 3 2 3 3" xfId="15872" xr:uid="{00000000-0005-0000-0000-0000123E0000}"/>
    <cellStyle name="Note 3 2 5 4 3 2 3 4" xfId="15873" xr:uid="{00000000-0005-0000-0000-0000133E0000}"/>
    <cellStyle name="Note 3 2 5 4 3 2 4" xfId="15874" xr:uid="{00000000-0005-0000-0000-0000143E0000}"/>
    <cellStyle name="Note 3 2 5 4 3 2 5" xfId="15875" xr:uid="{00000000-0005-0000-0000-0000153E0000}"/>
    <cellStyle name="Note 3 2 5 4 3 2 6" xfId="15876" xr:uid="{00000000-0005-0000-0000-0000163E0000}"/>
    <cellStyle name="Note 3 2 5 4 3 3" xfId="15877" xr:uid="{00000000-0005-0000-0000-0000173E0000}"/>
    <cellStyle name="Note 3 2 5 4 3 3 2" xfId="15878" xr:uid="{00000000-0005-0000-0000-0000183E0000}"/>
    <cellStyle name="Note 3 2 5 4 3 3 3" xfId="15879" xr:uid="{00000000-0005-0000-0000-0000193E0000}"/>
    <cellStyle name="Note 3 2 5 4 3 3 4" xfId="15880" xr:uid="{00000000-0005-0000-0000-00001A3E0000}"/>
    <cellStyle name="Note 3 2 5 4 3 4" xfId="15881" xr:uid="{00000000-0005-0000-0000-00001B3E0000}"/>
    <cellStyle name="Note 3 2 5 4 3 4 2" xfId="15882" xr:uid="{00000000-0005-0000-0000-00001C3E0000}"/>
    <cellStyle name="Note 3 2 5 4 3 4 3" xfId="15883" xr:uid="{00000000-0005-0000-0000-00001D3E0000}"/>
    <cellStyle name="Note 3 2 5 4 3 4 4" xfId="15884" xr:uid="{00000000-0005-0000-0000-00001E3E0000}"/>
    <cellStyle name="Note 3 2 5 4 3 5" xfId="15885" xr:uid="{00000000-0005-0000-0000-00001F3E0000}"/>
    <cellStyle name="Note 3 2 5 4 3 6" xfId="15886" xr:uid="{00000000-0005-0000-0000-0000203E0000}"/>
    <cellStyle name="Note 3 2 5 4 3 7" xfId="15887" xr:uid="{00000000-0005-0000-0000-0000213E0000}"/>
    <cellStyle name="Note 3 2 5 4 4" xfId="15888" xr:uid="{00000000-0005-0000-0000-0000223E0000}"/>
    <cellStyle name="Note 3 2 5 4 4 2" xfId="15889" xr:uid="{00000000-0005-0000-0000-0000233E0000}"/>
    <cellStyle name="Note 3 2 5 4 4 3" xfId="15890" xr:uid="{00000000-0005-0000-0000-0000243E0000}"/>
    <cellStyle name="Note 3 2 5 4 4 4" xfId="15891" xr:uid="{00000000-0005-0000-0000-0000253E0000}"/>
    <cellStyle name="Note 3 2 5 4 5" xfId="15892" xr:uid="{00000000-0005-0000-0000-0000263E0000}"/>
    <cellStyle name="Note 3 2 5 5" xfId="15893" xr:uid="{00000000-0005-0000-0000-0000273E0000}"/>
    <cellStyle name="Note 3 2 5 5 2" xfId="15894" xr:uid="{00000000-0005-0000-0000-0000283E0000}"/>
    <cellStyle name="Note 3 2 5 5 2 2" xfId="15895" xr:uid="{00000000-0005-0000-0000-0000293E0000}"/>
    <cellStyle name="Note 3 2 5 5 2 2 2" xfId="15896" xr:uid="{00000000-0005-0000-0000-00002A3E0000}"/>
    <cellStyle name="Note 3 2 5 5 2 2 2 2" xfId="15897" xr:uid="{00000000-0005-0000-0000-00002B3E0000}"/>
    <cellStyle name="Note 3 2 5 5 2 2 2 3" xfId="15898" xr:uid="{00000000-0005-0000-0000-00002C3E0000}"/>
    <cellStyle name="Note 3 2 5 5 2 2 2 4" xfId="15899" xr:uid="{00000000-0005-0000-0000-00002D3E0000}"/>
    <cellStyle name="Note 3 2 5 5 2 2 3" xfId="15900" xr:uid="{00000000-0005-0000-0000-00002E3E0000}"/>
    <cellStyle name="Note 3 2 5 5 2 2 3 2" xfId="15901" xr:uid="{00000000-0005-0000-0000-00002F3E0000}"/>
    <cellStyle name="Note 3 2 5 5 2 2 3 3" xfId="15902" xr:uid="{00000000-0005-0000-0000-0000303E0000}"/>
    <cellStyle name="Note 3 2 5 5 2 2 3 4" xfId="15903" xr:uid="{00000000-0005-0000-0000-0000313E0000}"/>
    <cellStyle name="Note 3 2 5 5 2 2 4" xfId="15904" xr:uid="{00000000-0005-0000-0000-0000323E0000}"/>
    <cellStyle name="Note 3 2 5 5 2 2 5" xfId="15905" xr:uid="{00000000-0005-0000-0000-0000333E0000}"/>
    <cellStyle name="Note 3 2 5 5 2 2 6" xfId="15906" xr:uid="{00000000-0005-0000-0000-0000343E0000}"/>
    <cellStyle name="Note 3 2 5 5 2 3" xfId="15907" xr:uid="{00000000-0005-0000-0000-0000353E0000}"/>
    <cellStyle name="Note 3 2 5 5 2 3 2" xfId="15908" xr:uid="{00000000-0005-0000-0000-0000363E0000}"/>
    <cellStyle name="Note 3 2 5 5 2 3 3" xfId="15909" xr:uid="{00000000-0005-0000-0000-0000373E0000}"/>
    <cellStyle name="Note 3 2 5 5 2 3 4" xfId="15910" xr:uid="{00000000-0005-0000-0000-0000383E0000}"/>
    <cellStyle name="Note 3 2 5 5 2 4" xfId="15911" xr:uid="{00000000-0005-0000-0000-0000393E0000}"/>
    <cellStyle name="Note 3 2 5 5 2 4 2" xfId="15912" xr:uid="{00000000-0005-0000-0000-00003A3E0000}"/>
    <cellStyle name="Note 3 2 5 5 2 4 3" xfId="15913" xr:uid="{00000000-0005-0000-0000-00003B3E0000}"/>
    <cellStyle name="Note 3 2 5 5 2 4 4" xfId="15914" xr:uid="{00000000-0005-0000-0000-00003C3E0000}"/>
    <cellStyle name="Note 3 2 5 5 2 5" xfId="15915" xr:uid="{00000000-0005-0000-0000-00003D3E0000}"/>
    <cellStyle name="Note 3 2 5 5 2 6" xfId="15916" xr:uid="{00000000-0005-0000-0000-00003E3E0000}"/>
    <cellStyle name="Note 3 2 5 5 2 7" xfId="15917" xr:uid="{00000000-0005-0000-0000-00003F3E0000}"/>
    <cellStyle name="Note 3 2 5 5 3" xfId="15918" xr:uid="{00000000-0005-0000-0000-0000403E0000}"/>
    <cellStyle name="Note 3 2 5 5 3 2" xfId="15919" xr:uid="{00000000-0005-0000-0000-0000413E0000}"/>
    <cellStyle name="Note 3 2 5 5 3 3" xfId="15920" xr:uid="{00000000-0005-0000-0000-0000423E0000}"/>
    <cellStyle name="Note 3 2 5 5 3 4" xfId="15921" xr:uid="{00000000-0005-0000-0000-0000433E0000}"/>
    <cellStyle name="Note 3 2 5 5 4" xfId="15922" xr:uid="{00000000-0005-0000-0000-0000443E0000}"/>
    <cellStyle name="Note 3 2 5 6" xfId="15923" xr:uid="{00000000-0005-0000-0000-0000453E0000}"/>
    <cellStyle name="Note 3 2 5 6 2" xfId="15924" xr:uid="{00000000-0005-0000-0000-0000463E0000}"/>
    <cellStyle name="Note 3 2 5 6 2 2" xfId="15925" xr:uid="{00000000-0005-0000-0000-0000473E0000}"/>
    <cellStyle name="Note 3 2 5 6 2 2 2" xfId="15926" xr:uid="{00000000-0005-0000-0000-0000483E0000}"/>
    <cellStyle name="Note 3 2 5 6 2 2 3" xfId="15927" xr:uid="{00000000-0005-0000-0000-0000493E0000}"/>
    <cellStyle name="Note 3 2 5 6 2 2 4" xfId="15928" xr:uid="{00000000-0005-0000-0000-00004A3E0000}"/>
    <cellStyle name="Note 3 2 5 6 2 3" xfId="15929" xr:uid="{00000000-0005-0000-0000-00004B3E0000}"/>
    <cellStyle name="Note 3 2 5 6 2 3 2" xfId="15930" xr:uid="{00000000-0005-0000-0000-00004C3E0000}"/>
    <cellStyle name="Note 3 2 5 6 2 3 3" xfId="15931" xr:uid="{00000000-0005-0000-0000-00004D3E0000}"/>
    <cellStyle name="Note 3 2 5 6 2 3 4" xfId="15932" xr:uid="{00000000-0005-0000-0000-00004E3E0000}"/>
    <cellStyle name="Note 3 2 5 6 2 4" xfId="15933" xr:uid="{00000000-0005-0000-0000-00004F3E0000}"/>
    <cellStyle name="Note 3 2 5 6 2 5" xfId="15934" xr:uid="{00000000-0005-0000-0000-0000503E0000}"/>
    <cellStyle name="Note 3 2 5 6 2 6" xfId="15935" xr:uid="{00000000-0005-0000-0000-0000513E0000}"/>
    <cellStyle name="Note 3 2 5 6 3" xfId="15936" xr:uid="{00000000-0005-0000-0000-0000523E0000}"/>
    <cellStyle name="Note 3 2 5 6 3 2" xfId="15937" xr:uid="{00000000-0005-0000-0000-0000533E0000}"/>
    <cellStyle name="Note 3 2 5 6 3 3" xfId="15938" xr:uid="{00000000-0005-0000-0000-0000543E0000}"/>
    <cellStyle name="Note 3 2 5 6 3 4" xfId="15939" xr:uid="{00000000-0005-0000-0000-0000553E0000}"/>
    <cellStyle name="Note 3 2 5 6 4" xfId="15940" xr:uid="{00000000-0005-0000-0000-0000563E0000}"/>
    <cellStyle name="Note 3 2 5 6 4 2" xfId="15941" xr:uid="{00000000-0005-0000-0000-0000573E0000}"/>
    <cellStyle name="Note 3 2 5 6 4 3" xfId="15942" xr:uid="{00000000-0005-0000-0000-0000583E0000}"/>
    <cellStyle name="Note 3 2 5 6 4 4" xfId="15943" xr:uid="{00000000-0005-0000-0000-0000593E0000}"/>
    <cellStyle name="Note 3 2 5 6 5" xfId="15944" xr:uid="{00000000-0005-0000-0000-00005A3E0000}"/>
    <cellStyle name="Note 3 2 5 6 6" xfId="15945" xr:uid="{00000000-0005-0000-0000-00005B3E0000}"/>
    <cellStyle name="Note 3 2 5 6 7" xfId="15946" xr:uid="{00000000-0005-0000-0000-00005C3E0000}"/>
    <cellStyle name="Note 3 2 5 7" xfId="15947" xr:uid="{00000000-0005-0000-0000-00005D3E0000}"/>
    <cellStyle name="Note 3 2 5 7 2" xfId="15948" xr:uid="{00000000-0005-0000-0000-00005E3E0000}"/>
    <cellStyle name="Note 3 2 5 7 3" xfId="15949" xr:uid="{00000000-0005-0000-0000-00005F3E0000}"/>
    <cellStyle name="Note 3 2 5 7 4" xfId="15950" xr:uid="{00000000-0005-0000-0000-0000603E0000}"/>
    <cellStyle name="Note 3 2 5 8" xfId="15951" xr:uid="{00000000-0005-0000-0000-0000613E0000}"/>
    <cellStyle name="Note 3 2 6" xfId="15952" xr:uid="{00000000-0005-0000-0000-0000623E0000}"/>
    <cellStyle name="Note 3 2 6 2" xfId="15953" xr:uid="{00000000-0005-0000-0000-0000633E0000}"/>
    <cellStyle name="Note 3 2 6 2 2" xfId="15954" xr:uid="{00000000-0005-0000-0000-0000643E0000}"/>
    <cellStyle name="Note 3 2 6 2 2 2" xfId="15955" xr:uid="{00000000-0005-0000-0000-0000653E0000}"/>
    <cellStyle name="Note 3 2 6 2 2 2 2" xfId="15956" xr:uid="{00000000-0005-0000-0000-0000663E0000}"/>
    <cellStyle name="Note 3 2 6 2 2 2 2 2" xfId="15957" xr:uid="{00000000-0005-0000-0000-0000673E0000}"/>
    <cellStyle name="Note 3 2 6 2 2 2 2 3" xfId="15958" xr:uid="{00000000-0005-0000-0000-0000683E0000}"/>
    <cellStyle name="Note 3 2 6 2 2 2 2 4" xfId="15959" xr:uid="{00000000-0005-0000-0000-0000693E0000}"/>
    <cellStyle name="Note 3 2 6 2 2 2 3" xfId="15960" xr:uid="{00000000-0005-0000-0000-00006A3E0000}"/>
    <cellStyle name="Note 3 2 6 2 2 2 3 2" xfId="15961" xr:uid="{00000000-0005-0000-0000-00006B3E0000}"/>
    <cellStyle name="Note 3 2 6 2 2 2 3 3" xfId="15962" xr:uid="{00000000-0005-0000-0000-00006C3E0000}"/>
    <cellStyle name="Note 3 2 6 2 2 2 3 4" xfId="15963" xr:uid="{00000000-0005-0000-0000-00006D3E0000}"/>
    <cellStyle name="Note 3 2 6 2 2 2 4" xfId="15964" xr:uid="{00000000-0005-0000-0000-00006E3E0000}"/>
    <cellStyle name="Note 3 2 6 2 2 2 5" xfId="15965" xr:uid="{00000000-0005-0000-0000-00006F3E0000}"/>
    <cellStyle name="Note 3 2 6 2 2 2 6" xfId="15966" xr:uid="{00000000-0005-0000-0000-0000703E0000}"/>
    <cellStyle name="Note 3 2 6 2 2 3" xfId="15967" xr:uid="{00000000-0005-0000-0000-0000713E0000}"/>
    <cellStyle name="Note 3 2 6 2 2 3 2" xfId="15968" xr:uid="{00000000-0005-0000-0000-0000723E0000}"/>
    <cellStyle name="Note 3 2 6 2 2 3 3" xfId="15969" xr:uid="{00000000-0005-0000-0000-0000733E0000}"/>
    <cellStyle name="Note 3 2 6 2 2 3 4" xfId="15970" xr:uid="{00000000-0005-0000-0000-0000743E0000}"/>
    <cellStyle name="Note 3 2 6 2 2 4" xfId="15971" xr:uid="{00000000-0005-0000-0000-0000753E0000}"/>
    <cellStyle name="Note 3 2 6 2 2 4 2" xfId="15972" xr:uid="{00000000-0005-0000-0000-0000763E0000}"/>
    <cellStyle name="Note 3 2 6 2 2 4 3" xfId="15973" xr:uid="{00000000-0005-0000-0000-0000773E0000}"/>
    <cellStyle name="Note 3 2 6 2 2 4 4" xfId="15974" xr:uid="{00000000-0005-0000-0000-0000783E0000}"/>
    <cellStyle name="Note 3 2 6 2 2 5" xfId="15975" xr:uid="{00000000-0005-0000-0000-0000793E0000}"/>
    <cellStyle name="Note 3 2 6 2 2 6" xfId="15976" xr:uid="{00000000-0005-0000-0000-00007A3E0000}"/>
    <cellStyle name="Note 3 2 6 2 2 7" xfId="15977" xr:uid="{00000000-0005-0000-0000-00007B3E0000}"/>
    <cellStyle name="Note 3 2 6 2 3" xfId="15978" xr:uid="{00000000-0005-0000-0000-00007C3E0000}"/>
    <cellStyle name="Note 3 2 6 2 3 2" xfId="15979" xr:uid="{00000000-0005-0000-0000-00007D3E0000}"/>
    <cellStyle name="Note 3 2 6 2 3 3" xfId="15980" xr:uid="{00000000-0005-0000-0000-00007E3E0000}"/>
    <cellStyle name="Note 3 2 6 2 3 4" xfId="15981" xr:uid="{00000000-0005-0000-0000-00007F3E0000}"/>
    <cellStyle name="Note 3 2 6 2 4" xfId="15982" xr:uid="{00000000-0005-0000-0000-0000803E0000}"/>
    <cellStyle name="Note 3 2 6 3" xfId="15983" xr:uid="{00000000-0005-0000-0000-0000813E0000}"/>
    <cellStyle name="Note 3 2 6 3 2" xfId="15984" xr:uid="{00000000-0005-0000-0000-0000823E0000}"/>
    <cellStyle name="Note 3 2 6 3 2 2" xfId="15985" xr:uid="{00000000-0005-0000-0000-0000833E0000}"/>
    <cellStyle name="Note 3 2 6 3 2 2 2" xfId="15986" xr:uid="{00000000-0005-0000-0000-0000843E0000}"/>
    <cellStyle name="Note 3 2 6 3 2 2 3" xfId="15987" xr:uid="{00000000-0005-0000-0000-0000853E0000}"/>
    <cellStyle name="Note 3 2 6 3 2 2 4" xfId="15988" xr:uid="{00000000-0005-0000-0000-0000863E0000}"/>
    <cellStyle name="Note 3 2 6 3 2 3" xfId="15989" xr:uid="{00000000-0005-0000-0000-0000873E0000}"/>
    <cellStyle name="Note 3 2 6 3 2 3 2" xfId="15990" xr:uid="{00000000-0005-0000-0000-0000883E0000}"/>
    <cellStyle name="Note 3 2 6 3 2 3 3" xfId="15991" xr:uid="{00000000-0005-0000-0000-0000893E0000}"/>
    <cellStyle name="Note 3 2 6 3 2 3 4" xfId="15992" xr:uid="{00000000-0005-0000-0000-00008A3E0000}"/>
    <cellStyle name="Note 3 2 6 3 2 4" xfId="15993" xr:uid="{00000000-0005-0000-0000-00008B3E0000}"/>
    <cellStyle name="Note 3 2 6 3 2 5" xfId="15994" xr:uid="{00000000-0005-0000-0000-00008C3E0000}"/>
    <cellStyle name="Note 3 2 6 3 2 6" xfId="15995" xr:uid="{00000000-0005-0000-0000-00008D3E0000}"/>
    <cellStyle name="Note 3 2 6 3 3" xfId="15996" xr:uid="{00000000-0005-0000-0000-00008E3E0000}"/>
    <cellStyle name="Note 3 2 6 3 3 2" xfId="15997" xr:uid="{00000000-0005-0000-0000-00008F3E0000}"/>
    <cellStyle name="Note 3 2 6 3 3 3" xfId="15998" xr:uid="{00000000-0005-0000-0000-0000903E0000}"/>
    <cellStyle name="Note 3 2 6 3 3 4" xfId="15999" xr:uid="{00000000-0005-0000-0000-0000913E0000}"/>
    <cellStyle name="Note 3 2 6 3 4" xfId="16000" xr:uid="{00000000-0005-0000-0000-0000923E0000}"/>
    <cellStyle name="Note 3 2 6 3 4 2" xfId="16001" xr:uid="{00000000-0005-0000-0000-0000933E0000}"/>
    <cellStyle name="Note 3 2 6 3 4 3" xfId="16002" xr:uid="{00000000-0005-0000-0000-0000943E0000}"/>
    <cellStyle name="Note 3 2 6 3 4 4" xfId="16003" xr:uid="{00000000-0005-0000-0000-0000953E0000}"/>
    <cellStyle name="Note 3 2 6 3 5" xfId="16004" xr:uid="{00000000-0005-0000-0000-0000963E0000}"/>
    <cellStyle name="Note 3 2 6 3 6" xfId="16005" xr:uid="{00000000-0005-0000-0000-0000973E0000}"/>
    <cellStyle name="Note 3 2 6 3 7" xfId="16006" xr:uid="{00000000-0005-0000-0000-0000983E0000}"/>
    <cellStyle name="Note 3 2 6 4" xfId="16007" xr:uid="{00000000-0005-0000-0000-0000993E0000}"/>
    <cellStyle name="Note 3 2 6 4 2" xfId="16008" xr:uid="{00000000-0005-0000-0000-00009A3E0000}"/>
    <cellStyle name="Note 3 2 6 4 3" xfId="16009" xr:uid="{00000000-0005-0000-0000-00009B3E0000}"/>
    <cellStyle name="Note 3 2 6 4 4" xfId="16010" xr:uid="{00000000-0005-0000-0000-00009C3E0000}"/>
    <cellStyle name="Note 3 2 6 5" xfId="16011" xr:uid="{00000000-0005-0000-0000-00009D3E0000}"/>
    <cellStyle name="Note 3 2 7" xfId="16012" xr:uid="{00000000-0005-0000-0000-00009E3E0000}"/>
    <cellStyle name="Note 3 2 7 2" xfId="16013" xr:uid="{00000000-0005-0000-0000-00009F3E0000}"/>
    <cellStyle name="Note 3 2 7 2 2" xfId="16014" xr:uid="{00000000-0005-0000-0000-0000A03E0000}"/>
    <cellStyle name="Note 3 2 7 2 2 2" xfId="16015" xr:uid="{00000000-0005-0000-0000-0000A13E0000}"/>
    <cellStyle name="Note 3 2 7 2 2 2 2" xfId="16016" xr:uid="{00000000-0005-0000-0000-0000A23E0000}"/>
    <cellStyle name="Note 3 2 7 2 2 2 2 2" xfId="16017" xr:uid="{00000000-0005-0000-0000-0000A33E0000}"/>
    <cellStyle name="Note 3 2 7 2 2 2 2 3" xfId="16018" xr:uid="{00000000-0005-0000-0000-0000A43E0000}"/>
    <cellStyle name="Note 3 2 7 2 2 2 2 4" xfId="16019" xr:uid="{00000000-0005-0000-0000-0000A53E0000}"/>
    <cellStyle name="Note 3 2 7 2 2 2 3" xfId="16020" xr:uid="{00000000-0005-0000-0000-0000A63E0000}"/>
    <cellStyle name="Note 3 2 7 2 2 2 3 2" xfId="16021" xr:uid="{00000000-0005-0000-0000-0000A73E0000}"/>
    <cellStyle name="Note 3 2 7 2 2 2 3 3" xfId="16022" xr:uid="{00000000-0005-0000-0000-0000A83E0000}"/>
    <cellStyle name="Note 3 2 7 2 2 2 3 4" xfId="16023" xr:uid="{00000000-0005-0000-0000-0000A93E0000}"/>
    <cellStyle name="Note 3 2 7 2 2 2 4" xfId="16024" xr:uid="{00000000-0005-0000-0000-0000AA3E0000}"/>
    <cellStyle name="Note 3 2 7 2 2 2 5" xfId="16025" xr:uid="{00000000-0005-0000-0000-0000AB3E0000}"/>
    <cellStyle name="Note 3 2 7 2 2 2 6" xfId="16026" xr:uid="{00000000-0005-0000-0000-0000AC3E0000}"/>
    <cellStyle name="Note 3 2 7 2 2 3" xfId="16027" xr:uid="{00000000-0005-0000-0000-0000AD3E0000}"/>
    <cellStyle name="Note 3 2 7 2 2 3 2" xfId="16028" xr:uid="{00000000-0005-0000-0000-0000AE3E0000}"/>
    <cellStyle name="Note 3 2 7 2 2 3 3" xfId="16029" xr:uid="{00000000-0005-0000-0000-0000AF3E0000}"/>
    <cellStyle name="Note 3 2 7 2 2 3 4" xfId="16030" xr:uid="{00000000-0005-0000-0000-0000B03E0000}"/>
    <cellStyle name="Note 3 2 7 2 2 4" xfId="16031" xr:uid="{00000000-0005-0000-0000-0000B13E0000}"/>
    <cellStyle name="Note 3 2 7 2 2 4 2" xfId="16032" xr:uid="{00000000-0005-0000-0000-0000B23E0000}"/>
    <cellStyle name="Note 3 2 7 2 2 4 3" xfId="16033" xr:uid="{00000000-0005-0000-0000-0000B33E0000}"/>
    <cellStyle name="Note 3 2 7 2 2 4 4" xfId="16034" xr:uid="{00000000-0005-0000-0000-0000B43E0000}"/>
    <cellStyle name="Note 3 2 7 2 2 5" xfId="16035" xr:uid="{00000000-0005-0000-0000-0000B53E0000}"/>
    <cellStyle name="Note 3 2 7 2 2 6" xfId="16036" xr:uid="{00000000-0005-0000-0000-0000B63E0000}"/>
    <cellStyle name="Note 3 2 7 2 2 7" xfId="16037" xr:uid="{00000000-0005-0000-0000-0000B73E0000}"/>
    <cellStyle name="Note 3 2 7 2 3" xfId="16038" xr:uid="{00000000-0005-0000-0000-0000B83E0000}"/>
    <cellStyle name="Note 3 2 7 2 3 2" xfId="16039" xr:uid="{00000000-0005-0000-0000-0000B93E0000}"/>
    <cellStyle name="Note 3 2 7 2 3 3" xfId="16040" xr:uid="{00000000-0005-0000-0000-0000BA3E0000}"/>
    <cellStyle name="Note 3 2 7 2 3 4" xfId="16041" xr:uid="{00000000-0005-0000-0000-0000BB3E0000}"/>
    <cellStyle name="Note 3 2 7 2 4" xfId="16042" xr:uid="{00000000-0005-0000-0000-0000BC3E0000}"/>
    <cellStyle name="Note 3 2 7 3" xfId="16043" xr:uid="{00000000-0005-0000-0000-0000BD3E0000}"/>
    <cellStyle name="Note 3 2 7 3 2" xfId="16044" xr:uid="{00000000-0005-0000-0000-0000BE3E0000}"/>
    <cellStyle name="Note 3 2 7 3 2 2" xfId="16045" xr:uid="{00000000-0005-0000-0000-0000BF3E0000}"/>
    <cellStyle name="Note 3 2 7 3 2 2 2" xfId="16046" xr:uid="{00000000-0005-0000-0000-0000C03E0000}"/>
    <cellStyle name="Note 3 2 7 3 2 2 3" xfId="16047" xr:uid="{00000000-0005-0000-0000-0000C13E0000}"/>
    <cellStyle name="Note 3 2 7 3 2 2 4" xfId="16048" xr:uid="{00000000-0005-0000-0000-0000C23E0000}"/>
    <cellStyle name="Note 3 2 7 3 2 3" xfId="16049" xr:uid="{00000000-0005-0000-0000-0000C33E0000}"/>
    <cellStyle name="Note 3 2 7 3 2 3 2" xfId="16050" xr:uid="{00000000-0005-0000-0000-0000C43E0000}"/>
    <cellStyle name="Note 3 2 7 3 2 3 3" xfId="16051" xr:uid="{00000000-0005-0000-0000-0000C53E0000}"/>
    <cellStyle name="Note 3 2 7 3 2 3 4" xfId="16052" xr:uid="{00000000-0005-0000-0000-0000C63E0000}"/>
    <cellStyle name="Note 3 2 7 3 2 4" xfId="16053" xr:uid="{00000000-0005-0000-0000-0000C73E0000}"/>
    <cellStyle name="Note 3 2 7 3 2 5" xfId="16054" xr:uid="{00000000-0005-0000-0000-0000C83E0000}"/>
    <cellStyle name="Note 3 2 7 3 2 6" xfId="16055" xr:uid="{00000000-0005-0000-0000-0000C93E0000}"/>
    <cellStyle name="Note 3 2 7 3 3" xfId="16056" xr:uid="{00000000-0005-0000-0000-0000CA3E0000}"/>
    <cellStyle name="Note 3 2 7 3 3 2" xfId="16057" xr:uid="{00000000-0005-0000-0000-0000CB3E0000}"/>
    <cellStyle name="Note 3 2 7 3 3 3" xfId="16058" xr:uid="{00000000-0005-0000-0000-0000CC3E0000}"/>
    <cellStyle name="Note 3 2 7 3 3 4" xfId="16059" xr:uid="{00000000-0005-0000-0000-0000CD3E0000}"/>
    <cellStyle name="Note 3 2 7 3 4" xfId="16060" xr:uid="{00000000-0005-0000-0000-0000CE3E0000}"/>
    <cellStyle name="Note 3 2 7 3 4 2" xfId="16061" xr:uid="{00000000-0005-0000-0000-0000CF3E0000}"/>
    <cellStyle name="Note 3 2 7 3 4 3" xfId="16062" xr:uid="{00000000-0005-0000-0000-0000D03E0000}"/>
    <cellStyle name="Note 3 2 7 3 4 4" xfId="16063" xr:uid="{00000000-0005-0000-0000-0000D13E0000}"/>
    <cellStyle name="Note 3 2 7 3 5" xfId="16064" xr:uid="{00000000-0005-0000-0000-0000D23E0000}"/>
    <cellStyle name="Note 3 2 7 3 6" xfId="16065" xr:uid="{00000000-0005-0000-0000-0000D33E0000}"/>
    <cellStyle name="Note 3 2 7 3 7" xfId="16066" xr:uid="{00000000-0005-0000-0000-0000D43E0000}"/>
    <cellStyle name="Note 3 2 7 4" xfId="16067" xr:uid="{00000000-0005-0000-0000-0000D53E0000}"/>
    <cellStyle name="Note 3 2 7 4 2" xfId="16068" xr:uid="{00000000-0005-0000-0000-0000D63E0000}"/>
    <cellStyle name="Note 3 2 7 4 3" xfId="16069" xr:uid="{00000000-0005-0000-0000-0000D73E0000}"/>
    <cellStyle name="Note 3 2 7 4 4" xfId="16070" xr:uid="{00000000-0005-0000-0000-0000D83E0000}"/>
    <cellStyle name="Note 3 2 7 5" xfId="16071" xr:uid="{00000000-0005-0000-0000-0000D93E0000}"/>
    <cellStyle name="Note 3 2 8" xfId="16072" xr:uid="{00000000-0005-0000-0000-0000DA3E0000}"/>
    <cellStyle name="Note 3 2 8 2" xfId="16073" xr:uid="{00000000-0005-0000-0000-0000DB3E0000}"/>
    <cellStyle name="Note 3 2 8 2 2" xfId="16074" xr:uid="{00000000-0005-0000-0000-0000DC3E0000}"/>
    <cellStyle name="Note 3 2 8 2 2 2" xfId="16075" xr:uid="{00000000-0005-0000-0000-0000DD3E0000}"/>
    <cellStyle name="Note 3 2 8 2 2 2 2" xfId="16076" xr:uid="{00000000-0005-0000-0000-0000DE3E0000}"/>
    <cellStyle name="Note 3 2 8 2 2 2 2 2" xfId="16077" xr:uid="{00000000-0005-0000-0000-0000DF3E0000}"/>
    <cellStyle name="Note 3 2 8 2 2 2 2 3" xfId="16078" xr:uid="{00000000-0005-0000-0000-0000E03E0000}"/>
    <cellStyle name="Note 3 2 8 2 2 2 2 4" xfId="16079" xr:uid="{00000000-0005-0000-0000-0000E13E0000}"/>
    <cellStyle name="Note 3 2 8 2 2 2 3" xfId="16080" xr:uid="{00000000-0005-0000-0000-0000E23E0000}"/>
    <cellStyle name="Note 3 2 8 2 2 2 3 2" xfId="16081" xr:uid="{00000000-0005-0000-0000-0000E33E0000}"/>
    <cellStyle name="Note 3 2 8 2 2 2 3 3" xfId="16082" xr:uid="{00000000-0005-0000-0000-0000E43E0000}"/>
    <cellStyle name="Note 3 2 8 2 2 2 3 4" xfId="16083" xr:uid="{00000000-0005-0000-0000-0000E53E0000}"/>
    <cellStyle name="Note 3 2 8 2 2 2 4" xfId="16084" xr:uid="{00000000-0005-0000-0000-0000E63E0000}"/>
    <cellStyle name="Note 3 2 8 2 2 2 5" xfId="16085" xr:uid="{00000000-0005-0000-0000-0000E73E0000}"/>
    <cellStyle name="Note 3 2 8 2 2 2 6" xfId="16086" xr:uid="{00000000-0005-0000-0000-0000E83E0000}"/>
    <cellStyle name="Note 3 2 8 2 2 3" xfId="16087" xr:uid="{00000000-0005-0000-0000-0000E93E0000}"/>
    <cellStyle name="Note 3 2 8 2 2 3 2" xfId="16088" xr:uid="{00000000-0005-0000-0000-0000EA3E0000}"/>
    <cellStyle name="Note 3 2 8 2 2 3 3" xfId="16089" xr:uid="{00000000-0005-0000-0000-0000EB3E0000}"/>
    <cellStyle name="Note 3 2 8 2 2 3 4" xfId="16090" xr:uid="{00000000-0005-0000-0000-0000EC3E0000}"/>
    <cellStyle name="Note 3 2 8 2 2 4" xfId="16091" xr:uid="{00000000-0005-0000-0000-0000ED3E0000}"/>
    <cellStyle name="Note 3 2 8 2 2 4 2" xfId="16092" xr:uid="{00000000-0005-0000-0000-0000EE3E0000}"/>
    <cellStyle name="Note 3 2 8 2 2 4 3" xfId="16093" xr:uid="{00000000-0005-0000-0000-0000EF3E0000}"/>
    <cellStyle name="Note 3 2 8 2 2 4 4" xfId="16094" xr:uid="{00000000-0005-0000-0000-0000F03E0000}"/>
    <cellStyle name="Note 3 2 8 2 2 5" xfId="16095" xr:uid="{00000000-0005-0000-0000-0000F13E0000}"/>
    <cellStyle name="Note 3 2 8 2 2 6" xfId="16096" xr:uid="{00000000-0005-0000-0000-0000F23E0000}"/>
    <cellStyle name="Note 3 2 8 2 2 7" xfId="16097" xr:uid="{00000000-0005-0000-0000-0000F33E0000}"/>
    <cellStyle name="Note 3 2 8 2 3" xfId="16098" xr:uid="{00000000-0005-0000-0000-0000F43E0000}"/>
    <cellStyle name="Note 3 2 8 2 3 2" xfId="16099" xr:uid="{00000000-0005-0000-0000-0000F53E0000}"/>
    <cellStyle name="Note 3 2 8 2 3 3" xfId="16100" xr:uid="{00000000-0005-0000-0000-0000F63E0000}"/>
    <cellStyle name="Note 3 2 8 2 3 4" xfId="16101" xr:uid="{00000000-0005-0000-0000-0000F73E0000}"/>
    <cellStyle name="Note 3 2 8 2 4" xfId="16102" xr:uid="{00000000-0005-0000-0000-0000F83E0000}"/>
    <cellStyle name="Note 3 2 8 3" xfId="16103" xr:uid="{00000000-0005-0000-0000-0000F93E0000}"/>
    <cellStyle name="Note 3 2 8 3 2" xfId="16104" xr:uid="{00000000-0005-0000-0000-0000FA3E0000}"/>
    <cellStyle name="Note 3 2 8 3 2 2" xfId="16105" xr:uid="{00000000-0005-0000-0000-0000FB3E0000}"/>
    <cellStyle name="Note 3 2 8 3 2 2 2" xfId="16106" xr:uid="{00000000-0005-0000-0000-0000FC3E0000}"/>
    <cellStyle name="Note 3 2 8 3 2 2 3" xfId="16107" xr:uid="{00000000-0005-0000-0000-0000FD3E0000}"/>
    <cellStyle name="Note 3 2 8 3 2 2 4" xfId="16108" xr:uid="{00000000-0005-0000-0000-0000FE3E0000}"/>
    <cellStyle name="Note 3 2 8 3 2 3" xfId="16109" xr:uid="{00000000-0005-0000-0000-0000FF3E0000}"/>
    <cellStyle name="Note 3 2 8 3 2 3 2" xfId="16110" xr:uid="{00000000-0005-0000-0000-0000003F0000}"/>
    <cellStyle name="Note 3 2 8 3 2 3 3" xfId="16111" xr:uid="{00000000-0005-0000-0000-0000013F0000}"/>
    <cellStyle name="Note 3 2 8 3 2 3 4" xfId="16112" xr:uid="{00000000-0005-0000-0000-0000023F0000}"/>
    <cellStyle name="Note 3 2 8 3 2 4" xfId="16113" xr:uid="{00000000-0005-0000-0000-0000033F0000}"/>
    <cellStyle name="Note 3 2 8 3 2 5" xfId="16114" xr:uid="{00000000-0005-0000-0000-0000043F0000}"/>
    <cellStyle name="Note 3 2 8 3 2 6" xfId="16115" xr:uid="{00000000-0005-0000-0000-0000053F0000}"/>
    <cellStyle name="Note 3 2 8 3 3" xfId="16116" xr:uid="{00000000-0005-0000-0000-0000063F0000}"/>
    <cellStyle name="Note 3 2 8 3 3 2" xfId="16117" xr:uid="{00000000-0005-0000-0000-0000073F0000}"/>
    <cellStyle name="Note 3 2 8 3 3 3" xfId="16118" xr:uid="{00000000-0005-0000-0000-0000083F0000}"/>
    <cellStyle name="Note 3 2 8 3 3 4" xfId="16119" xr:uid="{00000000-0005-0000-0000-0000093F0000}"/>
    <cellStyle name="Note 3 2 8 3 4" xfId="16120" xr:uid="{00000000-0005-0000-0000-00000A3F0000}"/>
    <cellStyle name="Note 3 2 8 3 4 2" xfId="16121" xr:uid="{00000000-0005-0000-0000-00000B3F0000}"/>
    <cellStyle name="Note 3 2 8 3 4 3" xfId="16122" xr:uid="{00000000-0005-0000-0000-00000C3F0000}"/>
    <cellStyle name="Note 3 2 8 3 4 4" xfId="16123" xr:uid="{00000000-0005-0000-0000-00000D3F0000}"/>
    <cellStyle name="Note 3 2 8 3 5" xfId="16124" xr:uid="{00000000-0005-0000-0000-00000E3F0000}"/>
    <cellStyle name="Note 3 2 8 3 6" xfId="16125" xr:uid="{00000000-0005-0000-0000-00000F3F0000}"/>
    <cellStyle name="Note 3 2 8 3 7" xfId="16126" xr:uid="{00000000-0005-0000-0000-0000103F0000}"/>
    <cellStyle name="Note 3 2 8 4" xfId="16127" xr:uid="{00000000-0005-0000-0000-0000113F0000}"/>
    <cellStyle name="Note 3 2 8 4 2" xfId="16128" xr:uid="{00000000-0005-0000-0000-0000123F0000}"/>
    <cellStyle name="Note 3 2 8 4 3" xfId="16129" xr:uid="{00000000-0005-0000-0000-0000133F0000}"/>
    <cellStyle name="Note 3 2 8 4 4" xfId="16130" xr:uid="{00000000-0005-0000-0000-0000143F0000}"/>
    <cellStyle name="Note 3 2 8 5" xfId="16131" xr:uid="{00000000-0005-0000-0000-0000153F0000}"/>
    <cellStyle name="Note 3 2 9" xfId="16132" xr:uid="{00000000-0005-0000-0000-0000163F0000}"/>
    <cellStyle name="Note 3 2 9 2" xfId="16133" xr:uid="{00000000-0005-0000-0000-0000173F0000}"/>
    <cellStyle name="Note 3 2 9 2 2" xfId="16134" xr:uid="{00000000-0005-0000-0000-0000183F0000}"/>
    <cellStyle name="Note 3 2 9 2 2 2" xfId="16135" xr:uid="{00000000-0005-0000-0000-0000193F0000}"/>
    <cellStyle name="Note 3 2 9 2 2 2 2" xfId="16136" xr:uid="{00000000-0005-0000-0000-00001A3F0000}"/>
    <cellStyle name="Note 3 2 9 2 2 2 3" xfId="16137" xr:uid="{00000000-0005-0000-0000-00001B3F0000}"/>
    <cellStyle name="Note 3 2 9 2 2 2 4" xfId="16138" xr:uid="{00000000-0005-0000-0000-00001C3F0000}"/>
    <cellStyle name="Note 3 2 9 2 2 3" xfId="16139" xr:uid="{00000000-0005-0000-0000-00001D3F0000}"/>
    <cellStyle name="Note 3 2 9 2 2 3 2" xfId="16140" xr:uid="{00000000-0005-0000-0000-00001E3F0000}"/>
    <cellStyle name="Note 3 2 9 2 2 3 3" xfId="16141" xr:uid="{00000000-0005-0000-0000-00001F3F0000}"/>
    <cellStyle name="Note 3 2 9 2 2 3 4" xfId="16142" xr:uid="{00000000-0005-0000-0000-0000203F0000}"/>
    <cellStyle name="Note 3 2 9 2 2 4" xfId="16143" xr:uid="{00000000-0005-0000-0000-0000213F0000}"/>
    <cellStyle name="Note 3 2 9 2 2 5" xfId="16144" xr:uid="{00000000-0005-0000-0000-0000223F0000}"/>
    <cellStyle name="Note 3 2 9 2 2 6" xfId="16145" xr:uid="{00000000-0005-0000-0000-0000233F0000}"/>
    <cellStyle name="Note 3 2 9 2 3" xfId="16146" xr:uid="{00000000-0005-0000-0000-0000243F0000}"/>
    <cellStyle name="Note 3 2 9 2 3 2" xfId="16147" xr:uid="{00000000-0005-0000-0000-0000253F0000}"/>
    <cellStyle name="Note 3 2 9 2 3 3" xfId="16148" xr:uid="{00000000-0005-0000-0000-0000263F0000}"/>
    <cellStyle name="Note 3 2 9 2 3 4" xfId="16149" xr:uid="{00000000-0005-0000-0000-0000273F0000}"/>
    <cellStyle name="Note 3 2 9 2 4" xfId="16150" xr:uid="{00000000-0005-0000-0000-0000283F0000}"/>
    <cellStyle name="Note 3 2 9 2 4 2" xfId="16151" xr:uid="{00000000-0005-0000-0000-0000293F0000}"/>
    <cellStyle name="Note 3 2 9 2 4 3" xfId="16152" xr:uid="{00000000-0005-0000-0000-00002A3F0000}"/>
    <cellStyle name="Note 3 2 9 2 4 4" xfId="16153" xr:uid="{00000000-0005-0000-0000-00002B3F0000}"/>
    <cellStyle name="Note 3 2 9 2 5" xfId="16154" xr:uid="{00000000-0005-0000-0000-00002C3F0000}"/>
    <cellStyle name="Note 3 2 9 2 6" xfId="16155" xr:uid="{00000000-0005-0000-0000-00002D3F0000}"/>
    <cellStyle name="Note 3 2 9 2 7" xfId="16156" xr:uid="{00000000-0005-0000-0000-00002E3F0000}"/>
    <cellStyle name="Note 3 2 9 3" xfId="16157" xr:uid="{00000000-0005-0000-0000-00002F3F0000}"/>
    <cellStyle name="Note 3 2 9 3 2" xfId="16158" xr:uid="{00000000-0005-0000-0000-0000303F0000}"/>
    <cellStyle name="Note 3 2 9 3 3" xfId="16159" xr:uid="{00000000-0005-0000-0000-0000313F0000}"/>
    <cellStyle name="Note 3 2 9 3 4" xfId="16160" xr:uid="{00000000-0005-0000-0000-0000323F0000}"/>
    <cellStyle name="Note 3 2 9 4" xfId="16161" xr:uid="{00000000-0005-0000-0000-0000333F0000}"/>
    <cellStyle name="Note 3 3" xfId="16162" xr:uid="{00000000-0005-0000-0000-0000343F0000}"/>
    <cellStyle name="Note 3 3 2" xfId="16163" xr:uid="{00000000-0005-0000-0000-0000353F0000}"/>
    <cellStyle name="Note 3 3 2 2" xfId="16164" xr:uid="{00000000-0005-0000-0000-0000363F0000}"/>
    <cellStyle name="Note 3 3 2 2 2" xfId="16165" xr:uid="{00000000-0005-0000-0000-0000373F0000}"/>
    <cellStyle name="Note 3 3 2 2 2 2" xfId="16166" xr:uid="{00000000-0005-0000-0000-0000383F0000}"/>
    <cellStyle name="Note 3 3 2 2 2 2 2" xfId="16167" xr:uid="{00000000-0005-0000-0000-0000393F0000}"/>
    <cellStyle name="Note 3 3 2 2 2 2 2 2" xfId="16168" xr:uid="{00000000-0005-0000-0000-00003A3F0000}"/>
    <cellStyle name="Note 3 3 2 2 2 2 2 3" xfId="16169" xr:uid="{00000000-0005-0000-0000-00003B3F0000}"/>
    <cellStyle name="Note 3 3 2 2 2 2 2 4" xfId="16170" xr:uid="{00000000-0005-0000-0000-00003C3F0000}"/>
    <cellStyle name="Note 3 3 2 2 2 2 3" xfId="16171" xr:uid="{00000000-0005-0000-0000-00003D3F0000}"/>
    <cellStyle name="Note 3 3 2 2 2 2 3 2" xfId="16172" xr:uid="{00000000-0005-0000-0000-00003E3F0000}"/>
    <cellStyle name="Note 3 3 2 2 2 2 3 3" xfId="16173" xr:uid="{00000000-0005-0000-0000-00003F3F0000}"/>
    <cellStyle name="Note 3 3 2 2 2 2 3 4" xfId="16174" xr:uid="{00000000-0005-0000-0000-0000403F0000}"/>
    <cellStyle name="Note 3 3 2 2 2 2 4" xfId="16175" xr:uid="{00000000-0005-0000-0000-0000413F0000}"/>
    <cellStyle name="Note 3 3 2 2 2 2 5" xfId="16176" xr:uid="{00000000-0005-0000-0000-0000423F0000}"/>
    <cellStyle name="Note 3 3 2 2 2 2 6" xfId="16177" xr:uid="{00000000-0005-0000-0000-0000433F0000}"/>
    <cellStyle name="Note 3 3 2 2 2 3" xfId="16178" xr:uid="{00000000-0005-0000-0000-0000443F0000}"/>
    <cellStyle name="Note 3 3 2 2 2 3 2" xfId="16179" xr:uid="{00000000-0005-0000-0000-0000453F0000}"/>
    <cellStyle name="Note 3 3 2 2 2 3 3" xfId="16180" xr:uid="{00000000-0005-0000-0000-0000463F0000}"/>
    <cellStyle name="Note 3 3 2 2 2 3 4" xfId="16181" xr:uid="{00000000-0005-0000-0000-0000473F0000}"/>
    <cellStyle name="Note 3 3 2 2 2 4" xfId="16182" xr:uid="{00000000-0005-0000-0000-0000483F0000}"/>
    <cellStyle name="Note 3 3 2 2 2 4 2" xfId="16183" xr:uid="{00000000-0005-0000-0000-0000493F0000}"/>
    <cellStyle name="Note 3 3 2 2 2 4 3" xfId="16184" xr:uid="{00000000-0005-0000-0000-00004A3F0000}"/>
    <cellStyle name="Note 3 3 2 2 2 4 4" xfId="16185" xr:uid="{00000000-0005-0000-0000-00004B3F0000}"/>
    <cellStyle name="Note 3 3 2 2 2 5" xfId="16186" xr:uid="{00000000-0005-0000-0000-00004C3F0000}"/>
    <cellStyle name="Note 3 3 2 2 2 6" xfId="16187" xr:uid="{00000000-0005-0000-0000-00004D3F0000}"/>
    <cellStyle name="Note 3 3 2 2 2 7" xfId="16188" xr:uid="{00000000-0005-0000-0000-00004E3F0000}"/>
    <cellStyle name="Note 3 3 2 2 3" xfId="16189" xr:uid="{00000000-0005-0000-0000-00004F3F0000}"/>
    <cellStyle name="Note 3 3 2 2 3 2" xfId="16190" xr:uid="{00000000-0005-0000-0000-0000503F0000}"/>
    <cellStyle name="Note 3 3 2 2 3 3" xfId="16191" xr:uid="{00000000-0005-0000-0000-0000513F0000}"/>
    <cellStyle name="Note 3 3 2 2 3 4" xfId="16192" xr:uid="{00000000-0005-0000-0000-0000523F0000}"/>
    <cellStyle name="Note 3 3 2 2 4" xfId="16193" xr:uid="{00000000-0005-0000-0000-0000533F0000}"/>
    <cellStyle name="Note 3 3 2 3" xfId="16194" xr:uid="{00000000-0005-0000-0000-0000543F0000}"/>
    <cellStyle name="Note 3 3 2 3 2" xfId="16195" xr:uid="{00000000-0005-0000-0000-0000553F0000}"/>
    <cellStyle name="Note 3 3 2 3 2 2" xfId="16196" xr:uid="{00000000-0005-0000-0000-0000563F0000}"/>
    <cellStyle name="Note 3 3 2 3 2 2 2" xfId="16197" xr:uid="{00000000-0005-0000-0000-0000573F0000}"/>
    <cellStyle name="Note 3 3 2 3 2 2 3" xfId="16198" xr:uid="{00000000-0005-0000-0000-0000583F0000}"/>
    <cellStyle name="Note 3 3 2 3 2 2 4" xfId="16199" xr:uid="{00000000-0005-0000-0000-0000593F0000}"/>
    <cellStyle name="Note 3 3 2 3 2 3" xfId="16200" xr:uid="{00000000-0005-0000-0000-00005A3F0000}"/>
    <cellStyle name="Note 3 3 2 3 2 3 2" xfId="16201" xr:uid="{00000000-0005-0000-0000-00005B3F0000}"/>
    <cellStyle name="Note 3 3 2 3 2 3 3" xfId="16202" xr:uid="{00000000-0005-0000-0000-00005C3F0000}"/>
    <cellStyle name="Note 3 3 2 3 2 3 4" xfId="16203" xr:uid="{00000000-0005-0000-0000-00005D3F0000}"/>
    <cellStyle name="Note 3 3 2 3 2 4" xfId="16204" xr:uid="{00000000-0005-0000-0000-00005E3F0000}"/>
    <cellStyle name="Note 3 3 2 3 2 5" xfId="16205" xr:uid="{00000000-0005-0000-0000-00005F3F0000}"/>
    <cellStyle name="Note 3 3 2 3 2 6" xfId="16206" xr:uid="{00000000-0005-0000-0000-0000603F0000}"/>
    <cellStyle name="Note 3 3 2 3 3" xfId="16207" xr:uid="{00000000-0005-0000-0000-0000613F0000}"/>
    <cellStyle name="Note 3 3 2 3 3 2" xfId="16208" xr:uid="{00000000-0005-0000-0000-0000623F0000}"/>
    <cellStyle name="Note 3 3 2 3 3 3" xfId="16209" xr:uid="{00000000-0005-0000-0000-0000633F0000}"/>
    <cellStyle name="Note 3 3 2 3 3 4" xfId="16210" xr:uid="{00000000-0005-0000-0000-0000643F0000}"/>
    <cellStyle name="Note 3 3 2 3 4" xfId="16211" xr:uid="{00000000-0005-0000-0000-0000653F0000}"/>
    <cellStyle name="Note 3 3 2 3 4 2" xfId="16212" xr:uid="{00000000-0005-0000-0000-0000663F0000}"/>
    <cellStyle name="Note 3 3 2 3 4 3" xfId="16213" xr:uid="{00000000-0005-0000-0000-0000673F0000}"/>
    <cellStyle name="Note 3 3 2 3 4 4" xfId="16214" xr:uid="{00000000-0005-0000-0000-0000683F0000}"/>
    <cellStyle name="Note 3 3 2 3 5" xfId="16215" xr:uid="{00000000-0005-0000-0000-0000693F0000}"/>
    <cellStyle name="Note 3 3 2 3 6" xfId="16216" xr:uid="{00000000-0005-0000-0000-00006A3F0000}"/>
    <cellStyle name="Note 3 3 2 3 7" xfId="16217" xr:uid="{00000000-0005-0000-0000-00006B3F0000}"/>
    <cellStyle name="Note 3 3 2 4" xfId="16218" xr:uid="{00000000-0005-0000-0000-00006C3F0000}"/>
    <cellStyle name="Note 3 3 2 4 2" xfId="16219" xr:uid="{00000000-0005-0000-0000-00006D3F0000}"/>
    <cellStyle name="Note 3 3 2 4 3" xfId="16220" xr:uid="{00000000-0005-0000-0000-00006E3F0000}"/>
    <cellStyle name="Note 3 3 2 4 4" xfId="16221" xr:uid="{00000000-0005-0000-0000-00006F3F0000}"/>
    <cellStyle name="Note 3 3 2 5" xfId="16222" xr:uid="{00000000-0005-0000-0000-0000703F0000}"/>
    <cellStyle name="Note 3 3 3" xfId="16223" xr:uid="{00000000-0005-0000-0000-0000713F0000}"/>
    <cellStyle name="Note 3 3 3 2" xfId="16224" xr:uid="{00000000-0005-0000-0000-0000723F0000}"/>
    <cellStyle name="Note 3 3 3 2 2" xfId="16225" xr:uid="{00000000-0005-0000-0000-0000733F0000}"/>
    <cellStyle name="Note 3 3 3 2 2 2" xfId="16226" xr:uid="{00000000-0005-0000-0000-0000743F0000}"/>
    <cellStyle name="Note 3 3 3 2 2 2 2" xfId="16227" xr:uid="{00000000-0005-0000-0000-0000753F0000}"/>
    <cellStyle name="Note 3 3 3 2 2 2 2 2" xfId="16228" xr:uid="{00000000-0005-0000-0000-0000763F0000}"/>
    <cellStyle name="Note 3 3 3 2 2 2 2 3" xfId="16229" xr:uid="{00000000-0005-0000-0000-0000773F0000}"/>
    <cellStyle name="Note 3 3 3 2 2 2 2 4" xfId="16230" xr:uid="{00000000-0005-0000-0000-0000783F0000}"/>
    <cellStyle name="Note 3 3 3 2 2 2 3" xfId="16231" xr:uid="{00000000-0005-0000-0000-0000793F0000}"/>
    <cellStyle name="Note 3 3 3 2 2 2 3 2" xfId="16232" xr:uid="{00000000-0005-0000-0000-00007A3F0000}"/>
    <cellStyle name="Note 3 3 3 2 2 2 3 3" xfId="16233" xr:uid="{00000000-0005-0000-0000-00007B3F0000}"/>
    <cellStyle name="Note 3 3 3 2 2 2 3 4" xfId="16234" xr:uid="{00000000-0005-0000-0000-00007C3F0000}"/>
    <cellStyle name="Note 3 3 3 2 2 2 4" xfId="16235" xr:uid="{00000000-0005-0000-0000-00007D3F0000}"/>
    <cellStyle name="Note 3 3 3 2 2 2 5" xfId="16236" xr:uid="{00000000-0005-0000-0000-00007E3F0000}"/>
    <cellStyle name="Note 3 3 3 2 2 2 6" xfId="16237" xr:uid="{00000000-0005-0000-0000-00007F3F0000}"/>
    <cellStyle name="Note 3 3 3 2 2 3" xfId="16238" xr:uid="{00000000-0005-0000-0000-0000803F0000}"/>
    <cellStyle name="Note 3 3 3 2 2 3 2" xfId="16239" xr:uid="{00000000-0005-0000-0000-0000813F0000}"/>
    <cellStyle name="Note 3 3 3 2 2 3 3" xfId="16240" xr:uid="{00000000-0005-0000-0000-0000823F0000}"/>
    <cellStyle name="Note 3 3 3 2 2 3 4" xfId="16241" xr:uid="{00000000-0005-0000-0000-0000833F0000}"/>
    <cellStyle name="Note 3 3 3 2 2 4" xfId="16242" xr:uid="{00000000-0005-0000-0000-0000843F0000}"/>
    <cellStyle name="Note 3 3 3 2 2 4 2" xfId="16243" xr:uid="{00000000-0005-0000-0000-0000853F0000}"/>
    <cellStyle name="Note 3 3 3 2 2 4 3" xfId="16244" xr:uid="{00000000-0005-0000-0000-0000863F0000}"/>
    <cellStyle name="Note 3 3 3 2 2 4 4" xfId="16245" xr:uid="{00000000-0005-0000-0000-0000873F0000}"/>
    <cellStyle name="Note 3 3 3 2 2 5" xfId="16246" xr:uid="{00000000-0005-0000-0000-0000883F0000}"/>
    <cellStyle name="Note 3 3 3 2 2 6" xfId="16247" xr:uid="{00000000-0005-0000-0000-0000893F0000}"/>
    <cellStyle name="Note 3 3 3 2 2 7" xfId="16248" xr:uid="{00000000-0005-0000-0000-00008A3F0000}"/>
    <cellStyle name="Note 3 3 3 2 3" xfId="16249" xr:uid="{00000000-0005-0000-0000-00008B3F0000}"/>
    <cellStyle name="Note 3 3 3 2 3 2" xfId="16250" xr:uid="{00000000-0005-0000-0000-00008C3F0000}"/>
    <cellStyle name="Note 3 3 3 2 3 3" xfId="16251" xr:uid="{00000000-0005-0000-0000-00008D3F0000}"/>
    <cellStyle name="Note 3 3 3 2 3 4" xfId="16252" xr:uid="{00000000-0005-0000-0000-00008E3F0000}"/>
    <cellStyle name="Note 3 3 3 2 4" xfId="16253" xr:uid="{00000000-0005-0000-0000-00008F3F0000}"/>
    <cellStyle name="Note 3 3 3 3" xfId="16254" xr:uid="{00000000-0005-0000-0000-0000903F0000}"/>
    <cellStyle name="Note 3 3 3 3 2" xfId="16255" xr:uid="{00000000-0005-0000-0000-0000913F0000}"/>
    <cellStyle name="Note 3 3 3 3 2 2" xfId="16256" xr:uid="{00000000-0005-0000-0000-0000923F0000}"/>
    <cellStyle name="Note 3 3 3 3 2 2 2" xfId="16257" xr:uid="{00000000-0005-0000-0000-0000933F0000}"/>
    <cellStyle name="Note 3 3 3 3 2 2 3" xfId="16258" xr:uid="{00000000-0005-0000-0000-0000943F0000}"/>
    <cellStyle name="Note 3 3 3 3 2 2 4" xfId="16259" xr:uid="{00000000-0005-0000-0000-0000953F0000}"/>
    <cellStyle name="Note 3 3 3 3 2 3" xfId="16260" xr:uid="{00000000-0005-0000-0000-0000963F0000}"/>
    <cellStyle name="Note 3 3 3 3 2 3 2" xfId="16261" xr:uid="{00000000-0005-0000-0000-0000973F0000}"/>
    <cellStyle name="Note 3 3 3 3 2 3 3" xfId="16262" xr:uid="{00000000-0005-0000-0000-0000983F0000}"/>
    <cellStyle name="Note 3 3 3 3 2 3 4" xfId="16263" xr:uid="{00000000-0005-0000-0000-0000993F0000}"/>
    <cellStyle name="Note 3 3 3 3 2 4" xfId="16264" xr:uid="{00000000-0005-0000-0000-00009A3F0000}"/>
    <cellStyle name="Note 3 3 3 3 2 5" xfId="16265" xr:uid="{00000000-0005-0000-0000-00009B3F0000}"/>
    <cellStyle name="Note 3 3 3 3 2 6" xfId="16266" xr:uid="{00000000-0005-0000-0000-00009C3F0000}"/>
    <cellStyle name="Note 3 3 3 3 3" xfId="16267" xr:uid="{00000000-0005-0000-0000-00009D3F0000}"/>
    <cellStyle name="Note 3 3 3 3 3 2" xfId="16268" xr:uid="{00000000-0005-0000-0000-00009E3F0000}"/>
    <cellStyle name="Note 3 3 3 3 3 3" xfId="16269" xr:uid="{00000000-0005-0000-0000-00009F3F0000}"/>
    <cellStyle name="Note 3 3 3 3 3 4" xfId="16270" xr:uid="{00000000-0005-0000-0000-0000A03F0000}"/>
    <cellStyle name="Note 3 3 3 3 4" xfId="16271" xr:uid="{00000000-0005-0000-0000-0000A13F0000}"/>
    <cellStyle name="Note 3 3 3 3 4 2" xfId="16272" xr:uid="{00000000-0005-0000-0000-0000A23F0000}"/>
    <cellStyle name="Note 3 3 3 3 4 3" xfId="16273" xr:uid="{00000000-0005-0000-0000-0000A33F0000}"/>
    <cellStyle name="Note 3 3 3 3 4 4" xfId="16274" xr:uid="{00000000-0005-0000-0000-0000A43F0000}"/>
    <cellStyle name="Note 3 3 3 3 5" xfId="16275" xr:uid="{00000000-0005-0000-0000-0000A53F0000}"/>
    <cellStyle name="Note 3 3 3 3 6" xfId="16276" xr:uid="{00000000-0005-0000-0000-0000A63F0000}"/>
    <cellStyle name="Note 3 3 3 3 7" xfId="16277" xr:uid="{00000000-0005-0000-0000-0000A73F0000}"/>
    <cellStyle name="Note 3 3 3 4" xfId="16278" xr:uid="{00000000-0005-0000-0000-0000A83F0000}"/>
    <cellStyle name="Note 3 3 3 4 2" xfId="16279" xr:uid="{00000000-0005-0000-0000-0000A93F0000}"/>
    <cellStyle name="Note 3 3 3 4 3" xfId="16280" xr:uid="{00000000-0005-0000-0000-0000AA3F0000}"/>
    <cellStyle name="Note 3 3 3 4 4" xfId="16281" xr:uid="{00000000-0005-0000-0000-0000AB3F0000}"/>
    <cellStyle name="Note 3 3 3 5" xfId="16282" xr:uid="{00000000-0005-0000-0000-0000AC3F0000}"/>
    <cellStyle name="Note 3 3 4" xfId="16283" xr:uid="{00000000-0005-0000-0000-0000AD3F0000}"/>
    <cellStyle name="Note 3 3 4 2" xfId="16284" xr:uid="{00000000-0005-0000-0000-0000AE3F0000}"/>
    <cellStyle name="Note 3 3 4 2 2" xfId="16285" xr:uid="{00000000-0005-0000-0000-0000AF3F0000}"/>
    <cellStyle name="Note 3 3 4 2 2 2" xfId="16286" xr:uid="{00000000-0005-0000-0000-0000B03F0000}"/>
    <cellStyle name="Note 3 3 4 2 2 2 2" xfId="16287" xr:uid="{00000000-0005-0000-0000-0000B13F0000}"/>
    <cellStyle name="Note 3 3 4 2 2 2 2 2" xfId="16288" xr:uid="{00000000-0005-0000-0000-0000B23F0000}"/>
    <cellStyle name="Note 3 3 4 2 2 2 2 3" xfId="16289" xr:uid="{00000000-0005-0000-0000-0000B33F0000}"/>
    <cellStyle name="Note 3 3 4 2 2 2 2 4" xfId="16290" xr:uid="{00000000-0005-0000-0000-0000B43F0000}"/>
    <cellStyle name="Note 3 3 4 2 2 2 3" xfId="16291" xr:uid="{00000000-0005-0000-0000-0000B53F0000}"/>
    <cellStyle name="Note 3 3 4 2 2 2 3 2" xfId="16292" xr:uid="{00000000-0005-0000-0000-0000B63F0000}"/>
    <cellStyle name="Note 3 3 4 2 2 2 3 3" xfId="16293" xr:uid="{00000000-0005-0000-0000-0000B73F0000}"/>
    <cellStyle name="Note 3 3 4 2 2 2 3 4" xfId="16294" xr:uid="{00000000-0005-0000-0000-0000B83F0000}"/>
    <cellStyle name="Note 3 3 4 2 2 2 4" xfId="16295" xr:uid="{00000000-0005-0000-0000-0000B93F0000}"/>
    <cellStyle name="Note 3 3 4 2 2 2 5" xfId="16296" xr:uid="{00000000-0005-0000-0000-0000BA3F0000}"/>
    <cellStyle name="Note 3 3 4 2 2 2 6" xfId="16297" xr:uid="{00000000-0005-0000-0000-0000BB3F0000}"/>
    <cellStyle name="Note 3 3 4 2 2 3" xfId="16298" xr:uid="{00000000-0005-0000-0000-0000BC3F0000}"/>
    <cellStyle name="Note 3 3 4 2 2 3 2" xfId="16299" xr:uid="{00000000-0005-0000-0000-0000BD3F0000}"/>
    <cellStyle name="Note 3 3 4 2 2 3 3" xfId="16300" xr:uid="{00000000-0005-0000-0000-0000BE3F0000}"/>
    <cellStyle name="Note 3 3 4 2 2 3 4" xfId="16301" xr:uid="{00000000-0005-0000-0000-0000BF3F0000}"/>
    <cellStyle name="Note 3 3 4 2 2 4" xfId="16302" xr:uid="{00000000-0005-0000-0000-0000C03F0000}"/>
    <cellStyle name="Note 3 3 4 2 2 4 2" xfId="16303" xr:uid="{00000000-0005-0000-0000-0000C13F0000}"/>
    <cellStyle name="Note 3 3 4 2 2 4 3" xfId="16304" xr:uid="{00000000-0005-0000-0000-0000C23F0000}"/>
    <cellStyle name="Note 3 3 4 2 2 4 4" xfId="16305" xr:uid="{00000000-0005-0000-0000-0000C33F0000}"/>
    <cellStyle name="Note 3 3 4 2 2 5" xfId="16306" xr:uid="{00000000-0005-0000-0000-0000C43F0000}"/>
    <cellStyle name="Note 3 3 4 2 2 6" xfId="16307" xr:uid="{00000000-0005-0000-0000-0000C53F0000}"/>
    <cellStyle name="Note 3 3 4 2 2 7" xfId="16308" xr:uid="{00000000-0005-0000-0000-0000C63F0000}"/>
    <cellStyle name="Note 3 3 4 2 3" xfId="16309" xr:uid="{00000000-0005-0000-0000-0000C73F0000}"/>
    <cellStyle name="Note 3 3 4 2 3 2" xfId="16310" xr:uid="{00000000-0005-0000-0000-0000C83F0000}"/>
    <cellStyle name="Note 3 3 4 2 3 3" xfId="16311" xr:uid="{00000000-0005-0000-0000-0000C93F0000}"/>
    <cellStyle name="Note 3 3 4 2 3 4" xfId="16312" xr:uid="{00000000-0005-0000-0000-0000CA3F0000}"/>
    <cellStyle name="Note 3 3 4 2 4" xfId="16313" xr:uid="{00000000-0005-0000-0000-0000CB3F0000}"/>
    <cellStyle name="Note 3 3 4 3" xfId="16314" xr:uid="{00000000-0005-0000-0000-0000CC3F0000}"/>
    <cellStyle name="Note 3 3 4 3 2" xfId="16315" xr:uid="{00000000-0005-0000-0000-0000CD3F0000}"/>
    <cellStyle name="Note 3 3 4 3 2 2" xfId="16316" xr:uid="{00000000-0005-0000-0000-0000CE3F0000}"/>
    <cellStyle name="Note 3 3 4 3 2 2 2" xfId="16317" xr:uid="{00000000-0005-0000-0000-0000CF3F0000}"/>
    <cellStyle name="Note 3 3 4 3 2 2 3" xfId="16318" xr:uid="{00000000-0005-0000-0000-0000D03F0000}"/>
    <cellStyle name="Note 3 3 4 3 2 2 4" xfId="16319" xr:uid="{00000000-0005-0000-0000-0000D13F0000}"/>
    <cellStyle name="Note 3 3 4 3 2 3" xfId="16320" xr:uid="{00000000-0005-0000-0000-0000D23F0000}"/>
    <cellStyle name="Note 3 3 4 3 2 3 2" xfId="16321" xr:uid="{00000000-0005-0000-0000-0000D33F0000}"/>
    <cellStyle name="Note 3 3 4 3 2 3 3" xfId="16322" xr:uid="{00000000-0005-0000-0000-0000D43F0000}"/>
    <cellStyle name="Note 3 3 4 3 2 3 4" xfId="16323" xr:uid="{00000000-0005-0000-0000-0000D53F0000}"/>
    <cellStyle name="Note 3 3 4 3 2 4" xfId="16324" xr:uid="{00000000-0005-0000-0000-0000D63F0000}"/>
    <cellStyle name="Note 3 3 4 3 2 5" xfId="16325" xr:uid="{00000000-0005-0000-0000-0000D73F0000}"/>
    <cellStyle name="Note 3 3 4 3 2 6" xfId="16326" xr:uid="{00000000-0005-0000-0000-0000D83F0000}"/>
    <cellStyle name="Note 3 3 4 3 3" xfId="16327" xr:uid="{00000000-0005-0000-0000-0000D93F0000}"/>
    <cellStyle name="Note 3 3 4 3 3 2" xfId="16328" xr:uid="{00000000-0005-0000-0000-0000DA3F0000}"/>
    <cellStyle name="Note 3 3 4 3 3 3" xfId="16329" xr:uid="{00000000-0005-0000-0000-0000DB3F0000}"/>
    <cellStyle name="Note 3 3 4 3 3 4" xfId="16330" xr:uid="{00000000-0005-0000-0000-0000DC3F0000}"/>
    <cellStyle name="Note 3 3 4 3 4" xfId="16331" xr:uid="{00000000-0005-0000-0000-0000DD3F0000}"/>
    <cellStyle name="Note 3 3 4 3 4 2" xfId="16332" xr:uid="{00000000-0005-0000-0000-0000DE3F0000}"/>
    <cellStyle name="Note 3 3 4 3 4 3" xfId="16333" xr:uid="{00000000-0005-0000-0000-0000DF3F0000}"/>
    <cellStyle name="Note 3 3 4 3 4 4" xfId="16334" xr:uid="{00000000-0005-0000-0000-0000E03F0000}"/>
    <cellStyle name="Note 3 3 4 3 5" xfId="16335" xr:uid="{00000000-0005-0000-0000-0000E13F0000}"/>
    <cellStyle name="Note 3 3 4 3 6" xfId="16336" xr:uid="{00000000-0005-0000-0000-0000E23F0000}"/>
    <cellStyle name="Note 3 3 4 3 7" xfId="16337" xr:uid="{00000000-0005-0000-0000-0000E33F0000}"/>
    <cellStyle name="Note 3 3 4 4" xfId="16338" xr:uid="{00000000-0005-0000-0000-0000E43F0000}"/>
    <cellStyle name="Note 3 3 4 4 2" xfId="16339" xr:uid="{00000000-0005-0000-0000-0000E53F0000}"/>
    <cellStyle name="Note 3 3 4 4 3" xfId="16340" xr:uid="{00000000-0005-0000-0000-0000E63F0000}"/>
    <cellStyle name="Note 3 3 4 4 4" xfId="16341" xr:uid="{00000000-0005-0000-0000-0000E73F0000}"/>
    <cellStyle name="Note 3 3 4 5" xfId="16342" xr:uid="{00000000-0005-0000-0000-0000E83F0000}"/>
    <cellStyle name="Note 3 3 5" xfId="16343" xr:uid="{00000000-0005-0000-0000-0000E93F0000}"/>
    <cellStyle name="Note 3 3 5 2" xfId="16344" xr:uid="{00000000-0005-0000-0000-0000EA3F0000}"/>
    <cellStyle name="Note 3 3 5 2 2" xfId="16345" xr:uid="{00000000-0005-0000-0000-0000EB3F0000}"/>
    <cellStyle name="Note 3 3 5 2 2 2" xfId="16346" xr:uid="{00000000-0005-0000-0000-0000EC3F0000}"/>
    <cellStyle name="Note 3 3 5 2 2 2 2" xfId="16347" xr:uid="{00000000-0005-0000-0000-0000ED3F0000}"/>
    <cellStyle name="Note 3 3 5 2 2 2 3" xfId="16348" xr:uid="{00000000-0005-0000-0000-0000EE3F0000}"/>
    <cellStyle name="Note 3 3 5 2 2 2 4" xfId="16349" xr:uid="{00000000-0005-0000-0000-0000EF3F0000}"/>
    <cellStyle name="Note 3 3 5 2 2 3" xfId="16350" xr:uid="{00000000-0005-0000-0000-0000F03F0000}"/>
    <cellStyle name="Note 3 3 5 2 2 3 2" xfId="16351" xr:uid="{00000000-0005-0000-0000-0000F13F0000}"/>
    <cellStyle name="Note 3 3 5 2 2 3 3" xfId="16352" xr:uid="{00000000-0005-0000-0000-0000F23F0000}"/>
    <cellStyle name="Note 3 3 5 2 2 3 4" xfId="16353" xr:uid="{00000000-0005-0000-0000-0000F33F0000}"/>
    <cellStyle name="Note 3 3 5 2 2 4" xfId="16354" xr:uid="{00000000-0005-0000-0000-0000F43F0000}"/>
    <cellStyle name="Note 3 3 5 2 2 5" xfId="16355" xr:uid="{00000000-0005-0000-0000-0000F53F0000}"/>
    <cellStyle name="Note 3 3 5 2 2 6" xfId="16356" xr:uid="{00000000-0005-0000-0000-0000F63F0000}"/>
    <cellStyle name="Note 3 3 5 2 3" xfId="16357" xr:uid="{00000000-0005-0000-0000-0000F73F0000}"/>
    <cellStyle name="Note 3 3 5 2 3 2" xfId="16358" xr:uid="{00000000-0005-0000-0000-0000F83F0000}"/>
    <cellStyle name="Note 3 3 5 2 3 3" xfId="16359" xr:uid="{00000000-0005-0000-0000-0000F93F0000}"/>
    <cellStyle name="Note 3 3 5 2 3 4" xfId="16360" xr:uid="{00000000-0005-0000-0000-0000FA3F0000}"/>
    <cellStyle name="Note 3 3 5 2 4" xfId="16361" xr:uid="{00000000-0005-0000-0000-0000FB3F0000}"/>
    <cellStyle name="Note 3 3 5 2 4 2" xfId="16362" xr:uid="{00000000-0005-0000-0000-0000FC3F0000}"/>
    <cellStyle name="Note 3 3 5 2 4 3" xfId="16363" xr:uid="{00000000-0005-0000-0000-0000FD3F0000}"/>
    <cellStyle name="Note 3 3 5 2 4 4" xfId="16364" xr:uid="{00000000-0005-0000-0000-0000FE3F0000}"/>
    <cellStyle name="Note 3 3 5 2 5" xfId="16365" xr:uid="{00000000-0005-0000-0000-0000FF3F0000}"/>
    <cellStyle name="Note 3 3 5 2 6" xfId="16366" xr:uid="{00000000-0005-0000-0000-000000400000}"/>
    <cellStyle name="Note 3 3 5 2 7" xfId="16367" xr:uid="{00000000-0005-0000-0000-000001400000}"/>
    <cellStyle name="Note 3 3 5 3" xfId="16368" xr:uid="{00000000-0005-0000-0000-000002400000}"/>
    <cellStyle name="Note 3 3 5 3 2" xfId="16369" xr:uid="{00000000-0005-0000-0000-000003400000}"/>
    <cellStyle name="Note 3 3 5 3 3" xfId="16370" xr:uid="{00000000-0005-0000-0000-000004400000}"/>
    <cellStyle name="Note 3 3 5 3 4" xfId="16371" xr:uid="{00000000-0005-0000-0000-000005400000}"/>
    <cellStyle name="Note 3 3 5 4" xfId="16372" xr:uid="{00000000-0005-0000-0000-000006400000}"/>
    <cellStyle name="Note 3 3 6" xfId="16373" xr:uid="{00000000-0005-0000-0000-000007400000}"/>
    <cellStyle name="Note 3 3 6 2" xfId="16374" xr:uid="{00000000-0005-0000-0000-000008400000}"/>
    <cellStyle name="Note 3 3 6 2 2" xfId="16375" xr:uid="{00000000-0005-0000-0000-000009400000}"/>
    <cellStyle name="Note 3 3 6 2 2 2" xfId="16376" xr:uid="{00000000-0005-0000-0000-00000A400000}"/>
    <cellStyle name="Note 3 3 6 2 2 3" xfId="16377" xr:uid="{00000000-0005-0000-0000-00000B400000}"/>
    <cellStyle name="Note 3 3 6 2 2 4" xfId="16378" xr:uid="{00000000-0005-0000-0000-00000C400000}"/>
    <cellStyle name="Note 3 3 6 2 3" xfId="16379" xr:uid="{00000000-0005-0000-0000-00000D400000}"/>
    <cellStyle name="Note 3 3 6 2 3 2" xfId="16380" xr:uid="{00000000-0005-0000-0000-00000E400000}"/>
    <cellStyle name="Note 3 3 6 2 3 3" xfId="16381" xr:uid="{00000000-0005-0000-0000-00000F400000}"/>
    <cellStyle name="Note 3 3 6 2 3 4" xfId="16382" xr:uid="{00000000-0005-0000-0000-000010400000}"/>
    <cellStyle name="Note 3 3 6 2 4" xfId="16383" xr:uid="{00000000-0005-0000-0000-000011400000}"/>
    <cellStyle name="Note 3 3 6 2 5" xfId="16384" xr:uid="{00000000-0005-0000-0000-000012400000}"/>
    <cellStyle name="Note 3 3 6 2 6" xfId="16385" xr:uid="{00000000-0005-0000-0000-000013400000}"/>
    <cellStyle name="Note 3 3 6 3" xfId="16386" xr:uid="{00000000-0005-0000-0000-000014400000}"/>
    <cellStyle name="Note 3 3 6 3 2" xfId="16387" xr:uid="{00000000-0005-0000-0000-000015400000}"/>
    <cellStyle name="Note 3 3 6 3 3" xfId="16388" xr:uid="{00000000-0005-0000-0000-000016400000}"/>
    <cellStyle name="Note 3 3 6 3 4" xfId="16389" xr:uid="{00000000-0005-0000-0000-000017400000}"/>
    <cellStyle name="Note 3 3 6 4" xfId="16390" xr:uid="{00000000-0005-0000-0000-000018400000}"/>
    <cellStyle name="Note 3 3 6 4 2" xfId="16391" xr:uid="{00000000-0005-0000-0000-000019400000}"/>
    <cellStyle name="Note 3 3 6 4 3" xfId="16392" xr:uid="{00000000-0005-0000-0000-00001A400000}"/>
    <cellStyle name="Note 3 3 6 4 4" xfId="16393" xr:uid="{00000000-0005-0000-0000-00001B400000}"/>
    <cellStyle name="Note 3 3 6 5" xfId="16394" xr:uid="{00000000-0005-0000-0000-00001C400000}"/>
    <cellStyle name="Note 3 3 6 6" xfId="16395" xr:uid="{00000000-0005-0000-0000-00001D400000}"/>
    <cellStyle name="Note 3 3 6 7" xfId="16396" xr:uid="{00000000-0005-0000-0000-00001E400000}"/>
    <cellStyle name="Note 3 3 7" xfId="16397" xr:uid="{00000000-0005-0000-0000-00001F400000}"/>
    <cellStyle name="Note 3 3 7 2" xfId="16398" xr:uid="{00000000-0005-0000-0000-000020400000}"/>
    <cellStyle name="Note 3 3 7 3" xfId="16399" xr:uid="{00000000-0005-0000-0000-000021400000}"/>
    <cellStyle name="Note 3 3 7 4" xfId="16400" xr:uid="{00000000-0005-0000-0000-000022400000}"/>
    <cellStyle name="Note 3 3 8" xfId="16401" xr:uid="{00000000-0005-0000-0000-000023400000}"/>
    <cellStyle name="Note 3 4" xfId="16402" xr:uid="{00000000-0005-0000-0000-000024400000}"/>
    <cellStyle name="Note 3 4 2" xfId="16403" xr:uid="{00000000-0005-0000-0000-000025400000}"/>
    <cellStyle name="Note 3 4 2 2" xfId="16404" xr:uid="{00000000-0005-0000-0000-000026400000}"/>
    <cellStyle name="Note 3 4 2 2 2" xfId="16405" xr:uid="{00000000-0005-0000-0000-000027400000}"/>
    <cellStyle name="Note 3 4 2 2 2 2" xfId="16406" xr:uid="{00000000-0005-0000-0000-000028400000}"/>
    <cellStyle name="Note 3 4 2 2 2 2 2" xfId="16407" xr:uid="{00000000-0005-0000-0000-000029400000}"/>
    <cellStyle name="Note 3 4 2 2 2 2 2 2" xfId="16408" xr:uid="{00000000-0005-0000-0000-00002A400000}"/>
    <cellStyle name="Note 3 4 2 2 2 2 2 3" xfId="16409" xr:uid="{00000000-0005-0000-0000-00002B400000}"/>
    <cellStyle name="Note 3 4 2 2 2 2 2 4" xfId="16410" xr:uid="{00000000-0005-0000-0000-00002C400000}"/>
    <cellStyle name="Note 3 4 2 2 2 2 3" xfId="16411" xr:uid="{00000000-0005-0000-0000-00002D400000}"/>
    <cellStyle name="Note 3 4 2 2 2 2 3 2" xfId="16412" xr:uid="{00000000-0005-0000-0000-00002E400000}"/>
    <cellStyle name="Note 3 4 2 2 2 2 3 3" xfId="16413" xr:uid="{00000000-0005-0000-0000-00002F400000}"/>
    <cellStyle name="Note 3 4 2 2 2 2 3 4" xfId="16414" xr:uid="{00000000-0005-0000-0000-000030400000}"/>
    <cellStyle name="Note 3 4 2 2 2 2 4" xfId="16415" xr:uid="{00000000-0005-0000-0000-000031400000}"/>
    <cellStyle name="Note 3 4 2 2 2 2 5" xfId="16416" xr:uid="{00000000-0005-0000-0000-000032400000}"/>
    <cellStyle name="Note 3 4 2 2 2 2 6" xfId="16417" xr:uid="{00000000-0005-0000-0000-000033400000}"/>
    <cellStyle name="Note 3 4 2 2 2 3" xfId="16418" xr:uid="{00000000-0005-0000-0000-000034400000}"/>
    <cellStyle name="Note 3 4 2 2 2 3 2" xfId="16419" xr:uid="{00000000-0005-0000-0000-000035400000}"/>
    <cellStyle name="Note 3 4 2 2 2 3 3" xfId="16420" xr:uid="{00000000-0005-0000-0000-000036400000}"/>
    <cellStyle name="Note 3 4 2 2 2 3 4" xfId="16421" xr:uid="{00000000-0005-0000-0000-000037400000}"/>
    <cellStyle name="Note 3 4 2 2 2 4" xfId="16422" xr:uid="{00000000-0005-0000-0000-000038400000}"/>
    <cellStyle name="Note 3 4 2 2 2 4 2" xfId="16423" xr:uid="{00000000-0005-0000-0000-000039400000}"/>
    <cellStyle name="Note 3 4 2 2 2 4 3" xfId="16424" xr:uid="{00000000-0005-0000-0000-00003A400000}"/>
    <cellStyle name="Note 3 4 2 2 2 4 4" xfId="16425" xr:uid="{00000000-0005-0000-0000-00003B400000}"/>
    <cellStyle name="Note 3 4 2 2 2 5" xfId="16426" xr:uid="{00000000-0005-0000-0000-00003C400000}"/>
    <cellStyle name="Note 3 4 2 2 2 6" xfId="16427" xr:uid="{00000000-0005-0000-0000-00003D400000}"/>
    <cellStyle name="Note 3 4 2 2 2 7" xfId="16428" xr:uid="{00000000-0005-0000-0000-00003E400000}"/>
    <cellStyle name="Note 3 4 2 2 3" xfId="16429" xr:uid="{00000000-0005-0000-0000-00003F400000}"/>
    <cellStyle name="Note 3 4 2 2 3 2" xfId="16430" xr:uid="{00000000-0005-0000-0000-000040400000}"/>
    <cellStyle name="Note 3 4 2 2 3 3" xfId="16431" xr:uid="{00000000-0005-0000-0000-000041400000}"/>
    <cellStyle name="Note 3 4 2 2 3 4" xfId="16432" xr:uid="{00000000-0005-0000-0000-000042400000}"/>
    <cellStyle name="Note 3 4 2 2 4" xfId="16433" xr:uid="{00000000-0005-0000-0000-000043400000}"/>
    <cellStyle name="Note 3 4 2 3" xfId="16434" xr:uid="{00000000-0005-0000-0000-000044400000}"/>
    <cellStyle name="Note 3 4 2 3 2" xfId="16435" xr:uid="{00000000-0005-0000-0000-000045400000}"/>
    <cellStyle name="Note 3 4 2 3 2 2" xfId="16436" xr:uid="{00000000-0005-0000-0000-000046400000}"/>
    <cellStyle name="Note 3 4 2 3 2 2 2" xfId="16437" xr:uid="{00000000-0005-0000-0000-000047400000}"/>
    <cellStyle name="Note 3 4 2 3 2 2 3" xfId="16438" xr:uid="{00000000-0005-0000-0000-000048400000}"/>
    <cellStyle name="Note 3 4 2 3 2 2 4" xfId="16439" xr:uid="{00000000-0005-0000-0000-000049400000}"/>
    <cellStyle name="Note 3 4 2 3 2 3" xfId="16440" xr:uid="{00000000-0005-0000-0000-00004A400000}"/>
    <cellStyle name="Note 3 4 2 3 2 3 2" xfId="16441" xr:uid="{00000000-0005-0000-0000-00004B400000}"/>
    <cellStyle name="Note 3 4 2 3 2 3 3" xfId="16442" xr:uid="{00000000-0005-0000-0000-00004C400000}"/>
    <cellStyle name="Note 3 4 2 3 2 3 4" xfId="16443" xr:uid="{00000000-0005-0000-0000-00004D400000}"/>
    <cellStyle name="Note 3 4 2 3 2 4" xfId="16444" xr:uid="{00000000-0005-0000-0000-00004E400000}"/>
    <cellStyle name="Note 3 4 2 3 2 5" xfId="16445" xr:uid="{00000000-0005-0000-0000-00004F400000}"/>
    <cellStyle name="Note 3 4 2 3 2 6" xfId="16446" xr:uid="{00000000-0005-0000-0000-000050400000}"/>
    <cellStyle name="Note 3 4 2 3 3" xfId="16447" xr:uid="{00000000-0005-0000-0000-000051400000}"/>
    <cellStyle name="Note 3 4 2 3 3 2" xfId="16448" xr:uid="{00000000-0005-0000-0000-000052400000}"/>
    <cellStyle name="Note 3 4 2 3 3 3" xfId="16449" xr:uid="{00000000-0005-0000-0000-000053400000}"/>
    <cellStyle name="Note 3 4 2 3 3 4" xfId="16450" xr:uid="{00000000-0005-0000-0000-000054400000}"/>
    <cellStyle name="Note 3 4 2 3 4" xfId="16451" xr:uid="{00000000-0005-0000-0000-000055400000}"/>
    <cellStyle name="Note 3 4 2 3 4 2" xfId="16452" xr:uid="{00000000-0005-0000-0000-000056400000}"/>
    <cellStyle name="Note 3 4 2 3 4 3" xfId="16453" xr:uid="{00000000-0005-0000-0000-000057400000}"/>
    <cellStyle name="Note 3 4 2 3 4 4" xfId="16454" xr:uid="{00000000-0005-0000-0000-000058400000}"/>
    <cellStyle name="Note 3 4 2 3 5" xfId="16455" xr:uid="{00000000-0005-0000-0000-000059400000}"/>
    <cellStyle name="Note 3 4 2 3 6" xfId="16456" xr:uid="{00000000-0005-0000-0000-00005A400000}"/>
    <cellStyle name="Note 3 4 2 3 7" xfId="16457" xr:uid="{00000000-0005-0000-0000-00005B400000}"/>
    <cellStyle name="Note 3 4 2 4" xfId="16458" xr:uid="{00000000-0005-0000-0000-00005C400000}"/>
    <cellStyle name="Note 3 4 2 4 2" xfId="16459" xr:uid="{00000000-0005-0000-0000-00005D400000}"/>
    <cellStyle name="Note 3 4 2 4 3" xfId="16460" xr:uid="{00000000-0005-0000-0000-00005E400000}"/>
    <cellStyle name="Note 3 4 2 4 4" xfId="16461" xr:uid="{00000000-0005-0000-0000-00005F400000}"/>
    <cellStyle name="Note 3 4 2 5" xfId="16462" xr:uid="{00000000-0005-0000-0000-000060400000}"/>
    <cellStyle name="Note 3 4 3" xfId="16463" xr:uid="{00000000-0005-0000-0000-000061400000}"/>
    <cellStyle name="Note 3 4 3 2" xfId="16464" xr:uid="{00000000-0005-0000-0000-000062400000}"/>
    <cellStyle name="Note 3 4 3 2 2" xfId="16465" xr:uid="{00000000-0005-0000-0000-000063400000}"/>
    <cellStyle name="Note 3 4 3 2 2 2" xfId="16466" xr:uid="{00000000-0005-0000-0000-000064400000}"/>
    <cellStyle name="Note 3 4 3 2 2 2 2" xfId="16467" xr:uid="{00000000-0005-0000-0000-000065400000}"/>
    <cellStyle name="Note 3 4 3 2 2 2 2 2" xfId="16468" xr:uid="{00000000-0005-0000-0000-000066400000}"/>
    <cellStyle name="Note 3 4 3 2 2 2 2 3" xfId="16469" xr:uid="{00000000-0005-0000-0000-000067400000}"/>
    <cellStyle name="Note 3 4 3 2 2 2 2 4" xfId="16470" xr:uid="{00000000-0005-0000-0000-000068400000}"/>
    <cellStyle name="Note 3 4 3 2 2 2 3" xfId="16471" xr:uid="{00000000-0005-0000-0000-000069400000}"/>
    <cellStyle name="Note 3 4 3 2 2 2 3 2" xfId="16472" xr:uid="{00000000-0005-0000-0000-00006A400000}"/>
    <cellStyle name="Note 3 4 3 2 2 2 3 3" xfId="16473" xr:uid="{00000000-0005-0000-0000-00006B400000}"/>
    <cellStyle name="Note 3 4 3 2 2 2 3 4" xfId="16474" xr:uid="{00000000-0005-0000-0000-00006C400000}"/>
    <cellStyle name="Note 3 4 3 2 2 2 4" xfId="16475" xr:uid="{00000000-0005-0000-0000-00006D400000}"/>
    <cellStyle name="Note 3 4 3 2 2 2 5" xfId="16476" xr:uid="{00000000-0005-0000-0000-00006E400000}"/>
    <cellStyle name="Note 3 4 3 2 2 2 6" xfId="16477" xr:uid="{00000000-0005-0000-0000-00006F400000}"/>
    <cellStyle name="Note 3 4 3 2 2 3" xfId="16478" xr:uid="{00000000-0005-0000-0000-000070400000}"/>
    <cellStyle name="Note 3 4 3 2 2 3 2" xfId="16479" xr:uid="{00000000-0005-0000-0000-000071400000}"/>
    <cellStyle name="Note 3 4 3 2 2 3 3" xfId="16480" xr:uid="{00000000-0005-0000-0000-000072400000}"/>
    <cellStyle name="Note 3 4 3 2 2 3 4" xfId="16481" xr:uid="{00000000-0005-0000-0000-000073400000}"/>
    <cellStyle name="Note 3 4 3 2 2 4" xfId="16482" xr:uid="{00000000-0005-0000-0000-000074400000}"/>
    <cellStyle name="Note 3 4 3 2 2 4 2" xfId="16483" xr:uid="{00000000-0005-0000-0000-000075400000}"/>
    <cellStyle name="Note 3 4 3 2 2 4 3" xfId="16484" xr:uid="{00000000-0005-0000-0000-000076400000}"/>
    <cellStyle name="Note 3 4 3 2 2 4 4" xfId="16485" xr:uid="{00000000-0005-0000-0000-000077400000}"/>
    <cellStyle name="Note 3 4 3 2 2 5" xfId="16486" xr:uid="{00000000-0005-0000-0000-000078400000}"/>
    <cellStyle name="Note 3 4 3 2 2 6" xfId="16487" xr:uid="{00000000-0005-0000-0000-000079400000}"/>
    <cellStyle name="Note 3 4 3 2 2 7" xfId="16488" xr:uid="{00000000-0005-0000-0000-00007A400000}"/>
    <cellStyle name="Note 3 4 3 2 3" xfId="16489" xr:uid="{00000000-0005-0000-0000-00007B400000}"/>
    <cellStyle name="Note 3 4 3 2 3 2" xfId="16490" xr:uid="{00000000-0005-0000-0000-00007C400000}"/>
    <cellStyle name="Note 3 4 3 2 3 3" xfId="16491" xr:uid="{00000000-0005-0000-0000-00007D400000}"/>
    <cellStyle name="Note 3 4 3 2 3 4" xfId="16492" xr:uid="{00000000-0005-0000-0000-00007E400000}"/>
    <cellStyle name="Note 3 4 3 2 4" xfId="16493" xr:uid="{00000000-0005-0000-0000-00007F400000}"/>
    <cellStyle name="Note 3 4 3 3" xfId="16494" xr:uid="{00000000-0005-0000-0000-000080400000}"/>
    <cellStyle name="Note 3 4 3 3 2" xfId="16495" xr:uid="{00000000-0005-0000-0000-000081400000}"/>
    <cellStyle name="Note 3 4 3 3 2 2" xfId="16496" xr:uid="{00000000-0005-0000-0000-000082400000}"/>
    <cellStyle name="Note 3 4 3 3 2 2 2" xfId="16497" xr:uid="{00000000-0005-0000-0000-000083400000}"/>
    <cellStyle name="Note 3 4 3 3 2 2 3" xfId="16498" xr:uid="{00000000-0005-0000-0000-000084400000}"/>
    <cellStyle name="Note 3 4 3 3 2 2 4" xfId="16499" xr:uid="{00000000-0005-0000-0000-000085400000}"/>
    <cellStyle name="Note 3 4 3 3 2 3" xfId="16500" xr:uid="{00000000-0005-0000-0000-000086400000}"/>
    <cellStyle name="Note 3 4 3 3 2 3 2" xfId="16501" xr:uid="{00000000-0005-0000-0000-000087400000}"/>
    <cellStyle name="Note 3 4 3 3 2 3 3" xfId="16502" xr:uid="{00000000-0005-0000-0000-000088400000}"/>
    <cellStyle name="Note 3 4 3 3 2 3 4" xfId="16503" xr:uid="{00000000-0005-0000-0000-000089400000}"/>
    <cellStyle name="Note 3 4 3 3 2 4" xfId="16504" xr:uid="{00000000-0005-0000-0000-00008A400000}"/>
    <cellStyle name="Note 3 4 3 3 2 5" xfId="16505" xr:uid="{00000000-0005-0000-0000-00008B400000}"/>
    <cellStyle name="Note 3 4 3 3 2 6" xfId="16506" xr:uid="{00000000-0005-0000-0000-00008C400000}"/>
    <cellStyle name="Note 3 4 3 3 3" xfId="16507" xr:uid="{00000000-0005-0000-0000-00008D400000}"/>
    <cellStyle name="Note 3 4 3 3 3 2" xfId="16508" xr:uid="{00000000-0005-0000-0000-00008E400000}"/>
    <cellStyle name="Note 3 4 3 3 3 3" xfId="16509" xr:uid="{00000000-0005-0000-0000-00008F400000}"/>
    <cellStyle name="Note 3 4 3 3 3 4" xfId="16510" xr:uid="{00000000-0005-0000-0000-000090400000}"/>
    <cellStyle name="Note 3 4 3 3 4" xfId="16511" xr:uid="{00000000-0005-0000-0000-000091400000}"/>
    <cellStyle name="Note 3 4 3 3 4 2" xfId="16512" xr:uid="{00000000-0005-0000-0000-000092400000}"/>
    <cellStyle name="Note 3 4 3 3 4 3" xfId="16513" xr:uid="{00000000-0005-0000-0000-000093400000}"/>
    <cellStyle name="Note 3 4 3 3 4 4" xfId="16514" xr:uid="{00000000-0005-0000-0000-000094400000}"/>
    <cellStyle name="Note 3 4 3 3 5" xfId="16515" xr:uid="{00000000-0005-0000-0000-000095400000}"/>
    <cellStyle name="Note 3 4 3 3 6" xfId="16516" xr:uid="{00000000-0005-0000-0000-000096400000}"/>
    <cellStyle name="Note 3 4 3 3 7" xfId="16517" xr:uid="{00000000-0005-0000-0000-000097400000}"/>
    <cellStyle name="Note 3 4 3 4" xfId="16518" xr:uid="{00000000-0005-0000-0000-000098400000}"/>
    <cellStyle name="Note 3 4 3 4 2" xfId="16519" xr:uid="{00000000-0005-0000-0000-000099400000}"/>
    <cellStyle name="Note 3 4 3 4 3" xfId="16520" xr:uid="{00000000-0005-0000-0000-00009A400000}"/>
    <cellStyle name="Note 3 4 3 4 4" xfId="16521" xr:uid="{00000000-0005-0000-0000-00009B400000}"/>
    <cellStyle name="Note 3 4 3 5" xfId="16522" xr:uid="{00000000-0005-0000-0000-00009C400000}"/>
    <cellStyle name="Note 3 4 4" xfId="16523" xr:uid="{00000000-0005-0000-0000-00009D400000}"/>
    <cellStyle name="Note 3 4 4 2" xfId="16524" xr:uid="{00000000-0005-0000-0000-00009E400000}"/>
    <cellStyle name="Note 3 4 4 2 2" xfId="16525" xr:uid="{00000000-0005-0000-0000-00009F400000}"/>
    <cellStyle name="Note 3 4 4 2 2 2" xfId="16526" xr:uid="{00000000-0005-0000-0000-0000A0400000}"/>
    <cellStyle name="Note 3 4 4 2 2 2 2" xfId="16527" xr:uid="{00000000-0005-0000-0000-0000A1400000}"/>
    <cellStyle name="Note 3 4 4 2 2 2 2 2" xfId="16528" xr:uid="{00000000-0005-0000-0000-0000A2400000}"/>
    <cellStyle name="Note 3 4 4 2 2 2 2 3" xfId="16529" xr:uid="{00000000-0005-0000-0000-0000A3400000}"/>
    <cellStyle name="Note 3 4 4 2 2 2 2 4" xfId="16530" xr:uid="{00000000-0005-0000-0000-0000A4400000}"/>
    <cellStyle name="Note 3 4 4 2 2 2 3" xfId="16531" xr:uid="{00000000-0005-0000-0000-0000A5400000}"/>
    <cellStyle name="Note 3 4 4 2 2 2 3 2" xfId="16532" xr:uid="{00000000-0005-0000-0000-0000A6400000}"/>
    <cellStyle name="Note 3 4 4 2 2 2 3 3" xfId="16533" xr:uid="{00000000-0005-0000-0000-0000A7400000}"/>
    <cellStyle name="Note 3 4 4 2 2 2 3 4" xfId="16534" xr:uid="{00000000-0005-0000-0000-0000A8400000}"/>
    <cellStyle name="Note 3 4 4 2 2 2 4" xfId="16535" xr:uid="{00000000-0005-0000-0000-0000A9400000}"/>
    <cellStyle name="Note 3 4 4 2 2 2 5" xfId="16536" xr:uid="{00000000-0005-0000-0000-0000AA400000}"/>
    <cellStyle name="Note 3 4 4 2 2 2 6" xfId="16537" xr:uid="{00000000-0005-0000-0000-0000AB400000}"/>
    <cellStyle name="Note 3 4 4 2 2 3" xfId="16538" xr:uid="{00000000-0005-0000-0000-0000AC400000}"/>
    <cellStyle name="Note 3 4 4 2 2 3 2" xfId="16539" xr:uid="{00000000-0005-0000-0000-0000AD400000}"/>
    <cellStyle name="Note 3 4 4 2 2 3 3" xfId="16540" xr:uid="{00000000-0005-0000-0000-0000AE400000}"/>
    <cellStyle name="Note 3 4 4 2 2 3 4" xfId="16541" xr:uid="{00000000-0005-0000-0000-0000AF400000}"/>
    <cellStyle name="Note 3 4 4 2 2 4" xfId="16542" xr:uid="{00000000-0005-0000-0000-0000B0400000}"/>
    <cellStyle name="Note 3 4 4 2 2 4 2" xfId="16543" xr:uid="{00000000-0005-0000-0000-0000B1400000}"/>
    <cellStyle name="Note 3 4 4 2 2 4 3" xfId="16544" xr:uid="{00000000-0005-0000-0000-0000B2400000}"/>
    <cellStyle name="Note 3 4 4 2 2 4 4" xfId="16545" xr:uid="{00000000-0005-0000-0000-0000B3400000}"/>
    <cellStyle name="Note 3 4 4 2 2 5" xfId="16546" xr:uid="{00000000-0005-0000-0000-0000B4400000}"/>
    <cellStyle name="Note 3 4 4 2 2 6" xfId="16547" xr:uid="{00000000-0005-0000-0000-0000B5400000}"/>
    <cellStyle name="Note 3 4 4 2 2 7" xfId="16548" xr:uid="{00000000-0005-0000-0000-0000B6400000}"/>
    <cellStyle name="Note 3 4 4 2 3" xfId="16549" xr:uid="{00000000-0005-0000-0000-0000B7400000}"/>
    <cellStyle name="Note 3 4 4 2 3 2" xfId="16550" xr:uid="{00000000-0005-0000-0000-0000B8400000}"/>
    <cellStyle name="Note 3 4 4 2 3 3" xfId="16551" xr:uid="{00000000-0005-0000-0000-0000B9400000}"/>
    <cellStyle name="Note 3 4 4 2 3 4" xfId="16552" xr:uid="{00000000-0005-0000-0000-0000BA400000}"/>
    <cellStyle name="Note 3 4 4 2 4" xfId="16553" xr:uid="{00000000-0005-0000-0000-0000BB400000}"/>
    <cellStyle name="Note 3 4 4 3" xfId="16554" xr:uid="{00000000-0005-0000-0000-0000BC400000}"/>
    <cellStyle name="Note 3 4 4 3 2" xfId="16555" xr:uid="{00000000-0005-0000-0000-0000BD400000}"/>
    <cellStyle name="Note 3 4 4 3 2 2" xfId="16556" xr:uid="{00000000-0005-0000-0000-0000BE400000}"/>
    <cellStyle name="Note 3 4 4 3 2 2 2" xfId="16557" xr:uid="{00000000-0005-0000-0000-0000BF400000}"/>
    <cellStyle name="Note 3 4 4 3 2 2 3" xfId="16558" xr:uid="{00000000-0005-0000-0000-0000C0400000}"/>
    <cellStyle name="Note 3 4 4 3 2 2 4" xfId="16559" xr:uid="{00000000-0005-0000-0000-0000C1400000}"/>
    <cellStyle name="Note 3 4 4 3 2 3" xfId="16560" xr:uid="{00000000-0005-0000-0000-0000C2400000}"/>
    <cellStyle name="Note 3 4 4 3 2 3 2" xfId="16561" xr:uid="{00000000-0005-0000-0000-0000C3400000}"/>
    <cellStyle name="Note 3 4 4 3 2 3 3" xfId="16562" xr:uid="{00000000-0005-0000-0000-0000C4400000}"/>
    <cellStyle name="Note 3 4 4 3 2 3 4" xfId="16563" xr:uid="{00000000-0005-0000-0000-0000C5400000}"/>
    <cellStyle name="Note 3 4 4 3 2 4" xfId="16564" xr:uid="{00000000-0005-0000-0000-0000C6400000}"/>
    <cellStyle name="Note 3 4 4 3 2 5" xfId="16565" xr:uid="{00000000-0005-0000-0000-0000C7400000}"/>
    <cellStyle name="Note 3 4 4 3 2 6" xfId="16566" xr:uid="{00000000-0005-0000-0000-0000C8400000}"/>
    <cellStyle name="Note 3 4 4 3 3" xfId="16567" xr:uid="{00000000-0005-0000-0000-0000C9400000}"/>
    <cellStyle name="Note 3 4 4 3 3 2" xfId="16568" xr:uid="{00000000-0005-0000-0000-0000CA400000}"/>
    <cellStyle name="Note 3 4 4 3 3 3" xfId="16569" xr:uid="{00000000-0005-0000-0000-0000CB400000}"/>
    <cellStyle name="Note 3 4 4 3 3 4" xfId="16570" xr:uid="{00000000-0005-0000-0000-0000CC400000}"/>
    <cellStyle name="Note 3 4 4 3 4" xfId="16571" xr:uid="{00000000-0005-0000-0000-0000CD400000}"/>
    <cellStyle name="Note 3 4 4 3 4 2" xfId="16572" xr:uid="{00000000-0005-0000-0000-0000CE400000}"/>
    <cellStyle name="Note 3 4 4 3 4 3" xfId="16573" xr:uid="{00000000-0005-0000-0000-0000CF400000}"/>
    <cellStyle name="Note 3 4 4 3 4 4" xfId="16574" xr:uid="{00000000-0005-0000-0000-0000D0400000}"/>
    <cellStyle name="Note 3 4 4 3 5" xfId="16575" xr:uid="{00000000-0005-0000-0000-0000D1400000}"/>
    <cellStyle name="Note 3 4 4 3 6" xfId="16576" xr:uid="{00000000-0005-0000-0000-0000D2400000}"/>
    <cellStyle name="Note 3 4 4 3 7" xfId="16577" xr:uid="{00000000-0005-0000-0000-0000D3400000}"/>
    <cellStyle name="Note 3 4 4 4" xfId="16578" xr:uid="{00000000-0005-0000-0000-0000D4400000}"/>
    <cellStyle name="Note 3 4 4 4 2" xfId="16579" xr:uid="{00000000-0005-0000-0000-0000D5400000}"/>
    <cellStyle name="Note 3 4 4 4 3" xfId="16580" xr:uid="{00000000-0005-0000-0000-0000D6400000}"/>
    <cellStyle name="Note 3 4 4 4 4" xfId="16581" xr:uid="{00000000-0005-0000-0000-0000D7400000}"/>
    <cellStyle name="Note 3 4 4 5" xfId="16582" xr:uid="{00000000-0005-0000-0000-0000D8400000}"/>
    <cellStyle name="Note 3 4 5" xfId="16583" xr:uid="{00000000-0005-0000-0000-0000D9400000}"/>
    <cellStyle name="Note 3 4 5 2" xfId="16584" xr:uid="{00000000-0005-0000-0000-0000DA400000}"/>
    <cellStyle name="Note 3 4 5 2 2" xfId="16585" xr:uid="{00000000-0005-0000-0000-0000DB400000}"/>
    <cellStyle name="Note 3 4 5 2 2 2" xfId="16586" xr:uid="{00000000-0005-0000-0000-0000DC400000}"/>
    <cellStyle name="Note 3 4 5 2 2 2 2" xfId="16587" xr:uid="{00000000-0005-0000-0000-0000DD400000}"/>
    <cellStyle name="Note 3 4 5 2 2 2 3" xfId="16588" xr:uid="{00000000-0005-0000-0000-0000DE400000}"/>
    <cellStyle name="Note 3 4 5 2 2 2 4" xfId="16589" xr:uid="{00000000-0005-0000-0000-0000DF400000}"/>
    <cellStyle name="Note 3 4 5 2 2 3" xfId="16590" xr:uid="{00000000-0005-0000-0000-0000E0400000}"/>
    <cellStyle name="Note 3 4 5 2 2 3 2" xfId="16591" xr:uid="{00000000-0005-0000-0000-0000E1400000}"/>
    <cellStyle name="Note 3 4 5 2 2 3 3" xfId="16592" xr:uid="{00000000-0005-0000-0000-0000E2400000}"/>
    <cellStyle name="Note 3 4 5 2 2 3 4" xfId="16593" xr:uid="{00000000-0005-0000-0000-0000E3400000}"/>
    <cellStyle name="Note 3 4 5 2 2 4" xfId="16594" xr:uid="{00000000-0005-0000-0000-0000E4400000}"/>
    <cellStyle name="Note 3 4 5 2 2 5" xfId="16595" xr:uid="{00000000-0005-0000-0000-0000E5400000}"/>
    <cellStyle name="Note 3 4 5 2 2 6" xfId="16596" xr:uid="{00000000-0005-0000-0000-0000E6400000}"/>
    <cellStyle name="Note 3 4 5 2 3" xfId="16597" xr:uid="{00000000-0005-0000-0000-0000E7400000}"/>
    <cellStyle name="Note 3 4 5 2 3 2" xfId="16598" xr:uid="{00000000-0005-0000-0000-0000E8400000}"/>
    <cellStyle name="Note 3 4 5 2 3 3" xfId="16599" xr:uid="{00000000-0005-0000-0000-0000E9400000}"/>
    <cellStyle name="Note 3 4 5 2 3 4" xfId="16600" xr:uid="{00000000-0005-0000-0000-0000EA400000}"/>
    <cellStyle name="Note 3 4 5 2 4" xfId="16601" xr:uid="{00000000-0005-0000-0000-0000EB400000}"/>
    <cellStyle name="Note 3 4 5 2 4 2" xfId="16602" xr:uid="{00000000-0005-0000-0000-0000EC400000}"/>
    <cellStyle name="Note 3 4 5 2 4 3" xfId="16603" xr:uid="{00000000-0005-0000-0000-0000ED400000}"/>
    <cellStyle name="Note 3 4 5 2 4 4" xfId="16604" xr:uid="{00000000-0005-0000-0000-0000EE400000}"/>
    <cellStyle name="Note 3 4 5 2 5" xfId="16605" xr:uid="{00000000-0005-0000-0000-0000EF400000}"/>
    <cellStyle name="Note 3 4 5 2 6" xfId="16606" xr:uid="{00000000-0005-0000-0000-0000F0400000}"/>
    <cellStyle name="Note 3 4 5 2 7" xfId="16607" xr:uid="{00000000-0005-0000-0000-0000F1400000}"/>
    <cellStyle name="Note 3 4 5 3" xfId="16608" xr:uid="{00000000-0005-0000-0000-0000F2400000}"/>
    <cellStyle name="Note 3 4 5 3 2" xfId="16609" xr:uid="{00000000-0005-0000-0000-0000F3400000}"/>
    <cellStyle name="Note 3 4 5 3 3" xfId="16610" xr:uid="{00000000-0005-0000-0000-0000F4400000}"/>
    <cellStyle name="Note 3 4 5 3 4" xfId="16611" xr:uid="{00000000-0005-0000-0000-0000F5400000}"/>
    <cellStyle name="Note 3 4 5 4" xfId="16612" xr:uid="{00000000-0005-0000-0000-0000F6400000}"/>
    <cellStyle name="Note 3 4 6" xfId="16613" xr:uid="{00000000-0005-0000-0000-0000F7400000}"/>
    <cellStyle name="Note 3 4 6 2" xfId="16614" xr:uid="{00000000-0005-0000-0000-0000F8400000}"/>
    <cellStyle name="Note 3 4 6 2 2" xfId="16615" xr:uid="{00000000-0005-0000-0000-0000F9400000}"/>
    <cellStyle name="Note 3 4 6 2 2 2" xfId="16616" xr:uid="{00000000-0005-0000-0000-0000FA400000}"/>
    <cellStyle name="Note 3 4 6 2 2 3" xfId="16617" xr:uid="{00000000-0005-0000-0000-0000FB400000}"/>
    <cellStyle name="Note 3 4 6 2 2 4" xfId="16618" xr:uid="{00000000-0005-0000-0000-0000FC400000}"/>
    <cellStyle name="Note 3 4 6 2 3" xfId="16619" xr:uid="{00000000-0005-0000-0000-0000FD400000}"/>
    <cellStyle name="Note 3 4 6 2 3 2" xfId="16620" xr:uid="{00000000-0005-0000-0000-0000FE400000}"/>
    <cellStyle name="Note 3 4 6 2 3 3" xfId="16621" xr:uid="{00000000-0005-0000-0000-0000FF400000}"/>
    <cellStyle name="Note 3 4 6 2 3 4" xfId="16622" xr:uid="{00000000-0005-0000-0000-000000410000}"/>
    <cellStyle name="Note 3 4 6 2 4" xfId="16623" xr:uid="{00000000-0005-0000-0000-000001410000}"/>
    <cellStyle name="Note 3 4 6 2 5" xfId="16624" xr:uid="{00000000-0005-0000-0000-000002410000}"/>
    <cellStyle name="Note 3 4 6 2 6" xfId="16625" xr:uid="{00000000-0005-0000-0000-000003410000}"/>
    <cellStyle name="Note 3 4 6 3" xfId="16626" xr:uid="{00000000-0005-0000-0000-000004410000}"/>
    <cellStyle name="Note 3 4 6 3 2" xfId="16627" xr:uid="{00000000-0005-0000-0000-000005410000}"/>
    <cellStyle name="Note 3 4 6 3 3" xfId="16628" xr:uid="{00000000-0005-0000-0000-000006410000}"/>
    <cellStyle name="Note 3 4 6 3 4" xfId="16629" xr:uid="{00000000-0005-0000-0000-000007410000}"/>
    <cellStyle name="Note 3 4 6 4" xfId="16630" xr:uid="{00000000-0005-0000-0000-000008410000}"/>
    <cellStyle name="Note 3 4 6 4 2" xfId="16631" xr:uid="{00000000-0005-0000-0000-000009410000}"/>
    <cellStyle name="Note 3 4 6 4 3" xfId="16632" xr:uid="{00000000-0005-0000-0000-00000A410000}"/>
    <cellStyle name="Note 3 4 6 4 4" xfId="16633" xr:uid="{00000000-0005-0000-0000-00000B410000}"/>
    <cellStyle name="Note 3 4 6 5" xfId="16634" xr:uid="{00000000-0005-0000-0000-00000C410000}"/>
    <cellStyle name="Note 3 4 6 6" xfId="16635" xr:uid="{00000000-0005-0000-0000-00000D410000}"/>
    <cellStyle name="Note 3 4 6 7" xfId="16636" xr:uid="{00000000-0005-0000-0000-00000E410000}"/>
    <cellStyle name="Note 3 4 7" xfId="16637" xr:uid="{00000000-0005-0000-0000-00000F410000}"/>
    <cellStyle name="Note 3 4 7 2" xfId="16638" xr:uid="{00000000-0005-0000-0000-000010410000}"/>
    <cellStyle name="Note 3 4 7 3" xfId="16639" xr:uid="{00000000-0005-0000-0000-000011410000}"/>
    <cellStyle name="Note 3 4 7 4" xfId="16640" xr:uid="{00000000-0005-0000-0000-000012410000}"/>
    <cellStyle name="Note 3 4 8" xfId="16641" xr:uid="{00000000-0005-0000-0000-000013410000}"/>
    <cellStyle name="Note 3 5" xfId="16642" xr:uid="{00000000-0005-0000-0000-000014410000}"/>
    <cellStyle name="Note 3 5 2" xfId="16643" xr:uid="{00000000-0005-0000-0000-000015410000}"/>
    <cellStyle name="Note 3 5 2 2" xfId="16644" xr:uid="{00000000-0005-0000-0000-000016410000}"/>
    <cellStyle name="Note 3 5 2 2 2" xfId="16645" xr:uid="{00000000-0005-0000-0000-000017410000}"/>
    <cellStyle name="Note 3 5 2 2 2 2" xfId="16646" xr:uid="{00000000-0005-0000-0000-000018410000}"/>
    <cellStyle name="Note 3 5 2 2 2 2 2" xfId="16647" xr:uid="{00000000-0005-0000-0000-000019410000}"/>
    <cellStyle name="Note 3 5 2 2 2 2 2 2" xfId="16648" xr:uid="{00000000-0005-0000-0000-00001A410000}"/>
    <cellStyle name="Note 3 5 2 2 2 2 2 3" xfId="16649" xr:uid="{00000000-0005-0000-0000-00001B410000}"/>
    <cellStyle name="Note 3 5 2 2 2 2 2 4" xfId="16650" xr:uid="{00000000-0005-0000-0000-00001C410000}"/>
    <cellStyle name="Note 3 5 2 2 2 2 3" xfId="16651" xr:uid="{00000000-0005-0000-0000-00001D410000}"/>
    <cellStyle name="Note 3 5 2 2 2 2 3 2" xfId="16652" xr:uid="{00000000-0005-0000-0000-00001E410000}"/>
    <cellStyle name="Note 3 5 2 2 2 2 3 3" xfId="16653" xr:uid="{00000000-0005-0000-0000-00001F410000}"/>
    <cellStyle name="Note 3 5 2 2 2 2 3 4" xfId="16654" xr:uid="{00000000-0005-0000-0000-000020410000}"/>
    <cellStyle name="Note 3 5 2 2 2 2 4" xfId="16655" xr:uid="{00000000-0005-0000-0000-000021410000}"/>
    <cellStyle name="Note 3 5 2 2 2 2 5" xfId="16656" xr:uid="{00000000-0005-0000-0000-000022410000}"/>
    <cellStyle name="Note 3 5 2 2 2 2 6" xfId="16657" xr:uid="{00000000-0005-0000-0000-000023410000}"/>
    <cellStyle name="Note 3 5 2 2 2 3" xfId="16658" xr:uid="{00000000-0005-0000-0000-000024410000}"/>
    <cellStyle name="Note 3 5 2 2 2 3 2" xfId="16659" xr:uid="{00000000-0005-0000-0000-000025410000}"/>
    <cellStyle name="Note 3 5 2 2 2 3 3" xfId="16660" xr:uid="{00000000-0005-0000-0000-000026410000}"/>
    <cellStyle name="Note 3 5 2 2 2 3 4" xfId="16661" xr:uid="{00000000-0005-0000-0000-000027410000}"/>
    <cellStyle name="Note 3 5 2 2 2 4" xfId="16662" xr:uid="{00000000-0005-0000-0000-000028410000}"/>
    <cellStyle name="Note 3 5 2 2 2 4 2" xfId="16663" xr:uid="{00000000-0005-0000-0000-000029410000}"/>
    <cellStyle name="Note 3 5 2 2 2 4 3" xfId="16664" xr:uid="{00000000-0005-0000-0000-00002A410000}"/>
    <cellStyle name="Note 3 5 2 2 2 4 4" xfId="16665" xr:uid="{00000000-0005-0000-0000-00002B410000}"/>
    <cellStyle name="Note 3 5 2 2 2 5" xfId="16666" xr:uid="{00000000-0005-0000-0000-00002C410000}"/>
    <cellStyle name="Note 3 5 2 2 2 6" xfId="16667" xr:uid="{00000000-0005-0000-0000-00002D410000}"/>
    <cellStyle name="Note 3 5 2 2 2 7" xfId="16668" xr:uid="{00000000-0005-0000-0000-00002E410000}"/>
    <cellStyle name="Note 3 5 2 2 3" xfId="16669" xr:uid="{00000000-0005-0000-0000-00002F410000}"/>
    <cellStyle name="Note 3 5 2 2 3 2" xfId="16670" xr:uid="{00000000-0005-0000-0000-000030410000}"/>
    <cellStyle name="Note 3 5 2 2 3 3" xfId="16671" xr:uid="{00000000-0005-0000-0000-000031410000}"/>
    <cellStyle name="Note 3 5 2 2 3 4" xfId="16672" xr:uid="{00000000-0005-0000-0000-000032410000}"/>
    <cellStyle name="Note 3 5 2 2 4" xfId="16673" xr:uid="{00000000-0005-0000-0000-000033410000}"/>
    <cellStyle name="Note 3 5 2 3" xfId="16674" xr:uid="{00000000-0005-0000-0000-000034410000}"/>
    <cellStyle name="Note 3 5 2 3 2" xfId="16675" xr:uid="{00000000-0005-0000-0000-000035410000}"/>
    <cellStyle name="Note 3 5 2 3 2 2" xfId="16676" xr:uid="{00000000-0005-0000-0000-000036410000}"/>
    <cellStyle name="Note 3 5 2 3 2 2 2" xfId="16677" xr:uid="{00000000-0005-0000-0000-000037410000}"/>
    <cellStyle name="Note 3 5 2 3 2 2 3" xfId="16678" xr:uid="{00000000-0005-0000-0000-000038410000}"/>
    <cellStyle name="Note 3 5 2 3 2 2 4" xfId="16679" xr:uid="{00000000-0005-0000-0000-000039410000}"/>
    <cellStyle name="Note 3 5 2 3 2 3" xfId="16680" xr:uid="{00000000-0005-0000-0000-00003A410000}"/>
    <cellStyle name="Note 3 5 2 3 2 3 2" xfId="16681" xr:uid="{00000000-0005-0000-0000-00003B410000}"/>
    <cellStyle name="Note 3 5 2 3 2 3 3" xfId="16682" xr:uid="{00000000-0005-0000-0000-00003C410000}"/>
    <cellStyle name="Note 3 5 2 3 2 3 4" xfId="16683" xr:uid="{00000000-0005-0000-0000-00003D410000}"/>
    <cellStyle name="Note 3 5 2 3 2 4" xfId="16684" xr:uid="{00000000-0005-0000-0000-00003E410000}"/>
    <cellStyle name="Note 3 5 2 3 2 5" xfId="16685" xr:uid="{00000000-0005-0000-0000-00003F410000}"/>
    <cellStyle name="Note 3 5 2 3 2 6" xfId="16686" xr:uid="{00000000-0005-0000-0000-000040410000}"/>
    <cellStyle name="Note 3 5 2 3 3" xfId="16687" xr:uid="{00000000-0005-0000-0000-000041410000}"/>
    <cellStyle name="Note 3 5 2 3 3 2" xfId="16688" xr:uid="{00000000-0005-0000-0000-000042410000}"/>
    <cellStyle name="Note 3 5 2 3 3 3" xfId="16689" xr:uid="{00000000-0005-0000-0000-000043410000}"/>
    <cellStyle name="Note 3 5 2 3 3 4" xfId="16690" xr:uid="{00000000-0005-0000-0000-000044410000}"/>
    <cellStyle name="Note 3 5 2 3 4" xfId="16691" xr:uid="{00000000-0005-0000-0000-000045410000}"/>
    <cellStyle name="Note 3 5 2 3 4 2" xfId="16692" xr:uid="{00000000-0005-0000-0000-000046410000}"/>
    <cellStyle name="Note 3 5 2 3 4 3" xfId="16693" xr:uid="{00000000-0005-0000-0000-000047410000}"/>
    <cellStyle name="Note 3 5 2 3 4 4" xfId="16694" xr:uid="{00000000-0005-0000-0000-000048410000}"/>
    <cellStyle name="Note 3 5 2 3 5" xfId="16695" xr:uid="{00000000-0005-0000-0000-000049410000}"/>
    <cellStyle name="Note 3 5 2 3 6" xfId="16696" xr:uid="{00000000-0005-0000-0000-00004A410000}"/>
    <cellStyle name="Note 3 5 2 3 7" xfId="16697" xr:uid="{00000000-0005-0000-0000-00004B410000}"/>
    <cellStyle name="Note 3 5 2 4" xfId="16698" xr:uid="{00000000-0005-0000-0000-00004C410000}"/>
    <cellStyle name="Note 3 5 2 4 2" xfId="16699" xr:uid="{00000000-0005-0000-0000-00004D410000}"/>
    <cellStyle name="Note 3 5 2 4 3" xfId="16700" xr:uid="{00000000-0005-0000-0000-00004E410000}"/>
    <cellStyle name="Note 3 5 2 4 4" xfId="16701" xr:uid="{00000000-0005-0000-0000-00004F410000}"/>
    <cellStyle name="Note 3 5 2 5" xfId="16702" xr:uid="{00000000-0005-0000-0000-000050410000}"/>
    <cellStyle name="Note 3 5 3" xfId="16703" xr:uid="{00000000-0005-0000-0000-000051410000}"/>
    <cellStyle name="Note 3 5 3 2" xfId="16704" xr:uid="{00000000-0005-0000-0000-000052410000}"/>
    <cellStyle name="Note 3 5 3 2 2" xfId="16705" xr:uid="{00000000-0005-0000-0000-000053410000}"/>
    <cellStyle name="Note 3 5 3 2 2 2" xfId="16706" xr:uid="{00000000-0005-0000-0000-000054410000}"/>
    <cellStyle name="Note 3 5 3 2 2 2 2" xfId="16707" xr:uid="{00000000-0005-0000-0000-000055410000}"/>
    <cellStyle name="Note 3 5 3 2 2 2 2 2" xfId="16708" xr:uid="{00000000-0005-0000-0000-000056410000}"/>
    <cellStyle name="Note 3 5 3 2 2 2 2 3" xfId="16709" xr:uid="{00000000-0005-0000-0000-000057410000}"/>
    <cellStyle name="Note 3 5 3 2 2 2 2 4" xfId="16710" xr:uid="{00000000-0005-0000-0000-000058410000}"/>
    <cellStyle name="Note 3 5 3 2 2 2 3" xfId="16711" xr:uid="{00000000-0005-0000-0000-000059410000}"/>
    <cellStyle name="Note 3 5 3 2 2 2 3 2" xfId="16712" xr:uid="{00000000-0005-0000-0000-00005A410000}"/>
    <cellStyle name="Note 3 5 3 2 2 2 3 3" xfId="16713" xr:uid="{00000000-0005-0000-0000-00005B410000}"/>
    <cellStyle name="Note 3 5 3 2 2 2 3 4" xfId="16714" xr:uid="{00000000-0005-0000-0000-00005C410000}"/>
    <cellStyle name="Note 3 5 3 2 2 2 4" xfId="16715" xr:uid="{00000000-0005-0000-0000-00005D410000}"/>
    <cellStyle name="Note 3 5 3 2 2 2 5" xfId="16716" xr:uid="{00000000-0005-0000-0000-00005E410000}"/>
    <cellStyle name="Note 3 5 3 2 2 2 6" xfId="16717" xr:uid="{00000000-0005-0000-0000-00005F410000}"/>
    <cellStyle name="Note 3 5 3 2 2 3" xfId="16718" xr:uid="{00000000-0005-0000-0000-000060410000}"/>
    <cellStyle name="Note 3 5 3 2 2 3 2" xfId="16719" xr:uid="{00000000-0005-0000-0000-000061410000}"/>
    <cellStyle name="Note 3 5 3 2 2 3 3" xfId="16720" xr:uid="{00000000-0005-0000-0000-000062410000}"/>
    <cellStyle name="Note 3 5 3 2 2 3 4" xfId="16721" xr:uid="{00000000-0005-0000-0000-000063410000}"/>
    <cellStyle name="Note 3 5 3 2 2 4" xfId="16722" xr:uid="{00000000-0005-0000-0000-000064410000}"/>
    <cellStyle name="Note 3 5 3 2 2 4 2" xfId="16723" xr:uid="{00000000-0005-0000-0000-000065410000}"/>
    <cellStyle name="Note 3 5 3 2 2 4 3" xfId="16724" xr:uid="{00000000-0005-0000-0000-000066410000}"/>
    <cellStyle name="Note 3 5 3 2 2 4 4" xfId="16725" xr:uid="{00000000-0005-0000-0000-000067410000}"/>
    <cellStyle name="Note 3 5 3 2 2 5" xfId="16726" xr:uid="{00000000-0005-0000-0000-000068410000}"/>
    <cellStyle name="Note 3 5 3 2 2 6" xfId="16727" xr:uid="{00000000-0005-0000-0000-000069410000}"/>
    <cellStyle name="Note 3 5 3 2 2 7" xfId="16728" xr:uid="{00000000-0005-0000-0000-00006A410000}"/>
    <cellStyle name="Note 3 5 3 2 3" xfId="16729" xr:uid="{00000000-0005-0000-0000-00006B410000}"/>
    <cellStyle name="Note 3 5 3 2 3 2" xfId="16730" xr:uid="{00000000-0005-0000-0000-00006C410000}"/>
    <cellStyle name="Note 3 5 3 2 3 3" xfId="16731" xr:uid="{00000000-0005-0000-0000-00006D410000}"/>
    <cellStyle name="Note 3 5 3 2 3 4" xfId="16732" xr:uid="{00000000-0005-0000-0000-00006E410000}"/>
    <cellStyle name="Note 3 5 3 2 4" xfId="16733" xr:uid="{00000000-0005-0000-0000-00006F410000}"/>
    <cellStyle name="Note 3 5 3 3" xfId="16734" xr:uid="{00000000-0005-0000-0000-000070410000}"/>
    <cellStyle name="Note 3 5 3 3 2" xfId="16735" xr:uid="{00000000-0005-0000-0000-000071410000}"/>
    <cellStyle name="Note 3 5 3 3 2 2" xfId="16736" xr:uid="{00000000-0005-0000-0000-000072410000}"/>
    <cellStyle name="Note 3 5 3 3 2 2 2" xfId="16737" xr:uid="{00000000-0005-0000-0000-000073410000}"/>
    <cellStyle name="Note 3 5 3 3 2 2 3" xfId="16738" xr:uid="{00000000-0005-0000-0000-000074410000}"/>
    <cellStyle name="Note 3 5 3 3 2 2 4" xfId="16739" xr:uid="{00000000-0005-0000-0000-000075410000}"/>
    <cellStyle name="Note 3 5 3 3 2 3" xfId="16740" xr:uid="{00000000-0005-0000-0000-000076410000}"/>
    <cellStyle name="Note 3 5 3 3 2 3 2" xfId="16741" xr:uid="{00000000-0005-0000-0000-000077410000}"/>
    <cellStyle name="Note 3 5 3 3 2 3 3" xfId="16742" xr:uid="{00000000-0005-0000-0000-000078410000}"/>
    <cellStyle name="Note 3 5 3 3 2 3 4" xfId="16743" xr:uid="{00000000-0005-0000-0000-000079410000}"/>
    <cellStyle name="Note 3 5 3 3 2 4" xfId="16744" xr:uid="{00000000-0005-0000-0000-00007A410000}"/>
    <cellStyle name="Note 3 5 3 3 2 5" xfId="16745" xr:uid="{00000000-0005-0000-0000-00007B410000}"/>
    <cellStyle name="Note 3 5 3 3 2 6" xfId="16746" xr:uid="{00000000-0005-0000-0000-00007C410000}"/>
    <cellStyle name="Note 3 5 3 3 3" xfId="16747" xr:uid="{00000000-0005-0000-0000-00007D410000}"/>
    <cellStyle name="Note 3 5 3 3 3 2" xfId="16748" xr:uid="{00000000-0005-0000-0000-00007E410000}"/>
    <cellStyle name="Note 3 5 3 3 3 3" xfId="16749" xr:uid="{00000000-0005-0000-0000-00007F410000}"/>
    <cellStyle name="Note 3 5 3 3 3 4" xfId="16750" xr:uid="{00000000-0005-0000-0000-000080410000}"/>
    <cellStyle name="Note 3 5 3 3 4" xfId="16751" xr:uid="{00000000-0005-0000-0000-000081410000}"/>
    <cellStyle name="Note 3 5 3 3 4 2" xfId="16752" xr:uid="{00000000-0005-0000-0000-000082410000}"/>
    <cellStyle name="Note 3 5 3 3 4 3" xfId="16753" xr:uid="{00000000-0005-0000-0000-000083410000}"/>
    <cellStyle name="Note 3 5 3 3 4 4" xfId="16754" xr:uid="{00000000-0005-0000-0000-000084410000}"/>
    <cellStyle name="Note 3 5 3 3 5" xfId="16755" xr:uid="{00000000-0005-0000-0000-000085410000}"/>
    <cellStyle name="Note 3 5 3 3 6" xfId="16756" xr:uid="{00000000-0005-0000-0000-000086410000}"/>
    <cellStyle name="Note 3 5 3 3 7" xfId="16757" xr:uid="{00000000-0005-0000-0000-000087410000}"/>
    <cellStyle name="Note 3 5 3 4" xfId="16758" xr:uid="{00000000-0005-0000-0000-000088410000}"/>
    <cellStyle name="Note 3 5 3 4 2" xfId="16759" xr:uid="{00000000-0005-0000-0000-000089410000}"/>
    <cellStyle name="Note 3 5 3 4 3" xfId="16760" xr:uid="{00000000-0005-0000-0000-00008A410000}"/>
    <cellStyle name="Note 3 5 3 4 4" xfId="16761" xr:uid="{00000000-0005-0000-0000-00008B410000}"/>
    <cellStyle name="Note 3 5 3 5" xfId="16762" xr:uid="{00000000-0005-0000-0000-00008C410000}"/>
    <cellStyle name="Note 3 5 4" xfId="16763" xr:uid="{00000000-0005-0000-0000-00008D410000}"/>
    <cellStyle name="Note 3 5 4 2" xfId="16764" xr:uid="{00000000-0005-0000-0000-00008E410000}"/>
    <cellStyle name="Note 3 5 4 2 2" xfId="16765" xr:uid="{00000000-0005-0000-0000-00008F410000}"/>
    <cellStyle name="Note 3 5 4 2 2 2" xfId="16766" xr:uid="{00000000-0005-0000-0000-000090410000}"/>
    <cellStyle name="Note 3 5 4 2 2 2 2" xfId="16767" xr:uid="{00000000-0005-0000-0000-000091410000}"/>
    <cellStyle name="Note 3 5 4 2 2 2 2 2" xfId="16768" xr:uid="{00000000-0005-0000-0000-000092410000}"/>
    <cellStyle name="Note 3 5 4 2 2 2 2 3" xfId="16769" xr:uid="{00000000-0005-0000-0000-000093410000}"/>
    <cellStyle name="Note 3 5 4 2 2 2 2 4" xfId="16770" xr:uid="{00000000-0005-0000-0000-000094410000}"/>
    <cellStyle name="Note 3 5 4 2 2 2 3" xfId="16771" xr:uid="{00000000-0005-0000-0000-000095410000}"/>
    <cellStyle name="Note 3 5 4 2 2 2 3 2" xfId="16772" xr:uid="{00000000-0005-0000-0000-000096410000}"/>
    <cellStyle name="Note 3 5 4 2 2 2 3 3" xfId="16773" xr:uid="{00000000-0005-0000-0000-000097410000}"/>
    <cellStyle name="Note 3 5 4 2 2 2 3 4" xfId="16774" xr:uid="{00000000-0005-0000-0000-000098410000}"/>
    <cellStyle name="Note 3 5 4 2 2 2 4" xfId="16775" xr:uid="{00000000-0005-0000-0000-000099410000}"/>
    <cellStyle name="Note 3 5 4 2 2 2 5" xfId="16776" xr:uid="{00000000-0005-0000-0000-00009A410000}"/>
    <cellStyle name="Note 3 5 4 2 2 2 6" xfId="16777" xr:uid="{00000000-0005-0000-0000-00009B410000}"/>
    <cellStyle name="Note 3 5 4 2 2 3" xfId="16778" xr:uid="{00000000-0005-0000-0000-00009C410000}"/>
    <cellStyle name="Note 3 5 4 2 2 3 2" xfId="16779" xr:uid="{00000000-0005-0000-0000-00009D410000}"/>
    <cellStyle name="Note 3 5 4 2 2 3 3" xfId="16780" xr:uid="{00000000-0005-0000-0000-00009E410000}"/>
    <cellStyle name="Note 3 5 4 2 2 3 4" xfId="16781" xr:uid="{00000000-0005-0000-0000-00009F410000}"/>
    <cellStyle name="Note 3 5 4 2 2 4" xfId="16782" xr:uid="{00000000-0005-0000-0000-0000A0410000}"/>
    <cellStyle name="Note 3 5 4 2 2 4 2" xfId="16783" xr:uid="{00000000-0005-0000-0000-0000A1410000}"/>
    <cellStyle name="Note 3 5 4 2 2 4 3" xfId="16784" xr:uid="{00000000-0005-0000-0000-0000A2410000}"/>
    <cellStyle name="Note 3 5 4 2 2 4 4" xfId="16785" xr:uid="{00000000-0005-0000-0000-0000A3410000}"/>
    <cellStyle name="Note 3 5 4 2 2 5" xfId="16786" xr:uid="{00000000-0005-0000-0000-0000A4410000}"/>
    <cellStyle name="Note 3 5 4 2 2 6" xfId="16787" xr:uid="{00000000-0005-0000-0000-0000A5410000}"/>
    <cellStyle name="Note 3 5 4 2 2 7" xfId="16788" xr:uid="{00000000-0005-0000-0000-0000A6410000}"/>
    <cellStyle name="Note 3 5 4 2 3" xfId="16789" xr:uid="{00000000-0005-0000-0000-0000A7410000}"/>
    <cellStyle name="Note 3 5 4 2 3 2" xfId="16790" xr:uid="{00000000-0005-0000-0000-0000A8410000}"/>
    <cellStyle name="Note 3 5 4 2 3 3" xfId="16791" xr:uid="{00000000-0005-0000-0000-0000A9410000}"/>
    <cellStyle name="Note 3 5 4 2 3 4" xfId="16792" xr:uid="{00000000-0005-0000-0000-0000AA410000}"/>
    <cellStyle name="Note 3 5 4 2 4" xfId="16793" xr:uid="{00000000-0005-0000-0000-0000AB410000}"/>
    <cellStyle name="Note 3 5 4 3" xfId="16794" xr:uid="{00000000-0005-0000-0000-0000AC410000}"/>
    <cellStyle name="Note 3 5 4 3 2" xfId="16795" xr:uid="{00000000-0005-0000-0000-0000AD410000}"/>
    <cellStyle name="Note 3 5 4 3 2 2" xfId="16796" xr:uid="{00000000-0005-0000-0000-0000AE410000}"/>
    <cellStyle name="Note 3 5 4 3 2 2 2" xfId="16797" xr:uid="{00000000-0005-0000-0000-0000AF410000}"/>
    <cellStyle name="Note 3 5 4 3 2 2 3" xfId="16798" xr:uid="{00000000-0005-0000-0000-0000B0410000}"/>
    <cellStyle name="Note 3 5 4 3 2 2 4" xfId="16799" xr:uid="{00000000-0005-0000-0000-0000B1410000}"/>
    <cellStyle name="Note 3 5 4 3 2 3" xfId="16800" xr:uid="{00000000-0005-0000-0000-0000B2410000}"/>
    <cellStyle name="Note 3 5 4 3 2 3 2" xfId="16801" xr:uid="{00000000-0005-0000-0000-0000B3410000}"/>
    <cellStyle name="Note 3 5 4 3 2 3 3" xfId="16802" xr:uid="{00000000-0005-0000-0000-0000B4410000}"/>
    <cellStyle name="Note 3 5 4 3 2 3 4" xfId="16803" xr:uid="{00000000-0005-0000-0000-0000B5410000}"/>
    <cellStyle name="Note 3 5 4 3 2 4" xfId="16804" xr:uid="{00000000-0005-0000-0000-0000B6410000}"/>
    <cellStyle name="Note 3 5 4 3 2 5" xfId="16805" xr:uid="{00000000-0005-0000-0000-0000B7410000}"/>
    <cellStyle name="Note 3 5 4 3 2 6" xfId="16806" xr:uid="{00000000-0005-0000-0000-0000B8410000}"/>
    <cellStyle name="Note 3 5 4 3 3" xfId="16807" xr:uid="{00000000-0005-0000-0000-0000B9410000}"/>
    <cellStyle name="Note 3 5 4 3 3 2" xfId="16808" xr:uid="{00000000-0005-0000-0000-0000BA410000}"/>
    <cellStyle name="Note 3 5 4 3 3 3" xfId="16809" xr:uid="{00000000-0005-0000-0000-0000BB410000}"/>
    <cellStyle name="Note 3 5 4 3 3 4" xfId="16810" xr:uid="{00000000-0005-0000-0000-0000BC410000}"/>
    <cellStyle name="Note 3 5 4 3 4" xfId="16811" xr:uid="{00000000-0005-0000-0000-0000BD410000}"/>
    <cellStyle name="Note 3 5 4 3 4 2" xfId="16812" xr:uid="{00000000-0005-0000-0000-0000BE410000}"/>
    <cellStyle name="Note 3 5 4 3 4 3" xfId="16813" xr:uid="{00000000-0005-0000-0000-0000BF410000}"/>
    <cellStyle name="Note 3 5 4 3 4 4" xfId="16814" xr:uid="{00000000-0005-0000-0000-0000C0410000}"/>
    <cellStyle name="Note 3 5 4 3 5" xfId="16815" xr:uid="{00000000-0005-0000-0000-0000C1410000}"/>
    <cellStyle name="Note 3 5 4 3 6" xfId="16816" xr:uid="{00000000-0005-0000-0000-0000C2410000}"/>
    <cellStyle name="Note 3 5 4 3 7" xfId="16817" xr:uid="{00000000-0005-0000-0000-0000C3410000}"/>
    <cellStyle name="Note 3 5 4 4" xfId="16818" xr:uid="{00000000-0005-0000-0000-0000C4410000}"/>
    <cellStyle name="Note 3 5 4 4 2" xfId="16819" xr:uid="{00000000-0005-0000-0000-0000C5410000}"/>
    <cellStyle name="Note 3 5 4 4 3" xfId="16820" xr:uid="{00000000-0005-0000-0000-0000C6410000}"/>
    <cellStyle name="Note 3 5 4 4 4" xfId="16821" xr:uid="{00000000-0005-0000-0000-0000C7410000}"/>
    <cellStyle name="Note 3 5 4 5" xfId="16822" xr:uid="{00000000-0005-0000-0000-0000C8410000}"/>
    <cellStyle name="Note 3 5 5" xfId="16823" xr:uid="{00000000-0005-0000-0000-0000C9410000}"/>
    <cellStyle name="Note 3 5 5 2" xfId="16824" xr:uid="{00000000-0005-0000-0000-0000CA410000}"/>
    <cellStyle name="Note 3 5 5 2 2" xfId="16825" xr:uid="{00000000-0005-0000-0000-0000CB410000}"/>
    <cellStyle name="Note 3 5 5 2 2 2" xfId="16826" xr:uid="{00000000-0005-0000-0000-0000CC410000}"/>
    <cellStyle name="Note 3 5 5 2 2 2 2" xfId="16827" xr:uid="{00000000-0005-0000-0000-0000CD410000}"/>
    <cellStyle name="Note 3 5 5 2 2 2 3" xfId="16828" xr:uid="{00000000-0005-0000-0000-0000CE410000}"/>
    <cellStyle name="Note 3 5 5 2 2 2 4" xfId="16829" xr:uid="{00000000-0005-0000-0000-0000CF410000}"/>
    <cellStyle name="Note 3 5 5 2 2 3" xfId="16830" xr:uid="{00000000-0005-0000-0000-0000D0410000}"/>
    <cellStyle name="Note 3 5 5 2 2 3 2" xfId="16831" xr:uid="{00000000-0005-0000-0000-0000D1410000}"/>
    <cellStyle name="Note 3 5 5 2 2 3 3" xfId="16832" xr:uid="{00000000-0005-0000-0000-0000D2410000}"/>
    <cellStyle name="Note 3 5 5 2 2 3 4" xfId="16833" xr:uid="{00000000-0005-0000-0000-0000D3410000}"/>
    <cellStyle name="Note 3 5 5 2 2 4" xfId="16834" xr:uid="{00000000-0005-0000-0000-0000D4410000}"/>
    <cellStyle name="Note 3 5 5 2 2 5" xfId="16835" xr:uid="{00000000-0005-0000-0000-0000D5410000}"/>
    <cellStyle name="Note 3 5 5 2 2 6" xfId="16836" xr:uid="{00000000-0005-0000-0000-0000D6410000}"/>
    <cellStyle name="Note 3 5 5 2 3" xfId="16837" xr:uid="{00000000-0005-0000-0000-0000D7410000}"/>
    <cellStyle name="Note 3 5 5 2 3 2" xfId="16838" xr:uid="{00000000-0005-0000-0000-0000D8410000}"/>
    <cellStyle name="Note 3 5 5 2 3 3" xfId="16839" xr:uid="{00000000-0005-0000-0000-0000D9410000}"/>
    <cellStyle name="Note 3 5 5 2 3 4" xfId="16840" xr:uid="{00000000-0005-0000-0000-0000DA410000}"/>
    <cellStyle name="Note 3 5 5 2 4" xfId="16841" xr:uid="{00000000-0005-0000-0000-0000DB410000}"/>
    <cellStyle name="Note 3 5 5 2 4 2" xfId="16842" xr:uid="{00000000-0005-0000-0000-0000DC410000}"/>
    <cellStyle name="Note 3 5 5 2 4 3" xfId="16843" xr:uid="{00000000-0005-0000-0000-0000DD410000}"/>
    <cellStyle name="Note 3 5 5 2 4 4" xfId="16844" xr:uid="{00000000-0005-0000-0000-0000DE410000}"/>
    <cellStyle name="Note 3 5 5 2 5" xfId="16845" xr:uid="{00000000-0005-0000-0000-0000DF410000}"/>
    <cellStyle name="Note 3 5 5 2 6" xfId="16846" xr:uid="{00000000-0005-0000-0000-0000E0410000}"/>
    <cellStyle name="Note 3 5 5 2 7" xfId="16847" xr:uid="{00000000-0005-0000-0000-0000E1410000}"/>
    <cellStyle name="Note 3 5 5 3" xfId="16848" xr:uid="{00000000-0005-0000-0000-0000E2410000}"/>
    <cellStyle name="Note 3 5 5 3 2" xfId="16849" xr:uid="{00000000-0005-0000-0000-0000E3410000}"/>
    <cellStyle name="Note 3 5 5 3 3" xfId="16850" xr:uid="{00000000-0005-0000-0000-0000E4410000}"/>
    <cellStyle name="Note 3 5 5 3 4" xfId="16851" xr:uid="{00000000-0005-0000-0000-0000E5410000}"/>
    <cellStyle name="Note 3 5 5 4" xfId="16852" xr:uid="{00000000-0005-0000-0000-0000E6410000}"/>
    <cellStyle name="Note 3 5 6" xfId="16853" xr:uid="{00000000-0005-0000-0000-0000E7410000}"/>
    <cellStyle name="Note 3 5 6 2" xfId="16854" xr:uid="{00000000-0005-0000-0000-0000E8410000}"/>
    <cellStyle name="Note 3 5 6 2 2" xfId="16855" xr:uid="{00000000-0005-0000-0000-0000E9410000}"/>
    <cellStyle name="Note 3 5 6 2 2 2" xfId="16856" xr:uid="{00000000-0005-0000-0000-0000EA410000}"/>
    <cellStyle name="Note 3 5 6 2 2 3" xfId="16857" xr:uid="{00000000-0005-0000-0000-0000EB410000}"/>
    <cellStyle name="Note 3 5 6 2 2 4" xfId="16858" xr:uid="{00000000-0005-0000-0000-0000EC410000}"/>
    <cellStyle name="Note 3 5 6 2 3" xfId="16859" xr:uid="{00000000-0005-0000-0000-0000ED410000}"/>
    <cellStyle name="Note 3 5 6 2 3 2" xfId="16860" xr:uid="{00000000-0005-0000-0000-0000EE410000}"/>
    <cellStyle name="Note 3 5 6 2 3 3" xfId="16861" xr:uid="{00000000-0005-0000-0000-0000EF410000}"/>
    <cellStyle name="Note 3 5 6 2 3 4" xfId="16862" xr:uid="{00000000-0005-0000-0000-0000F0410000}"/>
    <cellStyle name="Note 3 5 6 2 4" xfId="16863" xr:uid="{00000000-0005-0000-0000-0000F1410000}"/>
    <cellStyle name="Note 3 5 6 2 5" xfId="16864" xr:uid="{00000000-0005-0000-0000-0000F2410000}"/>
    <cellStyle name="Note 3 5 6 2 6" xfId="16865" xr:uid="{00000000-0005-0000-0000-0000F3410000}"/>
    <cellStyle name="Note 3 5 6 3" xfId="16866" xr:uid="{00000000-0005-0000-0000-0000F4410000}"/>
    <cellStyle name="Note 3 5 6 3 2" xfId="16867" xr:uid="{00000000-0005-0000-0000-0000F5410000}"/>
    <cellStyle name="Note 3 5 6 3 3" xfId="16868" xr:uid="{00000000-0005-0000-0000-0000F6410000}"/>
    <cellStyle name="Note 3 5 6 3 4" xfId="16869" xr:uid="{00000000-0005-0000-0000-0000F7410000}"/>
    <cellStyle name="Note 3 5 6 4" xfId="16870" xr:uid="{00000000-0005-0000-0000-0000F8410000}"/>
    <cellStyle name="Note 3 5 6 4 2" xfId="16871" xr:uid="{00000000-0005-0000-0000-0000F9410000}"/>
    <cellStyle name="Note 3 5 6 4 3" xfId="16872" xr:uid="{00000000-0005-0000-0000-0000FA410000}"/>
    <cellStyle name="Note 3 5 6 4 4" xfId="16873" xr:uid="{00000000-0005-0000-0000-0000FB410000}"/>
    <cellStyle name="Note 3 5 6 5" xfId="16874" xr:uid="{00000000-0005-0000-0000-0000FC410000}"/>
    <cellStyle name="Note 3 5 6 6" xfId="16875" xr:uid="{00000000-0005-0000-0000-0000FD410000}"/>
    <cellStyle name="Note 3 5 6 7" xfId="16876" xr:uid="{00000000-0005-0000-0000-0000FE410000}"/>
    <cellStyle name="Note 3 5 7" xfId="16877" xr:uid="{00000000-0005-0000-0000-0000FF410000}"/>
    <cellStyle name="Note 3 5 7 2" xfId="16878" xr:uid="{00000000-0005-0000-0000-000000420000}"/>
    <cellStyle name="Note 3 5 7 3" xfId="16879" xr:uid="{00000000-0005-0000-0000-000001420000}"/>
    <cellStyle name="Note 3 5 7 4" xfId="16880" xr:uid="{00000000-0005-0000-0000-000002420000}"/>
    <cellStyle name="Note 3 5 8" xfId="16881" xr:uid="{00000000-0005-0000-0000-000003420000}"/>
    <cellStyle name="Note 3 6" xfId="16882" xr:uid="{00000000-0005-0000-0000-000004420000}"/>
    <cellStyle name="Note 3 6 2" xfId="16883" xr:uid="{00000000-0005-0000-0000-000005420000}"/>
    <cellStyle name="Note 3 6 2 2" xfId="16884" xr:uid="{00000000-0005-0000-0000-000006420000}"/>
    <cellStyle name="Note 3 6 2 2 2" xfId="16885" xr:uid="{00000000-0005-0000-0000-000007420000}"/>
    <cellStyle name="Note 3 6 2 2 2 2" xfId="16886" xr:uid="{00000000-0005-0000-0000-000008420000}"/>
    <cellStyle name="Note 3 6 2 2 2 2 2" xfId="16887" xr:uid="{00000000-0005-0000-0000-000009420000}"/>
    <cellStyle name="Note 3 6 2 2 2 2 2 2" xfId="16888" xr:uid="{00000000-0005-0000-0000-00000A420000}"/>
    <cellStyle name="Note 3 6 2 2 2 2 2 3" xfId="16889" xr:uid="{00000000-0005-0000-0000-00000B420000}"/>
    <cellStyle name="Note 3 6 2 2 2 2 2 4" xfId="16890" xr:uid="{00000000-0005-0000-0000-00000C420000}"/>
    <cellStyle name="Note 3 6 2 2 2 2 3" xfId="16891" xr:uid="{00000000-0005-0000-0000-00000D420000}"/>
    <cellStyle name="Note 3 6 2 2 2 2 3 2" xfId="16892" xr:uid="{00000000-0005-0000-0000-00000E420000}"/>
    <cellStyle name="Note 3 6 2 2 2 2 3 3" xfId="16893" xr:uid="{00000000-0005-0000-0000-00000F420000}"/>
    <cellStyle name="Note 3 6 2 2 2 2 3 4" xfId="16894" xr:uid="{00000000-0005-0000-0000-000010420000}"/>
    <cellStyle name="Note 3 6 2 2 2 2 4" xfId="16895" xr:uid="{00000000-0005-0000-0000-000011420000}"/>
    <cellStyle name="Note 3 6 2 2 2 2 5" xfId="16896" xr:uid="{00000000-0005-0000-0000-000012420000}"/>
    <cellStyle name="Note 3 6 2 2 2 2 6" xfId="16897" xr:uid="{00000000-0005-0000-0000-000013420000}"/>
    <cellStyle name="Note 3 6 2 2 2 3" xfId="16898" xr:uid="{00000000-0005-0000-0000-000014420000}"/>
    <cellStyle name="Note 3 6 2 2 2 3 2" xfId="16899" xr:uid="{00000000-0005-0000-0000-000015420000}"/>
    <cellStyle name="Note 3 6 2 2 2 3 3" xfId="16900" xr:uid="{00000000-0005-0000-0000-000016420000}"/>
    <cellStyle name="Note 3 6 2 2 2 3 4" xfId="16901" xr:uid="{00000000-0005-0000-0000-000017420000}"/>
    <cellStyle name="Note 3 6 2 2 2 4" xfId="16902" xr:uid="{00000000-0005-0000-0000-000018420000}"/>
    <cellStyle name="Note 3 6 2 2 2 4 2" xfId="16903" xr:uid="{00000000-0005-0000-0000-000019420000}"/>
    <cellStyle name="Note 3 6 2 2 2 4 3" xfId="16904" xr:uid="{00000000-0005-0000-0000-00001A420000}"/>
    <cellStyle name="Note 3 6 2 2 2 4 4" xfId="16905" xr:uid="{00000000-0005-0000-0000-00001B420000}"/>
    <cellStyle name="Note 3 6 2 2 2 5" xfId="16906" xr:uid="{00000000-0005-0000-0000-00001C420000}"/>
    <cellStyle name="Note 3 6 2 2 2 6" xfId="16907" xr:uid="{00000000-0005-0000-0000-00001D420000}"/>
    <cellStyle name="Note 3 6 2 2 2 7" xfId="16908" xr:uid="{00000000-0005-0000-0000-00001E420000}"/>
    <cellStyle name="Note 3 6 2 2 3" xfId="16909" xr:uid="{00000000-0005-0000-0000-00001F420000}"/>
    <cellStyle name="Note 3 6 2 2 3 2" xfId="16910" xr:uid="{00000000-0005-0000-0000-000020420000}"/>
    <cellStyle name="Note 3 6 2 2 3 3" xfId="16911" xr:uid="{00000000-0005-0000-0000-000021420000}"/>
    <cellStyle name="Note 3 6 2 2 3 4" xfId="16912" xr:uid="{00000000-0005-0000-0000-000022420000}"/>
    <cellStyle name="Note 3 6 2 2 4" xfId="16913" xr:uid="{00000000-0005-0000-0000-000023420000}"/>
    <cellStyle name="Note 3 6 2 3" xfId="16914" xr:uid="{00000000-0005-0000-0000-000024420000}"/>
    <cellStyle name="Note 3 6 2 3 2" xfId="16915" xr:uid="{00000000-0005-0000-0000-000025420000}"/>
    <cellStyle name="Note 3 6 2 3 2 2" xfId="16916" xr:uid="{00000000-0005-0000-0000-000026420000}"/>
    <cellStyle name="Note 3 6 2 3 2 2 2" xfId="16917" xr:uid="{00000000-0005-0000-0000-000027420000}"/>
    <cellStyle name="Note 3 6 2 3 2 2 3" xfId="16918" xr:uid="{00000000-0005-0000-0000-000028420000}"/>
    <cellStyle name="Note 3 6 2 3 2 2 4" xfId="16919" xr:uid="{00000000-0005-0000-0000-000029420000}"/>
    <cellStyle name="Note 3 6 2 3 2 3" xfId="16920" xr:uid="{00000000-0005-0000-0000-00002A420000}"/>
    <cellStyle name="Note 3 6 2 3 2 3 2" xfId="16921" xr:uid="{00000000-0005-0000-0000-00002B420000}"/>
    <cellStyle name="Note 3 6 2 3 2 3 3" xfId="16922" xr:uid="{00000000-0005-0000-0000-00002C420000}"/>
    <cellStyle name="Note 3 6 2 3 2 3 4" xfId="16923" xr:uid="{00000000-0005-0000-0000-00002D420000}"/>
    <cellStyle name="Note 3 6 2 3 2 4" xfId="16924" xr:uid="{00000000-0005-0000-0000-00002E420000}"/>
    <cellStyle name="Note 3 6 2 3 2 5" xfId="16925" xr:uid="{00000000-0005-0000-0000-00002F420000}"/>
    <cellStyle name="Note 3 6 2 3 2 6" xfId="16926" xr:uid="{00000000-0005-0000-0000-000030420000}"/>
    <cellStyle name="Note 3 6 2 3 3" xfId="16927" xr:uid="{00000000-0005-0000-0000-000031420000}"/>
    <cellStyle name="Note 3 6 2 3 3 2" xfId="16928" xr:uid="{00000000-0005-0000-0000-000032420000}"/>
    <cellStyle name="Note 3 6 2 3 3 3" xfId="16929" xr:uid="{00000000-0005-0000-0000-000033420000}"/>
    <cellStyle name="Note 3 6 2 3 3 4" xfId="16930" xr:uid="{00000000-0005-0000-0000-000034420000}"/>
    <cellStyle name="Note 3 6 2 3 4" xfId="16931" xr:uid="{00000000-0005-0000-0000-000035420000}"/>
    <cellStyle name="Note 3 6 2 3 4 2" xfId="16932" xr:uid="{00000000-0005-0000-0000-000036420000}"/>
    <cellStyle name="Note 3 6 2 3 4 3" xfId="16933" xr:uid="{00000000-0005-0000-0000-000037420000}"/>
    <cellStyle name="Note 3 6 2 3 4 4" xfId="16934" xr:uid="{00000000-0005-0000-0000-000038420000}"/>
    <cellStyle name="Note 3 6 2 3 5" xfId="16935" xr:uid="{00000000-0005-0000-0000-000039420000}"/>
    <cellStyle name="Note 3 6 2 3 6" xfId="16936" xr:uid="{00000000-0005-0000-0000-00003A420000}"/>
    <cellStyle name="Note 3 6 2 3 7" xfId="16937" xr:uid="{00000000-0005-0000-0000-00003B420000}"/>
    <cellStyle name="Note 3 6 2 4" xfId="16938" xr:uid="{00000000-0005-0000-0000-00003C420000}"/>
    <cellStyle name="Note 3 6 2 4 2" xfId="16939" xr:uid="{00000000-0005-0000-0000-00003D420000}"/>
    <cellStyle name="Note 3 6 2 4 3" xfId="16940" xr:uid="{00000000-0005-0000-0000-00003E420000}"/>
    <cellStyle name="Note 3 6 2 4 4" xfId="16941" xr:uid="{00000000-0005-0000-0000-00003F420000}"/>
    <cellStyle name="Note 3 6 2 5" xfId="16942" xr:uid="{00000000-0005-0000-0000-000040420000}"/>
    <cellStyle name="Note 3 6 3" xfId="16943" xr:uid="{00000000-0005-0000-0000-000041420000}"/>
    <cellStyle name="Note 3 6 3 2" xfId="16944" xr:uid="{00000000-0005-0000-0000-000042420000}"/>
    <cellStyle name="Note 3 6 3 2 2" xfId="16945" xr:uid="{00000000-0005-0000-0000-000043420000}"/>
    <cellStyle name="Note 3 6 3 2 2 2" xfId="16946" xr:uid="{00000000-0005-0000-0000-000044420000}"/>
    <cellStyle name="Note 3 6 3 2 2 2 2" xfId="16947" xr:uid="{00000000-0005-0000-0000-000045420000}"/>
    <cellStyle name="Note 3 6 3 2 2 2 2 2" xfId="16948" xr:uid="{00000000-0005-0000-0000-000046420000}"/>
    <cellStyle name="Note 3 6 3 2 2 2 2 3" xfId="16949" xr:uid="{00000000-0005-0000-0000-000047420000}"/>
    <cellStyle name="Note 3 6 3 2 2 2 2 4" xfId="16950" xr:uid="{00000000-0005-0000-0000-000048420000}"/>
    <cellStyle name="Note 3 6 3 2 2 2 3" xfId="16951" xr:uid="{00000000-0005-0000-0000-000049420000}"/>
    <cellStyle name="Note 3 6 3 2 2 2 3 2" xfId="16952" xr:uid="{00000000-0005-0000-0000-00004A420000}"/>
    <cellStyle name="Note 3 6 3 2 2 2 3 3" xfId="16953" xr:uid="{00000000-0005-0000-0000-00004B420000}"/>
    <cellStyle name="Note 3 6 3 2 2 2 3 4" xfId="16954" xr:uid="{00000000-0005-0000-0000-00004C420000}"/>
    <cellStyle name="Note 3 6 3 2 2 2 4" xfId="16955" xr:uid="{00000000-0005-0000-0000-00004D420000}"/>
    <cellStyle name="Note 3 6 3 2 2 2 5" xfId="16956" xr:uid="{00000000-0005-0000-0000-00004E420000}"/>
    <cellStyle name="Note 3 6 3 2 2 2 6" xfId="16957" xr:uid="{00000000-0005-0000-0000-00004F420000}"/>
    <cellStyle name="Note 3 6 3 2 2 3" xfId="16958" xr:uid="{00000000-0005-0000-0000-000050420000}"/>
    <cellStyle name="Note 3 6 3 2 2 3 2" xfId="16959" xr:uid="{00000000-0005-0000-0000-000051420000}"/>
    <cellStyle name="Note 3 6 3 2 2 3 3" xfId="16960" xr:uid="{00000000-0005-0000-0000-000052420000}"/>
    <cellStyle name="Note 3 6 3 2 2 3 4" xfId="16961" xr:uid="{00000000-0005-0000-0000-000053420000}"/>
    <cellStyle name="Note 3 6 3 2 2 4" xfId="16962" xr:uid="{00000000-0005-0000-0000-000054420000}"/>
    <cellStyle name="Note 3 6 3 2 2 4 2" xfId="16963" xr:uid="{00000000-0005-0000-0000-000055420000}"/>
    <cellStyle name="Note 3 6 3 2 2 4 3" xfId="16964" xr:uid="{00000000-0005-0000-0000-000056420000}"/>
    <cellStyle name="Note 3 6 3 2 2 4 4" xfId="16965" xr:uid="{00000000-0005-0000-0000-000057420000}"/>
    <cellStyle name="Note 3 6 3 2 2 5" xfId="16966" xr:uid="{00000000-0005-0000-0000-000058420000}"/>
    <cellStyle name="Note 3 6 3 2 2 6" xfId="16967" xr:uid="{00000000-0005-0000-0000-000059420000}"/>
    <cellStyle name="Note 3 6 3 2 2 7" xfId="16968" xr:uid="{00000000-0005-0000-0000-00005A420000}"/>
    <cellStyle name="Note 3 6 3 2 3" xfId="16969" xr:uid="{00000000-0005-0000-0000-00005B420000}"/>
    <cellStyle name="Note 3 6 3 2 3 2" xfId="16970" xr:uid="{00000000-0005-0000-0000-00005C420000}"/>
    <cellStyle name="Note 3 6 3 2 3 3" xfId="16971" xr:uid="{00000000-0005-0000-0000-00005D420000}"/>
    <cellStyle name="Note 3 6 3 2 3 4" xfId="16972" xr:uid="{00000000-0005-0000-0000-00005E420000}"/>
    <cellStyle name="Note 3 6 3 2 4" xfId="16973" xr:uid="{00000000-0005-0000-0000-00005F420000}"/>
    <cellStyle name="Note 3 6 3 3" xfId="16974" xr:uid="{00000000-0005-0000-0000-000060420000}"/>
    <cellStyle name="Note 3 6 3 3 2" xfId="16975" xr:uid="{00000000-0005-0000-0000-000061420000}"/>
    <cellStyle name="Note 3 6 3 3 2 2" xfId="16976" xr:uid="{00000000-0005-0000-0000-000062420000}"/>
    <cellStyle name="Note 3 6 3 3 2 2 2" xfId="16977" xr:uid="{00000000-0005-0000-0000-000063420000}"/>
    <cellStyle name="Note 3 6 3 3 2 2 3" xfId="16978" xr:uid="{00000000-0005-0000-0000-000064420000}"/>
    <cellStyle name="Note 3 6 3 3 2 2 4" xfId="16979" xr:uid="{00000000-0005-0000-0000-000065420000}"/>
    <cellStyle name="Note 3 6 3 3 2 3" xfId="16980" xr:uid="{00000000-0005-0000-0000-000066420000}"/>
    <cellStyle name="Note 3 6 3 3 2 3 2" xfId="16981" xr:uid="{00000000-0005-0000-0000-000067420000}"/>
    <cellStyle name="Note 3 6 3 3 2 3 3" xfId="16982" xr:uid="{00000000-0005-0000-0000-000068420000}"/>
    <cellStyle name="Note 3 6 3 3 2 3 4" xfId="16983" xr:uid="{00000000-0005-0000-0000-000069420000}"/>
    <cellStyle name="Note 3 6 3 3 2 4" xfId="16984" xr:uid="{00000000-0005-0000-0000-00006A420000}"/>
    <cellStyle name="Note 3 6 3 3 2 5" xfId="16985" xr:uid="{00000000-0005-0000-0000-00006B420000}"/>
    <cellStyle name="Note 3 6 3 3 2 6" xfId="16986" xr:uid="{00000000-0005-0000-0000-00006C420000}"/>
    <cellStyle name="Note 3 6 3 3 3" xfId="16987" xr:uid="{00000000-0005-0000-0000-00006D420000}"/>
    <cellStyle name="Note 3 6 3 3 3 2" xfId="16988" xr:uid="{00000000-0005-0000-0000-00006E420000}"/>
    <cellStyle name="Note 3 6 3 3 3 3" xfId="16989" xr:uid="{00000000-0005-0000-0000-00006F420000}"/>
    <cellStyle name="Note 3 6 3 3 3 4" xfId="16990" xr:uid="{00000000-0005-0000-0000-000070420000}"/>
    <cellStyle name="Note 3 6 3 3 4" xfId="16991" xr:uid="{00000000-0005-0000-0000-000071420000}"/>
    <cellStyle name="Note 3 6 3 3 4 2" xfId="16992" xr:uid="{00000000-0005-0000-0000-000072420000}"/>
    <cellStyle name="Note 3 6 3 3 4 3" xfId="16993" xr:uid="{00000000-0005-0000-0000-000073420000}"/>
    <cellStyle name="Note 3 6 3 3 4 4" xfId="16994" xr:uid="{00000000-0005-0000-0000-000074420000}"/>
    <cellStyle name="Note 3 6 3 3 5" xfId="16995" xr:uid="{00000000-0005-0000-0000-000075420000}"/>
    <cellStyle name="Note 3 6 3 3 6" xfId="16996" xr:uid="{00000000-0005-0000-0000-000076420000}"/>
    <cellStyle name="Note 3 6 3 3 7" xfId="16997" xr:uid="{00000000-0005-0000-0000-000077420000}"/>
    <cellStyle name="Note 3 6 3 4" xfId="16998" xr:uid="{00000000-0005-0000-0000-000078420000}"/>
    <cellStyle name="Note 3 6 3 4 2" xfId="16999" xr:uid="{00000000-0005-0000-0000-000079420000}"/>
    <cellStyle name="Note 3 6 3 4 3" xfId="17000" xr:uid="{00000000-0005-0000-0000-00007A420000}"/>
    <cellStyle name="Note 3 6 3 4 4" xfId="17001" xr:uid="{00000000-0005-0000-0000-00007B420000}"/>
    <cellStyle name="Note 3 6 3 5" xfId="17002" xr:uid="{00000000-0005-0000-0000-00007C420000}"/>
    <cellStyle name="Note 3 6 4" xfId="17003" xr:uid="{00000000-0005-0000-0000-00007D420000}"/>
    <cellStyle name="Note 3 6 4 2" xfId="17004" xr:uid="{00000000-0005-0000-0000-00007E420000}"/>
    <cellStyle name="Note 3 6 4 2 2" xfId="17005" xr:uid="{00000000-0005-0000-0000-00007F420000}"/>
    <cellStyle name="Note 3 6 4 2 2 2" xfId="17006" xr:uid="{00000000-0005-0000-0000-000080420000}"/>
    <cellStyle name="Note 3 6 4 2 2 2 2" xfId="17007" xr:uid="{00000000-0005-0000-0000-000081420000}"/>
    <cellStyle name="Note 3 6 4 2 2 2 2 2" xfId="17008" xr:uid="{00000000-0005-0000-0000-000082420000}"/>
    <cellStyle name="Note 3 6 4 2 2 2 2 3" xfId="17009" xr:uid="{00000000-0005-0000-0000-000083420000}"/>
    <cellStyle name="Note 3 6 4 2 2 2 2 4" xfId="17010" xr:uid="{00000000-0005-0000-0000-000084420000}"/>
    <cellStyle name="Note 3 6 4 2 2 2 3" xfId="17011" xr:uid="{00000000-0005-0000-0000-000085420000}"/>
    <cellStyle name="Note 3 6 4 2 2 2 3 2" xfId="17012" xr:uid="{00000000-0005-0000-0000-000086420000}"/>
    <cellStyle name="Note 3 6 4 2 2 2 3 3" xfId="17013" xr:uid="{00000000-0005-0000-0000-000087420000}"/>
    <cellStyle name="Note 3 6 4 2 2 2 3 4" xfId="17014" xr:uid="{00000000-0005-0000-0000-000088420000}"/>
    <cellStyle name="Note 3 6 4 2 2 2 4" xfId="17015" xr:uid="{00000000-0005-0000-0000-000089420000}"/>
    <cellStyle name="Note 3 6 4 2 2 2 5" xfId="17016" xr:uid="{00000000-0005-0000-0000-00008A420000}"/>
    <cellStyle name="Note 3 6 4 2 2 2 6" xfId="17017" xr:uid="{00000000-0005-0000-0000-00008B420000}"/>
    <cellStyle name="Note 3 6 4 2 2 3" xfId="17018" xr:uid="{00000000-0005-0000-0000-00008C420000}"/>
    <cellStyle name="Note 3 6 4 2 2 3 2" xfId="17019" xr:uid="{00000000-0005-0000-0000-00008D420000}"/>
    <cellStyle name="Note 3 6 4 2 2 3 3" xfId="17020" xr:uid="{00000000-0005-0000-0000-00008E420000}"/>
    <cellStyle name="Note 3 6 4 2 2 3 4" xfId="17021" xr:uid="{00000000-0005-0000-0000-00008F420000}"/>
    <cellStyle name="Note 3 6 4 2 2 4" xfId="17022" xr:uid="{00000000-0005-0000-0000-000090420000}"/>
    <cellStyle name="Note 3 6 4 2 2 4 2" xfId="17023" xr:uid="{00000000-0005-0000-0000-000091420000}"/>
    <cellStyle name="Note 3 6 4 2 2 4 3" xfId="17024" xr:uid="{00000000-0005-0000-0000-000092420000}"/>
    <cellStyle name="Note 3 6 4 2 2 4 4" xfId="17025" xr:uid="{00000000-0005-0000-0000-000093420000}"/>
    <cellStyle name="Note 3 6 4 2 2 5" xfId="17026" xr:uid="{00000000-0005-0000-0000-000094420000}"/>
    <cellStyle name="Note 3 6 4 2 2 6" xfId="17027" xr:uid="{00000000-0005-0000-0000-000095420000}"/>
    <cellStyle name="Note 3 6 4 2 2 7" xfId="17028" xr:uid="{00000000-0005-0000-0000-000096420000}"/>
    <cellStyle name="Note 3 6 4 2 3" xfId="17029" xr:uid="{00000000-0005-0000-0000-000097420000}"/>
    <cellStyle name="Note 3 6 4 2 3 2" xfId="17030" xr:uid="{00000000-0005-0000-0000-000098420000}"/>
    <cellStyle name="Note 3 6 4 2 3 3" xfId="17031" xr:uid="{00000000-0005-0000-0000-000099420000}"/>
    <cellStyle name="Note 3 6 4 2 3 4" xfId="17032" xr:uid="{00000000-0005-0000-0000-00009A420000}"/>
    <cellStyle name="Note 3 6 4 2 4" xfId="17033" xr:uid="{00000000-0005-0000-0000-00009B420000}"/>
    <cellStyle name="Note 3 6 4 3" xfId="17034" xr:uid="{00000000-0005-0000-0000-00009C420000}"/>
    <cellStyle name="Note 3 6 4 3 2" xfId="17035" xr:uid="{00000000-0005-0000-0000-00009D420000}"/>
    <cellStyle name="Note 3 6 4 3 2 2" xfId="17036" xr:uid="{00000000-0005-0000-0000-00009E420000}"/>
    <cellStyle name="Note 3 6 4 3 2 2 2" xfId="17037" xr:uid="{00000000-0005-0000-0000-00009F420000}"/>
    <cellStyle name="Note 3 6 4 3 2 2 3" xfId="17038" xr:uid="{00000000-0005-0000-0000-0000A0420000}"/>
    <cellStyle name="Note 3 6 4 3 2 2 4" xfId="17039" xr:uid="{00000000-0005-0000-0000-0000A1420000}"/>
    <cellStyle name="Note 3 6 4 3 2 3" xfId="17040" xr:uid="{00000000-0005-0000-0000-0000A2420000}"/>
    <cellStyle name="Note 3 6 4 3 2 3 2" xfId="17041" xr:uid="{00000000-0005-0000-0000-0000A3420000}"/>
    <cellStyle name="Note 3 6 4 3 2 3 3" xfId="17042" xr:uid="{00000000-0005-0000-0000-0000A4420000}"/>
    <cellStyle name="Note 3 6 4 3 2 3 4" xfId="17043" xr:uid="{00000000-0005-0000-0000-0000A5420000}"/>
    <cellStyle name="Note 3 6 4 3 2 4" xfId="17044" xr:uid="{00000000-0005-0000-0000-0000A6420000}"/>
    <cellStyle name="Note 3 6 4 3 2 5" xfId="17045" xr:uid="{00000000-0005-0000-0000-0000A7420000}"/>
    <cellStyle name="Note 3 6 4 3 2 6" xfId="17046" xr:uid="{00000000-0005-0000-0000-0000A8420000}"/>
    <cellStyle name="Note 3 6 4 3 3" xfId="17047" xr:uid="{00000000-0005-0000-0000-0000A9420000}"/>
    <cellStyle name="Note 3 6 4 3 3 2" xfId="17048" xr:uid="{00000000-0005-0000-0000-0000AA420000}"/>
    <cellStyle name="Note 3 6 4 3 3 3" xfId="17049" xr:uid="{00000000-0005-0000-0000-0000AB420000}"/>
    <cellStyle name="Note 3 6 4 3 3 4" xfId="17050" xr:uid="{00000000-0005-0000-0000-0000AC420000}"/>
    <cellStyle name="Note 3 6 4 3 4" xfId="17051" xr:uid="{00000000-0005-0000-0000-0000AD420000}"/>
    <cellStyle name="Note 3 6 4 3 4 2" xfId="17052" xr:uid="{00000000-0005-0000-0000-0000AE420000}"/>
    <cellStyle name="Note 3 6 4 3 4 3" xfId="17053" xr:uid="{00000000-0005-0000-0000-0000AF420000}"/>
    <cellStyle name="Note 3 6 4 3 4 4" xfId="17054" xr:uid="{00000000-0005-0000-0000-0000B0420000}"/>
    <cellStyle name="Note 3 6 4 3 5" xfId="17055" xr:uid="{00000000-0005-0000-0000-0000B1420000}"/>
    <cellStyle name="Note 3 6 4 3 6" xfId="17056" xr:uid="{00000000-0005-0000-0000-0000B2420000}"/>
    <cellStyle name="Note 3 6 4 3 7" xfId="17057" xr:uid="{00000000-0005-0000-0000-0000B3420000}"/>
    <cellStyle name="Note 3 6 4 4" xfId="17058" xr:uid="{00000000-0005-0000-0000-0000B4420000}"/>
    <cellStyle name="Note 3 6 4 4 2" xfId="17059" xr:uid="{00000000-0005-0000-0000-0000B5420000}"/>
    <cellStyle name="Note 3 6 4 4 3" xfId="17060" xr:uid="{00000000-0005-0000-0000-0000B6420000}"/>
    <cellStyle name="Note 3 6 4 4 4" xfId="17061" xr:uid="{00000000-0005-0000-0000-0000B7420000}"/>
    <cellStyle name="Note 3 6 4 5" xfId="17062" xr:uid="{00000000-0005-0000-0000-0000B8420000}"/>
    <cellStyle name="Note 3 6 5" xfId="17063" xr:uid="{00000000-0005-0000-0000-0000B9420000}"/>
    <cellStyle name="Note 3 6 5 2" xfId="17064" xr:uid="{00000000-0005-0000-0000-0000BA420000}"/>
    <cellStyle name="Note 3 6 5 2 2" xfId="17065" xr:uid="{00000000-0005-0000-0000-0000BB420000}"/>
    <cellStyle name="Note 3 6 5 2 2 2" xfId="17066" xr:uid="{00000000-0005-0000-0000-0000BC420000}"/>
    <cellStyle name="Note 3 6 5 2 2 2 2" xfId="17067" xr:uid="{00000000-0005-0000-0000-0000BD420000}"/>
    <cellStyle name="Note 3 6 5 2 2 2 3" xfId="17068" xr:uid="{00000000-0005-0000-0000-0000BE420000}"/>
    <cellStyle name="Note 3 6 5 2 2 2 4" xfId="17069" xr:uid="{00000000-0005-0000-0000-0000BF420000}"/>
    <cellStyle name="Note 3 6 5 2 2 3" xfId="17070" xr:uid="{00000000-0005-0000-0000-0000C0420000}"/>
    <cellStyle name="Note 3 6 5 2 2 3 2" xfId="17071" xr:uid="{00000000-0005-0000-0000-0000C1420000}"/>
    <cellStyle name="Note 3 6 5 2 2 3 3" xfId="17072" xr:uid="{00000000-0005-0000-0000-0000C2420000}"/>
    <cellStyle name="Note 3 6 5 2 2 3 4" xfId="17073" xr:uid="{00000000-0005-0000-0000-0000C3420000}"/>
    <cellStyle name="Note 3 6 5 2 2 4" xfId="17074" xr:uid="{00000000-0005-0000-0000-0000C4420000}"/>
    <cellStyle name="Note 3 6 5 2 2 5" xfId="17075" xr:uid="{00000000-0005-0000-0000-0000C5420000}"/>
    <cellStyle name="Note 3 6 5 2 2 6" xfId="17076" xr:uid="{00000000-0005-0000-0000-0000C6420000}"/>
    <cellStyle name="Note 3 6 5 2 3" xfId="17077" xr:uid="{00000000-0005-0000-0000-0000C7420000}"/>
    <cellStyle name="Note 3 6 5 2 3 2" xfId="17078" xr:uid="{00000000-0005-0000-0000-0000C8420000}"/>
    <cellStyle name="Note 3 6 5 2 3 3" xfId="17079" xr:uid="{00000000-0005-0000-0000-0000C9420000}"/>
    <cellStyle name="Note 3 6 5 2 3 4" xfId="17080" xr:uid="{00000000-0005-0000-0000-0000CA420000}"/>
    <cellStyle name="Note 3 6 5 2 4" xfId="17081" xr:uid="{00000000-0005-0000-0000-0000CB420000}"/>
    <cellStyle name="Note 3 6 5 2 4 2" xfId="17082" xr:uid="{00000000-0005-0000-0000-0000CC420000}"/>
    <cellStyle name="Note 3 6 5 2 4 3" xfId="17083" xr:uid="{00000000-0005-0000-0000-0000CD420000}"/>
    <cellStyle name="Note 3 6 5 2 4 4" xfId="17084" xr:uid="{00000000-0005-0000-0000-0000CE420000}"/>
    <cellStyle name="Note 3 6 5 2 5" xfId="17085" xr:uid="{00000000-0005-0000-0000-0000CF420000}"/>
    <cellStyle name="Note 3 6 5 2 6" xfId="17086" xr:uid="{00000000-0005-0000-0000-0000D0420000}"/>
    <cellStyle name="Note 3 6 5 2 7" xfId="17087" xr:uid="{00000000-0005-0000-0000-0000D1420000}"/>
    <cellStyle name="Note 3 6 5 3" xfId="17088" xr:uid="{00000000-0005-0000-0000-0000D2420000}"/>
    <cellStyle name="Note 3 6 5 3 2" xfId="17089" xr:uid="{00000000-0005-0000-0000-0000D3420000}"/>
    <cellStyle name="Note 3 6 5 3 3" xfId="17090" xr:uid="{00000000-0005-0000-0000-0000D4420000}"/>
    <cellStyle name="Note 3 6 5 3 4" xfId="17091" xr:uid="{00000000-0005-0000-0000-0000D5420000}"/>
    <cellStyle name="Note 3 6 5 4" xfId="17092" xr:uid="{00000000-0005-0000-0000-0000D6420000}"/>
    <cellStyle name="Note 3 6 6" xfId="17093" xr:uid="{00000000-0005-0000-0000-0000D7420000}"/>
    <cellStyle name="Note 3 6 6 2" xfId="17094" xr:uid="{00000000-0005-0000-0000-0000D8420000}"/>
    <cellStyle name="Note 3 6 6 2 2" xfId="17095" xr:uid="{00000000-0005-0000-0000-0000D9420000}"/>
    <cellStyle name="Note 3 6 6 2 2 2" xfId="17096" xr:uid="{00000000-0005-0000-0000-0000DA420000}"/>
    <cellStyle name="Note 3 6 6 2 2 3" xfId="17097" xr:uid="{00000000-0005-0000-0000-0000DB420000}"/>
    <cellStyle name="Note 3 6 6 2 2 4" xfId="17098" xr:uid="{00000000-0005-0000-0000-0000DC420000}"/>
    <cellStyle name="Note 3 6 6 2 3" xfId="17099" xr:uid="{00000000-0005-0000-0000-0000DD420000}"/>
    <cellStyle name="Note 3 6 6 2 3 2" xfId="17100" xr:uid="{00000000-0005-0000-0000-0000DE420000}"/>
    <cellStyle name="Note 3 6 6 2 3 3" xfId="17101" xr:uid="{00000000-0005-0000-0000-0000DF420000}"/>
    <cellStyle name="Note 3 6 6 2 3 4" xfId="17102" xr:uid="{00000000-0005-0000-0000-0000E0420000}"/>
    <cellStyle name="Note 3 6 6 2 4" xfId="17103" xr:uid="{00000000-0005-0000-0000-0000E1420000}"/>
    <cellStyle name="Note 3 6 6 2 5" xfId="17104" xr:uid="{00000000-0005-0000-0000-0000E2420000}"/>
    <cellStyle name="Note 3 6 6 2 6" xfId="17105" xr:uid="{00000000-0005-0000-0000-0000E3420000}"/>
    <cellStyle name="Note 3 6 6 3" xfId="17106" xr:uid="{00000000-0005-0000-0000-0000E4420000}"/>
    <cellStyle name="Note 3 6 6 3 2" xfId="17107" xr:uid="{00000000-0005-0000-0000-0000E5420000}"/>
    <cellStyle name="Note 3 6 6 3 3" xfId="17108" xr:uid="{00000000-0005-0000-0000-0000E6420000}"/>
    <cellStyle name="Note 3 6 6 3 4" xfId="17109" xr:uid="{00000000-0005-0000-0000-0000E7420000}"/>
    <cellStyle name="Note 3 6 6 4" xfId="17110" xr:uid="{00000000-0005-0000-0000-0000E8420000}"/>
    <cellStyle name="Note 3 6 6 4 2" xfId="17111" xr:uid="{00000000-0005-0000-0000-0000E9420000}"/>
    <cellStyle name="Note 3 6 6 4 3" xfId="17112" xr:uid="{00000000-0005-0000-0000-0000EA420000}"/>
    <cellStyle name="Note 3 6 6 4 4" xfId="17113" xr:uid="{00000000-0005-0000-0000-0000EB420000}"/>
    <cellStyle name="Note 3 6 6 5" xfId="17114" xr:uid="{00000000-0005-0000-0000-0000EC420000}"/>
    <cellStyle name="Note 3 6 6 6" xfId="17115" xr:uid="{00000000-0005-0000-0000-0000ED420000}"/>
    <cellStyle name="Note 3 6 6 7" xfId="17116" xr:uid="{00000000-0005-0000-0000-0000EE420000}"/>
    <cellStyle name="Note 3 6 7" xfId="17117" xr:uid="{00000000-0005-0000-0000-0000EF420000}"/>
    <cellStyle name="Note 3 6 7 2" xfId="17118" xr:uid="{00000000-0005-0000-0000-0000F0420000}"/>
    <cellStyle name="Note 3 6 7 3" xfId="17119" xr:uid="{00000000-0005-0000-0000-0000F1420000}"/>
    <cellStyle name="Note 3 6 7 4" xfId="17120" xr:uid="{00000000-0005-0000-0000-0000F2420000}"/>
    <cellStyle name="Note 3 6 8" xfId="17121" xr:uid="{00000000-0005-0000-0000-0000F3420000}"/>
    <cellStyle name="Note 3 7" xfId="17122" xr:uid="{00000000-0005-0000-0000-0000F4420000}"/>
    <cellStyle name="Note 3 7 2" xfId="17123" xr:uid="{00000000-0005-0000-0000-0000F5420000}"/>
    <cellStyle name="Note 3 7 2 2" xfId="17124" xr:uid="{00000000-0005-0000-0000-0000F6420000}"/>
    <cellStyle name="Note 3 7 2 2 2" xfId="17125" xr:uid="{00000000-0005-0000-0000-0000F7420000}"/>
    <cellStyle name="Note 3 7 2 2 2 2" xfId="17126" xr:uid="{00000000-0005-0000-0000-0000F8420000}"/>
    <cellStyle name="Note 3 7 2 2 2 2 2" xfId="17127" xr:uid="{00000000-0005-0000-0000-0000F9420000}"/>
    <cellStyle name="Note 3 7 2 2 2 2 3" xfId="17128" xr:uid="{00000000-0005-0000-0000-0000FA420000}"/>
    <cellStyle name="Note 3 7 2 2 2 2 4" xfId="17129" xr:uid="{00000000-0005-0000-0000-0000FB420000}"/>
    <cellStyle name="Note 3 7 2 2 2 3" xfId="17130" xr:uid="{00000000-0005-0000-0000-0000FC420000}"/>
    <cellStyle name="Note 3 7 2 2 2 3 2" xfId="17131" xr:uid="{00000000-0005-0000-0000-0000FD420000}"/>
    <cellStyle name="Note 3 7 2 2 2 3 3" xfId="17132" xr:uid="{00000000-0005-0000-0000-0000FE420000}"/>
    <cellStyle name="Note 3 7 2 2 2 3 4" xfId="17133" xr:uid="{00000000-0005-0000-0000-0000FF420000}"/>
    <cellStyle name="Note 3 7 2 2 2 4" xfId="17134" xr:uid="{00000000-0005-0000-0000-000000430000}"/>
    <cellStyle name="Note 3 7 2 2 2 5" xfId="17135" xr:uid="{00000000-0005-0000-0000-000001430000}"/>
    <cellStyle name="Note 3 7 2 2 2 6" xfId="17136" xr:uid="{00000000-0005-0000-0000-000002430000}"/>
    <cellStyle name="Note 3 7 2 2 3" xfId="17137" xr:uid="{00000000-0005-0000-0000-000003430000}"/>
    <cellStyle name="Note 3 7 2 2 3 2" xfId="17138" xr:uid="{00000000-0005-0000-0000-000004430000}"/>
    <cellStyle name="Note 3 7 2 2 3 3" xfId="17139" xr:uid="{00000000-0005-0000-0000-000005430000}"/>
    <cellStyle name="Note 3 7 2 2 3 4" xfId="17140" xr:uid="{00000000-0005-0000-0000-000006430000}"/>
    <cellStyle name="Note 3 7 2 2 4" xfId="17141" xr:uid="{00000000-0005-0000-0000-000007430000}"/>
    <cellStyle name="Note 3 7 2 2 4 2" xfId="17142" xr:uid="{00000000-0005-0000-0000-000008430000}"/>
    <cellStyle name="Note 3 7 2 2 4 3" xfId="17143" xr:uid="{00000000-0005-0000-0000-000009430000}"/>
    <cellStyle name="Note 3 7 2 2 4 4" xfId="17144" xr:uid="{00000000-0005-0000-0000-00000A430000}"/>
    <cellStyle name="Note 3 7 2 2 5" xfId="17145" xr:uid="{00000000-0005-0000-0000-00000B430000}"/>
    <cellStyle name="Note 3 7 2 2 6" xfId="17146" xr:uid="{00000000-0005-0000-0000-00000C430000}"/>
    <cellStyle name="Note 3 7 2 2 7" xfId="17147" xr:uid="{00000000-0005-0000-0000-00000D430000}"/>
    <cellStyle name="Note 3 7 2 3" xfId="17148" xr:uid="{00000000-0005-0000-0000-00000E430000}"/>
    <cellStyle name="Note 3 7 2 3 2" xfId="17149" xr:uid="{00000000-0005-0000-0000-00000F430000}"/>
    <cellStyle name="Note 3 7 2 3 3" xfId="17150" xr:uid="{00000000-0005-0000-0000-000010430000}"/>
    <cellStyle name="Note 3 7 2 3 4" xfId="17151" xr:uid="{00000000-0005-0000-0000-000011430000}"/>
    <cellStyle name="Note 3 7 2 4" xfId="17152" xr:uid="{00000000-0005-0000-0000-000012430000}"/>
    <cellStyle name="Note 3 7 3" xfId="17153" xr:uid="{00000000-0005-0000-0000-000013430000}"/>
    <cellStyle name="Note 3 7 3 2" xfId="17154" xr:uid="{00000000-0005-0000-0000-000014430000}"/>
    <cellStyle name="Note 3 7 3 2 2" xfId="17155" xr:uid="{00000000-0005-0000-0000-000015430000}"/>
    <cellStyle name="Note 3 7 3 2 2 2" xfId="17156" xr:uid="{00000000-0005-0000-0000-000016430000}"/>
    <cellStyle name="Note 3 7 3 2 2 3" xfId="17157" xr:uid="{00000000-0005-0000-0000-000017430000}"/>
    <cellStyle name="Note 3 7 3 2 2 4" xfId="17158" xr:uid="{00000000-0005-0000-0000-000018430000}"/>
    <cellStyle name="Note 3 7 3 2 3" xfId="17159" xr:uid="{00000000-0005-0000-0000-000019430000}"/>
    <cellStyle name="Note 3 7 3 2 3 2" xfId="17160" xr:uid="{00000000-0005-0000-0000-00001A430000}"/>
    <cellStyle name="Note 3 7 3 2 3 3" xfId="17161" xr:uid="{00000000-0005-0000-0000-00001B430000}"/>
    <cellStyle name="Note 3 7 3 2 3 4" xfId="17162" xr:uid="{00000000-0005-0000-0000-00001C430000}"/>
    <cellStyle name="Note 3 7 3 2 4" xfId="17163" xr:uid="{00000000-0005-0000-0000-00001D430000}"/>
    <cellStyle name="Note 3 7 3 2 5" xfId="17164" xr:uid="{00000000-0005-0000-0000-00001E430000}"/>
    <cellStyle name="Note 3 7 3 2 6" xfId="17165" xr:uid="{00000000-0005-0000-0000-00001F430000}"/>
    <cellStyle name="Note 3 7 3 3" xfId="17166" xr:uid="{00000000-0005-0000-0000-000020430000}"/>
    <cellStyle name="Note 3 7 3 3 2" xfId="17167" xr:uid="{00000000-0005-0000-0000-000021430000}"/>
    <cellStyle name="Note 3 7 3 3 3" xfId="17168" xr:uid="{00000000-0005-0000-0000-000022430000}"/>
    <cellStyle name="Note 3 7 3 3 4" xfId="17169" xr:uid="{00000000-0005-0000-0000-000023430000}"/>
    <cellStyle name="Note 3 7 3 4" xfId="17170" xr:uid="{00000000-0005-0000-0000-000024430000}"/>
    <cellStyle name="Note 3 7 3 4 2" xfId="17171" xr:uid="{00000000-0005-0000-0000-000025430000}"/>
    <cellStyle name="Note 3 7 3 4 3" xfId="17172" xr:uid="{00000000-0005-0000-0000-000026430000}"/>
    <cellStyle name="Note 3 7 3 4 4" xfId="17173" xr:uid="{00000000-0005-0000-0000-000027430000}"/>
    <cellStyle name="Note 3 7 3 5" xfId="17174" xr:uid="{00000000-0005-0000-0000-000028430000}"/>
    <cellStyle name="Note 3 7 3 6" xfId="17175" xr:uid="{00000000-0005-0000-0000-000029430000}"/>
    <cellStyle name="Note 3 7 3 7" xfId="17176" xr:uid="{00000000-0005-0000-0000-00002A430000}"/>
    <cellStyle name="Note 3 7 4" xfId="17177" xr:uid="{00000000-0005-0000-0000-00002B430000}"/>
    <cellStyle name="Note 3 7 4 2" xfId="17178" xr:uid="{00000000-0005-0000-0000-00002C430000}"/>
    <cellStyle name="Note 3 7 4 3" xfId="17179" xr:uid="{00000000-0005-0000-0000-00002D430000}"/>
    <cellStyle name="Note 3 7 4 4" xfId="17180" xr:uid="{00000000-0005-0000-0000-00002E430000}"/>
    <cellStyle name="Note 3 7 5" xfId="17181" xr:uid="{00000000-0005-0000-0000-00002F430000}"/>
    <cellStyle name="Note 3 8" xfId="17182" xr:uid="{00000000-0005-0000-0000-000030430000}"/>
    <cellStyle name="Note 3 8 2" xfId="17183" xr:uid="{00000000-0005-0000-0000-000031430000}"/>
    <cellStyle name="Note 3 8 2 2" xfId="17184" xr:uid="{00000000-0005-0000-0000-000032430000}"/>
    <cellStyle name="Note 3 8 2 2 2" xfId="17185" xr:uid="{00000000-0005-0000-0000-000033430000}"/>
    <cellStyle name="Note 3 8 2 2 2 2" xfId="17186" xr:uid="{00000000-0005-0000-0000-000034430000}"/>
    <cellStyle name="Note 3 8 2 2 2 2 2" xfId="17187" xr:uid="{00000000-0005-0000-0000-000035430000}"/>
    <cellStyle name="Note 3 8 2 2 2 2 3" xfId="17188" xr:uid="{00000000-0005-0000-0000-000036430000}"/>
    <cellStyle name="Note 3 8 2 2 2 2 4" xfId="17189" xr:uid="{00000000-0005-0000-0000-000037430000}"/>
    <cellStyle name="Note 3 8 2 2 2 3" xfId="17190" xr:uid="{00000000-0005-0000-0000-000038430000}"/>
    <cellStyle name="Note 3 8 2 2 2 3 2" xfId="17191" xr:uid="{00000000-0005-0000-0000-000039430000}"/>
    <cellStyle name="Note 3 8 2 2 2 3 3" xfId="17192" xr:uid="{00000000-0005-0000-0000-00003A430000}"/>
    <cellStyle name="Note 3 8 2 2 2 3 4" xfId="17193" xr:uid="{00000000-0005-0000-0000-00003B430000}"/>
    <cellStyle name="Note 3 8 2 2 2 4" xfId="17194" xr:uid="{00000000-0005-0000-0000-00003C430000}"/>
    <cellStyle name="Note 3 8 2 2 2 5" xfId="17195" xr:uid="{00000000-0005-0000-0000-00003D430000}"/>
    <cellStyle name="Note 3 8 2 2 2 6" xfId="17196" xr:uid="{00000000-0005-0000-0000-00003E430000}"/>
    <cellStyle name="Note 3 8 2 2 3" xfId="17197" xr:uid="{00000000-0005-0000-0000-00003F430000}"/>
    <cellStyle name="Note 3 8 2 2 3 2" xfId="17198" xr:uid="{00000000-0005-0000-0000-000040430000}"/>
    <cellStyle name="Note 3 8 2 2 3 3" xfId="17199" xr:uid="{00000000-0005-0000-0000-000041430000}"/>
    <cellStyle name="Note 3 8 2 2 3 4" xfId="17200" xr:uid="{00000000-0005-0000-0000-000042430000}"/>
    <cellStyle name="Note 3 8 2 2 4" xfId="17201" xr:uid="{00000000-0005-0000-0000-000043430000}"/>
    <cellStyle name="Note 3 8 2 2 4 2" xfId="17202" xr:uid="{00000000-0005-0000-0000-000044430000}"/>
    <cellStyle name="Note 3 8 2 2 4 3" xfId="17203" xr:uid="{00000000-0005-0000-0000-000045430000}"/>
    <cellStyle name="Note 3 8 2 2 4 4" xfId="17204" xr:uid="{00000000-0005-0000-0000-000046430000}"/>
    <cellStyle name="Note 3 8 2 2 5" xfId="17205" xr:uid="{00000000-0005-0000-0000-000047430000}"/>
    <cellStyle name="Note 3 8 2 2 6" xfId="17206" xr:uid="{00000000-0005-0000-0000-000048430000}"/>
    <cellStyle name="Note 3 8 2 2 7" xfId="17207" xr:uid="{00000000-0005-0000-0000-000049430000}"/>
    <cellStyle name="Note 3 8 2 3" xfId="17208" xr:uid="{00000000-0005-0000-0000-00004A430000}"/>
    <cellStyle name="Note 3 8 2 3 2" xfId="17209" xr:uid="{00000000-0005-0000-0000-00004B430000}"/>
    <cellStyle name="Note 3 8 2 3 3" xfId="17210" xr:uid="{00000000-0005-0000-0000-00004C430000}"/>
    <cellStyle name="Note 3 8 2 3 4" xfId="17211" xr:uid="{00000000-0005-0000-0000-00004D430000}"/>
    <cellStyle name="Note 3 8 2 4" xfId="17212" xr:uid="{00000000-0005-0000-0000-00004E430000}"/>
    <cellStyle name="Note 3 8 3" xfId="17213" xr:uid="{00000000-0005-0000-0000-00004F430000}"/>
    <cellStyle name="Note 3 8 3 2" xfId="17214" xr:uid="{00000000-0005-0000-0000-000050430000}"/>
    <cellStyle name="Note 3 8 3 2 2" xfId="17215" xr:uid="{00000000-0005-0000-0000-000051430000}"/>
    <cellStyle name="Note 3 8 3 2 2 2" xfId="17216" xr:uid="{00000000-0005-0000-0000-000052430000}"/>
    <cellStyle name="Note 3 8 3 2 2 3" xfId="17217" xr:uid="{00000000-0005-0000-0000-000053430000}"/>
    <cellStyle name="Note 3 8 3 2 2 4" xfId="17218" xr:uid="{00000000-0005-0000-0000-000054430000}"/>
    <cellStyle name="Note 3 8 3 2 3" xfId="17219" xr:uid="{00000000-0005-0000-0000-000055430000}"/>
    <cellStyle name="Note 3 8 3 2 3 2" xfId="17220" xr:uid="{00000000-0005-0000-0000-000056430000}"/>
    <cellStyle name="Note 3 8 3 2 3 3" xfId="17221" xr:uid="{00000000-0005-0000-0000-000057430000}"/>
    <cellStyle name="Note 3 8 3 2 3 4" xfId="17222" xr:uid="{00000000-0005-0000-0000-000058430000}"/>
    <cellStyle name="Note 3 8 3 2 4" xfId="17223" xr:uid="{00000000-0005-0000-0000-000059430000}"/>
    <cellStyle name="Note 3 8 3 2 5" xfId="17224" xr:uid="{00000000-0005-0000-0000-00005A430000}"/>
    <cellStyle name="Note 3 8 3 2 6" xfId="17225" xr:uid="{00000000-0005-0000-0000-00005B430000}"/>
    <cellStyle name="Note 3 8 3 3" xfId="17226" xr:uid="{00000000-0005-0000-0000-00005C430000}"/>
    <cellStyle name="Note 3 8 3 3 2" xfId="17227" xr:uid="{00000000-0005-0000-0000-00005D430000}"/>
    <cellStyle name="Note 3 8 3 3 3" xfId="17228" xr:uid="{00000000-0005-0000-0000-00005E430000}"/>
    <cellStyle name="Note 3 8 3 3 4" xfId="17229" xr:uid="{00000000-0005-0000-0000-00005F430000}"/>
    <cellStyle name="Note 3 8 3 4" xfId="17230" xr:uid="{00000000-0005-0000-0000-000060430000}"/>
    <cellStyle name="Note 3 8 3 4 2" xfId="17231" xr:uid="{00000000-0005-0000-0000-000061430000}"/>
    <cellStyle name="Note 3 8 3 4 3" xfId="17232" xr:uid="{00000000-0005-0000-0000-000062430000}"/>
    <cellStyle name="Note 3 8 3 4 4" xfId="17233" xr:uid="{00000000-0005-0000-0000-000063430000}"/>
    <cellStyle name="Note 3 8 3 5" xfId="17234" xr:uid="{00000000-0005-0000-0000-000064430000}"/>
    <cellStyle name="Note 3 8 3 6" xfId="17235" xr:uid="{00000000-0005-0000-0000-000065430000}"/>
    <cellStyle name="Note 3 8 3 7" xfId="17236" xr:uid="{00000000-0005-0000-0000-000066430000}"/>
    <cellStyle name="Note 3 8 4" xfId="17237" xr:uid="{00000000-0005-0000-0000-000067430000}"/>
    <cellStyle name="Note 3 8 4 2" xfId="17238" xr:uid="{00000000-0005-0000-0000-000068430000}"/>
    <cellStyle name="Note 3 8 4 3" xfId="17239" xr:uid="{00000000-0005-0000-0000-000069430000}"/>
    <cellStyle name="Note 3 8 4 4" xfId="17240" xr:uid="{00000000-0005-0000-0000-00006A430000}"/>
    <cellStyle name="Note 3 8 5" xfId="17241" xr:uid="{00000000-0005-0000-0000-00006B430000}"/>
    <cellStyle name="Note 3 9" xfId="17242" xr:uid="{00000000-0005-0000-0000-00006C430000}"/>
    <cellStyle name="Note 3 9 2" xfId="17243" xr:uid="{00000000-0005-0000-0000-00006D430000}"/>
    <cellStyle name="Note 3 9 2 2" xfId="17244" xr:uid="{00000000-0005-0000-0000-00006E430000}"/>
    <cellStyle name="Note 3 9 2 2 2" xfId="17245" xr:uid="{00000000-0005-0000-0000-00006F430000}"/>
    <cellStyle name="Note 3 9 2 2 2 2" xfId="17246" xr:uid="{00000000-0005-0000-0000-000070430000}"/>
    <cellStyle name="Note 3 9 2 2 2 2 2" xfId="17247" xr:uid="{00000000-0005-0000-0000-000071430000}"/>
    <cellStyle name="Note 3 9 2 2 2 2 3" xfId="17248" xr:uid="{00000000-0005-0000-0000-000072430000}"/>
    <cellStyle name="Note 3 9 2 2 2 2 4" xfId="17249" xr:uid="{00000000-0005-0000-0000-000073430000}"/>
    <cellStyle name="Note 3 9 2 2 2 3" xfId="17250" xr:uid="{00000000-0005-0000-0000-000074430000}"/>
    <cellStyle name="Note 3 9 2 2 2 3 2" xfId="17251" xr:uid="{00000000-0005-0000-0000-000075430000}"/>
    <cellStyle name="Note 3 9 2 2 2 3 3" xfId="17252" xr:uid="{00000000-0005-0000-0000-000076430000}"/>
    <cellStyle name="Note 3 9 2 2 2 3 4" xfId="17253" xr:uid="{00000000-0005-0000-0000-000077430000}"/>
    <cellStyle name="Note 3 9 2 2 2 4" xfId="17254" xr:uid="{00000000-0005-0000-0000-000078430000}"/>
    <cellStyle name="Note 3 9 2 2 2 5" xfId="17255" xr:uid="{00000000-0005-0000-0000-000079430000}"/>
    <cellStyle name="Note 3 9 2 2 2 6" xfId="17256" xr:uid="{00000000-0005-0000-0000-00007A430000}"/>
    <cellStyle name="Note 3 9 2 2 3" xfId="17257" xr:uid="{00000000-0005-0000-0000-00007B430000}"/>
    <cellStyle name="Note 3 9 2 2 3 2" xfId="17258" xr:uid="{00000000-0005-0000-0000-00007C430000}"/>
    <cellStyle name="Note 3 9 2 2 3 3" xfId="17259" xr:uid="{00000000-0005-0000-0000-00007D430000}"/>
    <cellStyle name="Note 3 9 2 2 3 4" xfId="17260" xr:uid="{00000000-0005-0000-0000-00007E430000}"/>
    <cellStyle name="Note 3 9 2 2 4" xfId="17261" xr:uid="{00000000-0005-0000-0000-00007F430000}"/>
    <cellStyle name="Note 3 9 2 2 4 2" xfId="17262" xr:uid="{00000000-0005-0000-0000-000080430000}"/>
    <cellStyle name="Note 3 9 2 2 4 3" xfId="17263" xr:uid="{00000000-0005-0000-0000-000081430000}"/>
    <cellStyle name="Note 3 9 2 2 4 4" xfId="17264" xr:uid="{00000000-0005-0000-0000-000082430000}"/>
    <cellStyle name="Note 3 9 2 2 5" xfId="17265" xr:uid="{00000000-0005-0000-0000-000083430000}"/>
    <cellStyle name="Note 3 9 2 2 6" xfId="17266" xr:uid="{00000000-0005-0000-0000-000084430000}"/>
    <cellStyle name="Note 3 9 2 2 7" xfId="17267" xr:uid="{00000000-0005-0000-0000-000085430000}"/>
    <cellStyle name="Note 3 9 2 3" xfId="17268" xr:uid="{00000000-0005-0000-0000-000086430000}"/>
    <cellStyle name="Note 3 9 2 3 2" xfId="17269" xr:uid="{00000000-0005-0000-0000-000087430000}"/>
    <cellStyle name="Note 3 9 2 3 3" xfId="17270" xr:uid="{00000000-0005-0000-0000-000088430000}"/>
    <cellStyle name="Note 3 9 2 3 4" xfId="17271" xr:uid="{00000000-0005-0000-0000-000089430000}"/>
    <cellStyle name="Note 3 9 2 4" xfId="17272" xr:uid="{00000000-0005-0000-0000-00008A430000}"/>
    <cellStyle name="Note 3 9 3" xfId="17273" xr:uid="{00000000-0005-0000-0000-00008B430000}"/>
    <cellStyle name="Note 3 9 3 2" xfId="17274" xr:uid="{00000000-0005-0000-0000-00008C430000}"/>
    <cellStyle name="Note 3 9 3 2 2" xfId="17275" xr:uid="{00000000-0005-0000-0000-00008D430000}"/>
    <cellStyle name="Note 3 9 3 2 2 2" xfId="17276" xr:uid="{00000000-0005-0000-0000-00008E430000}"/>
    <cellStyle name="Note 3 9 3 2 2 3" xfId="17277" xr:uid="{00000000-0005-0000-0000-00008F430000}"/>
    <cellStyle name="Note 3 9 3 2 2 4" xfId="17278" xr:uid="{00000000-0005-0000-0000-000090430000}"/>
    <cellStyle name="Note 3 9 3 2 3" xfId="17279" xr:uid="{00000000-0005-0000-0000-000091430000}"/>
    <cellStyle name="Note 3 9 3 2 3 2" xfId="17280" xr:uid="{00000000-0005-0000-0000-000092430000}"/>
    <cellStyle name="Note 3 9 3 2 3 3" xfId="17281" xr:uid="{00000000-0005-0000-0000-000093430000}"/>
    <cellStyle name="Note 3 9 3 2 3 4" xfId="17282" xr:uid="{00000000-0005-0000-0000-000094430000}"/>
    <cellStyle name="Note 3 9 3 2 4" xfId="17283" xr:uid="{00000000-0005-0000-0000-000095430000}"/>
    <cellStyle name="Note 3 9 3 2 5" xfId="17284" xr:uid="{00000000-0005-0000-0000-000096430000}"/>
    <cellStyle name="Note 3 9 3 2 6" xfId="17285" xr:uid="{00000000-0005-0000-0000-000097430000}"/>
    <cellStyle name="Note 3 9 3 3" xfId="17286" xr:uid="{00000000-0005-0000-0000-000098430000}"/>
    <cellStyle name="Note 3 9 3 3 2" xfId="17287" xr:uid="{00000000-0005-0000-0000-000099430000}"/>
    <cellStyle name="Note 3 9 3 3 3" xfId="17288" xr:uid="{00000000-0005-0000-0000-00009A430000}"/>
    <cellStyle name="Note 3 9 3 3 4" xfId="17289" xr:uid="{00000000-0005-0000-0000-00009B430000}"/>
    <cellStyle name="Note 3 9 3 4" xfId="17290" xr:uid="{00000000-0005-0000-0000-00009C430000}"/>
    <cellStyle name="Note 3 9 3 4 2" xfId="17291" xr:uid="{00000000-0005-0000-0000-00009D430000}"/>
    <cellStyle name="Note 3 9 3 4 3" xfId="17292" xr:uid="{00000000-0005-0000-0000-00009E430000}"/>
    <cellStyle name="Note 3 9 3 4 4" xfId="17293" xr:uid="{00000000-0005-0000-0000-00009F430000}"/>
    <cellStyle name="Note 3 9 3 5" xfId="17294" xr:uid="{00000000-0005-0000-0000-0000A0430000}"/>
    <cellStyle name="Note 3 9 3 6" xfId="17295" xr:uid="{00000000-0005-0000-0000-0000A1430000}"/>
    <cellStyle name="Note 3 9 3 7" xfId="17296" xr:uid="{00000000-0005-0000-0000-0000A2430000}"/>
    <cellStyle name="Note 3 9 4" xfId="17297" xr:uid="{00000000-0005-0000-0000-0000A3430000}"/>
    <cellStyle name="Note 3 9 4 2" xfId="17298" xr:uid="{00000000-0005-0000-0000-0000A4430000}"/>
    <cellStyle name="Note 3 9 4 3" xfId="17299" xr:uid="{00000000-0005-0000-0000-0000A5430000}"/>
    <cellStyle name="Note 3 9 4 4" xfId="17300" xr:uid="{00000000-0005-0000-0000-0000A6430000}"/>
    <cellStyle name="Note 3 9 5" xfId="17301" xr:uid="{00000000-0005-0000-0000-0000A7430000}"/>
    <cellStyle name="Œ…‹æØ‚è [0.00]_laroux" xfId="17302" xr:uid="{00000000-0005-0000-0000-0000A8430000}"/>
    <cellStyle name="Œ…‹æØ‚è_laroux" xfId="17303" xr:uid="{00000000-0005-0000-0000-0000A9430000}"/>
    <cellStyle name="Output 2" xfId="17304" xr:uid="{00000000-0005-0000-0000-0000AA430000}"/>
    <cellStyle name="Output 2 2" xfId="17305" xr:uid="{00000000-0005-0000-0000-0000AB430000}"/>
    <cellStyle name="Output 2 3" xfId="17306" xr:uid="{00000000-0005-0000-0000-0000AC430000}"/>
    <cellStyle name="Output 3" xfId="17307" xr:uid="{00000000-0005-0000-0000-0000AD430000}"/>
    <cellStyle name="p" xfId="17308" xr:uid="{00000000-0005-0000-0000-0000AE430000}"/>
    <cellStyle name="ParaBirimi [0]_RESULTS" xfId="17309" xr:uid="{00000000-0005-0000-0000-0000AF430000}"/>
    <cellStyle name="ParaBirimi_RESULTS" xfId="17310" xr:uid="{00000000-0005-0000-0000-0000B0430000}"/>
    <cellStyle name="PB Table Heading" xfId="17311" xr:uid="{00000000-0005-0000-0000-0000B1430000}"/>
    <cellStyle name="PB Table Highlight1" xfId="17312" xr:uid="{00000000-0005-0000-0000-0000B2430000}"/>
    <cellStyle name="PB Table Highlight2" xfId="17313" xr:uid="{00000000-0005-0000-0000-0000B3430000}"/>
    <cellStyle name="PB Table Highlight3" xfId="17314" xr:uid="{00000000-0005-0000-0000-0000B4430000}"/>
    <cellStyle name="PB Table Standard Row" xfId="17315" xr:uid="{00000000-0005-0000-0000-0000B5430000}"/>
    <cellStyle name="PB Table Standard Row 10" xfId="17316" xr:uid="{00000000-0005-0000-0000-0000B6430000}"/>
    <cellStyle name="PB Table Standard Row 11" xfId="17317" xr:uid="{00000000-0005-0000-0000-0000B7430000}"/>
    <cellStyle name="PB Table Standard Row 2" xfId="17318" xr:uid="{00000000-0005-0000-0000-0000B8430000}"/>
    <cellStyle name="PB Table Standard Row 2 2" xfId="17319" xr:uid="{00000000-0005-0000-0000-0000B9430000}"/>
    <cellStyle name="PB Table Standard Row 2 2 2" xfId="17320" xr:uid="{00000000-0005-0000-0000-0000BA430000}"/>
    <cellStyle name="PB Table Standard Row 2 2 2 2" xfId="17321" xr:uid="{00000000-0005-0000-0000-0000BB430000}"/>
    <cellStyle name="PB Table Standard Row 2 2 2 2 2" xfId="17322" xr:uid="{00000000-0005-0000-0000-0000BC430000}"/>
    <cellStyle name="PB Table Standard Row 2 2 2 3" xfId="17323" xr:uid="{00000000-0005-0000-0000-0000BD430000}"/>
    <cellStyle name="PB Table Standard Row 2 2 3" xfId="17324" xr:uid="{00000000-0005-0000-0000-0000BE430000}"/>
    <cellStyle name="PB Table Standard Row 2 2 3 2" xfId="17325" xr:uid="{00000000-0005-0000-0000-0000BF430000}"/>
    <cellStyle name="PB Table Standard Row 2 2 3 2 2" xfId="17326" xr:uid="{00000000-0005-0000-0000-0000C0430000}"/>
    <cellStyle name="PB Table Standard Row 2 2 3 3" xfId="17327" xr:uid="{00000000-0005-0000-0000-0000C1430000}"/>
    <cellStyle name="PB Table Standard Row 2 2 4" xfId="17328" xr:uid="{00000000-0005-0000-0000-0000C2430000}"/>
    <cellStyle name="PB Table Standard Row 2 2 4 2" xfId="17329" xr:uid="{00000000-0005-0000-0000-0000C3430000}"/>
    <cellStyle name="PB Table Standard Row 2 2 5" xfId="17330" xr:uid="{00000000-0005-0000-0000-0000C4430000}"/>
    <cellStyle name="PB Table Standard Row 2 2 6" xfId="17331" xr:uid="{00000000-0005-0000-0000-0000C5430000}"/>
    <cellStyle name="PB Table Standard Row 2 3" xfId="17332" xr:uid="{00000000-0005-0000-0000-0000C6430000}"/>
    <cellStyle name="PB Table Standard Row 2 3 2" xfId="17333" xr:uid="{00000000-0005-0000-0000-0000C7430000}"/>
    <cellStyle name="PB Table Standard Row 2 3 2 2" xfId="17334" xr:uid="{00000000-0005-0000-0000-0000C8430000}"/>
    <cellStyle name="PB Table Standard Row 2 3 2 2 2" xfId="17335" xr:uid="{00000000-0005-0000-0000-0000C9430000}"/>
    <cellStyle name="PB Table Standard Row 2 3 2 3" xfId="17336" xr:uid="{00000000-0005-0000-0000-0000CA430000}"/>
    <cellStyle name="PB Table Standard Row 2 3 3" xfId="17337" xr:uid="{00000000-0005-0000-0000-0000CB430000}"/>
    <cellStyle name="PB Table Standard Row 2 3 3 2" xfId="17338" xr:uid="{00000000-0005-0000-0000-0000CC430000}"/>
    <cellStyle name="PB Table Standard Row 2 3 3 2 2" xfId="17339" xr:uid="{00000000-0005-0000-0000-0000CD430000}"/>
    <cellStyle name="PB Table Standard Row 2 3 3 3" xfId="17340" xr:uid="{00000000-0005-0000-0000-0000CE430000}"/>
    <cellStyle name="PB Table Standard Row 2 3 4" xfId="17341" xr:uid="{00000000-0005-0000-0000-0000CF430000}"/>
    <cellStyle name="PB Table Standard Row 2 3 4 2" xfId="17342" xr:uid="{00000000-0005-0000-0000-0000D0430000}"/>
    <cellStyle name="PB Table Standard Row 2 3 5" xfId="17343" xr:uid="{00000000-0005-0000-0000-0000D1430000}"/>
    <cellStyle name="PB Table Standard Row 2 3 6" xfId="17344" xr:uid="{00000000-0005-0000-0000-0000D2430000}"/>
    <cellStyle name="PB Table Standard Row 2 4" xfId="17345" xr:uid="{00000000-0005-0000-0000-0000D3430000}"/>
    <cellStyle name="PB Table Standard Row 2 4 2" xfId="17346" xr:uid="{00000000-0005-0000-0000-0000D4430000}"/>
    <cellStyle name="PB Table Standard Row 2 4 2 2" xfId="17347" xr:uid="{00000000-0005-0000-0000-0000D5430000}"/>
    <cellStyle name="PB Table Standard Row 2 4 2 2 2" xfId="17348" xr:uid="{00000000-0005-0000-0000-0000D6430000}"/>
    <cellStyle name="PB Table Standard Row 2 4 2 3" xfId="17349" xr:uid="{00000000-0005-0000-0000-0000D7430000}"/>
    <cellStyle name="PB Table Standard Row 2 4 3" xfId="17350" xr:uid="{00000000-0005-0000-0000-0000D8430000}"/>
    <cellStyle name="PB Table Standard Row 2 4 3 2" xfId="17351" xr:uid="{00000000-0005-0000-0000-0000D9430000}"/>
    <cellStyle name="PB Table Standard Row 2 4 3 2 2" xfId="17352" xr:uid="{00000000-0005-0000-0000-0000DA430000}"/>
    <cellStyle name="PB Table Standard Row 2 4 3 3" xfId="17353" xr:uid="{00000000-0005-0000-0000-0000DB430000}"/>
    <cellStyle name="PB Table Standard Row 2 4 4" xfId="17354" xr:uid="{00000000-0005-0000-0000-0000DC430000}"/>
    <cellStyle name="PB Table Standard Row 2 4 4 2" xfId="17355" xr:uid="{00000000-0005-0000-0000-0000DD430000}"/>
    <cellStyle name="PB Table Standard Row 2 4 5" xfId="17356" xr:uid="{00000000-0005-0000-0000-0000DE430000}"/>
    <cellStyle name="PB Table Standard Row 2 4 6" xfId="17357" xr:uid="{00000000-0005-0000-0000-0000DF430000}"/>
    <cellStyle name="PB Table Standard Row 2 5" xfId="17358" xr:uid="{00000000-0005-0000-0000-0000E0430000}"/>
    <cellStyle name="PB Table Standard Row 2 5 2" xfId="17359" xr:uid="{00000000-0005-0000-0000-0000E1430000}"/>
    <cellStyle name="PB Table Standard Row 2 5 2 2" xfId="17360" xr:uid="{00000000-0005-0000-0000-0000E2430000}"/>
    <cellStyle name="PB Table Standard Row 2 5 3" xfId="17361" xr:uid="{00000000-0005-0000-0000-0000E3430000}"/>
    <cellStyle name="PB Table Standard Row 2 6" xfId="17362" xr:uid="{00000000-0005-0000-0000-0000E4430000}"/>
    <cellStyle name="PB Table Standard Row 2 6 2" xfId="17363" xr:uid="{00000000-0005-0000-0000-0000E5430000}"/>
    <cellStyle name="PB Table Standard Row 2 6 2 2" xfId="17364" xr:uid="{00000000-0005-0000-0000-0000E6430000}"/>
    <cellStyle name="PB Table Standard Row 2 6 3" xfId="17365" xr:uid="{00000000-0005-0000-0000-0000E7430000}"/>
    <cellStyle name="PB Table Standard Row 2 7" xfId="17366" xr:uid="{00000000-0005-0000-0000-0000E8430000}"/>
    <cellStyle name="PB Table Standard Row 2 7 2" xfId="17367" xr:uid="{00000000-0005-0000-0000-0000E9430000}"/>
    <cellStyle name="PB Table Standard Row 2 8" xfId="17368" xr:uid="{00000000-0005-0000-0000-0000EA430000}"/>
    <cellStyle name="PB Table Standard Row 2 9" xfId="17369" xr:uid="{00000000-0005-0000-0000-0000EB430000}"/>
    <cellStyle name="PB Table Standard Row 3" xfId="17370" xr:uid="{00000000-0005-0000-0000-0000EC430000}"/>
    <cellStyle name="PB Table Standard Row 3 2" xfId="17371" xr:uid="{00000000-0005-0000-0000-0000ED430000}"/>
    <cellStyle name="PB Table Standard Row 3 2 2" xfId="17372" xr:uid="{00000000-0005-0000-0000-0000EE430000}"/>
    <cellStyle name="PB Table Standard Row 3 2 2 2" xfId="17373" xr:uid="{00000000-0005-0000-0000-0000EF430000}"/>
    <cellStyle name="PB Table Standard Row 3 2 2 2 2" xfId="17374" xr:uid="{00000000-0005-0000-0000-0000F0430000}"/>
    <cellStyle name="PB Table Standard Row 3 2 2 3" xfId="17375" xr:uid="{00000000-0005-0000-0000-0000F1430000}"/>
    <cellStyle name="PB Table Standard Row 3 2 3" xfId="17376" xr:uid="{00000000-0005-0000-0000-0000F2430000}"/>
    <cellStyle name="PB Table Standard Row 3 2 3 2" xfId="17377" xr:uid="{00000000-0005-0000-0000-0000F3430000}"/>
    <cellStyle name="PB Table Standard Row 3 2 3 2 2" xfId="17378" xr:uid="{00000000-0005-0000-0000-0000F4430000}"/>
    <cellStyle name="PB Table Standard Row 3 2 3 3" xfId="17379" xr:uid="{00000000-0005-0000-0000-0000F5430000}"/>
    <cellStyle name="PB Table Standard Row 3 2 4" xfId="17380" xr:uid="{00000000-0005-0000-0000-0000F6430000}"/>
    <cellStyle name="PB Table Standard Row 3 2 4 2" xfId="17381" xr:uid="{00000000-0005-0000-0000-0000F7430000}"/>
    <cellStyle name="PB Table Standard Row 3 2 5" xfId="17382" xr:uid="{00000000-0005-0000-0000-0000F8430000}"/>
    <cellStyle name="PB Table Standard Row 3 2 6" xfId="17383" xr:uid="{00000000-0005-0000-0000-0000F9430000}"/>
    <cellStyle name="PB Table Standard Row 3 3" xfId="17384" xr:uid="{00000000-0005-0000-0000-0000FA430000}"/>
    <cellStyle name="PB Table Standard Row 3 3 2" xfId="17385" xr:uid="{00000000-0005-0000-0000-0000FB430000}"/>
    <cellStyle name="PB Table Standard Row 3 3 2 2" xfId="17386" xr:uid="{00000000-0005-0000-0000-0000FC430000}"/>
    <cellStyle name="PB Table Standard Row 3 3 2 2 2" xfId="17387" xr:uid="{00000000-0005-0000-0000-0000FD430000}"/>
    <cellStyle name="PB Table Standard Row 3 3 2 3" xfId="17388" xr:uid="{00000000-0005-0000-0000-0000FE430000}"/>
    <cellStyle name="PB Table Standard Row 3 3 3" xfId="17389" xr:uid="{00000000-0005-0000-0000-0000FF430000}"/>
    <cellStyle name="PB Table Standard Row 3 3 3 2" xfId="17390" xr:uid="{00000000-0005-0000-0000-000000440000}"/>
    <cellStyle name="PB Table Standard Row 3 3 3 2 2" xfId="17391" xr:uid="{00000000-0005-0000-0000-000001440000}"/>
    <cellStyle name="PB Table Standard Row 3 3 3 3" xfId="17392" xr:uid="{00000000-0005-0000-0000-000002440000}"/>
    <cellStyle name="PB Table Standard Row 3 3 4" xfId="17393" xr:uid="{00000000-0005-0000-0000-000003440000}"/>
    <cellStyle name="PB Table Standard Row 3 3 4 2" xfId="17394" xr:uid="{00000000-0005-0000-0000-000004440000}"/>
    <cellStyle name="PB Table Standard Row 3 3 5" xfId="17395" xr:uid="{00000000-0005-0000-0000-000005440000}"/>
    <cellStyle name="PB Table Standard Row 3 3 6" xfId="17396" xr:uid="{00000000-0005-0000-0000-000006440000}"/>
    <cellStyle name="PB Table Standard Row 3 4" xfId="17397" xr:uid="{00000000-0005-0000-0000-000007440000}"/>
    <cellStyle name="PB Table Standard Row 3 4 2" xfId="17398" xr:uid="{00000000-0005-0000-0000-000008440000}"/>
    <cellStyle name="PB Table Standard Row 3 4 2 2" xfId="17399" xr:uid="{00000000-0005-0000-0000-000009440000}"/>
    <cellStyle name="PB Table Standard Row 3 4 2 2 2" xfId="17400" xr:uid="{00000000-0005-0000-0000-00000A440000}"/>
    <cellStyle name="PB Table Standard Row 3 4 2 3" xfId="17401" xr:uid="{00000000-0005-0000-0000-00000B440000}"/>
    <cellStyle name="PB Table Standard Row 3 4 3" xfId="17402" xr:uid="{00000000-0005-0000-0000-00000C440000}"/>
    <cellStyle name="PB Table Standard Row 3 4 3 2" xfId="17403" xr:uid="{00000000-0005-0000-0000-00000D440000}"/>
    <cellStyle name="PB Table Standard Row 3 4 3 2 2" xfId="17404" xr:uid="{00000000-0005-0000-0000-00000E440000}"/>
    <cellStyle name="PB Table Standard Row 3 4 3 3" xfId="17405" xr:uid="{00000000-0005-0000-0000-00000F440000}"/>
    <cellStyle name="PB Table Standard Row 3 4 4" xfId="17406" xr:uid="{00000000-0005-0000-0000-000010440000}"/>
    <cellStyle name="PB Table Standard Row 3 4 4 2" xfId="17407" xr:uid="{00000000-0005-0000-0000-000011440000}"/>
    <cellStyle name="PB Table Standard Row 3 4 5" xfId="17408" xr:uid="{00000000-0005-0000-0000-000012440000}"/>
    <cellStyle name="PB Table Standard Row 3 4 6" xfId="17409" xr:uid="{00000000-0005-0000-0000-000013440000}"/>
    <cellStyle name="PB Table Standard Row 3 5" xfId="17410" xr:uid="{00000000-0005-0000-0000-000014440000}"/>
    <cellStyle name="PB Table Standard Row 3 5 2" xfId="17411" xr:uid="{00000000-0005-0000-0000-000015440000}"/>
    <cellStyle name="PB Table Standard Row 3 5 2 2" xfId="17412" xr:uid="{00000000-0005-0000-0000-000016440000}"/>
    <cellStyle name="PB Table Standard Row 3 5 3" xfId="17413" xr:uid="{00000000-0005-0000-0000-000017440000}"/>
    <cellStyle name="PB Table Standard Row 3 6" xfId="17414" xr:uid="{00000000-0005-0000-0000-000018440000}"/>
    <cellStyle name="PB Table Standard Row 3 6 2" xfId="17415" xr:uid="{00000000-0005-0000-0000-000019440000}"/>
    <cellStyle name="PB Table Standard Row 3 6 2 2" xfId="17416" xr:uid="{00000000-0005-0000-0000-00001A440000}"/>
    <cellStyle name="PB Table Standard Row 3 6 3" xfId="17417" xr:uid="{00000000-0005-0000-0000-00001B440000}"/>
    <cellStyle name="PB Table Standard Row 3 7" xfId="17418" xr:uid="{00000000-0005-0000-0000-00001C440000}"/>
    <cellStyle name="PB Table Standard Row 3 7 2" xfId="17419" xr:uid="{00000000-0005-0000-0000-00001D440000}"/>
    <cellStyle name="PB Table Standard Row 3 8" xfId="17420" xr:uid="{00000000-0005-0000-0000-00001E440000}"/>
    <cellStyle name="PB Table Standard Row 3 9" xfId="17421" xr:uid="{00000000-0005-0000-0000-00001F440000}"/>
    <cellStyle name="PB Table Standard Row 4" xfId="17422" xr:uid="{00000000-0005-0000-0000-000020440000}"/>
    <cellStyle name="PB Table Standard Row 4 2" xfId="17423" xr:uid="{00000000-0005-0000-0000-000021440000}"/>
    <cellStyle name="PB Table Standard Row 4 2 2" xfId="17424" xr:uid="{00000000-0005-0000-0000-000022440000}"/>
    <cellStyle name="PB Table Standard Row 4 2 2 2" xfId="17425" xr:uid="{00000000-0005-0000-0000-000023440000}"/>
    <cellStyle name="PB Table Standard Row 4 2 3" xfId="17426" xr:uid="{00000000-0005-0000-0000-000024440000}"/>
    <cellStyle name="PB Table Standard Row 4 3" xfId="17427" xr:uid="{00000000-0005-0000-0000-000025440000}"/>
    <cellStyle name="PB Table Standard Row 4 3 2" xfId="17428" xr:uid="{00000000-0005-0000-0000-000026440000}"/>
    <cellStyle name="PB Table Standard Row 4 3 2 2" xfId="17429" xr:uid="{00000000-0005-0000-0000-000027440000}"/>
    <cellStyle name="PB Table Standard Row 4 3 3" xfId="17430" xr:uid="{00000000-0005-0000-0000-000028440000}"/>
    <cellStyle name="PB Table Standard Row 4 4" xfId="17431" xr:uid="{00000000-0005-0000-0000-000029440000}"/>
    <cellStyle name="PB Table Standard Row 4 4 2" xfId="17432" xr:uid="{00000000-0005-0000-0000-00002A440000}"/>
    <cellStyle name="PB Table Standard Row 4 5" xfId="17433" xr:uid="{00000000-0005-0000-0000-00002B440000}"/>
    <cellStyle name="PB Table Standard Row 4 6" xfId="17434" xr:uid="{00000000-0005-0000-0000-00002C440000}"/>
    <cellStyle name="PB Table Standard Row 5" xfId="17435" xr:uid="{00000000-0005-0000-0000-00002D440000}"/>
    <cellStyle name="PB Table Standard Row 5 2" xfId="17436" xr:uid="{00000000-0005-0000-0000-00002E440000}"/>
    <cellStyle name="PB Table Standard Row 5 2 2" xfId="17437" xr:uid="{00000000-0005-0000-0000-00002F440000}"/>
    <cellStyle name="PB Table Standard Row 5 2 2 2" xfId="17438" xr:uid="{00000000-0005-0000-0000-000030440000}"/>
    <cellStyle name="PB Table Standard Row 5 2 3" xfId="17439" xr:uid="{00000000-0005-0000-0000-000031440000}"/>
    <cellStyle name="PB Table Standard Row 5 3" xfId="17440" xr:uid="{00000000-0005-0000-0000-000032440000}"/>
    <cellStyle name="PB Table Standard Row 5 3 2" xfId="17441" xr:uid="{00000000-0005-0000-0000-000033440000}"/>
    <cellStyle name="PB Table Standard Row 5 3 2 2" xfId="17442" xr:uid="{00000000-0005-0000-0000-000034440000}"/>
    <cellStyle name="PB Table Standard Row 5 3 3" xfId="17443" xr:uid="{00000000-0005-0000-0000-000035440000}"/>
    <cellStyle name="PB Table Standard Row 5 4" xfId="17444" xr:uid="{00000000-0005-0000-0000-000036440000}"/>
    <cellStyle name="PB Table Standard Row 5 4 2" xfId="17445" xr:uid="{00000000-0005-0000-0000-000037440000}"/>
    <cellStyle name="PB Table Standard Row 5 5" xfId="17446" xr:uid="{00000000-0005-0000-0000-000038440000}"/>
    <cellStyle name="PB Table Standard Row 5 6" xfId="17447" xr:uid="{00000000-0005-0000-0000-000039440000}"/>
    <cellStyle name="PB Table Standard Row 6" xfId="17448" xr:uid="{00000000-0005-0000-0000-00003A440000}"/>
    <cellStyle name="PB Table Standard Row 6 2" xfId="17449" xr:uid="{00000000-0005-0000-0000-00003B440000}"/>
    <cellStyle name="PB Table Standard Row 6 2 2" xfId="17450" xr:uid="{00000000-0005-0000-0000-00003C440000}"/>
    <cellStyle name="PB Table Standard Row 6 2 2 2" xfId="17451" xr:uid="{00000000-0005-0000-0000-00003D440000}"/>
    <cellStyle name="PB Table Standard Row 6 2 3" xfId="17452" xr:uid="{00000000-0005-0000-0000-00003E440000}"/>
    <cellStyle name="PB Table Standard Row 6 3" xfId="17453" xr:uid="{00000000-0005-0000-0000-00003F440000}"/>
    <cellStyle name="PB Table Standard Row 6 3 2" xfId="17454" xr:uid="{00000000-0005-0000-0000-000040440000}"/>
    <cellStyle name="PB Table Standard Row 6 3 2 2" xfId="17455" xr:uid="{00000000-0005-0000-0000-000041440000}"/>
    <cellStyle name="PB Table Standard Row 6 3 3" xfId="17456" xr:uid="{00000000-0005-0000-0000-000042440000}"/>
    <cellStyle name="PB Table Standard Row 6 4" xfId="17457" xr:uid="{00000000-0005-0000-0000-000043440000}"/>
    <cellStyle name="PB Table Standard Row 6 4 2" xfId="17458" xr:uid="{00000000-0005-0000-0000-000044440000}"/>
    <cellStyle name="PB Table Standard Row 6 5" xfId="17459" xr:uid="{00000000-0005-0000-0000-000045440000}"/>
    <cellStyle name="PB Table Standard Row 6 6" xfId="17460" xr:uid="{00000000-0005-0000-0000-000046440000}"/>
    <cellStyle name="PB Table Standard Row 7" xfId="17461" xr:uid="{00000000-0005-0000-0000-000047440000}"/>
    <cellStyle name="PB Table Standard Row 7 2" xfId="17462" xr:uid="{00000000-0005-0000-0000-000048440000}"/>
    <cellStyle name="PB Table Standard Row 7 2 2" xfId="17463" xr:uid="{00000000-0005-0000-0000-000049440000}"/>
    <cellStyle name="PB Table Standard Row 7 3" xfId="17464" xr:uid="{00000000-0005-0000-0000-00004A440000}"/>
    <cellStyle name="PB Table Standard Row 8" xfId="17465" xr:uid="{00000000-0005-0000-0000-00004B440000}"/>
    <cellStyle name="PB Table Standard Row 8 2" xfId="17466" xr:uid="{00000000-0005-0000-0000-00004C440000}"/>
    <cellStyle name="PB Table Standard Row 8 2 2" xfId="17467" xr:uid="{00000000-0005-0000-0000-00004D440000}"/>
    <cellStyle name="PB Table Standard Row 8 3" xfId="17468" xr:uid="{00000000-0005-0000-0000-00004E440000}"/>
    <cellStyle name="PB Table Standard Row 9" xfId="17469" xr:uid="{00000000-0005-0000-0000-00004F440000}"/>
    <cellStyle name="PB Table Standard Row 9 2" xfId="17470" xr:uid="{00000000-0005-0000-0000-000050440000}"/>
    <cellStyle name="PB Table Subtotal Row" xfId="17471" xr:uid="{00000000-0005-0000-0000-000051440000}"/>
    <cellStyle name="PB Table Subtotal Row 2" xfId="17472" xr:uid="{00000000-0005-0000-0000-000052440000}"/>
    <cellStyle name="PB Table Total Row" xfId="17473" xr:uid="{00000000-0005-0000-0000-000053440000}"/>
    <cellStyle name="pb_page_heading_LS" xfId="17474" xr:uid="{00000000-0005-0000-0000-000054440000}"/>
    <cellStyle name="pe" xfId="17475" xr:uid="{00000000-0005-0000-0000-000055440000}"/>
    <cellStyle name="per" xfId="17476" xr:uid="{00000000-0005-0000-0000-000056440000}"/>
    <cellStyle name="Percent [0]" xfId="17477" xr:uid="{00000000-0005-0000-0000-000057440000}"/>
    <cellStyle name="Percent [00]" xfId="17478" xr:uid="{00000000-0005-0000-0000-000058440000}"/>
    <cellStyle name="Percent [1]" xfId="17479" xr:uid="{00000000-0005-0000-0000-000059440000}"/>
    <cellStyle name="Percent [2]" xfId="17480" xr:uid="{00000000-0005-0000-0000-00005A440000}"/>
    <cellStyle name="Percent 10" xfId="17481" xr:uid="{00000000-0005-0000-0000-00005B440000}"/>
    <cellStyle name="Percent 10 2" xfId="33464" xr:uid="{00000000-0005-0000-0000-00005C440000}"/>
    <cellStyle name="Percent 11" xfId="17482" xr:uid="{00000000-0005-0000-0000-00005D440000}"/>
    <cellStyle name="Percent 2" xfId="17483" xr:uid="{00000000-0005-0000-0000-00005E440000}"/>
    <cellStyle name="Percent 2 10" xfId="17484" xr:uid="{00000000-0005-0000-0000-00005F440000}"/>
    <cellStyle name="Percent 2 11" xfId="17485" xr:uid="{00000000-0005-0000-0000-000060440000}"/>
    <cellStyle name="Percent 2 2" xfId="17486" xr:uid="{00000000-0005-0000-0000-000061440000}"/>
    <cellStyle name="Percent 2 2 2" xfId="17487" xr:uid="{00000000-0005-0000-0000-000062440000}"/>
    <cellStyle name="Percent 2 2 3" xfId="17488" xr:uid="{00000000-0005-0000-0000-000063440000}"/>
    <cellStyle name="Percent 2 3" xfId="17489" xr:uid="{00000000-0005-0000-0000-000064440000}"/>
    <cellStyle name="Percent 2 3 2" xfId="17490" xr:uid="{00000000-0005-0000-0000-000065440000}"/>
    <cellStyle name="Percent 2 4" xfId="17491" xr:uid="{00000000-0005-0000-0000-000066440000}"/>
    <cellStyle name="Percent 2 5" xfId="17492" xr:uid="{00000000-0005-0000-0000-000067440000}"/>
    <cellStyle name="Percent 2 6" xfId="17493" xr:uid="{00000000-0005-0000-0000-000068440000}"/>
    <cellStyle name="Percent 2 7" xfId="17494" xr:uid="{00000000-0005-0000-0000-000069440000}"/>
    <cellStyle name="Percent 2 8" xfId="17495" xr:uid="{00000000-0005-0000-0000-00006A440000}"/>
    <cellStyle name="Percent 2 9" xfId="17496" xr:uid="{00000000-0005-0000-0000-00006B440000}"/>
    <cellStyle name="Percent 3" xfId="17497" xr:uid="{00000000-0005-0000-0000-00006C440000}"/>
    <cellStyle name="Percent 3 2" xfId="17498" xr:uid="{00000000-0005-0000-0000-00006D440000}"/>
    <cellStyle name="Percent 3 2 2" xfId="17499" xr:uid="{00000000-0005-0000-0000-00006E440000}"/>
    <cellStyle name="Percent 3 3" xfId="17500" xr:uid="{00000000-0005-0000-0000-00006F440000}"/>
    <cellStyle name="Percent 4" xfId="17501" xr:uid="{00000000-0005-0000-0000-000070440000}"/>
    <cellStyle name="Percent 4 2" xfId="17502" xr:uid="{00000000-0005-0000-0000-000071440000}"/>
    <cellStyle name="Percent 4 3" xfId="17503" xr:uid="{00000000-0005-0000-0000-000072440000}"/>
    <cellStyle name="Percent 5" xfId="17504" xr:uid="{00000000-0005-0000-0000-000073440000}"/>
    <cellStyle name="Percent 5 2" xfId="17505" xr:uid="{00000000-0005-0000-0000-000074440000}"/>
    <cellStyle name="Percent 6" xfId="17506" xr:uid="{00000000-0005-0000-0000-000075440000}"/>
    <cellStyle name="Percent 6 2" xfId="17507" xr:uid="{00000000-0005-0000-0000-000076440000}"/>
    <cellStyle name="Percent 7" xfId="17508" xr:uid="{00000000-0005-0000-0000-000077440000}"/>
    <cellStyle name="Percent 7 2" xfId="17509" xr:uid="{00000000-0005-0000-0000-000078440000}"/>
    <cellStyle name="Percent 8" xfId="17510" xr:uid="{00000000-0005-0000-0000-000079440000}"/>
    <cellStyle name="Percent 8 2" xfId="17511" xr:uid="{00000000-0005-0000-0000-00007A440000}"/>
    <cellStyle name="Percent 8 3" xfId="17512" xr:uid="{00000000-0005-0000-0000-00007B440000}"/>
    <cellStyle name="Percent 9" xfId="17513" xr:uid="{00000000-0005-0000-0000-00007C440000}"/>
    <cellStyle name="Percent 9 2" xfId="17514" xr:uid="{00000000-0005-0000-0000-00007D440000}"/>
    <cellStyle name="Percent 9 3" xfId="17515" xr:uid="{00000000-0005-0000-0000-00007E440000}"/>
    <cellStyle name="Percentuale" xfId="33452" builtinId="5"/>
    <cellStyle name="Percentuale 10" xfId="17516" xr:uid="{00000000-0005-0000-0000-000080440000}"/>
    <cellStyle name="Percentuale 10 2" xfId="17517" xr:uid="{00000000-0005-0000-0000-000081440000}"/>
    <cellStyle name="Percentuale 11" xfId="17518" xr:uid="{00000000-0005-0000-0000-000082440000}"/>
    <cellStyle name="Percentuale 11 2" xfId="17519" xr:uid="{00000000-0005-0000-0000-000083440000}"/>
    <cellStyle name="Percentuale 12" xfId="17520" xr:uid="{00000000-0005-0000-0000-000084440000}"/>
    <cellStyle name="Percentuale 13" xfId="17521" xr:uid="{00000000-0005-0000-0000-000085440000}"/>
    <cellStyle name="Percentuale 2" xfId="17522" xr:uid="{00000000-0005-0000-0000-000086440000}"/>
    <cellStyle name="Percentuale 2 2" xfId="17523" xr:uid="{00000000-0005-0000-0000-000087440000}"/>
    <cellStyle name="Percentuale 2 2 2" xfId="17524" xr:uid="{00000000-0005-0000-0000-000088440000}"/>
    <cellStyle name="Percentuale 2 3" xfId="17525" xr:uid="{00000000-0005-0000-0000-000089440000}"/>
    <cellStyle name="Percentuale 2 4" xfId="17526" xr:uid="{00000000-0005-0000-0000-00008A440000}"/>
    <cellStyle name="Percentuale 3" xfId="17527" xr:uid="{00000000-0005-0000-0000-00008B440000}"/>
    <cellStyle name="Percentuale 3 2" xfId="17528" xr:uid="{00000000-0005-0000-0000-00008C440000}"/>
    <cellStyle name="Percentuale 3 2 2" xfId="17529" xr:uid="{00000000-0005-0000-0000-00008D440000}"/>
    <cellStyle name="Percentuale 4" xfId="17530" xr:uid="{00000000-0005-0000-0000-00008E440000}"/>
    <cellStyle name="Percentuale 4 2" xfId="33465" xr:uid="{00000000-0005-0000-0000-00008F440000}"/>
    <cellStyle name="Percentuale 5" xfId="17531" xr:uid="{00000000-0005-0000-0000-000090440000}"/>
    <cellStyle name="Percentuale 5 2" xfId="17532" xr:uid="{00000000-0005-0000-0000-000091440000}"/>
    <cellStyle name="Percentuale 5 2 2" xfId="17533" xr:uid="{00000000-0005-0000-0000-000092440000}"/>
    <cellStyle name="Percentuale 5 2 3" xfId="17534" xr:uid="{00000000-0005-0000-0000-000093440000}"/>
    <cellStyle name="Percentuale 5 3" xfId="17535" xr:uid="{00000000-0005-0000-0000-000094440000}"/>
    <cellStyle name="Percentuale 5 3 2" xfId="17536" xr:uid="{00000000-0005-0000-0000-000095440000}"/>
    <cellStyle name="Percentuale 5 4" xfId="17537" xr:uid="{00000000-0005-0000-0000-000096440000}"/>
    <cellStyle name="Percentuale 5 4 2" xfId="17538" xr:uid="{00000000-0005-0000-0000-000097440000}"/>
    <cellStyle name="Percentuale 5 4 2 2" xfId="17539" xr:uid="{00000000-0005-0000-0000-000098440000}"/>
    <cellStyle name="Percentuale 5 4 2 2 2" xfId="17540" xr:uid="{00000000-0005-0000-0000-000099440000}"/>
    <cellStyle name="Percentuale 5 4 2 3" xfId="17541" xr:uid="{00000000-0005-0000-0000-00009A440000}"/>
    <cellStyle name="Percentuale 5 4 3" xfId="17542" xr:uid="{00000000-0005-0000-0000-00009B440000}"/>
    <cellStyle name="Percentuale 5 4 3 2" xfId="17543" xr:uid="{00000000-0005-0000-0000-00009C440000}"/>
    <cellStyle name="Percentuale 5 4 4" xfId="17544" xr:uid="{00000000-0005-0000-0000-00009D440000}"/>
    <cellStyle name="Percentuale 5 5" xfId="17545" xr:uid="{00000000-0005-0000-0000-00009E440000}"/>
    <cellStyle name="Percentuale 5 5 2" xfId="17546" xr:uid="{00000000-0005-0000-0000-00009F440000}"/>
    <cellStyle name="Percentuale 5 5 2 2" xfId="17547" xr:uid="{00000000-0005-0000-0000-0000A0440000}"/>
    <cellStyle name="Percentuale 5 5 3" xfId="17548" xr:uid="{00000000-0005-0000-0000-0000A1440000}"/>
    <cellStyle name="Percentuale 5 6" xfId="17549" xr:uid="{00000000-0005-0000-0000-0000A2440000}"/>
    <cellStyle name="Percentuale 5 6 2" xfId="17550" xr:uid="{00000000-0005-0000-0000-0000A3440000}"/>
    <cellStyle name="Percentuale 5 7" xfId="17551" xr:uid="{00000000-0005-0000-0000-0000A4440000}"/>
    <cellStyle name="Percentuale 6" xfId="17552" xr:uid="{00000000-0005-0000-0000-0000A5440000}"/>
    <cellStyle name="Percentuale 6 2" xfId="17553" xr:uid="{00000000-0005-0000-0000-0000A6440000}"/>
    <cellStyle name="Percentuale 6 2 2" xfId="17554" xr:uid="{00000000-0005-0000-0000-0000A7440000}"/>
    <cellStyle name="Percentuale 6 2 3" xfId="17555" xr:uid="{00000000-0005-0000-0000-0000A8440000}"/>
    <cellStyle name="Percentuale 6 3" xfId="17556" xr:uid="{00000000-0005-0000-0000-0000A9440000}"/>
    <cellStyle name="Percentuale 6 4" xfId="17557" xr:uid="{00000000-0005-0000-0000-0000AA440000}"/>
    <cellStyle name="Percentuale 7" xfId="17558" xr:uid="{00000000-0005-0000-0000-0000AB440000}"/>
    <cellStyle name="Percentuale 7 2" xfId="17559" xr:uid="{00000000-0005-0000-0000-0000AC440000}"/>
    <cellStyle name="Percentuale 7 2 2" xfId="17560" xr:uid="{00000000-0005-0000-0000-0000AD440000}"/>
    <cellStyle name="Percentuale 7 3" xfId="17561" xr:uid="{00000000-0005-0000-0000-0000AE440000}"/>
    <cellStyle name="Percentuale 7 4" xfId="17562" xr:uid="{00000000-0005-0000-0000-0000AF440000}"/>
    <cellStyle name="Percentuale 8" xfId="17563" xr:uid="{00000000-0005-0000-0000-0000B0440000}"/>
    <cellStyle name="Percentuale 8 2" xfId="17564" xr:uid="{00000000-0005-0000-0000-0000B1440000}"/>
    <cellStyle name="Percentuale 8 3" xfId="17565" xr:uid="{00000000-0005-0000-0000-0000B2440000}"/>
    <cellStyle name="Percentuale 9" xfId="17566" xr:uid="{00000000-0005-0000-0000-0000B3440000}"/>
    <cellStyle name="Percentuale 9 2" xfId="17567" xr:uid="{00000000-0005-0000-0000-0000B4440000}"/>
    <cellStyle name="Percentuale 9 3" xfId="17568" xr:uid="{00000000-0005-0000-0000-0000B5440000}"/>
    <cellStyle name="Pound" xfId="17569" xr:uid="{00000000-0005-0000-0000-0000B6440000}"/>
    <cellStyle name="Pound [1]" xfId="17570" xr:uid="{00000000-0005-0000-0000-0000B7440000}"/>
    <cellStyle name="Pound [2]" xfId="17571" xr:uid="{00000000-0005-0000-0000-0000B8440000}"/>
    <cellStyle name="PrePop Currency (0)" xfId="17572" xr:uid="{00000000-0005-0000-0000-0000B9440000}"/>
    <cellStyle name="PrePop Currency (2)" xfId="17573" xr:uid="{00000000-0005-0000-0000-0000BA440000}"/>
    <cellStyle name="PrePop Units (0)" xfId="17574" xr:uid="{00000000-0005-0000-0000-0000BB440000}"/>
    <cellStyle name="PrePop Units (1)" xfId="17575" xr:uid="{00000000-0005-0000-0000-0000BC440000}"/>
    <cellStyle name="PrePop Units (2)" xfId="17576" xr:uid="{00000000-0005-0000-0000-0000BD440000}"/>
    <cellStyle name="PSChar" xfId="17577" xr:uid="{00000000-0005-0000-0000-0000BE440000}"/>
    <cellStyle name="PSDate" xfId="17578" xr:uid="{00000000-0005-0000-0000-0000BF440000}"/>
    <cellStyle name="PSDec" xfId="17579" xr:uid="{00000000-0005-0000-0000-0000C0440000}"/>
    <cellStyle name="PSHeading" xfId="17580" xr:uid="{00000000-0005-0000-0000-0000C1440000}"/>
    <cellStyle name="PSInt" xfId="17581" xr:uid="{00000000-0005-0000-0000-0000C2440000}"/>
    <cellStyle name="PSSpacer" xfId="17582" xr:uid="{00000000-0005-0000-0000-0000C3440000}"/>
    <cellStyle name="ptit" xfId="17583" xr:uid="{00000000-0005-0000-0000-0000C4440000}"/>
    <cellStyle name="ptit 10" xfId="17584" xr:uid="{00000000-0005-0000-0000-0000C5440000}"/>
    <cellStyle name="ptit 10 2" xfId="17585" xr:uid="{00000000-0005-0000-0000-0000C6440000}"/>
    <cellStyle name="ptit 10 2 2" xfId="17586" xr:uid="{00000000-0005-0000-0000-0000C7440000}"/>
    <cellStyle name="ptit 10 2 3" xfId="17587" xr:uid="{00000000-0005-0000-0000-0000C8440000}"/>
    <cellStyle name="ptit 10 3" xfId="17588" xr:uid="{00000000-0005-0000-0000-0000C9440000}"/>
    <cellStyle name="ptit 10 3 2" xfId="17589" xr:uid="{00000000-0005-0000-0000-0000CA440000}"/>
    <cellStyle name="ptit 10 4" xfId="17590" xr:uid="{00000000-0005-0000-0000-0000CB440000}"/>
    <cellStyle name="ptit 10 5" xfId="17591" xr:uid="{00000000-0005-0000-0000-0000CC440000}"/>
    <cellStyle name="ptit 11" xfId="17592" xr:uid="{00000000-0005-0000-0000-0000CD440000}"/>
    <cellStyle name="ptit 11 2" xfId="17593" xr:uid="{00000000-0005-0000-0000-0000CE440000}"/>
    <cellStyle name="ptit 11 3" xfId="17594" xr:uid="{00000000-0005-0000-0000-0000CF440000}"/>
    <cellStyle name="ptit 12" xfId="17595" xr:uid="{00000000-0005-0000-0000-0000D0440000}"/>
    <cellStyle name="ptit 12 2" xfId="17596" xr:uid="{00000000-0005-0000-0000-0000D1440000}"/>
    <cellStyle name="ptit 13" xfId="17597" xr:uid="{00000000-0005-0000-0000-0000D2440000}"/>
    <cellStyle name="ptit 14" xfId="17598" xr:uid="{00000000-0005-0000-0000-0000D3440000}"/>
    <cellStyle name="ptit 2" xfId="17599" xr:uid="{00000000-0005-0000-0000-0000D4440000}"/>
    <cellStyle name="ptit 2 10" xfId="17600" xr:uid="{00000000-0005-0000-0000-0000D5440000}"/>
    <cellStyle name="ptit 2 10 2" xfId="17601" xr:uid="{00000000-0005-0000-0000-0000D6440000}"/>
    <cellStyle name="ptit 2 10 3" xfId="17602" xr:uid="{00000000-0005-0000-0000-0000D7440000}"/>
    <cellStyle name="ptit 2 11" xfId="17603" xr:uid="{00000000-0005-0000-0000-0000D8440000}"/>
    <cellStyle name="ptit 2 11 2" xfId="17604" xr:uid="{00000000-0005-0000-0000-0000D9440000}"/>
    <cellStyle name="ptit 2 12" xfId="17605" xr:uid="{00000000-0005-0000-0000-0000DA440000}"/>
    <cellStyle name="ptit 2 13" xfId="17606" xr:uid="{00000000-0005-0000-0000-0000DB440000}"/>
    <cellStyle name="ptit 2 2" xfId="17607" xr:uid="{00000000-0005-0000-0000-0000DC440000}"/>
    <cellStyle name="ptit 2 2 10" xfId="17608" xr:uid="{00000000-0005-0000-0000-0000DD440000}"/>
    <cellStyle name="ptit 2 2 11" xfId="17609" xr:uid="{00000000-0005-0000-0000-0000DE440000}"/>
    <cellStyle name="ptit 2 2 2" xfId="17610" xr:uid="{00000000-0005-0000-0000-0000DF440000}"/>
    <cellStyle name="ptit 2 2 2 2" xfId="17611" xr:uid="{00000000-0005-0000-0000-0000E0440000}"/>
    <cellStyle name="ptit 2 2 2 2 2" xfId="17612" xr:uid="{00000000-0005-0000-0000-0000E1440000}"/>
    <cellStyle name="ptit 2 2 2 2 2 2" xfId="17613" xr:uid="{00000000-0005-0000-0000-0000E2440000}"/>
    <cellStyle name="ptit 2 2 2 2 2 2 2" xfId="17614" xr:uid="{00000000-0005-0000-0000-0000E3440000}"/>
    <cellStyle name="ptit 2 2 2 2 2 2 2 2" xfId="17615" xr:uid="{00000000-0005-0000-0000-0000E4440000}"/>
    <cellStyle name="ptit 2 2 2 2 2 2 2 3" xfId="17616" xr:uid="{00000000-0005-0000-0000-0000E5440000}"/>
    <cellStyle name="ptit 2 2 2 2 2 2 3" xfId="17617" xr:uid="{00000000-0005-0000-0000-0000E6440000}"/>
    <cellStyle name="ptit 2 2 2 2 2 2 3 2" xfId="17618" xr:uid="{00000000-0005-0000-0000-0000E7440000}"/>
    <cellStyle name="ptit 2 2 2 2 2 2 4" xfId="17619" xr:uid="{00000000-0005-0000-0000-0000E8440000}"/>
    <cellStyle name="ptit 2 2 2 2 2 2 5" xfId="17620" xr:uid="{00000000-0005-0000-0000-0000E9440000}"/>
    <cellStyle name="ptit 2 2 2 2 2 3" xfId="17621" xr:uid="{00000000-0005-0000-0000-0000EA440000}"/>
    <cellStyle name="ptit 2 2 2 2 2 3 2" xfId="17622" xr:uid="{00000000-0005-0000-0000-0000EB440000}"/>
    <cellStyle name="ptit 2 2 2 2 2 3 3" xfId="17623" xr:uid="{00000000-0005-0000-0000-0000EC440000}"/>
    <cellStyle name="ptit 2 2 2 2 2 4" xfId="17624" xr:uid="{00000000-0005-0000-0000-0000ED440000}"/>
    <cellStyle name="ptit 2 2 2 2 2 4 2" xfId="17625" xr:uid="{00000000-0005-0000-0000-0000EE440000}"/>
    <cellStyle name="ptit 2 2 2 2 2 5" xfId="17626" xr:uid="{00000000-0005-0000-0000-0000EF440000}"/>
    <cellStyle name="ptit 2 2 2 2 2 6" xfId="17627" xr:uid="{00000000-0005-0000-0000-0000F0440000}"/>
    <cellStyle name="ptit 2 2 2 2 3" xfId="17628" xr:uid="{00000000-0005-0000-0000-0000F1440000}"/>
    <cellStyle name="ptit 2 2 2 2 3 2" xfId="17629" xr:uid="{00000000-0005-0000-0000-0000F2440000}"/>
    <cellStyle name="ptit 2 2 2 2 3 2 2" xfId="17630" xr:uid="{00000000-0005-0000-0000-0000F3440000}"/>
    <cellStyle name="ptit 2 2 2 2 3 2 2 2" xfId="17631" xr:uid="{00000000-0005-0000-0000-0000F4440000}"/>
    <cellStyle name="ptit 2 2 2 2 3 2 2 3" xfId="17632" xr:uid="{00000000-0005-0000-0000-0000F5440000}"/>
    <cellStyle name="ptit 2 2 2 2 3 2 3" xfId="17633" xr:uid="{00000000-0005-0000-0000-0000F6440000}"/>
    <cellStyle name="ptit 2 2 2 2 3 2 3 2" xfId="17634" xr:uid="{00000000-0005-0000-0000-0000F7440000}"/>
    <cellStyle name="ptit 2 2 2 2 3 2 4" xfId="17635" xr:uid="{00000000-0005-0000-0000-0000F8440000}"/>
    <cellStyle name="ptit 2 2 2 2 3 2 5" xfId="17636" xr:uid="{00000000-0005-0000-0000-0000F9440000}"/>
    <cellStyle name="ptit 2 2 2 2 3 3" xfId="17637" xr:uid="{00000000-0005-0000-0000-0000FA440000}"/>
    <cellStyle name="ptit 2 2 2 2 3 3 2" xfId="17638" xr:uid="{00000000-0005-0000-0000-0000FB440000}"/>
    <cellStyle name="ptit 2 2 2 2 3 3 3" xfId="17639" xr:uid="{00000000-0005-0000-0000-0000FC440000}"/>
    <cellStyle name="ptit 2 2 2 2 3 4" xfId="17640" xr:uid="{00000000-0005-0000-0000-0000FD440000}"/>
    <cellStyle name="ptit 2 2 2 2 3 4 2" xfId="17641" xr:uid="{00000000-0005-0000-0000-0000FE440000}"/>
    <cellStyle name="ptit 2 2 2 2 3 5" xfId="17642" xr:uid="{00000000-0005-0000-0000-0000FF440000}"/>
    <cellStyle name="ptit 2 2 2 2 3 6" xfId="17643" xr:uid="{00000000-0005-0000-0000-000000450000}"/>
    <cellStyle name="ptit 2 2 2 2 4" xfId="17644" xr:uid="{00000000-0005-0000-0000-000001450000}"/>
    <cellStyle name="ptit 2 2 2 2 4 2" xfId="17645" xr:uid="{00000000-0005-0000-0000-000002450000}"/>
    <cellStyle name="ptit 2 2 2 3" xfId="17646" xr:uid="{00000000-0005-0000-0000-000003450000}"/>
    <cellStyle name="ptit 2 2 2 3 2" xfId="17647" xr:uid="{00000000-0005-0000-0000-000004450000}"/>
    <cellStyle name="ptit 2 2 2 3 2 2" xfId="17648" xr:uid="{00000000-0005-0000-0000-000005450000}"/>
    <cellStyle name="ptit 2 2 2 3 2 2 2" xfId="17649" xr:uid="{00000000-0005-0000-0000-000006450000}"/>
    <cellStyle name="ptit 2 2 2 3 2 2 3" xfId="17650" xr:uid="{00000000-0005-0000-0000-000007450000}"/>
    <cellStyle name="ptit 2 2 2 3 2 3" xfId="17651" xr:uid="{00000000-0005-0000-0000-000008450000}"/>
    <cellStyle name="ptit 2 2 2 3 2 3 2" xfId="17652" xr:uid="{00000000-0005-0000-0000-000009450000}"/>
    <cellStyle name="ptit 2 2 2 3 2 4" xfId="17653" xr:uid="{00000000-0005-0000-0000-00000A450000}"/>
    <cellStyle name="ptit 2 2 2 3 2 5" xfId="17654" xr:uid="{00000000-0005-0000-0000-00000B450000}"/>
    <cellStyle name="ptit 2 2 2 3 3" xfId="17655" xr:uid="{00000000-0005-0000-0000-00000C450000}"/>
    <cellStyle name="ptit 2 2 2 3 3 2" xfId="17656" xr:uid="{00000000-0005-0000-0000-00000D450000}"/>
    <cellStyle name="ptit 2 2 2 3 3 3" xfId="17657" xr:uid="{00000000-0005-0000-0000-00000E450000}"/>
    <cellStyle name="ptit 2 2 2 3 4" xfId="17658" xr:uid="{00000000-0005-0000-0000-00000F450000}"/>
    <cellStyle name="ptit 2 2 2 3 4 2" xfId="17659" xr:uid="{00000000-0005-0000-0000-000010450000}"/>
    <cellStyle name="ptit 2 2 2 3 5" xfId="17660" xr:uid="{00000000-0005-0000-0000-000011450000}"/>
    <cellStyle name="ptit 2 2 2 3 6" xfId="17661" xr:uid="{00000000-0005-0000-0000-000012450000}"/>
    <cellStyle name="ptit 2 2 2 4" xfId="17662" xr:uid="{00000000-0005-0000-0000-000013450000}"/>
    <cellStyle name="ptit 2 2 2 4 2" xfId="17663" xr:uid="{00000000-0005-0000-0000-000014450000}"/>
    <cellStyle name="ptit 2 2 2 4 2 2" xfId="17664" xr:uid="{00000000-0005-0000-0000-000015450000}"/>
    <cellStyle name="ptit 2 2 2 4 2 3" xfId="17665" xr:uid="{00000000-0005-0000-0000-000016450000}"/>
    <cellStyle name="ptit 2 2 2 4 3" xfId="17666" xr:uid="{00000000-0005-0000-0000-000017450000}"/>
    <cellStyle name="ptit 2 2 2 4 3 2" xfId="17667" xr:uid="{00000000-0005-0000-0000-000018450000}"/>
    <cellStyle name="ptit 2 2 2 4 4" xfId="17668" xr:uid="{00000000-0005-0000-0000-000019450000}"/>
    <cellStyle name="ptit 2 2 2 4 5" xfId="17669" xr:uid="{00000000-0005-0000-0000-00001A450000}"/>
    <cellStyle name="ptit 2 2 2 5" xfId="17670" xr:uid="{00000000-0005-0000-0000-00001B450000}"/>
    <cellStyle name="ptit 2 2 2 5 2" xfId="17671" xr:uid="{00000000-0005-0000-0000-00001C450000}"/>
    <cellStyle name="ptit 2 2 2 5 3" xfId="17672" xr:uid="{00000000-0005-0000-0000-00001D450000}"/>
    <cellStyle name="ptit 2 2 2 6" xfId="17673" xr:uid="{00000000-0005-0000-0000-00001E450000}"/>
    <cellStyle name="ptit 2 2 2 6 2" xfId="17674" xr:uid="{00000000-0005-0000-0000-00001F450000}"/>
    <cellStyle name="ptit 2 2 2 7" xfId="17675" xr:uid="{00000000-0005-0000-0000-000020450000}"/>
    <cellStyle name="ptit 2 2 2 8" xfId="17676" xr:uid="{00000000-0005-0000-0000-000021450000}"/>
    <cellStyle name="ptit 2 2 3" xfId="17677" xr:uid="{00000000-0005-0000-0000-000022450000}"/>
    <cellStyle name="ptit 2 2 3 2" xfId="17678" xr:uid="{00000000-0005-0000-0000-000023450000}"/>
    <cellStyle name="ptit 2 2 3 2 2" xfId="17679" xr:uid="{00000000-0005-0000-0000-000024450000}"/>
    <cellStyle name="ptit 2 2 3 2 2 2" xfId="17680" xr:uid="{00000000-0005-0000-0000-000025450000}"/>
    <cellStyle name="ptit 2 2 3 2 2 2 2" xfId="17681" xr:uid="{00000000-0005-0000-0000-000026450000}"/>
    <cellStyle name="ptit 2 2 3 2 2 2 2 2" xfId="17682" xr:uid="{00000000-0005-0000-0000-000027450000}"/>
    <cellStyle name="ptit 2 2 3 2 2 2 2 3" xfId="17683" xr:uid="{00000000-0005-0000-0000-000028450000}"/>
    <cellStyle name="ptit 2 2 3 2 2 2 3" xfId="17684" xr:uid="{00000000-0005-0000-0000-000029450000}"/>
    <cellStyle name="ptit 2 2 3 2 2 2 3 2" xfId="17685" xr:uid="{00000000-0005-0000-0000-00002A450000}"/>
    <cellStyle name="ptit 2 2 3 2 2 2 4" xfId="17686" xr:uid="{00000000-0005-0000-0000-00002B450000}"/>
    <cellStyle name="ptit 2 2 3 2 2 2 5" xfId="17687" xr:uid="{00000000-0005-0000-0000-00002C450000}"/>
    <cellStyle name="ptit 2 2 3 2 2 3" xfId="17688" xr:uid="{00000000-0005-0000-0000-00002D450000}"/>
    <cellStyle name="ptit 2 2 3 2 2 3 2" xfId="17689" xr:uid="{00000000-0005-0000-0000-00002E450000}"/>
    <cellStyle name="ptit 2 2 3 2 2 3 3" xfId="17690" xr:uid="{00000000-0005-0000-0000-00002F450000}"/>
    <cellStyle name="ptit 2 2 3 2 2 4" xfId="17691" xr:uid="{00000000-0005-0000-0000-000030450000}"/>
    <cellStyle name="ptit 2 2 3 2 2 4 2" xfId="17692" xr:uid="{00000000-0005-0000-0000-000031450000}"/>
    <cellStyle name="ptit 2 2 3 2 2 5" xfId="17693" xr:uid="{00000000-0005-0000-0000-000032450000}"/>
    <cellStyle name="ptit 2 2 3 2 2 6" xfId="17694" xr:uid="{00000000-0005-0000-0000-000033450000}"/>
    <cellStyle name="ptit 2 2 3 2 3" xfId="17695" xr:uid="{00000000-0005-0000-0000-000034450000}"/>
    <cellStyle name="ptit 2 2 3 2 3 2" xfId="17696" xr:uid="{00000000-0005-0000-0000-000035450000}"/>
    <cellStyle name="ptit 2 2 3 2 3 2 2" xfId="17697" xr:uid="{00000000-0005-0000-0000-000036450000}"/>
    <cellStyle name="ptit 2 2 3 2 3 2 2 2" xfId="17698" xr:uid="{00000000-0005-0000-0000-000037450000}"/>
    <cellStyle name="ptit 2 2 3 2 3 2 2 3" xfId="17699" xr:uid="{00000000-0005-0000-0000-000038450000}"/>
    <cellStyle name="ptit 2 2 3 2 3 2 3" xfId="17700" xr:uid="{00000000-0005-0000-0000-000039450000}"/>
    <cellStyle name="ptit 2 2 3 2 3 2 3 2" xfId="17701" xr:uid="{00000000-0005-0000-0000-00003A450000}"/>
    <cellStyle name="ptit 2 2 3 2 3 2 4" xfId="17702" xr:uid="{00000000-0005-0000-0000-00003B450000}"/>
    <cellStyle name="ptit 2 2 3 2 3 2 5" xfId="17703" xr:uid="{00000000-0005-0000-0000-00003C450000}"/>
    <cellStyle name="ptit 2 2 3 2 3 3" xfId="17704" xr:uid="{00000000-0005-0000-0000-00003D450000}"/>
    <cellStyle name="ptit 2 2 3 2 3 3 2" xfId="17705" xr:uid="{00000000-0005-0000-0000-00003E450000}"/>
    <cellStyle name="ptit 2 2 3 2 3 3 3" xfId="17706" xr:uid="{00000000-0005-0000-0000-00003F450000}"/>
    <cellStyle name="ptit 2 2 3 2 3 4" xfId="17707" xr:uid="{00000000-0005-0000-0000-000040450000}"/>
    <cellStyle name="ptit 2 2 3 2 3 4 2" xfId="17708" xr:uid="{00000000-0005-0000-0000-000041450000}"/>
    <cellStyle name="ptit 2 2 3 2 3 5" xfId="17709" xr:uid="{00000000-0005-0000-0000-000042450000}"/>
    <cellStyle name="ptit 2 2 3 2 3 6" xfId="17710" xr:uid="{00000000-0005-0000-0000-000043450000}"/>
    <cellStyle name="ptit 2 2 3 2 4" xfId="17711" xr:uid="{00000000-0005-0000-0000-000044450000}"/>
    <cellStyle name="ptit 2 2 3 2 4 2" xfId="17712" xr:uid="{00000000-0005-0000-0000-000045450000}"/>
    <cellStyle name="ptit 2 2 3 3" xfId="17713" xr:uid="{00000000-0005-0000-0000-000046450000}"/>
    <cellStyle name="ptit 2 2 3 3 2" xfId="17714" xr:uid="{00000000-0005-0000-0000-000047450000}"/>
    <cellStyle name="ptit 2 2 3 3 2 2" xfId="17715" xr:uid="{00000000-0005-0000-0000-000048450000}"/>
    <cellStyle name="ptit 2 2 3 3 2 2 2" xfId="17716" xr:uid="{00000000-0005-0000-0000-000049450000}"/>
    <cellStyle name="ptit 2 2 3 3 2 2 3" xfId="17717" xr:uid="{00000000-0005-0000-0000-00004A450000}"/>
    <cellStyle name="ptit 2 2 3 3 2 3" xfId="17718" xr:uid="{00000000-0005-0000-0000-00004B450000}"/>
    <cellStyle name="ptit 2 2 3 3 2 3 2" xfId="17719" xr:uid="{00000000-0005-0000-0000-00004C450000}"/>
    <cellStyle name="ptit 2 2 3 3 2 4" xfId="17720" xr:uid="{00000000-0005-0000-0000-00004D450000}"/>
    <cellStyle name="ptit 2 2 3 3 2 5" xfId="17721" xr:uid="{00000000-0005-0000-0000-00004E450000}"/>
    <cellStyle name="ptit 2 2 3 3 3" xfId="17722" xr:uid="{00000000-0005-0000-0000-00004F450000}"/>
    <cellStyle name="ptit 2 2 3 3 3 2" xfId="17723" xr:uid="{00000000-0005-0000-0000-000050450000}"/>
    <cellStyle name="ptit 2 2 3 3 3 3" xfId="17724" xr:uid="{00000000-0005-0000-0000-000051450000}"/>
    <cellStyle name="ptit 2 2 3 3 4" xfId="17725" xr:uid="{00000000-0005-0000-0000-000052450000}"/>
    <cellStyle name="ptit 2 2 3 3 4 2" xfId="17726" xr:uid="{00000000-0005-0000-0000-000053450000}"/>
    <cellStyle name="ptit 2 2 3 3 5" xfId="17727" xr:uid="{00000000-0005-0000-0000-000054450000}"/>
    <cellStyle name="ptit 2 2 3 3 6" xfId="17728" xr:uid="{00000000-0005-0000-0000-000055450000}"/>
    <cellStyle name="ptit 2 2 3 4" xfId="17729" xr:uid="{00000000-0005-0000-0000-000056450000}"/>
    <cellStyle name="ptit 2 2 3 4 2" xfId="17730" xr:uid="{00000000-0005-0000-0000-000057450000}"/>
    <cellStyle name="ptit 2 2 3 4 2 2" xfId="17731" xr:uid="{00000000-0005-0000-0000-000058450000}"/>
    <cellStyle name="ptit 2 2 3 4 2 3" xfId="17732" xr:uid="{00000000-0005-0000-0000-000059450000}"/>
    <cellStyle name="ptit 2 2 3 4 3" xfId="17733" xr:uid="{00000000-0005-0000-0000-00005A450000}"/>
    <cellStyle name="ptit 2 2 3 4 3 2" xfId="17734" xr:uid="{00000000-0005-0000-0000-00005B450000}"/>
    <cellStyle name="ptit 2 2 3 4 4" xfId="17735" xr:uid="{00000000-0005-0000-0000-00005C450000}"/>
    <cellStyle name="ptit 2 2 3 4 5" xfId="17736" xr:uid="{00000000-0005-0000-0000-00005D450000}"/>
    <cellStyle name="ptit 2 2 3 5" xfId="17737" xr:uid="{00000000-0005-0000-0000-00005E450000}"/>
    <cellStyle name="ptit 2 2 3 5 2" xfId="17738" xr:uid="{00000000-0005-0000-0000-00005F450000}"/>
    <cellStyle name="ptit 2 2 3 5 3" xfId="17739" xr:uid="{00000000-0005-0000-0000-000060450000}"/>
    <cellStyle name="ptit 2 2 3 6" xfId="17740" xr:uid="{00000000-0005-0000-0000-000061450000}"/>
    <cellStyle name="ptit 2 2 3 6 2" xfId="17741" xr:uid="{00000000-0005-0000-0000-000062450000}"/>
    <cellStyle name="ptit 2 2 3 7" xfId="17742" xr:uid="{00000000-0005-0000-0000-000063450000}"/>
    <cellStyle name="ptit 2 2 3 8" xfId="17743" xr:uid="{00000000-0005-0000-0000-000064450000}"/>
    <cellStyle name="ptit 2 2 4" xfId="17744" xr:uid="{00000000-0005-0000-0000-000065450000}"/>
    <cellStyle name="ptit 2 2 4 2" xfId="17745" xr:uid="{00000000-0005-0000-0000-000066450000}"/>
    <cellStyle name="ptit 2 2 4 2 2" xfId="17746" xr:uid="{00000000-0005-0000-0000-000067450000}"/>
    <cellStyle name="ptit 2 2 4 2 2 2" xfId="17747" xr:uid="{00000000-0005-0000-0000-000068450000}"/>
    <cellStyle name="ptit 2 2 4 2 2 2 2" xfId="17748" xr:uid="{00000000-0005-0000-0000-000069450000}"/>
    <cellStyle name="ptit 2 2 4 2 2 2 2 2" xfId="17749" xr:uid="{00000000-0005-0000-0000-00006A450000}"/>
    <cellStyle name="ptit 2 2 4 2 2 2 2 3" xfId="17750" xr:uid="{00000000-0005-0000-0000-00006B450000}"/>
    <cellStyle name="ptit 2 2 4 2 2 2 3" xfId="17751" xr:uid="{00000000-0005-0000-0000-00006C450000}"/>
    <cellStyle name="ptit 2 2 4 2 2 2 3 2" xfId="17752" xr:uid="{00000000-0005-0000-0000-00006D450000}"/>
    <cellStyle name="ptit 2 2 4 2 2 2 4" xfId="17753" xr:uid="{00000000-0005-0000-0000-00006E450000}"/>
    <cellStyle name="ptit 2 2 4 2 2 2 5" xfId="17754" xr:uid="{00000000-0005-0000-0000-00006F450000}"/>
    <cellStyle name="ptit 2 2 4 2 2 3" xfId="17755" xr:uid="{00000000-0005-0000-0000-000070450000}"/>
    <cellStyle name="ptit 2 2 4 2 2 3 2" xfId="17756" xr:uid="{00000000-0005-0000-0000-000071450000}"/>
    <cellStyle name="ptit 2 2 4 2 2 3 3" xfId="17757" xr:uid="{00000000-0005-0000-0000-000072450000}"/>
    <cellStyle name="ptit 2 2 4 2 2 4" xfId="17758" xr:uid="{00000000-0005-0000-0000-000073450000}"/>
    <cellStyle name="ptit 2 2 4 2 2 4 2" xfId="17759" xr:uid="{00000000-0005-0000-0000-000074450000}"/>
    <cellStyle name="ptit 2 2 4 2 2 5" xfId="17760" xr:uid="{00000000-0005-0000-0000-000075450000}"/>
    <cellStyle name="ptit 2 2 4 2 2 6" xfId="17761" xr:uid="{00000000-0005-0000-0000-000076450000}"/>
    <cellStyle name="ptit 2 2 4 2 3" xfId="17762" xr:uid="{00000000-0005-0000-0000-000077450000}"/>
    <cellStyle name="ptit 2 2 4 2 3 2" xfId="17763" xr:uid="{00000000-0005-0000-0000-000078450000}"/>
    <cellStyle name="ptit 2 2 4 2 3 2 2" xfId="17764" xr:uid="{00000000-0005-0000-0000-000079450000}"/>
    <cellStyle name="ptit 2 2 4 2 3 2 2 2" xfId="17765" xr:uid="{00000000-0005-0000-0000-00007A450000}"/>
    <cellStyle name="ptit 2 2 4 2 3 2 2 3" xfId="17766" xr:uid="{00000000-0005-0000-0000-00007B450000}"/>
    <cellStyle name="ptit 2 2 4 2 3 2 3" xfId="17767" xr:uid="{00000000-0005-0000-0000-00007C450000}"/>
    <cellStyle name="ptit 2 2 4 2 3 2 3 2" xfId="17768" xr:uid="{00000000-0005-0000-0000-00007D450000}"/>
    <cellStyle name="ptit 2 2 4 2 3 2 4" xfId="17769" xr:uid="{00000000-0005-0000-0000-00007E450000}"/>
    <cellStyle name="ptit 2 2 4 2 3 2 5" xfId="17770" xr:uid="{00000000-0005-0000-0000-00007F450000}"/>
    <cellStyle name="ptit 2 2 4 2 3 3" xfId="17771" xr:uid="{00000000-0005-0000-0000-000080450000}"/>
    <cellStyle name="ptit 2 2 4 2 3 3 2" xfId="17772" xr:uid="{00000000-0005-0000-0000-000081450000}"/>
    <cellStyle name="ptit 2 2 4 2 3 3 3" xfId="17773" xr:uid="{00000000-0005-0000-0000-000082450000}"/>
    <cellStyle name="ptit 2 2 4 2 3 4" xfId="17774" xr:uid="{00000000-0005-0000-0000-000083450000}"/>
    <cellStyle name="ptit 2 2 4 2 3 4 2" xfId="17775" xr:uid="{00000000-0005-0000-0000-000084450000}"/>
    <cellStyle name="ptit 2 2 4 2 3 5" xfId="17776" xr:uid="{00000000-0005-0000-0000-000085450000}"/>
    <cellStyle name="ptit 2 2 4 2 3 6" xfId="17777" xr:uid="{00000000-0005-0000-0000-000086450000}"/>
    <cellStyle name="ptit 2 2 4 2 4" xfId="17778" xr:uid="{00000000-0005-0000-0000-000087450000}"/>
    <cellStyle name="ptit 2 2 4 2 4 2" xfId="17779" xr:uid="{00000000-0005-0000-0000-000088450000}"/>
    <cellStyle name="ptit 2 2 4 3" xfId="17780" xr:uid="{00000000-0005-0000-0000-000089450000}"/>
    <cellStyle name="ptit 2 2 4 3 2" xfId="17781" xr:uid="{00000000-0005-0000-0000-00008A450000}"/>
    <cellStyle name="ptit 2 2 4 3 2 2" xfId="17782" xr:uid="{00000000-0005-0000-0000-00008B450000}"/>
    <cellStyle name="ptit 2 2 4 3 2 2 2" xfId="17783" xr:uid="{00000000-0005-0000-0000-00008C450000}"/>
    <cellStyle name="ptit 2 2 4 3 2 2 3" xfId="17784" xr:uid="{00000000-0005-0000-0000-00008D450000}"/>
    <cellStyle name="ptit 2 2 4 3 2 3" xfId="17785" xr:uid="{00000000-0005-0000-0000-00008E450000}"/>
    <cellStyle name="ptit 2 2 4 3 2 3 2" xfId="17786" xr:uid="{00000000-0005-0000-0000-00008F450000}"/>
    <cellStyle name="ptit 2 2 4 3 2 4" xfId="17787" xr:uid="{00000000-0005-0000-0000-000090450000}"/>
    <cellStyle name="ptit 2 2 4 3 2 5" xfId="17788" xr:uid="{00000000-0005-0000-0000-000091450000}"/>
    <cellStyle name="ptit 2 2 4 3 3" xfId="17789" xr:uid="{00000000-0005-0000-0000-000092450000}"/>
    <cellStyle name="ptit 2 2 4 3 3 2" xfId="17790" xr:uid="{00000000-0005-0000-0000-000093450000}"/>
    <cellStyle name="ptit 2 2 4 3 3 3" xfId="17791" xr:uid="{00000000-0005-0000-0000-000094450000}"/>
    <cellStyle name="ptit 2 2 4 3 4" xfId="17792" xr:uid="{00000000-0005-0000-0000-000095450000}"/>
    <cellStyle name="ptit 2 2 4 3 4 2" xfId="17793" xr:uid="{00000000-0005-0000-0000-000096450000}"/>
    <cellStyle name="ptit 2 2 4 3 5" xfId="17794" xr:uid="{00000000-0005-0000-0000-000097450000}"/>
    <cellStyle name="ptit 2 2 4 3 6" xfId="17795" xr:uid="{00000000-0005-0000-0000-000098450000}"/>
    <cellStyle name="ptit 2 2 4 4" xfId="17796" xr:uid="{00000000-0005-0000-0000-000099450000}"/>
    <cellStyle name="ptit 2 2 4 4 2" xfId="17797" xr:uid="{00000000-0005-0000-0000-00009A450000}"/>
    <cellStyle name="ptit 2 2 4 4 2 2" xfId="17798" xr:uid="{00000000-0005-0000-0000-00009B450000}"/>
    <cellStyle name="ptit 2 2 4 4 2 3" xfId="17799" xr:uid="{00000000-0005-0000-0000-00009C450000}"/>
    <cellStyle name="ptit 2 2 4 4 3" xfId="17800" xr:uid="{00000000-0005-0000-0000-00009D450000}"/>
    <cellStyle name="ptit 2 2 4 4 3 2" xfId="17801" xr:uid="{00000000-0005-0000-0000-00009E450000}"/>
    <cellStyle name="ptit 2 2 4 4 4" xfId="17802" xr:uid="{00000000-0005-0000-0000-00009F450000}"/>
    <cellStyle name="ptit 2 2 4 4 5" xfId="17803" xr:uid="{00000000-0005-0000-0000-0000A0450000}"/>
    <cellStyle name="ptit 2 2 4 5" xfId="17804" xr:uid="{00000000-0005-0000-0000-0000A1450000}"/>
    <cellStyle name="ptit 2 2 4 5 2" xfId="17805" xr:uid="{00000000-0005-0000-0000-0000A2450000}"/>
    <cellStyle name="ptit 2 2 4 5 3" xfId="17806" xr:uid="{00000000-0005-0000-0000-0000A3450000}"/>
    <cellStyle name="ptit 2 2 4 6" xfId="17807" xr:uid="{00000000-0005-0000-0000-0000A4450000}"/>
    <cellStyle name="ptit 2 2 4 6 2" xfId="17808" xr:uid="{00000000-0005-0000-0000-0000A5450000}"/>
    <cellStyle name="ptit 2 2 4 7" xfId="17809" xr:uid="{00000000-0005-0000-0000-0000A6450000}"/>
    <cellStyle name="ptit 2 2 4 8" xfId="17810" xr:uid="{00000000-0005-0000-0000-0000A7450000}"/>
    <cellStyle name="ptit 2 2 5" xfId="17811" xr:uid="{00000000-0005-0000-0000-0000A8450000}"/>
    <cellStyle name="ptit 2 2 5 2" xfId="17812" xr:uid="{00000000-0005-0000-0000-0000A9450000}"/>
    <cellStyle name="ptit 2 2 5 2 2" xfId="17813" xr:uid="{00000000-0005-0000-0000-0000AA450000}"/>
    <cellStyle name="ptit 2 2 5 2 2 2" xfId="17814" xr:uid="{00000000-0005-0000-0000-0000AB450000}"/>
    <cellStyle name="ptit 2 2 5 2 2 2 2" xfId="17815" xr:uid="{00000000-0005-0000-0000-0000AC450000}"/>
    <cellStyle name="ptit 2 2 5 2 2 2 3" xfId="17816" xr:uid="{00000000-0005-0000-0000-0000AD450000}"/>
    <cellStyle name="ptit 2 2 5 2 2 3" xfId="17817" xr:uid="{00000000-0005-0000-0000-0000AE450000}"/>
    <cellStyle name="ptit 2 2 5 2 2 3 2" xfId="17818" xr:uid="{00000000-0005-0000-0000-0000AF450000}"/>
    <cellStyle name="ptit 2 2 5 2 2 4" xfId="17819" xr:uid="{00000000-0005-0000-0000-0000B0450000}"/>
    <cellStyle name="ptit 2 2 5 2 2 5" xfId="17820" xr:uid="{00000000-0005-0000-0000-0000B1450000}"/>
    <cellStyle name="ptit 2 2 5 2 3" xfId="17821" xr:uid="{00000000-0005-0000-0000-0000B2450000}"/>
    <cellStyle name="ptit 2 2 5 2 3 2" xfId="17822" xr:uid="{00000000-0005-0000-0000-0000B3450000}"/>
    <cellStyle name="ptit 2 2 5 2 3 3" xfId="17823" xr:uid="{00000000-0005-0000-0000-0000B4450000}"/>
    <cellStyle name="ptit 2 2 5 2 4" xfId="17824" xr:uid="{00000000-0005-0000-0000-0000B5450000}"/>
    <cellStyle name="ptit 2 2 5 2 4 2" xfId="17825" xr:uid="{00000000-0005-0000-0000-0000B6450000}"/>
    <cellStyle name="ptit 2 2 5 2 5" xfId="17826" xr:uid="{00000000-0005-0000-0000-0000B7450000}"/>
    <cellStyle name="ptit 2 2 5 2 6" xfId="17827" xr:uid="{00000000-0005-0000-0000-0000B8450000}"/>
    <cellStyle name="ptit 2 2 5 3" xfId="17828" xr:uid="{00000000-0005-0000-0000-0000B9450000}"/>
    <cellStyle name="ptit 2 2 5 3 2" xfId="17829" xr:uid="{00000000-0005-0000-0000-0000BA450000}"/>
    <cellStyle name="ptit 2 2 5 3 2 2" xfId="17830" xr:uid="{00000000-0005-0000-0000-0000BB450000}"/>
    <cellStyle name="ptit 2 2 5 3 2 2 2" xfId="17831" xr:uid="{00000000-0005-0000-0000-0000BC450000}"/>
    <cellStyle name="ptit 2 2 5 3 2 2 3" xfId="17832" xr:uid="{00000000-0005-0000-0000-0000BD450000}"/>
    <cellStyle name="ptit 2 2 5 3 2 3" xfId="17833" xr:uid="{00000000-0005-0000-0000-0000BE450000}"/>
    <cellStyle name="ptit 2 2 5 3 2 3 2" xfId="17834" xr:uid="{00000000-0005-0000-0000-0000BF450000}"/>
    <cellStyle name="ptit 2 2 5 3 2 4" xfId="17835" xr:uid="{00000000-0005-0000-0000-0000C0450000}"/>
    <cellStyle name="ptit 2 2 5 3 2 5" xfId="17836" xr:uid="{00000000-0005-0000-0000-0000C1450000}"/>
    <cellStyle name="ptit 2 2 5 3 3" xfId="17837" xr:uid="{00000000-0005-0000-0000-0000C2450000}"/>
    <cellStyle name="ptit 2 2 5 3 3 2" xfId="17838" xr:uid="{00000000-0005-0000-0000-0000C3450000}"/>
    <cellStyle name="ptit 2 2 5 3 3 3" xfId="17839" xr:uid="{00000000-0005-0000-0000-0000C4450000}"/>
    <cellStyle name="ptit 2 2 5 3 4" xfId="17840" xr:uid="{00000000-0005-0000-0000-0000C5450000}"/>
    <cellStyle name="ptit 2 2 5 3 4 2" xfId="17841" xr:uid="{00000000-0005-0000-0000-0000C6450000}"/>
    <cellStyle name="ptit 2 2 5 3 5" xfId="17842" xr:uid="{00000000-0005-0000-0000-0000C7450000}"/>
    <cellStyle name="ptit 2 2 5 3 6" xfId="17843" xr:uid="{00000000-0005-0000-0000-0000C8450000}"/>
    <cellStyle name="ptit 2 2 5 4" xfId="17844" xr:uid="{00000000-0005-0000-0000-0000C9450000}"/>
    <cellStyle name="ptit 2 2 5 4 2" xfId="17845" xr:uid="{00000000-0005-0000-0000-0000CA450000}"/>
    <cellStyle name="ptit 2 2 6" xfId="17846" xr:uid="{00000000-0005-0000-0000-0000CB450000}"/>
    <cellStyle name="ptit 2 2 6 2" xfId="17847" xr:uid="{00000000-0005-0000-0000-0000CC450000}"/>
    <cellStyle name="ptit 2 2 6 2 2" xfId="17848" xr:uid="{00000000-0005-0000-0000-0000CD450000}"/>
    <cellStyle name="ptit 2 2 6 2 2 2" xfId="17849" xr:uid="{00000000-0005-0000-0000-0000CE450000}"/>
    <cellStyle name="ptit 2 2 6 2 2 3" xfId="17850" xr:uid="{00000000-0005-0000-0000-0000CF450000}"/>
    <cellStyle name="ptit 2 2 6 2 3" xfId="17851" xr:uid="{00000000-0005-0000-0000-0000D0450000}"/>
    <cellStyle name="ptit 2 2 6 2 3 2" xfId="17852" xr:uid="{00000000-0005-0000-0000-0000D1450000}"/>
    <cellStyle name="ptit 2 2 6 2 4" xfId="17853" xr:uid="{00000000-0005-0000-0000-0000D2450000}"/>
    <cellStyle name="ptit 2 2 6 2 5" xfId="17854" xr:uid="{00000000-0005-0000-0000-0000D3450000}"/>
    <cellStyle name="ptit 2 2 6 3" xfId="17855" xr:uid="{00000000-0005-0000-0000-0000D4450000}"/>
    <cellStyle name="ptit 2 2 6 3 2" xfId="17856" xr:uid="{00000000-0005-0000-0000-0000D5450000}"/>
    <cellStyle name="ptit 2 2 6 3 3" xfId="17857" xr:uid="{00000000-0005-0000-0000-0000D6450000}"/>
    <cellStyle name="ptit 2 2 6 4" xfId="17858" xr:uid="{00000000-0005-0000-0000-0000D7450000}"/>
    <cellStyle name="ptit 2 2 6 4 2" xfId="17859" xr:uid="{00000000-0005-0000-0000-0000D8450000}"/>
    <cellStyle name="ptit 2 2 6 5" xfId="17860" xr:uid="{00000000-0005-0000-0000-0000D9450000}"/>
    <cellStyle name="ptit 2 2 6 6" xfId="17861" xr:uid="{00000000-0005-0000-0000-0000DA450000}"/>
    <cellStyle name="ptit 2 2 7" xfId="17862" xr:uid="{00000000-0005-0000-0000-0000DB450000}"/>
    <cellStyle name="ptit 2 2 7 2" xfId="17863" xr:uid="{00000000-0005-0000-0000-0000DC450000}"/>
    <cellStyle name="ptit 2 2 7 2 2" xfId="17864" xr:uid="{00000000-0005-0000-0000-0000DD450000}"/>
    <cellStyle name="ptit 2 2 7 2 3" xfId="17865" xr:uid="{00000000-0005-0000-0000-0000DE450000}"/>
    <cellStyle name="ptit 2 2 7 3" xfId="17866" xr:uid="{00000000-0005-0000-0000-0000DF450000}"/>
    <cellStyle name="ptit 2 2 7 3 2" xfId="17867" xr:uid="{00000000-0005-0000-0000-0000E0450000}"/>
    <cellStyle name="ptit 2 2 7 4" xfId="17868" xr:uid="{00000000-0005-0000-0000-0000E1450000}"/>
    <cellStyle name="ptit 2 2 7 5" xfId="17869" xr:uid="{00000000-0005-0000-0000-0000E2450000}"/>
    <cellStyle name="ptit 2 2 8" xfId="17870" xr:uid="{00000000-0005-0000-0000-0000E3450000}"/>
    <cellStyle name="ptit 2 2 8 2" xfId="17871" xr:uid="{00000000-0005-0000-0000-0000E4450000}"/>
    <cellStyle name="ptit 2 2 8 3" xfId="17872" xr:uid="{00000000-0005-0000-0000-0000E5450000}"/>
    <cellStyle name="ptit 2 2 9" xfId="17873" xr:uid="{00000000-0005-0000-0000-0000E6450000}"/>
    <cellStyle name="ptit 2 2 9 2" xfId="17874" xr:uid="{00000000-0005-0000-0000-0000E7450000}"/>
    <cellStyle name="ptit 2 3" xfId="17875" xr:uid="{00000000-0005-0000-0000-0000E8450000}"/>
    <cellStyle name="ptit 2 3 10" xfId="17876" xr:uid="{00000000-0005-0000-0000-0000E9450000}"/>
    <cellStyle name="ptit 2 3 11" xfId="17877" xr:uid="{00000000-0005-0000-0000-0000EA450000}"/>
    <cellStyle name="ptit 2 3 2" xfId="17878" xr:uid="{00000000-0005-0000-0000-0000EB450000}"/>
    <cellStyle name="ptit 2 3 2 2" xfId="17879" xr:uid="{00000000-0005-0000-0000-0000EC450000}"/>
    <cellStyle name="ptit 2 3 2 2 2" xfId="17880" xr:uid="{00000000-0005-0000-0000-0000ED450000}"/>
    <cellStyle name="ptit 2 3 2 2 2 2" xfId="17881" xr:uid="{00000000-0005-0000-0000-0000EE450000}"/>
    <cellStyle name="ptit 2 3 2 2 2 2 2" xfId="17882" xr:uid="{00000000-0005-0000-0000-0000EF450000}"/>
    <cellStyle name="ptit 2 3 2 2 2 2 2 2" xfId="17883" xr:uid="{00000000-0005-0000-0000-0000F0450000}"/>
    <cellStyle name="ptit 2 3 2 2 2 2 2 3" xfId="17884" xr:uid="{00000000-0005-0000-0000-0000F1450000}"/>
    <cellStyle name="ptit 2 3 2 2 2 2 3" xfId="17885" xr:uid="{00000000-0005-0000-0000-0000F2450000}"/>
    <cellStyle name="ptit 2 3 2 2 2 2 3 2" xfId="17886" xr:uid="{00000000-0005-0000-0000-0000F3450000}"/>
    <cellStyle name="ptit 2 3 2 2 2 2 4" xfId="17887" xr:uid="{00000000-0005-0000-0000-0000F4450000}"/>
    <cellStyle name="ptit 2 3 2 2 2 2 5" xfId="17888" xr:uid="{00000000-0005-0000-0000-0000F5450000}"/>
    <cellStyle name="ptit 2 3 2 2 2 3" xfId="17889" xr:uid="{00000000-0005-0000-0000-0000F6450000}"/>
    <cellStyle name="ptit 2 3 2 2 2 3 2" xfId="17890" xr:uid="{00000000-0005-0000-0000-0000F7450000}"/>
    <cellStyle name="ptit 2 3 2 2 2 3 3" xfId="17891" xr:uid="{00000000-0005-0000-0000-0000F8450000}"/>
    <cellStyle name="ptit 2 3 2 2 2 4" xfId="17892" xr:uid="{00000000-0005-0000-0000-0000F9450000}"/>
    <cellStyle name="ptit 2 3 2 2 2 4 2" xfId="17893" xr:uid="{00000000-0005-0000-0000-0000FA450000}"/>
    <cellStyle name="ptit 2 3 2 2 2 5" xfId="17894" xr:uid="{00000000-0005-0000-0000-0000FB450000}"/>
    <cellStyle name="ptit 2 3 2 2 2 6" xfId="17895" xr:uid="{00000000-0005-0000-0000-0000FC450000}"/>
    <cellStyle name="ptit 2 3 2 2 3" xfId="17896" xr:uid="{00000000-0005-0000-0000-0000FD450000}"/>
    <cellStyle name="ptit 2 3 2 2 3 2" xfId="17897" xr:uid="{00000000-0005-0000-0000-0000FE450000}"/>
    <cellStyle name="ptit 2 3 2 2 3 2 2" xfId="17898" xr:uid="{00000000-0005-0000-0000-0000FF450000}"/>
    <cellStyle name="ptit 2 3 2 2 3 2 2 2" xfId="17899" xr:uid="{00000000-0005-0000-0000-000000460000}"/>
    <cellStyle name="ptit 2 3 2 2 3 2 2 3" xfId="17900" xr:uid="{00000000-0005-0000-0000-000001460000}"/>
    <cellStyle name="ptit 2 3 2 2 3 2 3" xfId="17901" xr:uid="{00000000-0005-0000-0000-000002460000}"/>
    <cellStyle name="ptit 2 3 2 2 3 2 3 2" xfId="17902" xr:uid="{00000000-0005-0000-0000-000003460000}"/>
    <cellStyle name="ptit 2 3 2 2 3 2 4" xfId="17903" xr:uid="{00000000-0005-0000-0000-000004460000}"/>
    <cellStyle name="ptit 2 3 2 2 3 2 5" xfId="17904" xr:uid="{00000000-0005-0000-0000-000005460000}"/>
    <cellStyle name="ptit 2 3 2 2 3 3" xfId="17905" xr:uid="{00000000-0005-0000-0000-000006460000}"/>
    <cellStyle name="ptit 2 3 2 2 3 3 2" xfId="17906" xr:uid="{00000000-0005-0000-0000-000007460000}"/>
    <cellStyle name="ptit 2 3 2 2 3 3 3" xfId="17907" xr:uid="{00000000-0005-0000-0000-000008460000}"/>
    <cellStyle name="ptit 2 3 2 2 3 4" xfId="17908" xr:uid="{00000000-0005-0000-0000-000009460000}"/>
    <cellStyle name="ptit 2 3 2 2 3 4 2" xfId="17909" xr:uid="{00000000-0005-0000-0000-00000A460000}"/>
    <cellStyle name="ptit 2 3 2 2 3 5" xfId="17910" xr:uid="{00000000-0005-0000-0000-00000B460000}"/>
    <cellStyle name="ptit 2 3 2 2 3 6" xfId="17911" xr:uid="{00000000-0005-0000-0000-00000C460000}"/>
    <cellStyle name="ptit 2 3 2 2 4" xfId="17912" xr:uid="{00000000-0005-0000-0000-00000D460000}"/>
    <cellStyle name="ptit 2 3 2 2 4 2" xfId="17913" xr:uid="{00000000-0005-0000-0000-00000E460000}"/>
    <cellStyle name="ptit 2 3 2 3" xfId="17914" xr:uid="{00000000-0005-0000-0000-00000F460000}"/>
    <cellStyle name="ptit 2 3 2 3 2" xfId="17915" xr:uid="{00000000-0005-0000-0000-000010460000}"/>
    <cellStyle name="ptit 2 3 2 3 2 2" xfId="17916" xr:uid="{00000000-0005-0000-0000-000011460000}"/>
    <cellStyle name="ptit 2 3 2 3 2 2 2" xfId="17917" xr:uid="{00000000-0005-0000-0000-000012460000}"/>
    <cellStyle name="ptit 2 3 2 3 2 2 3" xfId="17918" xr:uid="{00000000-0005-0000-0000-000013460000}"/>
    <cellStyle name="ptit 2 3 2 3 2 3" xfId="17919" xr:uid="{00000000-0005-0000-0000-000014460000}"/>
    <cellStyle name="ptit 2 3 2 3 2 3 2" xfId="17920" xr:uid="{00000000-0005-0000-0000-000015460000}"/>
    <cellStyle name="ptit 2 3 2 3 2 4" xfId="17921" xr:uid="{00000000-0005-0000-0000-000016460000}"/>
    <cellStyle name="ptit 2 3 2 3 2 5" xfId="17922" xr:uid="{00000000-0005-0000-0000-000017460000}"/>
    <cellStyle name="ptit 2 3 2 3 3" xfId="17923" xr:uid="{00000000-0005-0000-0000-000018460000}"/>
    <cellStyle name="ptit 2 3 2 3 3 2" xfId="17924" xr:uid="{00000000-0005-0000-0000-000019460000}"/>
    <cellStyle name="ptit 2 3 2 3 3 3" xfId="17925" xr:uid="{00000000-0005-0000-0000-00001A460000}"/>
    <cellStyle name="ptit 2 3 2 3 4" xfId="17926" xr:uid="{00000000-0005-0000-0000-00001B460000}"/>
    <cellStyle name="ptit 2 3 2 3 4 2" xfId="17927" xr:uid="{00000000-0005-0000-0000-00001C460000}"/>
    <cellStyle name="ptit 2 3 2 3 5" xfId="17928" xr:uid="{00000000-0005-0000-0000-00001D460000}"/>
    <cellStyle name="ptit 2 3 2 3 6" xfId="17929" xr:uid="{00000000-0005-0000-0000-00001E460000}"/>
    <cellStyle name="ptit 2 3 2 4" xfId="17930" xr:uid="{00000000-0005-0000-0000-00001F460000}"/>
    <cellStyle name="ptit 2 3 2 4 2" xfId="17931" xr:uid="{00000000-0005-0000-0000-000020460000}"/>
    <cellStyle name="ptit 2 3 2 4 2 2" xfId="17932" xr:uid="{00000000-0005-0000-0000-000021460000}"/>
    <cellStyle name="ptit 2 3 2 4 2 3" xfId="17933" xr:uid="{00000000-0005-0000-0000-000022460000}"/>
    <cellStyle name="ptit 2 3 2 4 3" xfId="17934" xr:uid="{00000000-0005-0000-0000-000023460000}"/>
    <cellStyle name="ptit 2 3 2 4 3 2" xfId="17935" xr:uid="{00000000-0005-0000-0000-000024460000}"/>
    <cellStyle name="ptit 2 3 2 4 4" xfId="17936" xr:uid="{00000000-0005-0000-0000-000025460000}"/>
    <cellStyle name="ptit 2 3 2 4 5" xfId="17937" xr:uid="{00000000-0005-0000-0000-000026460000}"/>
    <cellStyle name="ptit 2 3 2 5" xfId="17938" xr:uid="{00000000-0005-0000-0000-000027460000}"/>
    <cellStyle name="ptit 2 3 2 5 2" xfId="17939" xr:uid="{00000000-0005-0000-0000-000028460000}"/>
    <cellStyle name="ptit 2 3 2 5 3" xfId="17940" xr:uid="{00000000-0005-0000-0000-000029460000}"/>
    <cellStyle name="ptit 2 3 2 6" xfId="17941" xr:uid="{00000000-0005-0000-0000-00002A460000}"/>
    <cellStyle name="ptit 2 3 2 6 2" xfId="17942" xr:uid="{00000000-0005-0000-0000-00002B460000}"/>
    <cellStyle name="ptit 2 3 2 7" xfId="17943" xr:uid="{00000000-0005-0000-0000-00002C460000}"/>
    <cellStyle name="ptit 2 3 2 8" xfId="17944" xr:uid="{00000000-0005-0000-0000-00002D460000}"/>
    <cellStyle name="ptit 2 3 3" xfId="17945" xr:uid="{00000000-0005-0000-0000-00002E460000}"/>
    <cellStyle name="ptit 2 3 3 2" xfId="17946" xr:uid="{00000000-0005-0000-0000-00002F460000}"/>
    <cellStyle name="ptit 2 3 3 2 2" xfId="17947" xr:uid="{00000000-0005-0000-0000-000030460000}"/>
    <cellStyle name="ptit 2 3 3 2 2 2" xfId="17948" xr:uid="{00000000-0005-0000-0000-000031460000}"/>
    <cellStyle name="ptit 2 3 3 2 2 2 2" xfId="17949" xr:uid="{00000000-0005-0000-0000-000032460000}"/>
    <cellStyle name="ptit 2 3 3 2 2 2 2 2" xfId="17950" xr:uid="{00000000-0005-0000-0000-000033460000}"/>
    <cellStyle name="ptit 2 3 3 2 2 2 2 3" xfId="17951" xr:uid="{00000000-0005-0000-0000-000034460000}"/>
    <cellStyle name="ptit 2 3 3 2 2 2 3" xfId="17952" xr:uid="{00000000-0005-0000-0000-000035460000}"/>
    <cellStyle name="ptit 2 3 3 2 2 2 3 2" xfId="17953" xr:uid="{00000000-0005-0000-0000-000036460000}"/>
    <cellStyle name="ptit 2 3 3 2 2 2 4" xfId="17954" xr:uid="{00000000-0005-0000-0000-000037460000}"/>
    <cellStyle name="ptit 2 3 3 2 2 2 5" xfId="17955" xr:uid="{00000000-0005-0000-0000-000038460000}"/>
    <cellStyle name="ptit 2 3 3 2 2 3" xfId="17956" xr:uid="{00000000-0005-0000-0000-000039460000}"/>
    <cellStyle name="ptit 2 3 3 2 2 3 2" xfId="17957" xr:uid="{00000000-0005-0000-0000-00003A460000}"/>
    <cellStyle name="ptit 2 3 3 2 2 3 3" xfId="17958" xr:uid="{00000000-0005-0000-0000-00003B460000}"/>
    <cellStyle name="ptit 2 3 3 2 2 4" xfId="17959" xr:uid="{00000000-0005-0000-0000-00003C460000}"/>
    <cellStyle name="ptit 2 3 3 2 2 4 2" xfId="17960" xr:uid="{00000000-0005-0000-0000-00003D460000}"/>
    <cellStyle name="ptit 2 3 3 2 2 5" xfId="17961" xr:uid="{00000000-0005-0000-0000-00003E460000}"/>
    <cellStyle name="ptit 2 3 3 2 2 6" xfId="17962" xr:uid="{00000000-0005-0000-0000-00003F460000}"/>
    <cellStyle name="ptit 2 3 3 2 3" xfId="17963" xr:uid="{00000000-0005-0000-0000-000040460000}"/>
    <cellStyle name="ptit 2 3 3 2 3 2" xfId="17964" xr:uid="{00000000-0005-0000-0000-000041460000}"/>
    <cellStyle name="ptit 2 3 3 2 3 2 2" xfId="17965" xr:uid="{00000000-0005-0000-0000-000042460000}"/>
    <cellStyle name="ptit 2 3 3 2 3 2 2 2" xfId="17966" xr:uid="{00000000-0005-0000-0000-000043460000}"/>
    <cellStyle name="ptit 2 3 3 2 3 2 2 3" xfId="17967" xr:uid="{00000000-0005-0000-0000-000044460000}"/>
    <cellStyle name="ptit 2 3 3 2 3 2 3" xfId="17968" xr:uid="{00000000-0005-0000-0000-000045460000}"/>
    <cellStyle name="ptit 2 3 3 2 3 2 3 2" xfId="17969" xr:uid="{00000000-0005-0000-0000-000046460000}"/>
    <cellStyle name="ptit 2 3 3 2 3 2 4" xfId="17970" xr:uid="{00000000-0005-0000-0000-000047460000}"/>
    <cellStyle name="ptit 2 3 3 2 3 2 5" xfId="17971" xr:uid="{00000000-0005-0000-0000-000048460000}"/>
    <cellStyle name="ptit 2 3 3 2 3 3" xfId="17972" xr:uid="{00000000-0005-0000-0000-000049460000}"/>
    <cellStyle name="ptit 2 3 3 2 3 3 2" xfId="17973" xr:uid="{00000000-0005-0000-0000-00004A460000}"/>
    <cellStyle name="ptit 2 3 3 2 3 3 3" xfId="17974" xr:uid="{00000000-0005-0000-0000-00004B460000}"/>
    <cellStyle name="ptit 2 3 3 2 3 4" xfId="17975" xr:uid="{00000000-0005-0000-0000-00004C460000}"/>
    <cellStyle name="ptit 2 3 3 2 3 4 2" xfId="17976" xr:uid="{00000000-0005-0000-0000-00004D460000}"/>
    <cellStyle name="ptit 2 3 3 2 3 5" xfId="17977" xr:uid="{00000000-0005-0000-0000-00004E460000}"/>
    <cellStyle name="ptit 2 3 3 2 3 6" xfId="17978" xr:uid="{00000000-0005-0000-0000-00004F460000}"/>
    <cellStyle name="ptit 2 3 3 2 4" xfId="17979" xr:uid="{00000000-0005-0000-0000-000050460000}"/>
    <cellStyle name="ptit 2 3 3 2 4 2" xfId="17980" xr:uid="{00000000-0005-0000-0000-000051460000}"/>
    <cellStyle name="ptit 2 3 3 3" xfId="17981" xr:uid="{00000000-0005-0000-0000-000052460000}"/>
    <cellStyle name="ptit 2 3 3 3 2" xfId="17982" xr:uid="{00000000-0005-0000-0000-000053460000}"/>
    <cellStyle name="ptit 2 3 3 3 2 2" xfId="17983" xr:uid="{00000000-0005-0000-0000-000054460000}"/>
    <cellStyle name="ptit 2 3 3 3 2 2 2" xfId="17984" xr:uid="{00000000-0005-0000-0000-000055460000}"/>
    <cellStyle name="ptit 2 3 3 3 2 2 3" xfId="17985" xr:uid="{00000000-0005-0000-0000-000056460000}"/>
    <cellStyle name="ptit 2 3 3 3 2 3" xfId="17986" xr:uid="{00000000-0005-0000-0000-000057460000}"/>
    <cellStyle name="ptit 2 3 3 3 2 3 2" xfId="17987" xr:uid="{00000000-0005-0000-0000-000058460000}"/>
    <cellStyle name="ptit 2 3 3 3 2 4" xfId="17988" xr:uid="{00000000-0005-0000-0000-000059460000}"/>
    <cellStyle name="ptit 2 3 3 3 2 5" xfId="17989" xr:uid="{00000000-0005-0000-0000-00005A460000}"/>
    <cellStyle name="ptit 2 3 3 3 3" xfId="17990" xr:uid="{00000000-0005-0000-0000-00005B460000}"/>
    <cellStyle name="ptit 2 3 3 3 3 2" xfId="17991" xr:uid="{00000000-0005-0000-0000-00005C460000}"/>
    <cellStyle name="ptit 2 3 3 3 3 3" xfId="17992" xr:uid="{00000000-0005-0000-0000-00005D460000}"/>
    <cellStyle name="ptit 2 3 3 3 4" xfId="17993" xr:uid="{00000000-0005-0000-0000-00005E460000}"/>
    <cellStyle name="ptit 2 3 3 3 4 2" xfId="17994" xr:uid="{00000000-0005-0000-0000-00005F460000}"/>
    <cellStyle name="ptit 2 3 3 3 5" xfId="17995" xr:uid="{00000000-0005-0000-0000-000060460000}"/>
    <cellStyle name="ptit 2 3 3 3 6" xfId="17996" xr:uid="{00000000-0005-0000-0000-000061460000}"/>
    <cellStyle name="ptit 2 3 3 4" xfId="17997" xr:uid="{00000000-0005-0000-0000-000062460000}"/>
    <cellStyle name="ptit 2 3 3 4 2" xfId="17998" xr:uid="{00000000-0005-0000-0000-000063460000}"/>
    <cellStyle name="ptit 2 3 3 4 2 2" xfId="17999" xr:uid="{00000000-0005-0000-0000-000064460000}"/>
    <cellStyle name="ptit 2 3 3 4 2 3" xfId="18000" xr:uid="{00000000-0005-0000-0000-000065460000}"/>
    <cellStyle name="ptit 2 3 3 4 3" xfId="18001" xr:uid="{00000000-0005-0000-0000-000066460000}"/>
    <cellStyle name="ptit 2 3 3 4 3 2" xfId="18002" xr:uid="{00000000-0005-0000-0000-000067460000}"/>
    <cellStyle name="ptit 2 3 3 4 4" xfId="18003" xr:uid="{00000000-0005-0000-0000-000068460000}"/>
    <cellStyle name="ptit 2 3 3 4 5" xfId="18004" xr:uid="{00000000-0005-0000-0000-000069460000}"/>
    <cellStyle name="ptit 2 3 3 5" xfId="18005" xr:uid="{00000000-0005-0000-0000-00006A460000}"/>
    <cellStyle name="ptit 2 3 3 5 2" xfId="18006" xr:uid="{00000000-0005-0000-0000-00006B460000}"/>
    <cellStyle name="ptit 2 3 3 5 3" xfId="18007" xr:uid="{00000000-0005-0000-0000-00006C460000}"/>
    <cellStyle name="ptit 2 3 3 6" xfId="18008" xr:uid="{00000000-0005-0000-0000-00006D460000}"/>
    <cellStyle name="ptit 2 3 3 6 2" xfId="18009" xr:uid="{00000000-0005-0000-0000-00006E460000}"/>
    <cellStyle name="ptit 2 3 3 7" xfId="18010" xr:uid="{00000000-0005-0000-0000-00006F460000}"/>
    <cellStyle name="ptit 2 3 3 8" xfId="18011" xr:uid="{00000000-0005-0000-0000-000070460000}"/>
    <cellStyle name="ptit 2 3 4" xfId="18012" xr:uid="{00000000-0005-0000-0000-000071460000}"/>
    <cellStyle name="ptit 2 3 4 2" xfId="18013" xr:uid="{00000000-0005-0000-0000-000072460000}"/>
    <cellStyle name="ptit 2 3 4 2 2" xfId="18014" xr:uid="{00000000-0005-0000-0000-000073460000}"/>
    <cellStyle name="ptit 2 3 4 2 2 2" xfId="18015" xr:uid="{00000000-0005-0000-0000-000074460000}"/>
    <cellStyle name="ptit 2 3 4 2 2 2 2" xfId="18016" xr:uid="{00000000-0005-0000-0000-000075460000}"/>
    <cellStyle name="ptit 2 3 4 2 2 2 2 2" xfId="18017" xr:uid="{00000000-0005-0000-0000-000076460000}"/>
    <cellStyle name="ptit 2 3 4 2 2 2 2 3" xfId="18018" xr:uid="{00000000-0005-0000-0000-000077460000}"/>
    <cellStyle name="ptit 2 3 4 2 2 2 3" xfId="18019" xr:uid="{00000000-0005-0000-0000-000078460000}"/>
    <cellStyle name="ptit 2 3 4 2 2 2 3 2" xfId="18020" xr:uid="{00000000-0005-0000-0000-000079460000}"/>
    <cellStyle name="ptit 2 3 4 2 2 2 4" xfId="18021" xr:uid="{00000000-0005-0000-0000-00007A460000}"/>
    <cellStyle name="ptit 2 3 4 2 2 2 5" xfId="18022" xr:uid="{00000000-0005-0000-0000-00007B460000}"/>
    <cellStyle name="ptit 2 3 4 2 2 3" xfId="18023" xr:uid="{00000000-0005-0000-0000-00007C460000}"/>
    <cellStyle name="ptit 2 3 4 2 2 3 2" xfId="18024" xr:uid="{00000000-0005-0000-0000-00007D460000}"/>
    <cellStyle name="ptit 2 3 4 2 2 3 3" xfId="18025" xr:uid="{00000000-0005-0000-0000-00007E460000}"/>
    <cellStyle name="ptit 2 3 4 2 2 4" xfId="18026" xr:uid="{00000000-0005-0000-0000-00007F460000}"/>
    <cellStyle name="ptit 2 3 4 2 2 4 2" xfId="18027" xr:uid="{00000000-0005-0000-0000-000080460000}"/>
    <cellStyle name="ptit 2 3 4 2 2 5" xfId="18028" xr:uid="{00000000-0005-0000-0000-000081460000}"/>
    <cellStyle name="ptit 2 3 4 2 2 6" xfId="18029" xr:uid="{00000000-0005-0000-0000-000082460000}"/>
    <cellStyle name="ptit 2 3 4 2 3" xfId="18030" xr:uid="{00000000-0005-0000-0000-000083460000}"/>
    <cellStyle name="ptit 2 3 4 2 3 2" xfId="18031" xr:uid="{00000000-0005-0000-0000-000084460000}"/>
    <cellStyle name="ptit 2 3 4 2 3 2 2" xfId="18032" xr:uid="{00000000-0005-0000-0000-000085460000}"/>
    <cellStyle name="ptit 2 3 4 2 3 2 2 2" xfId="18033" xr:uid="{00000000-0005-0000-0000-000086460000}"/>
    <cellStyle name="ptit 2 3 4 2 3 2 2 3" xfId="18034" xr:uid="{00000000-0005-0000-0000-000087460000}"/>
    <cellStyle name="ptit 2 3 4 2 3 2 3" xfId="18035" xr:uid="{00000000-0005-0000-0000-000088460000}"/>
    <cellStyle name="ptit 2 3 4 2 3 2 3 2" xfId="18036" xr:uid="{00000000-0005-0000-0000-000089460000}"/>
    <cellStyle name="ptit 2 3 4 2 3 2 4" xfId="18037" xr:uid="{00000000-0005-0000-0000-00008A460000}"/>
    <cellStyle name="ptit 2 3 4 2 3 2 5" xfId="18038" xr:uid="{00000000-0005-0000-0000-00008B460000}"/>
    <cellStyle name="ptit 2 3 4 2 3 3" xfId="18039" xr:uid="{00000000-0005-0000-0000-00008C460000}"/>
    <cellStyle name="ptit 2 3 4 2 3 3 2" xfId="18040" xr:uid="{00000000-0005-0000-0000-00008D460000}"/>
    <cellStyle name="ptit 2 3 4 2 3 3 3" xfId="18041" xr:uid="{00000000-0005-0000-0000-00008E460000}"/>
    <cellStyle name="ptit 2 3 4 2 3 4" xfId="18042" xr:uid="{00000000-0005-0000-0000-00008F460000}"/>
    <cellStyle name="ptit 2 3 4 2 3 4 2" xfId="18043" xr:uid="{00000000-0005-0000-0000-000090460000}"/>
    <cellStyle name="ptit 2 3 4 2 3 5" xfId="18044" xr:uid="{00000000-0005-0000-0000-000091460000}"/>
    <cellStyle name="ptit 2 3 4 2 3 6" xfId="18045" xr:uid="{00000000-0005-0000-0000-000092460000}"/>
    <cellStyle name="ptit 2 3 4 2 4" xfId="18046" xr:uid="{00000000-0005-0000-0000-000093460000}"/>
    <cellStyle name="ptit 2 3 4 2 4 2" xfId="18047" xr:uid="{00000000-0005-0000-0000-000094460000}"/>
    <cellStyle name="ptit 2 3 4 3" xfId="18048" xr:uid="{00000000-0005-0000-0000-000095460000}"/>
    <cellStyle name="ptit 2 3 4 3 2" xfId="18049" xr:uid="{00000000-0005-0000-0000-000096460000}"/>
    <cellStyle name="ptit 2 3 4 3 2 2" xfId="18050" xr:uid="{00000000-0005-0000-0000-000097460000}"/>
    <cellStyle name="ptit 2 3 4 3 2 2 2" xfId="18051" xr:uid="{00000000-0005-0000-0000-000098460000}"/>
    <cellStyle name="ptit 2 3 4 3 2 2 3" xfId="18052" xr:uid="{00000000-0005-0000-0000-000099460000}"/>
    <cellStyle name="ptit 2 3 4 3 2 3" xfId="18053" xr:uid="{00000000-0005-0000-0000-00009A460000}"/>
    <cellStyle name="ptit 2 3 4 3 2 3 2" xfId="18054" xr:uid="{00000000-0005-0000-0000-00009B460000}"/>
    <cellStyle name="ptit 2 3 4 3 2 4" xfId="18055" xr:uid="{00000000-0005-0000-0000-00009C460000}"/>
    <cellStyle name="ptit 2 3 4 3 2 5" xfId="18056" xr:uid="{00000000-0005-0000-0000-00009D460000}"/>
    <cellStyle name="ptit 2 3 4 3 3" xfId="18057" xr:uid="{00000000-0005-0000-0000-00009E460000}"/>
    <cellStyle name="ptit 2 3 4 3 3 2" xfId="18058" xr:uid="{00000000-0005-0000-0000-00009F460000}"/>
    <cellStyle name="ptit 2 3 4 3 3 3" xfId="18059" xr:uid="{00000000-0005-0000-0000-0000A0460000}"/>
    <cellStyle name="ptit 2 3 4 3 4" xfId="18060" xr:uid="{00000000-0005-0000-0000-0000A1460000}"/>
    <cellStyle name="ptit 2 3 4 3 4 2" xfId="18061" xr:uid="{00000000-0005-0000-0000-0000A2460000}"/>
    <cellStyle name="ptit 2 3 4 3 5" xfId="18062" xr:uid="{00000000-0005-0000-0000-0000A3460000}"/>
    <cellStyle name="ptit 2 3 4 3 6" xfId="18063" xr:uid="{00000000-0005-0000-0000-0000A4460000}"/>
    <cellStyle name="ptit 2 3 4 4" xfId="18064" xr:uid="{00000000-0005-0000-0000-0000A5460000}"/>
    <cellStyle name="ptit 2 3 4 4 2" xfId="18065" xr:uid="{00000000-0005-0000-0000-0000A6460000}"/>
    <cellStyle name="ptit 2 3 4 4 2 2" xfId="18066" xr:uid="{00000000-0005-0000-0000-0000A7460000}"/>
    <cellStyle name="ptit 2 3 4 4 2 3" xfId="18067" xr:uid="{00000000-0005-0000-0000-0000A8460000}"/>
    <cellStyle name="ptit 2 3 4 4 3" xfId="18068" xr:uid="{00000000-0005-0000-0000-0000A9460000}"/>
    <cellStyle name="ptit 2 3 4 4 3 2" xfId="18069" xr:uid="{00000000-0005-0000-0000-0000AA460000}"/>
    <cellStyle name="ptit 2 3 4 4 4" xfId="18070" xr:uid="{00000000-0005-0000-0000-0000AB460000}"/>
    <cellStyle name="ptit 2 3 4 4 5" xfId="18071" xr:uid="{00000000-0005-0000-0000-0000AC460000}"/>
    <cellStyle name="ptit 2 3 4 5" xfId="18072" xr:uid="{00000000-0005-0000-0000-0000AD460000}"/>
    <cellStyle name="ptit 2 3 4 5 2" xfId="18073" xr:uid="{00000000-0005-0000-0000-0000AE460000}"/>
    <cellStyle name="ptit 2 3 4 5 3" xfId="18074" xr:uid="{00000000-0005-0000-0000-0000AF460000}"/>
    <cellStyle name="ptit 2 3 4 6" xfId="18075" xr:uid="{00000000-0005-0000-0000-0000B0460000}"/>
    <cellStyle name="ptit 2 3 4 6 2" xfId="18076" xr:uid="{00000000-0005-0000-0000-0000B1460000}"/>
    <cellStyle name="ptit 2 3 4 7" xfId="18077" xr:uid="{00000000-0005-0000-0000-0000B2460000}"/>
    <cellStyle name="ptit 2 3 4 8" xfId="18078" xr:uid="{00000000-0005-0000-0000-0000B3460000}"/>
    <cellStyle name="ptit 2 3 5" xfId="18079" xr:uid="{00000000-0005-0000-0000-0000B4460000}"/>
    <cellStyle name="ptit 2 3 5 2" xfId="18080" xr:uid="{00000000-0005-0000-0000-0000B5460000}"/>
    <cellStyle name="ptit 2 3 5 2 2" xfId="18081" xr:uid="{00000000-0005-0000-0000-0000B6460000}"/>
    <cellStyle name="ptit 2 3 5 2 2 2" xfId="18082" xr:uid="{00000000-0005-0000-0000-0000B7460000}"/>
    <cellStyle name="ptit 2 3 5 2 2 2 2" xfId="18083" xr:uid="{00000000-0005-0000-0000-0000B8460000}"/>
    <cellStyle name="ptit 2 3 5 2 2 2 3" xfId="18084" xr:uid="{00000000-0005-0000-0000-0000B9460000}"/>
    <cellStyle name="ptit 2 3 5 2 2 3" xfId="18085" xr:uid="{00000000-0005-0000-0000-0000BA460000}"/>
    <cellStyle name="ptit 2 3 5 2 2 3 2" xfId="18086" xr:uid="{00000000-0005-0000-0000-0000BB460000}"/>
    <cellStyle name="ptit 2 3 5 2 2 4" xfId="18087" xr:uid="{00000000-0005-0000-0000-0000BC460000}"/>
    <cellStyle name="ptit 2 3 5 2 2 5" xfId="18088" xr:uid="{00000000-0005-0000-0000-0000BD460000}"/>
    <cellStyle name="ptit 2 3 5 2 3" xfId="18089" xr:uid="{00000000-0005-0000-0000-0000BE460000}"/>
    <cellStyle name="ptit 2 3 5 2 3 2" xfId="18090" xr:uid="{00000000-0005-0000-0000-0000BF460000}"/>
    <cellStyle name="ptit 2 3 5 2 3 3" xfId="18091" xr:uid="{00000000-0005-0000-0000-0000C0460000}"/>
    <cellStyle name="ptit 2 3 5 2 4" xfId="18092" xr:uid="{00000000-0005-0000-0000-0000C1460000}"/>
    <cellStyle name="ptit 2 3 5 2 4 2" xfId="18093" xr:uid="{00000000-0005-0000-0000-0000C2460000}"/>
    <cellStyle name="ptit 2 3 5 2 5" xfId="18094" xr:uid="{00000000-0005-0000-0000-0000C3460000}"/>
    <cellStyle name="ptit 2 3 5 2 6" xfId="18095" xr:uid="{00000000-0005-0000-0000-0000C4460000}"/>
    <cellStyle name="ptit 2 3 5 3" xfId="18096" xr:uid="{00000000-0005-0000-0000-0000C5460000}"/>
    <cellStyle name="ptit 2 3 5 3 2" xfId="18097" xr:uid="{00000000-0005-0000-0000-0000C6460000}"/>
    <cellStyle name="ptit 2 3 5 3 2 2" xfId="18098" xr:uid="{00000000-0005-0000-0000-0000C7460000}"/>
    <cellStyle name="ptit 2 3 5 3 2 2 2" xfId="18099" xr:uid="{00000000-0005-0000-0000-0000C8460000}"/>
    <cellStyle name="ptit 2 3 5 3 2 2 3" xfId="18100" xr:uid="{00000000-0005-0000-0000-0000C9460000}"/>
    <cellStyle name="ptit 2 3 5 3 2 3" xfId="18101" xr:uid="{00000000-0005-0000-0000-0000CA460000}"/>
    <cellStyle name="ptit 2 3 5 3 2 3 2" xfId="18102" xr:uid="{00000000-0005-0000-0000-0000CB460000}"/>
    <cellStyle name="ptit 2 3 5 3 2 4" xfId="18103" xr:uid="{00000000-0005-0000-0000-0000CC460000}"/>
    <cellStyle name="ptit 2 3 5 3 2 5" xfId="18104" xr:uid="{00000000-0005-0000-0000-0000CD460000}"/>
    <cellStyle name="ptit 2 3 5 3 3" xfId="18105" xr:uid="{00000000-0005-0000-0000-0000CE460000}"/>
    <cellStyle name="ptit 2 3 5 3 3 2" xfId="18106" xr:uid="{00000000-0005-0000-0000-0000CF460000}"/>
    <cellStyle name="ptit 2 3 5 3 3 3" xfId="18107" xr:uid="{00000000-0005-0000-0000-0000D0460000}"/>
    <cellStyle name="ptit 2 3 5 3 4" xfId="18108" xr:uid="{00000000-0005-0000-0000-0000D1460000}"/>
    <cellStyle name="ptit 2 3 5 3 4 2" xfId="18109" xr:uid="{00000000-0005-0000-0000-0000D2460000}"/>
    <cellStyle name="ptit 2 3 5 3 5" xfId="18110" xr:uid="{00000000-0005-0000-0000-0000D3460000}"/>
    <cellStyle name="ptit 2 3 5 3 6" xfId="18111" xr:uid="{00000000-0005-0000-0000-0000D4460000}"/>
    <cellStyle name="ptit 2 3 5 4" xfId="18112" xr:uid="{00000000-0005-0000-0000-0000D5460000}"/>
    <cellStyle name="ptit 2 3 5 4 2" xfId="18113" xr:uid="{00000000-0005-0000-0000-0000D6460000}"/>
    <cellStyle name="ptit 2 3 6" xfId="18114" xr:uid="{00000000-0005-0000-0000-0000D7460000}"/>
    <cellStyle name="ptit 2 3 6 2" xfId="18115" xr:uid="{00000000-0005-0000-0000-0000D8460000}"/>
    <cellStyle name="ptit 2 3 6 2 2" xfId="18116" xr:uid="{00000000-0005-0000-0000-0000D9460000}"/>
    <cellStyle name="ptit 2 3 6 2 2 2" xfId="18117" xr:uid="{00000000-0005-0000-0000-0000DA460000}"/>
    <cellStyle name="ptit 2 3 6 2 2 3" xfId="18118" xr:uid="{00000000-0005-0000-0000-0000DB460000}"/>
    <cellStyle name="ptit 2 3 6 2 3" xfId="18119" xr:uid="{00000000-0005-0000-0000-0000DC460000}"/>
    <cellStyle name="ptit 2 3 6 2 3 2" xfId="18120" xr:uid="{00000000-0005-0000-0000-0000DD460000}"/>
    <cellStyle name="ptit 2 3 6 2 4" xfId="18121" xr:uid="{00000000-0005-0000-0000-0000DE460000}"/>
    <cellStyle name="ptit 2 3 6 2 5" xfId="18122" xr:uid="{00000000-0005-0000-0000-0000DF460000}"/>
    <cellStyle name="ptit 2 3 6 3" xfId="18123" xr:uid="{00000000-0005-0000-0000-0000E0460000}"/>
    <cellStyle name="ptit 2 3 6 3 2" xfId="18124" xr:uid="{00000000-0005-0000-0000-0000E1460000}"/>
    <cellStyle name="ptit 2 3 6 3 3" xfId="18125" xr:uid="{00000000-0005-0000-0000-0000E2460000}"/>
    <cellStyle name="ptit 2 3 6 4" xfId="18126" xr:uid="{00000000-0005-0000-0000-0000E3460000}"/>
    <cellStyle name="ptit 2 3 6 4 2" xfId="18127" xr:uid="{00000000-0005-0000-0000-0000E4460000}"/>
    <cellStyle name="ptit 2 3 6 5" xfId="18128" xr:uid="{00000000-0005-0000-0000-0000E5460000}"/>
    <cellStyle name="ptit 2 3 6 6" xfId="18129" xr:uid="{00000000-0005-0000-0000-0000E6460000}"/>
    <cellStyle name="ptit 2 3 7" xfId="18130" xr:uid="{00000000-0005-0000-0000-0000E7460000}"/>
    <cellStyle name="ptit 2 3 7 2" xfId="18131" xr:uid="{00000000-0005-0000-0000-0000E8460000}"/>
    <cellStyle name="ptit 2 3 7 2 2" xfId="18132" xr:uid="{00000000-0005-0000-0000-0000E9460000}"/>
    <cellStyle name="ptit 2 3 7 2 3" xfId="18133" xr:uid="{00000000-0005-0000-0000-0000EA460000}"/>
    <cellStyle name="ptit 2 3 7 3" xfId="18134" xr:uid="{00000000-0005-0000-0000-0000EB460000}"/>
    <cellStyle name="ptit 2 3 7 3 2" xfId="18135" xr:uid="{00000000-0005-0000-0000-0000EC460000}"/>
    <cellStyle name="ptit 2 3 7 4" xfId="18136" xr:uid="{00000000-0005-0000-0000-0000ED460000}"/>
    <cellStyle name="ptit 2 3 7 5" xfId="18137" xr:uid="{00000000-0005-0000-0000-0000EE460000}"/>
    <cellStyle name="ptit 2 3 8" xfId="18138" xr:uid="{00000000-0005-0000-0000-0000EF460000}"/>
    <cellStyle name="ptit 2 3 8 2" xfId="18139" xr:uid="{00000000-0005-0000-0000-0000F0460000}"/>
    <cellStyle name="ptit 2 3 8 3" xfId="18140" xr:uid="{00000000-0005-0000-0000-0000F1460000}"/>
    <cellStyle name="ptit 2 3 9" xfId="18141" xr:uid="{00000000-0005-0000-0000-0000F2460000}"/>
    <cellStyle name="ptit 2 3 9 2" xfId="18142" xr:uid="{00000000-0005-0000-0000-0000F3460000}"/>
    <cellStyle name="ptit 2 4" xfId="18143" xr:uid="{00000000-0005-0000-0000-0000F4460000}"/>
    <cellStyle name="ptit 2 4 2" xfId="18144" xr:uid="{00000000-0005-0000-0000-0000F5460000}"/>
    <cellStyle name="ptit 2 4 2 2" xfId="18145" xr:uid="{00000000-0005-0000-0000-0000F6460000}"/>
    <cellStyle name="ptit 2 4 2 2 2" xfId="18146" xr:uid="{00000000-0005-0000-0000-0000F7460000}"/>
    <cellStyle name="ptit 2 4 2 2 2 2" xfId="18147" xr:uid="{00000000-0005-0000-0000-0000F8460000}"/>
    <cellStyle name="ptit 2 4 2 2 2 2 2" xfId="18148" xr:uid="{00000000-0005-0000-0000-0000F9460000}"/>
    <cellStyle name="ptit 2 4 2 2 2 2 3" xfId="18149" xr:uid="{00000000-0005-0000-0000-0000FA460000}"/>
    <cellStyle name="ptit 2 4 2 2 2 3" xfId="18150" xr:uid="{00000000-0005-0000-0000-0000FB460000}"/>
    <cellStyle name="ptit 2 4 2 2 2 3 2" xfId="18151" xr:uid="{00000000-0005-0000-0000-0000FC460000}"/>
    <cellStyle name="ptit 2 4 2 2 2 4" xfId="18152" xr:uid="{00000000-0005-0000-0000-0000FD460000}"/>
    <cellStyle name="ptit 2 4 2 2 2 5" xfId="18153" xr:uid="{00000000-0005-0000-0000-0000FE460000}"/>
    <cellStyle name="ptit 2 4 2 2 3" xfId="18154" xr:uid="{00000000-0005-0000-0000-0000FF460000}"/>
    <cellStyle name="ptit 2 4 2 2 3 2" xfId="18155" xr:uid="{00000000-0005-0000-0000-000000470000}"/>
    <cellStyle name="ptit 2 4 2 2 3 3" xfId="18156" xr:uid="{00000000-0005-0000-0000-000001470000}"/>
    <cellStyle name="ptit 2 4 2 2 4" xfId="18157" xr:uid="{00000000-0005-0000-0000-000002470000}"/>
    <cellStyle name="ptit 2 4 2 2 4 2" xfId="18158" xr:uid="{00000000-0005-0000-0000-000003470000}"/>
    <cellStyle name="ptit 2 4 2 2 5" xfId="18159" xr:uid="{00000000-0005-0000-0000-000004470000}"/>
    <cellStyle name="ptit 2 4 2 2 6" xfId="18160" xr:uid="{00000000-0005-0000-0000-000005470000}"/>
    <cellStyle name="ptit 2 4 2 3" xfId="18161" xr:uid="{00000000-0005-0000-0000-000006470000}"/>
    <cellStyle name="ptit 2 4 2 3 2" xfId="18162" xr:uid="{00000000-0005-0000-0000-000007470000}"/>
    <cellStyle name="ptit 2 4 2 3 2 2" xfId="18163" xr:uid="{00000000-0005-0000-0000-000008470000}"/>
    <cellStyle name="ptit 2 4 2 3 2 2 2" xfId="18164" xr:uid="{00000000-0005-0000-0000-000009470000}"/>
    <cellStyle name="ptit 2 4 2 3 2 2 3" xfId="18165" xr:uid="{00000000-0005-0000-0000-00000A470000}"/>
    <cellStyle name="ptit 2 4 2 3 2 3" xfId="18166" xr:uid="{00000000-0005-0000-0000-00000B470000}"/>
    <cellStyle name="ptit 2 4 2 3 2 3 2" xfId="18167" xr:uid="{00000000-0005-0000-0000-00000C470000}"/>
    <cellStyle name="ptit 2 4 2 3 2 4" xfId="18168" xr:uid="{00000000-0005-0000-0000-00000D470000}"/>
    <cellStyle name="ptit 2 4 2 3 2 5" xfId="18169" xr:uid="{00000000-0005-0000-0000-00000E470000}"/>
    <cellStyle name="ptit 2 4 2 3 3" xfId="18170" xr:uid="{00000000-0005-0000-0000-00000F470000}"/>
    <cellStyle name="ptit 2 4 2 3 3 2" xfId="18171" xr:uid="{00000000-0005-0000-0000-000010470000}"/>
    <cellStyle name="ptit 2 4 2 3 3 3" xfId="18172" xr:uid="{00000000-0005-0000-0000-000011470000}"/>
    <cellStyle name="ptit 2 4 2 3 4" xfId="18173" xr:uid="{00000000-0005-0000-0000-000012470000}"/>
    <cellStyle name="ptit 2 4 2 3 4 2" xfId="18174" xr:uid="{00000000-0005-0000-0000-000013470000}"/>
    <cellStyle name="ptit 2 4 2 3 5" xfId="18175" xr:uid="{00000000-0005-0000-0000-000014470000}"/>
    <cellStyle name="ptit 2 4 2 3 6" xfId="18176" xr:uid="{00000000-0005-0000-0000-000015470000}"/>
    <cellStyle name="ptit 2 4 2 4" xfId="18177" xr:uid="{00000000-0005-0000-0000-000016470000}"/>
    <cellStyle name="ptit 2 4 2 4 2" xfId="18178" xr:uid="{00000000-0005-0000-0000-000017470000}"/>
    <cellStyle name="ptit 2 4 3" xfId="18179" xr:uid="{00000000-0005-0000-0000-000018470000}"/>
    <cellStyle name="ptit 2 4 3 2" xfId="18180" xr:uid="{00000000-0005-0000-0000-000019470000}"/>
    <cellStyle name="ptit 2 4 3 2 2" xfId="18181" xr:uid="{00000000-0005-0000-0000-00001A470000}"/>
    <cellStyle name="ptit 2 4 3 2 2 2" xfId="18182" xr:uid="{00000000-0005-0000-0000-00001B470000}"/>
    <cellStyle name="ptit 2 4 3 2 2 3" xfId="18183" xr:uid="{00000000-0005-0000-0000-00001C470000}"/>
    <cellStyle name="ptit 2 4 3 2 3" xfId="18184" xr:uid="{00000000-0005-0000-0000-00001D470000}"/>
    <cellStyle name="ptit 2 4 3 2 3 2" xfId="18185" xr:uid="{00000000-0005-0000-0000-00001E470000}"/>
    <cellStyle name="ptit 2 4 3 2 4" xfId="18186" xr:uid="{00000000-0005-0000-0000-00001F470000}"/>
    <cellStyle name="ptit 2 4 3 2 5" xfId="18187" xr:uid="{00000000-0005-0000-0000-000020470000}"/>
    <cellStyle name="ptit 2 4 3 3" xfId="18188" xr:uid="{00000000-0005-0000-0000-000021470000}"/>
    <cellStyle name="ptit 2 4 3 3 2" xfId="18189" xr:uid="{00000000-0005-0000-0000-000022470000}"/>
    <cellStyle name="ptit 2 4 3 3 3" xfId="18190" xr:uid="{00000000-0005-0000-0000-000023470000}"/>
    <cellStyle name="ptit 2 4 3 4" xfId="18191" xr:uid="{00000000-0005-0000-0000-000024470000}"/>
    <cellStyle name="ptit 2 4 3 4 2" xfId="18192" xr:uid="{00000000-0005-0000-0000-000025470000}"/>
    <cellStyle name="ptit 2 4 3 5" xfId="18193" xr:uid="{00000000-0005-0000-0000-000026470000}"/>
    <cellStyle name="ptit 2 4 3 6" xfId="18194" xr:uid="{00000000-0005-0000-0000-000027470000}"/>
    <cellStyle name="ptit 2 4 4" xfId="18195" xr:uid="{00000000-0005-0000-0000-000028470000}"/>
    <cellStyle name="ptit 2 4 4 2" xfId="18196" xr:uid="{00000000-0005-0000-0000-000029470000}"/>
    <cellStyle name="ptit 2 4 4 2 2" xfId="18197" xr:uid="{00000000-0005-0000-0000-00002A470000}"/>
    <cellStyle name="ptit 2 4 4 2 3" xfId="18198" xr:uid="{00000000-0005-0000-0000-00002B470000}"/>
    <cellStyle name="ptit 2 4 4 3" xfId="18199" xr:uid="{00000000-0005-0000-0000-00002C470000}"/>
    <cellStyle name="ptit 2 4 4 3 2" xfId="18200" xr:uid="{00000000-0005-0000-0000-00002D470000}"/>
    <cellStyle name="ptit 2 4 4 4" xfId="18201" xr:uid="{00000000-0005-0000-0000-00002E470000}"/>
    <cellStyle name="ptit 2 4 4 5" xfId="18202" xr:uid="{00000000-0005-0000-0000-00002F470000}"/>
    <cellStyle name="ptit 2 4 5" xfId="18203" xr:uid="{00000000-0005-0000-0000-000030470000}"/>
    <cellStyle name="ptit 2 4 5 2" xfId="18204" xr:uid="{00000000-0005-0000-0000-000031470000}"/>
    <cellStyle name="ptit 2 4 5 3" xfId="18205" xr:uid="{00000000-0005-0000-0000-000032470000}"/>
    <cellStyle name="ptit 2 4 6" xfId="18206" xr:uid="{00000000-0005-0000-0000-000033470000}"/>
    <cellStyle name="ptit 2 4 6 2" xfId="18207" xr:uid="{00000000-0005-0000-0000-000034470000}"/>
    <cellStyle name="ptit 2 4 7" xfId="18208" xr:uid="{00000000-0005-0000-0000-000035470000}"/>
    <cellStyle name="ptit 2 4 8" xfId="18209" xr:uid="{00000000-0005-0000-0000-000036470000}"/>
    <cellStyle name="ptit 2 5" xfId="18210" xr:uid="{00000000-0005-0000-0000-000037470000}"/>
    <cellStyle name="ptit 2 5 2" xfId="18211" xr:uid="{00000000-0005-0000-0000-000038470000}"/>
    <cellStyle name="ptit 2 5 2 2" xfId="18212" xr:uid="{00000000-0005-0000-0000-000039470000}"/>
    <cellStyle name="ptit 2 5 2 2 2" xfId="18213" xr:uid="{00000000-0005-0000-0000-00003A470000}"/>
    <cellStyle name="ptit 2 5 2 2 2 2" xfId="18214" xr:uid="{00000000-0005-0000-0000-00003B470000}"/>
    <cellStyle name="ptit 2 5 2 2 2 2 2" xfId="18215" xr:uid="{00000000-0005-0000-0000-00003C470000}"/>
    <cellStyle name="ptit 2 5 2 2 2 2 3" xfId="18216" xr:uid="{00000000-0005-0000-0000-00003D470000}"/>
    <cellStyle name="ptit 2 5 2 2 2 3" xfId="18217" xr:uid="{00000000-0005-0000-0000-00003E470000}"/>
    <cellStyle name="ptit 2 5 2 2 2 3 2" xfId="18218" xr:uid="{00000000-0005-0000-0000-00003F470000}"/>
    <cellStyle name="ptit 2 5 2 2 2 4" xfId="18219" xr:uid="{00000000-0005-0000-0000-000040470000}"/>
    <cellStyle name="ptit 2 5 2 2 2 5" xfId="18220" xr:uid="{00000000-0005-0000-0000-000041470000}"/>
    <cellStyle name="ptit 2 5 2 2 3" xfId="18221" xr:uid="{00000000-0005-0000-0000-000042470000}"/>
    <cellStyle name="ptit 2 5 2 2 3 2" xfId="18222" xr:uid="{00000000-0005-0000-0000-000043470000}"/>
    <cellStyle name="ptit 2 5 2 2 3 3" xfId="18223" xr:uid="{00000000-0005-0000-0000-000044470000}"/>
    <cellStyle name="ptit 2 5 2 2 4" xfId="18224" xr:uid="{00000000-0005-0000-0000-000045470000}"/>
    <cellStyle name="ptit 2 5 2 2 4 2" xfId="18225" xr:uid="{00000000-0005-0000-0000-000046470000}"/>
    <cellStyle name="ptit 2 5 2 2 5" xfId="18226" xr:uid="{00000000-0005-0000-0000-000047470000}"/>
    <cellStyle name="ptit 2 5 2 2 6" xfId="18227" xr:uid="{00000000-0005-0000-0000-000048470000}"/>
    <cellStyle name="ptit 2 5 2 3" xfId="18228" xr:uid="{00000000-0005-0000-0000-000049470000}"/>
    <cellStyle name="ptit 2 5 2 3 2" xfId="18229" xr:uid="{00000000-0005-0000-0000-00004A470000}"/>
    <cellStyle name="ptit 2 5 2 3 2 2" xfId="18230" xr:uid="{00000000-0005-0000-0000-00004B470000}"/>
    <cellStyle name="ptit 2 5 2 3 2 2 2" xfId="18231" xr:uid="{00000000-0005-0000-0000-00004C470000}"/>
    <cellStyle name="ptit 2 5 2 3 2 2 3" xfId="18232" xr:uid="{00000000-0005-0000-0000-00004D470000}"/>
    <cellStyle name="ptit 2 5 2 3 2 3" xfId="18233" xr:uid="{00000000-0005-0000-0000-00004E470000}"/>
    <cellStyle name="ptit 2 5 2 3 2 3 2" xfId="18234" xr:uid="{00000000-0005-0000-0000-00004F470000}"/>
    <cellStyle name="ptit 2 5 2 3 2 4" xfId="18235" xr:uid="{00000000-0005-0000-0000-000050470000}"/>
    <cellStyle name="ptit 2 5 2 3 2 5" xfId="18236" xr:uid="{00000000-0005-0000-0000-000051470000}"/>
    <cellStyle name="ptit 2 5 2 3 3" xfId="18237" xr:uid="{00000000-0005-0000-0000-000052470000}"/>
    <cellStyle name="ptit 2 5 2 3 3 2" xfId="18238" xr:uid="{00000000-0005-0000-0000-000053470000}"/>
    <cellStyle name="ptit 2 5 2 3 3 3" xfId="18239" xr:uid="{00000000-0005-0000-0000-000054470000}"/>
    <cellStyle name="ptit 2 5 2 3 4" xfId="18240" xr:uid="{00000000-0005-0000-0000-000055470000}"/>
    <cellStyle name="ptit 2 5 2 3 4 2" xfId="18241" xr:uid="{00000000-0005-0000-0000-000056470000}"/>
    <cellStyle name="ptit 2 5 2 3 5" xfId="18242" xr:uid="{00000000-0005-0000-0000-000057470000}"/>
    <cellStyle name="ptit 2 5 2 3 6" xfId="18243" xr:uid="{00000000-0005-0000-0000-000058470000}"/>
    <cellStyle name="ptit 2 5 2 4" xfId="18244" xr:uid="{00000000-0005-0000-0000-000059470000}"/>
    <cellStyle name="ptit 2 5 2 4 2" xfId="18245" xr:uid="{00000000-0005-0000-0000-00005A470000}"/>
    <cellStyle name="ptit 2 5 3" xfId="18246" xr:uid="{00000000-0005-0000-0000-00005B470000}"/>
    <cellStyle name="ptit 2 5 3 2" xfId="18247" xr:uid="{00000000-0005-0000-0000-00005C470000}"/>
    <cellStyle name="ptit 2 5 3 2 2" xfId="18248" xr:uid="{00000000-0005-0000-0000-00005D470000}"/>
    <cellStyle name="ptit 2 5 3 2 2 2" xfId="18249" xr:uid="{00000000-0005-0000-0000-00005E470000}"/>
    <cellStyle name="ptit 2 5 3 2 2 3" xfId="18250" xr:uid="{00000000-0005-0000-0000-00005F470000}"/>
    <cellStyle name="ptit 2 5 3 2 3" xfId="18251" xr:uid="{00000000-0005-0000-0000-000060470000}"/>
    <cellStyle name="ptit 2 5 3 2 3 2" xfId="18252" xr:uid="{00000000-0005-0000-0000-000061470000}"/>
    <cellStyle name="ptit 2 5 3 2 4" xfId="18253" xr:uid="{00000000-0005-0000-0000-000062470000}"/>
    <cellStyle name="ptit 2 5 3 2 5" xfId="18254" xr:uid="{00000000-0005-0000-0000-000063470000}"/>
    <cellStyle name="ptit 2 5 3 3" xfId="18255" xr:uid="{00000000-0005-0000-0000-000064470000}"/>
    <cellStyle name="ptit 2 5 3 3 2" xfId="18256" xr:uid="{00000000-0005-0000-0000-000065470000}"/>
    <cellStyle name="ptit 2 5 3 3 3" xfId="18257" xr:uid="{00000000-0005-0000-0000-000066470000}"/>
    <cellStyle name="ptit 2 5 3 4" xfId="18258" xr:uid="{00000000-0005-0000-0000-000067470000}"/>
    <cellStyle name="ptit 2 5 3 4 2" xfId="18259" xr:uid="{00000000-0005-0000-0000-000068470000}"/>
    <cellStyle name="ptit 2 5 3 5" xfId="18260" xr:uid="{00000000-0005-0000-0000-000069470000}"/>
    <cellStyle name="ptit 2 5 3 6" xfId="18261" xr:uid="{00000000-0005-0000-0000-00006A470000}"/>
    <cellStyle name="ptit 2 5 4" xfId="18262" xr:uid="{00000000-0005-0000-0000-00006B470000}"/>
    <cellStyle name="ptit 2 5 4 2" xfId="18263" xr:uid="{00000000-0005-0000-0000-00006C470000}"/>
    <cellStyle name="ptit 2 5 4 2 2" xfId="18264" xr:uid="{00000000-0005-0000-0000-00006D470000}"/>
    <cellStyle name="ptit 2 5 4 2 3" xfId="18265" xr:uid="{00000000-0005-0000-0000-00006E470000}"/>
    <cellStyle name="ptit 2 5 4 3" xfId="18266" xr:uid="{00000000-0005-0000-0000-00006F470000}"/>
    <cellStyle name="ptit 2 5 4 3 2" xfId="18267" xr:uid="{00000000-0005-0000-0000-000070470000}"/>
    <cellStyle name="ptit 2 5 4 4" xfId="18268" xr:uid="{00000000-0005-0000-0000-000071470000}"/>
    <cellStyle name="ptit 2 5 4 5" xfId="18269" xr:uid="{00000000-0005-0000-0000-000072470000}"/>
    <cellStyle name="ptit 2 5 5" xfId="18270" xr:uid="{00000000-0005-0000-0000-000073470000}"/>
    <cellStyle name="ptit 2 5 5 2" xfId="18271" xr:uid="{00000000-0005-0000-0000-000074470000}"/>
    <cellStyle name="ptit 2 5 5 3" xfId="18272" xr:uid="{00000000-0005-0000-0000-000075470000}"/>
    <cellStyle name="ptit 2 5 6" xfId="18273" xr:uid="{00000000-0005-0000-0000-000076470000}"/>
    <cellStyle name="ptit 2 5 6 2" xfId="18274" xr:uid="{00000000-0005-0000-0000-000077470000}"/>
    <cellStyle name="ptit 2 5 7" xfId="18275" xr:uid="{00000000-0005-0000-0000-000078470000}"/>
    <cellStyle name="ptit 2 5 8" xfId="18276" xr:uid="{00000000-0005-0000-0000-000079470000}"/>
    <cellStyle name="ptit 2 6" xfId="18277" xr:uid="{00000000-0005-0000-0000-00007A470000}"/>
    <cellStyle name="ptit 2 6 2" xfId="18278" xr:uid="{00000000-0005-0000-0000-00007B470000}"/>
    <cellStyle name="ptit 2 6 2 2" xfId="18279" xr:uid="{00000000-0005-0000-0000-00007C470000}"/>
    <cellStyle name="ptit 2 6 2 2 2" xfId="18280" xr:uid="{00000000-0005-0000-0000-00007D470000}"/>
    <cellStyle name="ptit 2 6 2 2 2 2" xfId="18281" xr:uid="{00000000-0005-0000-0000-00007E470000}"/>
    <cellStyle name="ptit 2 6 2 2 2 2 2" xfId="18282" xr:uid="{00000000-0005-0000-0000-00007F470000}"/>
    <cellStyle name="ptit 2 6 2 2 2 2 3" xfId="18283" xr:uid="{00000000-0005-0000-0000-000080470000}"/>
    <cellStyle name="ptit 2 6 2 2 2 3" xfId="18284" xr:uid="{00000000-0005-0000-0000-000081470000}"/>
    <cellStyle name="ptit 2 6 2 2 2 3 2" xfId="18285" xr:uid="{00000000-0005-0000-0000-000082470000}"/>
    <cellStyle name="ptit 2 6 2 2 2 4" xfId="18286" xr:uid="{00000000-0005-0000-0000-000083470000}"/>
    <cellStyle name="ptit 2 6 2 2 2 5" xfId="18287" xr:uid="{00000000-0005-0000-0000-000084470000}"/>
    <cellStyle name="ptit 2 6 2 2 3" xfId="18288" xr:uid="{00000000-0005-0000-0000-000085470000}"/>
    <cellStyle name="ptit 2 6 2 2 3 2" xfId="18289" xr:uid="{00000000-0005-0000-0000-000086470000}"/>
    <cellStyle name="ptit 2 6 2 2 3 3" xfId="18290" xr:uid="{00000000-0005-0000-0000-000087470000}"/>
    <cellStyle name="ptit 2 6 2 2 4" xfId="18291" xr:uid="{00000000-0005-0000-0000-000088470000}"/>
    <cellStyle name="ptit 2 6 2 2 4 2" xfId="18292" xr:uid="{00000000-0005-0000-0000-000089470000}"/>
    <cellStyle name="ptit 2 6 2 2 5" xfId="18293" xr:uid="{00000000-0005-0000-0000-00008A470000}"/>
    <cellStyle name="ptit 2 6 2 2 6" xfId="18294" xr:uid="{00000000-0005-0000-0000-00008B470000}"/>
    <cellStyle name="ptit 2 6 2 3" xfId="18295" xr:uid="{00000000-0005-0000-0000-00008C470000}"/>
    <cellStyle name="ptit 2 6 2 3 2" xfId="18296" xr:uid="{00000000-0005-0000-0000-00008D470000}"/>
    <cellStyle name="ptit 2 6 2 3 2 2" xfId="18297" xr:uid="{00000000-0005-0000-0000-00008E470000}"/>
    <cellStyle name="ptit 2 6 2 3 2 2 2" xfId="18298" xr:uid="{00000000-0005-0000-0000-00008F470000}"/>
    <cellStyle name="ptit 2 6 2 3 2 2 3" xfId="18299" xr:uid="{00000000-0005-0000-0000-000090470000}"/>
    <cellStyle name="ptit 2 6 2 3 2 3" xfId="18300" xr:uid="{00000000-0005-0000-0000-000091470000}"/>
    <cellStyle name="ptit 2 6 2 3 2 3 2" xfId="18301" xr:uid="{00000000-0005-0000-0000-000092470000}"/>
    <cellStyle name="ptit 2 6 2 3 2 4" xfId="18302" xr:uid="{00000000-0005-0000-0000-000093470000}"/>
    <cellStyle name="ptit 2 6 2 3 2 5" xfId="18303" xr:uid="{00000000-0005-0000-0000-000094470000}"/>
    <cellStyle name="ptit 2 6 2 3 3" xfId="18304" xr:uid="{00000000-0005-0000-0000-000095470000}"/>
    <cellStyle name="ptit 2 6 2 3 3 2" xfId="18305" xr:uid="{00000000-0005-0000-0000-000096470000}"/>
    <cellStyle name="ptit 2 6 2 3 3 3" xfId="18306" xr:uid="{00000000-0005-0000-0000-000097470000}"/>
    <cellStyle name="ptit 2 6 2 3 4" xfId="18307" xr:uid="{00000000-0005-0000-0000-000098470000}"/>
    <cellStyle name="ptit 2 6 2 3 4 2" xfId="18308" xr:uid="{00000000-0005-0000-0000-000099470000}"/>
    <cellStyle name="ptit 2 6 2 3 5" xfId="18309" xr:uid="{00000000-0005-0000-0000-00009A470000}"/>
    <cellStyle name="ptit 2 6 2 3 6" xfId="18310" xr:uid="{00000000-0005-0000-0000-00009B470000}"/>
    <cellStyle name="ptit 2 6 2 4" xfId="18311" xr:uid="{00000000-0005-0000-0000-00009C470000}"/>
    <cellStyle name="ptit 2 6 2 4 2" xfId="18312" xr:uid="{00000000-0005-0000-0000-00009D470000}"/>
    <cellStyle name="ptit 2 6 3" xfId="18313" xr:uid="{00000000-0005-0000-0000-00009E470000}"/>
    <cellStyle name="ptit 2 6 3 2" xfId="18314" xr:uid="{00000000-0005-0000-0000-00009F470000}"/>
    <cellStyle name="ptit 2 6 3 2 2" xfId="18315" xr:uid="{00000000-0005-0000-0000-0000A0470000}"/>
    <cellStyle name="ptit 2 6 3 2 2 2" xfId="18316" xr:uid="{00000000-0005-0000-0000-0000A1470000}"/>
    <cellStyle name="ptit 2 6 3 2 2 3" xfId="18317" xr:uid="{00000000-0005-0000-0000-0000A2470000}"/>
    <cellStyle name="ptit 2 6 3 2 3" xfId="18318" xr:uid="{00000000-0005-0000-0000-0000A3470000}"/>
    <cellStyle name="ptit 2 6 3 2 3 2" xfId="18319" xr:uid="{00000000-0005-0000-0000-0000A4470000}"/>
    <cellStyle name="ptit 2 6 3 2 4" xfId="18320" xr:uid="{00000000-0005-0000-0000-0000A5470000}"/>
    <cellStyle name="ptit 2 6 3 2 5" xfId="18321" xr:uid="{00000000-0005-0000-0000-0000A6470000}"/>
    <cellStyle name="ptit 2 6 3 3" xfId="18322" xr:uid="{00000000-0005-0000-0000-0000A7470000}"/>
    <cellStyle name="ptit 2 6 3 3 2" xfId="18323" xr:uid="{00000000-0005-0000-0000-0000A8470000}"/>
    <cellStyle name="ptit 2 6 3 3 3" xfId="18324" xr:uid="{00000000-0005-0000-0000-0000A9470000}"/>
    <cellStyle name="ptit 2 6 3 4" xfId="18325" xr:uid="{00000000-0005-0000-0000-0000AA470000}"/>
    <cellStyle name="ptit 2 6 3 4 2" xfId="18326" xr:uid="{00000000-0005-0000-0000-0000AB470000}"/>
    <cellStyle name="ptit 2 6 3 5" xfId="18327" xr:uid="{00000000-0005-0000-0000-0000AC470000}"/>
    <cellStyle name="ptit 2 6 3 6" xfId="18328" xr:uid="{00000000-0005-0000-0000-0000AD470000}"/>
    <cellStyle name="ptit 2 6 4" xfId="18329" xr:uid="{00000000-0005-0000-0000-0000AE470000}"/>
    <cellStyle name="ptit 2 6 4 2" xfId="18330" xr:uid="{00000000-0005-0000-0000-0000AF470000}"/>
    <cellStyle name="ptit 2 6 4 2 2" xfId="18331" xr:uid="{00000000-0005-0000-0000-0000B0470000}"/>
    <cellStyle name="ptit 2 6 4 2 3" xfId="18332" xr:uid="{00000000-0005-0000-0000-0000B1470000}"/>
    <cellStyle name="ptit 2 6 4 3" xfId="18333" xr:uid="{00000000-0005-0000-0000-0000B2470000}"/>
    <cellStyle name="ptit 2 6 4 3 2" xfId="18334" xr:uid="{00000000-0005-0000-0000-0000B3470000}"/>
    <cellStyle name="ptit 2 6 4 4" xfId="18335" xr:uid="{00000000-0005-0000-0000-0000B4470000}"/>
    <cellStyle name="ptit 2 6 4 5" xfId="18336" xr:uid="{00000000-0005-0000-0000-0000B5470000}"/>
    <cellStyle name="ptit 2 6 5" xfId="18337" xr:uid="{00000000-0005-0000-0000-0000B6470000}"/>
    <cellStyle name="ptit 2 6 5 2" xfId="18338" xr:uid="{00000000-0005-0000-0000-0000B7470000}"/>
    <cellStyle name="ptit 2 6 5 3" xfId="18339" xr:uid="{00000000-0005-0000-0000-0000B8470000}"/>
    <cellStyle name="ptit 2 6 6" xfId="18340" xr:uid="{00000000-0005-0000-0000-0000B9470000}"/>
    <cellStyle name="ptit 2 6 6 2" xfId="18341" xr:uid="{00000000-0005-0000-0000-0000BA470000}"/>
    <cellStyle name="ptit 2 6 7" xfId="18342" xr:uid="{00000000-0005-0000-0000-0000BB470000}"/>
    <cellStyle name="ptit 2 6 8" xfId="18343" xr:uid="{00000000-0005-0000-0000-0000BC470000}"/>
    <cellStyle name="ptit 2 7" xfId="18344" xr:uid="{00000000-0005-0000-0000-0000BD470000}"/>
    <cellStyle name="ptit 2 7 2" xfId="18345" xr:uid="{00000000-0005-0000-0000-0000BE470000}"/>
    <cellStyle name="ptit 2 7 2 2" xfId="18346" xr:uid="{00000000-0005-0000-0000-0000BF470000}"/>
    <cellStyle name="ptit 2 7 2 2 2" xfId="18347" xr:uid="{00000000-0005-0000-0000-0000C0470000}"/>
    <cellStyle name="ptit 2 7 2 2 2 2" xfId="18348" xr:uid="{00000000-0005-0000-0000-0000C1470000}"/>
    <cellStyle name="ptit 2 7 2 2 2 3" xfId="18349" xr:uid="{00000000-0005-0000-0000-0000C2470000}"/>
    <cellStyle name="ptit 2 7 2 2 3" xfId="18350" xr:uid="{00000000-0005-0000-0000-0000C3470000}"/>
    <cellStyle name="ptit 2 7 2 2 3 2" xfId="18351" xr:uid="{00000000-0005-0000-0000-0000C4470000}"/>
    <cellStyle name="ptit 2 7 2 2 4" xfId="18352" xr:uid="{00000000-0005-0000-0000-0000C5470000}"/>
    <cellStyle name="ptit 2 7 2 2 5" xfId="18353" xr:uid="{00000000-0005-0000-0000-0000C6470000}"/>
    <cellStyle name="ptit 2 7 2 3" xfId="18354" xr:uid="{00000000-0005-0000-0000-0000C7470000}"/>
    <cellStyle name="ptit 2 7 2 3 2" xfId="18355" xr:uid="{00000000-0005-0000-0000-0000C8470000}"/>
    <cellStyle name="ptit 2 7 2 3 3" xfId="18356" xr:uid="{00000000-0005-0000-0000-0000C9470000}"/>
    <cellStyle name="ptit 2 7 2 4" xfId="18357" xr:uid="{00000000-0005-0000-0000-0000CA470000}"/>
    <cellStyle name="ptit 2 7 2 4 2" xfId="18358" xr:uid="{00000000-0005-0000-0000-0000CB470000}"/>
    <cellStyle name="ptit 2 7 2 5" xfId="18359" xr:uid="{00000000-0005-0000-0000-0000CC470000}"/>
    <cellStyle name="ptit 2 7 2 6" xfId="18360" xr:uid="{00000000-0005-0000-0000-0000CD470000}"/>
    <cellStyle name="ptit 2 7 3" xfId="18361" xr:uid="{00000000-0005-0000-0000-0000CE470000}"/>
    <cellStyle name="ptit 2 7 3 2" xfId="18362" xr:uid="{00000000-0005-0000-0000-0000CF470000}"/>
    <cellStyle name="ptit 2 7 3 2 2" xfId="18363" xr:uid="{00000000-0005-0000-0000-0000D0470000}"/>
    <cellStyle name="ptit 2 7 3 2 2 2" xfId="18364" xr:uid="{00000000-0005-0000-0000-0000D1470000}"/>
    <cellStyle name="ptit 2 7 3 2 2 3" xfId="18365" xr:uid="{00000000-0005-0000-0000-0000D2470000}"/>
    <cellStyle name="ptit 2 7 3 2 3" xfId="18366" xr:uid="{00000000-0005-0000-0000-0000D3470000}"/>
    <cellStyle name="ptit 2 7 3 2 3 2" xfId="18367" xr:uid="{00000000-0005-0000-0000-0000D4470000}"/>
    <cellStyle name="ptit 2 7 3 2 4" xfId="18368" xr:uid="{00000000-0005-0000-0000-0000D5470000}"/>
    <cellStyle name="ptit 2 7 3 2 5" xfId="18369" xr:uid="{00000000-0005-0000-0000-0000D6470000}"/>
    <cellStyle name="ptit 2 7 3 3" xfId="18370" xr:uid="{00000000-0005-0000-0000-0000D7470000}"/>
    <cellStyle name="ptit 2 7 3 3 2" xfId="18371" xr:uid="{00000000-0005-0000-0000-0000D8470000}"/>
    <cellStyle name="ptit 2 7 3 3 3" xfId="18372" xr:uid="{00000000-0005-0000-0000-0000D9470000}"/>
    <cellStyle name="ptit 2 7 3 4" xfId="18373" xr:uid="{00000000-0005-0000-0000-0000DA470000}"/>
    <cellStyle name="ptit 2 7 3 4 2" xfId="18374" xr:uid="{00000000-0005-0000-0000-0000DB470000}"/>
    <cellStyle name="ptit 2 7 3 5" xfId="18375" xr:uid="{00000000-0005-0000-0000-0000DC470000}"/>
    <cellStyle name="ptit 2 7 3 6" xfId="18376" xr:uid="{00000000-0005-0000-0000-0000DD470000}"/>
    <cellStyle name="ptit 2 7 4" xfId="18377" xr:uid="{00000000-0005-0000-0000-0000DE470000}"/>
    <cellStyle name="ptit 2 7 4 2" xfId="18378" xr:uid="{00000000-0005-0000-0000-0000DF470000}"/>
    <cellStyle name="ptit 2 8" xfId="18379" xr:uid="{00000000-0005-0000-0000-0000E0470000}"/>
    <cellStyle name="ptit 2 8 2" xfId="18380" xr:uid="{00000000-0005-0000-0000-0000E1470000}"/>
    <cellStyle name="ptit 2 8 2 2" xfId="18381" xr:uid="{00000000-0005-0000-0000-0000E2470000}"/>
    <cellStyle name="ptit 2 8 2 2 2" xfId="18382" xr:uid="{00000000-0005-0000-0000-0000E3470000}"/>
    <cellStyle name="ptit 2 8 2 2 3" xfId="18383" xr:uid="{00000000-0005-0000-0000-0000E4470000}"/>
    <cellStyle name="ptit 2 8 2 3" xfId="18384" xr:uid="{00000000-0005-0000-0000-0000E5470000}"/>
    <cellStyle name="ptit 2 8 2 3 2" xfId="18385" xr:uid="{00000000-0005-0000-0000-0000E6470000}"/>
    <cellStyle name="ptit 2 8 2 4" xfId="18386" xr:uid="{00000000-0005-0000-0000-0000E7470000}"/>
    <cellStyle name="ptit 2 8 2 5" xfId="18387" xr:uid="{00000000-0005-0000-0000-0000E8470000}"/>
    <cellStyle name="ptit 2 8 3" xfId="18388" xr:uid="{00000000-0005-0000-0000-0000E9470000}"/>
    <cellStyle name="ptit 2 8 3 2" xfId="18389" xr:uid="{00000000-0005-0000-0000-0000EA470000}"/>
    <cellStyle name="ptit 2 8 3 3" xfId="18390" xr:uid="{00000000-0005-0000-0000-0000EB470000}"/>
    <cellStyle name="ptit 2 8 4" xfId="18391" xr:uid="{00000000-0005-0000-0000-0000EC470000}"/>
    <cellStyle name="ptit 2 8 4 2" xfId="18392" xr:uid="{00000000-0005-0000-0000-0000ED470000}"/>
    <cellStyle name="ptit 2 8 5" xfId="18393" xr:uid="{00000000-0005-0000-0000-0000EE470000}"/>
    <cellStyle name="ptit 2 8 6" xfId="18394" xr:uid="{00000000-0005-0000-0000-0000EF470000}"/>
    <cellStyle name="ptit 2 9" xfId="18395" xr:uid="{00000000-0005-0000-0000-0000F0470000}"/>
    <cellStyle name="ptit 2 9 2" xfId="18396" xr:uid="{00000000-0005-0000-0000-0000F1470000}"/>
    <cellStyle name="ptit 2 9 2 2" xfId="18397" xr:uid="{00000000-0005-0000-0000-0000F2470000}"/>
    <cellStyle name="ptit 2 9 2 3" xfId="18398" xr:uid="{00000000-0005-0000-0000-0000F3470000}"/>
    <cellStyle name="ptit 2 9 3" xfId="18399" xr:uid="{00000000-0005-0000-0000-0000F4470000}"/>
    <cellStyle name="ptit 2 9 3 2" xfId="18400" xr:uid="{00000000-0005-0000-0000-0000F5470000}"/>
    <cellStyle name="ptit 2 9 4" xfId="18401" xr:uid="{00000000-0005-0000-0000-0000F6470000}"/>
    <cellStyle name="ptit 2 9 5" xfId="18402" xr:uid="{00000000-0005-0000-0000-0000F7470000}"/>
    <cellStyle name="ptit 3" xfId="18403" xr:uid="{00000000-0005-0000-0000-0000F8470000}"/>
    <cellStyle name="ptit 3 10" xfId="18404" xr:uid="{00000000-0005-0000-0000-0000F9470000}"/>
    <cellStyle name="ptit 3 11" xfId="18405" xr:uid="{00000000-0005-0000-0000-0000FA470000}"/>
    <cellStyle name="ptit 3 2" xfId="18406" xr:uid="{00000000-0005-0000-0000-0000FB470000}"/>
    <cellStyle name="ptit 3 2 2" xfId="18407" xr:uid="{00000000-0005-0000-0000-0000FC470000}"/>
    <cellStyle name="ptit 3 2 2 2" xfId="18408" xr:uid="{00000000-0005-0000-0000-0000FD470000}"/>
    <cellStyle name="ptit 3 2 2 2 2" xfId="18409" xr:uid="{00000000-0005-0000-0000-0000FE470000}"/>
    <cellStyle name="ptit 3 2 2 2 2 2" xfId="18410" xr:uid="{00000000-0005-0000-0000-0000FF470000}"/>
    <cellStyle name="ptit 3 2 2 2 2 2 2" xfId="18411" xr:uid="{00000000-0005-0000-0000-000000480000}"/>
    <cellStyle name="ptit 3 2 2 2 2 2 3" xfId="18412" xr:uid="{00000000-0005-0000-0000-000001480000}"/>
    <cellStyle name="ptit 3 2 2 2 2 3" xfId="18413" xr:uid="{00000000-0005-0000-0000-000002480000}"/>
    <cellStyle name="ptit 3 2 2 2 2 3 2" xfId="18414" xr:uid="{00000000-0005-0000-0000-000003480000}"/>
    <cellStyle name="ptit 3 2 2 2 2 4" xfId="18415" xr:uid="{00000000-0005-0000-0000-000004480000}"/>
    <cellStyle name="ptit 3 2 2 2 2 5" xfId="18416" xr:uid="{00000000-0005-0000-0000-000005480000}"/>
    <cellStyle name="ptit 3 2 2 2 3" xfId="18417" xr:uid="{00000000-0005-0000-0000-000006480000}"/>
    <cellStyle name="ptit 3 2 2 2 3 2" xfId="18418" xr:uid="{00000000-0005-0000-0000-000007480000}"/>
    <cellStyle name="ptit 3 2 2 2 3 3" xfId="18419" xr:uid="{00000000-0005-0000-0000-000008480000}"/>
    <cellStyle name="ptit 3 2 2 2 4" xfId="18420" xr:uid="{00000000-0005-0000-0000-000009480000}"/>
    <cellStyle name="ptit 3 2 2 2 4 2" xfId="18421" xr:uid="{00000000-0005-0000-0000-00000A480000}"/>
    <cellStyle name="ptit 3 2 2 2 5" xfId="18422" xr:uid="{00000000-0005-0000-0000-00000B480000}"/>
    <cellStyle name="ptit 3 2 2 2 6" xfId="18423" xr:uid="{00000000-0005-0000-0000-00000C480000}"/>
    <cellStyle name="ptit 3 2 2 3" xfId="18424" xr:uid="{00000000-0005-0000-0000-00000D480000}"/>
    <cellStyle name="ptit 3 2 2 3 2" xfId="18425" xr:uid="{00000000-0005-0000-0000-00000E480000}"/>
    <cellStyle name="ptit 3 2 2 3 2 2" xfId="18426" xr:uid="{00000000-0005-0000-0000-00000F480000}"/>
    <cellStyle name="ptit 3 2 2 3 2 2 2" xfId="18427" xr:uid="{00000000-0005-0000-0000-000010480000}"/>
    <cellStyle name="ptit 3 2 2 3 2 2 3" xfId="18428" xr:uid="{00000000-0005-0000-0000-000011480000}"/>
    <cellStyle name="ptit 3 2 2 3 2 3" xfId="18429" xr:uid="{00000000-0005-0000-0000-000012480000}"/>
    <cellStyle name="ptit 3 2 2 3 2 3 2" xfId="18430" xr:uid="{00000000-0005-0000-0000-000013480000}"/>
    <cellStyle name="ptit 3 2 2 3 2 4" xfId="18431" xr:uid="{00000000-0005-0000-0000-000014480000}"/>
    <cellStyle name="ptit 3 2 2 3 2 5" xfId="18432" xr:uid="{00000000-0005-0000-0000-000015480000}"/>
    <cellStyle name="ptit 3 2 2 3 3" xfId="18433" xr:uid="{00000000-0005-0000-0000-000016480000}"/>
    <cellStyle name="ptit 3 2 2 3 3 2" xfId="18434" xr:uid="{00000000-0005-0000-0000-000017480000}"/>
    <cellStyle name="ptit 3 2 2 3 3 3" xfId="18435" xr:uid="{00000000-0005-0000-0000-000018480000}"/>
    <cellStyle name="ptit 3 2 2 3 4" xfId="18436" xr:uid="{00000000-0005-0000-0000-000019480000}"/>
    <cellStyle name="ptit 3 2 2 3 4 2" xfId="18437" xr:uid="{00000000-0005-0000-0000-00001A480000}"/>
    <cellStyle name="ptit 3 2 2 3 5" xfId="18438" xr:uid="{00000000-0005-0000-0000-00001B480000}"/>
    <cellStyle name="ptit 3 2 2 3 6" xfId="18439" xr:uid="{00000000-0005-0000-0000-00001C480000}"/>
    <cellStyle name="ptit 3 2 2 4" xfId="18440" xr:uid="{00000000-0005-0000-0000-00001D480000}"/>
    <cellStyle name="ptit 3 2 2 4 2" xfId="18441" xr:uid="{00000000-0005-0000-0000-00001E480000}"/>
    <cellStyle name="ptit 3 2 3" xfId="18442" xr:uid="{00000000-0005-0000-0000-00001F480000}"/>
    <cellStyle name="ptit 3 2 3 2" xfId="18443" xr:uid="{00000000-0005-0000-0000-000020480000}"/>
    <cellStyle name="ptit 3 2 3 2 2" xfId="18444" xr:uid="{00000000-0005-0000-0000-000021480000}"/>
    <cellStyle name="ptit 3 2 3 2 2 2" xfId="18445" xr:uid="{00000000-0005-0000-0000-000022480000}"/>
    <cellStyle name="ptit 3 2 3 2 2 3" xfId="18446" xr:uid="{00000000-0005-0000-0000-000023480000}"/>
    <cellStyle name="ptit 3 2 3 2 3" xfId="18447" xr:uid="{00000000-0005-0000-0000-000024480000}"/>
    <cellStyle name="ptit 3 2 3 2 3 2" xfId="18448" xr:uid="{00000000-0005-0000-0000-000025480000}"/>
    <cellStyle name="ptit 3 2 3 2 4" xfId="18449" xr:uid="{00000000-0005-0000-0000-000026480000}"/>
    <cellStyle name="ptit 3 2 3 2 5" xfId="18450" xr:uid="{00000000-0005-0000-0000-000027480000}"/>
    <cellStyle name="ptit 3 2 3 3" xfId="18451" xr:uid="{00000000-0005-0000-0000-000028480000}"/>
    <cellStyle name="ptit 3 2 3 3 2" xfId="18452" xr:uid="{00000000-0005-0000-0000-000029480000}"/>
    <cellStyle name="ptit 3 2 3 3 3" xfId="18453" xr:uid="{00000000-0005-0000-0000-00002A480000}"/>
    <cellStyle name="ptit 3 2 3 4" xfId="18454" xr:uid="{00000000-0005-0000-0000-00002B480000}"/>
    <cellStyle name="ptit 3 2 3 4 2" xfId="18455" xr:uid="{00000000-0005-0000-0000-00002C480000}"/>
    <cellStyle name="ptit 3 2 3 5" xfId="18456" xr:uid="{00000000-0005-0000-0000-00002D480000}"/>
    <cellStyle name="ptit 3 2 3 6" xfId="18457" xr:uid="{00000000-0005-0000-0000-00002E480000}"/>
    <cellStyle name="ptit 3 2 4" xfId="18458" xr:uid="{00000000-0005-0000-0000-00002F480000}"/>
    <cellStyle name="ptit 3 2 4 2" xfId="18459" xr:uid="{00000000-0005-0000-0000-000030480000}"/>
    <cellStyle name="ptit 3 2 4 2 2" xfId="18460" xr:uid="{00000000-0005-0000-0000-000031480000}"/>
    <cellStyle name="ptit 3 2 4 2 3" xfId="18461" xr:uid="{00000000-0005-0000-0000-000032480000}"/>
    <cellStyle name="ptit 3 2 4 3" xfId="18462" xr:uid="{00000000-0005-0000-0000-000033480000}"/>
    <cellStyle name="ptit 3 2 4 3 2" xfId="18463" xr:uid="{00000000-0005-0000-0000-000034480000}"/>
    <cellStyle name="ptit 3 2 4 4" xfId="18464" xr:uid="{00000000-0005-0000-0000-000035480000}"/>
    <cellStyle name="ptit 3 2 4 5" xfId="18465" xr:uid="{00000000-0005-0000-0000-000036480000}"/>
    <cellStyle name="ptit 3 2 5" xfId="18466" xr:uid="{00000000-0005-0000-0000-000037480000}"/>
    <cellStyle name="ptit 3 2 5 2" xfId="18467" xr:uid="{00000000-0005-0000-0000-000038480000}"/>
    <cellStyle name="ptit 3 2 5 3" xfId="18468" xr:uid="{00000000-0005-0000-0000-000039480000}"/>
    <cellStyle name="ptit 3 2 6" xfId="18469" xr:uid="{00000000-0005-0000-0000-00003A480000}"/>
    <cellStyle name="ptit 3 2 6 2" xfId="18470" xr:uid="{00000000-0005-0000-0000-00003B480000}"/>
    <cellStyle name="ptit 3 2 7" xfId="18471" xr:uid="{00000000-0005-0000-0000-00003C480000}"/>
    <cellStyle name="ptit 3 2 8" xfId="18472" xr:uid="{00000000-0005-0000-0000-00003D480000}"/>
    <cellStyle name="ptit 3 3" xfId="18473" xr:uid="{00000000-0005-0000-0000-00003E480000}"/>
    <cellStyle name="ptit 3 3 2" xfId="18474" xr:uid="{00000000-0005-0000-0000-00003F480000}"/>
    <cellStyle name="ptit 3 3 2 2" xfId="18475" xr:uid="{00000000-0005-0000-0000-000040480000}"/>
    <cellStyle name="ptit 3 3 2 2 2" xfId="18476" xr:uid="{00000000-0005-0000-0000-000041480000}"/>
    <cellStyle name="ptit 3 3 2 2 2 2" xfId="18477" xr:uid="{00000000-0005-0000-0000-000042480000}"/>
    <cellStyle name="ptit 3 3 2 2 2 2 2" xfId="18478" xr:uid="{00000000-0005-0000-0000-000043480000}"/>
    <cellStyle name="ptit 3 3 2 2 2 2 3" xfId="18479" xr:uid="{00000000-0005-0000-0000-000044480000}"/>
    <cellStyle name="ptit 3 3 2 2 2 3" xfId="18480" xr:uid="{00000000-0005-0000-0000-000045480000}"/>
    <cellStyle name="ptit 3 3 2 2 2 3 2" xfId="18481" xr:uid="{00000000-0005-0000-0000-000046480000}"/>
    <cellStyle name="ptit 3 3 2 2 2 4" xfId="18482" xr:uid="{00000000-0005-0000-0000-000047480000}"/>
    <cellStyle name="ptit 3 3 2 2 2 5" xfId="18483" xr:uid="{00000000-0005-0000-0000-000048480000}"/>
    <cellStyle name="ptit 3 3 2 2 3" xfId="18484" xr:uid="{00000000-0005-0000-0000-000049480000}"/>
    <cellStyle name="ptit 3 3 2 2 3 2" xfId="18485" xr:uid="{00000000-0005-0000-0000-00004A480000}"/>
    <cellStyle name="ptit 3 3 2 2 3 3" xfId="18486" xr:uid="{00000000-0005-0000-0000-00004B480000}"/>
    <cellStyle name="ptit 3 3 2 2 4" xfId="18487" xr:uid="{00000000-0005-0000-0000-00004C480000}"/>
    <cellStyle name="ptit 3 3 2 2 4 2" xfId="18488" xr:uid="{00000000-0005-0000-0000-00004D480000}"/>
    <cellStyle name="ptit 3 3 2 2 5" xfId="18489" xr:uid="{00000000-0005-0000-0000-00004E480000}"/>
    <cellStyle name="ptit 3 3 2 2 6" xfId="18490" xr:uid="{00000000-0005-0000-0000-00004F480000}"/>
    <cellStyle name="ptit 3 3 2 3" xfId="18491" xr:uid="{00000000-0005-0000-0000-000050480000}"/>
    <cellStyle name="ptit 3 3 2 3 2" xfId="18492" xr:uid="{00000000-0005-0000-0000-000051480000}"/>
    <cellStyle name="ptit 3 3 2 3 2 2" xfId="18493" xr:uid="{00000000-0005-0000-0000-000052480000}"/>
    <cellStyle name="ptit 3 3 2 3 2 2 2" xfId="18494" xr:uid="{00000000-0005-0000-0000-000053480000}"/>
    <cellStyle name="ptit 3 3 2 3 2 2 3" xfId="18495" xr:uid="{00000000-0005-0000-0000-000054480000}"/>
    <cellStyle name="ptit 3 3 2 3 2 3" xfId="18496" xr:uid="{00000000-0005-0000-0000-000055480000}"/>
    <cellStyle name="ptit 3 3 2 3 2 3 2" xfId="18497" xr:uid="{00000000-0005-0000-0000-000056480000}"/>
    <cellStyle name="ptit 3 3 2 3 2 4" xfId="18498" xr:uid="{00000000-0005-0000-0000-000057480000}"/>
    <cellStyle name="ptit 3 3 2 3 2 5" xfId="18499" xr:uid="{00000000-0005-0000-0000-000058480000}"/>
    <cellStyle name="ptit 3 3 2 3 3" xfId="18500" xr:uid="{00000000-0005-0000-0000-000059480000}"/>
    <cellStyle name="ptit 3 3 2 3 3 2" xfId="18501" xr:uid="{00000000-0005-0000-0000-00005A480000}"/>
    <cellStyle name="ptit 3 3 2 3 3 3" xfId="18502" xr:uid="{00000000-0005-0000-0000-00005B480000}"/>
    <cellStyle name="ptit 3 3 2 3 4" xfId="18503" xr:uid="{00000000-0005-0000-0000-00005C480000}"/>
    <cellStyle name="ptit 3 3 2 3 4 2" xfId="18504" xr:uid="{00000000-0005-0000-0000-00005D480000}"/>
    <cellStyle name="ptit 3 3 2 3 5" xfId="18505" xr:uid="{00000000-0005-0000-0000-00005E480000}"/>
    <cellStyle name="ptit 3 3 2 3 6" xfId="18506" xr:uid="{00000000-0005-0000-0000-00005F480000}"/>
    <cellStyle name="ptit 3 3 2 4" xfId="18507" xr:uid="{00000000-0005-0000-0000-000060480000}"/>
    <cellStyle name="ptit 3 3 2 4 2" xfId="18508" xr:uid="{00000000-0005-0000-0000-000061480000}"/>
    <cellStyle name="ptit 3 3 3" xfId="18509" xr:uid="{00000000-0005-0000-0000-000062480000}"/>
    <cellStyle name="ptit 3 3 3 2" xfId="18510" xr:uid="{00000000-0005-0000-0000-000063480000}"/>
    <cellStyle name="ptit 3 3 3 2 2" xfId="18511" xr:uid="{00000000-0005-0000-0000-000064480000}"/>
    <cellStyle name="ptit 3 3 3 2 2 2" xfId="18512" xr:uid="{00000000-0005-0000-0000-000065480000}"/>
    <cellStyle name="ptit 3 3 3 2 2 3" xfId="18513" xr:uid="{00000000-0005-0000-0000-000066480000}"/>
    <cellStyle name="ptit 3 3 3 2 3" xfId="18514" xr:uid="{00000000-0005-0000-0000-000067480000}"/>
    <cellStyle name="ptit 3 3 3 2 3 2" xfId="18515" xr:uid="{00000000-0005-0000-0000-000068480000}"/>
    <cellStyle name="ptit 3 3 3 2 4" xfId="18516" xr:uid="{00000000-0005-0000-0000-000069480000}"/>
    <cellStyle name="ptit 3 3 3 2 5" xfId="18517" xr:uid="{00000000-0005-0000-0000-00006A480000}"/>
    <cellStyle name="ptit 3 3 3 3" xfId="18518" xr:uid="{00000000-0005-0000-0000-00006B480000}"/>
    <cellStyle name="ptit 3 3 3 3 2" xfId="18519" xr:uid="{00000000-0005-0000-0000-00006C480000}"/>
    <cellStyle name="ptit 3 3 3 3 3" xfId="18520" xr:uid="{00000000-0005-0000-0000-00006D480000}"/>
    <cellStyle name="ptit 3 3 3 4" xfId="18521" xr:uid="{00000000-0005-0000-0000-00006E480000}"/>
    <cellStyle name="ptit 3 3 3 4 2" xfId="18522" xr:uid="{00000000-0005-0000-0000-00006F480000}"/>
    <cellStyle name="ptit 3 3 3 5" xfId="18523" xr:uid="{00000000-0005-0000-0000-000070480000}"/>
    <cellStyle name="ptit 3 3 3 6" xfId="18524" xr:uid="{00000000-0005-0000-0000-000071480000}"/>
    <cellStyle name="ptit 3 3 4" xfId="18525" xr:uid="{00000000-0005-0000-0000-000072480000}"/>
    <cellStyle name="ptit 3 3 4 2" xfId="18526" xr:uid="{00000000-0005-0000-0000-000073480000}"/>
    <cellStyle name="ptit 3 3 4 2 2" xfId="18527" xr:uid="{00000000-0005-0000-0000-000074480000}"/>
    <cellStyle name="ptit 3 3 4 2 3" xfId="18528" xr:uid="{00000000-0005-0000-0000-000075480000}"/>
    <cellStyle name="ptit 3 3 4 3" xfId="18529" xr:uid="{00000000-0005-0000-0000-000076480000}"/>
    <cellStyle name="ptit 3 3 4 3 2" xfId="18530" xr:uid="{00000000-0005-0000-0000-000077480000}"/>
    <cellStyle name="ptit 3 3 4 4" xfId="18531" xr:uid="{00000000-0005-0000-0000-000078480000}"/>
    <cellStyle name="ptit 3 3 4 5" xfId="18532" xr:uid="{00000000-0005-0000-0000-000079480000}"/>
    <cellStyle name="ptit 3 3 5" xfId="18533" xr:uid="{00000000-0005-0000-0000-00007A480000}"/>
    <cellStyle name="ptit 3 3 5 2" xfId="18534" xr:uid="{00000000-0005-0000-0000-00007B480000}"/>
    <cellStyle name="ptit 3 3 5 3" xfId="18535" xr:uid="{00000000-0005-0000-0000-00007C480000}"/>
    <cellStyle name="ptit 3 3 6" xfId="18536" xr:uid="{00000000-0005-0000-0000-00007D480000}"/>
    <cellStyle name="ptit 3 3 6 2" xfId="18537" xr:uid="{00000000-0005-0000-0000-00007E480000}"/>
    <cellStyle name="ptit 3 3 7" xfId="18538" xr:uid="{00000000-0005-0000-0000-00007F480000}"/>
    <cellStyle name="ptit 3 3 8" xfId="18539" xr:uid="{00000000-0005-0000-0000-000080480000}"/>
    <cellStyle name="ptit 3 4" xfId="18540" xr:uid="{00000000-0005-0000-0000-000081480000}"/>
    <cellStyle name="ptit 3 4 2" xfId="18541" xr:uid="{00000000-0005-0000-0000-000082480000}"/>
    <cellStyle name="ptit 3 4 2 2" xfId="18542" xr:uid="{00000000-0005-0000-0000-000083480000}"/>
    <cellStyle name="ptit 3 4 2 2 2" xfId="18543" xr:uid="{00000000-0005-0000-0000-000084480000}"/>
    <cellStyle name="ptit 3 4 2 2 2 2" xfId="18544" xr:uid="{00000000-0005-0000-0000-000085480000}"/>
    <cellStyle name="ptit 3 4 2 2 2 2 2" xfId="18545" xr:uid="{00000000-0005-0000-0000-000086480000}"/>
    <cellStyle name="ptit 3 4 2 2 2 2 3" xfId="18546" xr:uid="{00000000-0005-0000-0000-000087480000}"/>
    <cellStyle name="ptit 3 4 2 2 2 3" xfId="18547" xr:uid="{00000000-0005-0000-0000-000088480000}"/>
    <cellStyle name="ptit 3 4 2 2 2 3 2" xfId="18548" xr:uid="{00000000-0005-0000-0000-000089480000}"/>
    <cellStyle name="ptit 3 4 2 2 2 4" xfId="18549" xr:uid="{00000000-0005-0000-0000-00008A480000}"/>
    <cellStyle name="ptit 3 4 2 2 2 5" xfId="18550" xr:uid="{00000000-0005-0000-0000-00008B480000}"/>
    <cellStyle name="ptit 3 4 2 2 3" xfId="18551" xr:uid="{00000000-0005-0000-0000-00008C480000}"/>
    <cellStyle name="ptit 3 4 2 2 3 2" xfId="18552" xr:uid="{00000000-0005-0000-0000-00008D480000}"/>
    <cellStyle name="ptit 3 4 2 2 3 3" xfId="18553" xr:uid="{00000000-0005-0000-0000-00008E480000}"/>
    <cellStyle name="ptit 3 4 2 2 4" xfId="18554" xr:uid="{00000000-0005-0000-0000-00008F480000}"/>
    <cellStyle name="ptit 3 4 2 2 4 2" xfId="18555" xr:uid="{00000000-0005-0000-0000-000090480000}"/>
    <cellStyle name="ptit 3 4 2 2 5" xfId="18556" xr:uid="{00000000-0005-0000-0000-000091480000}"/>
    <cellStyle name="ptit 3 4 2 2 6" xfId="18557" xr:uid="{00000000-0005-0000-0000-000092480000}"/>
    <cellStyle name="ptit 3 4 2 3" xfId="18558" xr:uid="{00000000-0005-0000-0000-000093480000}"/>
    <cellStyle name="ptit 3 4 2 3 2" xfId="18559" xr:uid="{00000000-0005-0000-0000-000094480000}"/>
    <cellStyle name="ptit 3 4 2 3 2 2" xfId="18560" xr:uid="{00000000-0005-0000-0000-000095480000}"/>
    <cellStyle name="ptit 3 4 2 3 2 2 2" xfId="18561" xr:uid="{00000000-0005-0000-0000-000096480000}"/>
    <cellStyle name="ptit 3 4 2 3 2 2 3" xfId="18562" xr:uid="{00000000-0005-0000-0000-000097480000}"/>
    <cellStyle name="ptit 3 4 2 3 2 3" xfId="18563" xr:uid="{00000000-0005-0000-0000-000098480000}"/>
    <cellStyle name="ptit 3 4 2 3 2 3 2" xfId="18564" xr:uid="{00000000-0005-0000-0000-000099480000}"/>
    <cellStyle name="ptit 3 4 2 3 2 4" xfId="18565" xr:uid="{00000000-0005-0000-0000-00009A480000}"/>
    <cellStyle name="ptit 3 4 2 3 2 5" xfId="18566" xr:uid="{00000000-0005-0000-0000-00009B480000}"/>
    <cellStyle name="ptit 3 4 2 3 3" xfId="18567" xr:uid="{00000000-0005-0000-0000-00009C480000}"/>
    <cellStyle name="ptit 3 4 2 3 3 2" xfId="18568" xr:uid="{00000000-0005-0000-0000-00009D480000}"/>
    <cellStyle name="ptit 3 4 2 3 3 3" xfId="18569" xr:uid="{00000000-0005-0000-0000-00009E480000}"/>
    <cellStyle name="ptit 3 4 2 3 4" xfId="18570" xr:uid="{00000000-0005-0000-0000-00009F480000}"/>
    <cellStyle name="ptit 3 4 2 3 4 2" xfId="18571" xr:uid="{00000000-0005-0000-0000-0000A0480000}"/>
    <cellStyle name="ptit 3 4 2 3 5" xfId="18572" xr:uid="{00000000-0005-0000-0000-0000A1480000}"/>
    <cellStyle name="ptit 3 4 2 3 6" xfId="18573" xr:uid="{00000000-0005-0000-0000-0000A2480000}"/>
    <cellStyle name="ptit 3 4 2 4" xfId="18574" xr:uid="{00000000-0005-0000-0000-0000A3480000}"/>
    <cellStyle name="ptit 3 4 2 4 2" xfId="18575" xr:uid="{00000000-0005-0000-0000-0000A4480000}"/>
    <cellStyle name="ptit 3 4 3" xfId="18576" xr:uid="{00000000-0005-0000-0000-0000A5480000}"/>
    <cellStyle name="ptit 3 4 3 2" xfId="18577" xr:uid="{00000000-0005-0000-0000-0000A6480000}"/>
    <cellStyle name="ptit 3 4 3 2 2" xfId="18578" xr:uid="{00000000-0005-0000-0000-0000A7480000}"/>
    <cellStyle name="ptit 3 4 3 2 2 2" xfId="18579" xr:uid="{00000000-0005-0000-0000-0000A8480000}"/>
    <cellStyle name="ptit 3 4 3 2 2 3" xfId="18580" xr:uid="{00000000-0005-0000-0000-0000A9480000}"/>
    <cellStyle name="ptit 3 4 3 2 3" xfId="18581" xr:uid="{00000000-0005-0000-0000-0000AA480000}"/>
    <cellStyle name="ptit 3 4 3 2 3 2" xfId="18582" xr:uid="{00000000-0005-0000-0000-0000AB480000}"/>
    <cellStyle name="ptit 3 4 3 2 4" xfId="18583" xr:uid="{00000000-0005-0000-0000-0000AC480000}"/>
    <cellStyle name="ptit 3 4 3 2 5" xfId="18584" xr:uid="{00000000-0005-0000-0000-0000AD480000}"/>
    <cellStyle name="ptit 3 4 3 3" xfId="18585" xr:uid="{00000000-0005-0000-0000-0000AE480000}"/>
    <cellStyle name="ptit 3 4 3 3 2" xfId="18586" xr:uid="{00000000-0005-0000-0000-0000AF480000}"/>
    <cellStyle name="ptit 3 4 3 3 3" xfId="18587" xr:uid="{00000000-0005-0000-0000-0000B0480000}"/>
    <cellStyle name="ptit 3 4 3 4" xfId="18588" xr:uid="{00000000-0005-0000-0000-0000B1480000}"/>
    <cellStyle name="ptit 3 4 3 4 2" xfId="18589" xr:uid="{00000000-0005-0000-0000-0000B2480000}"/>
    <cellStyle name="ptit 3 4 3 5" xfId="18590" xr:uid="{00000000-0005-0000-0000-0000B3480000}"/>
    <cellStyle name="ptit 3 4 3 6" xfId="18591" xr:uid="{00000000-0005-0000-0000-0000B4480000}"/>
    <cellStyle name="ptit 3 4 4" xfId="18592" xr:uid="{00000000-0005-0000-0000-0000B5480000}"/>
    <cellStyle name="ptit 3 4 4 2" xfId="18593" xr:uid="{00000000-0005-0000-0000-0000B6480000}"/>
    <cellStyle name="ptit 3 4 4 2 2" xfId="18594" xr:uid="{00000000-0005-0000-0000-0000B7480000}"/>
    <cellStyle name="ptit 3 4 4 2 3" xfId="18595" xr:uid="{00000000-0005-0000-0000-0000B8480000}"/>
    <cellStyle name="ptit 3 4 4 3" xfId="18596" xr:uid="{00000000-0005-0000-0000-0000B9480000}"/>
    <cellStyle name="ptit 3 4 4 3 2" xfId="18597" xr:uid="{00000000-0005-0000-0000-0000BA480000}"/>
    <cellStyle name="ptit 3 4 4 4" xfId="18598" xr:uid="{00000000-0005-0000-0000-0000BB480000}"/>
    <cellStyle name="ptit 3 4 4 5" xfId="18599" xr:uid="{00000000-0005-0000-0000-0000BC480000}"/>
    <cellStyle name="ptit 3 4 5" xfId="18600" xr:uid="{00000000-0005-0000-0000-0000BD480000}"/>
    <cellStyle name="ptit 3 4 5 2" xfId="18601" xr:uid="{00000000-0005-0000-0000-0000BE480000}"/>
    <cellStyle name="ptit 3 4 5 3" xfId="18602" xr:uid="{00000000-0005-0000-0000-0000BF480000}"/>
    <cellStyle name="ptit 3 4 6" xfId="18603" xr:uid="{00000000-0005-0000-0000-0000C0480000}"/>
    <cellStyle name="ptit 3 4 6 2" xfId="18604" xr:uid="{00000000-0005-0000-0000-0000C1480000}"/>
    <cellStyle name="ptit 3 4 7" xfId="18605" xr:uid="{00000000-0005-0000-0000-0000C2480000}"/>
    <cellStyle name="ptit 3 4 8" xfId="18606" xr:uid="{00000000-0005-0000-0000-0000C3480000}"/>
    <cellStyle name="ptit 3 5" xfId="18607" xr:uid="{00000000-0005-0000-0000-0000C4480000}"/>
    <cellStyle name="ptit 3 5 2" xfId="18608" xr:uid="{00000000-0005-0000-0000-0000C5480000}"/>
    <cellStyle name="ptit 3 5 2 2" xfId="18609" xr:uid="{00000000-0005-0000-0000-0000C6480000}"/>
    <cellStyle name="ptit 3 5 2 2 2" xfId="18610" xr:uid="{00000000-0005-0000-0000-0000C7480000}"/>
    <cellStyle name="ptit 3 5 2 2 2 2" xfId="18611" xr:uid="{00000000-0005-0000-0000-0000C8480000}"/>
    <cellStyle name="ptit 3 5 2 2 2 3" xfId="18612" xr:uid="{00000000-0005-0000-0000-0000C9480000}"/>
    <cellStyle name="ptit 3 5 2 2 3" xfId="18613" xr:uid="{00000000-0005-0000-0000-0000CA480000}"/>
    <cellStyle name="ptit 3 5 2 2 3 2" xfId="18614" xr:uid="{00000000-0005-0000-0000-0000CB480000}"/>
    <cellStyle name="ptit 3 5 2 2 4" xfId="18615" xr:uid="{00000000-0005-0000-0000-0000CC480000}"/>
    <cellStyle name="ptit 3 5 2 2 5" xfId="18616" xr:uid="{00000000-0005-0000-0000-0000CD480000}"/>
    <cellStyle name="ptit 3 5 2 3" xfId="18617" xr:uid="{00000000-0005-0000-0000-0000CE480000}"/>
    <cellStyle name="ptit 3 5 2 3 2" xfId="18618" xr:uid="{00000000-0005-0000-0000-0000CF480000}"/>
    <cellStyle name="ptit 3 5 2 3 3" xfId="18619" xr:uid="{00000000-0005-0000-0000-0000D0480000}"/>
    <cellStyle name="ptit 3 5 2 4" xfId="18620" xr:uid="{00000000-0005-0000-0000-0000D1480000}"/>
    <cellStyle name="ptit 3 5 2 4 2" xfId="18621" xr:uid="{00000000-0005-0000-0000-0000D2480000}"/>
    <cellStyle name="ptit 3 5 2 5" xfId="18622" xr:uid="{00000000-0005-0000-0000-0000D3480000}"/>
    <cellStyle name="ptit 3 5 2 6" xfId="18623" xr:uid="{00000000-0005-0000-0000-0000D4480000}"/>
    <cellStyle name="ptit 3 5 3" xfId="18624" xr:uid="{00000000-0005-0000-0000-0000D5480000}"/>
    <cellStyle name="ptit 3 5 3 2" xfId="18625" xr:uid="{00000000-0005-0000-0000-0000D6480000}"/>
    <cellStyle name="ptit 3 5 3 2 2" xfId="18626" xr:uid="{00000000-0005-0000-0000-0000D7480000}"/>
    <cellStyle name="ptit 3 5 3 2 2 2" xfId="18627" xr:uid="{00000000-0005-0000-0000-0000D8480000}"/>
    <cellStyle name="ptit 3 5 3 2 2 3" xfId="18628" xr:uid="{00000000-0005-0000-0000-0000D9480000}"/>
    <cellStyle name="ptit 3 5 3 2 3" xfId="18629" xr:uid="{00000000-0005-0000-0000-0000DA480000}"/>
    <cellStyle name="ptit 3 5 3 2 3 2" xfId="18630" xr:uid="{00000000-0005-0000-0000-0000DB480000}"/>
    <cellStyle name="ptit 3 5 3 2 4" xfId="18631" xr:uid="{00000000-0005-0000-0000-0000DC480000}"/>
    <cellStyle name="ptit 3 5 3 2 5" xfId="18632" xr:uid="{00000000-0005-0000-0000-0000DD480000}"/>
    <cellStyle name="ptit 3 5 3 3" xfId="18633" xr:uid="{00000000-0005-0000-0000-0000DE480000}"/>
    <cellStyle name="ptit 3 5 3 3 2" xfId="18634" xr:uid="{00000000-0005-0000-0000-0000DF480000}"/>
    <cellStyle name="ptit 3 5 3 3 3" xfId="18635" xr:uid="{00000000-0005-0000-0000-0000E0480000}"/>
    <cellStyle name="ptit 3 5 3 4" xfId="18636" xr:uid="{00000000-0005-0000-0000-0000E1480000}"/>
    <cellStyle name="ptit 3 5 3 4 2" xfId="18637" xr:uid="{00000000-0005-0000-0000-0000E2480000}"/>
    <cellStyle name="ptit 3 5 3 5" xfId="18638" xr:uid="{00000000-0005-0000-0000-0000E3480000}"/>
    <cellStyle name="ptit 3 5 3 6" xfId="18639" xr:uid="{00000000-0005-0000-0000-0000E4480000}"/>
    <cellStyle name="ptit 3 5 4" xfId="18640" xr:uid="{00000000-0005-0000-0000-0000E5480000}"/>
    <cellStyle name="ptit 3 5 4 2" xfId="18641" xr:uid="{00000000-0005-0000-0000-0000E6480000}"/>
    <cellStyle name="ptit 3 6" xfId="18642" xr:uid="{00000000-0005-0000-0000-0000E7480000}"/>
    <cellStyle name="ptit 3 6 2" xfId="18643" xr:uid="{00000000-0005-0000-0000-0000E8480000}"/>
    <cellStyle name="ptit 3 6 2 2" xfId="18644" xr:uid="{00000000-0005-0000-0000-0000E9480000}"/>
    <cellStyle name="ptit 3 6 2 2 2" xfId="18645" xr:uid="{00000000-0005-0000-0000-0000EA480000}"/>
    <cellStyle name="ptit 3 6 2 2 3" xfId="18646" xr:uid="{00000000-0005-0000-0000-0000EB480000}"/>
    <cellStyle name="ptit 3 6 2 3" xfId="18647" xr:uid="{00000000-0005-0000-0000-0000EC480000}"/>
    <cellStyle name="ptit 3 6 2 3 2" xfId="18648" xr:uid="{00000000-0005-0000-0000-0000ED480000}"/>
    <cellStyle name="ptit 3 6 2 4" xfId="18649" xr:uid="{00000000-0005-0000-0000-0000EE480000}"/>
    <cellStyle name="ptit 3 6 2 5" xfId="18650" xr:uid="{00000000-0005-0000-0000-0000EF480000}"/>
    <cellStyle name="ptit 3 6 3" xfId="18651" xr:uid="{00000000-0005-0000-0000-0000F0480000}"/>
    <cellStyle name="ptit 3 6 3 2" xfId="18652" xr:uid="{00000000-0005-0000-0000-0000F1480000}"/>
    <cellStyle name="ptit 3 6 3 3" xfId="18653" xr:uid="{00000000-0005-0000-0000-0000F2480000}"/>
    <cellStyle name="ptit 3 6 4" xfId="18654" xr:uid="{00000000-0005-0000-0000-0000F3480000}"/>
    <cellStyle name="ptit 3 6 4 2" xfId="18655" xr:uid="{00000000-0005-0000-0000-0000F4480000}"/>
    <cellStyle name="ptit 3 6 5" xfId="18656" xr:uid="{00000000-0005-0000-0000-0000F5480000}"/>
    <cellStyle name="ptit 3 6 6" xfId="18657" xr:uid="{00000000-0005-0000-0000-0000F6480000}"/>
    <cellStyle name="ptit 3 7" xfId="18658" xr:uid="{00000000-0005-0000-0000-0000F7480000}"/>
    <cellStyle name="ptit 3 7 2" xfId="18659" xr:uid="{00000000-0005-0000-0000-0000F8480000}"/>
    <cellStyle name="ptit 3 7 2 2" xfId="18660" xr:uid="{00000000-0005-0000-0000-0000F9480000}"/>
    <cellStyle name="ptit 3 7 2 3" xfId="18661" xr:uid="{00000000-0005-0000-0000-0000FA480000}"/>
    <cellStyle name="ptit 3 7 3" xfId="18662" xr:uid="{00000000-0005-0000-0000-0000FB480000}"/>
    <cellStyle name="ptit 3 7 3 2" xfId="18663" xr:uid="{00000000-0005-0000-0000-0000FC480000}"/>
    <cellStyle name="ptit 3 7 4" xfId="18664" xr:uid="{00000000-0005-0000-0000-0000FD480000}"/>
    <cellStyle name="ptit 3 7 5" xfId="18665" xr:uid="{00000000-0005-0000-0000-0000FE480000}"/>
    <cellStyle name="ptit 3 8" xfId="18666" xr:uid="{00000000-0005-0000-0000-0000FF480000}"/>
    <cellStyle name="ptit 3 8 2" xfId="18667" xr:uid="{00000000-0005-0000-0000-000000490000}"/>
    <cellStyle name="ptit 3 8 3" xfId="18668" xr:uid="{00000000-0005-0000-0000-000001490000}"/>
    <cellStyle name="ptit 3 9" xfId="18669" xr:uid="{00000000-0005-0000-0000-000002490000}"/>
    <cellStyle name="ptit 3 9 2" xfId="18670" xr:uid="{00000000-0005-0000-0000-000003490000}"/>
    <cellStyle name="ptit 4" xfId="18671" xr:uid="{00000000-0005-0000-0000-000004490000}"/>
    <cellStyle name="ptit 4 10" xfId="18672" xr:uid="{00000000-0005-0000-0000-000005490000}"/>
    <cellStyle name="ptit 4 11" xfId="18673" xr:uid="{00000000-0005-0000-0000-000006490000}"/>
    <cellStyle name="ptit 4 2" xfId="18674" xr:uid="{00000000-0005-0000-0000-000007490000}"/>
    <cellStyle name="ptit 4 2 2" xfId="18675" xr:uid="{00000000-0005-0000-0000-000008490000}"/>
    <cellStyle name="ptit 4 2 2 2" xfId="18676" xr:uid="{00000000-0005-0000-0000-000009490000}"/>
    <cellStyle name="ptit 4 2 2 2 2" xfId="18677" xr:uid="{00000000-0005-0000-0000-00000A490000}"/>
    <cellStyle name="ptit 4 2 2 2 2 2" xfId="18678" xr:uid="{00000000-0005-0000-0000-00000B490000}"/>
    <cellStyle name="ptit 4 2 2 2 2 2 2" xfId="18679" xr:uid="{00000000-0005-0000-0000-00000C490000}"/>
    <cellStyle name="ptit 4 2 2 2 2 2 3" xfId="18680" xr:uid="{00000000-0005-0000-0000-00000D490000}"/>
    <cellStyle name="ptit 4 2 2 2 2 3" xfId="18681" xr:uid="{00000000-0005-0000-0000-00000E490000}"/>
    <cellStyle name="ptit 4 2 2 2 2 3 2" xfId="18682" xr:uid="{00000000-0005-0000-0000-00000F490000}"/>
    <cellStyle name="ptit 4 2 2 2 2 4" xfId="18683" xr:uid="{00000000-0005-0000-0000-000010490000}"/>
    <cellStyle name="ptit 4 2 2 2 2 5" xfId="18684" xr:uid="{00000000-0005-0000-0000-000011490000}"/>
    <cellStyle name="ptit 4 2 2 2 3" xfId="18685" xr:uid="{00000000-0005-0000-0000-000012490000}"/>
    <cellStyle name="ptit 4 2 2 2 3 2" xfId="18686" xr:uid="{00000000-0005-0000-0000-000013490000}"/>
    <cellStyle name="ptit 4 2 2 2 3 3" xfId="18687" xr:uid="{00000000-0005-0000-0000-000014490000}"/>
    <cellStyle name="ptit 4 2 2 2 4" xfId="18688" xr:uid="{00000000-0005-0000-0000-000015490000}"/>
    <cellStyle name="ptit 4 2 2 2 4 2" xfId="18689" xr:uid="{00000000-0005-0000-0000-000016490000}"/>
    <cellStyle name="ptit 4 2 2 2 5" xfId="18690" xr:uid="{00000000-0005-0000-0000-000017490000}"/>
    <cellStyle name="ptit 4 2 2 2 6" xfId="18691" xr:uid="{00000000-0005-0000-0000-000018490000}"/>
    <cellStyle name="ptit 4 2 2 3" xfId="18692" xr:uid="{00000000-0005-0000-0000-000019490000}"/>
    <cellStyle name="ptit 4 2 2 3 2" xfId="18693" xr:uid="{00000000-0005-0000-0000-00001A490000}"/>
    <cellStyle name="ptit 4 2 2 3 2 2" xfId="18694" xr:uid="{00000000-0005-0000-0000-00001B490000}"/>
    <cellStyle name="ptit 4 2 2 3 2 2 2" xfId="18695" xr:uid="{00000000-0005-0000-0000-00001C490000}"/>
    <cellStyle name="ptit 4 2 2 3 2 2 3" xfId="18696" xr:uid="{00000000-0005-0000-0000-00001D490000}"/>
    <cellStyle name="ptit 4 2 2 3 2 3" xfId="18697" xr:uid="{00000000-0005-0000-0000-00001E490000}"/>
    <cellStyle name="ptit 4 2 2 3 2 3 2" xfId="18698" xr:uid="{00000000-0005-0000-0000-00001F490000}"/>
    <cellStyle name="ptit 4 2 2 3 2 4" xfId="18699" xr:uid="{00000000-0005-0000-0000-000020490000}"/>
    <cellStyle name="ptit 4 2 2 3 2 5" xfId="18700" xr:uid="{00000000-0005-0000-0000-000021490000}"/>
    <cellStyle name="ptit 4 2 2 3 3" xfId="18701" xr:uid="{00000000-0005-0000-0000-000022490000}"/>
    <cellStyle name="ptit 4 2 2 3 3 2" xfId="18702" xr:uid="{00000000-0005-0000-0000-000023490000}"/>
    <cellStyle name="ptit 4 2 2 3 3 3" xfId="18703" xr:uid="{00000000-0005-0000-0000-000024490000}"/>
    <cellStyle name="ptit 4 2 2 3 4" xfId="18704" xr:uid="{00000000-0005-0000-0000-000025490000}"/>
    <cellStyle name="ptit 4 2 2 3 4 2" xfId="18705" xr:uid="{00000000-0005-0000-0000-000026490000}"/>
    <cellStyle name="ptit 4 2 2 3 5" xfId="18706" xr:uid="{00000000-0005-0000-0000-000027490000}"/>
    <cellStyle name="ptit 4 2 2 3 6" xfId="18707" xr:uid="{00000000-0005-0000-0000-000028490000}"/>
    <cellStyle name="ptit 4 2 2 4" xfId="18708" xr:uid="{00000000-0005-0000-0000-000029490000}"/>
    <cellStyle name="ptit 4 2 2 4 2" xfId="18709" xr:uid="{00000000-0005-0000-0000-00002A490000}"/>
    <cellStyle name="ptit 4 2 3" xfId="18710" xr:uid="{00000000-0005-0000-0000-00002B490000}"/>
    <cellStyle name="ptit 4 2 3 2" xfId="18711" xr:uid="{00000000-0005-0000-0000-00002C490000}"/>
    <cellStyle name="ptit 4 2 3 2 2" xfId="18712" xr:uid="{00000000-0005-0000-0000-00002D490000}"/>
    <cellStyle name="ptit 4 2 3 2 2 2" xfId="18713" xr:uid="{00000000-0005-0000-0000-00002E490000}"/>
    <cellStyle name="ptit 4 2 3 2 2 3" xfId="18714" xr:uid="{00000000-0005-0000-0000-00002F490000}"/>
    <cellStyle name="ptit 4 2 3 2 3" xfId="18715" xr:uid="{00000000-0005-0000-0000-000030490000}"/>
    <cellStyle name="ptit 4 2 3 2 3 2" xfId="18716" xr:uid="{00000000-0005-0000-0000-000031490000}"/>
    <cellStyle name="ptit 4 2 3 2 4" xfId="18717" xr:uid="{00000000-0005-0000-0000-000032490000}"/>
    <cellStyle name="ptit 4 2 3 2 5" xfId="18718" xr:uid="{00000000-0005-0000-0000-000033490000}"/>
    <cellStyle name="ptit 4 2 3 3" xfId="18719" xr:uid="{00000000-0005-0000-0000-000034490000}"/>
    <cellStyle name="ptit 4 2 3 3 2" xfId="18720" xr:uid="{00000000-0005-0000-0000-000035490000}"/>
    <cellStyle name="ptit 4 2 3 3 3" xfId="18721" xr:uid="{00000000-0005-0000-0000-000036490000}"/>
    <cellStyle name="ptit 4 2 3 4" xfId="18722" xr:uid="{00000000-0005-0000-0000-000037490000}"/>
    <cellStyle name="ptit 4 2 3 4 2" xfId="18723" xr:uid="{00000000-0005-0000-0000-000038490000}"/>
    <cellStyle name="ptit 4 2 3 5" xfId="18724" xr:uid="{00000000-0005-0000-0000-000039490000}"/>
    <cellStyle name="ptit 4 2 3 6" xfId="18725" xr:uid="{00000000-0005-0000-0000-00003A490000}"/>
    <cellStyle name="ptit 4 2 4" xfId="18726" xr:uid="{00000000-0005-0000-0000-00003B490000}"/>
    <cellStyle name="ptit 4 2 4 2" xfId="18727" xr:uid="{00000000-0005-0000-0000-00003C490000}"/>
    <cellStyle name="ptit 4 2 4 2 2" xfId="18728" xr:uid="{00000000-0005-0000-0000-00003D490000}"/>
    <cellStyle name="ptit 4 2 4 2 3" xfId="18729" xr:uid="{00000000-0005-0000-0000-00003E490000}"/>
    <cellStyle name="ptit 4 2 4 3" xfId="18730" xr:uid="{00000000-0005-0000-0000-00003F490000}"/>
    <cellStyle name="ptit 4 2 4 3 2" xfId="18731" xr:uid="{00000000-0005-0000-0000-000040490000}"/>
    <cellStyle name="ptit 4 2 4 4" xfId="18732" xr:uid="{00000000-0005-0000-0000-000041490000}"/>
    <cellStyle name="ptit 4 2 4 5" xfId="18733" xr:uid="{00000000-0005-0000-0000-000042490000}"/>
    <cellStyle name="ptit 4 2 5" xfId="18734" xr:uid="{00000000-0005-0000-0000-000043490000}"/>
    <cellStyle name="ptit 4 2 5 2" xfId="18735" xr:uid="{00000000-0005-0000-0000-000044490000}"/>
    <cellStyle name="ptit 4 2 5 3" xfId="18736" xr:uid="{00000000-0005-0000-0000-000045490000}"/>
    <cellStyle name="ptit 4 2 6" xfId="18737" xr:uid="{00000000-0005-0000-0000-000046490000}"/>
    <cellStyle name="ptit 4 2 6 2" xfId="18738" xr:uid="{00000000-0005-0000-0000-000047490000}"/>
    <cellStyle name="ptit 4 2 7" xfId="18739" xr:uid="{00000000-0005-0000-0000-000048490000}"/>
    <cellStyle name="ptit 4 2 8" xfId="18740" xr:uid="{00000000-0005-0000-0000-000049490000}"/>
    <cellStyle name="ptit 4 3" xfId="18741" xr:uid="{00000000-0005-0000-0000-00004A490000}"/>
    <cellStyle name="ptit 4 3 2" xfId="18742" xr:uid="{00000000-0005-0000-0000-00004B490000}"/>
    <cellStyle name="ptit 4 3 2 2" xfId="18743" xr:uid="{00000000-0005-0000-0000-00004C490000}"/>
    <cellStyle name="ptit 4 3 2 2 2" xfId="18744" xr:uid="{00000000-0005-0000-0000-00004D490000}"/>
    <cellStyle name="ptit 4 3 2 2 2 2" xfId="18745" xr:uid="{00000000-0005-0000-0000-00004E490000}"/>
    <cellStyle name="ptit 4 3 2 2 2 2 2" xfId="18746" xr:uid="{00000000-0005-0000-0000-00004F490000}"/>
    <cellStyle name="ptit 4 3 2 2 2 2 3" xfId="18747" xr:uid="{00000000-0005-0000-0000-000050490000}"/>
    <cellStyle name="ptit 4 3 2 2 2 3" xfId="18748" xr:uid="{00000000-0005-0000-0000-000051490000}"/>
    <cellStyle name="ptit 4 3 2 2 2 3 2" xfId="18749" xr:uid="{00000000-0005-0000-0000-000052490000}"/>
    <cellStyle name="ptit 4 3 2 2 2 4" xfId="18750" xr:uid="{00000000-0005-0000-0000-000053490000}"/>
    <cellStyle name="ptit 4 3 2 2 2 5" xfId="18751" xr:uid="{00000000-0005-0000-0000-000054490000}"/>
    <cellStyle name="ptit 4 3 2 2 3" xfId="18752" xr:uid="{00000000-0005-0000-0000-000055490000}"/>
    <cellStyle name="ptit 4 3 2 2 3 2" xfId="18753" xr:uid="{00000000-0005-0000-0000-000056490000}"/>
    <cellStyle name="ptit 4 3 2 2 3 3" xfId="18754" xr:uid="{00000000-0005-0000-0000-000057490000}"/>
    <cellStyle name="ptit 4 3 2 2 4" xfId="18755" xr:uid="{00000000-0005-0000-0000-000058490000}"/>
    <cellStyle name="ptit 4 3 2 2 4 2" xfId="18756" xr:uid="{00000000-0005-0000-0000-000059490000}"/>
    <cellStyle name="ptit 4 3 2 2 5" xfId="18757" xr:uid="{00000000-0005-0000-0000-00005A490000}"/>
    <cellStyle name="ptit 4 3 2 2 6" xfId="18758" xr:uid="{00000000-0005-0000-0000-00005B490000}"/>
    <cellStyle name="ptit 4 3 2 3" xfId="18759" xr:uid="{00000000-0005-0000-0000-00005C490000}"/>
    <cellStyle name="ptit 4 3 2 3 2" xfId="18760" xr:uid="{00000000-0005-0000-0000-00005D490000}"/>
    <cellStyle name="ptit 4 3 2 3 2 2" xfId="18761" xr:uid="{00000000-0005-0000-0000-00005E490000}"/>
    <cellStyle name="ptit 4 3 2 3 2 2 2" xfId="18762" xr:uid="{00000000-0005-0000-0000-00005F490000}"/>
    <cellStyle name="ptit 4 3 2 3 2 2 3" xfId="18763" xr:uid="{00000000-0005-0000-0000-000060490000}"/>
    <cellStyle name="ptit 4 3 2 3 2 3" xfId="18764" xr:uid="{00000000-0005-0000-0000-000061490000}"/>
    <cellStyle name="ptit 4 3 2 3 2 3 2" xfId="18765" xr:uid="{00000000-0005-0000-0000-000062490000}"/>
    <cellStyle name="ptit 4 3 2 3 2 4" xfId="18766" xr:uid="{00000000-0005-0000-0000-000063490000}"/>
    <cellStyle name="ptit 4 3 2 3 2 5" xfId="18767" xr:uid="{00000000-0005-0000-0000-000064490000}"/>
    <cellStyle name="ptit 4 3 2 3 3" xfId="18768" xr:uid="{00000000-0005-0000-0000-000065490000}"/>
    <cellStyle name="ptit 4 3 2 3 3 2" xfId="18769" xr:uid="{00000000-0005-0000-0000-000066490000}"/>
    <cellStyle name="ptit 4 3 2 3 3 3" xfId="18770" xr:uid="{00000000-0005-0000-0000-000067490000}"/>
    <cellStyle name="ptit 4 3 2 3 4" xfId="18771" xr:uid="{00000000-0005-0000-0000-000068490000}"/>
    <cellStyle name="ptit 4 3 2 3 4 2" xfId="18772" xr:uid="{00000000-0005-0000-0000-000069490000}"/>
    <cellStyle name="ptit 4 3 2 3 5" xfId="18773" xr:uid="{00000000-0005-0000-0000-00006A490000}"/>
    <cellStyle name="ptit 4 3 2 3 6" xfId="18774" xr:uid="{00000000-0005-0000-0000-00006B490000}"/>
    <cellStyle name="ptit 4 3 2 4" xfId="18775" xr:uid="{00000000-0005-0000-0000-00006C490000}"/>
    <cellStyle name="ptit 4 3 2 4 2" xfId="18776" xr:uid="{00000000-0005-0000-0000-00006D490000}"/>
    <cellStyle name="ptit 4 3 3" xfId="18777" xr:uid="{00000000-0005-0000-0000-00006E490000}"/>
    <cellStyle name="ptit 4 3 3 2" xfId="18778" xr:uid="{00000000-0005-0000-0000-00006F490000}"/>
    <cellStyle name="ptit 4 3 3 2 2" xfId="18779" xr:uid="{00000000-0005-0000-0000-000070490000}"/>
    <cellStyle name="ptit 4 3 3 2 2 2" xfId="18780" xr:uid="{00000000-0005-0000-0000-000071490000}"/>
    <cellStyle name="ptit 4 3 3 2 2 3" xfId="18781" xr:uid="{00000000-0005-0000-0000-000072490000}"/>
    <cellStyle name="ptit 4 3 3 2 3" xfId="18782" xr:uid="{00000000-0005-0000-0000-000073490000}"/>
    <cellStyle name="ptit 4 3 3 2 3 2" xfId="18783" xr:uid="{00000000-0005-0000-0000-000074490000}"/>
    <cellStyle name="ptit 4 3 3 2 4" xfId="18784" xr:uid="{00000000-0005-0000-0000-000075490000}"/>
    <cellStyle name="ptit 4 3 3 2 5" xfId="18785" xr:uid="{00000000-0005-0000-0000-000076490000}"/>
    <cellStyle name="ptit 4 3 3 3" xfId="18786" xr:uid="{00000000-0005-0000-0000-000077490000}"/>
    <cellStyle name="ptit 4 3 3 3 2" xfId="18787" xr:uid="{00000000-0005-0000-0000-000078490000}"/>
    <cellStyle name="ptit 4 3 3 3 3" xfId="18788" xr:uid="{00000000-0005-0000-0000-000079490000}"/>
    <cellStyle name="ptit 4 3 3 4" xfId="18789" xr:uid="{00000000-0005-0000-0000-00007A490000}"/>
    <cellStyle name="ptit 4 3 3 4 2" xfId="18790" xr:uid="{00000000-0005-0000-0000-00007B490000}"/>
    <cellStyle name="ptit 4 3 3 5" xfId="18791" xr:uid="{00000000-0005-0000-0000-00007C490000}"/>
    <cellStyle name="ptit 4 3 3 6" xfId="18792" xr:uid="{00000000-0005-0000-0000-00007D490000}"/>
    <cellStyle name="ptit 4 3 4" xfId="18793" xr:uid="{00000000-0005-0000-0000-00007E490000}"/>
    <cellStyle name="ptit 4 3 4 2" xfId="18794" xr:uid="{00000000-0005-0000-0000-00007F490000}"/>
    <cellStyle name="ptit 4 3 4 2 2" xfId="18795" xr:uid="{00000000-0005-0000-0000-000080490000}"/>
    <cellStyle name="ptit 4 3 4 2 3" xfId="18796" xr:uid="{00000000-0005-0000-0000-000081490000}"/>
    <cellStyle name="ptit 4 3 4 3" xfId="18797" xr:uid="{00000000-0005-0000-0000-000082490000}"/>
    <cellStyle name="ptit 4 3 4 3 2" xfId="18798" xr:uid="{00000000-0005-0000-0000-000083490000}"/>
    <cellStyle name="ptit 4 3 4 4" xfId="18799" xr:uid="{00000000-0005-0000-0000-000084490000}"/>
    <cellStyle name="ptit 4 3 4 5" xfId="18800" xr:uid="{00000000-0005-0000-0000-000085490000}"/>
    <cellStyle name="ptit 4 3 5" xfId="18801" xr:uid="{00000000-0005-0000-0000-000086490000}"/>
    <cellStyle name="ptit 4 3 5 2" xfId="18802" xr:uid="{00000000-0005-0000-0000-000087490000}"/>
    <cellStyle name="ptit 4 3 5 3" xfId="18803" xr:uid="{00000000-0005-0000-0000-000088490000}"/>
    <cellStyle name="ptit 4 3 6" xfId="18804" xr:uid="{00000000-0005-0000-0000-000089490000}"/>
    <cellStyle name="ptit 4 3 6 2" xfId="18805" xr:uid="{00000000-0005-0000-0000-00008A490000}"/>
    <cellStyle name="ptit 4 3 7" xfId="18806" xr:uid="{00000000-0005-0000-0000-00008B490000}"/>
    <cellStyle name="ptit 4 3 8" xfId="18807" xr:uid="{00000000-0005-0000-0000-00008C490000}"/>
    <cellStyle name="ptit 4 4" xfId="18808" xr:uid="{00000000-0005-0000-0000-00008D490000}"/>
    <cellStyle name="ptit 4 4 2" xfId="18809" xr:uid="{00000000-0005-0000-0000-00008E490000}"/>
    <cellStyle name="ptit 4 4 2 2" xfId="18810" xr:uid="{00000000-0005-0000-0000-00008F490000}"/>
    <cellStyle name="ptit 4 4 2 2 2" xfId="18811" xr:uid="{00000000-0005-0000-0000-000090490000}"/>
    <cellStyle name="ptit 4 4 2 2 2 2" xfId="18812" xr:uid="{00000000-0005-0000-0000-000091490000}"/>
    <cellStyle name="ptit 4 4 2 2 2 2 2" xfId="18813" xr:uid="{00000000-0005-0000-0000-000092490000}"/>
    <cellStyle name="ptit 4 4 2 2 2 2 3" xfId="18814" xr:uid="{00000000-0005-0000-0000-000093490000}"/>
    <cellStyle name="ptit 4 4 2 2 2 3" xfId="18815" xr:uid="{00000000-0005-0000-0000-000094490000}"/>
    <cellStyle name="ptit 4 4 2 2 2 3 2" xfId="18816" xr:uid="{00000000-0005-0000-0000-000095490000}"/>
    <cellStyle name="ptit 4 4 2 2 2 4" xfId="18817" xr:uid="{00000000-0005-0000-0000-000096490000}"/>
    <cellStyle name="ptit 4 4 2 2 2 5" xfId="18818" xr:uid="{00000000-0005-0000-0000-000097490000}"/>
    <cellStyle name="ptit 4 4 2 2 3" xfId="18819" xr:uid="{00000000-0005-0000-0000-000098490000}"/>
    <cellStyle name="ptit 4 4 2 2 3 2" xfId="18820" xr:uid="{00000000-0005-0000-0000-000099490000}"/>
    <cellStyle name="ptit 4 4 2 2 3 3" xfId="18821" xr:uid="{00000000-0005-0000-0000-00009A490000}"/>
    <cellStyle name="ptit 4 4 2 2 4" xfId="18822" xr:uid="{00000000-0005-0000-0000-00009B490000}"/>
    <cellStyle name="ptit 4 4 2 2 4 2" xfId="18823" xr:uid="{00000000-0005-0000-0000-00009C490000}"/>
    <cellStyle name="ptit 4 4 2 2 5" xfId="18824" xr:uid="{00000000-0005-0000-0000-00009D490000}"/>
    <cellStyle name="ptit 4 4 2 2 6" xfId="18825" xr:uid="{00000000-0005-0000-0000-00009E490000}"/>
    <cellStyle name="ptit 4 4 2 3" xfId="18826" xr:uid="{00000000-0005-0000-0000-00009F490000}"/>
    <cellStyle name="ptit 4 4 2 3 2" xfId="18827" xr:uid="{00000000-0005-0000-0000-0000A0490000}"/>
    <cellStyle name="ptit 4 4 2 3 2 2" xfId="18828" xr:uid="{00000000-0005-0000-0000-0000A1490000}"/>
    <cellStyle name="ptit 4 4 2 3 2 2 2" xfId="18829" xr:uid="{00000000-0005-0000-0000-0000A2490000}"/>
    <cellStyle name="ptit 4 4 2 3 2 2 3" xfId="18830" xr:uid="{00000000-0005-0000-0000-0000A3490000}"/>
    <cellStyle name="ptit 4 4 2 3 2 3" xfId="18831" xr:uid="{00000000-0005-0000-0000-0000A4490000}"/>
    <cellStyle name="ptit 4 4 2 3 2 3 2" xfId="18832" xr:uid="{00000000-0005-0000-0000-0000A5490000}"/>
    <cellStyle name="ptit 4 4 2 3 2 4" xfId="18833" xr:uid="{00000000-0005-0000-0000-0000A6490000}"/>
    <cellStyle name="ptit 4 4 2 3 2 5" xfId="18834" xr:uid="{00000000-0005-0000-0000-0000A7490000}"/>
    <cellStyle name="ptit 4 4 2 3 3" xfId="18835" xr:uid="{00000000-0005-0000-0000-0000A8490000}"/>
    <cellStyle name="ptit 4 4 2 3 3 2" xfId="18836" xr:uid="{00000000-0005-0000-0000-0000A9490000}"/>
    <cellStyle name="ptit 4 4 2 3 3 3" xfId="18837" xr:uid="{00000000-0005-0000-0000-0000AA490000}"/>
    <cellStyle name="ptit 4 4 2 3 4" xfId="18838" xr:uid="{00000000-0005-0000-0000-0000AB490000}"/>
    <cellStyle name="ptit 4 4 2 3 4 2" xfId="18839" xr:uid="{00000000-0005-0000-0000-0000AC490000}"/>
    <cellStyle name="ptit 4 4 2 3 5" xfId="18840" xr:uid="{00000000-0005-0000-0000-0000AD490000}"/>
    <cellStyle name="ptit 4 4 2 3 6" xfId="18841" xr:uid="{00000000-0005-0000-0000-0000AE490000}"/>
    <cellStyle name="ptit 4 4 2 4" xfId="18842" xr:uid="{00000000-0005-0000-0000-0000AF490000}"/>
    <cellStyle name="ptit 4 4 2 4 2" xfId="18843" xr:uid="{00000000-0005-0000-0000-0000B0490000}"/>
    <cellStyle name="ptit 4 4 3" xfId="18844" xr:uid="{00000000-0005-0000-0000-0000B1490000}"/>
    <cellStyle name="ptit 4 4 3 2" xfId="18845" xr:uid="{00000000-0005-0000-0000-0000B2490000}"/>
    <cellStyle name="ptit 4 4 3 2 2" xfId="18846" xr:uid="{00000000-0005-0000-0000-0000B3490000}"/>
    <cellStyle name="ptit 4 4 3 2 2 2" xfId="18847" xr:uid="{00000000-0005-0000-0000-0000B4490000}"/>
    <cellStyle name="ptit 4 4 3 2 2 3" xfId="18848" xr:uid="{00000000-0005-0000-0000-0000B5490000}"/>
    <cellStyle name="ptit 4 4 3 2 3" xfId="18849" xr:uid="{00000000-0005-0000-0000-0000B6490000}"/>
    <cellStyle name="ptit 4 4 3 2 3 2" xfId="18850" xr:uid="{00000000-0005-0000-0000-0000B7490000}"/>
    <cellStyle name="ptit 4 4 3 2 4" xfId="18851" xr:uid="{00000000-0005-0000-0000-0000B8490000}"/>
    <cellStyle name="ptit 4 4 3 2 5" xfId="18852" xr:uid="{00000000-0005-0000-0000-0000B9490000}"/>
    <cellStyle name="ptit 4 4 3 3" xfId="18853" xr:uid="{00000000-0005-0000-0000-0000BA490000}"/>
    <cellStyle name="ptit 4 4 3 3 2" xfId="18854" xr:uid="{00000000-0005-0000-0000-0000BB490000}"/>
    <cellStyle name="ptit 4 4 3 3 3" xfId="18855" xr:uid="{00000000-0005-0000-0000-0000BC490000}"/>
    <cellStyle name="ptit 4 4 3 4" xfId="18856" xr:uid="{00000000-0005-0000-0000-0000BD490000}"/>
    <cellStyle name="ptit 4 4 3 4 2" xfId="18857" xr:uid="{00000000-0005-0000-0000-0000BE490000}"/>
    <cellStyle name="ptit 4 4 3 5" xfId="18858" xr:uid="{00000000-0005-0000-0000-0000BF490000}"/>
    <cellStyle name="ptit 4 4 3 6" xfId="18859" xr:uid="{00000000-0005-0000-0000-0000C0490000}"/>
    <cellStyle name="ptit 4 4 4" xfId="18860" xr:uid="{00000000-0005-0000-0000-0000C1490000}"/>
    <cellStyle name="ptit 4 4 4 2" xfId="18861" xr:uid="{00000000-0005-0000-0000-0000C2490000}"/>
    <cellStyle name="ptit 4 4 4 2 2" xfId="18862" xr:uid="{00000000-0005-0000-0000-0000C3490000}"/>
    <cellStyle name="ptit 4 4 4 2 3" xfId="18863" xr:uid="{00000000-0005-0000-0000-0000C4490000}"/>
    <cellStyle name="ptit 4 4 4 3" xfId="18864" xr:uid="{00000000-0005-0000-0000-0000C5490000}"/>
    <cellStyle name="ptit 4 4 4 3 2" xfId="18865" xr:uid="{00000000-0005-0000-0000-0000C6490000}"/>
    <cellStyle name="ptit 4 4 4 4" xfId="18866" xr:uid="{00000000-0005-0000-0000-0000C7490000}"/>
    <cellStyle name="ptit 4 4 4 5" xfId="18867" xr:uid="{00000000-0005-0000-0000-0000C8490000}"/>
    <cellStyle name="ptit 4 4 5" xfId="18868" xr:uid="{00000000-0005-0000-0000-0000C9490000}"/>
    <cellStyle name="ptit 4 4 5 2" xfId="18869" xr:uid="{00000000-0005-0000-0000-0000CA490000}"/>
    <cellStyle name="ptit 4 4 5 3" xfId="18870" xr:uid="{00000000-0005-0000-0000-0000CB490000}"/>
    <cellStyle name="ptit 4 4 6" xfId="18871" xr:uid="{00000000-0005-0000-0000-0000CC490000}"/>
    <cellStyle name="ptit 4 4 6 2" xfId="18872" xr:uid="{00000000-0005-0000-0000-0000CD490000}"/>
    <cellStyle name="ptit 4 4 7" xfId="18873" xr:uid="{00000000-0005-0000-0000-0000CE490000}"/>
    <cellStyle name="ptit 4 4 8" xfId="18874" xr:uid="{00000000-0005-0000-0000-0000CF490000}"/>
    <cellStyle name="ptit 4 5" xfId="18875" xr:uid="{00000000-0005-0000-0000-0000D0490000}"/>
    <cellStyle name="ptit 4 5 2" xfId="18876" xr:uid="{00000000-0005-0000-0000-0000D1490000}"/>
    <cellStyle name="ptit 4 5 2 2" xfId="18877" xr:uid="{00000000-0005-0000-0000-0000D2490000}"/>
    <cellStyle name="ptit 4 5 2 2 2" xfId="18878" xr:uid="{00000000-0005-0000-0000-0000D3490000}"/>
    <cellStyle name="ptit 4 5 2 2 2 2" xfId="18879" xr:uid="{00000000-0005-0000-0000-0000D4490000}"/>
    <cellStyle name="ptit 4 5 2 2 2 3" xfId="18880" xr:uid="{00000000-0005-0000-0000-0000D5490000}"/>
    <cellStyle name="ptit 4 5 2 2 3" xfId="18881" xr:uid="{00000000-0005-0000-0000-0000D6490000}"/>
    <cellStyle name="ptit 4 5 2 2 3 2" xfId="18882" xr:uid="{00000000-0005-0000-0000-0000D7490000}"/>
    <cellStyle name="ptit 4 5 2 2 4" xfId="18883" xr:uid="{00000000-0005-0000-0000-0000D8490000}"/>
    <cellStyle name="ptit 4 5 2 2 5" xfId="18884" xr:uid="{00000000-0005-0000-0000-0000D9490000}"/>
    <cellStyle name="ptit 4 5 2 3" xfId="18885" xr:uid="{00000000-0005-0000-0000-0000DA490000}"/>
    <cellStyle name="ptit 4 5 2 3 2" xfId="18886" xr:uid="{00000000-0005-0000-0000-0000DB490000}"/>
    <cellStyle name="ptit 4 5 2 3 3" xfId="18887" xr:uid="{00000000-0005-0000-0000-0000DC490000}"/>
    <cellStyle name="ptit 4 5 2 4" xfId="18888" xr:uid="{00000000-0005-0000-0000-0000DD490000}"/>
    <cellStyle name="ptit 4 5 2 4 2" xfId="18889" xr:uid="{00000000-0005-0000-0000-0000DE490000}"/>
    <cellStyle name="ptit 4 5 2 5" xfId="18890" xr:uid="{00000000-0005-0000-0000-0000DF490000}"/>
    <cellStyle name="ptit 4 5 2 6" xfId="18891" xr:uid="{00000000-0005-0000-0000-0000E0490000}"/>
    <cellStyle name="ptit 4 5 3" xfId="18892" xr:uid="{00000000-0005-0000-0000-0000E1490000}"/>
    <cellStyle name="ptit 4 5 3 2" xfId="18893" xr:uid="{00000000-0005-0000-0000-0000E2490000}"/>
    <cellStyle name="ptit 4 5 3 2 2" xfId="18894" xr:uid="{00000000-0005-0000-0000-0000E3490000}"/>
    <cellStyle name="ptit 4 5 3 2 2 2" xfId="18895" xr:uid="{00000000-0005-0000-0000-0000E4490000}"/>
    <cellStyle name="ptit 4 5 3 2 2 3" xfId="18896" xr:uid="{00000000-0005-0000-0000-0000E5490000}"/>
    <cellStyle name="ptit 4 5 3 2 3" xfId="18897" xr:uid="{00000000-0005-0000-0000-0000E6490000}"/>
    <cellStyle name="ptit 4 5 3 2 3 2" xfId="18898" xr:uid="{00000000-0005-0000-0000-0000E7490000}"/>
    <cellStyle name="ptit 4 5 3 2 4" xfId="18899" xr:uid="{00000000-0005-0000-0000-0000E8490000}"/>
    <cellStyle name="ptit 4 5 3 2 5" xfId="18900" xr:uid="{00000000-0005-0000-0000-0000E9490000}"/>
    <cellStyle name="ptit 4 5 3 3" xfId="18901" xr:uid="{00000000-0005-0000-0000-0000EA490000}"/>
    <cellStyle name="ptit 4 5 3 3 2" xfId="18902" xr:uid="{00000000-0005-0000-0000-0000EB490000}"/>
    <cellStyle name="ptit 4 5 3 3 3" xfId="18903" xr:uid="{00000000-0005-0000-0000-0000EC490000}"/>
    <cellStyle name="ptit 4 5 3 4" xfId="18904" xr:uid="{00000000-0005-0000-0000-0000ED490000}"/>
    <cellStyle name="ptit 4 5 3 4 2" xfId="18905" xr:uid="{00000000-0005-0000-0000-0000EE490000}"/>
    <cellStyle name="ptit 4 5 3 5" xfId="18906" xr:uid="{00000000-0005-0000-0000-0000EF490000}"/>
    <cellStyle name="ptit 4 5 3 6" xfId="18907" xr:uid="{00000000-0005-0000-0000-0000F0490000}"/>
    <cellStyle name="ptit 4 5 4" xfId="18908" xr:uid="{00000000-0005-0000-0000-0000F1490000}"/>
    <cellStyle name="ptit 4 5 4 2" xfId="18909" xr:uid="{00000000-0005-0000-0000-0000F2490000}"/>
    <cellStyle name="ptit 4 6" xfId="18910" xr:uid="{00000000-0005-0000-0000-0000F3490000}"/>
    <cellStyle name="ptit 4 6 2" xfId="18911" xr:uid="{00000000-0005-0000-0000-0000F4490000}"/>
    <cellStyle name="ptit 4 6 2 2" xfId="18912" xr:uid="{00000000-0005-0000-0000-0000F5490000}"/>
    <cellStyle name="ptit 4 6 2 2 2" xfId="18913" xr:uid="{00000000-0005-0000-0000-0000F6490000}"/>
    <cellStyle name="ptit 4 6 2 2 3" xfId="18914" xr:uid="{00000000-0005-0000-0000-0000F7490000}"/>
    <cellStyle name="ptit 4 6 2 3" xfId="18915" xr:uid="{00000000-0005-0000-0000-0000F8490000}"/>
    <cellStyle name="ptit 4 6 2 3 2" xfId="18916" xr:uid="{00000000-0005-0000-0000-0000F9490000}"/>
    <cellStyle name="ptit 4 6 2 4" xfId="18917" xr:uid="{00000000-0005-0000-0000-0000FA490000}"/>
    <cellStyle name="ptit 4 6 2 5" xfId="18918" xr:uid="{00000000-0005-0000-0000-0000FB490000}"/>
    <cellStyle name="ptit 4 6 3" xfId="18919" xr:uid="{00000000-0005-0000-0000-0000FC490000}"/>
    <cellStyle name="ptit 4 6 3 2" xfId="18920" xr:uid="{00000000-0005-0000-0000-0000FD490000}"/>
    <cellStyle name="ptit 4 6 3 3" xfId="18921" xr:uid="{00000000-0005-0000-0000-0000FE490000}"/>
    <cellStyle name="ptit 4 6 4" xfId="18922" xr:uid="{00000000-0005-0000-0000-0000FF490000}"/>
    <cellStyle name="ptit 4 6 4 2" xfId="18923" xr:uid="{00000000-0005-0000-0000-0000004A0000}"/>
    <cellStyle name="ptit 4 6 5" xfId="18924" xr:uid="{00000000-0005-0000-0000-0000014A0000}"/>
    <cellStyle name="ptit 4 6 6" xfId="18925" xr:uid="{00000000-0005-0000-0000-0000024A0000}"/>
    <cellStyle name="ptit 4 7" xfId="18926" xr:uid="{00000000-0005-0000-0000-0000034A0000}"/>
    <cellStyle name="ptit 4 7 2" xfId="18927" xr:uid="{00000000-0005-0000-0000-0000044A0000}"/>
    <cellStyle name="ptit 4 7 2 2" xfId="18928" xr:uid="{00000000-0005-0000-0000-0000054A0000}"/>
    <cellStyle name="ptit 4 7 2 3" xfId="18929" xr:uid="{00000000-0005-0000-0000-0000064A0000}"/>
    <cellStyle name="ptit 4 7 3" xfId="18930" xr:uid="{00000000-0005-0000-0000-0000074A0000}"/>
    <cellStyle name="ptit 4 7 3 2" xfId="18931" xr:uid="{00000000-0005-0000-0000-0000084A0000}"/>
    <cellStyle name="ptit 4 7 4" xfId="18932" xr:uid="{00000000-0005-0000-0000-0000094A0000}"/>
    <cellStyle name="ptit 4 7 5" xfId="18933" xr:uid="{00000000-0005-0000-0000-00000A4A0000}"/>
    <cellStyle name="ptit 4 8" xfId="18934" xr:uid="{00000000-0005-0000-0000-00000B4A0000}"/>
    <cellStyle name="ptit 4 8 2" xfId="18935" xr:uid="{00000000-0005-0000-0000-00000C4A0000}"/>
    <cellStyle name="ptit 4 8 3" xfId="18936" xr:uid="{00000000-0005-0000-0000-00000D4A0000}"/>
    <cellStyle name="ptit 4 9" xfId="18937" xr:uid="{00000000-0005-0000-0000-00000E4A0000}"/>
    <cellStyle name="ptit 4 9 2" xfId="18938" xr:uid="{00000000-0005-0000-0000-00000F4A0000}"/>
    <cellStyle name="ptit 5" xfId="18939" xr:uid="{00000000-0005-0000-0000-0000104A0000}"/>
    <cellStyle name="ptit 5 2" xfId="18940" xr:uid="{00000000-0005-0000-0000-0000114A0000}"/>
    <cellStyle name="ptit 5 2 2" xfId="18941" xr:uid="{00000000-0005-0000-0000-0000124A0000}"/>
    <cellStyle name="ptit 5 2 2 2" xfId="18942" xr:uid="{00000000-0005-0000-0000-0000134A0000}"/>
    <cellStyle name="ptit 5 2 2 2 2" xfId="18943" xr:uid="{00000000-0005-0000-0000-0000144A0000}"/>
    <cellStyle name="ptit 5 2 2 2 2 2" xfId="18944" xr:uid="{00000000-0005-0000-0000-0000154A0000}"/>
    <cellStyle name="ptit 5 2 2 2 2 3" xfId="18945" xr:uid="{00000000-0005-0000-0000-0000164A0000}"/>
    <cellStyle name="ptit 5 2 2 2 3" xfId="18946" xr:uid="{00000000-0005-0000-0000-0000174A0000}"/>
    <cellStyle name="ptit 5 2 2 2 3 2" xfId="18947" xr:uid="{00000000-0005-0000-0000-0000184A0000}"/>
    <cellStyle name="ptit 5 2 2 2 4" xfId="18948" xr:uid="{00000000-0005-0000-0000-0000194A0000}"/>
    <cellStyle name="ptit 5 2 2 2 5" xfId="18949" xr:uid="{00000000-0005-0000-0000-00001A4A0000}"/>
    <cellStyle name="ptit 5 2 2 3" xfId="18950" xr:uid="{00000000-0005-0000-0000-00001B4A0000}"/>
    <cellStyle name="ptit 5 2 2 3 2" xfId="18951" xr:uid="{00000000-0005-0000-0000-00001C4A0000}"/>
    <cellStyle name="ptit 5 2 2 3 3" xfId="18952" xr:uid="{00000000-0005-0000-0000-00001D4A0000}"/>
    <cellStyle name="ptit 5 2 2 4" xfId="18953" xr:uid="{00000000-0005-0000-0000-00001E4A0000}"/>
    <cellStyle name="ptit 5 2 2 4 2" xfId="18954" xr:uid="{00000000-0005-0000-0000-00001F4A0000}"/>
    <cellStyle name="ptit 5 2 2 5" xfId="18955" xr:uid="{00000000-0005-0000-0000-0000204A0000}"/>
    <cellStyle name="ptit 5 2 2 6" xfId="18956" xr:uid="{00000000-0005-0000-0000-0000214A0000}"/>
    <cellStyle name="ptit 5 2 3" xfId="18957" xr:uid="{00000000-0005-0000-0000-0000224A0000}"/>
    <cellStyle name="ptit 5 2 3 2" xfId="18958" xr:uid="{00000000-0005-0000-0000-0000234A0000}"/>
    <cellStyle name="ptit 5 2 3 2 2" xfId="18959" xr:uid="{00000000-0005-0000-0000-0000244A0000}"/>
    <cellStyle name="ptit 5 2 3 2 2 2" xfId="18960" xr:uid="{00000000-0005-0000-0000-0000254A0000}"/>
    <cellStyle name="ptit 5 2 3 2 2 3" xfId="18961" xr:uid="{00000000-0005-0000-0000-0000264A0000}"/>
    <cellStyle name="ptit 5 2 3 2 3" xfId="18962" xr:uid="{00000000-0005-0000-0000-0000274A0000}"/>
    <cellStyle name="ptit 5 2 3 2 3 2" xfId="18963" xr:uid="{00000000-0005-0000-0000-0000284A0000}"/>
    <cellStyle name="ptit 5 2 3 2 4" xfId="18964" xr:uid="{00000000-0005-0000-0000-0000294A0000}"/>
    <cellStyle name="ptit 5 2 3 2 5" xfId="18965" xr:uid="{00000000-0005-0000-0000-00002A4A0000}"/>
    <cellStyle name="ptit 5 2 3 3" xfId="18966" xr:uid="{00000000-0005-0000-0000-00002B4A0000}"/>
    <cellStyle name="ptit 5 2 3 3 2" xfId="18967" xr:uid="{00000000-0005-0000-0000-00002C4A0000}"/>
    <cellStyle name="ptit 5 2 3 3 3" xfId="18968" xr:uid="{00000000-0005-0000-0000-00002D4A0000}"/>
    <cellStyle name="ptit 5 2 3 4" xfId="18969" xr:uid="{00000000-0005-0000-0000-00002E4A0000}"/>
    <cellStyle name="ptit 5 2 3 4 2" xfId="18970" xr:uid="{00000000-0005-0000-0000-00002F4A0000}"/>
    <cellStyle name="ptit 5 2 3 5" xfId="18971" xr:uid="{00000000-0005-0000-0000-0000304A0000}"/>
    <cellStyle name="ptit 5 2 3 6" xfId="18972" xr:uid="{00000000-0005-0000-0000-0000314A0000}"/>
    <cellStyle name="ptit 5 2 4" xfId="18973" xr:uid="{00000000-0005-0000-0000-0000324A0000}"/>
    <cellStyle name="ptit 5 2 4 2" xfId="18974" xr:uid="{00000000-0005-0000-0000-0000334A0000}"/>
    <cellStyle name="ptit 5 3" xfId="18975" xr:uid="{00000000-0005-0000-0000-0000344A0000}"/>
    <cellStyle name="ptit 5 3 2" xfId="18976" xr:uid="{00000000-0005-0000-0000-0000354A0000}"/>
    <cellStyle name="ptit 5 3 2 2" xfId="18977" xr:uid="{00000000-0005-0000-0000-0000364A0000}"/>
    <cellStyle name="ptit 5 3 2 2 2" xfId="18978" xr:uid="{00000000-0005-0000-0000-0000374A0000}"/>
    <cellStyle name="ptit 5 3 2 2 3" xfId="18979" xr:uid="{00000000-0005-0000-0000-0000384A0000}"/>
    <cellStyle name="ptit 5 3 2 3" xfId="18980" xr:uid="{00000000-0005-0000-0000-0000394A0000}"/>
    <cellStyle name="ptit 5 3 2 3 2" xfId="18981" xr:uid="{00000000-0005-0000-0000-00003A4A0000}"/>
    <cellStyle name="ptit 5 3 2 4" xfId="18982" xr:uid="{00000000-0005-0000-0000-00003B4A0000}"/>
    <cellStyle name="ptit 5 3 2 5" xfId="18983" xr:uid="{00000000-0005-0000-0000-00003C4A0000}"/>
    <cellStyle name="ptit 5 3 3" xfId="18984" xr:uid="{00000000-0005-0000-0000-00003D4A0000}"/>
    <cellStyle name="ptit 5 3 3 2" xfId="18985" xr:uid="{00000000-0005-0000-0000-00003E4A0000}"/>
    <cellStyle name="ptit 5 3 3 3" xfId="18986" xr:uid="{00000000-0005-0000-0000-00003F4A0000}"/>
    <cellStyle name="ptit 5 3 4" xfId="18987" xr:uid="{00000000-0005-0000-0000-0000404A0000}"/>
    <cellStyle name="ptit 5 3 4 2" xfId="18988" xr:uid="{00000000-0005-0000-0000-0000414A0000}"/>
    <cellStyle name="ptit 5 3 5" xfId="18989" xr:uid="{00000000-0005-0000-0000-0000424A0000}"/>
    <cellStyle name="ptit 5 3 6" xfId="18990" xr:uid="{00000000-0005-0000-0000-0000434A0000}"/>
    <cellStyle name="ptit 5 4" xfId="18991" xr:uid="{00000000-0005-0000-0000-0000444A0000}"/>
    <cellStyle name="ptit 5 4 2" xfId="18992" xr:uid="{00000000-0005-0000-0000-0000454A0000}"/>
    <cellStyle name="ptit 5 4 2 2" xfId="18993" xr:uid="{00000000-0005-0000-0000-0000464A0000}"/>
    <cellStyle name="ptit 5 4 2 3" xfId="18994" xr:uid="{00000000-0005-0000-0000-0000474A0000}"/>
    <cellStyle name="ptit 5 4 3" xfId="18995" xr:uid="{00000000-0005-0000-0000-0000484A0000}"/>
    <cellStyle name="ptit 5 4 3 2" xfId="18996" xr:uid="{00000000-0005-0000-0000-0000494A0000}"/>
    <cellStyle name="ptit 5 4 4" xfId="18997" xr:uid="{00000000-0005-0000-0000-00004A4A0000}"/>
    <cellStyle name="ptit 5 4 5" xfId="18998" xr:uid="{00000000-0005-0000-0000-00004B4A0000}"/>
    <cellStyle name="ptit 5 5" xfId="18999" xr:uid="{00000000-0005-0000-0000-00004C4A0000}"/>
    <cellStyle name="ptit 5 5 2" xfId="19000" xr:uid="{00000000-0005-0000-0000-00004D4A0000}"/>
    <cellStyle name="ptit 5 5 3" xfId="19001" xr:uid="{00000000-0005-0000-0000-00004E4A0000}"/>
    <cellStyle name="ptit 5 6" xfId="19002" xr:uid="{00000000-0005-0000-0000-00004F4A0000}"/>
    <cellStyle name="ptit 5 6 2" xfId="19003" xr:uid="{00000000-0005-0000-0000-0000504A0000}"/>
    <cellStyle name="ptit 5 7" xfId="19004" xr:uid="{00000000-0005-0000-0000-0000514A0000}"/>
    <cellStyle name="ptit 5 8" xfId="19005" xr:uid="{00000000-0005-0000-0000-0000524A0000}"/>
    <cellStyle name="ptit 6" xfId="19006" xr:uid="{00000000-0005-0000-0000-0000534A0000}"/>
    <cellStyle name="ptit 6 2" xfId="19007" xr:uid="{00000000-0005-0000-0000-0000544A0000}"/>
    <cellStyle name="ptit 6 2 2" xfId="19008" xr:uid="{00000000-0005-0000-0000-0000554A0000}"/>
    <cellStyle name="ptit 6 2 2 2" xfId="19009" xr:uid="{00000000-0005-0000-0000-0000564A0000}"/>
    <cellStyle name="ptit 6 2 2 2 2" xfId="19010" xr:uid="{00000000-0005-0000-0000-0000574A0000}"/>
    <cellStyle name="ptit 6 2 2 2 2 2" xfId="19011" xr:uid="{00000000-0005-0000-0000-0000584A0000}"/>
    <cellStyle name="ptit 6 2 2 2 2 3" xfId="19012" xr:uid="{00000000-0005-0000-0000-0000594A0000}"/>
    <cellStyle name="ptit 6 2 2 2 3" xfId="19013" xr:uid="{00000000-0005-0000-0000-00005A4A0000}"/>
    <cellStyle name="ptit 6 2 2 2 3 2" xfId="19014" xr:uid="{00000000-0005-0000-0000-00005B4A0000}"/>
    <cellStyle name="ptit 6 2 2 2 4" xfId="19015" xr:uid="{00000000-0005-0000-0000-00005C4A0000}"/>
    <cellStyle name="ptit 6 2 2 2 5" xfId="19016" xr:uid="{00000000-0005-0000-0000-00005D4A0000}"/>
    <cellStyle name="ptit 6 2 2 3" xfId="19017" xr:uid="{00000000-0005-0000-0000-00005E4A0000}"/>
    <cellStyle name="ptit 6 2 2 3 2" xfId="19018" xr:uid="{00000000-0005-0000-0000-00005F4A0000}"/>
    <cellStyle name="ptit 6 2 2 3 3" xfId="19019" xr:uid="{00000000-0005-0000-0000-0000604A0000}"/>
    <cellStyle name="ptit 6 2 2 4" xfId="19020" xr:uid="{00000000-0005-0000-0000-0000614A0000}"/>
    <cellStyle name="ptit 6 2 2 4 2" xfId="19021" xr:uid="{00000000-0005-0000-0000-0000624A0000}"/>
    <cellStyle name="ptit 6 2 2 5" xfId="19022" xr:uid="{00000000-0005-0000-0000-0000634A0000}"/>
    <cellStyle name="ptit 6 2 2 6" xfId="19023" xr:uid="{00000000-0005-0000-0000-0000644A0000}"/>
    <cellStyle name="ptit 6 2 3" xfId="19024" xr:uid="{00000000-0005-0000-0000-0000654A0000}"/>
    <cellStyle name="ptit 6 2 3 2" xfId="19025" xr:uid="{00000000-0005-0000-0000-0000664A0000}"/>
    <cellStyle name="ptit 6 2 3 2 2" xfId="19026" xr:uid="{00000000-0005-0000-0000-0000674A0000}"/>
    <cellStyle name="ptit 6 2 3 2 2 2" xfId="19027" xr:uid="{00000000-0005-0000-0000-0000684A0000}"/>
    <cellStyle name="ptit 6 2 3 2 2 3" xfId="19028" xr:uid="{00000000-0005-0000-0000-0000694A0000}"/>
    <cellStyle name="ptit 6 2 3 2 3" xfId="19029" xr:uid="{00000000-0005-0000-0000-00006A4A0000}"/>
    <cellStyle name="ptit 6 2 3 2 3 2" xfId="19030" xr:uid="{00000000-0005-0000-0000-00006B4A0000}"/>
    <cellStyle name="ptit 6 2 3 2 4" xfId="19031" xr:uid="{00000000-0005-0000-0000-00006C4A0000}"/>
    <cellStyle name="ptit 6 2 3 2 5" xfId="19032" xr:uid="{00000000-0005-0000-0000-00006D4A0000}"/>
    <cellStyle name="ptit 6 2 3 3" xfId="19033" xr:uid="{00000000-0005-0000-0000-00006E4A0000}"/>
    <cellStyle name="ptit 6 2 3 3 2" xfId="19034" xr:uid="{00000000-0005-0000-0000-00006F4A0000}"/>
    <cellStyle name="ptit 6 2 3 3 3" xfId="19035" xr:uid="{00000000-0005-0000-0000-0000704A0000}"/>
    <cellStyle name="ptit 6 2 3 4" xfId="19036" xr:uid="{00000000-0005-0000-0000-0000714A0000}"/>
    <cellStyle name="ptit 6 2 3 4 2" xfId="19037" xr:uid="{00000000-0005-0000-0000-0000724A0000}"/>
    <cellStyle name="ptit 6 2 3 5" xfId="19038" xr:uid="{00000000-0005-0000-0000-0000734A0000}"/>
    <cellStyle name="ptit 6 2 3 6" xfId="19039" xr:uid="{00000000-0005-0000-0000-0000744A0000}"/>
    <cellStyle name="ptit 6 2 4" xfId="19040" xr:uid="{00000000-0005-0000-0000-0000754A0000}"/>
    <cellStyle name="ptit 6 2 4 2" xfId="19041" xr:uid="{00000000-0005-0000-0000-0000764A0000}"/>
    <cellStyle name="ptit 6 3" xfId="19042" xr:uid="{00000000-0005-0000-0000-0000774A0000}"/>
    <cellStyle name="ptit 6 3 2" xfId="19043" xr:uid="{00000000-0005-0000-0000-0000784A0000}"/>
    <cellStyle name="ptit 6 3 2 2" xfId="19044" xr:uid="{00000000-0005-0000-0000-0000794A0000}"/>
    <cellStyle name="ptit 6 3 2 2 2" xfId="19045" xr:uid="{00000000-0005-0000-0000-00007A4A0000}"/>
    <cellStyle name="ptit 6 3 2 2 3" xfId="19046" xr:uid="{00000000-0005-0000-0000-00007B4A0000}"/>
    <cellStyle name="ptit 6 3 2 3" xfId="19047" xr:uid="{00000000-0005-0000-0000-00007C4A0000}"/>
    <cellStyle name="ptit 6 3 2 3 2" xfId="19048" xr:uid="{00000000-0005-0000-0000-00007D4A0000}"/>
    <cellStyle name="ptit 6 3 2 4" xfId="19049" xr:uid="{00000000-0005-0000-0000-00007E4A0000}"/>
    <cellStyle name="ptit 6 3 2 5" xfId="19050" xr:uid="{00000000-0005-0000-0000-00007F4A0000}"/>
    <cellStyle name="ptit 6 3 3" xfId="19051" xr:uid="{00000000-0005-0000-0000-0000804A0000}"/>
    <cellStyle name="ptit 6 3 3 2" xfId="19052" xr:uid="{00000000-0005-0000-0000-0000814A0000}"/>
    <cellStyle name="ptit 6 3 3 3" xfId="19053" xr:uid="{00000000-0005-0000-0000-0000824A0000}"/>
    <cellStyle name="ptit 6 3 4" xfId="19054" xr:uid="{00000000-0005-0000-0000-0000834A0000}"/>
    <cellStyle name="ptit 6 3 4 2" xfId="19055" xr:uid="{00000000-0005-0000-0000-0000844A0000}"/>
    <cellStyle name="ptit 6 3 5" xfId="19056" xr:uid="{00000000-0005-0000-0000-0000854A0000}"/>
    <cellStyle name="ptit 6 3 6" xfId="19057" xr:uid="{00000000-0005-0000-0000-0000864A0000}"/>
    <cellStyle name="ptit 6 4" xfId="19058" xr:uid="{00000000-0005-0000-0000-0000874A0000}"/>
    <cellStyle name="ptit 6 4 2" xfId="19059" xr:uid="{00000000-0005-0000-0000-0000884A0000}"/>
    <cellStyle name="ptit 6 4 2 2" xfId="19060" xr:uid="{00000000-0005-0000-0000-0000894A0000}"/>
    <cellStyle name="ptit 6 4 2 3" xfId="19061" xr:uid="{00000000-0005-0000-0000-00008A4A0000}"/>
    <cellStyle name="ptit 6 4 3" xfId="19062" xr:uid="{00000000-0005-0000-0000-00008B4A0000}"/>
    <cellStyle name="ptit 6 4 3 2" xfId="19063" xr:uid="{00000000-0005-0000-0000-00008C4A0000}"/>
    <cellStyle name="ptit 6 4 4" xfId="19064" xr:uid="{00000000-0005-0000-0000-00008D4A0000}"/>
    <cellStyle name="ptit 6 4 5" xfId="19065" xr:uid="{00000000-0005-0000-0000-00008E4A0000}"/>
    <cellStyle name="ptit 6 5" xfId="19066" xr:uid="{00000000-0005-0000-0000-00008F4A0000}"/>
    <cellStyle name="ptit 6 5 2" xfId="19067" xr:uid="{00000000-0005-0000-0000-0000904A0000}"/>
    <cellStyle name="ptit 6 5 3" xfId="19068" xr:uid="{00000000-0005-0000-0000-0000914A0000}"/>
    <cellStyle name="ptit 6 6" xfId="19069" xr:uid="{00000000-0005-0000-0000-0000924A0000}"/>
    <cellStyle name="ptit 6 6 2" xfId="19070" xr:uid="{00000000-0005-0000-0000-0000934A0000}"/>
    <cellStyle name="ptit 6 7" xfId="19071" xr:uid="{00000000-0005-0000-0000-0000944A0000}"/>
    <cellStyle name="ptit 6 8" xfId="19072" xr:uid="{00000000-0005-0000-0000-0000954A0000}"/>
    <cellStyle name="ptit 7" xfId="19073" xr:uid="{00000000-0005-0000-0000-0000964A0000}"/>
    <cellStyle name="ptit 7 2" xfId="19074" xr:uid="{00000000-0005-0000-0000-0000974A0000}"/>
    <cellStyle name="ptit 7 2 2" xfId="19075" xr:uid="{00000000-0005-0000-0000-0000984A0000}"/>
    <cellStyle name="ptit 7 2 2 2" xfId="19076" xr:uid="{00000000-0005-0000-0000-0000994A0000}"/>
    <cellStyle name="ptit 7 2 2 2 2" xfId="19077" xr:uid="{00000000-0005-0000-0000-00009A4A0000}"/>
    <cellStyle name="ptit 7 2 2 2 2 2" xfId="19078" xr:uid="{00000000-0005-0000-0000-00009B4A0000}"/>
    <cellStyle name="ptit 7 2 2 2 2 3" xfId="19079" xr:uid="{00000000-0005-0000-0000-00009C4A0000}"/>
    <cellStyle name="ptit 7 2 2 2 3" xfId="19080" xr:uid="{00000000-0005-0000-0000-00009D4A0000}"/>
    <cellStyle name="ptit 7 2 2 2 3 2" xfId="19081" xr:uid="{00000000-0005-0000-0000-00009E4A0000}"/>
    <cellStyle name="ptit 7 2 2 2 4" xfId="19082" xr:uid="{00000000-0005-0000-0000-00009F4A0000}"/>
    <cellStyle name="ptit 7 2 2 2 5" xfId="19083" xr:uid="{00000000-0005-0000-0000-0000A04A0000}"/>
    <cellStyle name="ptit 7 2 2 3" xfId="19084" xr:uid="{00000000-0005-0000-0000-0000A14A0000}"/>
    <cellStyle name="ptit 7 2 2 3 2" xfId="19085" xr:uid="{00000000-0005-0000-0000-0000A24A0000}"/>
    <cellStyle name="ptit 7 2 2 3 3" xfId="19086" xr:uid="{00000000-0005-0000-0000-0000A34A0000}"/>
    <cellStyle name="ptit 7 2 2 4" xfId="19087" xr:uid="{00000000-0005-0000-0000-0000A44A0000}"/>
    <cellStyle name="ptit 7 2 2 4 2" xfId="19088" xr:uid="{00000000-0005-0000-0000-0000A54A0000}"/>
    <cellStyle name="ptit 7 2 2 5" xfId="19089" xr:uid="{00000000-0005-0000-0000-0000A64A0000}"/>
    <cellStyle name="ptit 7 2 2 6" xfId="19090" xr:uid="{00000000-0005-0000-0000-0000A74A0000}"/>
    <cellStyle name="ptit 7 2 3" xfId="19091" xr:uid="{00000000-0005-0000-0000-0000A84A0000}"/>
    <cellStyle name="ptit 7 2 3 2" xfId="19092" xr:uid="{00000000-0005-0000-0000-0000A94A0000}"/>
    <cellStyle name="ptit 7 2 3 2 2" xfId="19093" xr:uid="{00000000-0005-0000-0000-0000AA4A0000}"/>
    <cellStyle name="ptit 7 2 3 2 2 2" xfId="19094" xr:uid="{00000000-0005-0000-0000-0000AB4A0000}"/>
    <cellStyle name="ptit 7 2 3 2 2 3" xfId="19095" xr:uid="{00000000-0005-0000-0000-0000AC4A0000}"/>
    <cellStyle name="ptit 7 2 3 2 3" xfId="19096" xr:uid="{00000000-0005-0000-0000-0000AD4A0000}"/>
    <cellStyle name="ptit 7 2 3 2 3 2" xfId="19097" xr:uid="{00000000-0005-0000-0000-0000AE4A0000}"/>
    <cellStyle name="ptit 7 2 3 2 4" xfId="19098" xr:uid="{00000000-0005-0000-0000-0000AF4A0000}"/>
    <cellStyle name="ptit 7 2 3 2 5" xfId="19099" xr:uid="{00000000-0005-0000-0000-0000B04A0000}"/>
    <cellStyle name="ptit 7 2 3 3" xfId="19100" xr:uid="{00000000-0005-0000-0000-0000B14A0000}"/>
    <cellStyle name="ptit 7 2 3 3 2" xfId="19101" xr:uid="{00000000-0005-0000-0000-0000B24A0000}"/>
    <cellStyle name="ptit 7 2 3 3 3" xfId="19102" xr:uid="{00000000-0005-0000-0000-0000B34A0000}"/>
    <cellStyle name="ptit 7 2 3 4" xfId="19103" xr:uid="{00000000-0005-0000-0000-0000B44A0000}"/>
    <cellStyle name="ptit 7 2 3 4 2" xfId="19104" xr:uid="{00000000-0005-0000-0000-0000B54A0000}"/>
    <cellStyle name="ptit 7 2 3 5" xfId="19105" xr:uid="{00000000-0005-0000-0000-0000B64A0000}"/>
    <cellStyle name="ptit 7 2 3 6" xfId="19106" xr:uid="{00000000-0005-0000-0000-0000B74A0000}"/>
    <cellStyle name="ptit 7 2 4" xfId="19107" xr:uid="{00000000-0005-0000-0000-0000B84A0000}"/>
    <cellStyle name="ptit 7 2 4 2" xfId="19108" xr:uid="{00000000-0005-0000-0000-0000B94A0000}"/>
    <cellStyle name="ptit 7 3" xfId="19109" xr:uid="{00000000-0005-0000-0000-0000BA4A0000}"/>
    <cellStyle name="ptit 7 3 2" xfId="19110" xr:uid="{00000000-0005-0000-0000-0000BB4A0000}"/>
    <cellStyle name="ptit 7 3 2 2" xfId="19111" xr:uid="{00000000-0005-0000-0000-0000BC4A0000}"/>
    <cellStyle name="ptit 7 3 2 2 2" xfId="19112" xr:uid="{00000000-0005-0000-0000-0000BD4A0000}"/>
    <cellStyle name="ptit 7 3 2 2 3" xfId="19113" xr:uid="{00000000-0005-0000-0000-0000BE4A0000}"/>
    <cellStyle name="ptit 7 3 2 3" xfId="19114" xr:uid="{00000000-0005-0000-0000-0000BF4A0000}"/>
    <cellStyle name="ptit 7 3 2 3 2" xfId="19115" xr:uid="{00000000-0005-0000-0000-0000C04A0000}"/>
    <cellStyle name="ptit 7 3 2 4" xfId="19116" xr:uid="{00000000-0005-0000-0000-0000C14A0000}"/>
    <cellStyle name="ptit 7 3 2 5" xfId="19117" xr:uid="{00000000-0005-0000-0000-0000C24A0000}"/>
    <cellStyle name="ptit 7 3 3" xfId="19118" xr:uid="{00000000-0005-0000-0000-0000C34A0000}"/>
    <cellStyle name="ptit 7 3 3 2" xfId="19119" xr:uid="{00000000-0005-0000-0000-0000C44A0000}"/>
    <cellStyle name="ptit 7 3 3 3" xfId="19120" xr:uid="{00000000-0005-0000-0000-0000C54A0000}"/>
    <cellStyle name="ptit 7 3 4" xfId="19121" xr:uid="{00000000-0005-0000-0000-0000C64A0000}"/>
    <cellStyle name="ptit 7 3 4 2" xfId="19122" xr:uid="{00000000-0005-0000-0000-0000C74A0000}"/>
    <cellStyle name="ptit 7 3 5" xfId="19123" xr:uid="{00000000-0005-0000-0000-0000C84A0000}"/>
    <cellStyle name="ptit 7 3 6" xfId="19124" xr:uid="{00000000-0005-0000-0000-0000C94A0000}"/>
    <cellStyle name="ptit 7 4" xfId="19125" xr:uid="{00000000-0005-0000-0000-0000CA4A0000}"/>
    <cellStyle name="ptit 7 4 2" xfId="19126" xr:uid="{00000000-0005-0000-0000-0000CB4A0000}"/>
    <cellStyle name="ptit 7 4 2 2" xfId="19127" xr:uid="{00000000-0005-0000-0000-0000CC4A0000}"/>
    <cellStyle name="ptit 7 4 2 3" xfId="19128" xr:uid="{00000000-0005-0000-0000-0000CD4A0000}"/>
    <cellStyle name="ptit 7 4 3" xfId="19129" xr:uid="{00000000-0005-0000-0000-0000CE4A0000}"/>
    <cellStyle name="ptit 7 4 3 2" xfId="19130" xr:uid="{00000000-0005-0000-0000-0000CF4A0000}"/>
    <cellStyle name="ptit 7 4 4" xfId="19131" xr:uid="{00000000-0005-0000-0000-0000D04A0000}"/>
    <cellStyle name="ptit 7 4 5" xfId="19132" xr:uid="{00000000-0005-0000-0000-0000D14A0000}"/>
    <cellStyle name="ptit 7 5" xfId="19133" xr:uid="{00000000-0005-0000-0000-0000D24A0000}"/>
    <cellStyle name="ptit 7 5 2" xfId="19134" xr:uid="{00000000-0005-0000-0000-0000D34A0000}"/>
    <cellStyle name="ptit 7 5 3" xfId="19135" xr:uid="{00000000-0005-0000-0000-0000D44A0000}"/>
    <cellStyle name="ptit 7 6" xfId="19136" xr:uid="{00000000-0005-0000-0000-0000D54A0000}"/>
    <cellStyle name="ptit 7 6 2" xfId="19137" xr:uid="{00000000-0005-0000-0000-0000D64A0000}"/>
    <cellStyle name="ptit 7 7" xfId="19138" xr:uid="{00000000-0005-0000-0000-0000D74A0000}"/>
    <cellStyle name="ptit 7 8" xfId="19139" xr:uid="{00000000-0005-0000-0000-0000D84A0000}"/>
    <cellStyle name="ptit 8" xfId="19140" xr:uid="{00000000-0005-0000-0000-0000D94A0000}"/>
    <cellStyle name="ptit 8 2" xfId="19141" xr:uid="{00000000-0005-0000-0000-0000DA4A0000}"/>
    <cellStyle name="ptit 8 2 2" xfId="19142" xr:uid="{00000000-0005-0000-0000-0000DB4A0000}"/>
    <cellStyle name="ptit 8 2 2 2" xfId="19143" xr:uid="{00000000-0005-0000-0000-0000DC4A0000}"/>
    <cellStyle name="ptit 8 2 2 2 2" xfId="19144" xr:uid="{00000000-0005-0000-0000-0000DD4A0000}"/>
    <cellStyle name="ptit 8 2 2 2 3" xfId="19145" xr:uid="{00000000-0005-0000-0000-0000DE4A0000}"/>
    <cellStyle name="ptit 8 2 2 3" xfId="19146" xr:uid="{00000000-0005-0000-0000-0000DF4A0000}"/>
    <cellStyle name="ptit 8 2 2 3 2" xfId="19147" xr:uid="{00000000-0005-0000-0000-0000E04A0000}"/>
    <cellStyle name="ptit 8 2 2 4" xfId="19148" xr:uid="{00000000-0005-0000-0000-0000E14A0000}"/>
    <cellStyle name="ptit 8 2 2 5" xfId="19149" xr:uid="{00000000-0005-0000-0000-0000E24A0000}"/>
    <cellStyle name="ptit 8 2 3" xfId="19150" xr:uid="{00000000-0005-0000-0000-0000E34A0000}"/>
    <cellStyle name="ptit 8 2 3 2" xfId="19151" xr:uid="{00000000-0005-0000-0000-0000E44A0000}"/>
    <cellStyle name="ptit 8 2 3 3" xfId="19152" xr:uid="{00000000-0005-0000-0000-0000E54A0000}"/>
    <cellStyle name="ptit 8 2 4" xfId="19153" xr:uid="{00000000-0005-0000-0000-0000E64A0000}"/>
    <cellStyle name="ptit 8 2 4 2" xfId="19154" xr:uid="{00000000-0005-0000-0000-0000E74A0000}"/>
    <cellStyle name="ptit 8 2 5" xfId="19155" xr:uid="{00000000-0005-0000-0000-0000E84A0000}"/>
    <cellStyle name="ptit 8 2 6" xfId="19156" xr:uid="{00000000-0005-0000-0000-0000E94A0000}"/>
    <cellStyle name="ptit 8 3" xfId="19157" xr:uid="{00000000-0005-0000-0000-0000EA4A0000}"/>
    <cellStyle name="ptit 8 3 2" xfId="19158" xr:uid="{00000000-0005-0000-0000-0000EB4A0000}"/>
    <cellStyle name="ptit 8 3 2 2" xfId="19159" xr:uid="{00000000-0005-0000-0000-0000EC4A0000}"/>
    <cellStyle name="ptit 8 3 2 2 2" xfId="19160" xr:uid="{00000000-0005-0000-0000-0000ED4A0000}"/>
    <cellStyle name="ptit 8 3 2 2 3" xfId="19161" xr:uid="{00000000-0005-0000-0000-0000EE4A0000}"/>
    <cellStyle name="ptit 8 3 2 3" xfId="19162" xr:uid="{00000000-0005-0000-0000-0000EF4A0000}"/>
    <cellStyle name="ptit 8 3 2 3 2" xfId="19163" xr:uid="{00000000-0005-0000-0000-0000F04A0000}"/>
    <cellStyle name="ptit 8 3 2 4" xfId="19164" xr:uid="{00000000-0005-0000-0000-0000F14A0000}"/>
    <cellStyle name="ptit 8 3 2 5" xfId="19165" xr:uid="{00000000-0005-0000-0000-0000F24A0000}"/>
    <cellStyle name="ptit 8 3 3" xfId="19166" xr:uid="{00000000-0005-0000-0000-0000F34A0000}"/>
    <cellStyle name="ptit 8 3 3 2" xfId="19167" xr:uid="{00000000-0005-0000-0000-0000F44A0000}"/>
    <cellStyle name="ptit 8 3 3 3" xfId="19168" xr:uid="{00000000-0005-0000-0000-0000F54A0000}"/>
    <cellStyle name="ptit 8 3 4" xfId="19169" xr:uid="{00000000-0005-0000-0000-0000F64A0000}"/>
    <cellStyle name="ptit 8 3 4 2" xfId="19170" xr:uid="{00000000-0005-0000-0000-0000F74A0000}"/>
    <cellStyle name="ptit 8 3 5" xfId="19171" xr:uid="{00000000-0005-0000-0000-0000F84A0000}"/>
    <cellStyle name="ptit 8 3 6" xfId="19172" xr:uid="{00000000-0005-0000-0000-0000F94A0000}"/>
    <cellStyle name="ptit 8 4" xfId="19173" xr:uid="{00000000-0005-0000-0000-0000FA4A0000}"/>
    <cellStyle name="ptit 8 4 2" xfId="19174" xr:uid="{00000000-0005-0000-0000-0000FB4A0000}"/>
    <cellStyle name="ptit 9" xfId="19175" xr:uid="{00000000-0005-0000-0000-0000FC4A0000}"/>
    <cellStyle name="ptit 9 2" xfId="19176" xr:uid="{00000000-0005-0000-0000-0000FD4A0000}"/>
    <cellStyle name="ptit 9 2 2" xfId="19177" xr:uid="{00000000-0005-0000-0000-0000FE4A0000}"/>
    <cellStyle name="ptit 9 2 2 2" xfId="19178" xr:uid="{00000000-0005-0000-0000-0000FF4A0000}"/>
    <cellStyle name="ptit 9 2 2 3" xfId="19179" xr:uid="{00000000-0005-0000-0000-0000004B0000}"/>
    <cellStyle name="ptit 9 2 3" xfId="19180" xr:uid="{00000000-0005-0000-0000-0000014B0000}"/>
    <cellStyle name="ptit 9 2 3 2" xfId="19181" xr:uid="{00000000-0005-0000-0000-0000024B0000}"/>
    <cellStyle name="ptit 9 2 4" xfId="19182" xr:uid="{00000000-0005-0000-0000-0000034B0000}"/>
    <cellStyle name="ptit 9 2 5" xfId="19183" xr:uid="{00000000-0005-0000-0000-0000044B0000}"/>
    <cellStyle name="ptit 9 3" xfId="19184" xr:uid="{00000000-0005-0000-0000-0000054B0000}"/>
    <cellStyle name="ptit 9 3 2" xfId="19185" xr:uid="{00000000-0005-0000-0000-0000064B0000}"/>
    <cellStyle name="ptit 9 3 3" xfId="19186" xr:uid="{00000000-0005-0000-0000-0000074B0000}"/>
    <cellStyle name="ptit 9 4" xfId="19187" xr:uid="{00000000-0005-0000-0000-0000084B0000}"/>
    <cellStyle name="ptit 9 4 2" xfId="19188" xr:uid="{00000000-0005-0000-0000-0000094B0000}"/>
    <cellStyle name="ptit 9 5" xfId="19189" xr:uid="{00000000-0005-0000-0000-00000A4B0000}"/>
    <cellStyle name="ptit 9 6" xfId="19190" xr:uid="{00000000-0005-0000-0000-00000B4B0000}"/>
    <cellStyle name="rat" xfId="19191" xr:uid="{00000000-0005-0000-0000-00000C4B0000}"/>
    <cellStyle name="rat 2" xfId="19192" xr:uid="{00000000-0005-0000-0000-00000D4B0000}"/>
    <cellStyle name="rat 2 2" xfId="19193" xr:uid="{00000000-0005-0000-0000-00000E4B0000}"/>
    <cellStyle name="rat 2 3" xfId="19194" xr:uid="{00000000-0005-0000-0000-00000F4B0000}"/>
    <cellStyle name="rat 3" xfId="19195" xr:uid="{00000000-0005-0000-0000-0000104B0000}"/>
    <cellStyle name="rat 3 2" xfId="19196" xr:uid="{00000000-0005-0000-0000-0000114B0000}"/>
    <cellStyle name="rat 4" xfId="19197" xr:uid="{00000000-0005-0000-0000-0000124B0000}"/>
    <cellStyle name="rat 5" xfId="19198" xr:uid="{00000000-0005-0000-0000-0000134B0000}"/>
    <cellStyle name="rate" xfId="19199" xr:uid="{00000000-0005-0000-0000-0000144B0000}"/>
    <cellStyle name="ratio" xfId="19200" xr:uid="{00000000-0005-0000-0000-0000154B0000}"/>
    <cellStyle name="s" xfId="19201" xr:uid="{00000000-0005-0000-0000-0000164B0000}"/>
    <cellStyle name="s 10" xfId="19202" xr:uid="{00000000-0005-0000-0000-0000174B0000}"/>
    <cellStyle name="s 2" xfId="19203" xr:uid="{00000000-0005-0000-0000-0000184B0000}"/>
    <cellStyle name="s 2 2" xfId="19204" xr:uid="{00000000-0005-0000-0000-0000194B0000}"/>
    <cellStyle name="s 2 2 2" xfId="19205" xr:uid="{00000000-0005-0000-0000-00001A4B0000}"/>
    <cellStyle name="s 2 2 2 2" xfId="19206" xr:uid="{00000000-0005-0000-0000-00001B4B0000}"/>
    <cellStyle name="s 2 2 2 2 2" xfId="19207" xr:uid="{00000000-0005-0000-0000-00001C4B0000}"/>
    <cellStyle name="s 2 2 2 2 3" xfId="19208" xr:uid="{00000000-0005-0000-0000-00001D4B0000}"/>
    <cellStyle name="s 2 2 2 3" xfId="19209" xr:uid="{00000000-0005-0000-0000-00001E4B0000}"/>
    <cellStyle name="s 2 2 2 4" xfId="19210" xr:uid="{00000000-0005-0000-0000-00001F4B0000}"/>
    <cellStyle name="s 2 2 3" xfId="19211" xr:uid="{00000000-0005-0000-0000-0000204B0000}"/>
    <cellStyle name="s 2 2 3 2" xfId="19212" xr:uid="{00000000-0005-0000-0000-0000214B0000}"/>
    <cellStyle name="s 2 2 3 3" xfId="19213" xr:uid="{00000000-0005-0000-0000-0000224B0000}"/>
    <cellStyle name="s 2 2 4" xfId="19214" xr:uid="{00000000-0005-0000-0000-0000234B0000}"/>
    <cellStyle name="s 2 2 5" xfId="19215" xr:uid="{00000000-0005-0000-0000-0000244B0000}"/>
    <cellStyle name="s 2 3" xfId="19216" xr:uid="{00000000-0005-0000-0000-0000254B0000}"/>
    <cellStyle name="s 2 3 2" xfId="19217" xr:uid="{00000000-0005-0000-0000-0000264B0000}"/>
    <cellStyle name="s 2 3 2 2" xfId="19218" xr:uid="{00000000-0005-0000-0000-0000274B0000}"/>
    <cellStyle name="s 2 3 2 2 2" xfId="19219" xr:uid="{00000000-0005-0000-0000-0000284B0000}"/>
    <cellStyle name="s 2 3 2 2 3" xfId="19220" xr:uid="{00000000-0005-0000-0000-0000294B0000}"/>
    <cellStyle name="s 2 3 2 3" xfId="19221" xr:uid="{00000000-0005-0000-0000-00002A4B0000}"/>
    <cellStyle name="s 2 3 2 4" xfId="19222" xr:uid="{00000000-0005-0000-0000-00002B4B0000}"/>
    <cellStyle name="s 2 3 3" xfId="19223" xr:uid="{00000000-0005-0000-0000-00002C4B0000}"/>
    <cellStyle name="s 2 3 3 2" xfId="19224" xr:uid="{00000000-0005-0000-0000-00002D4B0000}"/>
    <cellStyle name="s 2 3 3 3" xfId="19225" xr:uid="{00000000-0005-0000-0000-00002E4B0000}"/>
    <cellStyle name="s 2 3 4" xfId="19226" xr:uid="{00000000-0005-0000-0000-00002F4B0000}"/>
    <cellStyle name="s 2 3 5" xfId="19227" xr:uid="{00000000-0005-0000-0000-0000304B0000}"/>
    <cellStyle name="s 2 4" xfId="19228" xr:uid="{00000000-0005-0000-0000-0000314B0000}"/>
    <cellStyle name="s 2 4 2" xfId="19229" xr:uid="{00000000-0005-0000-0000-0000324B0000}"/>
    <cellStyle name="s 2 4 2 2" xfId="19230" xr:uid="{00000000-0005-0000-0000-0000334B0000}"/>
    <cellStyle name="s 2 4 2 2 2" xfId="19231" xr:uid="{00000000-0005-0000-0000-0000344B0000}"/>
    <cellStyle name="s 2 4 2 2 3" xfId="19232" xr:uid="{00000000-0005-0000-0000-0000354B0000}"/>
    <cellStyle name="s 2 4 2 3" xfId="19233" xr:uid="{00000000-0005-0000-0000-0000364B0000}"/>
    <cellStyle name="s 2 4 2 4" xfId="19234" xr:uid="{00000000-0005-0000-0000-0000374B0000}"/>
    <cellStyle name="s 2 4 3" xfId="19235" xr:uid="{00000000-0005-0000-0000-0000384B0000}"/>
    <cellStyle name="s 2 4 3 2" xfId="19236" xr:uid="{00000000-0005-0000-0000-0000394B0000}"/>
    <cellStyle name="s 2 4 3 3" xfId="19237" xr:uid="{00000000-0005-0000-0000-00003A4B0000}"/>
    <cellStyle name="s 2 4 4" xfId="19238" xr:uid="{00000000-0005-0000-0000-00003B4B0000}"/>
    <cellStyle name="s 2 4 5" xfId="19239" xr:uid="{00000000-0005-0000-0000-00003C4B0000}"/>
    <cellStyle name="s 2 5" xfId="19240" xr:uid="{00000000-0005-0000-0000-00003D4B0000}"/>
    <cellStyle name="s 2 5 2" xfId="19241" xr:uid="{00000000-0005-0000-0000-00003E4B0000}"/>
    <cellStyle name="s 2 5 2 2" xfId="19242" xr:uid="{00000000-0005-0000-0000-00003F4B0000}"/>
    <cellStyle name="s 2 5 2 3" xfId="19243" xr:uid="{00000000-0005-0000-0000-0000404B0000}"/>
    <cellStyle name="s 2 5 3" xfId="19244" xr:uid="{00000000-0005-0000-0000-0000414B0000}"/>
    <cellStyle name="s 2 5 4" xfId="19245" xr:uid="{00000000-0005-0000-0000-0000424B0000}"/>
    <cellStyle name="s 2 6" xfId="19246" xr:uid="{00000000-0005-0000-0000-0000434B0000}"/>
    <cellStyle name="s 2 6 2" xfId="19247" xr:uid="{00000000-0005-0000-0000-0000444B0000}"/>
    <cellStyle name="s 2 6 3" xfId="19248" xr:uid="{00000000-0005-0000-0000-0000454B0000}"/>
    <cellStyle name="s 2 7" xfId="19249" xr:uid="{00000000-0005-0000-0000-0000464B0000}"/>
    <cellStyle name="s 2 8" xfId="19250" xr:uid="{00000000-0005-0000-0000-0000474B0000}"/>
    <cellStyle name="s 3" xfId="19251" xr:uid="{00000000-0005-0000-0000-0000484B0000}"/>
    <cellStyle name="s 3 2" xfId="19252" xr:uid="{00000000-0005-0000-0000-0000494B0000}"/>
    <cellStyle name="s 3 2 2" xfId="19253" xr:uid="{00000000-0005-0000-0000-00004A4B0000}"/>
    <cellStyle name="s 3 2 2 2" xfId="19254" xr:uid="{00000000-0005-0000-0000-00004B4B0000}"/>
    <cellStyle name="s 3 2 2 2 2" xfId="19255" xr:uid="{00000000-0005-0000-0000-00004C4B0000}"/>
    <cellStyle name="s 3 2 2 2 3" xfId="19256" xr:uid="{00000000-0005-0000-0000-00004D4B0000}"/>
    <cellStyle name="s 3 2 2 3" xfId="19257" xr:uid="{00000000-0005-0000-0000-00004E4B0000}"/>
    <cellStyle name="s 3 2 2 4" xfId="19258" xr:uid="{00000000-0005-0000-0000-00004F4B0000}"/>
    <cellStyle name="s 3 2 3" xfId="19259" xr:uid="{00000000-0005-0000-0000-0000504B0000}"/>
    <cellStyle name="s 3 2 3 2" xfId="19260" xr:uid="{00000000-0005-0000-0000-0000514B0000}"/>
    <cellStyle name="s 3 2 3 3" xfId="19261" xr:uid="{00000000-0005-0000-0000-0000524B0000}"/>
    <cellStyle name="s 3 2 4" xfId="19262" xr:uid="{00000000-0005-0000-0000-0000534B0000}"/>
    <cellStyle name="s 3 2 5" xfId="19263" xr:uid="{00000000-0005-0000-0000-0000544B0000}"/>
    <cellStyle name="s 3 3" xfId="19264" xr:uid="{00000000-0005-0000-0000-0000554B0000}"/>
    <cellStyle name="s 3 3 2" xfId="19265" xr:uid="{00000000-0005-0000-0000-0000564B0000}"/>
    <cellStyle name="s 3 3 2 2" xfId="19266" xr:uid="{00000000-0005-0000-0000-0000574B0000}"/>
    <cellStyle name="s 3 3 2 2 2" xfId="19267" xr:uid="{00000000-0005-0000-0000-0000584B0000}"/>
    <cellStyle name="s 3 3 2 2 3" xfId="19268" xr:uid="{00000000-0005-0000-0000-0000594B0000}"/>
    <cellStyle name="s 3 3 2 3" xfId="19269" xr:uid="{00000000-0005-0000-0000-00005A4B0000}"/>
    <cellStyle name="s 3 3 2 4" xfId="19270" xr:uid="{00000000-0005-0000-0000-00005B4B0000}"/>
    <cellStyle name="s 3 3 3" xfId="19271" xr:uid="{00000000-0005-0000-0000-00005C4B0000}"/>
    <cellStyle name="s 3 3 3 2" xfId="19272" xr:uid="{00000000-0005-0000-0000-00005D4B0000}"/>
    <cellStyle name="s 3 3 3 3" xfId="19273" xr:uid="{00000000-0005-0000-0000-00005E4B0000}"/>
    <cellStyle name="s 3 3 4" xfId="19274" xr:uid="{00000000-0005-0000-0000-00005F4B0000}"/>
    <cellStyle name="s 3 3 5" xfId="19275" xr:uid="{00000000-0005-0000-0000-0000604B0000}"/>
    <cellStyle name="s 3 4" xfId="19276" xr:uid="{00000000-0005-0000-0000-0000614B0000}"/>
    <cellStyle name="s 3 4 2" xfId="19277" xr:uid="{00000000-0005-0000-0000-0000624B0000}"/>
    <cellStyle name="s 3 4 2 2" xfId="19278" xr:uid="{00000000-0005-0000-0000-0000634B0000}"/>
    <cellStyle name="s 3 4 2 2 2" xfId="19279" xr:uid="{00000000-0005-0000-0000-0000644B0000}"/>
    <cellStyle name="s 3 4 2 2 3" xfId="19280" xr:uid="{00000000-0005-0000-0000-0000654B0000}"/>
    <cellStyle name="s 3 4 2 3" xfId="19281" xr:uid="{00000000-0005-0000-0000-0000664B0000}"/>
    <cellStyle name="s 3 4 2 4" xfId="19282" xr:uid="{00000000-0005-0000-0000-0000674B0000}"/>
    <cellStyle name="s 3 4 3" xfId="19283" xr:uid="{00000000-0005-0000-0000-0000684B0000}"/>
    <cellStyle name="s 3 4 3 2" xfId="19284" xr:uid="{00000000-0005-0000-0000-0000694B0000}"/>
    <cellStyle name="s 3 4 3 3" xfId="19285" xr:uid="{00000000-0005-0000-0000-00006A4B0000}"/>
    <cellStyle name="s 3 4 4" xfId="19286" xr:uid="{00000000-0005-0000-0000-00006B4B0000}"/>
    <cellStyle name="s 3 4 5" xfId="19287" xr:uid="{00000000-0005-0000-0000-00006C4B0000}"/>
    <cellStyle name="s 3 5" xfId="19288" xr:uid="{00000000-0005-0000-0000-00006D4B0000}"/>
    <cellStyle name="s 3 5 2" xfId="19289" xr:uid="{00000000-0005-0000-0000-00006E4B0000}"/>
    <cellStyle name="s 3 5 2 2" xfId="19290" xr:uid="{00000000-0005-0000-0000-00006F4B0000}"/>
    <cellStyle name="s 3 5 2 3" xfId="19291" xr:uid="{00000000-0005-0000-0000-0000704B0000}"/>
    <cellStyle name="s 3 5 3" xfId="19292" xr:uid="{00000000-0005-0000-0000-0000714B0000}"/>
    <cellStyle name="s 3 5 4" xfId="19293" xr:uid="{00000000-0005-0000-0000-0000724B0000}"/>
    <cellStyle name="s 3 6" xfId="19294" xr:uid="{00000000-0005-0000-0000-0000734B0000}"/>
    <cellStyle name="s 3 6 2" xfId="19295" xr:uid="{00000000-0005-0000-0000-0000744B0000}"/>
    <cellStyle name="s 3 6 3" xfId="19296" xr:uid="{00000000-0005-0000-0000-0000754B0000}"/>
    <cellStyle name="s 3 7" xfId="19297" xr:uid="{00000000-0005-0000-0000-0000764B0000}"/>
    <cellStyle name="s 3 8" xfId="19298" xr:uid="{00000000-0005-0000-0000-0000774B0000}"/>
    <cellStyle name="s 4" xfId="19299" xr:uid="{00000000-0005-0000-0000-0000784B0000}"/>
    <cellStyle name="s 4 2" xfId="19300" xr:uid="{00000000-0005-0000-0000-0000794B0000}"/>
    <cellStyle name="s 4 2 2" xfId="19301" xr:uid="{00000000-0005-0000-0000-00007A4B0000}"/>
    <cellStyle name="s 4 2 2 2" xfId="19302" xr:uid="{00000000-0005-0000-0000-00007B4B0000}"/>
    <cellStyle name="s 4 2 2 3" xfId="19303" xr:uid="{00000000-0005-0000-0000-00007C4B0000}"/>
    <cellStyle name="s 4 2 3" xfId="19304" xr:uid="{00000000-0005-0000-0000-00007D4B0000}"/>
    <cellStyle name="s 4 2 4" xfId="19305" xr:uid="{00000000-0005-0000-0000-00007E4B0000}"/>
    <cellStyle name="s 4 3" xfId="19306" xr:uid="{00000000-0005-0000-0000-00007F4B0000}"/>
    <cellStyle name="s 4 3 2" xfId="19307" xr:uid="{00000000-0005-0000-0000-0000804B0000}"/>
    <cellStyle name="s 4 3 3" xfId="19308" xr:uid="{00000000-0005-0000-0000-0000814B0000}"/>
    <cellStyle name="s 4 4" xfId="19309" xr:uid="{00000000-0005-0000-0000-0000824B0000}"/>
    <cellStyle name="s 4 5" xfId="19310" xr:uid="{00000000-0005-0000-0000-0000834B0000}"/>
    <cellStyle name="s 5" xfId="19311" xr:uid="{00000000-0005-0000-0000-0000844B0000}"/>
    <cellStyle name="s 5 2" xfId="19312" xr:uid="{00000000-0005-0000-0000-0000854B0000}"/>
    <cellStyle name="s 5 2 2" xfId="19313" xr:uid="{00000000-0005-0000-0000-0000864B0000}"/>
    <cellStyle name="s 5 2 2 2" xfId="19314" xr:uid="{00000000-0005-0000-0000-0000874B0000}"/>
    <cellStyle name="s 5 2 2 3" xfId="19315" xr:uid="{00000000-0005-0000-0000-0000884B0000}"/>
    <cellStyle name="s 5 2 3" xfId="19316" xr:uid="{00000000-0005-0000-0000-0000894B0000}"/>
    <cellStyle name="s 5 2 4" xfId="19317" xr:uid="{00000000-0005-0000-0000-00008A4B0000}"/>
    <cellStyle name="s 5 3" xfId="19318" xr:uid="{00000000-0005-0000-0000-00008B4B0000}"/>
    <cellStyle name="s 5 3 2" xfId="19319" xr:uid="{00000000-0005-0000-0000-00008C4B0000}"/>
    <cellStyle name="s 5 3 3" xfId="19320" xr:uid="{00000000-0005-0000-0000-00008D4B0000}"/>
    <cellStyle name="s 5 4" xfId="19321" xr:uid="{00000000-0005-0000-0000-00008E4B0000}"/>
    <cellStyle name="s 5 5" xfId="19322" xr:uid="{00000000-0005-0000-0000-00008F4B0000}"/>
    <cellStyle name="s 6" xfId="19323" xr:uid="{00000000-0005-0000-0000-0000904B0000}"/>
    <cellStyle name="s 6 2" xfId="19324" xr:uid="{00000000-0005-0000-0000-0000914B0000}"/>
    <cellStyle name="s 6 2 2" xfId="19325" xr:uid="{00000000-0005-0000-0000-0000924B0000}"/>
    <cellStyle name="s 6 2 2 2" xfId="19326" xr:uid="{00000000-0005-0000-0000-0000934B0000}"/>
    <cellStyle name="s 6 2 2 3" xfId="19327" xr:uid="{00000000-0005-0000-0000-0000944B0000}"/>
    <cellStyle name="s 6 2 3" xfId="19328" xr:uid="{00000000-0005-0000-0000-0000954B0000}"/>
    <cellStyle name="s 6 2 4" xfId="19329" xr:uid="{00000000-0005-0000-0000-0000964B0000}"/>
    <cellStyle name="s 6 3" xfId="19330" xr:uid="{00000000-0005-0000-0000-0000974B0000}"/>
    <cellStyle name="s 6 3 2" xfId="19331" xr:uid="{00000000-0005-0000-0000-0000984B0000}"/>
    <cellStyle name="s 6 3 3" xfId="19332" xr:uid="{00000000-0005-0000-0000-0000994B0000}"/>
    <cellStyle name="s 6 4" xfId="19333" xr:uid="{00000000-0005-0000-0000-00009A4B0000}"/>
    <cellStyle name="s 6 5" xfId="19334" xr:uid="{00000000-0005-0000-0000-00009B4B0000}"/>
    <cellStyle name="s 7" xfId="19335" xr:uid="{00000000-0005-0000-0000-00009C4B0000}"/>
    <cellStyle name="s 7 2" xfId="19336" xr:uid="{00000000-0005-0000-0000-00009D4B0000}"/>
    <cellStyle name="s 7 2 2" xfId="19337" xr:uid="{00000000-0005-0000-0000-00009E4B0000}"/>
    <cellStyle name="s 7 2 3" xfId="19338" xr:uid="{00000000-0005-0000-0000-00009F4B0000}"/>
    <cellStyle name="s 7 3" xfId="19339" xr:uid="{00000000-0005-0000-0000-0000A04B0000}"/>
    <cellStyle name="s 7 4" xfId="19340" xr:uid="{00000000-0005-0000-0000-0000A14B0000}"/>
    <cellStyle name="s 8" xfId="19341" xr:uid="{00000000-0005-0000-0000-0000A24B0000}"/>
    <cellStyle name="s 8 2" xfId="19342" xr:uid="{00000000-0005-0000-0000-0000A34B0000}"/>
    <cellStyle name="s 8 3" xfId="19343" xr:uid="{00000000-0005-0000-0000-0000A44B0000}"/>
    <cellStyle name="s 9" xfId="19344" xr:uid="{00000000-0005-0000-0000-0000A54B0000}"/>
    <cellStyle name="s_Assumptions" xfId="19345" xr:uid="{00000000-0005-0000-0000-0000A64B0000}"/>
    <cellStyle name="s_Assumptions 10" xfId="19346" xr:uid="{00000000-0005-0000-0000-0000A74B0000}"/>
    <cellStyle name="s_Assumptions 2" xfId="19347" xr:uid="{00000000-0005-0000-0000-0000A84B0000}"/>
    <cellStyle name="s_Assumptions 2 2" xfId="19348" xr:uid="{00000000-0005-0000-0000-0000A94B0000}"/>
    <cellStyle name="s_Assumptions 2 2 2" xfId="19349" xr:uid="{00000000-0005-0000-0000-0000AA4B0000}"/>
    <cellStyle name="s_Assumptions 2 2 2 2" xfId="19350" xr:uid="{00000000-0005-0000-0000-0000AB4B0000}"/>
    <cellStyle name="s_Assumptions 2 2 2 2 2" xfId="19351" xr:uid="{00000000-0005-0000-0000-0000AC4B0000}"/>
    <cellStyle name="s_Assumptions 2 2 2 2 3" xfId="19352" xr:uid="{00000000-0005-0000-0000-0000AD4B0000}"/>
    <cellStyle name="s_Assumptions 2 2 2 3" xfId="19353" xr:uid="{00000000-0005-0000-0000-0000AE4B0000}"/>
    <cellStyle name="s_Assumptions 2 2 2 4" xfId="19354" xr:uid="{00000000-0005-0000-0000-0000AF4B0000}"/>
    <cellStyle name="s_Assumptions 2 2 3" xfId="19355" xr:uid="{00000000-0005-0000-0000-0000B04B0000}"/>
    <cellStyle name="s_Assumptions 2 2 3 2" xfId="19356" xr:uid="{00000000-0005-0000-0000-0000B14B0000}"/>
    <cellStyle name="s_Assumptions 2 2 3 3" xfId="19357" xr:uid="{00000000-0005-0000-0000-0000B24B0000}"/>
    <cellStyle name="s_Assumptions 2 2 4" xfId="19358" xr:uid="{00000000-0005-0000-0000-0000B34B0000}"/>
    <cellStyle name="s_Assumptions 2 2 5" xfId="19359" xr:uid="{00000000-0005-0000-0000-0000B44B0000}"/>
    <cellStyle name="s_Assumptions 2 3" xfId="19360" xr:uid="{00000000-0005-0000-0000-0000B54B0000}"/>
    <cellStyle name="s_Assumptions 2 3 2" xfId="19361" xr:uid="{00000000-0005-0000-0000-0000B64B0000}"/>
    <cellStyle name="s_Assumptions 2 3 2 2" xfId="19362" xr:uid="{00000000-0005-0000-0000-0000B74B0000}"/>
    <cellStyle name="s_Assumptions 2 3 2 2 2" xfId="19363" xr:uid="{00000000-0005-0000-0000-0000B84B0000}"/>
    <cellStyle name="s_Assumptions 2 3 2 2 3" xfId="19364" xr:uid="{00000000-0005-0000-0000-0000B94B0000}"/>
    <cellStyle name="s_Assumptions 2 3 2 3" xfId="19365" xr:uid="{00000000-0005-0000-0000-0000BA4B0000}"/>
    <cellStyle name="s_Assumptions 2 3 2 4" xfId="19366" xr:uid="{00000000-0005-0000-0000-0000BB4B0000}"/>
    <cellStyle name="s_Assumptions 2 3 3" xfId="19367" xr:uid="{00000000-0005-0000-0000-0000BC4B0000}"/>
    <cellStyle name="s_Assumptions 2 3 3 2" xfId="19368" xr:uid="{00000000-0005-0000-0000-0000BD4B0000}"/>
    <cellStyle name="s_Assumptions 2 3 3 3" xfId="19369" xr:uid="{00000000-0005-0000-0000-0000BE4B0000}"/>
    <cellStyle name="s_Assumptions 2 3 4" xfId="19370" xr:uid="{00000000-0005-0000-0000-0000BF4B0000}"/>
    <cellStyle name="s_Assumptions 2 3 5" xfId="19371" xr:uid="{00000000-0005-0000-0000-0000C04B0000}"/>
    <cellStyle name="s_Assumptions 2 4" xfId="19372" xr:uid="{00000000-0005-0000-0000-0000C14B0000}"/>
    <cellStyle name="s_Assumptions 2 4 2" xfId="19373" xr:uid="{00000000-0005-0000-0000-0000C24B0000}"/>
    <cellStyle name="s_Assumptions 2 4 2 2" xfId="19374" xr:uid="{00000000-0005-0000-0000-0000C34B0000}"/>
    <cellStyle name="s_Assumptions 2 4 2 2 2" xfId="19375" xr:uid="{00000000-0005-0000-0000-0000C44B0000}"/>
    <cellStyle name="s_Assumptions 2 4 2 2 3" xfId="19376" xr:uid="{00000000-0005-0000-0000-0000C54B0000}"/>
    <cellStyle name="s_Assumptions 2 4 2 3" xfId="19377" xr:uid="{00000000-0005-0000-0000-0000C64B0000}"/>
    <cellStyle name="s_Assumptions 2 4 2 4" xfId="19378" xr:uid="{00000000-0005-0000-0000-0000C74B0000}"/>
    <cellStyle name="s_Assumptions 2 4 3" xfId="19379" xr:uid="{00000000-0005-0000-0000-0000C84B0000}"/>
    <cellStyle name="s_Assumptions 2 4 3 2" xfId="19380" xr:uid="{00000000-0005-0000-0000-0000C94B0000}"/>
    <cellStyle name="s_Assumptions 2 4 3 3" xfId="19381" xr:uid="{00000000-0005-0000-0000-0000CA4B0000}"/>
    <cellStyle name="s_Assumptions 2 4 4" xfId="19382" xr:uid="{00000000-0005-0000-0000-0000CB4B0000}"/>
    <cellStyle name="s_Assumptions 2 4 5" xfId="19383" xr:uid="{00000000-0005-0000-0000-0000CC4B0000}"/>
    <cellStyle name="s_Assumptions 2 5" xfId="19384" xr:uid="{00000000-0005-0000-0000-0000CD4B0000}"/>
    <cellStyle name="s_Assumptions 2 5 2" xfId="19385" xr:uid="{00000000-0005-0000-0000-0000CE4B0000}"/>
    <cellStyle name="s_Assumptions 2 5 2 2" xfId="19386" xr:uid="{00000000-0005-0000-0000-0000CF4B0000}"/>
    <cellStyle name="s_Assumptions 2 5 2 3" xfId="19387" xr:uid="{00000000-0005-0000-0000-0000D04B0000}"/>
    <cellStyle name="s_Assumptions 2 5 3" xfId="19388" xr:uid="{00000000-0005-0000-0000-0000D14B0000}"/>
    <cellStyle name="s_Assumptions 2 5 4" xfId="19389" xr:uid="{00000000-0005-0000-0000-0000D24B0000}"/>
    <cellStyle name="s_Assumptions 2 6" xfId="19390" xr:uid="{00000000-0005-0000-0000-0000D34B0000}"/>
    <cellStyle name="s_Assumptions 2 6 2" xfId="19391" xr:uid="{00000000-0005-0000-0000-0000D44B0000}"/>
    <cellStyle name="s_Assumptions 2 6 3" xfId="19392" xr:uid="{00000000-0005-0000-0000-0000D54B0000}"/>
    <cellStyle name="s_Assumptions 2 7" xfId="19393" xr:uid="{00000000-0005-0000-0000-0000D64B0000}"/>
    <cellStyle name="s_Assumptions 2 8" xfId="19394" xr:uid="{00000000-0005-0000-0000-0000D74B0000}"/>
    <cellStyle name="s_Assumptions 3" xfId="19395" xr:uid="{00000000-0005-0000-0000-0000D84B0000}"/>
    <cellStyle name="s_Assumptions 3 2" xfId="19396" xr:uid="{00000000-0005-0000-0000-0000D94B0000}"/>
    <cellStyle name="s_Assumptions 3 2 2" xfId="19397" xr:uid="{00000000-0005-0000-0000-0000DA4B0000}"/>
    <cellStyle name="s_Assumptions 3 2 2 2" xfId="19398" xr:uid="{00000000-0005-0000-0000-0000DB4B0000}"/>
    <cellStyle name="s_Assumptions 3 2 2 2 2" xfId="19399" xr:uid="{00000000-0005-0000-0000-0000DC4B0000}"/>
    <cellStyle name="s_Assumptions 3 2 2 2 3" xfId="19400" xr:uid="{00000000-0005-0000-0000-0000DD4B0000}"/>
    <cellStyle name="s_Assumptions 3 2 2 3" xfId="19401" xr:uid="{00000000-0005-0000-0000-0000DE4B0000}"/>
    <cellStyle name="s_Assumptions 3 2 2 4" xfId="19402" xr:uid="{00000000-0005-0000-0000-0000DF4B0000}"/>
    <cellStyle name="s_Assumptions 3 2 3" xfId="19403" xr:uid="{00000000-0005-0000-0000-0000E04B0000}"/>
    <cellStyle name="s_Assumptions 3 2 3 2" xfId="19404" xr:uid="{00000000-0005-0000-0000-0000E14B0000}"/>
    <cellStyle name="s_Assumptions 3 2 3 3" xfId="19405" xr:uid="{00000000-0005-0000-0000-0000E24B0000}"/>
    <cellStyle name="s_Assumptions 3 2 4" xfId="19406" xr:uid="{00000000-0005-0000-0000-0000E34B0000}"/>
    <cellStyle name="s_Assumptions 3 2 5" xfId="19407" xr:uid="{00000000-0005-0000-0000-0000E44B0000}"/>
    <cellStyle name="s_Assumptions 3 3" xfId="19408" xr:uid="{00000000-0005-0000-0000-0000E54B0000}"/>
    <cellStyle name="s_Assumptions 3 3 2" xfId="19409" xr:uid="{00000000-0005-0000-0000-0000E64B0000}"/>
    <cellStyle name="s_Assumptions 3 3 2 2" xfId="19410" xr:uid="{00000000-0005-0000-0000-0000E74B0000}"/>
    <cellStyle name="s_Assumptions 3 3 2 2 2" xfId="19411" xr:uid="{00000000-0005-0000-0000-0000E84B0000}"/>
    <cellStyle name="s_Assumptions 3 3 2 2 3" xfId="19412" xr:uid="{00000000-0005-0000-0000-0000E94B0000}"/>
    <cellStyle name="s_Assumptions 3 3 2 3" xfId="19413" xr:uid="{00000000-0005-0000-0000-0000EA4B0000}"/>
    <cellStyle name="s_Assumptions 3 3 2 4" xfId="19414" xr:uid="{00000000-0005-0000-0000-0000EB4B0000}"/>
    <cellStyle name="s_Assumptions 3 3 3" xfId="19415" xr:uid="{00000000-0005-0000-0000-0000EC4B0000}"/>
    <cellStyle name="s_Assumptions 3 3 3 2" xfId="19416" xr:uid="{00000000-0005-0000-0000-0000ED4B0000}"/>
    <cellStyle name="s_Assumptions 3 3 3 3" xfId="19417" xr:uid="{00000000-0005-0000-0000-0000EE4B0000}"/>
    <cellStyle name="s_Assumptions 3 3 4" xfId="19418" xr:uid="{00000000-0005-0000-0000-0000EF4B0000}"/>
    <cellStyle name="s_Assumptions 3 3 5" xfId="19419" xr:uid="{00000000-0005-0000-0000-0000F04B0000}"/>
    <cellStyle name="s_Assumptions 3 4" xfId="19420" xr:uid="{00000000-0005-0000-0000-0000F14B0000}"/>
    <cellStyle name="s_Assumptions 3 4 2" xfId="19421" xr:uid="{00000000-0005-0000-0000-0000F24B0000}"/>
    <cellStyle name="s_Assumptions 3 4 2 2" xfId="19422" xr:uid="{00000000-0005-0000-0000-0000F34B0000}"/>
    <cellStyle name="s_Assumptions 3 4 2 2 2" xfId="19423" xr:uid="{00000000-0005-0000-0000-0000F44B0000}"/>
    <cellStyle name="s_Assumptions 3 4 2 2 3" xfId="19424" xr:uid="{00000000-0005-0000-0000-0000F54B0000}"/>
    <cellStyle name="s_Assumptions 3 4 2 3" xfId="19425" xr:uid="{00000000-0005-0000-0000-0000F64B0000}"/>
    <cellStyle name="s_Assumptions 3 4 2 4" xfId="19426" xr:uid="{00000000-0005-0000-0000-0000F74B0000}"/>
    <cellStyle name="s_Assumptions 3 4 3" xfId="19427" xr:uid="{00000000-0005-0000-0000-0000F84B0000}"/>
    <cellStyle name="s_Assumptions 3 4 3 2" xfId="19428" xr:uid="{00000000-0005-0000-0000-0000F94B0000}"/>
    <cellStyle name="s_Assumptions 3 4 3 3" xfId="19429" xr:uid="{00000000-0005-0000-0000-0000FA4B0000}"/>
    <cellStyle name="s_Assumptions 3 4 4" xfId="19430" xr:uid="{00000000-0005-0000-0000-0000FB4B0000}"/>
    <cellStyle name="s_Assumptions 3 4 5" xfId="19431" xr:uid="{00000000-0005-0000-0000-0000FC4B0000}"/>
    <cellStyle name="s_Assumptions 3 5" xfId="19432" xr:uid="{00000000-0005-0000-0000-0000FD4B0000}"/>
    <cellStyle name="s_Assumptions 3 5 2" xfId="19433" xr:uid="{00000000-0005-0000-0000-0000FE4B0000}"/>
    <cellStyle name="s_Assumptions 3 5 2 2" xfId="19434" xr:uid="{00000000-0005-0000-0000-0000FF4B0000}"/>
    <cellStyle name="s_Assumptions 3 5 2 3" xfId="19435" xr:uid="{00000000-0005-0000-0000-0000004C0000}"/>
    <cellStyle name="s_Assumptions 3 5 3" xfId="19436" xr:uid="{00000000-0005-0000-0000-0000014C0000}"/>
    <cellStyle name="s_Assumptions 3 5 4" xfId="19437" xr:uid="{00000000-0005-0000-0000-0000024C0000}"/>
    <cellStyle name="s_Assumptions 3 6" xfId="19438" xr:uid="{00000000-0005-0000-0000-0000034C0000}"/>
    <cellStyle name="s_Assumptions 3 6 2" xfId="19439" xr:uid="{00000000-0005-0000-0000-0000044C0000}"/>
    <cellStyle name="s_Assumptions 3 6 3" xfId="19440" xr:uid="{00000000-0005-0000-0000-0000054C0000}"/>
    <cellStyle name="s_Assumptions 3 7" xfId="19441" xr:uid="{00000000-0005-0000-0000-0000064C0000}"/>
    <cellStyle name="s_Assumptions 3 8" xfId="19442" xr:uid="{00000000-0005-0000-0000-0000074C0000}"/>
    <cellStyle name="s_Assumptions 4" xfId="19443" xr:uid="{00000000-0005-0000-0000-0000084C0000}"/>
    <cellStyle name="s_Assumptions 4 2" xfId="19444" xr:uid="{00000000-0005-0000-0000-0000094C0000}"/>
    <cellStyle name="s_Assumptions 4 2 2" xfId="19445" xr:uid="{00000000-0005-0000-0000-00000A4C0000}"/>
    <cellStyle name="s_Assumptions 4 2 2 2" xfId="19446" xr:uid="{00000000-0005-0000-0000-00000B4C0000}"/>
    <cellStyle name="s_Assumptions 4 2 2 3" xfId="19447" xr:uid="{00000000-0005-0000-0000-00000C4C0000}"/>
    <cellStyle name="s_Assumptions 4 2 3" xfId="19448" xr:uid="{00000000-0005-0000-0000-00000D4C0000}"/>
    <cellStyle name="s_Assumptions 4 2 4" xfId="19449" xr:uid="{00000000-0005-0000-0000-00000E4C0000}"/>
    <cellStyle name="s_Assumptions 4 3" xfId="19450" xr:uid="{00000000-0005-0000-0000-00000F4C0000}"/>
    <cellStyle name="s_Assumptions 4 3 2" xfId="19451" xr:uid="{00000000-0005-0000-0000-0000104C0000}"/>
    <cellStyle name="s_Assumptions 4 3 3" xfId="19452" xr:uid="{00000000-0005-0000-0000-0000114C0000}"/>
    <cellStyle name="s_Assumptions 4 4" xfId="19453" xr:uid="{00000000-0005-0000-0000-0000124C0000}"/>
    <cellStyle name="s_Assumptions 4 5" xfId="19454" xr:uid="{00000000-0005-0000-0000-0000134C0000}"/>
    <cellStyle name="s_Assumptions 5" xfId="19455" xr:uid="{00000000-0005-0000-0000-0000144C0000}"/>
    <cellStyle name="s_Assumptions 5 2" xfId="19456" xr:uid="{00000000-0005-0000-0000-0000154C0000}"/>
    <cellStyle name="s_Assumptions 5 2 2" xfId="19457" xr:uid="{00000000-0005-0000-0000-0000164C0000}"/>
    <cellStyle name="s_Assumptions 5 2 2 2" xfId="19458" xr:uid="{00000000-0005-0000-0000-0000174C0000}"/>
    <cellStyle name="s_Assumptions 5 2 2 3" xfId="19459" xr:uid="{00000000-0005-0000-0000-0000184C0000}"/>
    <cellStyle name="s_Assumptions 5 2 3" xfId="19460" xr:uid="{00000000-0005-0000-0000-0000194C0000}"/>
    <cellStyle name="s_Assumptions 5 2 4" xfId="19461" xr:uid="{00000000-0005-0000-0000-00001A4C0000}"/>
    <cellStyle name="s_Assumptions 5 3" xfId="19462" xr:uid="{00000000-0005-0000-0000-00001B4C0000}"/>
    <cellStyle name="s_Assumptions 5 3 2" xfId="19463" xr:uid="{00000000-0005-0000-0000-00001C4C0000}"/>
    <cellStyle name="s_Assumptions 5 3 3" xfId="19464" xr:uid="{00000000-0005-0000-0000-00001D4C0000}"/>
    <cellStyle name="s_Assumptions 5 4" xfId="19465" xr:uid="{00000000-0005-0000-0000-00001E4C0000}"/>
    <cellStyle name="s_Assumptions 5 5" xfId="19466" xr:uid="{00000000-0005-0000-0000-00001F4C0000}"/>
    <cellStyle name="s_Assumptions 6" xfId="19467" xr:uid="{00000000-0005-0000-0000-0000204C0000}"/>
    <cellStyle name="s_Assumptions 6 2" xfId="19468" xr:uid="{00000000-0005-0000-0000-0000214C0000}"/>
    <cellStyle name="s_Assumptions 6 2 2" xfId="19469" xr:uid="{00000000-0005-0000-0000-0000224C0000}"/>
    <cellStyle name="s_Assumptions 6 2 2 2" xfId="19470" xr:uid="{00000000-0005-0000-0000-0000234C0000}"/>
    <cellStyle name="s_Assumptions 6 2 2 3" xfId="19471" xr:uid="{00000000-0005-0000-0000-0000244C0000}"/>
    <cellStyle name="s_Assumptions 6 2 3" xfId="19472" xr:uid="{00000000-0005-0000-0000-0000254C0000}"/>
    <cellStyle name="s_Assumptions 6 2 4" xfId="19473" xr:uid="{00000000-0005-0000-0000-0000264C0000}"/>
    <cellStyle name="s_Assumptions 6 3" xfId="19474" xr:uid="{00000000-0005-0000-0000-0000274C0000}"/>
    <cellStyle name="s_Assumptions 6 3 2" xfId="19475" xr:uid="{00000000-0005-0000-0000-0000284C0000}"/>
    <cellStyle name="s_Assumptions 6 3 3" xfId="19476" xr:uid="{00000000-0005-0000-0000-0000294C0000}"/>
    <cellStyle name="s_Assumptions 6 4" xfId="19477" xr:uid="{00000000-0005-0000-0000-00002A4C0000}"/>
    <cellStyle name="s_Assumptions 6 5" xfId="19478" xr:uid="{00000000-0005-0000-0000-00002B4C0000}"/>
    <cellStyle name="s_Assumptions 7" xfId="19479" xr:uid="{00000000-0005-0000-0000-00002C4C0000}"/>
    <cellStyle name="s_Assumptions 7 2" xfId="19480" xr:uid="{00000000-0005-0000-0000-00002D4C0000}"/>
    <cellStyle name="s_Assumptions 7 2 2" xfId="19481" xr:uid="{00000000-0005-0000-0000-00002E4C0000}"/>
    <cellStyle name="s_Assumptions 7 2 3" xfId="19482" xr:uid="{00000000-0005-0000-0000-00002F4C0000}"/>
    <cellStyle name="s_Assumptions 7 3" xfId="19483" xr:uid="{00000000-0005-0000-0000-0000304C0000}"/>
    <cellStyle name="s_Assumptions 7 4" xfId="19484" xr:uid="{00000000-0005-0000-0000-0000314C0000}"/>
    <cellStyle name="s_Assumptions 8" xfId="19485" xr:uid="{00000000-0005-0000-0000-0000324C0000}"/>
    <cellStyle name="s_Assumptions 8 2" xfId="19486" xr:uid="{00000000-0005-0000-0000-0000334C0000}"/>
    <cellStyle name="s_Assumptions 8 3" xfId="19487" xr:uid="{00000000-0005-0000-0000-0000344C0000}"/>
    <cellStyle name="s_Assumptions 9" xfId="19488" xr:uid="{00000000-0005-0000-0000-0000354C0000}"/>
    <cellStyle name="s_B_S_Ratios _B" xfId="19489" xr:uid="{00000000-0005-0000-0000-0000364C0000}"/>
    <cellStyle name="s_B_S_Ratios _B 10" xfId="19490" xr:uid="{00000000-0005-0000-0000-0000374C0000}"/>
    <cellStyle name="s_B_S_Ratios _B 2" xfId="19491" xr:uid="{00000000-0005-0000-0000-0000384C0000}"/>
    <cellStyle name="s_B_S_Ratios _B 2 2" xfId="19492" xr:uid="{00000000-0005-0000-0000-0000394C0000}"/>
    <cellStyle name="s_B_S_Ratios _B 2 2 2" xfId="19493" xr:uid="{00000000-0005-0000-0000-00003A4C0000}"/>
    <cellStyle name="s_B_S_Ratios _B 2 2 2 2" xfId="19494" xr:uid="{00000000-0005-0000-0000-00003B4C0000}"/>
    <cellStyle name="s_B_S_Ratios _B 2 2 2 2 2" xfId="19495" xr:uid="{00000000-0005-0000-0000-00003C4C0000}"/>
    <cellStyle name="s_B_S_Ratios _B 2 2 2 2 3" xfId="19496" xr:uid="{00000000-0005-0000-0000-00003D4C0000}"/>
    <cellStyle name="s_B_S_Ratios _B 2 2 2 3" xfId="19497" xr:uid="{00000000-0005-0000-0000-00003E4C0000}"/>
    <cellStyle name="s_B_S_Ratios _B 2 2 2 4" xfId="19498" xr:uid="{00000000-0005-0000-0000-00003F4C0000}"/>
    <cellStyle name="s_B_S_Ratios _B 2 2 3" xfId="19499" xr:uid="{00000000-0005-0000-0000-0000404C0000}"/>
    <cellStyle name="s_B_S_Ratios _B 2 2 3 2" xfId="19500" xr:uid="{00000000-0005-0000-0000-0000414C0000}"/>
    <cellStyle name="s_B_S_Ratios _B 2 2 3 3" xfId="19501" xr:uid="{00000000-0005-0000-0000-0000424C0000}"/>
    <cellStyle name="s_B_S_Ratios _B 2 2 4" xfId="19502" xr:uid="{00000000-0005-0000-0000-0000434C0000}"/>
    <cellStyle name="s_B_S_Ratios _B 2 2 5" xfId="19503" xr:uid="{00000000-0005-0000-0000-0000444C0000}"/>
    <cellStyle name="s_B_S_Ratios _B 2 3" xfId="19504" xr:uid="{00000000-0005-0000-0000-0000454C0000}"/>
    <cellStyle name="s_B_S_Ratios _B 2 3 2" xfId="19505" xr:uid="{00000000-0005-0000-0000-0000464C0000}"/>
    <cellStyle name="s_B_S_Ratios _B 2 3 2 2" xfId="19506" xr:uid="{00000000-0005-0000-0000-0000474C0000}"/>
    <cellStyle name="s_B_S_Ratios _B 2 3 2 2 2" xfId="19507" xr:uid="{00000000-0005-0000-0000-0000484C0000}"/>
    <cellStyle name="s_B_S_Ratios _B 2 3 2 2 3" xfId="19508" xr:uid="{00000000-0005-0000-0000-0000494C0000}"/>
    <cellStyle name="s_B_S_Ratios _B 2 3 2 3" xfId="19509" xr:uid="{00000000-0005-0000-0000-00004A4C0000}"/>
    <cellStyle name="s_B_S_Ratios _B 2 3 2 4" xfId="19510" xr:uid="{00000000-0005-0000-0000-00004B4C0000}"/>
    <cellStyle name="s_B_S_Ratios _B 2 3 3" xfId="19511" xr:uid="{00000000-0005-0000-0000-00004C4C0000}"/>
    <cellStyle name="s_B_S_Ratios _B 2 3 3 2" xfId="19512" xr:uid="{00000000-0005-0000-0000-00004D4C0000}"/>
    <cellStyle name="s_B_S_Ratios _B 2 3 3 3" xfId="19513" xr:uid="{00000000-0005-0000-0000-00004E4C0000}"/>
    <cellStyle name="s_B_S_Ratios _B 2 3 4" xfId="19514" xr:uid="{00000000-0005-0000-0000-00004F4C0000}"/>
    <cellStyle name="s_B_S_Ratios _B 2 3 5" xfId="19515" xr:uid="{00000000-0005-0000-0000-0000504C0000}"/>
    <cellStyle name="s_B_S_Ratios _B 2 4" xfId="19516" xr:uid="{00000000-0005-0000-0000-0000514C0000}"/>
    <cellStyle name="s_B_S_Ratios _B 2 4 2" xfId="19517" xr:uid="{00000000-0005-0000-0000-0000524C0000}"/>
    <cellStyle name="s_B_S_Ratios _B 2 4 2 2" xfId="19518" xr:uid="{00000000-0005-0000-0000-0000534C0000}"/>
    <cellStyle name="s_B_S_Ratios _B 2 4 2 2 2" xfId="19519" xr:uid="{00000000-0005-0000-0000-0000544C0000}"/>
    <cellStyle name="s_B_S_Ratios _B 2 4 2 2 3" xfId="19520" xr:uid="{00000000-0005-0000-0000-0000554C0000}"/>
    <cellStyle name="s_B_S_Ratios _B 2 4 2 3" xfId="19521" xr:uid="{00000000-0005-0000-0000-0000564C0000}"/>
    <cellStyle name="s_B_S_Ratios _B 2 4 2 4" xfId="19522" xr:uid="{00000000-0005-0000-0000-0000574C0000}"/>
    <cellStyle name="s_B_S_Ratios _B 2 4 3" xfId="19523" xr:uid="{00000000-0005-0000-0000-0000584C0000}"/>
    <cellStyle name="s_B_S_Ratios _B 2 4 3 2" xfId="19524" xr:uid="{00000000-0005-0000-0000-0000594C0000}"/>
    <cellStyle name="s_B_S_Ratios _B 2 4 3 3" xfId="19525" xr:uid="{00000000-0005-0000-0000-00005A4C0000}"/>
    <cellStyle name="s_B_S_Ratios _B 2 4 4" xfId="19526" xr:uid="{00000000-0005-0000-0000-00005B4C0000}"/>
    <cellStyle name="s_B_S_Ratios _B 2 4 5" xfId="19527" xr:uid="{00000000-0005-0000-0000-00005C4C0000}"/>
    <cellStyle name="s_B_S_Ratios _B 2 5" xfId="19528" xr:uid="{00000000-0005-0000-0000-00005D4C0000}"/>
    <cellStyle name="s_B_S_Ratios _B 2 5 2" xfId="19529" xr:uid="{00000000-0005-0000-0000-00005E4C0000}"/>
    <cellStyle name="s_B_S_Ratios _B 2 5 2 2" xfId="19530" xr:uid="{00000000-0005-0000-0000-00005F4C0000}"/>
    <cellStyle name="s_B_S_Ratios _B 2 5 2 3" xfId="19531" xr:uid="{00000000-0005-0000-0000-0000604C0000}"/>
    <cellStyle name="s_B_S_Ratios _B 2 5 3" xfId="19532" xr:uid="{00000000-0005-0000-0000-0000614C0000}"/>
    <cellStyle name="s_B_S_Ratios _B 2 5 4" xfId="19533" xr:uid="{00000000-0005-0000-0000-0000624C0000}"/>
    <cellStyle name="s_B_S_Ratios _B 2 6" xfId="19534" xr:uid="{00000000-0005-0000-0000-0000634C0000}"/>
    <cellStyle name="s_B_S_Ratios _B 2 6 2" xfId="19535" xr:uid="{00000000-0005-0000-0000-0000644C0000}"/>
    <cellStyle name="s_B_S_Ratios _B 2 6 3" xfId="19536" xr:uid="{00000000-0005-0000-0000-0000654C0000}"/>
    <cellStyle name="s_B_S_Ratios _B 2 7" xfId="19537" xr:uid="{00000000-0005-0000-0000-0000664C0000}"/>
    <cellStyle name="s_B_S_Ratios _B 2 8" xfId="19538" xr:uid="{00000000-0005-0000-0000-0000674C0000}"/>
    <cellStyle name="s_B_S_Ratios _B 3" xfId="19539" xr:uid="{00000000-0005-0000-0000-0000684C0000}"/>
    <cellStyle name="s_B_S_Ratios _B 3 2" xfId="19540" xr:uid="{00000000-0005-0000-0000-0000694C0000}"/>
    <cellStyle name="s_B_S_Ratios _B 3 2 2" xfId="19541" xr:uid="{00000000-0005-0000-0000-00006A4C0000}"/>
    <cellStyle name="s_B_S_Ratios _B 3 2 2 2" xfId="19542" xr:uid="{00000000-0005-0000-0000-00006B4C0000}"/>
    <cellStyle name="s_B_S_Ratios _B 3 2 2 2 2" xfId="19543" xr:uid="{00000000-0005-0000-0000-00006C4C0000}"/>
    <cellStyle name="s_B_S_Ratios _B 3 2 2 2 3" xfId="19544" xr:uid="{00000000-0005-0000-0000-00006D4C0000}"/>
    <cellStyle name="s_B_S_Ratios _B 3 2 2 3" xfId="19545" xr:uid="{00000000-0005-0000-0000-00006E4C0000}"/>
    <cellStyle name="s_B_S_Ratios _B 3 2 2 4" xfId="19546" xr:uid="{00000000-0005-0000-0000-00006F4C0000}"/>
    <cellStyle name="s_B_S_Ratios _B 3 2 3" xfId="19547" xr:uid="{00000000-0005-0000-0000-0000704C0000}"/>
    <cellStyle name="s_B_S_Ratios _B 3 2 3 2" xfId="19548" xr:uid="{00000000-0005-0000-0000-0000714C0000}"/>
    <cellStyle name="s_B_S_Ratios _B 3 2 3 3" xfId="19549" xr:uid="{00000000-0005-0000-0000-0000724C0000}"/>
    <cellStyle name="s_B_S_Ratios _B 3 2 4" xfId="19550" xr:uid="{00000000-0005-0000-0000-0000734C0000}"/>
    <cellStyle name="s_B_S_Ratios _B 3 2 5" xfId="19551" xr:uid="{00000000-0005-0000-0000-0000744C0000}"/>
    <cellStyle name="s_B_S_Ratios _B 3 3" xfId="19552" xr:uid="{00000000-0005-0000-0000-0000754C0000}"/>
    <cellStyle name="s_B_S_Ratios _B 3 3 2" xfId="19553" xr:uid="{00000000-0005-0000-0000-0000764C0000}"/>
    <cellStyle name="s_B_S_Ratios _B 3 3 2 2" xfId="19554" xr:uid="{00000000-0005-0000-0000-0000774C0000}"/>
    <cellStyle name="s_B_S_Ratios _B 3 3 2 2 2" xfId="19555" xr:uid="{00000000-0005-0000-0000-0000784C0000}"/>
    <cellStyle name="s_B_S_Ratios _B 3 3 2 2 3" xfId="19556" xr:uid="{00000000-0005-0000-0000-0000794C0000}"/>
    <cellStyle name="s_B_S_Ratios _B 3 3 2 3" xfId="19557" xr:uid="{00000000-0005-0000-0000-00007A4C0000}"/>
    <cellStyle name="s_B_S_Ratios _B 3 3 2 4" xfId="19558" xr:uid="{00000000-0005-0000-0000-00007B4C0000}"/>
    <cellStyle name="s_B_S_Ratios _B 3 3 3" xfId="19559" xr:uid="{00000000-0005-0000-0000-00007C4C0000}"/>
    <cellStyle name="s_B_S_Ratios _B 3 3 3 2" xfId="19560" xr:uid="{00000000-0005-0000-0000-00007D4C0000}"/>
    <cellStyle name="s_B_S_Ratios _B 3 3 3 3" xfId="19561" xr:uid="{00000000-0005-0000-0000-00007E4C0000}"/>
    <cellStyle name="s_B_S_Ratios _B 3 3 4" xfId="19562" xr:uid="{00000000-0005-0000-0000-00007F4C0000}"/>
    <cellStyle name="s_B_S_Ratios _B 3 3 5" xfId="19563" xr:uid="{00000000-0005-0000-0000-0000804C0000}"/>
    <cellStyle name="s_B_S_Ratios _B 3 4" xfId="19564" xr:uid="{00000000-0005-0000-0000-0000814C0000}"/>
    <cellStyle name="s_B_S_Ratios _B 3 4 2" xfId="19565" xr:uid="{00000000-0005-0000-0000-0000824C0000}"/>
    <cellStyle name="s_B_S_Ratios _B 3 4 2 2" xfId="19566" xr:uid="{00000000-0005-0000-0000-0000834C0000}"/>
    <cellStyle name="s_B_S_Ratios _B 3 4 2 2 2" xfId="19567" xr:uid="{00000000-0005-0000-0000-0000844C0000}"/>
    <cellStyle name="s_B_S_Ratios _B 3 4 2 2 3" xfId="19568" xr:uid="{00000000-0005-0000-0000-0000854C0000}"/>
    <cellStyle name="s_B_S_Ratios _B 3 4 2 3" xfId="19569" xr:uid="{00000000-0005-0000-0000-0000864C0000}"/>
    <cellStyle name="s_B_S_Ratios _B 3 4 2 4" xfId="19570" xr:uid="{00000000-0005-0000-0000-0000874C0000}"/>
    <cellStyle name="s_B_S_Ratios _B 3 4 3" xfId="19571" xr:uid="{00000000-0005-0000-0000-0000884C0000}"/>
    <cellStyle name="s_B_S_Ratios _B 3 4 3 2" xfId="19572" xr:uid="{00000000-0005-0000-0000-0000894C0000}"/>
    <cellStyle name="s_B_S_Ratios _B 3 4 3 3" xfId="19573" xr:uid="{00000000-0005-0000-0000-00008A4C0000}"/>
    <cellStyle name="s_B_S_Ratios _B 3 4 4" xfId="19574" xr:uid="{00000000-0005-0000-0000-00008B4C0000}"/>
    <cellStyle name="s_B_S_Ratios _B 3 4 5" xfId="19575" xr:uid="{00000000-0005-0000-0000-00008C4C0000}"/>
    <cellStyle name="s_B_S_Ratios _B 3 5" xfId="19576" xr:uid="{00000000-0005-0000-0000-00008D4C0000}"/>
    <cellStyle name="s_B_S_Ratios _B 3 5 2" xfId="19577" xr:uid="{00000000-0005-0000-0000-00008E4C0000}"/>
    <cellStyle name="s_B_S_Ratios _B 3 5 2 2" xfId="19578" xr:uid="{00000000-0005-0000-0000-00008F4C0000}"/>
    <cellStyle name="s_B_S_Ratios _B 3 5 2 3" xfId="19579" xr:uid="{00000000-0005-0000-0000-0000904C0000}"/>
    <cellStyle name="s_B_S_Ratios _B 3 5 3" xfId="19580" xr:uid="{00000000-0005-0000-0000-0000914C0000}"/>
    <cellStyle name="s_B_S_Ratios _B 3 5 4" xfId="19581" xr:uid="{00000000-0005-0000-0000-0000924C0000}"/>
    <cellStyle name="s_B_S_Ratios _B 3 6" xfId="19582" xr:uid="{00000000-0005-0000-0000-0000934C0000}"/>
    <cellStyle name="s_B_S_Ratios _B 3 6 2" xfId="19583" xr:uid="{00000000-0005-0000-0000-0000944C0000}"/>
    <cellStyle name="s_B_S_Ratios _B 3 6 3" xfId="19584" xr:uid="{00000000-0005-0000-0000-0000954C0000}"/>
    <cellStyle name="s_B_S_Ratios _B 3 7" xfId="19585" xr:uid="{00000000-0005-0000-0000-0000964C0000}"/>
    <cellStyle name="s_B_S_Ratios _B 3 8" xfId="19586" xr:uid="{00000000-0005-0000-0000-0000974C0000}"/>
    <cellStyle name="s_B_S_Ratios _B 4" xfId="19587" xr:uid="{00000000-0005-0000-0000-0000984C0000}"/>
    <cellStyle name="s_B_S_Ratios _B 4 2" xfId="19588" xr:uid="{00000000-0005-0000-0000-0000994C0000}"/>
    <cellStyle name="s_B_S_Ratios _B 4 2 2" xfId="19589" xr:uid="{00000000-0005-0000-0000-00009A4C0000}"/>
    <cellStyle name="s_B_S_Ratios _B 4 2 2 2" xfId="19590" xr:uid="{00000000-0005-0000-0000-00009B4C0000}"/>
    <cellStyle name="s_B_S_Ratios _B 4 2 2 3" xfId="19591" xr:uid="{00000000-0005-0000-0000-00009C4C0000}"/>
    <cellStyle name="s_B_S_Ratios _B 4 2 3" xfId="19592" xr:uid="{00000000-0005-0000-0000-00009D4C0000}"/>
    <cellStyle name="s_B_S_Ratios _B 4 2 4" xfId="19593" xr:uid="{00000000-0005-0000-0000-00009E4C0000}"/>
    <cellStyle name="s_B_S_Ratios _B 4 3" xfId="19594" xr:uid="{00000000-0005-0000-0000-00009F4C0000}"/>
    <cellStyle name="s_B_S_Ratios _B 4 3 2" xfId="19595" xr:uid="{00000000-0005-0000-0000-0000A04C0000}"/>
    <cellStyle name="s_B_S_Ratios _B 4 3 3" xfId="19596" xr:uid="{00000000-0005-0000-0000-0000A14C0000}"/>
    <cellStyle name="s_B_S_Ratios _B 4 4" xfId="19597" xr:uid="{00000000-0005-0000-0000-0000A24C0000}"/>
    <cellStyle name="s_B_S_Ratios _B 4 5" xfId="19598" xr:uid="{00000000-0005-0000-0000-0000A34C0000}"/>
    <cellStyle name="s_B_S_Ratios _B 5" xfId="19599" xr:uid="{00000000-0005-0000-0000-0000A44C0000}"/>
    <cellStyle name="s_B_S_Ratios _B 5 2" xfId="19600" xr:uid="{00000000-0005-0000-0000-0000A54C0000}"/>
    <cellStyle name="s_B_S_Ratios _B 5 2 2" xfId="19601" xr:uid="{00000000-0005-0000-0000-0000A64C0000}"/>
    <cellStyle name="s_B_S_Ratios _B 5 2 2 2" xfId="19602" xr:uid="{00000000-0005-0000-0000-0000A74C0000}"/>
    <cellStyle name="s_B_S_Ratios _B 5 2 2 3" xfId="19603" xr:uid="{00000000-0005-0000-0000-0000A84C0000}"/>
    <cellStyle name="s_B_S_Ratios _B 5 2 3" xfId="19604" xr:uid="{00000000-0005-0000-0000-0000A94C0000}"/>
    <cellStyle name="s_B_S_Ratios _B 5 2 4" xfId="19605" xr:uid="{00000000-0005-0000-0000-0000AA4C0000}"/>
    <cellStyle name="s_B_S_Ratios _B 5 3" xfId="19606" xr:uid="{00000000-0005-0000-0000-0000AB4C0000}"/>
    <cellStyle name="s_B_S_Ratios _B 5 3 2" xfId="19607" xr:uid="{00000000-0005-0000-0000-0000AC4C0000}"/>
    <cellStyle name="s_B_S_Ratios _B 5 3 3" xfId="19608" xr:uid="{00000000-0005-0000-0000-0000AD4C0000}"/>
    <cellStyle name="s_B_S_Ratios _B 5 4" xfId="19609" xr:uid="{00000000-0005-0000-0000-0000AE4C0000}"/>
    <cellStyle name="s_B_S_Ratios _B 5 5" xfId="19610" xr:uid="{00000000-0005-0000-0000-0000AF4C0000}"/>
    <cellStyle name="s_B_S_Ratios _B 6" xfId="19611" xr:uid="{00000000-0005-0000-0000-0000B04C0000}"/>
    <cellStyle name="s_B_S_Ratios _B 6 2" xfId="19612" xr:uid="{00000000-0005-0000-0000-0000B14C0000}"/>
    <cellStyle name="s_B_S_Ratios _B 6 2 2" xfId="19613" xr:uid="{00000000-0005-0000-0000-0000B24C0000}"/>
    <cellStyle name="s_B_S_Ratios _B 6 2 2 2" xfId="19614" xr:uid="{00000000-0005-0000-0000-0000B34C0000}"/>
    <cellStyle name="s_B_S_Ratios _B 6 2 2 3" xfId="19615" xr:uid="{00000000-0005-0000-0000-0000B44C0000}"/>
    <cellStyle name="s_B_S_Ratios _B 6 2 3" xfId="19616" xr:uid="{00000000-0005-0000-0000-0000B54C0000}"/>
    <cellStyle name="s_B_S_Ratios _B 6 2 4" xfId="19617" xr:uid="{00000000-0005-0000-0000-0000B64C0000}"/>
    <cellStyle name="s_B_S_Ratios _B 6 3" xfId="19618" xr:uid="{00000000-0005-0000-0000-0000B74C0000}"/>
    <cellStyle name="s_B_S_Ratios _B 6 3 2" xfId="19619" xr:uid="{00000000-0005-0000-0000-0000B84C0000}"/>
    <cellStyle name="s_B_S_Ratios _B 6 3 3" xfId="19620" xr:uid="{00000000-0005-0000-0000-0000B94C0000}"/>
    <cellStyle name="s_B_S_Ratios _B 6 4" xfId="19621" xr:uid="{00000000-0005-0000-0000-0000BA4C0000}"/>
    <cellStyle name="s_B_S_Ratios _B 6 5" xfId="19622" xr:uid="{00000000-0005-0000-0000-0000BB4C0000}"/>
    <cellStyle name="s_B_S_Ratios _B 7" xfId="19623" xr:uid="{00000000-0005-0000-0000-0000BC4C0000}"/>
    <cellStyle name="s_B_S_Ratios _B 7 2" xfId="19624" xr:uid="{00000000-0005-0000-0000-0000BD4C0000}"/>
    <cellStyle name="s_B_S_Ratios _B 7 2 2" xfId="19625" xr:uid="{00000000-0005-0000-0000-0000BE4C0000}"/>
    <cellStyle name="s_B_S_Ratios _B 7 2 3" xfId="19626" xr:uid="{00000000-0005-0000-0000-0000BF4C0000}"/>
    <cellStyle name="s_B_S_Ratios _B 7 3" xfId="19627" xr:uid="{00000000-0005-0000-0000-0000C04C0000}"/>
    <cellStyle name="s_B_S_Ratios _B 7 4" xfId="19628" xr:uid="{00000000-0005-0000-0000-0000C14C0000}"/>
    <cellStyle name="s_B_S_Ratios _B 8" xfId="19629" xr:uid="{00000000-0005-0000-0000-0000C24C0000}"/>
    <cellStyle name="s_B_S_Ratios _B 8 2" xfId="19630" xr:uid="{00000000-0005-0000-0000-0000C34C0000}"/>
    <cellStyle name="s_B_S_Ratios _B 8 3" xfId="19631" xr:uid="{00000000-0005-0000-0000-0000C44C0000}"/>
    <cellStyle name="s_B_S_Ratios _B 9" xfId="19632" xr:uid="{00000000-0005-0000-0000-0000C54C0000}"/>
    <cellStyle name="s_B_S_Ratios_T" xfId="19633" xr:uid="{00000000-0005-0000-0000-0000C64C0000}"/>
    <cellStyle name="s_B_S_Ratios_T 10" xfId="19634" xr:uid="{00000000-0005-0000-0000-0000C74C0000}"/>
    <cellStyle name="s_B_S_Ratios_T 2" xfId="19635" xr:uid="{00000000-0005-0000-0000-0000C84C0000}"/>
    <cellStyle name="s_B_S_Ratios_T 2 2" xfId="19636" xr:uid="{00000000-0005-0000-0000-0000C94C0000}"/>
    <cellStyle name="s_B_S_Ratios_T 2 2 2" xfId="19637" xr:uid="{00000000-0005-0000-0000-0000CA4C0000}"/>
    <cellStyle name="s_B_S_Ratios_T 2 2 2 2" xfId="19638" xr:uid="{00000000-0005-0000-0000-0000CB4C0000}"/>
    <cellStyle name="s_B_S_Ratios_T 2 2 2 2 2" xfId="19639" xr:uid="{00000000-0005-0000-0000-0000CC4C0000}"/>
    <cellStyle name="s_B_S_Ratios_T 2 2 2 2 3" xfId="19640" xr:uid="{00000000-0005-0000-0000-0000CD4C0000}"/>
    <cellStyle name="s_B_S_Ratios_T 2 2 2 3" xfId="19641" xr:uid="{00000000-0005-0000-0000-0000CE4C0000}"/>
    <cellStyle name="s_B_S_Ratios_T 2 2 2 4" xfId="19642" xr:uid="{00000000-0005-0000-0000-0000CF4C0000}"/>
    <cellStyle name="s_B_S_Ratios_T 2 2 3" xfId="19643" xr:uid="{00000000-0005-0000-0000-0000D04C0000}"/>
    <cellStyle name="s_B_S_Ratios_T 2 2 3 2" xfId="19644" xr:uid="{00000000-0005-0000-0000-0000D14C0000}"/>
    <cellStyle name="s_B_S_Ratios_T 2 2 3 3" xfId="19645" xr:uid="{00000000-0005-0000-0000-0000D24C0000}"/>
    <cellStyle name="s_B_S_Ratios_T 2 2 4" xfId="19646" xr:uid="{00000000-0005-0000-0000-0000D34C0000}"/>
    <cellStyle name="s_B_S_Ratios_T 2 2 5" xfId="19647" xr:uid="{00000000-0005-0000-0000-0000D44C0000}"/>
    <cellStyle name="s_B_S_Ratios_T 2 3" xfId="19648" xr:uid="{00000000-0005-0000-0000-0000D54C0000}"/>
    <cellStyle name="s_B_S_Ratios_T 2 3 2" xfId="19649" xr:uid="{00000000-0005-0000-0000-0000D64C0000}"/>
    <cellStyle name="s_B_S_Ratios_T 2 3 2 2" xfId="19650" xr:uid="{00000000-0005-0000-0000-0000D74C0000}"/>
    <cellStyle name="s_B_S_Ratios_T 2 3 2 2 2" xfId="19651" xr:uid="{00000000-0005-0000-0000-0000D84C0000}"/>
    <cellStyle name="s_B_S_Ratios_T 2 3 2 2 3" xfId="19652" xr:uid="{00000000-0005-0000-0000-0000D94C0000}"/>
    <cellStyle name="s_B_S_Ratios_T 2 3 2 3" xfId="19653" xr:uid="{00000000-0005-0000-0000-0000DA4C0000}"/>
    <cellStyle name="s_B_S_Ratios_T 2 3 2 4" xfId="19654" xr:uid="{00000000-0005-0000-0000-0000DB4C0000}"/>
    <cellStyle name="s_B_S_Ratios_T 2 3 3" xfId="19655" xr:uid="{00000000-0005-0000-0000-0000DC4C0000}"/>
    <cellStyle name="s_B_S_Ratios_T 2 3 3 2" xfId="19656" xr:uid="{00000000-0005-0000-0000-0000DD4C0000}"/>
    <cellStyle name="s_B_S_Ratios_T 2 3 3 3" xfId="19657" xr:uid="{00000000-0005-0000-0000-0000DE4C0000}"/>
    <cellStyle name="s_B_S_Ratios_T 2 3 4" xfId="19658" xr:uid="{00000000-0005-0000-0000-0000DF4C0000}"/>
    <cellStyle name="s_B_S_Ratios_T 2 3 5" xfId="19659" xr:uid="{00000000-0005-0000-0000-0000E04C0000}"/>
    <cellStyle name="s_B_S_Ratios_T 2 4" xfId="19660" xr:uid="{00000000-0005-0000-0000-0000E14C0000}"/>
    <cellStyle name="s_B_S_Ratios_T 2 4 2" xfId="19661" xr:uid="{00000000-0005-0000-0000-0000E24C0000}"/>
    <cellStyle name="s_B_S_Ratios_T 2 4 2 2" xfId="19662" xr:uid="{00000000-0005-0000-0000-0000E34C0000}"/>
    <cellStyle name="s_B_S_Ratios_T 2 4 2 2 2" xfId="19663" xr:uid="{00000000-0005-0000-0000-0000E44C0000}"/>
    <cellStyle name="s_B_S_Ratios_T 2 4 2 2 3" xfId="19664" xr:uid="{00000000-0005-0000-0000-0000E54C0000}"/>
    <cellStyle name="s_B_S_Ratios_T 2 4 2 3" xfId="19665" xr:uid="{00000000-0005-0000-0000-0000E64C0000}"/>
    <cellStyle name="s_B_S_Ratios_T 2 4 2 4" xfId="19666" xr:uid="{00000000-0005-0000-0000-0000E74C0000}"/>
    <cellStyle name="s_B_S_Ratios_T 2 4 3" xfId="19667" xr:uid="{00000000-0005-0000-0000-0000E84C0000}"/>
    <cellStyle name="s_B_S_Ratios_T 2 4 3 2" xfId="19668" xr:uid="{00000000-0005-0000-0000-0000E94C0000}"/>
    <cellStyle name="s_B_S_Ratios_T 2 4 3 3" xfId="19669" xr:uid="{00000000-0005-0000-0000-0000EA4C0000}"/>
    <cellStyle name="s_B_S_Ratios_T 2 4 4" xfId="19670" xr:uid="{00000000-0005-0000-0000-0000EB4C0000}"/>
    <cellStyle name="s_B_S_Ratios_T 2 4 5" xfId="19671" xr:uid="{00000000-0005-0000-0000-0000EC4C0000}"/>
    <cellStyle name="s_B_S_Ratios_T 2 5" xfId="19672" xr:uid="{00000000-0005-0000-0000-0000ED4C0000}"/>
    <cellStyle name="s_B_S_Ratios_T 2 5 2" xfId="19673" xr:uid="{00000000-0005-0000-0000-0000EE4C0000}"/>
    <cellStyle name="s_B_S_Ratios_T 2 5 2 2" xfId="19674" xr:uid="{00000000-0005-0000-0000-0000EF4C0000}"/>
    <cellStyle name="s_B_S_Ratios_T 2 5 2 3" xfId="19675" xr:uid="{00000000-0005-0000-0000-0000F04C0000}"/>
    <cellStyle name="s_B_S_Ratios_T 2 5 3" xfId="19676" xr:uid="{00000000-0005-0000-0000-0000F14C0000}"/>
    <cellStyle name="s_B_S_Ratios_T 2 5 4" xfId="19677" xr:uid="{00000000-0005-0000-0000-0000F24C0000}"/>
    <cellStyle name="s_B_S_Ratios_T 2 6" xfId="19678" xr:uid="{00000000-0005-0000-0000-0000F34C0000}"/>
    <cellStyle name="s_B_S_Ratios_T 2 6 2" xfId="19679" xr:uid="{00000000-0005-0000-0000-0000F44C0000}"/>
    <cellStyle name="s_B_S_Ratios_T 2 6 3" xfId="19680" xr:uid="{00000000-0005-0000-0000-0000F54C0000}"/>
    <cellStyle name="s_B_S_Ratios_T 2 7" xfId="19681" xr:uid="{00000000-0005-0000-0000-0000F64C0000}"/>
    <cellStyle name="s_B_S_Ratios_T 2 8" xfId="19682" xr:uid="{00000000-0005-0000-0000-0000F74C0000}"/>
    <cellStyle name="s_B_S_Ratios_T 3" xfId="19683" xr:uid="{00000000-0005-0000-0000-0000F84C0000}"/>
    <cellStyle name="s_B_S_Ratios_T 3 2" xfId="19684" xr:uid="{00000000-0005-0000-0000-0000F94C0000}"/>
    <cellStyle name="s_B_S_Ratios_T 3 2 2" xfId="19685" xr:uid="{00000000-0005-0000-0000-0000FA4C0000}"/>
    <cellStyle name="s_B_S_Ratios_T 3 2 2 2" xfId="19686" xr:uid="{00000000-0005-0000-0000-0000FB4C0000}"/>
    <cellStyle name="s_B_S_Ratios_T 3 2 2 2 2" xfId="19687" xr:uid="{00000000-0005-0000-0000-0000FC4C0000}"/>
    <cellStyle name="s_B_S_Ratios_T 3 2 2 2 3" xfId="19688" xr:uid="{00000000-0005-0000-0000-0000FD4C0000}"/>
    <cellStyle name="s_B_S_Ratios_T 3 2 2 3" xfId="19689" xr:uid="{00000000-0005-0000-0000-0000FE4C0000}"/>
    <cellStyle name="s_B_S_Ratios_T 3 2 2 4" xfId="19690" xr:uid="{00000000-0005-0000-0000-0000FF4C0000}"/>
    <cellStyle name="s_B_S_Ratios_T 3 2 3" xfId="19691" xr:uid="{00000000-0005-0000-0000-0000004D0000}"/>
    <cellStyle name="s_B_S_Ratios_T 3 2 3 2" xfId="19692" xr:uid="{00000000-0005-0000-0000-0000014D0000}"/>
    <cellStyle name="s_B_S_Ratios_T 3 2 3 3" xfId="19693" xr:uid="{00000000-0005-0000-0000-0000024D0000}"/>
    <cellStyle name="s_B_S_Ratios_T 3 2 4" xfId="19694" xr:uid="{00000000-0005-0000-0000-0000034D0000}"/>
    <cellStyle name="s_B_S_Ratios_T 3 2 5" xfId="19695" xr:uid="{00000000-0005-0000-0000-0000044D0000}"/>
    <cellStyle name="s_B_S_Ratios_T 3 3" xfId="19696" xr:uid="{00000000-0005-0000-0000-0000054D0000}"/>
    <cellStyle name="s_B_S_Ratios_T 3 3 2" xfId="19697" xr:uid="{00000000-0005-0000-0000-0000064D0000}"/>
    <cellStyle name="s_B_S_Ratios_T 3 3 2 2" xfId="19698" xr:uid="{00000000-0005-0000-0000-0000074D0000}"/>
    <cellStyle name="s_B_S_Ratios_T 3 3 2 2 2" xfId="19699" xr:uid="{00000000-0005-0000-0000-0000084D0000}"/>
    <cellStyle name="s_B_S_Ratios_T 3 3 2 2 3" xfId="19700" xr:uid="{00000000-0005-0000-0000-0000094D0000}"/>
    <cellStyle name="s_B_S_Ratios_T 3 3 2 3" xfId="19701" xr:uid="{00000000-0005-0000-0000-00000A4D0000}"/>
    <cellStyle name="s_B_S_Ratios_T 3 3 2 4" xfId="19702" xr:uid="{00000000-0005-0000-0000-00000B4D0000}"/>
    <cellStyle name="s_B_S_Ratios_T 3 3 3" xfId="19703" xr:uid="{00000000-0005-0000-0000-00000C4D0000}"/>
    <cellStyle name="s_B_S_Ratios_T 3 3 3 2" xfId="19704" xr:uid="{00000000-0005-0000-0000-00000D4D0000}"/>
    <cellStyle name="s_B_S_Ratios_T 3 3 3 3" xfId="19705" xr:uid="{00000000-0005-0000-0000-00000E4D0000}"/>
    <cellStyle name="s_B_S_Ratios_T 3 3 4" xfId="19706" xr:uid="{00000000-0005-0000-0000-00000F4D0000}"/>
    <cellStyle name="s_B_S_Ratios_T 3 3 5" xfId="19707" xr:uid="{00000000-0005-0000-0000-0000104D0000}"/>
    <cellStyle name="s_B_S_Ratios_T 3 4" xfId="19708" xr:uid="{00000000-0005-0000-0000-0000114D0000}"/>
    <cellStyle name="s_B_S_Ratios_T 3 4 2" xfId="19709" xr:uid="{00000000-0005-0000-0000-0000124D0000}"/>
    <cellStyle name="s_B_S_Ratios_T 3 4 2 2" xfId="19710" xr:uid="{00000000-0005-0000-0000-0000134D0000}"/>
    <cellStyle name="s_B_S_Ratios_T 3 4 2 2 2" xfId="19711" xr:uid="{00000000-0005-0000-0000-0000144D0000}"/>
    <cellStyle name="s_B_S_Ratios_T 3 4 2 2 3" xfId="19712" xr:uid="{00000000-0005-0000-0000-0000154D0000}"/>
    <cellStyle name="s_B_S_Ratios_T 3 4 2 3" xfId="19713" xr:uid="{00000000-0005-0000-0000-0000164D0000}"/>
    <cellStyle name="s_B_S_Ratios_T 3 4 2 4" xfId="19714" xr:uid="{00000000-0005-0000-0000-0000174D0000}"/>
    <cellStyle name="s_B_S_Ratios_T 3 4 3" xfId="19715" xr:uid="{00000000-0005-0000-0000-0000184D0000}"/>
    <cellStyle name="s_B_S_Ratios_T 3 4 3 2" xfId="19716" xr:uid="{00000000-0005-0000-0000-0000194D0000}"/>
    <cellStyle name="s_B_S_Ratios_T 3 4 3 3" xfId="19717" xr:uid="{00000000-0005-0000-0000-00001A4D0000}"/>
    <cellStyle name="s_B_S_Ratios_T 3 4 4" xfId="19718" xr:uid="{00000000-0005-0000-0000-00001B4D0000}"/>
    <cellStyle name="s_B_S_Ratios_T 3 4 5" xfId="19719" xr:uid="{00000000-0005-0000-0000-00001C4D0000}"/>
    <cellStyle name="s_B_S_Ratios_T 3 5" xfId="19720" xr:uid="{00000000-0005-0000-0000-00001D4D0000}"/>
    <cellStyle name="s_B_S_Ratios_T 3 5 2" xfId="19721" xr:uid="{00000000-0005-0000-0000-00001E4D0000}"/>
    <cellStyle name="s_B_S_Ratios_T 3 5 2 2" xfId="19722" xr:uid="{00000000-0005-0000-0000-00001F4D0000}"/>
    <cellStyle name="s_B_S_Ratios_T 3 5 2 3" xfId="19723" xr:uid="{00000000-0005-0000-0000-0000204D0000}"/>
    <cellStyle name="s_B_S_Ratios_T 3 5 3" xfId="19724" xr:uid="{00000000-0005-0000-0000-0000214D0000}"/>
    <cellStyle name="s_B_S_Ratios_T 3 5 4" xfId="19725" xr:uid="{00000000-0005-0000-0000-0000224D0000}"/>
    <cellStyle name="s_B_S_Ratios_T 3 6" xfId="19726" xr:uid="{00000000-0005-0000-0000-0000234D0000}"/>
    <cellStyle name="s_B_S_Ratios_T 3 6 2" xfId="19727" xr:uid="{00000000-0005-0000-0000-0000244D0000}"/>
    <cellStyle name="s_B_S_Ratios_T 3 6 3" xfId="19728" xr:uid="{00000000-0005-0000-0000-0000254D0000}"/>
    <cellStyle name="s_B_S_Ratios_T 3 7" xfId="19729" xr:uid="{00000000-0005-0000-0000-0000264D0000}"/>
    <cellStyle name="s_B_S_Ratios_T 3 8" xfId="19730" xr:uid="{00000000-0005-0000-0000-0000274D0000}"/>
    <cellStyle name="s_B_S_Ratios_T 4" xfId="19731" xr:uid="{00000000-0005-0000-0000-0000284D0000}"/>
    <cellStyle name="s_B_S_Ratios_T 4 2" xfId="19732" xr:uid="{00000000-0005-0000-0000-0000294D0000}"/>
    <cellStyle name="s_B_S_Ratios_T 4 2 2" xfId="19733" xr:uid="{00000000-0005-0000-0000-00002A4D0000}"/>
    <cellStyle name="s_B_S_Ratios_T 4 2 2 2" xfId="19734" xr:uid="{00000000-0005-0000-0000-00002B4D0000}"/>
    <cellStyle name="s_B_S_Ratios_T 4 2 2 3" xfId="19735" xr:uid="{00000000-0005-0000-0000-00002C4D0000}"/>
    <cellStyle name="s_B_S_Ratios_T 4 2 3" xfId="19736" xr:uid="{00000000-0005-0000-0000-00002D4D0000}"/>
    <cellStyle name="s_B_S_Ratios_T 4 2 4" xfId="19737" xr:uid="{00000000-0005-0000-0000-00002E4D0000}"/>
    <cellStyle name="s_B_S_Ratios_T 4 3" xfId="19738" xr:uid="{00000000-0005-0000-0000-00002F4D0000}"/>
    <cellStyle name="s_B_S_Ratios_T 4 3 2" xfId="19739" xr:uid="{00000000-0005-0000-0000-0000304D0000}"/>
    <cellStyle name="s_B_S_Ratios_T 4 3 3" xfId="19740" xr:uid="{00000000-0005-0000-0000-0000314D0000}"/>
    <cellStyle name="s_B_S_Ratios_T 4 4" xfId="19741" xr:uid="{00000000-0005-0000-0000-0000324D0000}"/>
    <cellStyle name="s_B_S_Ratios_T 4 5" xfId="19742" xr:uid="{00000000-0005-0000-0000-0000334D0000}"/>
    <cellStyle name="s_B_S_Ratios_T 5" xfId="19743" xr:uid="{00000000-0005-0000-0000-0000344D0000}"/>
    <cellStyle name="s_B_S_Ratios_T 5 2" xfId="19744" xr:uid="{00000000-0005-0000-0000-0000354D0000}"/>
    <cellStyle name="s_B_S_Ratios_T 5 2 2" xfId="19745" xr:uid="{00000000-0005-0000-0000-0000364D0000}"/>
    <cellStyle name="s_B_S_Ratios_T 5 2 2 2" xfId="19746" xr:uid="{00000000-0005-0000-0000-0000374D0000}"/>
    <cellStyle name="s_B_S_Ratios_T 5 2 2 3" xfId="19747" xr:uid="{00000000-0005-0000-0000-0000384D0000}"/>
    <cellStyle name="s_B_S_Ratios_T 5 2 3" xfId="19748" xr:uid="{00000000-0005-0000-0000-0000394D0000}"/>
    <cellStyle name="s_B_S_Ratios_T 5 2 4" xfId="19749" xr:uid="{00000000-0005-0000-0000-00003A4D0000}"/>
    <cellStyle name="s_B_S_Ratios_T 5 3" xfId="19750" xr:uid="{00000000-0005-0000-0000-00003B4D0000}"/>
    <cellStyle name="s_B_S_Ratios_T 5 3 2" xfId="19751" xr:uid="{00000000-0005-0000-0000-00003C4D0000}"/>
    <cellStyle name="s_B_S_Ratios_T 5 3 3" xfId="19752" xr:uid="{00000000-0005-0000-0000-00003D4D0000}"/>
    <cellStyle name="s_B_S_Ratios_T 5 4" xfId="19753" xr:uid="{00000000-0005-0000-0000-00003E4D0000}"/>
    <cellStyle name="s_B_S_Ratios_T 5 5" xfId="19754" xr:uid="{00000000-0005-0000-0000-00003F4D0000}"/>
    <cellStyle name="s_B_S_Ratios_T 6" xfId="19755" xr:uid="{00000000-0005-0000-0000-0000404D0000}"/>
    <cellStyle name="s_B_S_Ratios_T 6 2" xfId="19756" xr:uid="{00000000-0005-0000-0000-0000414D0000}"/>
    <cellStyle name="s_B_S_Ratios_T 6 2 2" xfId="19757" xr:uid="{00000000-0005-0000-0000-0000424D0000}"/>
    <cellStyle name="s_B_S_Ratios_T 6 2 2 2" xfId="19758" xr:uid="{00000000-0005-0000-0000-0000434D0000}"/>
    <cellStyle name="s_B_S_Ratios_T 6 2 2 3" xfId="19759" xr:uid="{00000000-0005-0000-0000-0000444D0000}"/>
    <cellStyle name="s_B_S_Ratios_T 6 2 3" xfId="19760" xr:uid="{00000000-0005-0000-0000-0000454D0000}"/>
    <cellStyle name="s_B_S_Ratios_T 6 2 4" xfId="19761" xr:uid="{00000000-0005-0000-0000-0000464D0000}"/>
    <cellStyle name="s_B_S_Ratios_T 6 3" xfId="19762" xr:uid="{00000000-0005-0000-0000-0000474D0000}"/>
    <cellStyle name="s_B_S_Ratios_T 6 3 2" xfId="19763" xr:uid="{00000000-0005-0000-0000-0000484D0000}"/>
    <cellStyle name="s_B_S_Ratios_T 6 3 3" xfId="19764" xr:uid="{00000000-0005-0000-0000-0000494D0000}"/>
    <cellStyle name="s_B_S_Ratios_T 6 4" xfId="19765" xr:uid="{00000000-0005-0000-0000-00004A4D0000}"/>
    <cellStyle name="s_B_S_Ratios_T 6 5" xfId="19766" xr:uid="{00000000-0005-0000-0000-00004B4D0000}"/>
    <cellStyle name="s_B_S_Ratios_T 7" xfId="19767" xr:uid="{00000000-0005-0000-0000-00004C4D0000}"/>
    <cellStyle name="s_B_S_Ratios_T 7 2" xfId="19768" xr:uid="{00000000-0005-0000-0000-00004D4D0000}"/>
    <cellStyle name="s_B_S_Ratios_T 7 2 2" xfId="19769" xr:uid="{00000000-0005-0000-0000-00004E4D0000}"/>
    <cellStyle name="s_B_S_Ratios_T 7 2 3" xfId="19770" xr:uid="{00000000-0005-0000-0000-00004F4D0000}"/>
    <cellStyle name="s_B_S_Ratios_T 7 3" xfId="19771" xr:uid="{00000000-0005-0000-0000-0000504D0000}"/>
    <cellStyle name="s_B_S_Ratios_T 7 4" xfId="19772" xr:uid="{00000000-0005-0000-0000-0000514D0000}"/>
    <cellStyle name="s_B_S_Ratios_T 8" xfId="19773" xr:uid="{00000000-0005-0000-0000-0000524D0000}"/>
    <cellStyle name="s_B_S_Ratios_T 8 2" xfId="19774" xr:uid="{00000000-0005-0000-0000-0000534D0000}"/>
    <cellStyle name="s_B_S_Ratios_T 8 3" xfId="19775" xr:uid="{00000000-0005-0000-0000-0000544D0000}"/>
    <cellStyle name="s_B_S_Ratios_T 9" xfId="19776" xr:uid="{00000000-0005-0000-0000-0000554D0000}"/>
    <cellStyle name="s_DCFLBO Code" xfId="19777" xr:uid="{00000000-0005-0000-0000-0000564D0000}"/>
    <cellStyle name="s_DCFLBO Code_1" xfId="19778" xr:uid="{00000000-0005-0000-0000-0000574D0000}"/>
    <cellStyle name="s_DCFLBO Code_1 10" xfId="19779" xr:uid="{00000000-0005-0000-0000-0000584D0000}"/>
    <cellStyle name="s_DCFLBO Code_1 2" xfId="19780" xr:uid="{00000000-0005-0000-0000-0000594D0000}"/>
    <cellStyle name="s_DCFLBO Code_1 2 2" xfId="19781" xr:uid="{00000000-0005-0000-0000-00005A4D0000}"/>
    <cellStyle name="s_DCFLBO Code_1 2 2 2" xfId="19782" xr:uid="{00000000-0005-0000-0000-00005B4D0000}"/>
    <cellStyle name="s_DCFLBO Code_1 2 2 2 2" xfId="19783" xr:uid="{00000000-0005-0000-0000-00005C4D0000}"/>
    <cellStyle name="s_DCFLBO Code_1 2 2 2 2 2" xfId="19784" xr:uid="{00000000-0005-0000-0000-00005D4D0000}"/>
    <cellStyle name="s_DCFLBO Code_1 2 2 2 2 3" xfId="19785" xr:uid="{00000000-0005-0000-0000-00005E4D0000}"/>
    <cellStyle name="s_DCFLBO Code_1 2 2 2 3" xfId="19786" xr:uid="{00000000-0005-0000-0000-00005F4D0000}"/>
    <cellStyle name="s_DCFLBO Code_1 2 2 2 4" xfId="19787" xr:uid="{00000000-0005-0000-0000-0000604D0000}"/>
    <cellStyle name="s_DCFLBO Code_1 2 2 3" xfId="19788" xr:uid="{00000000-0005-0000-0000-0000614D0000}"/>
    <cellStyle name="s_DCFLBO Code_1 2 2 3 2" xfId="19789" xr:uid="{00000000-0005-0000-0000-0000624D0000}"/>
    <cellStyle name="s_DCFLBO Code_1 2 2 3 3" xfId="19790" xr:uid="{00000000-0005-0000-0000-0000634D0000}"/>
    <cellStyle name="s_DCFLBO Code_1 2 2 4" xfId="19791" xr:uid="{00000000-0005-0000-0000-0000644D0000}"/>
    <cellStyle name="s_DCFLBO Code_1 2 2 5" xfId="19792" xr:uid="{00000000-0005-0000-0000-0000654D0000}"/>
    <cellStyle name="s_DCFLBO Code_1 2 3" xfId="19793" xr:uid="{00000000-0005-0000-0000-0000664D0000}"/>
    <cellStyle name="s_DCFLBO Code_1 2 3 2" xfId="19794" xr:uid="{00000000-0005-0000-0000-0000674D0000}"/>
    <cellStyle name="s_DCFLBO Code_1 2 3 2 2" xfId="19795" xr:uid="{00000000-0005-0000-0000-0000684D0000}"/>
    <cellStyle name="s_DCFLBO Code_1 2 3 2 2 2" xfId="19796" xr:uid="{00000000-0005-0000-0000-0000694D0000}"/>
    <cellStyle name="s_DCFLBO Code_1 2 3 2 2 3" xfId="19797" xr:uid="{00000000-0005-0000-0000-00006A4D0000}"/>
    <cellStyle name="s_DCFLBO Code_1 2 3 2 3" xfId="19798" xr:uid="{00000000-0005-0000-0000-00006B4D0000}"/>
    <cellStyle name="s_DCFLBO Code_1 2 3 2 4" xfId="19799" xr:uid="{00000000-0005-0000-0000-00006C4D0000}"/>
    <cellStyle name="s_DCFLBO Code_1 2 3 3" xfId="19800" xr:uid="{00000000-0005-0000-0000-00006D4D0000}"/>
    <cellStyle name="s_DCFLBO Code_1 2 3 3 2" xfId="19801" xr:uid="{00000000-0005-0000-0000-00006E4D0000}"/>
    <cellStyle name="s_DCFLBO Code_1 2 3 3 3" xfId="19802" xr:uid="{00000000-0005-0000-0000-00006F4D0000}"/>
    <cellStyle name="s_DCFLBO Code_1 2 3 4" xfId="19803" xr:uid="{00000000-0005-0000-0000-0000704D0000}"/>
    <cellStyle name="s_DCFLBO Code_1 2 3 5" xfId="19804" xr:uid="{00000000-0005-0000-0000-0000714D0000}"/>
    <cellStyle name="s_DCFLBO Code_1 2 4" xfId="19805" xr:uid="{00000000-0005-0000-0000-0000724D0000}"/>
    <cellStyle name="s_DCFLBO Code_1 2 4 2" xfId="19806" xr:uid="{00000000-0005-0000-0000-0000734D0000}"/>
    <cellStyle name="s_DCFLBO Code_1 2 4 2 2" xfId="19807" xr:uid="{00000000-0005-0000-0000-0000744D0000}"/>
    <cellStyle name="s_DCFLBO Code_1 2 4 2 2 2" xfId="19808" xr:uid="{00000000-0005-0000-0000-0000754D0000}"/>
    <cellStyle name="s_DCFLBO Code_1 2 4 2 2 3" xfId="19809" xr:uid="{00000000-0005-0000-0000-0000764D0000}"/>
    <cellStyle name="s_DCFLBO Code_1 2 4 2 3" xfId="19810" xr:uid="{00000000-0005-0000-0000-0000774D0000}"/>
    <cellStyle name="s_DCFLBO Code_1 2 4 2 4" xfId="19811" xr:uid="{00000000-0005-0000-0000-0000784D0000}"/>
    <cellStyle name="s_DCFLBO Code_1 2 4 3" xfId="19812" xr:uid="{00000000-0005-0000-0000-0000794D0000}"/>
    <cellStyle name="s_DCFLBO Code_1 2 4 3 2" xfId="19813" xr:uid="{00000000-0005-0000-0000-00007A4D0000}"/>
    <cellStyle name="s_DCFLBO Code_1 2 4 3 3" xfId="19814" xr:uid="{00000000-0005-0000-0000-00007B4D0000}"/>
    <cellStyle name="s_DCFLBO Code_1 2 4 4" xfId="19815" xr:uid="{00000000-0005-0000-0000-00007C4D0000}"/>
    <cellStyle name="s_DCFLBO Code_1 2 4 5" xfId="19816" xr:uid="{00000000-0005-0000-0000-00007D4D0000}"/>
    <cellStyle name="s_DCFLBO Code_1 2 5" xfId="19817" xr:uid="{00000000-0005-0000-0000-00007E4D0000}"/>
    <cellStyle name="s_DCFLBO Code_1 2 5 2" xfId="19818" xr:uid="{00000000-0005-0000-0000-00007F4D0000}"/>
    <cellStyle name="s_DCFLBO Code_1 2 5 2 2" xfId="19819" xr:uid="{00000000-0005-0000-0000-0000804D0000}"/>
    <cellStyle name="s_DCFLBO Code_1 2 5 2 3" xfId="19820" xr:uid="{00000000-0005-0000-0000-0000814D0000}"/>
    <cellStyle name="s_DCFLBO Code_1 2 5 3" xfId="19821" xr:uid="{00000000-0005-0000-0000-0000824D0000}"/>
    <cellStyle name="s_DCFLBO Code_1 2 5 4" xfId="19822" xr:uid="{00000000-0005-0000-0000-0000834D0000}"/>
    <cellStyle name="s_DCFLBO Code_1 2 6" xfId="19823" xr:uid="{00000000-0005-0000-0000-0000844D0000}"/>
    <cellStyle name="s_DCFLBO Code_1 2 6 2" xfId="19824" xr:uid="{00000000-0005-0000-0000-0000854D0000}"/>
    <cellStyle name="s_DCFLBO Code_1 2 6 3" xfId="19825" xr:uid="{00000000-0005-0000-0000-0000864D0000}"/>
    <cellStyle name="s_DCFLBO Code_1 2 7" xfId="19826" xr:uid="{00000000-0005-0000-0000-0000874D0000}"/>
    <cellStyle name="s_DCFLBO Code_1 2 8" xfId="19827" xr:uid="{00000000-0005-0000-0000-0000884D0000}"/>
    <cellStyle name="s_DCFLBO Code_1 3" xfId="19828" xr:uid="{00000000-0005-0000-0000-0000894D0000}"/>
    <cellStyle name="s_DCFLBO Code_1 3 2" xfId="19829" xr:uid="{00000000-0005-0000-0000-00008A4D0000}"/>
    <cellStyle name="s_DCFLBO Code_1 3 2 2" xfId="19830" xr:uid="{00000000-0005-0000-0000-00008B4D0000}"/>
    <cellStyle name="s_DCFLBO Code_1 3 2 2 2" xfId="19831" xr:uid="{00000000-0005-0000-0000-00008C4D0000}"/>
    <cellStyle name="s_DCFLBO Code_1 3 2 2 2 2" xfId="19832" xr:uid="{00000000-0005-0000-0000-00008D4D0000}"/>
    <cellStyle name="s_DCFLBO Code_1 3 2 2 2 3" xfId="19833" xr:uid="{00000000-0005-0000-0000-00008E4D0000}"/>
    <cellStyle name="s_DCFLBO Code_1 3 2 2 3" xfId="19834" xr:uid="{00000000-0005-0000-0000-00008F4D0000}"/>
    <cellStyle name="s_DCFLBO Code_1 3 2 2 4" xfId="19835" xr:uid="{00000000-0005-0000-0000-0000904D0000}"/>
    <cellStyle name="s_DCFLBO Code_1 3 2 3" xfId="19836" xr:uid="{00000000-0005-0000-0000-0000914D0000}"/>
    <cellStyle name="s_DCFLBO Code_1 3 2 3 2" xfId="19837" xr:uid="{00000000-0005-0000-0000-0000924D0000}"/>
    <cellStyle name="s_DCFLBO Code_1 3 2 3 3" xfId="19838" xr:uid="{00000000-0005-0000-0000-0000934D0000}"/>
    <cellStyle name="s_DCFLBO Code_1 3 2 4" xfId="19839" xr:uid="{00000000-0005-0000-0000-0000944D0000}"/>
    <cellStyle name="s_DCFLBO Code_1 3 2 5" xfId="19840" xr:uid="{00000000-0005-0000-0000-0000954D0000}"/>
    <cellStyle name="s_DCFLBO Code_1 3 3" xfId="19841" xr:uid="{00000000-0005-0000-0000-0000964D0000}"/>
    <cellStyle name="s_DCFLBO Code_1 3 3 2" xfId="19842" xr:uid="{00000000-0005-0000-0000-0000974D0000}"/>
    <cellStyle name="s_DCFLBO Code_1 3 3 2 2" xfId="19843" xr:uid="{00000000-0005-0000-0000-0000984D0000}"/>
    <cellStyle name="s_DCFLBO Code_1 3 3 2 2 2" xfId="19844" xr:uid="{00000000-0005-0000-0000-0000994D0000}"/>
    <cellStyle name="s_DCFLBO Code_1 3 3 2 2 3" xfId="19845" xr:uid="{00000000-0005-0000-0000-00009A4D0000}"/>
    <cellStyle name="s_DCFLBO Code_1 3 3 2 3" xfId="19846" xr:uid="{00000000-0005-0000-0000-00009B4D0000}"/>
    <cellStyle name="s_DCFLBO Code_1 3 3 2 4" xfId="19847" xr:uid="{00000000-0005-0000-0000-00009C4D0000}"/>
    <cellStyle name="s_DCFLBO Code_1 3 3 3" xfId="19848" xr:uid="{00000000-0005-0000-0000-00009D4D0000}"/>
    <cellStyle name="s_DCFLBO Code_1 3 3 3 2" xfId="19849" xr:uid="{00000000-0005-0000-0000-00009E4D0000}"/>
    <cellStyle name="s_DCFLBO Code_1 3 3 3 3" xfId="19850" xr:uid="{00000000-0005-0000-0000-00009F4D0000}"/>
    <cellStyle name="s_DCFLBO Code_1 3 3 4" xfId="19851" xr:uid="{00000000-0005-0000-0000-0000A04D0000}"/>
    <cellStyle name="s_DCFLBO Code_1 3 3 5" xfId="19852" xr:uid="{00000000-0005-0000-0000-0000A14D0000}"/>
    <cellStyle name="s_DCFLBO Code_1 3 4" xfId="19853" xr:uid="{00000000-0005-0000-0000-0000A24D0000}"/>
    <cellStyle name="s_DCFLBO Code_1 3 4 2" xfId="19854" xr:uid="{00000000-0005-0000-0000-0000A34D0000}"/>
    <cellStyle name="s_DCFLBO Code_1 3 4 2 2" xfId="19855" xr:uid="{00000000-0005-0000-0000-0000A44D0000}"/>
    <cellStyle name="s_DCFLBO Code_1 3 4 2 2 2" xfId="19856" xr:uid="{00000000-0005-0000-0000-0000A54D0000}"/>
    <cellStyle name="s_DCFLBO Code_1 3 4 2 2 3" xfId="19857" xr:uid="{00000000-0005-0000-0000-0000A64D0000}"/>
    <cellStyle name="s_DCFLBO Code_1 3 4 2 3" xfId="19858" xr:uid="{00000000-0005-0000-0000-0000A74D0000}"/>
    <cellStyle name="s_DCFLBO Code_1 3 4 2 4" xfId="19859" xr:uid="{00000000-0005-0000-0000-0000A84D0000}"/>
    <cellStyle name="s_DCFLBO Code_1 3 4 3" xfId="19860" xr:uid="{00000000-0005-0000-0000-0000A94D0000}"/>
    <cellStyle name="s_DCFLBO Code_1 3 4 3 2" xfId="19861" xr:uid="{00000000-0005-0000-0000-0000AA4D0000}"/>
    <cellStyle name="s_DCFLBO Code_1 3 4 3 3" xfId="19862" xr:uid="{00000000-0005-0000-0000-0000AB4D0000}"/>
    <cellStyle name="s_DCFLBO Code_1 3 4 4" xfId="19863" xr:uid="{00000000-0005-0000-0000-0000AC4D0000}"/>
    <cellStyle name="s_DCFLBO Code_1 3 4 5" xfId="19864" xr:uid="{00000000-0005-0000-0000-0000AD4D0000}"/>
    <cellStyle name="s_DCFLBO Code_1 3 5" xfId="19865" xr:uid="{00000000-0005-0000-0000-0000AE4D0000}"/>
    <cellStyle name="s_DCFLBO Code_1 3 5 2" xfId="19866" xr:uid="{00000000-0005-0000-0000-0000AF4D0000}"/>
    <cellStyle name="s_DCFLBO Code_1 3 5 2 2" xfId="19867" xr:uid="{00000000-0005-0000-0000-0000B04D0000}"/>
    <cellStyle name="s_DCFLBO Code_1 3 5 2 3" xfId="19868" xr:uid="{00000000-0005-0000-0000-0000B14D0000}"/>
    <cellStyle name="s_DCFLBO Code_1 3 5 3" xfId="19869" xr:uid="{00000000-0005-0000-0000-0000B24D0000}"/>
    <cellStyle name="s_DCFLBO Code_1 3 5 4" xfId="19870" xr:uid="{00000000-0005-0000-0000-0000B34D0000}"/>
    <cellStyle name="s_DCFLBO Code_1 3 6" xfId="19871" xr:uid="{00000000-0005-0000-0000-0000B44D0000}"/>
    <cellStyle name="s_DCFLBO Code_1 3 6 2" xfId="19872" xr:uid="{00000000-0005-0000-0000-0000B54D0000}"/>
    <cellStyle name="s_DCFLBO Code_1 3 6 3" xfId="19873" xr:uid="{00000000-0005-0000-0000-0000B64D0000}"/>
    <cellStyle name="s_DCFLBO Code_1 3 7" xfId="19874" xr:uid="{00000000-0005-0000-0000-0000B74D0000}"/>
    <cellStyle name="s_DCFLBO Code_1 3 8" xfId="19875" xr:uid="{00000000-0005-0000-0000-0000B84D0000}"/>
    <cellStyle name="s_DCFLBO Code_1 4" xfId="19876" xr:uid="{00000000-0005-0000-0000-0000B94D0000}"/>
    <cellStyle name="s_DCFLBO Code_1 4 2" xfId="19877" xr:uid="{00000000-0005-0000-0000-0000BA4D0000}"/>
    <cellStyle name="s_DCFLBO Code_1 4 2 2" xfId="19878" xr:uid="{00000000-0005-0000-0000-0000BB4D0000}"/>
    <cellStyle name="s_DCFLBO Code_1 4 2 2 2" xfId="19879" xr:uid="{00000000-0005-0000-0000-0000BC4D0000}"/>
    <cellStyle name="s_DCFLBO Code_1 4 2 2 3" xfId="19880" xr:uid="{00000000-0005-0000-0000-0000BD4D0000}"/>
    <cellStyle name="s_DCFLBO Code_1 4 2 3" xfId="19881" xr:uid="{00000000-0005-0000-0000-0000BE4D0000}"/>
    <cellStyle name="s_DCFLBO Code_1 4 2 4" xfId="19882" xr:uid="{00000000-0005-0000-0000-0000BF4D0000}"/>
    <cellStyle name="s_DCFLBO Code_1 4 3" xfId="19883" xr:uid="{00000000-0005-0000-0000-0000C04D0000}"/>
    <cellStyle name="s_DCFLBO Code_1 4 3 2" xfId="19884" xr:uid="{00000000-0005-0000-0000-0000C14D0000}"/>
    <cellStyle name="s_DCFLBO Code_1 4 3 3" xfId="19885" xr:uid="{00000000-0005-0000-0000-0000C24D0000}"/>
    <cellStyle name="s_DCFLBO Code_1 4 4" xfId="19886" xr:uid="{00000000-0005-0000-0000-0000C34D0000}"/>
    <cellStyle name="s_DCFLBO Code_1 4 5" xfId="19887" xr:uid="{00000000-0005-0000-0000-0000C44D0000}"/>
    <cellStyle name="s_DCFLBO Code_1 5" xfId="19888" xr:uid="{00000000-0005-0000-0000-0000C54D0000}"/>
    <cellStyle name="s_DCFLBO Code_1 5 2" xfId="19889" xr:uid="{00000000-0005-0000-0000-0000C64D0000}"/>
    <cellStyle name="s_DCFLBO Code_1 5 2 2" xfId="19890" xr:uid="{00000000-0005-0000-0000-0000C74D0000}"/>
    <cellStyle name="s_DCFLBO Code_1 5 2 2 2" xfId="19891" xr:uid="{00000000-0005-0000-0000-0000C84D0000}"/>
    <cellStyle name="s_DCFLBO Code_1 5 2 2 3" xfId="19892" xr:uid="{00000000-0005-0000-0000-0000C94D0000}"/>
    <cellStyle name="s_DCFLBO Code_1 5 2 3" xfId="19893" xr:uid="{00000000-0005-0000-0000-0000CA4D0000}"/>
    <cellStyle name="s_DCFLBO Code_1 5 2 4" xfId="19894" xr:uid="{00000000-0005-0000-0000-0000CB4D0000}"/>
    <cellStyle name="s_DCFLBO Code_1 5 3" xfId="19895" xr:uid="{00000000-0005-0000-0000-0000CC4D0000}"/>
    <cellStyle name="s_DCFLBO Code_1 5 3 2" xfId="19896" xr:uid="{00000000-0005-0000-0000-0000CD4D0000}"/>
    <cellStyle name="s_DCFLBO Code_1 5 3 3" xfId="19897" xr:uid="{00000000-0005-0000-0000-0000CE4D0000}"/>
    <cellStyle name="s_DCFLBO Code_1 5 4" xfId="19898" xr:uid="{00000000-0005-0000-0000-0000CF4D0000}"/>
    <cellStyle name="s_DCFLBO Code_1 5 5" xfId="19899" xr:uid="{00000000-0005-0000-0000-0000D04D0000}"/>
    <cellStyle name="s_DCFLBO Code_1 6" xfId="19900" xr:uid="{00000000-0005-0000-0000-0000D14D0000}"/>
    <cellStyle name="s_DCFLBO Code_1 6 2" xfId="19901" xr:uid="{00000000-0005-0000-0000-0000D24D0000}"/>
    <cellStyle name="s_DCFLBO Code_1 6 2 2" xfId="19902" xr:uid="{00000000-0005-0000-0000-0000D34D0000}"/>
    <cellStyle name="s_DCFLBO Code_1 6 2 2 2" xfId="19903" xr:uid="{00000000-0005-0000-0000-0000D44D0000}"/>
    <cellStyle name="s_DCFLBO Code_1 6 2 2 3" xfId="19904" xr:uid="{00000000-0005-0000-0000-0000D54D0000}"/>
    <cellStyle name="s_DCFLBO Code_1 6 2 3" xfId="19905" xr:uid="{00000000-0005-0000-0000-0000D64D0000}"/>
    <cellStyle name="s_DCFLBO Code_1 6 2 4" xfId="19906" xr:uid="{00000000-0005-0000-0000-0000D74D0000}"/>
    <cellStyle name="s_DCFLBO Code_1 6 3" xfId="19907" xr:uid="{00000000-0005-0000-0000-0000D84D0000}"/>
    <cellStyle name="s_DCFLBO Code_1 6 3 2" xfId="19908" xr:uid="{00000000-0005-0000-0000-0000D94D0000}"/>
    <cellStyle name="s_DCFLBO Code_1 6 3 3" xfId="19909" xr:uid="{00000000-0005-0000-0000-0000DA4D0000}"/>
    <cellStyle name="s_DCFLBO Code_1 6 4" xfId="19910" xr:uid="{00000000-0005-0000-0000-0000DB4D0000}"/>
    <cellStyle name="s_DCFLBO Code_1 6 5" xfId="19911" xr:uid="{00000000-0005-0000-0000-0000DC4D0000}"/>
    <cellStyle name="s_DCFLBO Code_1 7" xfId="19912" xr:uid="{00000000-0005-0000-0000-0000DD4D0000}"/>
    <cellStyle name="s_DCFLBO Code_1 7 2" xfId="19913" xr:uid="{00000000-0005-0000-0000-0000DE4D0000}"/>
    <cellStyle name="s_DCFLBO Code_1 7 2 2" xfId="19914" xr:uid="{00000000-0005-0000-0000-0000DF4D0000}"/>
    <cellStyle name="s_DCFLBO Code_1 7 2 3" xfId="19915" xr:uid="{00000000-0005-0000-0000-0000E04D0000}"/>
    <cellStyle name="s_DCFLBO Code_1 7 3" xfId="19916" xr:uid="{00000000-0005-0000-0000-0000E14D0000}"/>
    <cellStyle name="s_DCFLBO Code_1 7 4" xfId="19917" xr:uid="{00000000-0005-0000-0000-0000E24D0000}"/>
    <cellStyle name="s_DCFLBO Code_1 8" xfId="19918" xr:uid="{00000000-0005-0000-0000-0000E34D0000}"/>
    <cellStyle name="s_DCFLBO Code_1 8 2" xfId="19919" xr:uid="{00000000-0005-0000-0000-0000E44D0000}"/>
    <cellStyle name="s_DCFLBO Code_1 8 3" xfId="19920" xr:uid="{00000000-0005-0000-0000-0000E54D0000}"/>
    <cellStyle name="s_DCFLBO Code_1 9" xfId="19921" xr:uid="{00000000-0005-0000-0000-0000E64D0000}"/>
    <cellStyle name="s_Dilution" xfId="19922" xr:uid="{00000000-0005-0000-0000-0000E74D0000}"/>
    <cellStyle name="s_Dilution 10" xfId="19923" xr:uid="{00000000-0005-0000-0000-0000E84D0000}"/>
    <cellStyle name="s_Dilution 2" xfId="19924" xr:uid="{00000000-0005-0000-0000-0000E94D0000}"/>
    <cellStyle name="s_Dilution 2 2" xfId="19925" xr:uid="{00000000-0005-0000-0000-0000EA4D0000}"/>
    <cellStyle name="s_Dilution 2 2 2" xfId="19926" xr:uid="{00000000-0005-0000-0000-0000EB4D0000}"/>
    <cellStyle name="s_Dilution 2 2 2 2" xfId="19927" xr:uid="{00000000-0005-0000-0000-0000EC4D0000}"/>
    <cellStyle name="s_Dilution 2 2 2 2 2" xfId="19928" xr:uid="{00000000-0005-0000-0000-0000ED4D0000}"/>
    <cellStyle name="s_Dilution 2 2 2 2 3" xfId="19929" xr:uid="{00000000-0005-0000-0000-0000EE4D0000}"/>
    <cellStyle name="s_Dilution 2 2 2 3" xfId="19930" xr:uid="{00000000-0005-0000-0000-0000EF4D0000}"/>
    <cellStyle name="s_Dilution 2 2 2 4" xfId="19931" xr:uid="{00000000-0005-0000-0000-0000F04D0000}"/>
    <cellStyle name="s_Dilution 2 2 3" xfId="19932" xr:uid="{00000000-0005-0000-0000-0000F14D0000}"/>
    <cellStyle name="s_Dilution 2 2 3 2" xfId="19933" xr:uid="{00000000-0005-0000-0000-0000F24D0000}"/>
    <cellStyle name="s_Dilution 2 2 3 3" xfId="19934" xr:uid="{00000000-0005-0000-0000-0000F34D0000}"/>
    <cellStyle name="s_Dilution 2 2 4" xfId="19935" xr:uid="{00000000-0005-0000-0000-0000F44D0000}"/>
    <cellStyle name="s_Dilution 2 2 5" xfId="19936" xr:uid="{00000000-0005-0000-0000-0000F54D0000}"/>
    <cellStyle name="s_Dilution 2 3" xfId="19937" xr:uid="{00000000-0005-0000-0000-0000F64D0000}"/>
    <cellStyle name="s_Dilution 2 3 2" xfId="19938" xr:uid="{00000000-0005-0000-0000-0000F74D0000}"/>
    <cellStyle name="s_Dilution 2 3 2 2" xfId="19939" xr:uid="{00000000-0005-0000-0000-0000F84D0000}"/>
    <cellStyle name="s_Dilution 2 3 2 2 2" xfId="19940" xr:uid="{00000000-0005-0000-0000-0000F94D0000}"/>
    <cellStyle name="s_Dilution 2 3 2 2 3" xfId="19941" xr:uid="{00000000-0005-0000-0000-0000FA4D0000}"/>
    <cellStyle name="s_Dilution 2 3 2 3" xfId="19942" xr:uid="{00000000-0005-0000-0000-0000FB4D0000}"/>
    <cellStyle name="s_Dilution 2 3 2 4" xfId="19943" xr:uid="{00000000-0005-0000-0000-0000FC4D0000}"/>
    <cellStyle name="s_Dilution 2 3 3" xfId="19944" xr:uid="{00000000-0005-0000-0000-0000FD4D0000}"/>
    <cellStyle name="s_Dilution 2 3 3 2" xfId="19945" xr:uid="{00000000-0005-0000-0000-0000FE4D0000}"/>
    <cellStyle name="s_Dilution 2 3 3 3" xfId="19946" xr:uid="{00000000-0005-0000-0000-0000FF4D0000}"/>
    <cellStyle name="s_Dilution 2 3 4" xfId="19947" xr:uid="{00000000-0005-0000-0000-0000004E0000}"/>
    <cellStyle name="s_Dilution 2 3 5" xfId="19948" xr:uid="{00000000-0005-0000-0000-0000014E0000}"/>
    <cellStyle name="s_Dilution 2 4" xfId="19949" xr:uid="{00000000-0005-0000-0000-0000024E0000}"/>
    <cellStyle name="s_Dilution 2 4 2" xfId="19950" xr:uid="{00000000-0005-0000-0000-0000034E0000}"/>
    <cellStyle name="s_Dilution 2 4 2 2" xfId="19951" xr:uid="{00000000-0005-0000-0000-0000044E0000}"/>
    <cellStyle name="s_Dilution 2 4 2 2 2" xfId="19952" xr:uid="{00000000-0005-0000-0000-0000054E0000}"/>
    <cellStyle name="s_Dilution 2 4 2 2 3" xfId="19953" xr:uid="{00000000-0005-0000-0000-0000064E0000}"/>
    <cellStyle name="s_Dilution 2 4 2 3" xfId="19954" xr:uid="{00000000-0005-0000-0000-0000074E0000}"/>
    <cellStyle name="s_Dilution 2 4 2 4" xfId="19955" xr:uid="{00000000-0005-0000-0000-0000084E0000}"/>
    <cellStyle name="s_Dilution 2 4 3" xfId="19956" xr:uid="{00000000-0005-0000-0000-0000094E0000}"/>
    <cellStyle name="s_Dilution 2 4 3 2" xfId="19957" xr:uid="{00000000-0005-0000-0000-00000A4E0000}"/>
    <cellStyle name="s_Dilution 2 4 3 3" xfId="19958" xr:uid="{00000000-0005-0000-0000-00000B4E0000}"/>
    <cellStyle name="s_Dilution 2 4 4" xfId="19959" xr:uid="{00000000-0005-0000-0000-00000C4E0000}"/>
    <cellStyle name="s_Dilution 2 4 5" xfId="19960" xr:uid="{00000000-0005-0000-0000-00000D4E0000}"/>
    <cellStyle name="s_Dilution 2 5" xfId="19961" xr:uid="{00000000-0005-0000-0000-00000E4E0000}"/>
    <cellStyle name="s_Dilution 2 5 2" xfId="19962" xr:uid="{00000000-0005-0000-0000-00000F4E0000}"/>
    <cellStyle name="s_Dilution 2 5 2 2" xfId="19963" xr:uid="{00000000-0005-0000-0000-0000104E0000}"/>
    <cellStyle name="s_Dilution 2 5 2 3" xfId="19964" xr:uid="{00000000-0005-0000-0000-0000114E0000}"/>
    <cellStyle name="s_Dilution 2 5 3" xfId="19965" xr:uid="{00000000-0005-0000-0000-0000124E0000}"/>
    <cellStyle name="s_Dilution 2 5 4" xfId="19966" xr:uid="{00000000-0005-0000-0000-0000134E0000}"/>
    <cellStyle name="s_Dilution 2 6" xfId="19967" xr:uid="{00000000-0005-0000-0000-0000144E0000}"/>
    <cellStyle name="s_Dilution 2 6 2" xfId="19968" xr:uid="{00000000-0005-0000-0000-0000154E0000}"/>
    <cellStyle name="s_Dilution 2 6 3" xfId="19969" xr:uid="{00000000-0005-0000-0000-0000164E0000}"/>
    <cellStyle name="s_Dilution 2 7" xfId="19970" xr:uid="{00000000-0005-0000-0000-0000174E0000}"/>
    <cellStyle name="s_Dilution 2 8" xfId="19971" xr:uid="{00000000-0005-0000-0000-0000184E0000}"/>
    <cellStyle name="s_Dilution 3" xfId="19972" xr:uid="{00000000-0005-0000-0000-0000194E0000}"/>
    <cellStyle name="s_Dilution 3 2" xfId="19973" xr:uid="{00000000-0005-0000-0000-00001A4E0000}"/>
    <cellStyle name="s_Dilution 3 2 2" xfId="19974" xr:uid="{00000000-0005-0000-0000-00001B4E0000}"/>
    <cellStyle name="s_Dilution 3 2 2 2" xfId="19975" xr:uid="{00000000-0005-0000-0000-00001C4E0000}"/>
    <cellStyle name="s_Dilution 3 2 2 2 2" xfId="19976" xr:uid="{00000000-0005-0000-0000-00001D4E0000}"/>
    <cellStyle name="s_Dilution 3 2 2 2 3" xfId="19977" xr:uid="{00000000-0005-0000-0000-00001E4E0000}"/>
    <cellStyle name="s_Dilution 3 2 2 3" xfId="19978" xr:uid="{00000000-0005-0000-0000-00001F4E0000}"/>
    <cellStyle name="s_Dilution 3 2 2 4" xfId="19979" xr:uid="{00000000-0005-0000-0000-0000204E0000}"/>
    <cellStyle name="s_Dilution 3 2 3" xfId="19980" xr:uid="{00000000-0005-0000-0000-0000214E0000}"/>
    <cellStyle name="s_Dilution 3 2 3 2" xfId="19981" xr:uid="{00000000-0005-0000-0000-0000224E0000}"/>
    <cellStyle name="s_Dilution 3 2 3 3" xfId="19982" xr:uid="{00000000-0005-0000-0000-0000234E0000}"/>
    <cellStyle name="s_Dilution 3 2 4" xfId="19983" xr:uid="{00000000-0005-0000-0000-0000244E0000}"/>
    <cellStyle name="s_Dilution 3 2 5" xfId="19984" xr:uid="{00000000-0005-0000-0000-0000254E0000}"/>
    <cellStyle name="s_Dilution 3 3" xfId="19985" xr:uid="{00000000-0005-0000-0000-0000264E0000}"/>
    <cellStyle name="s_Dilution 3 3 2" xfId="19986" xr:uid="{00000000-0005-0000-0000-0000274E0000}"/>
    <cellStyle name="s_Dilution 3 3 2 2" xfId="19987" xr:uid="{00000000-0005-0000-0000-0000284E0000}"/>
    <cellStyle name="s_Dilution 3 3 2 2 2" xfId="19988" xr:uid="{00000000-0005-0000-0000-0000294E0000}"/>
    <cellStyle name="s_Dilution 3 3 2 2 3" xfId="19989" xr:uid="{00000000-0005-0000-0000-00002A4E0000}"/>
    <cellStyle name="s_Dilution 3 3 2 3" xfId="19990" xr:uid="{00000000-0005-0000-0000-00002B4E0000}"/>
    <cellStyle name="s_Dilution 3 3 2 4" xfId="19991" xr:uid="{00000000-0005-0000-0000-00002C4E0000}"/>
    <cellStyle name="s_Dilution 3 3 3" xfId="19992" xr:uid="{00000000-0005-0000-0000-00002D4E0000}"/>
    <cellStyle name="s_Dilution 3 3 3 2" xfId="19993" xr:uid="{00000000-0005-0000-0000-00002E4E0000}"/>
    <cellStyle name="s_Dilution 3 3 3 3" xfId="19994" xr:uid="{00000000-0005-0000-0000-00002F4E0000}"/>
    <cellStyle name="s_Dilution 3 3 4" xfId="19995" xr:uid="{00000000-0005-0000-0000-0000304E0000}"/>
    <cellStyle name="s_Dilution 3 3 5" xfId="19996" xr:uid="{00000000-0005-0000-0000-0000314E0000}"/>
    <cellStyle name="s_Dilution 3 4" xfId="19997" xr:uid="{00000000-0005-0000-0000-0000324E0000}"/>
    <cellStyle name="s_Dilution 3 4 2" xfId="19998" xr:uid="{00000000-0005-0000-0000-0000334E0000}"/>
    <cellStyle name="s_Dilution 3 4 2 2" xfId="19999" xr:uid="{00000000-0005-0000-0000-0000344E0000}"/>
    <cellStyle name="s_Dilution 3 4 2 2 2" xfId="20000" xr:uid="{00000000-0005-0000-0000-0000354E0000}"/>
    <cellStyle name="s_Dilution 3 4 2 2 3" xfId="20001" xr:uid="{00000000-0005-0000-0000-0000364E0000}"/>
    <cellStyle name="s_Dilution 3 4 2 3" xfId="20002" xr:uid="{00000000-0005-0000-0000-0000374E0000}"/>
    <cellStyle name="s_Dilution 3 4 2 4" xfId="20003" xr:uid="{00000000-0005-0000-0000-0000384E0000}"/>
    <cellStyle name="s_Dilution 3 4 3" xfId="20004" xr:uid="{00000000-0005-0000-0000-0000394E0000}"/>
    <cellStyle name="s_Dilution 3 4 3 2" xfId="20005" xr:uid="{00000000-0005-0000-0000-00003A4E0000}"/>
    <cellStyle name="s_Dilution 3 4 3 3" xfId="20006" xr:uid="{00000000-0005-0000-0000-00003B4E0000}"/>
    <cellStyle name="s_Dilution 3 4 4" xfId="20007" xr:uid="{00000000-0005-0000-0000-00003C4E0000}"/>
    <cellStyle name="s_Dilution 3 4 5" xfId="20008" xr:uid="{00000000-0005-0000-0000-00003D4E0000}"/>
    <cellStyle name="s_Dilution 3 5" xfId="20009" xr:uid="{00000000-0005-0000-0000-00003E4E0000}"/>
    <cellStyle name="s_Dilution 3 5 2" xfId="20010" xr:uid="{00000000-0005-0000-0000-00003F4E0000}"/>
    <cellStyle name="s_Dilution 3 5 2 2" xfId="20011" xr:uid="{00000000-0005-0000-0000-0000404E0000}"/>
    <cellStyle name="s_Dilution 3 5 2 3" xfId="20012" xr:uid="{00000000-0005-0000-0000-0000414E0000}"/>
    <cellStyle name="s_Dilution 3 5 3" xfId="20013" xr:uid="{00000000-0005-0000-0000-0000424E0000}"/>
    <cellStyle name="s_Dilution 3 5 4" xfId="20014" xr:uid="{00000000-0005-0000-0000-0000434E0000}"/>
    <cellStyle name="s_Dilution 3 6" xfId="20015" xr:uid="{00000000-0005-0000-0000-0000444E0000}"/>
    <cellStyle name="s_Dilution 3 6 2" xfId="20016" xr:uid="{00000000-0005-0000-0000-0000454E0000}"/>
    <cellStyle name="s_Dilution 3 6 3" xfId="20017" xr:uid="{00000000-0005-0000-0000-0000464E0000}"/>
    <cellStyle name="s_Dilution 3 7" xfId="20018" xr:uid="{00000000-0005-0000-0000-0000474E0000}"/>
    <cellStyle name="s_Dilution 3 8" xfId="20019" xr:uid="{00000000-0005-0000-0000-0000484E0000}"/>
    <cellStyle name="s_Dilution 4" xfId="20020" xr:uid="{00000000-0005-0000-0000-0000494E0000}"/>
    <cellStyle name="s_Dilution 4 2" xfId="20021" xr:uid="{00000000-0005-0000-0000-00004A4E0000}"/>
    <cellStyle name="s_Dilution 4 2 2" xfId="20022" xr:uid="{00000000-0005-0000-0000-00004B4E0000}"/>
    <cellStyle name="s_Dilution 4 2 2 2" xfId="20023" xr:uid="{00000000-0005-0000-0000-00004C4E0000}"/>
    <cellStyle name="s_Dilution 4 2 2 3" xfId="20024" xr:uid="{00000000-0005-0000-0000-00004D4E0000}"/>
    <cellStyle name="s_Dilution 4 2 3" xfId="20025" xr:uid="{00000000-0005-0000-0000-00004E4E0000}"/>
    <cellStyle name="s_Dilution 4 2 4" xfId="20026" xr:uid="{00000000-0005-0000-0000-00004F4E0000}"/>
    <cellStyle name="s_Dilution 4 3" xfId="20027" xr:uid="{00000000-0005-0000-0000-0000504E0000}"/>
    <cellStyle name="s_Dilution 4 3 2" xfId="20028" xr:uid="{00000000-0005-0000-0000-0000514E0000}"/>
    <cellStyle name="s_Dilution 4 3 3" xfId="20029" xr:uid="{00000000-0005-0000-0000-0000524E0000}"/>
    <cellStyle name="s_Dilution 4 4" xfId="20030" xr:uid="{00000000-0005-0000-0000-0000534E0000}"/>
    <cellStyle name="s_Dilution 4 5" xfId="20031" xr:uid="{00000000-0005-0000-0000-0000544E0000}"/>
    <cellStyle name="s_Dilution 5" xfId="20032" xr:uid="{00000000-0005-0000-0000-0000554E0000}"/>
    <cellStyle name="s_Dilution 5 2" xfId="20033" xr:uid="{00000000-0005-0000-0000-0000564E0000}"/>
    <cellStyle name="s_Dilution 5 2 2" xfId="20034" xr:uid="{00000000-0005-0000-0000-0000574E0000}"/>
    <cellStyle name="s_Dilution 5 2 2 2" xfId="20035" xr:uid="{00000000-0005-0000-0000-0000584E0000}"/>
    <cellStyle name="s_Dilution 5 2 2 3" xfId="20036" xr:uid="{00000000-0005-0000-0000-0000594E0000}"/>
    <cellStyle name="s_Dilution 5 2 3" xfId="20037" xr:uid="{00000000-0005-0000-0000-00005A4E0000}"/>
    <cellStyle name="s_Dilution 5 2 4" xfId="20038" xr:uid="{00000000-0005-0000-0000-00005B4E0000}"/>
    <cellStyle name="s_Dilution 5 3" xfId="20039" xr:uid="{00000000-0005-0000-0000-00005C4E0000}"/>
    <cellStyle name="s_Dilution 5 3 2" xfId="20040" xr:uid="{00000000-0005-0000-0000-00005D4E0000}"/>
    <cellStyle name="s_Dilution 5 3 3" xfId="20041" xr:uid="{00000000-0005-0000-0000-00005E4E0000}"/>
    <cellStyle name="s_Dilution 5 4" xfId="20042" xr:uid="{00000000-0005-0000-0000-00005F4E0000}"/>
    <cellStyle name="s_Dilution 5 5" xfId="20043" xr:uid="{00000000-0005-0000-0000-0000604E0000}"/>
    <cellStyle name="s_Dilution 6" xfId="20044" xr:uid="{00000000-0005-0000-0000-0000614E0000}"/>
    <cellStyle name="s_Dilution 6 2" xfId="20045" xr:uid="{00000000-0005-0000-0000-0000624E0000}"/>
    <cellStyle name="s_Dilution 6 2 2" xfId="20046" xr:uid="{00000000-0005-0000-0000-0000634E0000}"/>
    <cellStyle name="s_Dilution 6 2 2 2" xfId="20047" xr:uid="{00000000-0005-0000-0000-0000644E0000}"/>
    <cellStyle name="s_Dilution 6 2 2 3" xfId="20048" xr:uid="{00000000-0005-0000-0000-0000654E0000}"/>
    <cellStyle name="s_Dilution 6 2 3" xfId="20049" xr:uid="{00000000-0005-0000-0000-0000664E0000}"/>
    <cellStyle name="s_Dilution 6 2 4" xfId="20050" xr:uid="{00000000-0005-0000-0000-0000674E0000}"/>
    <cellStyle name="s_Dilution 6 3" xfId="20051" xr:uid="{00000000-0005-0000-0000-0000684E0000}"/>
    <cellStyle name="s_Dilution 6 3 2" xfId="20052" xr:uid="{00000000-0005-0000-0000-0000694E0000}"/>
    <cellStyle name="s_Dilution 6 3 3" xfId="20053" xr:uid="{00000000-0005-0000-0000-00006A4E0000}"/>
    <cellStyle name="s_Dilution 6 4" xfId="20054" xr:uid="{00000000-0005-0000-0000-00006B4E0000}"/>
    <cellStyle name="s_Dilution 6 5" xfId="20055" xr:uid="{00000000-0005-0000-0000-00006C4E0000}"/>
    <cellStyle name="s_Dilution 7" xfId="20056" xr:uid="{00000000-0005-0000-0000-00006D4E0000}"/>
    <cellStyle name="s_Dilution 7 2" xfId="20057" xr:uid="{00000000-0005-0000-0000-00006E4E0000}"/>
    <cellStyle name="s_Dilution 7 2 2" xfId="20058" xr:uid="{00000000-0005-0000-0000-00006F4E0000}"/>
    <cellStyle name="s_Dilution 7 2 3" xfId="20059" xr:uid="{00000000-0005-0000-0000-0000704E0000}"/>
    <cellStyle name="s_Dilution 7 3" xfId="20060" xr:uid="{00000000-0005-0000-0000-0000714E0000}"/>
    <cellStyle name="s_Dilution 7 4" xfId="20061" xr:uid="{00000000-0005-0000-0000-0000724E0000}"/>
    <cellStyle name="s_Dilution 8" xfId="20062" xr:uid="{00000000-0005-0000-0000-0000734E0000}"/>
    <cellStyle name="s_Dilution 8 2" xfId="20063" xr:uid="{00000000-0005-0000-0000-0000744E0000}"/>
    <cellStyle name="s_Dilution 8 3" xfId="20064" xr:uid="{00000000-0005-0000-0000-0000754E0000}"/>
    <cellStyle name="s_Dilution 9" xfId="20065" xr:uid="{00000000-0005-0000-0000-0000764E0000}"/>
    <cellStyle name="s_Financials_B" xfId="20066" xr:uid="{00000000-0005-0000-0000-0000774E0000}"/>
    <cellStyle name="s_Financials_B 10" xfId="20067" xr:uid="{00000000-0005-0000-0000-0000784E0000}"/>
    <cellStyle name="s_Financials_B 2" xfId="20068" xr:uid="{00000000-0005-0000-0000-0000794E0000}"/>
    <cellStyle name="s_Financials_B 2 2" xfId="20069" xr:uid="{00000000-0005-0000-0000-00007A4E0000}"/>
    <cellStyle name="s_Financials_B 2 2 2" xfId="20070" xr:uid="{00000000-0005-0000-0000-00007B4E0000}"/>
    <cellStyle name="s_Financials_B 2 2 2 2" xfId="20071" xr:uid="{00000000-0005-0000-0000-00007C4E0000}"/>
    <cellStyle name="s_Financials_B 2 2 2 2 2" xfId="20072" xr:uid="{00000000-0005-0000-0000-00007D4E0000}"/>
    <cellStyle name="s_Financials_B 2 2 2 2 3" xfId="20073" xr:uid="{00000000-0005-0000-0000-00007E4E0000}"/>
    <cellStyle name="s_Financials_B 2 2 2 3" xfId="20074" xr:uid="{00000000-0005-0000-0000-00007F4E0000}"/>
    <cellStyle name="s_Financials_B 2 2 2 4" xfId="20075" xr:uid="{00000000-0005-0000-0000-0000804E0000}"/>
    <cellStyle name="s_Financials_B 2 2 3" xfId="20076" xr:uid="{00000000-0005-0000-0000-0000814E0000}"/>
    <cellStyle name="s_Financials_B 2 2 3 2" xfId="20077" xr:uid="{00000000-0005-0000-0000-0000824E0000}"/>
    <cellStyle name="s_Financials_B 2 2 3 3" xfId="20078" xr:uid="{00000000-0005-0000-0000-0000834E0000}"/>
    <cellStyle name="s_Financials_B 2 2 4" xfId="20079" xr:uid="{00000000-0005-0000-0000-0000844E0000}"/>
    <cellStyle name="s_Financials_B 2 2 5" xfId="20080" xr:uid="{00000000-0005-0000-0000-0000854E0000}"/>
    <cellStyle name="s_Financials_B 2 3" xfId="20081" xr:uid="{00000000-0005-0000-0000-0000864E0000}"/>
    <cellStyle name="s_Financials_B 2 3 2" xfId="20082" xr:uid="{00000000-0005-0000-0000-0000874E0000}"/>
    <cellStyle name="s_Financials_B 2 3 2 2" xfId="20083" xr:uid="{00000000-0005-0000-0000-0000884E0000}"/>
    <cellStyle name="s_Financials_B 2 3 2 2 2" xfId="20084" xr:uid="{00000000-0005-0000-0000-0000894E0000}"/>
    <cellStyle name="s_Financials_B 2 3 2 2 3" xfId="20085" xr:uid="{00000000-0005-0000-0000-00008A4E0000}"/>
    <cellStyle name="s_Financials_B 2 3 2 3" xfId="20086" xr:uid="{00000000-0005-0000-0000-00008B4E0000}"/>
    <cellStyle name="s_Financials_B 2 3 2 4" xfId="20087" xr:uid="{00000000-0005-0000-0000-00008C4E0000}"/>
    <cellStyle name="s_Financials_B 2 3 3" xfId="20088" xr:uid="{00000000-0005-0000-0000-00008D4E0000}"/>
    <cellStyle name="s_Financials_B 2 3 3 2" xfId="20089" xr:uid="{00000000-0005-0000-0000-00008E4E0000}"/>
    <cellStyle name="s_Financials_B 2 3 3 3" xfId="20090" xr:uid="{00000000-0005-0000-0000-00008F4E0000}"/>
    <cellStyle name="s_Financials_B 2 3 4" xfId="20091" xr:uid="{00000000-0005-0000-0000-0000904E0000}"/>
    <cellStyle name="s_Financials_B 2 3 5" xfId="20092" xr:uid="{00000000-0005-0000-0000-0000914E0000}"/>
    <cellStyle name="s_Financials_B 2 4" xfId="20093" xr:uid="{00000000-0005-0000-0000-0000924E0000}"/>
    <cellStyle name="s_Financials_B 2 4 2" xfId="20094" xr:uid="{00000000-0005-0000-0000-0000934E0000}"/>
    <cellStyle name="s_Financials_B 2 4 2 2" xfId="20095" xr:uid="{00000000-0005-0000-0000-0000944E0000}"/>
    <cellStyle name="s_Financials_B 2 4 2 2 2" xfId="20096" xr:uid="{00000000-0005-0000-0000-0000954E0000}"/>
    <cellStyle name="s_Financials_B 2 4 2 2 3" xfId="20097" xr:uid="{00000000-0005-0000-0000-0000964E0000}"/>
    <cellStyle name="s_Financials_B 2 4 2 3" xfId="20098" xr:uid="{00000000-0005-0000-0000-0000974E0000}"/>
    <cellStyle name="s_Financials_B 2 4 2 4" xfId="20099" xr:uid="{00000000-0005-0000-0000-0000984E0000}"/>
    <cellStyle name="s_Financials_B 2 4 3" xfId="20100" xr:uid="{00000000-0005-0000-0000-0000994E0000}"/>
    <cellStyle name="s_Financials_B 2 4 3 2" xfId="20101" xr:uid="{00000000-0005-0000-0000-00009A4E0000}"/>
    <cellStyle name="s_Financials_B 2 4 3 3" xfId="20102" xr:uid="{00000000-0005-0000-0000-00009B4E0000}"/>
    <cellStyle name="s_Financials_B 2 4 4" xfId="20103" xr:uid="{00000000-0005-0000-0000-00009C4E0000}"/>
    <cellStyle name="s_Financials_B 2 4 5" xfId="20104" xr:uid="{00000000-0005-0000-0000-00009D4E0000}"/>
    <cellStyle name="s_Financials_B 2 5" xfId="20105" xr:uid="{00000000-0005-0000-0000-00009E4E0000}"/>
    <cellStyle name="s_Financials_B 2 5 2" xfId="20106" xr:uid="{00000000-0005-0000-0000-00009F4E0000}"/>
    <cellStyle name="s_Financials_B 2 5 2 2" xfId="20107" xr:uid="{00000000-0005-0000-0000-0000A04E0000}"/>
    <cellStyle name="s_Financials_B 2 5 2 3" xfId="20108" xr:uid="{00000000-0005-0000-0000-0000A14E0000}"/>
    <cellStyle name="s_Financials_B 2 5 3" xfId="20109" xr:uid="{00000000-0005-0000-0000-0000A24E0000}"/>
    <cellStyle name="s_Financials_B 2 5 4" xfId="20110" xr:uid="{00000000-0005-0000-0000-0000A34E0000}"/>
    <cellStyle name="s_Financials_B 2 6" xfId="20111" xr:uid="{00000000-0005-0000-0000-0000A44E0000}"/>
    <cellStyle name="s_Financials_B 2 6 2" xfId="20112" xr:uid="{00000000-0005-0000-0000-0000A54E0000}"/>
    <cellStyle name="s_Financials_B 2 6 3" xfId="20113" xr:uid="{00000000-0005-0000-0000-0000A64E0000}"/>
    <cellStyle name="s_Financials_B 2 7" xfId="20114" xr:uid="{00000000-0005-0000-0000-0000A74E0000}"/>
    <cellStyle name="s_Financials_B 2 8" xfId="20115" xr:uid="{00000000-0005-0000-0000-0000A84E0000}"/>
    <cellStyle name="s_Financials_B 3" xfId="20116" xr:uid="{00000000-0005-0000-0000-0000A94E0000}"/>
    <cellStyle name="s_Financials_B 3 2" xfId="20117" xr:uid="{00000000-0005-0000-0000-0000AA4E0000}"/>
    <cellStyle name="s_Financials_B 3 2 2" xfId="20118" xr:uid="{00000000-0005-0000-0000-0000AB4E0000}"/>
    <cellStyle name="s_Financials_B 3 2 2 2" xfId="20119" xr:uid="{00000000-0005-0000-0000-0000AC4E0000}"/>
    <cellStyle name="s_Financials_B 3 2 2 2 2" xfId="20120" xr:uid="{00000000-0005-0000-0000-0000AD4E0000}"/>
    <cellStyle name="s_Financials_B 3 2 2 2 3" xfId="20121" xr:uid="{00000000-0005-0000-0000-0000AE4E0000}"/>
    <cellStyle name="s_Financials_B 3 2 2 3" xfId="20122" xr:uid="{00000000-0005-0000-0000-0000AF4E0000}"/>
    <cellStyle name="s_Financials_B 3 2 2 4" xfId="20123" xr:uid="{00000000-0005-0000-0000-0000B04E0000}"/>
    <cellStyle name="s_Financials_B 3 2 3" xfId="20124" xr:uid="{00000000-0005-0000-0000-0000B14E0000}"/>
    <cellStyle name="s_Financials_B 3 2 3 2" xfId="20125" xr:uid="{00000000-0005-0000-0000-0000B24E0000}"/>
    <cellStyle name="s_Financials_B 3 2 3 3" xfId="20126" xr:uid="{00000000-0005-0000-0000-0000B34E0000}"/>
    <cellStyle name="s_Financials_B 3 2 4" xfId="20127" xr:uid="{00000000-0005-0000-0000-0000B44E0000}"/>
    <cellStyle name="s_Financials_B 3 2 5" xfId="20128" xr:uid="{00000000-0005-0000-0000-0000B54E0000}"/>
    <cellStyle name="s_Financials_B 3 3" xfId="20129" xr:uid="{00000000-0005-0000-0000-0000B64E0000}"/>
    <cellStyle name="s_Financials_B 3 3 2" xfId="20130" xr:uid="{00000000-0005-0000-0000-0000B74E0000}"/>
    <cellStyle name="s_Financials_B 3 3 2 2" xfId="20131" xr:uid="{00000000-0005-0000-0000-0000B84E0000}"/>
    <cellStyle name="s_Financials_B 3 3 2 2 2" xfId="20132" xr:uid="{00000000-0005-0000-0000-0000B94E0000}"/>
    <cellStyle name="s_Financials_B 3 3 2 2 3" xfId="20133" xr:uid="{00000000-0005-0000-0000-0000BA4E0000}"/>
    <cellStyle name="s_Financials_B 3 3 2 3" xfId="20134" xr:uid="{00000000-0005-0000-0000-0000BB4E0000}"/>
    <cellStyle name="s_Financials_B 3 3 2 4" xfId="20135" xr:uid="{00000000-0005-0000-0000-0000BC4E0000}"/>
    <cellStyle name="s_Financials_B 3 3 3" xfId="20136" xr:uid="{00000000-0005-0000-0000-0000BD4E0000}"/>
    <cellStyle name="s_Financials_B 3 3 3 2" xfId="20137" xr:uid="{00000000-0005-0000-0000-0000BE4E0000}"/>
    <cellStyle name="s_Financials_B 3 3 3 3" xfId="20138" xr:uid="{00000000-0005-0000-0000-0000BF4E0000}"/>
    <cellStyle name="s_Financials_B 3 3 4" xfId="20139" xr:uid="{00000000-0005-0000-0000-0000C04E0000}"/>
    <cellStyle name="s_Financials_B 3 3 5" xfId="20140" xr:uid="{00000000-0005-0000-0000-0000C14E0000}"/>
    <cellStyle name="s_Financials_B 3 4" xfId="20141" xr:uid="{00000000-0005-0000-0000-0000C24E0000}"/>
    <cellStyle name="s_Financials_B 3 4 2" xfId="20142" xr:uid="{00000000-0005-0000-0000-0000C34E0000}"/>
    <cellStyle name="s_Financials_B 3 4 2 2" xfId="20143" xr:uid="{00000000-0005-0000-0000-0000C44E0000}"/>
    <cellStyle name="s_Financials_B 3 4 2 2 2" xfId="20144" xr:uid="{00000000-0005-0000-0000-0000C54E0000}"/>
    <cellStyle name="s_Financials_B 3 4 2 2 3" xfId="20145" xr:uid="{00000000-0005-0000-0000-0000C64E0000}"/>
    <cellStyle name="s_Financials_B 3 4 2 3" xfId="20146" xr:uid="{00000000-0005-0000-0000-0000C74E0000}"/>
    <cellStyle name="s_Financials_B 3 4 2 4" xfId="20147" xr:uid="{00000000-0005-0000-0000-0000C84E0000}"/>
    <cellStyle name="s_Financials_B 3 4 3" xfId="20148" xr:uid="{00000000-0005-0000-0000-0000C94E0000}"/>
    <cellStyle name="s_Financials_B 3 4 3 2" xfId="20149" xr:uid="{00000000-0005-0000-0000-0000CA4E0000}"/>
    <cellStyle name="s_Financials_B 3 4 3 3" xfId="20150" xr:uid="{00000000-0005-0000-0000-0000CB4E0000}"/>
    <cellStyle name="s_Financials_B 3 4 4" xfId="20151" xr:uid="{00000000-0005-0000-0000-0000CC4E0000}"/>
    <cellStyle name="s_Financials_B 3 4 5" xfId="20152" xr:uid="{00000000-0005-0000-0000-0000CD4E0000}"/>
    <cellStyle name="s_Financials_B 3 5" xfId="20153" xr:uid="{00000000-0005-0000-0000-0000CE4E0000}"/>
    <cellStyle name="s_Financials_B 3 5 2" xfId="20154" xr:uid="{00000000-0005-0000-0000-0000CF4E0000}"/>
    <cellStyle name="s_Financials_B 3 5 2 2" xfId="20155" xr:uid="{00000000-0005-0000-0000-0000D04E0000}"/>
    <cellStyle name="s_Financials_B 3 5 2 3" xfId="20156" xr:uid="{00000000-0005-0000-0000-0000D14E0000}"/>
    <cellStyle name="s_Financials_B 3 5 3" xfId="20157" xr:uid="{00000000-0005-0000-0000-0000D24E0000}"/>
    <cellStyle name="s_Financials_B 3 5 4" xfId="20158" xr:uid="{00000000-0005-0000-0000-0000D34E0000}"/>
    <cellStyle name="s_Financials_B 3 6" xfId="20159" xr:uid="{00000000-0005-0000-0000-0000D44E0000}"/>
    <cellStyle name="s_Financials_B 3 6 2" xfId="20160" xr:uid="{00000000-0005-0000-0000-0000D54E0000}"/>
    <cellStyle name="s_Financials_B 3 6 3" xfId="20161" xr:uid="{00000000-0005-0000-0000-0000D64E0000}"/>
    <cellStyle name="s_Financials_B 3 7" xfId="20162" xr:uid="{00000000-0005-0000-0000-0000D74E0000}"/>
    <cellStyle name="s_Financials_B 3 8" xfId="20163" xr:uid="{00000000-0005-0000-0000-0000D84E0000}"/>
    <cellStyle name="s_Financials_B 4" xfId="20164" xr:uid="{00000000-0005-0000-0000-0000D94E0000}"/>
    <cellStyle name="s_Financials_B 4 2" xfId="20165" xr:uid="{00000000-0005-0000-0000-0000DA4E0000}"/>
    <cellStyle name="s_Financials_B 4 2 2" xfId="20166" xr:uid="{00000000-0005-0000-0000-0000DB4E0000}"/>
    <cellStyle name="s_Financials_B 4 2 2 2" xfId="20167" xr:uid="{00000000-0005-0000-0000-0000DC4E0000}"/>
    <cellStyle name="s_Financials_B 4 2 2 3" xfId="20168" xr:uid="{00000000-0005-0000-0000-0000DD4E0000}"/>
    <cellStyle name="s_Financials_B 4 2 3" xfId="20169" xr:uid="{00000000-0005-0000-0000-0000DE4E0000}"/>
    <cellStyle name="s_Financials_B 4 2 4" xfId="20170" xr:uid="{00000000-0005-0000-0000-0000DF4E0000}"/>
    <cellStyle name="s_Financials_B 4 3" xfId="20171" xr:uid="{00000000-0005-0000-0000-0000E04E0000}"/>
    <cellStyle name="s_Financials_B 4 3 2" xfId="20172" xr:uid="{00000000-0005-0000-0000-0000E14E0000}"/>
    <cellStyle name="s_Financials_B 4 3 3" xfId="20173" xr:uid="{00000000-0005-0000-0000-0000E24E0000}"/>
    <cellStyle name="s_Financials_B 4 4" xfId="20174" xr:uid="{00000000-0005-0000-0000-0000E34E0000}"/>
    <cellStyle name="s_Financials_B 4 5" xfId="20175" xr:uid="{00000000-0005-0000-0000-0000E44E0000}"/>
    <cellStyle name="s_Financials_B 5" xfId="20176" xr:uid="{00000000-0005-0000-0000-0000E54E0000}"/>
    <cellStyle name="s_Financials_B 5 2" xfId="20177" xr:uid="{00000000-0005-0000-0000-0000E64E0000}"/>
    <cellStyle name="s_Financials_B 5 2 2" xfId="20178" xr:uid="{00000000-0005-0000-0000-0000E74E0000}"/>
    <cellStyle name="s_Financials_B 5 2 2 2" xfId="20179" xr:uid="{00000000-0005-0000-0000-0000E84E0000}"/>
    <cellStyle name="s_Financials_B 5 2 2 3" xfId="20180" xr:uid="{00000000-0005-0000-0000-0000E94E0000}"/>
    <cellStyle name="s_Financials_B 5 2 3" xfId="20181" xr:uid="{00000000-0005-0000-0000-0000EA4E0000}"/>
    <cellStyle name="s_Financials_B 5 2 4" xfId="20182" xr:uid="{00000000-0005-0000-0000-0000EB4E0000}"/>
    <cellStyle name="s_Financials_B 5 3" xfId="20183" xr:uid="{00000000-0005-0000-0000-0000EC4E0000}"/>
    <cellStyle name="s_Financials_B 5 3 2" xfId="20184" xr:uid="{00000000-0005-0000-0000-0000ED4E0000}"/>
    <cellStyle name="s_Financials_B 5 3 3" xfId="20185" xr:uid="{00000000-0005-0000-0000-0000EE4E0000}"/>
    <cellStyle name="s_Financials_B 5 4" xfId="20186" xr:uid="{00000000-0005-0000-0000-0000EF4E0000}"/>
    <cellStyle name="s_Financials_B 5 5" xfId="20187" xr:uid="{00000000-0005-0000-0000-0000F04E0000}"/>
    <cellStyle name="s_Financials_B 6" xfId="20188" xr:uid="{00000000-0005-0000-0000-0000F14E0000}"/>
    <cellStyle name="s_Financials_B 6 2" xfId="20189" xr:uid="{00000000-0005-0000-0000-0000F24E0000}"/>
    <cellStyle name="s_Financials_B 6 2 2" xfId="20190" xr:uid="{00000000-0005-0000-0000-0000F34E0000}"/>
    <cellStyle name="s_Financials_B 6 2 2 2" xfId="20191" xr:uid="{00000000-0005-0000-0000-0000F44E0000}"/>
    <cellStyle name="s_Financials_B 6 2 2 3" xfId="20192" xr:uid="{00000000-0005-0000-0000-0000F54E0000}"/>
    <cellStyle name="s_Financials_B 6 2 3" xfId="20193" xr:uid="{00000000-0005-0000-0000-0000F64E0000}"/>
    <cellStyle name="s_Financials_B 6 2 4" xfId="20194" xr:uid="{00000000-0005-0000-0000-0000F74E0000}"/>
    <cellStyle name="s_Financials_B 6 3" xfId="20195" xr:uid="{00000000-0005-0000-0000-0000F84E0000}"/>
    <cellStyle name="s_Financials_B 6 3 2" xfId="20196" xr:uid="{00000000-0005-0000-0000-0000F94E0000}"/>
    <cellStyle name="s_Financials_B 6 3 3" xfId="20197" xr:uid="{00000000-0005-0000-0000-0000FA4E0000}"/>
    <cellStyle name="s_Financials_B 6 4" xfId="20198" xr:uid="{00000000-0005-0000-0000-0000FB4E0000}"/>
    <cellStyle name="s_Financials_B 6 5" xfId="20199" xr:uid="{00000000-0005-0000-0000-0000FC4E0000}"/>
    <cellStyle name="s_Financials_B 7" xfId="20200" xr:uid="{00000000-0005-0000-0000-0000FD4E0000}"/>
    <cellStyle name="s_Financials_B 7 2" xfId="20201" xr:uid="{00000000-0005-0000-0000-0000FE4E0000}"/>
    <cellStyle name="s_Financials_B 7 2 2" xfId="20202" xr:uid="{00000000-0005-0000-0000-0000FF4E0000}"/>
    <cellStyle name="s_Financials_B 7 2 3" xfId="20203" xr:uid="{00000000-0005-0000-0000-0000004F0000}"/>
    <cellStyle name="s_Financials_B 7 3" xfId="20204" xr:uid="{00000000-0005-0000-0000-0000014F0000}"/>
    <cellStyle name="s_Financials_B 7 4" xfId="20205" xr:uid="{00000000-0005-0000-0000-0000024F0000}"/>
    <cellStyle name="s_Financials_B 8" xfId="20206" xr:uid="{00000000-0005-0000-0000-0000034F0000}"/>
    <cellStyle name="s_Financials_B 8 2" xfId="20207" xr:uid="{00000000-0005-0000-0000-0000044F0000}"/>
    <cellStyle name="s_Financials_B 8 3" xfId="20208" xr:uid="{00000000-0005-0000-0000-0000054F0000}"/>
    <cellStyle name="s_Financials_B 9" xfId="20209" xr:uid="{00000000-0005-0000-0000-0000064F0000}"/>
    <cellStyle name="s_Financials_T" xfId="20210" xr:uid="{00000000-0005-0000-0000-0000074F0000}"/>
    <cellStyle name="s_Financials_T 10" xfId="20211" xr:uid="{00000000-0005-0000-0000-0000084F0000}"/>
    <cellStyle name="s_Financials_T 2" xfId="20212" xr:uid="{00000000-0005-0000-0000-0000094F0000}"/>
    <cellStyle name="s_Financials_T 2 2" xfId="20213" xr:uid="{00000000-0005-0000-0000-00000A4F0000}"/>
    <cellStyle name="s_Financials_T 2 2 2" xfId="20214" xr:uid="{00000000-0005-0000-0000-00000B4F0000}"/>
    <cellStyle name="s_Financials_T 2 2 2 2" xfId="20215" xr:uid="{00000000-0005-0000-0000-00000C4F0000}"/>
    <cellStyle name="s_Financials_T 2 2 2 2 2" xfId="20216" xr:uid="{00000000-0005-0000-0000-00000D4F0000}"/>
    <cellStyle name="s_Financials_T 2 2 2 2 3" xfId="20217" xr:uid="{00000000-0005-0000-0000-00000E4F0000}"/>
    <cellStyle name="s_Financials_T 2 2 2 3" xfId="20218" xr:uid="{00000000-0005-0000-0000-00000F4F0000}"/>
    <cellStyle name="s_Financials_T 2 2 2 4" xfId="20219" xr:uid="{00000000-0005-0000-0000-0000104F0000}"/>
    <cellStyle name="s_Financials_T 2 2 3" xfId="20220" xr:uid="{00000000-0005-0000-0000-0000114F0000}"/>
    <cellStyle name="s_Financials_T 2 2 3 2" xfId="20221" xr:uid="{00000000-0005-0000-0000-0000124F0000}"/>
    <cellStyle name="s_Financials_T 2 2 3 3" xfId="20222" xr:uid="{00000000-0005-0000-0000-0000134F0000}"/>
    <cellStyle name="s_Financials_T 2 2 4" xfId="20223" xr:uid="{00000000-0005-0000-0000-0000144F0000}"/>
    <cellStyle name="s_Financials_T 2 2 5" xfId="20224" xr:uid="{00000000-0005-0000-0000-0000154F0000}"/>
    <cellStyle name="s_Financials_T 2 3" xfId="20225" xr:uid="{00000000-0005-0000-0000-0000164F0000}"/>
    <cellStyle name="s_Financials_T 2 3 2" xfId="20226" xr:uid="{00000000-0005-0000-0000-0000174F0000}"/>
    <cellStyle name="s_Financials_T 2 3 2 2" xfId="20227" xr:uid="{00000000-0005-0000-0000-0000184F0000}"/>
    <cellStyle name="s_Financials_T 2 3 2 2 2" xfId="20228" xr:uid="{00000000-0005-0000-0000-0000194F0000}"/>
    <cellStyle name="s_Financials_T 2 3 2 2 3" xfId="20229" xr:uid="{00000000-0005-0000-0000-00001A4F0000}"/>
    <cellStyle name="s_Financials_T 2 3 2 3" xfId="20230" xr:uid="{00000000-0005-0000-0000-00001B4F0000}"/>
    <cellStyle name="s_Financials_T 2 3 2 4" xfId="20231" xr:uid="{00000000-0005-0000-0000-00001C4F0000}"/>
    <cellStyle name="s_Financials_T 2 3 3" xfId="20232" xr:uid="{00000000-0005-0000-0000-00001D4F0000}"/>
    <cellStyle name="s_Financials_T 2 3 3 2" xfId="20233" xr:uid="{00000000-0005-0000-0000-00001E4F0000}"/>
    <cellStyle name="s_Financials_T 2 3 3 3" xfId="20234" xr:uid="{00000000-0005-0000-0000-00001F4F0000}"/>
    <cellStyle name="s_Financials_T 2 3 4" xfId="20235" xr:uid="{00000000-0005-0000-0000-0000204F0000}"/>
    <cellStyle name="s_Financials_T 2 3 5" xfId="20236" xr:uid="{00000000-0005-0000-0000-0000214F0000}"/>
    <cellStyle name="s_Financials_T 2 4" xfId="20237" xr:uid="{00000000-0005-0000-0000-0000224F0000}"/>
    <cellStyle name="s_Financials_T 2 4 2" xfId="20238" xr:uid="{00000000-0005-0000-0000-0000234F0000}"/>
    <cellStyle name="s_Financials_T 2 4 2 2" xfId="20239" xr:uid="{00000000-0005-0000-0000-0000244F0000}"/>
    <cellStyle name="s_Financials_T 2 4 2 2 2" xfId="20240" xr:uid="{00000000-0005-0000-0000-0000254F0000}"/>
    <cellStyle name="s_Financials_T 2 4 2 2 3" xfId="20241" xr:uid="{00000000-0005-0000-0000-0000264F0000}"/>
    <cellStyle name="s_Financials_T 2 4 2 3" xfId="20242" xr:uid="{00000000-0005-0000-0000-0000274F0000}"/>
    <cellStyle name="s_Financials_T 2 4 2 4" xfId="20243" xr:uid="{00000000-0005-0000-0000-0000284F0000}"/>
    <cellStyle name="s_Financials_T 2 4 3" xfId="20244" xr:uid="{00000000-0005-0000-0000-0000294F0000}"/>
    <cellStyle name="s_Financials_T 2 4 3 2" xfId="20245" xr:uid="{00000000-0005-0000-0000-00002A4F0000}"/>
    <cellStyle name="s_Financials_T 2 4 3 3" xfId="20246" xr:uid="{00000000-0005-0000-0000-00002B4F0000}"/>
    <cellStyle name="s_Financials_T 2 4 4" xfId="20247" xr:uid="{00000000-0005-0000-0000-00002C4F0000}"/>
    <cellStyle name="s_Financials_T 2 4 5" xfId="20248" xr:uid="{00000000-0005-0000-0000-00002D4F0000}"/>
    <cellStyle name="s_Financials_T 2 5" xfId="20249" xr:uid="{00000000-0005-0000-0000-00002E4F0000}"/>
    <cellStyle name="s_Financials_T 2 5 2" xfId="20250" xr:uid="{00000000-0005-0000-0000-00002F4F0000}"/>
    <cellStyle name="s_Financials_T 2 5 2 2" xfId="20251" xr:uid="{00000000-0005-0000-0000-0000304F0000}"/>
    <cellStyle name="s_Financials_T 2 5 2 3" xfId="20252" xr:uid="{00000000-0005-0000-0000-0000314F0000}"/>
    <cellStyle name="s_Financials_T 2 5 3" xfId="20253" xr:uid="{00000000-0005-0000-0000-0000324F0000}"/>
    <cellStyle name="s_Financials_T 2 5 4" xfId="20254" xr:uid="{00000000-0005-0000-0000-0000334F0000}"/>
    <cellStyle name="s_Financials_T 2 6" xfId="20255" xr:uid="{00000000-0005-0000-0000-0000344F0000}"/>
    <cellStyle name="s_Financials_T 2 6 2" xfId="20256" xr:uid="{00000000-0005-0000-0000-0000354F0000}"/>
    <cellStyle name="s_Financials_T 2 6 3" xfId="20257" xr:uid="{00000000-0005-0000-0000-0000364F0000}"/>
    <cellStyle name="s_Financials_T 2 7" xfId="20258" xr:uid="{00000000-0005-0000-0000-0000374F0000}"/>
    <cellStyle name="s_Financials_T 2 8" xfId="20259" xr:uid="{00000000-0005-0000-0000-0000384F0000}"/>
    <cellStyle name="s_Financials_T 3" xfId="20260" xr:uid="{00000000-0005-0000-0000-0000394F0000}"/>
    <cellStyle name="s_Financials_T 3 2" xfId="20261" xr:uid="{00000000-0005-0000-0000-00003A4F0000}"/>
    <cellStyle name="s_Financials_T 3 2 2" xfId="20262" xr:uid="{00000000-0005-0000-0000-00003B4F0000}"/>
    <cellStyle name="s_Financials_T 3 2 2 2" xfId="20263" xr:uid="{00000000-0005-0000-0000-00003C4F0000}"/>
    <cellStyle name="s_Financials_T 3 2 2 2 2" xfId="20264" xr:uid="{00000000-0005-0000-0000-00003D4F0000}"/>
    <cellStyle name="s_Financials_T 3 2 2 2 3" xfId="20265" xr:uid="{00000000-0005-0000-0000-00003E4F0000}"/>
    <cellStyle name="s_Financials_T 3 2 2 3" xfId="20266" xr:uid="{00000000-0005-0000-0000-00003F4F0000}"/>
    <cellStyle name="s_Financials_T 3 2 2 4" xfId="20267" xr:uid="{00000000-0005-0000-0000-0000404F0000}"/>
    <cellStyle name="s_Financials_T 3 2 3" xfId="20268" xr:uid="{00000000-0005-0000-0000-0000414F0000}"/>
    <cellStyle name="s_Financials_T 3 2 3 2" xfId="20269" xr:uid="{00000000-0005-0000-0000-0000424F0000}"/>
    <cellStyle name="s_Financials_T 3 2 3 3" xfId="20270" xr:uid="{00000000-0005-0000-0000-0000434F0000}"/>
    <cellStyle name="s_Financials_T 3 2 4" xfId="20271" xr:uid="{00000000-0005-0000-0000-0000444F0000}"/>
    <cellStyle name="s_Financials_T 3 2 5" xfId="20272" xr:uid="{00000000-0005-0000-0000-0000454F0000}"/>
    <cellStyle name="s_Financials_T 3 3" xfId="20273" xr:uid="{00000000-0005-0000-0000-0000464F0000}"/>
    <cellStyle name="s_Financials_T 3 3 2" xfId="20274" xr:uid="{00000000-0005-0000-0000-0000474F0000}"/>
    <cellStyle name="s_Financials_T 3 3 2 2" xfId="20275" xr:uid="{00000000-0005-0000-0000-0000484F0000}"/>
    <cellStyle name="s_Financials_T 3 3 2 2 2" xfId="20276" xr:uid="{00000000-0005-0000-0000-0000494F0000}"/>
    <cellStyle name="s_Financials_T 3 3 2 2 3" xfId="20277" xr:uid="{00000000-0005-0000-0000-00004A4F0000}"/>
    <cellStyle name="s_Financials_T 3 3 2 3" xfId="20278" xr:uid="{00000000-0005-0000-0000-00004B4F0000}"/>
    <cellStyle name="s_Financials_T 3 3 2 4" xfId="20279" xr:uid="{00000000-0005-0000-0000-00004C4F0000}"/>
    <cellStyle name="s_Financials_T 3 3 3" xfId="20280" xr:uid="{00000000-0005-0000-0000-00004D4F0000}"/>
    <cellStyle name="s_Financials_T 3 3 3 2" xfId="20281" xr:uid="{00000000-0005-0000-0000-00004E4F0000}"/>
    <cellStyle name="s_Financials_T 3 3 3 3" xfId="20282" xr:uid="{00000000-0005-0000-0000-00004F4F0000}"/>
    <cellStyle name="s_Financials_T 3 3 4" xfId="20283" xr:uid="{00000000-0005-0000-0000-0000504F0000}"/>
    <cellStyle name="s_Financials_T 3 3 5" xfId="20284" xr:uid="{00000000-0005-0000-0000-0000514F0000}"/>
    <cellStyle name="s_Financials_T 3 4" xfId="20285" xr:uid="{00000000-0005-0000-0000-0000524F0000}"/>
    <cellStyle name="s_Financials_T 3 4 2" xfId="20286" xr:uid="{00000000-0005-0000-0000-0000534F0000}"/>
    <cellStyle name="s_Financials_T 3 4 2 2" xfId="20287" xr:uid="{00000000-0005-0000-0000-0000544F0000}"/>
    <cellStyle name="s_Financials_T 3 4 2 2 2" xfId="20288" xr:uid="{00000000-0005-0000-0000-0000554F0000}"/>
    <cellStyle name="s_Financials_T 3 4 2 2 3" xfId="20289" xr:uid="{00000000-0005-0000-0000-0000564F0000}"/>
    <cellStyle name="s_Financials_T 3 4 2 3" xfId="20290" xr:uid="{00000000-0005-0000-0000-0000574F0000}"/>
    <cellStyle name="s_Financials_T 3 4 2 4" xfId="20291" xr:uid="{00000000-0005-0000-0000-0000584F0000}"/>
    <cellStyle name="s_Financials_T 3 4 3" xfId="20292" xr:uid="{00000000-0005-0000-0000-0000594F0000}"/>
    <cellStyle name="s_Financials_T 3 4 3 2" xfId="20293" xr:uid="{00000000-0005-0000-0000-00005A4F0000}"/>
    <cellStyle name="s_Financials_T 3 4 3 3" xfId="20294" xr:uid="{00000000-0005-0000-0000-00005B4F0000}"/>
    <cellStyle name="s_Financials_T 3 4 4" xfId="20295" xr:uid="{00000000-0005-0000-0000-00005C4F0000}"/>
    <cellStyle name="s_Financials_T 3 4 5" xfId="20296" xr:uid="{00000000-0005-0000-0000-00005D4F0000}"/>
    <cellStyle name="s_Financials_T 3 5" xfId="20297" xr:uid="{00000000-0005-0000-0000-00005E4F0000}"/>
    <cellStyle name="s_Financials_T 3 5 2" xfId="20298" xr:uid="{00000000-0005-0000-0000-00005F4F0000}"/>
    <cellStyle name="s_Financials_T 3 5 2 2" xfId="20299" xr:uid="{00000000-0005-0000-0000-0000604F0000}"/>
    <cellStyle name="s_Financials_T 3 5 2 3" xfId="20300" xr:uid="{00000000-0005-0000-0000-0000614F0000}"/>
    <cellStyle name="s_Financials_T 3 5 3" xfId="20301" xr:uid="{00000000-0005-0000-0000-0000624F0000}"/>
    <cellStyle name="s_Financials_T 3 5 4" xfId="20302" xr:uid="{00000000-0005-0000-0000-0000634F0000}"/>
    <cellStyle name="s_Financials_T 3 6" xfId="20303" xr:uid="{00000000-0005-0000-0000-0000644F0000}"/>
    <cellStyle name="s_Financials_T 3 6 2" xfId="20304" xr:uid="{00000000-0005-0000-0000-0000654F0000}"/>
    <cellStyle name="s_Financials_T 3 6 3" xfId="20305" xr:uid="{00000000-0005-0000-0000-0000664F0000}"/>
    <cellStyle name="s_Financials_T 3 7" xfId="20306" xr:uid="{00000000-0005-0000-0000-0000674F0000}"/>
    <cellStyle name="s_Financials_T 3 8" xfId="20307" xr:uid="{00000000-0005-0000-0000-0000684F0000}"/>
    <cellStyle name="s_Financials_T 4" xfId="20308" xr:uid="{00000000-0005-0000-0000-0000694F0000}"/>
    <cellStyle name="s_Financials_T 4 2" xfId="20309" xr:uid="{00000000-0005-0000-0000-00006A4F0000}"/>
    <cellStyle name="s_Financials_T 4 2 2" xfId="20310" xr:uid="{00000000-0005-0000-0000-00006B4F0000}"/>
    <cellStyle name="s_Financials_T 4 2 2 2" xfId="20311" xr:uid="{00000000-0005-0000-0000-00006C4F0000}"/>
    <cellStyle name="s_Financials_T 4 2 2 3" xfId="20312" xr:uid="{00000000-0005-0000-0000-00006D4F0000}"/>
    <cellStyle name="s_Financials_T 4 2 3" xfId="20313" xr:uid="{00000000-0005-0000-0000-00006E4F0000}"/>
    <cellStyle name="s_Financials_T 4 2 4" xfId="20314" xr:uid="{00000000-0005-0000-0000-00006F4F0000}"/>
    <cellStyle name="s_Financials_T 4 3" xfId="20315" xr:uid="{00000000-0005-0000-0000-0000704F0000}"/>
    <cellStyle name="s_Financials_T 4 3 2" xfId="20316" xr:uid="{00000000-0005-0000-0000-0000714F0000}"/>
    <cellStyle name="s_Financials_T 4 3 3" xfId="20317" xr:uid="{00000000-0005-0000-0000-0000724F0000}"/>
    <cellStyle name="s_Financials_T 4 4" xfId="20318" xr:uid="{00000000-0005-0000-0000-0000734F0000}"/>
    <cellStyle name="s_Financials_T 4 5" xfId="20319" xr:uid="{00000000-0005-0000-0000-0000744F0000}"/>
    <cellStyle name="s_Financials_T 5" xfId="20320" xr:uid="{00000000-0005-0000-0000-0000754F0000}"/>
    <cellStyle name="s_Financials_T 5 2" xfId="20321" xr:uid="{00000000-0005-0000-0000-0000764F0000}"/>
    <cellStyle name="s_Financials_T 5 2 2" xfId="20322" xr:uid="{00000000-0005-0000-0000-0000774F0000}"/>
    <cellStyle name="s_Financials_T 5 2 2 2" xfId="20323" xr:uid="{00000000-0005-0000-0000-0000784F0000}"/>
    <cellStyle name="s_Financials_T 5 2 2 3" xfId="20324" xr:uid="{00000000-0005-0000-0000-0000794F0000}"/>
    <cellStyle name="s_Financials_T 5 2 3" xfId="20325" xr:uid="{00000000-0005-0000-0000-00007A4F0000}"/>
    <cellStyle name="s_Financials_T 5 2 4" xfId="20326" xr:uid="{00000000-0005-0000-0000-00007B4F0000}"/>
    <cellStyle name="s_Financials_T 5 3" xfId="20327" xr:uid="{00000000-0005-0000-0000-00007C4F0000}"/>
    <cellStyle name="s_Financials_T 5 3 2" xfId="20328" xr:uid="{00000000-0005-0000-0000-00007D4F0000}"/>
    <cellStyle name="s_Financials_T 5 3 3" xfId="20329" xr:uid="{00000000-0005-0000-0000-00007E4F0000}"/>
    <cellStyle name="s_Financials_T 5 4" xfId="20330" xr:uid="{00000000-0005-0000-0000-00007F4F0000}"/>
    <cellStyle name="s_Financials_T 5 5" xfId="20331" xr:uid="{00000000-0005-0000-0000-0000804F0000}"/>
    <cellStyle name="s_Financials_T 6" xfId="20332" xr:uid="{00000000-0005-0000-0000-0000814F0000}"/>
    <cellStyle name="s_Financials_T 6 2" xfId="20333" xr:uid="{00000000-0005-0000-0000-0000824F0000}"/>
    <cellStyle name="s_Financials_T 6 2 2" xfId="20334" xr:uid="{00000000-0005-0000-0000-0000834F0000}"/>
    <cellStyle name="s_Financials_T 6 2 2 2" xfId="20335" xr:uid="{00000000-0005-0000-0000-0000844F0000}"/>
    <cellStyle name="s_Financials_T 6 2 2 3" xfId="20336" xr:uid="{00000000-0005-0000-0000-0000854F0000}"/>
    <cellStyle name="s_Financials_T 6 2 3" xfId="20337" xr:uid="{00000000-0005-0000-0000-0000864F0000}"/>
    <cellStyle name="s_Financials_T 6 2 4" xfId="20338" xr:uid="{00000000-0005-0000-0000-0000874F0000}"/>
    <cellStyle name="s_Financials_T 6 3" xfId="20339" xr:uid="{00000000-0005-0000-0000-0000884F0000}"/>
    <cellStyle name="s_Financials_T 6 3 2" xfId="20340" xr:uid="{00000000-0005-0000-0000-0000894F0000}"/>
    <cellStyle name="s_Financials_T 6 3 3" xfId="20341" xr:uid="{00000000-0005-0000-0000-00008A4F0000}"/>
    <cellStyle name="s_Financials_T 6 4" xfId="20342" xr:uid="{00000000-0005-0000-0000-00008B4F0000}"/>
    <cellStyle name="s_Financials_T 6 5" xfId="20343" xr:uid="{00000000-0005-0000-0000-00008C4F0000}"/>
    <cellStyle name="s_Financials_T 7" xfId="20344" xr:uid="{00000000-0005-0000-0000-00008D4F0000}"/>
    <cellStyle name="s_Financials_T 7 2" xfId="20345" xr:uid="{00000000-0005-0000-0000-00008E4F0000}"/>
    <cellStyle name="s_Financials_T 7 2 2" xfId="20346" xr:uid="{00000000-0005-0000-0000-00008F4F0000}"/>
    <cellStyle name="s_Financials_T 7 2 3" xfId="20347" xr:uid="{00000000-0005-0000-0000-0000904F0000}"/>
    <cellStyle name="s_Financials_T 7 3" xfId="20348" xr:uid="{00000000-0005-0000-0000-0000914F0000}"/>
    <cellStyle name="s_Financials_T 7 4" xfId="20349" xr:uid="{00000000-0005-0000-0000-0000924F0000}"/>
    <cellStyle name="s_Financials_T 8" xfId="20350" xr:uid="{00000000-0005-0000-0000-0000934F0000}"/>
    <cellStyle name="s_Financials_T 8 2" xfId="20351" xr:uid="{00000000-0005-0000-0000-0000944F0000}"/>
    <cellStyle name="s_Financials_T 8 3" xfId="20352" xr:uid="{00000000-0005-0000-0000-0000954F0000}"/>
    <cellStyle name="s_Financials_T 9" xfId="20353" xr:uid="{00000000-0005-0000-0000-0000964F0000}"/>
    <cellStyle name="s_Grouse+Pelican" xfId="20354" xr:uid="{00000000-0005-0000-0000-0000974F0000}"/>
    <cellStyle name="s_Matrix_B" xfId="20355" xr:uid="{00000000-0005-0000-0000-0000984F0000}"/>
    <cellStyle name="s_Matrix_B 10" xfId="20356" xr:uid="{00000000-0005-0000-0000-0000994F0000}"/>
    <cellStyle name="s_Matrix_B 2" xfId="20357" xr:uid="{00000000-0005-0000-0000-00009A4F0000}"/>
    <cellStyle name="s_Matrix_B 2 2" xfId="20358" xr:uid="{00000000-0005-0000-0000-00009B4F0000}"/>
    <cellStyle name="s_Matrix_B 2 2 2" xfId="20359" xr:uid="{00000000-0005-0000-0000-00009C4F0000}"/>
    <cellStyle name="s_Matrix_B 2 2 2 2" xfId="20360" xr:uid="{00000000-0005-0000-0000-00009D4F0000}"/>
    <cellStyle name="s_Matrix_B 2 2 2 2 2" xfId="20361" xr:uid="{00000000-0005-0000-0000-00009E4F0000}"/>
    <cellStyle name="s_Matrix_B 2 2 2 2 3" xfId="20362" xr:uid="{00000000-0005-0000-0000-00009F4F0000}"/>
    <cellStyle name="s_Matrix_B 2 2 2 3" xfId="20363" xr:uid="{00000000-0005-0000-0000-0000A04F0000}"/>
    <cellStyle name="s_Matrix_B 2 2 2 4" xfId="20364" xr:uid="{00000000-0005-0000-0000-0000A14F0000}"/>
    <cellStyle name="s_Matrix_B 2 2 3" xfId="20365" xr:uid="{00000000-0005-0000-0000-0000A24F0000}"/>
    <cellStyle name="s_Matrix_B 2 2 3 2" xfId="20366" xr:uid="{00000000-0005-0000-0000-0000A34F0000}"/>
    <cellStyle name="s_Matrix_B 2 2 3 3" xfId="20367" xr:uid="{00000000-0005-0000-0000-0000A44F0000}"/>
    <cellStyle name="s_Matrix_B 2 2 4" xfId="20368" xr:uid="{00000000-0005-0000-0000-0000A54F0000}"/>
    <cellStyle name="s_Matrix_B 2 2 5" xfId="20369" xr:uid="{00000000-0005-0000-0000-0000A64F0000}"/>
    <cellStyle name="s_Matrix_B 2 3" xfId="20370" xr:uid="{00000000-0005-0000-0000-0000A74F0000}"/>
    <cellStyle name="s_Matrix_B 2 3 2" xfId="20371" xr:uid="{00000000-0005-0000-0000-0000A84F0000}"/>
    <cellStyle name="s_Matrix_B 2 3 2 2" xfId="20372" xr:uid="{00000000-0005-0000-0000-0000A94F0000}"/>
    <cellStyle name="s_Matrix_B 2 3 2 2 2" xfId="20373" xr:uid="{00000000-0005-0000-0000-0000AA4F0000}"/>
    <cellStyle name="s_Matrix_B 2 3 2 2 3" xfId="20374" xr:uid="{00000000-0005-0000-0000-0000AB4F0000}"/>
    <cellStyle name="s_Matrix_B 2 3 2 3" xfId="20375" xr:uid="{00000000-0005-0000-0000-0000AC4F0000}"/>
    <cellStyle name="s_Matrix_B 2 3 2 4" xfId="20376" xr:uid="{00000000-0005-0000-0000-0000AD4F0000}"/>
    <cellStyle name="s_Matrix_B 2 3 3" xfId="20377" xr:uid="{00000000-0005-0000-0000-0000AE4F0000}"/>
    <cellStyle name="s_Matrix_B 2 3 3 2" xfId="20378" xr:uid="{00000000-0005-0000-0000-0000AF4F0000}"/>
    <cellStyle name="s_Matrix_B 2 3 3 3" xfId="20379" xr:uid="{00000000-0005-0000-0000-0000B04F0000}"/>
    <cellStyle name="s_Matrix_B 2 3 4" xfId="20380" xr:uid="{00000000-0005-0000-0000-0000B14F0000}"/>
    <cellStyle name="s_Matrix_B 2 3 5" xfId="20381" xr:uid="{00000000-0005-0000-0000-0000B24F0000}"/>
    <cellStyle name="s_Matrix_B 2 4" xfId="20382" xr:uid="{00000000-0005-0000-0000-0000B34F0000}"/>
    <cellStyle name="s_Matrix_B 2 4 2" xfId="20383" xr:uid="{00000000-0005-0000-0000-0000B44F0000}"/>
    <cellStyle name="s_Matrix_B 2 4 2 2" xfId="20384" xr:uid="{00000000-0005-0000-0000-0000B54F0000}"/>
    <cellStyle name="s_Matrix_B 2 4 2 2 2" xfId="20385" xr:uid="{00000000-0005-0000-0000-0000B64F0000}"/>
    <cellStyle name="s_Matrix_B 2 4 2 2 3" xfId="20386" xr:uid="{00000000-0005-0000-0000-0000B74F0000}"/>
    <cellStyle name="s_Matrix_B 2 4 2 3" xfId="20387" xr:uid="{00000000-0005-0000-0000-0000B84F0000}"/>
    <cellStyle name="s_Matrix_B 2 4 2 4" xfId="20388" xr:uid="{00000000-0005-0000-0000-0000B94F0000}"/>
    <cellStyle name="s_Matrix_B 2 4 3" xfId="20389" xr:uid="{00000000-0005-0000-0000-0000BA4F0000}"/>
    <cellStyle name="s_Matrix_B 2 4 3 2" xfId="20390" xr:uid="{00000000-0005-0000-0000-0000BB4F0000}"/>
    <cellStyle name="s_Matrix_B 2 4 3 3" xfId="20391" xr:uid="{00000000-0005-0000-0000-0000BC4F0000}"/>
    <cellStyle name="s_Matrix_B 2 4 4" xfId="20392" xr:uid="{00000000-0005-0000-0000-0000BD4F0000}"/>
    <cellStyle name="s_Matrix_B 2 4 5" xfId="20393" xr:uid="{00000000-0005-0000-0000-0000BE4F0000}"/>
    <cellStyle name="s_Matrix_B 2 5" xfId="20394" xr:uid="{00000000-0005-0000-0000-0000BF4F0000}"/>
    <cellStyle name="s_Matrix_B 2 5 2" xfId="20395" xr:uid="{00000000-0005-0000-0000-0000C04F0000}"/>
    <cellStyle name="s_Matrix_B 2 5 2 2" xfId="20396" xr:uid="{00000000-0005-0000-0000-0000C14F0000}"/>
    <cellStyle name="s_Matrix_B 2 5 2 3" xfId="20397" xr:uid="{00000000-0005-0000-0000-0000C24F0000}"/>
    <cellStyle name="s_Matrix_B 2 5 3" xfId="20398" xr:uid="{00000000-0005-0000-0000-0000C34F0000}"/>
    <cellStyle name="s_Matrix_B 2 5 4" xfId="20399" xr:uid="{00000000-0005-0000-0000-0000C44F0000}"/>
    <cellStyle name="s_Matrix_B 2 6" xfId="20400" xr:uid="{00000000-0005-0000-0000-0000C54F0000}"/>
    <cellStyle name="s_Matrix_B 2 6 2" xfId="20401" xr:uid="{00000000-0005-0000-0000-0000C64F0000}"/>
    <cellStyle name="s_Matrix_B 2 6 3" xfId="20402" xr:uid="{00000000-0005-0000-0000-0000C74F0000}"/>
    <cellStyle name="s_Matrix_B 2 7" xfId="20403" xr:uid="{00000000-0005-0000-0000-0000C84F0000}"/>
    <cellStyle name="s_Matrix_B 2 8" xfId="20404" xr:uid="{00000000-0005-0000-0000-0000C94F0000}"/>
    <cellStyle name="s_Matrix_B 3" xfId="20405" xr:uid="{00000000-0005-0000-0000-0000CA4F0000}"/>
    <cellStyle name="s_Matrix_B 3 2" xfId="20406" xr:uid="{00000000-0005-0000-0000-0000CB4F0000}"/>
    <cellStyle name="s_Matrix_B 3 2 2" xfId="20407" xr:uid="{00000000-0005-0000-0000-0000CC4F0000}"/>
    <cellStyle name="s_Matrix_B 3 2 2 2" xfId="20408" xr:uid="{00000000-0005-0000-0000-0000CD4F0000}"/>
    <cellStyle name="s_Matrix_B 3 2 2 2 2" xfId="20409" xr:uid="{00000000-0005-0000-0000-0000CE4F0000}"/>
    <cellStyle name="s_Matrix_B 3 2 2 2 3" xfId="20410" xr:uid="{00000000-0005-0000-0000-0000CF4F0000}"/>
    <cellStyle name="s_Matrix_B 3 2 2 3" xfId="20411" xr:uid="{00000000-0005-0000-0000-0000D04F0000}"/>
    <cellStyle name="s_Matrix_B 3 2 2 4" xfId="20412" xr:uid="{00000000-0005-0000-0000-0000D14F0000}"/>
    <cellStyle name="s_Matrix_B 3 2 3" xfId="20413" xr:uid="{00000000-0005-0000-0000-0000D24F0000}"/>
    <cellStyle name="s_Matrix_B 3 2 3 2" xfId="20414" xr:uid="{00000000-0005-0000-0000-0000D34F0000}"/>
    <cellStyle name="s_Matrix_B 3 2 3 3" xfId="20415" xr:uid="{00000000-0005-0000-0000-0000D44F0000}"/>
    <cellStyle name="s_Matrix_B 3 2 4" xfId="20416" xr:uid="{00000000-0005-0000-0000-0000D54F0000}"/>
    <cellStyle name="s_Matrix_B 3 2 5" xfId="20417" xr:uid="{00000000-0005-0000-0000-0000D64F0000}"/>
    <cellStyle name="s_Matrix_B 3 3" xfId="20418" xr:uid="{00000000-0005-0000-0000-0000D74F0000}"/>
    <cellStyle name="s_Matrix_B 3 3 2" xfId="20419" xr:uid="{00000000-0005-0000-0000-0000D84F0000}"/>
    <cellStyle name="s_Matrix_B 3 3 2 2" xfId="20420" xr:uid="{00000000-0005-0000-0000-0000D94F0000}"/>
    <cellStyle name="s_Matrix_B 3 3 2 2 2" xfId="20421" xr:uid="{00000000-0005-0000-0000-0000DA4F0000}"/>
    <cellStyle name="s_Matrix_B 3 3 2 2 3" xfId="20422" xr:uid="{00000000-0005-0000-0000-0000DB4F0000}"/>
    <cellStyle name="s_Matrix_B 3 3 2 3" xfId="20423" xr:uid="{00000000-0005-0000-0000-0000DC4F0000}"/>
    <cellStyle name="s_Matrix_B 3 3 2 4" xfId="20424" xr:uid="{00000000-0005-0000-0000-0000DD4F0000}"/>
    <cellStyle name="s_Matrix_B 3 3 3" xfId="20425" xr:uid="{00000000-0005-0000-0000-0000DE4F0000}"/>
    <cellStyle name="s_Matrix_B 3 3 3 2" xfId="20426" xr:uid="{00000000-0005-0000-0000-0000DF4F0000}"/>
    <cellStyle name="s_Matrix_B 3 3 3 3" xfId="20427" xr:uid="{00000000-0005-0000-0000-0000E04F0000}"/>
    <cellStyle name="s_Matrix_B 3 3 4" xfId="20428" xr:uid="{00000000-0005-0000-0000-0000E14F0000}"/>
    <cellStyle name="s_Matrix_B 3 3 5" xfId="20429" xr:uid="{00000000-0005-0000-0000-0000E24F0000}"/>
    <cellStyle name="s_Matrix_B 3 4" xfId="20430" xr:uid="{00000000-0005-0000-0000-0000E34F0000}"/>
    <cellStyle name="s_Matrix_B 3 4 2" xfId="20431" xr:uid="{00000000-0005-0000-0000-0000E44F0000}"/>
    <cellStyle name="s_Matrix_B 3 4 2 2" xfId="20432" xr:uid="{00000000-0005-0000-0000-0000E54F0000}"/>
    <cellStyle name="s_Matrix_B 3 4 2 2 2" xfId="20433" xr:uid="{00000000-0005-0000-0000-0000E64F0000}"/>
    <cellStyle name="s_Matrix_B 3 4 2 2 3" xfId="20434" xr:uid="{00000000-0005-0000-0000-0000E74F0000}"/>
    <cellStyle name="s_Matrix_B 3 4 2 3" xfId="20435" xr:uid="{00000000-0005-0000-0000-0000E84F0000}"/>
    <cellStyle name="s_Matrix_B 3 4 2 4" xfId="20436" xr:uid="{00000000-0005-0000-0000-0000E94F0000}"/>
    <cellStyle name="s_Matrix_B 3 4 3" xfId="20437" xr:uid="{00000000-0005-0000-0000-0000EA4F0000}"/>
    <cellStyle name="s_Matrix_B 3 4 3 2" xfId="20438" xr:uid="{00000000-0005-0000-0000-0000EB4F0000}"/>
    <cellStyle name="s_Matrix_B 3 4 3 3" xfId="20439" xr:uid="{00000000-0005-0000-0000-0000EC4F0000}"/>
    <cellStyle name="s_Matrix_B 3 4 4" xfId="20440" xr:uid="{00000000-0005-0000-0000-0000ED4F0000}"/>
    <cellStyle name="s_Matrix_B 3 4 5" xfId="20441" xr:uid="{00000000-0005-0000-0000-0000EE4F0000}"/>
    <cellStyle name="s_Matrix_B 3 5" xfId="20442" xr:uid="{00000000-0005-0000-0000-0000EF4F0000}"/>
    <cellStyle name="s_Matrix_B 3 5 2" xfId="20443" xr:uid="{00000000-0005-0000-0000-0000F04F0000}"/>
    <cellStyle name="s_Matrix_B 3 5 2 2" xfId="20444" xr:uid="{00000000-0005-0000-0000-0000F14F0000}"/>
    <cellStyle name="s_Matrix_B 3 5 2 3" xfId="20445" xr:uid="{00000000-0005-0000-0000-0000F24F0000}"/>
    <cellStyle name="s_Matrix_B 3 5 3" xfId="20446" xr:uid="{00000000-0005-0000-0000-0000F34F0000}"/>
    <cellStyle name="s_Matrix_B 3 5 4" xfId="20447" xr:uid="{00000000-0005-0000-0000-0000F44F0000}"/>
    <cellStyle name="s_Matrix_B 3 6" xfId="20448" xr:uid="{00000000-0005-0000-0000-0000F54F0000}"/>
    <cellStyle name="s_Matrix_B 3 6 2" xfId="20449" xr:uid="{00000000-0005-0000-0000-0000F64F0000}"/>
    <cellStyle name="s_Matrix_B 3 6 3" xfId="20450" xr:uid="{00000000-0005-0000-0000-0000F74F0000}"/>
    <cellStyle name="s_Matrix_B 3 7" xfId="20451" xr:uid="{00000000-0005-0000-0000-0000F84F0000}"/>
    <cellStyle name="s_Matrix_B 3 8" xfId="20452" xr:uid="{00000000-0005-0000-0000-0000F94F0000}"/>
    <cellStyle name="s_Matrix_B 4" xfId="20453" xr:uid="{00000000-0005-0000-0000-0000FA4F0000}"/>
    <cellStyle name="s_Matrix_B 4 2" xfId="20454" xr:uid="{00000000-0005-0000-0000-0000FB4F0000}"/>
    <cellStyle name="s_Matrix_B 4 2 2" xfId="20455" xr:uid="{00000000-0005-0000-0000-0000FC4F0000}"/>
    <cellStyle name="s_Matrix_B 4 2 2 2" xfId="20456" xr:uid="{00000000-0005-0000-0000-0000FD4F0000}"/>
    <cellStyle name="s_Matrix_B 4 2 2 3" xfId="20457" xr:uid="{00000000-0005-0000-0000-0000FE4F0000}"/>
    <cellStyle name="s_Matrix_B 4 2 3" xfId="20458" xr:uid="{00000000-0005-0000-0000-0000FF4F0000}"/>
    <cellStyle name="s_Matrix_B 4 2 4" xfId="20459" xr:uid="{00000000-0005-0000-0000-000000500000}"/>
    <cellStyle name="s_Matrix_B 4 3" xfId="20460" xr:uid="{00000000-0005-0000-0000-000001500000}"/>
    <cellStyle name="s_Matrix_B 4 3 2" xfId="20461" xr:uid="{00000000-0005-0000-0000-000002500000}"/>
    <cellStyle name="s_Matrix_B 4 3 3" xfId="20462" xr:uid="{00000000-0005-0000-0000-000003500000}"/>
    <cellStyle name="s_Matrix_B 4 4" xfId="20463" xr:uid="{00000000-0005-0000-0000-000004500000}"/>
    <cellStyle name="s_Matrix_B 4 5" xfId="20464" xr:uid="{00000000-0005-0000-0000-000005500000}"/>
    <cellStyle name="s_Matrix_B 5" xfId="20465" xr:uid="{00000000-0005-0000-0000-000006500000}"/>
    <cellStyle name="s_Matrix_B 5 2" xfId="20466" xr:uid="{00000000-0005-0000-0000-000007500000}"/>
    <cellStyle name="s_Matrix_B 5 2 2" xfId="20467" xr:uid="{00000000-0005-0000-0000-000008500000}"/>
    <cellStyle name="s_Matrix_B 5 2 2 2" xfId="20468" xr:uid="{00000000-0005-0000-0000-000009500000}"/>
    <cellStyle name="s_Matrix_B 5 2 2 3" xfId="20469" xr:uid="{00000000-0005-0000-0000-00000A500000}"/>
    <cellStyle name="s_Matrix_B 5 2 3" xfId="20470" xr:uid="{00000000-0005-0000-0000-00000B500000}"/>
    <cellStyle name="s_Matrix_B 5 2 4" xfId="20471" xr:uid="{00000000-0005-0000-0000-00000C500000}"/>
    <cellStyle name="s_Matrix_B 5 3" xfId="20472" xr:uid="{00000000-0005-0000-0000-00000D500000}"/>
    <cellStyle name="s_Matrix_B 5 3 2" xfId="20473" xr:uid="{00000000-0005-0000-0000-00000E500000}"/>
    <cellStyle name="s_Matrix_B 5 3 3" xfId="20474" xr:uid="{00000000-0005-0000-0000-00000F500000}"/>
    <cellStyle name="s_Matrix_B 5 4" xfId="20475" xr:uid="{00000000-0005-0000-0000-000010500000}"/>
    <cellStyle name="s_Matrix_B 5 5" xfId="20476" xr:uid="{00000000-0005-0000-0000-000011500000}"/>
    <cellStyle name="s_Matrix_B 6" xfId="20477" xr:uid="{00000000-0005-0000-0000-000012500000}"/>
    <cellStyle name="s_Matrix_B 6 2" xfId="20478" xr:uid="{00000000-0005-0000-0000-000013500000}"/>
    <cellStyle name="s_Matrix_B 6 2 2" xfId="20479" xr:uid="{00000000-0005-0000-0000-000014500000}"/>
    <cellStyle name="s_Matrix_B 6 2 2 2" xfId="20480" xr:uid="{00000000-0005-0000-0000-000015500000}"/>
    <cellStyle name="s_Matrix_B 6 2 2 3" xfId="20481" xr:uid="{00000000-0005-0000-0000-000016500000}"/>
    <cellStyle name="s_Matrix_B 6 2 3" xfId="20482" xr:uid="{00000000-0005-0000-0000-000017500000}"/>
    <cellStyle name="s_Matrix_B 6 2 4" xfId="20483" xr:uid="{00000000-0005-0000-0000-000018500000}"/>
    <cellStyle name="s_Matrix_B 6 3" xfId="20484" xr:uid="{00000000-0005-0000-0000-000019500000}"/>
    <cellStyle name="s_Matrix_B 6 3 2" xfId="20485" xr:uid="{00000000-0005-0000-0000-00001A500000}"/>
    <cellStyle name="s_Matrix_B 6 3 3" xfId="20486" xr:uid="{00000000-0005-0000-0000-00001B500000}"/>
    <cellStyle name="s_Matrix_B 6 4" xfId="20487" xr:uid="{00000000-0005-0000-0000-00001C500000}"/>
    <cellStyle name="s_Matrix_B 6 5" xfId="20488" xr:uid="{00000000-0005-0000-0000-00001D500000}"/>
    <cellStyle name="s_Matrix_B 7" xfId="20489" xr:uid="{00000000-0005-0000-0000-00001E500000}"/>
    <cellStyle name="s_Matrix_B 7 2" xfId="20490" xr:uid="{00000000-0005-0000-0000-00001F500000}"/>
    <cellStyle name="s_Matrix_B 7 2 2" xfId="20491" xr:uid="{00000000-0005-0000-0000-000020500000}"/>
    <cellStyle name="s_Matrix_B 7 2 3" xfId="20492" xr:uid="{00000000-0005-0000-0000-000021500000}"/>
    <cellStyle name="s_Matrix_B 7 3" xfId="20493" xr:uid="{00000000-0005-0000-0000-000022500000}"/>
    <cellStyle name="s_Matrix_B 7 4" xfId="20494" xr:uid="{00000000-0005-0000-0000-000023500000}"/>
    <cellStyle name="s_Matrix_B 8" xfId="20495" xr:uid="{00000000-0005-0000-0000-000024500000}"/>
    <cellStyle name="s_Matrix_B 8 2" xfId="20496" xr:uid="{00000000-0005-0000-0000-000025500000}"/>
    <cellStyle name="s_Matrix_B 8 3" xfId="20497" xr:uid="{00000000-0005-0000-0000-000026500000}"/>
    <cellStyle name="s_Matrix_B 9" xfId="20498" xr:uid="{00000000-0005-0000-0000-000027500000}"/>
    <cellStyle name="s_Matrix_T" xfId="20499" xr:uid="{00000000-0005-0000-0000-000028500000}"/>
    <cellStyle name="s_Matrix_T 10" xfId="20500" xr:uid="{00000000-0005-0000-0000-000029500000}"/>
    <cellStyle name="s_Matrix_T 2" xfId="20501" xr:uid="{00000000-0005-0000-0000-00002A500000}"/>
    <cellStyle name="s_Matrix_T 2 2" xfId="20502" xr:uid="{00000000-0005-0000-0000-00002B500000}"/>
    <cellStyle name="s_Matrix_T 2 2 2" xfId="20503" xr:uid="{00000000-0005-0000-0000-00002C500000}"/>
    <cellStyle name="s_Matrix_T 2 2 2 2" xfId="20504" xr:uid="{00000000-0005-0000-0000-00002D500000}"/>
    <cellStyle name="s_Matrix_T 2 2 2 2 2" xfId="20505" xr:uid="{00000000-0005-0000-0000-00002E500000}"/>
    <cellStyle name="s_Matrix_T 2 2 2 2 3" xfId="20506" xr:uid="{00000000-0005-0000-0000-00002F500000}"/>
    <cellStyle name="s_Matrix_T 2 2 2 3" xfId="20507" xr:uid="{00000000-0005-0000-0000-000030500000}"/>
    <cellStyle name="s_Matrix_T 2 2 2 4" xfId="20508" xr:uid="{00000000-0005-0000-0000-000031500000}"/>
    <cellStyle name="s_Matrix_T 2 2 3" xfId="20509" xr:uid="{00000000-0005-0000-0000-000032500000}"/>
    <cellStyle name="s_Matrix_T 2 2 3 2" xfId="20510" xr:uid="{00000000-0005-0000-0000-000033500000}"/>
    <cellStyle name="s_Matrix_T 2 2 3 3" xfId="20511" xr:uid="{00000000-0005-0000-0000-000034500000}"/>
    <cellStyle name="s_Matrix_T 2 2 4" xfId="20512" xr:uid="{00000000-0005-0000-0000-000035500000}"/>
    <cellStyle name="s_Matrix_T 2 2 5" xfId="20513" xr:uid="{00000000-0005-0000-0000-000036500000}"/>
    <cellStyle name="s_Matrix_T 2 3" xfId="20514" xr:uid="{00000000-0005-0000-0000-000037500000}"/>
    <cellStyle name="s_Matrix_T 2 3 2" xfId="20515" xr:uid="{00000000-0005-0000-0000-000038500000}"/>
    <cellStyle name="s_Matrix_T 2 3 2 2" xfId="20516" xr:uid="{00000000-0005-0000-0000-000039500000}"/>
    <cellStyle name="s_Matrix_T 2 3 2 2 2" xfId="20517" xr:uid="{00000000-0005-0000-0000-00003A500000}"/>
    <cellStyle name="s_Matrix_T 2 3 2 2 3" xfId="20518" xr:uid="{00000000-0005-0000-0000-00003B500000}"/>
    <cellStyle name="s_Matrix_T 2 3 2 3" xfId="20519" xr:uid="{00000000-0005-0000-0000-00003C500000}"/>
    <cellStyle name="s_Matrix_T 2 3 2 4" xfId="20520" xr:uid="{00000000-0005-0000-0000-00003D500000}"/>
    <cellStyle name="s_Matrix_T 2 3 3" xfId="20521" xr:uid="{00000000-0005-0000-0000-00003E500000}"/>
    <cellStyle name="s_Matrix_T 2 3 3 2" xfId="20522" xr:uid="{00000000-0005-0000-0000-00003F500000}"/>
    <cellStyle name="s_Matrix_T 2 3 3 3" xfId="20523" xr:uid="{00000000-0005-0000-0000-000040500000}"/>
    <cellStyle name="s_Matrix_T 2 3 4" xfId="20524" xr:uid="{00000000-0005-0000-0000-000041500000}"/>
    <cellStyle name="s_Matrix_T 2 3 5" xfId="20525" xr:uid="{00000000-0005-0000-0000-000042500000}"/>
    <cellStyle name="s_Matrix_T 2 4" xfId="20526" xr:uid="{00000000-0005-0000-0000-000043500000}"/>
    <cellStyle name="s_Matrix_T 2 4 2" xfId="20527" xr:uid="{00000000-0005-0000-0000-000044500000}"/>
    <cellStyle name="s_Matrix_T 2 4 2 2" xfId="20528" xr:uid="{00000000-0005-0000-0000-000045500000}"/>
    <cellStyle name="s_Matrix_T 2 4 2 2 2" xfId="20529" xr:uid="{00000000-0005-0000-0000-000046500000}"/>
    <cellStyle name="s_Matrix_T 2 4 2 2 3" xfId="20530" xr:uid="{00000000-0005-0000-0000-000047500000}"/>
    <cellStyle name="s_Matrix_T 2 4 2 3" xfId="20531" xr:uid="{00000000-0005-0000-0000-000048500000}"/>
    <cellStyle name="s_Matrix_T 2 4 2 4" xfId="20532" xr:uid="{00000000-0005-0000-0000-000049500000}"/>
    <cellStyle name="s_Matrix_T 2 4 3" xfId="20533" xr:uid="{00000000-0005-0000-0000-00004A500000}"/>
    <cellStyle name="s_Matrix_T 2 4 3 2" xfId="20534" xr:uid="{00000000-0005-0000-0000-00004B500000}"/>
    <cellStyle name="s_Matrix_T 2 4 3 3" xfId="20535" xr:uid="{00000000-0005-0000-0000-00004C500000}"/>
    <cellStyle name="s_Matrix_T 2 4 4" xfId="20536" xr:uid="{00000000-0005-0000-0000-00004D500000}"/>
    <cellStyle name="s_Matrix_T 2 4 5" xfId="20537" xr:uid="{00000000-0005-0000-0000-00004E500000}"/>
    <cellStyle name="s_Matrix_T 2 5" xfId="20538" xr:uid="{00000000-0005-0000-0000-00004F500000}"/>
    <cellStyle name="s_Matrix_T 2 5 2" xfId="20539" xr:uid="{00000000-0005-0000-0000-000050500000}"/>
    <cellStyle name="s_Matrix_T 2 5 2 2" xfId="20540" xr:uid="{00000000-0005-0000-0000-000051500000}"/>
    <cellStyle name="s_Matrix_T 2 5 2 3" xfId="20541" xr:uid="{00000000-0005-0000-0000-000052500000}"/>
    <cellStyle name="s_Matrix_T 2 5 3" xfId="20542" xr:uid="{00000000-0005-0000-0000-000053500000}"/>
    <cellStyle name="s_Matrix_T 2 5 4" xfId="20543" xr:uid="{00000000-0005-0000-0000-000054500000}"/>
    <cellStyle name="s_Matrix_T 2 6" xfId="20544" xr:uid="{00000000-0005-0000-0000-000055500000}"/>
    <cellStyle name="s_Matrix_T 2 6 2" xfId="20545" xr:uid="{00000000-0005-0000-0000-000056500000}"/>
    <cellStyle name="s_Matrix_T 2 6 3" xfId="20546" xr:uid="{00000000-0005-0000-0000-000057500000}"/>
    <cellStyle name="s_Matrix_T 2 7" xfId="20547" xr:uid="{00000000-0005-0000-0000-000058500000}"/>
    <cellStyle name="s_Matrix_T 2 8" xfId="20548" xr:uid="{00000000-0005-0000-0000-000059500000}"/>
    <cellStyle name="s_Matrix_T 3" xfId="20549" xr:uid="{00000000-0005-0000-0000-00005A500000}"/>
    <cellStyle name="s_Matrix_T 3 2" xfId="20550" xr:uid="{00000000-0005-0000-0000-00005B500000}"/>
    <cellStyle name="s_Matrix_T 3 2 2" xfId="20551" xr:uid="{00000000-0005-0000-0000-00005C500000}"/>
    <cellStyle name="s_Matrix_T 3 2 2 2" xfId="20552" xr:uid="{00000000-0005-0000-0000-00005D500000}"/>
    <cellStyle name="s_Matrix_T 3 2 2 2 2" xfId="20553" xr:uid="{00000000-0005-0000-0000-00005E500000}"/>
    <cellStyle name="s_Matrix_T 3 2 2 2 3" xfId="20554" xr:uid="{00000000-0005-0000-0000-00005F500000}"/>
    <cellStyle name="s_Matrix_T 3 2 2 3" xfId="20555" xr:uid="{00000000-0005-0000-0000-000060500000}"/>
    <cellStyle name="s_Matrix_T 3 2 2 4" xfId="20556" xr:uid="{00000000-0005-0000-0000-000061500000}"/>
    <cellStyle name="s_Matrix_T 3 2 3" xfId="20557" xr:uid="{00000000-0005-0000-0000-000062500000}"/>
    <cellStyle name="s_Matrix_T 3 2 3 2" xfId="20558" xr:uid="{00000000-0005-0000-0000-000063500000}"/>
    <cellStyle name="s_Matrix_T 3 2 3 3" xfId="20559" xr:uid="{00000000-0005-0000-0000-000064500000}"/>
    <cellStyle name="s_Matrix_T 3 2 4" xfId="20560" xr:uid="{00000000-0005-0000-0000-000065500000}"/>
    <cellStyle name="s_Matrix_T 3 2 5" xfId="20561" xr:uid="{00000000-0005-0000-0000-000066500000}"/>
    <cellStyle name="s_Matrix_T 3 3" xfId="20562" xr:uid="{00000000-0005-0000-0000-000067500000}"/>
    <cellStyle name="s_Matrix_T 3 3 2" xfId="20563" xr:uid="{00000000-0005-0000-0000-000068500000}"/>
    <cellStyle name="s_Matrix_T 3 3 2 2" xfId="20564" xr:uid="{00000000-0005-0000-0000-000069500000}"/>
    <cellStyle name="s_Matrix_T 3 3 2 2 2" xfId="20565" xr:uid="{00000000-0005-0000-0000-00006A500000}"/>
    <cellStyle name="s_Matrix_T 3 3 2 2 3" xfId="20566" xr:uid="{00000000-0005-0000-0000-00006B500000}"/>
    <cellStyle name="s_Matrix_T 3 3 2 3" xfId="20567" xr:uid="{00000000-0005-0000-0000-00006C500000}"/>
    <cellStyle name="s_Matrix_T 3 3 2 4" xfId="20568" xr:uid="{00000000-0005-0000-0000-00006D500000}"/>
    <cellStyle name="s_Matrix_T 3 3 3" xfId="20569" xr:uid="{00000000-0005-0000-0000-00006E500000}"/>
    <cellStyle name="s_Matrix_T 3 3 3 2" xfId="20570" xr:uid="{00000000-0005-0000-0000-00006F500000}"/>
    <cellStyle name="s_Matrix_T 3 3 3 3" xfId="20571" xr:uid="{00000000-0005-0000-0000-000070500000}"/>
    <cellStyle name="s_Matrix_T 3 3 4" xfId="20572" xr:uid="{00000000-0005-0000-0000-000071500000}"/>
    <cellStyle name="s_Matrix_T 3 3 5" xfId="20573" xr:uid="{00000000-0005-0000-0000-000072500000}"/>
    <cellStyle name="s_Matrix_T 3 4" xfId="20574" xr:uid="{00000000-0005-0000-0000-000073500000}"/>
    <cellStyle name="s_Matrix_T 3 4 2" xfId="20575" xr:uid="{00000000-0005-0000-0000-000074500000}"/>
    <cellStyle name="s_Matrix_T 3 4 2 2" xfId="20576" xr:uid="{00000000-0005-0000-0000-000075500000}"/>
    <cellStyle name="s_Matrix_T 3 4 2 2 2" xfId="20577" xr:uid="{00000000-0005-0000-0000-000076500000}"/>
    <cellStyle name="s_Matrix_T 3 4 2 2 3" xfId="20578" xr:uid="{00000000-0005-0000-0000-000077500000}"/>
    <cellStyle name="s_Matrix_T 3 4 2 3" xfId="20579" xr:uid="{00000000-0005-0000-0000-000078500000}"/>
    <cellStyle name="s_Matrix_T 3 4 2 4" xfId="20580" xr:uid="{00000000-0005-0000-0000-000079500000}"/>
    <cellStyle name="s_Matrix_T 3 4 3" xfId="20581" xr:uid="{00000000-0005-0000-0000-00007A500000}"/>
    <cellStyle name="s_Matrix_T 3 4 3 2" xfId="20582" xr:uid="{00000000-0005-0000-0000-00007B500000}"/>
    <cellStyle name="s_Matrix_T 3 4 3 3" xfId="20583" xr:uid="{00000000-0005-0000-0000-00007C500000}"/>
    <cellStyle name="s_Matrix_T 3 4 4" xfId="20584" xr:uid="{00000000-0005-0000-0000-00007D500000}"/>
    <cellStyle name="s_Matrix_T 3 4 5" xfId="20585" xr:uid="{00000000-0005-0000-0000-00007E500000}"/>
    <cellStyle name="s_Matrix_T 3 5" xfId="20586" xr:uid="{00000000-0005-0000-0000-00007F500000}"/>
    <cellStyle name="s_Matrix_T 3 5 2" xfId="20587" xr:uid="{00000000-0005-0000-0000-000080500000}"/>
    <cellStyle name="s_Matrix_T 3 5 2 2" xfId="20588" xr:uid="{00000000-0005-0000-0000-000081500000}"/>
    <cellStyle name="s_Matrix_T 3 5 2 3" xfId="20589" xr:uid="{00000000-0005-0000-0000-000082500000}"/>
    <cellStyle name="s_Matrix_T 3 5 3" xfId="20590" xr:uid="{00000000-0005-0000-0000-000083500000}"/>
    <cellStyle name="s_Matrix_T 3 5 4" xfId="20591" xr:uid="{00000000-0005-0000-0000-000084500000}"/>
    <cellStyle name="s_Matrix_T 3 6" xfId="20592" xr:uid="{00000000-0005-0000-0000-000085500000}"/>
    <cellStyle name="s_Matrix_T 3 6 2" xfId="20593" xr:uid="{00000000-0005-0000-0000-000086500000}"/>
    <cellStyle name="s_Matrix_T 3 6 3" xfId="20594" xr:uid="{00000000-0005-0000-0000-000087500000}"/>
    <cellStyle name="s_Matrix_T 3 7" xfId="20595" xr:uid="{00000000-0005-0000-0000-000088500000}"/>
    <cellStyle name="s_Matrix_T 3 8" xfId="20596" xr:uid="{00000000-0005-0000-0000-000089500000}"/>
    <cellStyle name="s_Matrix_T 4" xfId="20597" xr:uid="{00000000-0005-0000-0000-00008A500000}"/>
    <cellStyle name="s_Matrix_T 4 2" xfId="20598" xr:uid="{00000000-0005-0000-0000-00008B500000}"/>
    <cellStyle name="s_Matrix_T 4 2 2" xfId="20599" xr:uid="{00000000-0005-0000-0000-00008C500000}"/>
    <cellStyle name="s_Matrix_T 4 2 2 2" xfId="20600" xr:uid="{00000000-0005-0000-0000-00008D500000}"/>
    <cellStyle name="s_Matrix_T 4 2 2 3" xfId="20601" xr:uid="{00000000-0005-0000-0000-00008E500000}"/>
    <cellStyle name="s_Matrix_T 4 2 3" xfId="20602" xr:uid="{00000000-0005-0000-0000-00008F500000}"/>
    <cellStyle name="s_Matrix_T 4 2 4" xfId="20603" xr:uid="{00000000-0005-0000-0000-000090500000}"/>
    <cellStyle name="s_Matrix_T 4 3" xfId="20604" xr:uid="{00000000-0005-0000-0000-000091500000}"/>
    <cellStyle name="s_Matrix_T 4 3 2" xfId="20605" xr:uid="{00000000-0005-0000-0000-000092500000}"/>
    <cellStyle name="s_Matrix_T 4 3 3" xfId="20606" xr:uid="{00000000-0005-0000-0000-000093500000}"/>
    <cellStyle name="s_Matrix_T 4 4" xfId="20607" xr:uid="{00000000-0005-0000-0000-000094500000}"/>
    <cellStyle name="s_Matrix_T 4 5" xfId="20608" xr:uid="{00000000-0005-0000-0000-000095500000}"/>
    <cellStyle name="s_Matrix_T 5" xfId="20609" xr:uid="{00000000-0005-0000-0000-000096500000}"/>
    <cellStyle name="s_Matrix_T 5 2" xfId="20610" xr:uid="{00000000-0005-0000-0000-000097500000}"/>
    <cellStyle name="s_Matrix_T 5 2 2" xfId="20611" xr:uid="{00000000-0005-0000-0000-000098500000}"/>
    <cellStyle name="s_Matrix_T 5 2 2 2" xfId="20612" xr:uid="{00000000-0005-0000-0000-000099500000}"/>
    <cellStyle name="s_Matrix_T 5 2 2 3" xfId="20613" xr:uid="{00000000-0005-0000-0000-00009A500000}"/>
    <cellStyle name="s_Matrix_T 5 2 3" xfId="20614" xr:uid="{00000000-0005-0000-0000-00009B500000}"/>
    <cellStyle name="s_Matrix_T 5 2 4" xfId="20615" xr:uid="{00000000-0005-0000-0000-00009C500000}"/>
    <cellStyle name="s_Matrix_T 5 3" xfId="20616" xr:uid="{00000000-0005-0000-0000-00009D500000}"/>
    <cellStyle name="s_Matrix_T 5 3 2" xfId="20617" xr:uid="{00000000-0005-0000-0000-00009E500000}"/>
    <cellStyle name="s_Matrix_T 5 3 3" xfId="20618" xr:uid="{00000000-0005-0000-0000-00009F500000}"/>
    <cellStyle name="s_Matrix_T 5 4" xfId="20619" xr:uid="{00000000-0005-0000-0000-0000A0500000}"/>
    <cellStyle name="s_Matrix_T 5 5" xfId="20620" xr:uid="{00000000-0005-0000-0000-0000A1500000}"/>
    <cellStyle name="s_Matrix_T 6" xfId="20621" xr:uid="{00000000-0005-0000-0000-0000A2500000}"/>
    <cellStyle name="s_Matrix_T 6 2" xfId="20622" xr:uid="{00000000-0005-0000-0000-0000A3500000}"/>
    <cellStyle name="s_Matrix_T 6 2 2" xfId="20623" xr:uid="{00000000-0005-0000-0000-0000A4500000}"/>
    <cellStyle name="s_Matrix_T 6 2 2 2" xfId="20624" xr:uid="{00000000-0005-0000-0000-0000A5500000}"/>
    <cellStyle name="s_Matrix_T 6 2 2 3" xfId="20625" xr:uid="{00000000-0005-0000-0000-0000A6500000}"/>
    <cellStyle name="s_Matrix_T 6 2 3" xfId="20626" xr:uid="{00000000-0005-0000-0000-0000A7500000}"/>
    <cellStyle name="s_Matrix_T 6 2 4" xfId="20627" xr:uid="{00000000-0005-0000-0000-0000A8500000}"/>
    <cellStyle name="s_Matrix_T 6 3" xfId="20628" xr:uid="{00000000-0005-0000-0000-0000A9500000}"/>
    <cellStyle name="s_Matrix_T 6 3 2" xfId="20629" xr:uid="{00000000-0005-0000-0000-0000AA500000}"/>
    <cellStyle name="s_Matrix_T 6 3 3" xfId="20630" xr:uid="{00000000-0005-0000-0000-0000AB500000}"/>
    <cellStyle name="s_Matrix_T 6 4" xfId="20631" xr:uid="{00000000-0005-0000-0000-0000AC500000}"/>
    <cellStyle name="s_Matrix_T 6 5" xfId="20632" xr:uid="{00000000-0005-0000-0000-0000AD500000}"/>
    <cellStyle name="s_Matrix_T 7" xfId="20633" xr:uid="{00000000-0005-0000-0000-0000AE500000}"/>
    <cellStyle name="s_Matrix_T 7 2" xfId="20634" xr:uid="{00000000-0005-0000-0000-0000AF500000}"/>
    <cellStyle name="s_Matrix_T 7 2 2" xfId="20635" xr:uid="{00000000-0005-0000-0000-0000B0500000}"/>
    <cellStyle name="s_Matrix_T 7 2 3" xfId="20636" xr:uid="{00000000-0005-0000-0000-0000B1500000}"/>
    <cellStyle name="s_Matrix_T 7 3" xfId="20637" xr:uid="{00000000-0005-0000-0000-0000B2500000}"/>
    <cellStyle name="s_Matrix_T 7 4" xfId="20638" xr:uid="{00000000-0005-0000-0000-0000B3500000}"/>
    <cellStyle name="s_Matrix_T 8" xfId="20639" xr:uid="{00000000-0005-0000-0000-0000B4500000}"/>
    <cellStyle name="s_Matrix_T 8 2" xfId="20640" xr:uid="{00000000-0005-0000-0000-0000B5500000}"/>
    <cellStyle name="s_Matrix_T 8 3" xfId="20641" xr:uid="{00000000-0005-0000-0000-0000B6500000}"/>
    <cellStyle name="s_Matrix_T 9" xfId="20642" xr:uid="{00000000-0005-0000-0000-0000B7500000}"/>
    <cellStyle name="s_Merger" xfId="20643" xr:uid="{00000000-0005-0000-0000-0000B8500000}"/>
    <cellStyle name="s_Merger 10" xfId="20644" xr:uid="{00000000-0005-0000-0000-0000B9500000}"/>
    <cellStyle name="s_Merger 2" xfId="20645" xr:uid="{00000000-0005-0000-0000-0000BA500000}"/>
    <cellStyle name="s_Merger 2 2" xfId="20646" xr:uid="{00000000-0005-0000-0000-0000BB500000}"/>
    <cellStyle name="s_Merger 2 2 2" xfId="20647" xr:uid="{00000000-0005-0000-0000-0000BC500000}"/>
    <cellStyle name="s_Merger 2 2 2 2" xfId="20648" xr:uid="{00000000-0005-0000-0000-0000BD500000}"/>
    <cellStyle name="s_Merger 2 2 2 2 2" xfId="20649" xr:uid="{00000000-0005-0000-0000-0000BE500000}"/>
    <cellStyle name="s_Merger 2 2 2 2 3" xfId="20650" xr:uid="{00000000-0005-0000-0000-0000BF500000}"/>
    <cellStyle name="s_Merger 2 2 2 3" xfId="20651" xr:uid="{00000000-0005-0000-0000-0000C0500000}"/>
    <cellStyle name="s_Merger 2 2 2 4" xfId="20652" xr:uid="{00000000-0005-0000-0000-0000C1500000}"/>
    <cellStyle name="s_Merger 2 2 3" xfId="20653" xr:uid="{00000000-0005-0000-0000-0000C2500000}"/>
    <cellStyle name="s_Merger 2 2 3 2" xfId="20654" xr:uid="{00000000-0005-0000-0000-0000C3500000}"/>
    <cellStyle name="s_Merger 2 2 3 3" xfId="20655" xr:uid="{00000000-0005-0000-0000-0000C4500000}"/>
    <cellStyle name="s_Merger 2 2 4" xfId="20656" xr:uid="{00000000-0005-0000-0000-0000C5500000}"/>
    <cellStyle name="s_Merger 2 2 5" xfId="20657" xr:uid="{00000000-0005-0000-0000-0000C6500000}"/>
    <cellStyle name="s_Merger 2 3" xfId="20658" xr:uid="{00000000-0005-0000-0000-0000C7500000}"/>
    <cellStyle name="s_Merger 2 3 2" xfId="20659" xr:uid="{00000000-0005-0000-0000-0000C8500000}"/>
    <cellStyle name="s_Merger 2 3 2 2" xfId="20660" xr:uid="{00000000-0005-0000-0000-0000C9500000}"/>
    <cellStyle name="s_Merger 2 3 2 2 2" xfId="20661" xr:uid="{00000000-0005-0000-0000-0000CA500000}"/>
    <cellStyle name="s_Merger 2 3 2 2 3" xfId="20662" xr:uid="{00000000-0005-0000-0000-0000CB500000}"/>
    <cellStyle name="s_Merger 2 3 2 3" xfId="20663" xr:uid="{00000000-0005-0000-0000-0000CC500000}"/>
    <cellStyle name="s_Merger 2 3 2 4" xfId="20664" xr:uid="{00000000-0005-0000-0000-0000CD500000}"/>
    <cellStyle name="s_Merger 2 3 3" xfId="20665" xr:uid="{00000000-0005-0000-0000-0000CE500000}"/>
    <cellStyle name="s_Merger 2 3 3 2" xfId="20666" xr:uid="{00000000-0005-0000-0000-0000CF500000}"/>
    <cellStyle name="s_Merger 2 3 3 3" xfId="20667" xr:uid="{00000000-0005-0000-0000-0000D0500000}"/>
    <cellStyle name="s_Merger 2 3 4" xfId="20668" xr:uid="{00000000-0005-0000-0000-0000D1500000}"/>
    <cellStyle name="s_Merger 2 3 5" xfId="20669" xr:uid="{00000000-0005-0000-0000-0000D2500000}"/>
    <cellStyle name="s_Merger 2 4" xfId="20670" xr:uid="{00000000-0005-0000-0000-0000D3500000}"/>
    <cellStyle name="s_Merger 2 4 2" xfId="20671" xr:uid="{00000000-0005-0000-0000-0000D4500000}"/>
    <cellStyle name="s_Merger 2 4 2 2" xfId="20672" xr:uid="{00000000-0005-0000-0000-0000D5500000}"/>
    <cellStyle name="s_Merger 2 4 2 2 2" xfId="20673" xr:uid="{00000000-0005-0000-0000-0000D6500000}"/>
    <cellStyle name="s_Merger 2 4 2 2 3" xfId="20674" xr:uid="{00000000-0005-0000-0000-0000D7500000}"/>
    <cellStyle name="s_Merger 2 4 2 3" xfId="20675" xr:uid="{00000000-0005-0000-0000-0000D8500000}"/>
    <cellStyle name="s_Merger 2 4 2 4" xfId="20676" xr:uid="{00000000-0005-0000-0000-0000D9500000}"/>
    <cellStyle name="s_Merger 2 4 3" xfId="20677" xr:uid="{00000000-0005-0000-0000-0000DA500000}"/>
    <cellStyle name="s_Merger 2 4 3 2" xfId="20678" xr:uid="{00000000-0005-0000-0000-0000DB500000}"/>
    <cellStyle name="s_Merger 2 4 3 3" xfId="20679" xr:uid="{00000000-0005-0000-0000-0000DC500000}"/>
    <cellStyle name="s_Merger 2 4 4" xfId="20680" xr:uid="{00000000-0005-0000-0000-0000DD500000}"/>
    <cellStyle name="s_Merger 2 4 5" xfId="20681" xr:uid="{00000000-0005-0000-0000-0000DE500000}"/>
    <cellStyle name="s_Merger 2 5" xfId="20682" xr:uid="{00000000-0005-0000-0000-0000DF500000}"/>
    <cellStyle name="s_Merger 2 5 2" xfId="20683" xr:uid="{00000000-0005-0000-0000-0000E0500000}"/>
    <cellStyle name="s_Merger 2 5 2 2" xfId="20684" xr:uid="{00000000-0005-0000-0000-0000E1500000}"/>
    <cellStyle name="s_Merger 2 5 2 3" xfId="20685" xr:uid="{00000000-0005-0000-0000-0000E2500000}"/>
    <cellStyle name="s_Merger 2 5 3" xfId="20686" xr:uid="{00000000-0005-0000-0000-0000E3500000}"/>
    <cellStyle name="s_Merger 2 5 4" xfId="20687" xr:uid="{00000000-0005-0000-0000-0000E4500000}"/>
    <cellStyle name="s_Merger 2 6" xfId="20688" xr:uid="{00000000-0005-0000-0000-0000E5500000}"/>
    <cellStyle name="s_Merger 2 6 2" xfId="20689" xr:uid="{00000000-0005-0000-0000-0000E6500000}"/>
    <cellStyle name="s_Merger 2 6 3" xfId="20690" xr:uid="{00000000-0005-0000-0000-0000E7500000}"/>
    <cellStyle name="s_Merger 2 7" xfId="20691" xr:uid="{00000000-0005-0000-0000-0000E8500000}"/>
    <cellStyle name="s_Merger 2 8" xfId="20692" xr:uid="{00000000-0005-0000-0000-0000E9500000}"/>
    <cellStyle name="s_Merger 3" xfId="20693" xr:uid="{00000000-0005-0000-0000-0000EA500000}"/>
    <cellStyle name="s_Merger 3 2" xfId="20694" xr:uid="{00000000-0005-0000-0000-0000EB500000}"/>
    <cellStyle name="s_Merger 3 2 2" xfId="20695" xr:uid="{00000000-0005-0000-0000-0000EC500000}"/>
    <cellStyle name="s_Merger 3 2 2 2" xfId="20696" xr:uid="{00000000-0005-0000-0000-0000ED500000}"/>
    <cellStyle name="s_Merger 3 2 2 2 2" xfId="20697" xr:uid="{00000000-0005-0000-0000-0000EE500000}"/>
    <cellStyle name="s_Merger 3 2 2 2 3" xfId="20698" xr:uid="{00000000-0005-0000-0000-0000EF500000}"/>
    <cellStyle name="s_Merger 3 2 2 3" xfId="20699" xr:uid="{00000000-0005-0000-0000-0000F0500000}"/>
    <cellStyle name="s_Merger 3 2 2 4" xfId="20700" xr:uid="{00000000-0005-0000-0000-0000F1500000}"/>
    <cellStyle name="s_Merger 3 2 3" xfId="20701" xr:uid="{00000000-0005-0000-0000-0000F2500000}"/>
    <cellStyle name="s_Merger 3 2 3 2" xfId="20702" xr:uid="{00000000-0005-0000-0000-0000F3500000}"/>
    <cellStyle name="s_Merger 3 2 3 3" xfId="20703" xr:uid="{00000000-0005-0000-0000-0000F4500000}"/>
    <cellStyle name="s_Merger 3 2 4" xfId="20704" xr:uid="{00000000-0005-0000-0000-0000F5500000}"/>
    <cellStyle name="s_Merger 3 2 5" xfId="20705" xr:uid="{00000000-0005-0000-0000-0000F6500000}"/>
    <cellStyle name="s_Merger 3 3" xfId="20706" xr:uid="{00000000-0005-0000-0000-0000F7500000}"/>
    <cellStyle name="s_Merger 3 3 2" xfId="20707" xr:uid="{00000000-0005-0000-0000-0000F8500000}"/>
    <cellStyle name="s_Merger 3 3 2 2" xfId="20708" xr:uid="{00000000-0005-0000-0000-0000F9500000}"/>
    <cellStyle name="s_Merger 3 3 2 2 2" xfId="20709" xr:uid="{00000000-0005-0000-0000-0000FA500000}"/>
    <cellStyle name="s_Merger 3 3 2 2 3" xfId="20710" xr:uid="{00000000-0005-0000-0000-0000FB500000}"/>
    <cellStyle name="s_Merger 3 3 2 3" xfId="20711" xr:uid="{00000000-0005-0000-0000-0000FC500000}"/>
    <cellStyle name="s_Merger 3 3 2 4" xfId="20712" xr:uid="{00000000-0005-0000-0000-0000FD500000}"/>
    <cellStyle name="s_Merger 3 3 3" xfId="20713" xr:uid="{00000000-0005-0000-0000-0000FE500000}"/>
    <cellStyle name="s_Merger 3 3 3 2" xfId="20714" xr:uid="{00000000-0005-0000-0000-0000FF500000}"/>
    <cellStyle name="s_Merger 3 3 3 3" xfId="20715" xr:uid="{00000000-0005-0000-0000-000000510000}"/>
    <cellStyle name="s_Merger 3 3 4" xfId="20716" xr:uid="{00000000-0005-0000-0000-000001510000}"/>
    <cellStyle name="s_Merger 3 3 5" xfId="20717" xr:uid="{00000000-0005-0000-0000-000002510000}"/>
    <cellStyle name="s_Merger 3 4" xfId="20718" xr:uid="{00000000-0005-0000-0000-000003510000}"/>
    <cellStyle name="s_Merger 3 4 2" xfId="20719" xr:uid="{00000000-0005-0000-0000-000004510000}"/>
    <cellStyle name="s_Merger 3 4 2 2" xfId="20720" xr:uid="{00000000-0005-0000-0000-000005510000}"/>
    <cellStyle name="s_Merger 3 4 2 2 2" xfId="20721" xr:uid="{00000000-0005-0000-0000-000006510000}"/>
    <cellStyle name="s_Merger 3 4 2 2 3" xfId="20722" xr:uid="{00000000-0005-0000-0000-000007510000}"/>
    <cellStyle name="s_Merger 3 4 2 3" xfId="20723" xr:uid="{00000000-0005-0000-0000-000008510000}"/>
    <cellStyle name="s_Merger 3 4 2 4" xfId="20724" xr:uid="{00000000-0005-0000-0000-000009510000}"/>
    <cellStyle name="s_Merger 3 4 3" xfId="20725" xr:uid="{00000000-0005-0000-0000-00000A510000}"/>
    <cellStyle name="s_Merger 3 4 3 2" xfId="20726" xr:uid="{00000000-0005-0000-0000-00000B510000}"/>
    <cellStyle name="s_Merger 3 4 3 3" xfId="20727" xr:uid="{00000000-0005-0000-0000-00000C510000}"/>
    <cellStyle name="s_Merger 3 4 4" xfId="20728" xr:uid="{00000000-0005-0000-0000-00000D510000}"/>
    <cellStyle name="s_Merger 3 4 5" xfId="20729" xr:uid="{00000000-0005-0000-0000-00000E510000}"/>
    <cellStyle name="s_Merger 3 5" xfId="20730" xr:uid="{00000000-0005-0000-0000-00000F510000}"/>
    <cellStyle name="s_Merger 3 5 2" xfId="20731" xr:uid="{00000000-0005-0000-0000-000010510000}"/>
    <cellStyle name="s_Merger 3 5 2 2" xfId="20732" xr:uid="{00000000-0005-0000-0000-000011510000}"/>
    <cellStyle name="s_Merger 3 5 2 3" xfId="20733" xr:uid="{00000000-0005-0000-0000-000012510000}"/>
    <cellStyle name="s_Merger 3 5 3" xfId="20734" xr:uid="{00000000-0005-0000-0000-000013510000}"/>
    <cellStyle name="s_Merger 3 5 4" xfId="20735" xr:uid="{00000000-0005-0000-0000-000014510000}"/>
    <cellStyle name="s_Merger 3 6" xfId="20736" xr:uid="{00000000-0005-0000-0000-000015510000}"/>
    <cellStyle name="s_Merger 3 6 2" xfId="20737" xr:uid="{00000000-0005-0000-0000-000016510000}"/>
    <cellStyle name="s_Merger 3 6 3" xfId="20738" xr:uid="{00000000-0005-0000-0000-000017510000}"/>
    <cellStyle name="s_Merger 3 7" xfId="20739" xr:uid="{00000000-0005-0000-0000-000018510000}"/>
    <cellStyle name="s_Merger 3 8" xfId="20740" xr:uid="{00000000-0005-0000-0000-000019510000}"/>
    <cellStyle name="s_Merger 4" xfId="20741" xr:uid="{00000000-0005-0000-0000-00001A510000}"/>
    <cellStyle name="s_Merger 4 2" xfId="20742" xr:uid="{00000000-0005-0000-0000-00001B510000}"/>
    <cellStyle name="s_Merger 4 2 2" xfId="20743" xr:uid="{00000000-0005-0000-0000-00001C510000}"/>
    <cellStyle name="s_Merger 4 2 2 2" xfId="20744" xr:uid="{00000000-0005-0000-0000-00001D510000}"/>
    <cellStyle name="s_Merger 4 2 2 3" xfId="20745" xr:uid="{00000000-0005-0000-0000-00001E510000}"/>
    <cellStyle name="s_Merger 4 2 3" xfId="20746" xr:uid="{00000000-0005-0000-0000-00001F510000}"/>
    <cellStyle name="s_Merger 4 2 4" xfId="20747" xr:uid="{00000000-0005-0000-0000-000020510000}"/>
    <cellStyle name="s_Merger 4 3" xfId="20748" xr:uid="{00000000-0005-0000-0000-000021510000}"/>
    <cellStyle name="s_Merger 4 3 2" xfId="20749" xr:uid="{00000000-0005-0000-0000-000022510000}"/>
    <cellStyle name="s_Merger 4 3 3" xfId="20750" xr:uid="{00000000-0005-0000-0000-000023510000}"/>
    <cellStyle name="s_Merger 4 4" xfId="20751" xr:uid="{00000000-0005-0000-0000-000024510000}"/>
    <cellStyle name="s_Merger 4 5" xfId="20752" xr:uid="{00000000-0005-0000-0000-000025510000}"/>
    <cellStyle name="s_Merger 5" xfId="20753" xr:uid="{00000000-0005-0000-0000-000026510000}"/>
    <cellStyle name="s_Merger 5 2" xfId="20754" xr:uid="{00000000-0005-0000-0000-000027510000}"/>
    <cellStyle name="s_Merger 5 2 2" xfId="20755" xr:uid="{00000000-0005-0000-0000-000028510000}"/>
    <cellStyle name="s_Merger 5 2 2 2" xfId="20756" xr:uid="{00000000-0005-0000-0000-000029510000}"/>
    <cellStyle name="s_Merger 5 2 2 3" xfId="20757" xr:uid="{00000000-0005-0000-0000-00002A510000}"/>
    <cellStyle name="s_Merger 5 2 3" xfId="20758" xr:uid="{00000000-0005-0000-0000-00002B510000}"/>
    <cellStyle name="s_Merger 5 2 4" xfId="20759" xr:uid="{00000000-0005-0000-0000-00002C510000}"/>
    <cellStyle name="s_Merger 5 3" xfId="20760" xr:uid="{00000000-0005-0000-0000-00002D510000}"/>
    <cellStyle name="s_Merger 5 3 2" xfId="20761" xr:uid="{00000000-0005-0000-0000-00002E510000}"/>
    <cellStyle name="s_Merger 5 3 3" xfId="20762" xr:uid="{00000000-0005-0000-0000-00002F510000}"/>
    <cellStyle name="s_Merger 5 4" xfId="20763" xr:uid="{00000000-0005-0000-0000-000030510000}"/>
    <cellStyle name="s_Merger 5 5" xfId="20764" xr:uid="{00000000-0005-0000-0000-000031510000}"/>
    <cellStyle name="s_Merger 6" xfId="20765" xr:uid="{00000000-0005-0000-0000-000032510000}"/>
    <cellStyle name="s_Merger 6 2" xfId="20766" xr:uid="{00000000-0005-0000-0000-000033510000}"/>
    <cellStyle name="s_Merger 6 2 2" xfId="20767" xr:uid="{00000000-0005-0000-0000-000034510000}"/>
    <cellStyle name="s_Merger 6 2 2 2" xfId="20768" xr:uid="{00000000-0005-0000-0000-000035510000}"/>
    <cellStyle name="s_Merger 6 2 2 3" xfId="20769" xr:uid="{00000000-0005-0000-0000-000036510000}"/>
    <cellStyle name="s_Merger 6 2 3" xfId="20770" xr:uid="{00000000-0005-0000-0000-000037510000}"/>
    <cellStyle name="s_Merger 6 2 4" xfId="20771" xr:uid="{00000000-0005-0000-0000-000038510000}"/>
    <cellStyle name="s_Merger 6 3" xfId="20772" xr:uid="{00000000-0005-0000-0000-000039510000}"/>
    <cellStyle name="s_Merger 6 3 2" xfId="20773" xr:uid="{00000000-0005-0000-0000-00003A510000}"/>
    <cellStyle name="s_Merger 6 3 3" xfId="20774" xr:uid="{00000000-0005-0000-0000-00003B510000}"/>
    <cellStyle name="s_Merger 6 4" xfId="20775" xr:uid="{00000000-0005-0000-0000-00003C510000}"/>
    <cellStyle name="s_Merger 6 5" xfId="20776" xr:uid="{00000000-0005-0000-0000-00003D510000}"/>
    <cellStyle name="s_Merger 7" xfId="20777" xr:uid="{00000000-0005-0000-0000-00003E510000}"/>
    <cellStyle name="s_Merger 7 2" xfId="20778" xr:uid="{00000000-0005-0000-0000-00003F510000}"/>
    <cellStyle name="s_Merger 7 2 2" xfId="20779" xr:uid="{00000000-0005-0000-0000-000040510000}"/>
    <cellStyle name="s_Merger 7 2 3" xfId="20780" xr:uid="{00000000-0005-0000-0000-000041510000}"/>
    <cellStyle name="s_Merger 7 3" xfId="20781" xr:uid="{00000000-0005-0000-0000-000042510000}"/>
    <cellStyle name="s_Merger 7 4" xfId="20782" xr:uid="{00000000-0005-0000-0000-000043510000}"/>
    <cellStyle name="s_Merger 8" xfId="20783" xr:uid="{00000000-0005-0000-0000-000044510000}"/>
    <cellStyle name="s_Merger 8 2" xfId="20784" xr:uid="{00000000-0005-0000-0000-000045510000}"/>
    <cellStyle name="s_Merger 8 3" xfId="20785" xr:uid="{00000000-0005-0000-0000-000046510000}"/>
    <cellStyle name="s_Merger 9" xfId="20786" xr:uid="{00000000-0005-0000-0000-000047510000}"/>
    <cellStyle name="s_model2" xfId="20787" xr:uid="{00000000-0005-0000-0000-000048510000}"/>
    <cellStyle name="s_model2 10" xfId="20788" xr:uid="{00000000-0005-0000-0000-000049510000}"/>
    <cellStyle name="s_model2 2" xfId="20789" xr:uid="{00000000-0005-0000-0000-00004A510000}"/>
    <cellStyle name="s_model2 2 2" xfId="20790" xr:uid="{00000000-0005-0000-0000-00004B510000}"/>
    <cellStyle name="s_model2 2 2 2" xfId="20791" xr:uid="{00000000-0005-0000-0000-00004C510000}"/>
    <cellStyle name="s_model2 2 2 2 2" xfId="20792" xr:uid="{00000000-0005-0000-0000-00004D510000}"/>
    <cellStyle name="s_model2 2 2 2 2 2" xfId="20793" xr:uid="{00000000-0005-0000-0000-00004E510000}"/>
    <cellStyle name="s_model2 2 2 2 2 3" xfId="20794" xr:uid="{00000000-0005-0000-0000-00004F510000}"/>
    <cellStyle name="s_model2 2 2 2 3" xfId="20795" xr:uid="{00000000-0005-0000-0000-000050510000}"/>
    <cellStyle name="s_model2 2 2 2 4" xfId="20796" xr:uid="{00000000-0005-0000-0000-000051510000}"/>
    <cellStyle name="s_model2 2 2 3" xfId="20797" xr:uid="{00000000-0005-0000-0000-000052510000}"/>
    <cellStyle name="s_model2 2 2 3 2" xfId="20798" xr:uid="{00000000-0005-0000-0000-000053510000}"/>
    <cellStyle name="s_model2 2 2 3 3" xfId="20799" xr:uid="{00000000-0005-0000-0000-000054510000}"/>
    <cellStyle name="s_model2 2 2 4" xfId="20800" xr:uid="{00000000-0005-0000-0000-000055510000}"/>
    <cellStyle name="s_model2 2 2 5" xfId="20801" xr:uid="{00000000-0005-0000-0000-000056510000}"/>
    <cellStyle name="s_model2 2 3" xfId="20802" xr:uid="{00000000-0005-0000-0000-000057510000}"/>
    <cellStyle name="s_model2 2 3 2" xfId="20803" xr:uid="{00000000-0005-0000-0000-000058510000}"/>
    <cellStyle name="s_model2 2 3 2 2" xfId="20804" xr:uid="{00000000-0005-0000-0000-000059510000}"/>
    <cellStyle name="s_model2 2 3 2 2 2" xfId="20805" xr:uid="{00000000-0005-0000-0000-00005A510000}"/>
    <cellStyle name="s_model2 2 3 2 2 3" xfId="20806" xr:uid="{00000000-0005-0000-0000-00005B510000}"/>
    <cellStyle name="s_model2 2 3 2 3" xfId="20807" xr:uid="{00000000-0005-0000-0000-00005C510000}"/>
    <cellStyle name="s_model2 2 3 2 4" xfId="20808" xr:uid="{00000000-0005-0000-0000-00005D510000}"/>
    <cellStyle name="s_model2 2 3 3" xfId="20809" xr:uid="{00000000-0005-0000-0000-00005E510000}"/>
    <cellStyle name="s_model2 2 3 3 2" xfId="20810" xr:uid="{00000000-0005-0000-0000-00005F510000}"/>
    <cellStyle name="s_model2 2 3 3 3" xfId="20811" xr:uid="{00000000-0005-0000-0000-000060510000}"/>
    <cellStyle name="s_model2 2 3 4" xfId="20812" xr:uid="{00000000-0005-0000-0000-000061510000}"/>
    <cellStyle name="s_model2 2 3 5" xfId="20813" xr:uid="{00000000-0005-0000-0000-000062510000}"/>
    <cellStyle name="s_model2 2 4" xfId="20814" xr:uid="{00000000-0005-0000-0000-000063510000}"/>
    <cellStyle name="s_model2 2 4 2" xfId="20815" xr:uid="{00000000-0005-0000-0000-000064510000}"/>
    <cellStyle name="s_model2 2 4 2 2" xfId="20816" xr:uid="{00000000-0005-0000-0000-000065510000}"/>
    <cellStyle name="s_model2 2 4 2 2 2" xfId="20817" xr:uid="{00000000-0005-0000-0000-000066510000}"/>
    <cellStyle name="s_model2 2 4 2 2 3" xfId="20818" xr:uid="{00000000-0005-0000-0000-000067510000}"/>
    <cellStyle name="s_model2 2 4 2 3" xfId="20819" xr:uid="{00000000-0005-0000-0000-000068510000}"/>
    <cellStyle name="s_model2 2 4 2 4" xfId="20820" xr:uid="{00000000-0005-0000-0000-000069510000}"/>
    <cellStyle name="s_model2 2 4 3" xfId="20821" xr:uid="{00000000-0005-0000-0000-00006A510000}"/>
    <cellStyle name="s_model2 2 4 3 2" xfId="20822" xr:uid="{00000000-0005-0000-0000-00006B510000}"/>
    <cellStyle name="s_model2 2 4 3 3" xfId="20823" xr:uid="{00000000-0005-0000-0000-00006C510000}"/>
    <cellStyle name="s_model2 2 4 4" xfId="20824" xr:uid="{00000000-0005-0000-0000-00006D510000}"/>
    <cellStyle name="s_model2 2 4 5" xfId="20825" xr:uid="{00000000-0005-0000-0000-00006E510000}"/>
    <cellStyle name="s_model2 2 5" xfId="20826" xr:uid="{00000000-0005-0000-0000-00006F510000}"/>
    <cellStyle name="s_model2 2 5 2" xfId="20827" xr:uid="{00000000-0005-0000-0000-000070510000}"/>
    <cellStyle name="s_model2 2 5 2 2" xfId="20828" xr:uid="{00000000-0005-0000-0000-000071510000}"/>
    <cellStyle name="s_model2 2 5 2 3" xfId="20829" xr:uid="{00000000-0005-0000-0000-000072510000}"/>
    <cellStyle name="s_model2 2 5 3" xfId="20830" xr:uid="{00000000-0005-0000-0000-000073510000}"/>
    <cellStyle name="s_model2 2 5 4" xfId="20831" xr:uid="{00000000-0005-0000-0000-000074510000}"/>
    <cellStyle name="s_model2 2 6" xfId="20832" xr:uid="{00000000-0005-0000-0000-000075510000}"/>
    <cellStyle name="s_model2 2 6 2" xfId="20833" xr:uid="{00000000-0005-0000-0000-000076510000}"/>
    <cellStyle name="s_model2 2 6 3" xfId="20834" xr:uid="{00000000-0005-0000-0000-000077510000}"/>
    <cellStyle name="s_model2 2 7" xfId="20835" xr:uid="{00000000-0005-0000-0000-000078510000}"/>
    <cellStyle name="s_model2 2 8" xfId="20836" xr:uid="{00000000-0005-0000-0000-000079510000}"/>
    <cellStyle name="s_model2 3" xfId="20837" xr:uid="{00000000-0005-0000-0000-00007A510000}"/>
    <cellStyle name="s_model2 3 2" xfId="20838" xr:uid="{00000000-0005-0000-0000-00007B510000}"/>
    <cellStyle name="s_model2 3 2 2" xfId="20839" xr:uid="{00000000-0005-0000-0000-00007C510000}"/>
    <cellStyle name="s_model2 3 2 2 2" xfId="20840" xr:uid="{00000000-0005-0000-0000-00007D510000}"/>
    <cellStyle name="s_model2 3 2 2 2 2" xfId="20841" xr:uid="{00000000-0005-0000-0000-00007E510000}"/>
    <cellStyle name="s_model2 3 2 2 2 3" xfId="20842" xr:uid="{00000000-0005-0000-0000-00007F510000}"/>
    <cellStyle name="s_model2 3 2 2 3" xfId="20843" xr:uid="{00000000-0005-0000-0000-000080510000}"/>
    <cellStyle name="s_model2 3 2 2 4" xfId="20844" xr:uid="{00000000-0005-0000-0000-000081510000}"/>
    <cellStyle name="s_model2 3 2 3" xfId="20845" xr:uid="{00000000-0005-0000-0000-000082510000}"/>
    <cellStyle name="s_model2 3 2 3 2" xfId="20846" xr:uid="{00000000-0005-0000-0000-000083510000}"/>
    <cellStyle name="s_model2 3 2 3 3" xfId="20847" xr:uid="{00000000-0005-0000-0000-000084510000}"/>
    <cellStyle name="s_model2 3 2 4" xfId="20848" xr:uid="{00000000-0005-0000-0000-000085510000}"/>
    <cellStyle name="s_model2 3 2 5" xfId="20849" xr:uid="{00000000-0005-0000-0000-000086510000}"/>
    <cellStyle name="s_model2 3 3" xfId="20850" xr:uid="{00000000-0005-0000-0000-000087510000}"/>
    <cellStyle name="s_model2 3 3 2" xfId="20851" xr:uid="{00000000-0005-0000-0000-000088510000}"/>
    <cellStyle name="s_model2 3 3 2 2" xfId="20852" xr:uid="{00000000-0005-0000-0000-000089510000}"/>
    <cellStyle name="s_model2 3 3 2 2 2" xfId="20853" xr:uid="{00000000-0005-0000-0000-00008A510000}"/>
    <cellStyle name="s_model2 3 3 2 2 3" xfId="20854" xr:uid="{00000000-0005-0000-0000-00008B510000}"/>
    <cellStyle name="s_model2 3 3 2 3" xfId="20855" xr:uid="{00000000-0005-0000-0000-00008C510000}"/>
    <cellStyle name="s_model2 3 3 2 4" xfId="20856" xr:uid="{00000000-0005-0000-0000-00008D510000}"/>
    <cellStyle name="s_model2 3 3 3" xfId="20857" xr:uid="{00000000-0005-0000-0000-00008E510000}"/>
    <cellStyle name="s_model2 3 3 3 2" xfId="20858" xr:uid="{00000000-0005-0000-0000-00008F510000}"/>
    <cellStyle name="s_model2 3 3 3 3" xfId="20859" xr:uid="{00000000-0005-0000-0000-000090510000}"/>
    <cellStyle name="s_model2 3 3 4" xfId="20860" xr:uid="{00000000-0005-0000-0000-000091510000}"/>
    <cellStyle name="s_model2 3 3 5" xfId="20861" xr:uid="{00000000-0005-0000-0000-000092510000}"/>
    <cellStyle name="s_model2 3 4" xfId="20862" xr:uid="{00000000-0005-0000-0000-000093510000}"/>
    <cellStyle name="s_model2 3 4 2" xfId="20863" xr:uid="{00000000-0005-0000-0000-000094510000}"/>
    <cellStyle name="s_model2 3 4 2 2" xfId="20864" xr:uid="{00000000-0005-0000-0000-000095510000}"/>
    <cellStyle name="s_model2 3 4 2 2 2" xfId="20865" xr:uid="{00000000-0005-0000-0000-000096510000}"/>
    <cellStyle name="s_model2 3 4 2 2 3" xfId="20866" xr:uid="{00000000-0005-0000-0000-000097510000}"/>
    <cellStyle name="s_model2 3 4 2 3" xfId="20867" xr:uid="{00000000-0005-0000-0000-000098510000}"/>
    <cellStyle name="s_model2 3 4 2 4" xfId="20868" xr:uid="{00000000-0005-0000-0000-000099510000}"/>
    <cellStyle name="s_model2 3 4 3" xfId="20869" xr:uid="{00000000-0005-0000-0000-00009A510000}"/>
    <cellStyle name="s_model2 3 4 3 2" xfId="20870" xr:uid="{00000000-0005-0000-0000-00009B510000}"/>
    <cellStyle name="s_model2 3 4 3 3" xfId="20871" xr:uid="{00000000-0005-0000-0000-00009C510000}"/>
    <cellStyle name="s_model2 3 4 4" xfId="20872" xr:uid="{00000000-0005-0000-0000-00009D510000}"/>
    <cellStyle name="s_model2 3 4 5" xfId="20873" xr:uid="{00000000-0005-0000-0000-00009E510000}"/>
    <cellStyle name="s_model2 3 5" xfId="20874" xr:uid="{00000000-0005-0000-0000-00009F510000}"/>
    <cellStyle name="s_model2 3 5 2" xfId="20875" xr:uid="{00000000-0005-0000-0000-0000A0510000}"/>
    <cellStyle name="s_model2 3 5 2 2" xfId="20876" xr:uid="{00000000-0005-0000-0000-0000A1510000}"/>
    <cellStyle name="s_model2 3 5 2 3" xfId="20877" xr:uid="{00000000-0005-0000-0000-0000A2510000}"/>
    <cellStyle name="s_model2 3 5 3" xfId="20878" xr:uid="{00000000-0005-0000-0000-0000A3510000}"/>
    <cellStyle name="s_model2 3 5 4" xfId="20879" xr:uid="{00000000-0005-0000-0000-0000A4510000}"/>
    <cellStyle name="s_model2 3 6" xfId="20880" xr:uid="{00000000-0005-0000-0000-0000A5510000}"/>
    <cellStyle name="s_model2 3 6 2" xfId="20881" xr:uid="{00000000-0005-0000-0000-0000A6510000}"/>
    <cellStyle name="s_model2 3 6 3" xfId="20882" xr:uid="{00000000-0005-0000-0000-0000A7510000}"/>
    <cellStyle name="s_model2 3 7" xfId="20883" xr:uid="{00000000-0005-0000-0000-0000A8510000}"/>
    <cellStyle name="s_model2 3 8" xfId="20884" xr:uid="{00000000-0005-0000-0000-0000A9510000}"/>
    <cellStyle name="s_model2 4" xfId="20885" xr:uid="{00000000-0005-0000-0000-0000AA510000}"/>
    <cellStyle name="s_model2 4 2" xfId="20886" xr:uid="{00000000-0005-0000-0000-0000AB510000}"/>
    <cellStyle name="s_model2 4 2 2" xfId="20887" xr:uid="{00000000-0005-0000-0000-0000AC510000}"/>
    <cellStyle name="s_model2 4 2 2 2" xfId="20888" xr:uid="{00000000-0005-0000-0000-0000AD510000}"/>
    <cellStyle name="s_model2 4 2 2 3" xfId="20889" xr:uid="{00000000-0005-0000-0000-0000AE510000}"/>
    <cellStyle name="s_model2 4 2 3" xfId="20890" xr:uid="{00000000-0005-0000-0000-0000AF510000}"/>
    <cellStyle name="s_model2 4 2 4" xfId="20891" xr:uid="{00000000-0005-0000-0000-0000B0510000}"/>
    <cellStyle name="s_model2 4 3" xfId="20892" xr:uid="{00000000-0005-0000-0000-0000B1510000}"/>
    <cellStyle name="s_model2 4 3 2" xfId="20893" xr:uid="{00000000-0005-0000-0000-0000B2510000}"/>
    <cellStyle name="s_model2 4 3 3" xfId="20894" xr:uid="{00000000-0005-0000-0000-0000B3510000}"/>
    <cellStyle name="s_model2 4 4" xfId="20895" xr:uid="{00000000-0005-0000-0000-0000B4510000}"/>
    <cellStyle name="s_model2 4 5" xfId="20896" xr:uid="{00000000-0005-0000-0000-0000B5510000}"/>
    <cellStyle name="s_model2 5" xfId="20897" xr:uid="{00000000-0005-0000-0000-0000B6510000}"/>
    <cellStyle name="s_model2 5 2" xfId="20898" xr:uid="{00000000-0005-0000-0000-0000B7510000}"/>
    <cellStyle name="s_model2 5 2 2" xfId="20899" xr:uid="{00000000-0005-0000-0000-0000B8510000}"/>
    <cellStyle name="s_model2 5 2 2 2" xfId="20900" xr:uid="{00000000-0005-0000-0000-0000B9510000}"/>
    <cellStyle name="s_model2 5 2 2 3" xfId="20901" xr:uid="{00000000-0005-0000-0000-0000BA510000}"/>
    <cellStyle name="s_model2 5 2 3" xfId="20902" xr:uid="{00000000-0005-0000-0000-0000BB510000}"/>
    <cellStyle name="s_model2 5 2 4" xfId="20903" xr:uid="{00000000-0005-0000-0000-0000BC510000}"/>
    <cellStyle name="s_model2 5 3" xfId="20904" xr:uid="{00000000-0005-0000-0000-0000BD510000}"/>
    <cellStyle name="s_model2 5 3 2" xfId="20905" xr:uid="{00000000-0005-0000-0000-0000BE510000}"/>
    <cellStyle name="s_model2 5 3 3" xfId="20906" xr:uid="{00000000-0005-0000-0000-0000BF510000}"/>
    <cellStyle name="s_model2 5 4" xfId="20907" xr:uid="{00000000-0005-0000-0000-0000C0510000}"/>
    <cellStyle name="s_model2 5 5" xfId="20908" xr:uid="{00000000-0005-0000-0000-0000C1510000}"/>
    <cellStyle name="s_model2 6" xfId="20909" xr:uid="{00000000-0005-0000-0000-0000C2510000}"/>
    <cellStyle name="s_model2 6 2" xfId="20910" xr:uid="{00000000-0005-0000-0000-0000C3510000}"/>
    <cellStyle name="s_model2 6 2 2" xfId="20911" xr:uid="{00000000-0005-0000-0000-0000C4510000}"/>
    <cellStyle name="s_model2 6 2 2 2" xfId="20912" xr:uid="{00000000-0005-0000-0000-0000C5510000}"/>
    <cellStyle name="s_model2 6 2 2 3" xfId="20913" xr:uid="{00000000-0005-0000-0000-0000C6510000}"/>
    <cellStyle name="s_model2 6 2 3" xfId="20914" xr:uid="{00000000-0005-0000-0000-0000C7510000}"/>
    <cellStyle name="s_model2 6 2 4" xfId="20915" xr:uid="{00000000-0005-0000-0000-0000C8510000}"/>
    <cellStyle name="s_model2 6 3" xfId="20916" xr:uid="{00000000-0005-0000-0000-0000C9510000}"/>
    <cellStyle name="s_model2 6 3 2" xfId="20917" xr:uid="{00000000-0005-0000-0000-0000CA510000}"/>
    <cellStyle name="s_model2 6 3 3" xfId="20918" xr:uid="{00000000-0005-0000-0000-0000CB510000}"/>
    <cellStyle name="s_model2 6 4" xfId="20919" xr:uid="{00000000-0005-0000-0000-0000CC510000}"/>
    <cellStyle name="s_model2 6 5" xfId="20920" xr:uid="{00000000-0005-0000-0000-0000CD510000}"/>
    <cellStyle name="s_model2 7" xfId="20921" xr:uid="{00000000-0005-0000-0000-0000CE510000}"/>
    <cellStyle name="s_model2 7 2" xfId="20922" xr:uid="{00000000-0005-0000-0000-0000CF510000}"/>
    <cellStyle name="s_model2 7 2 2" xfId="20923" xr:uid="{00000000-0005-0000-0000-0000D0510000}"/>
    <cellStyle name="s_model2 7 2 3" xfId="20924" xr:uid="{00000000-0005-0000-0000-0000D1510000}"/>
    <cellStyle name="s_model2 7 3" xfId="20925" xr:uid="{00000000-0005-0000-0000-0000D2510000}"/>
    <cellStyle name="s_model2 7 4" xfId="20926" xr:uid="{00000000-0005-0000-0000-0000D3510000}"/>
    <cellStyle name="s_model2 8" xfId="20927" xr:uid="{00000000-0005-0000-0000-0000D4510000}"/>
    <cellStyle name="s_model2 8 2" xfId="20928" xr:uid="{00000000-0005-0000-0000-0000D5510000}"/>
    <cellStyle name="s_model2 8 3" xfId="20929" xr:uid="{00000000-0005-0000-0000-0000D6510000}"/>
    <cellStyle name="s_model2 9" xfId="20930" xr:uid="{00000000-0005-0000-0000-0000D7510000}"/>
    <cellStyle name="s_P_L_Ratios" xfId="20931" xr:uid="{00000000-0005-0000-0000-0000D8510000}"/>
    <cellStyle name="s_P_L_Ratios 10" xfId="20932" xr:uid="{00000000-0005-0000-0000-0000D9510000}"/>
    <cellStyle name="s_P_L_Ratios 2" xfId="20933" xr:uid="{00000000-0005-0000-0000-0000DA510000}"/>
    <cellStyle name="s_P_L_Ratios 2 2" xfId="20934" xr:uid="{00000000-0005-0000-0000-0000DB510000}"/>
    <cellStyle name="s_P_L_Ratios 2 2 2" xfId="20935" xr:uid="{00000000-0005-0000-0000-0000DC510000}"/>
    <cellStyle name="s_P_L_Ratios 2 2 2 2" xfId="20936" xr:uid="{00000000-0005-0000-0000-0000DD510000}"/>
    <cellStyle name="s_P_L_Ratios 2 2 2 2 2" xfId="20937" xr:uid="{00000000-0005-0000-0000-0000DE510000}"/>
    <cellStyle name="s_P_L_Ratios 2 2 2 2 3" xfId="20938" xr:uid="{00000000-0005-0000-0000-0000DF510000}"/>
    <cellStyle name="s_P_L_Ratios 2 2 2 3" xfId="20939" xr:uid="{00000000-0005-0000-0000-0000E0510000}"/>
    <cellStyle name="s_P_L_Ratios 2 2 2 4" xfId="20940" xr:uid="{00000000-0005-0000-0000-0000E1510000}"/>
    <cellStyle name="s_P_L_Ratios 2 2 3" xfId="20941" xr:uid="{00000000-0005-0000-0000-0000E2510000}"/>
    <cellStyle name="s_P_L_Ratios 2 2 3 2" xfId="20942" xr:uid="{00000000-0005-0000-0000-0000E3510000}"/>
    <cellStyle name="s_P_L_Ratios 2 2 3 3" xfId="20943" xr:uid="{00000000-0005-0000-0000-0000E4510000}"/>
    <cellStyle name="s_P_L_Ratios 2 2 4" xfId="20944" xr:uid="{00000000-0005-0000-0000-0000E5510000}"/>
    <cellStyle name="s_P_L_Ratios 2 2 5" xfId="20945" xr:uid="{00000000-0005-0000-0000-0000E6510000}"/>
    <cellStyle name="s_P_L_Ratios 2 3" xfId="20946" xr:uid="{00000000-0005-0000-0000-0000E7510000}"/>
    <cellStyle name="s_P_L_Ratios 2 3 2" xfId="20947" xr:uid="{00000000-0005-0000-0000-0000E8510000}"/>
    <cellStyle name="s_P_L_Ratios 2 3 2 2" xfId="20948" xr:uid="{00000000-0005-0000-0000-0000E9510000}"/>
    <cellStyle name="s_P_L_Ratios 2 3 2 2 2" xfId="20949" xr:uid="{00000000-0005-0000-0000-0000EA510000}"/>
    <cellStyle name="s_P_L_Ratios 2 3 2 2 3" xfId="20950" xr:uid="{00000000-0005-0000-0000-0000EB510000}"/>
    <cellStyle name="s_P_L_Ratios 2 3 2 3" xfId="20951" xr:uid="{00000000-0005-0000-0000-0000EC510000}"/>
    <cellStyle name="s_P_L_Ratios 2 3 2 4" xfId="20952" xr:uid="{00000000-0005-0000-0000-0000ED510000}"/>
    <cellStyle name="s_P_L_Ratios 2 3 3" xfId="20953" xr:uid="{00000000-0005-0000-0000-0000EE510000}"/>
    <cellStyle name="s_P_L_Ratios 2 3 3 2" xfId="20954" xr:uid="{00000000-0005-0000-0000-0000EF510000}"/>
    <cellStyle name="s_P_L_Ratios 2 3 3 3" xfId="20955" xr:uid="{00000000-0005-0000-0000-0000F0510000}"/>
    <cellStyle name="s_P_L_Ratios 2 3 4" xfId="20956" xr:uid="{00000000-0005-0000-0000-0000F1510000}"/>
    <cellStyle name="s_P_L_Ratios 2 3 5" xfId="20957" xr:uid="{00000000-0005-0000-0000-0000F2510000}"/>
    <cellStyle name="s_P_L_Ratios 2 4" xfId="20958" xr:uid="{00000000-0005-0000-0000-0000F3510000}"/>
    <cellStyle name="s_P_L_Ratios 2 4 2" xfId="20959" xr:uid="{00000000-0005-0000-0000-0000F4510000}"/>
    <cellStyle name="s_P_L_Ratios 2 4 2 2" xfId="20960" xr:uid="{00000000-0005-0000-0000-0000F5510000}"/>
    <cellStyle name="s_P_L_Ratios 2 4 2 2 2" xfId="20961" xr:uid="{00000000-0005-0000-0000-0000F6510000}"/>
    <cellStyle name="s_P_L_Ratios 2 4 2 2 3" xfId="20962" xr:uid="{00000000-0005-0000-0000-0000F7510000}"/>
    <cellStyle name="s_P_L_Ratios 2 4 2 3" xfId="20963" xr:uid="{00000000-0005-0000-0000-0000F8510000}"/>
    <cellStyle name="s_P_L_Ratios 2 4 2 4" xfId="20964" xr:uid="{00000000-0005-0000-0000-0000F9510000}"/>
    <cellStyle name="s_P_L_Ratios 2 4 3" xfId="20965" xr:uid="{00000000-0005-0000-0000-0000FA510000}"/>
    <cellStyle name="s_P_L_Ratios 2 4 3 2" xfId="20966" xr:uid="{00000000-0005-0000-0000-0000FB510000}"/>
    <cellStyle name="s_P_L_Ratios 2 4 3 3" xfId="20967" xr:uid="{00000000-0005-0000-0000-0000FC510000}"/>
    <cellStyle name="s_P_L_Ratios 2 4 4" xfId="20968" xr:uid="{00000000-0005-0000-0000-0000FD510000}"/>
    <cellStyle name="s_P_L_Ratios 2 4 5" xfId="20969" xr:uid="{00000000-0005-0000-0000-0000FE510000}"/>
    <cellStyle name="s_P_L_Ratios 2 5" xfId="20970" xr:uid="{00000000-0005-0000-0000-0000FF510000}"/>
    <cellStyle name="s_P_L_Ratios 2 5 2" xfId="20971" xr:uid="{00000000-0005-0000-0000-000000520000}"/>
    <cellStyle name="s_P_L_Ratios 2 5 2 2" xfId="20972" xr:uid="{00000000-0005-0000-0000-000001520000}"/>
    <cellStyle name="s_P_L_Ratios 2 5 2 3" xfId="20973" xr:uid="{00000000-0005-0000-0000-000002520000}"/>
    <cellStyle name="s_P_L_Ratios 2 5 3" xfId="20974" xr:uid="{00000000-0005-0000-0000-000003520000}"/>
    <cellStyle name="s_P_L_Ratios 2 5 4" xfId="20975" xr:uid="{00000000-0005-0000-0000-000004520000}"/>
    <cellStyle name="s_P_L_Ratios 2 6" xfId="20976" xr:uid="{00000000-0005-0000-0000-000005520000}"/>
    <cellStyle name="s_P_L_Ratios 2 6 2" xfId="20977" xr:uid="{00000000-0005-0000-0000-000006520000}"/>
    <cellStyle name="s_P_L_Ratios 2 6 3" xfId="20978" xr:uid="{00000000-0005-0000-0000-000007520000}"/>
    <cellStyle name="s_P_L_Ratios 2 7" xfId="20979" xr:uid="{00000000-0005-0000-0000-000008520000}"/>
    <cellStyle name="s_P_L_Ratios 2 8" xfId="20980" xr:uid="{00000000-0005-0000-0000-000009520000}"/>
    <cellStyle name="s_P_L_Ratios 3" xfId="20981" xr:uid="{00000000-0005-0000-0000-00000A520000}"/>
    <cellStyle name="s_P_L_Ratios 3 2" xfId="20982" xr:uid="{00000000-0005-0000-0000-00000B520000}"/>
    <cellStyle name="s_P_L_Ratios 3 2 2" xfId="20983" xr:uid="{00000000-0005-0000-0000-00000C520000}"/>
    <cellStyle name="s_P_L_Ratios 3 2 2 2" xfId="20984" xr:uid="{00000000-0005-0000-0000-00000D520000}"/>
    <cellStyle name="s_P_L_Ratios 3 2 2 2 2" xfId="20985" xr:uid="{00000000-0005-0000-0000-00000E520000}"/>
    <cellStyle name="s_P_L_Ratios 3 2 2 2 3" xfId="20986" xr:uid="{00000000-0005-0000-0000-00000F520000}"/>
    <cellStyle name="s_P_L_Ratios 3 2 2 3" xfId="20987" xr:uid="{00000000-0005-0000-0000-000010520000}"/>
    <cellStyle name="s_P_L_Ratios 3 2 2 4" xfId="20988" xr:uid="{00000000-0005-0000-0000-000011520000}"/>
    <cellStyle name="s_P_L_Ratios 3 2 3" xfId="20989" xr:uid="{00000000-0005-0000-0000-000012520000}"/>
    <cellStyle name="s_P_L_Ratios 3 2 3 2" xfId="20990" xr:uid="{00000000-0005-0000-0000-000013520000}"/>
    <cellStyle name="s_P_L_Ratios 3 2 3 3" xfId="20991" xr:uid="{00000000-0005-0000-0000-000014520000}"/>
    <cellStyle name="s_P_L_Ratios 3 2 4" xfId="20992" xr:uid="{00000000-0005-0000-0000-000015520000}"/>
    <cellStyle name="s_P_L_Ratios 3 2 5" xfId="20993" xr:uid="{00000000-0005-0000-0000-000016520000}"/>
    <cellStyle name="s_P_L_Ratios 3 3" xfId="20994" xr:uid="{00000000-0005-0000-0000-000017520000}"/>
    <cellStyle name="s_P_L_Ratios 3 3 2" xfId="20995" xr:uid="{00000000-0005-0000-0000-000018520000}"/>
    <cellStyle name="s_P_L_Ratios 3 3 2 2" xfId="20996" xr:uid="{00000000-0005-0000-0000-000019520000}"/>
    <cellStyle name="s_P_L_Ratios 3 3 2 2 2" xfId="20997" xr:uid="{00000000-0005-0000-0000-00001A520000}"/>
    <cellStyle name="s_P_L_Ratios 3 3 2 2 3" xfId="20998" xr:uid="{00000000-0005-0000-0000-00001B520000}"/>
    <cellStyle name="s_P_L_Ratios 3 3 2 3" xfId="20999" xr:uid="{00000000-0005-0000-0000-00001C520000}"/>
    <cellStyle name="s_P_L_Ratios 3 3 2 4" xfId="21000" xr:uid="{00000000-0005-0000-0000-00001D520000}"/>
    <cellStyle name="s_P_L_Ratios 3 3 3" xfId="21001" xr:uid="{00000000-0005-0000-0000-00001E520000}"/>
    <cellStyle name="s_P_L_Ratios 3 3 3 2" xfId="21002" xr:uid="{00000000-0005-0000-0000-00001F520000}"/>
    <cellStyle name="s_P_L_Ratios 3 3 3 3" xfId="21003" xr:uid="{00000000-0005-0000-0000-000020520000}"/>
    <cellStyle name="s_P_L_Ratios 3 3 4" xfId="21004" xr:uid="{00000000-0005-0000-0000-000021520000}"/>
    <cellStyle name="s_P_L_Ratios 3 3 5" xfId="21005" xr:uid="{00000000-0005-0000-0000-000022520000}"/>
    <cellStyle name="s_P_L_Ratios 3 4" xfId="21006" xr:uid="{00000000-0005-0000-0000-000023520000}"/>
    <cellStyle name="s_P_L_Ratios 3 4 2" xfId="21007" xr:uid="{00000000-0005-0000-0000-000024520000}"/>
    <cellStyle name="s_P_L_Ratios 3 4 2 2" xfId="21008" xr:uid="{00000000-0005-0000-0000-000025520000}"/>
    <cellStyle name="s_P_L_Ratios 3 4 2 2 2" xfId="21009" xr:uid="{00000000-0005-0000-0000-000026520000}"/>
    <cellStyle name="s_P_L_Ratios 3 4 2 2 3" xfId="21010" xr:uid="{00000000-0005-0000-0000-000027520000}"/>
    <cellStyle name="s_P_L_Ratios 3 4 2 3" xfId="21011" xr:uid="{00000000-0005-0000-0000-000028520000}"/>
    <cellStyle name="s_P_L_Ratios 3 4 2 4" xfId="21012" xr:uid="{00000000-0005-0000-0000-000029520000}"/>
    <cellStyle name="s_P_L_Ratios 3 4 3" xfId="21013" xr:uid="{00000000-0005-0000-0000-00002A520000}"/>
    <cellStyle name="s_P_L_Ratios 3 4 3 2" xfId="21014" xr:uid="{00000000-0005-0000-0000-00002B520000}"/>
    <cellStyle name="s_P_L_Ratios 3 4 3 3" xfId="21015" xr:uid="{00000000-0005-0000-0000-00002C520000}"/>
    <cellStyle name="s_P_L_Ratios 3 4 4" xfId="21016" xr:uid="{00000000-0005-0000-0000-00002D520000}"/>
    <cellStyle name="s_P_L_Ratios 3 4 5" xfId="21017" xr:uid="{00000000-0005-0000-0000-00002E520000}"/>
    <cellStyle name="s_P_L_Ratios 3 5" xfId="21018" xr:uid="{00000000-0005-0000-0000-00002F520000}"/>
    <cellStyle name="s_P_L_Ratios 3 5 2" xfId="21019" xr:uid="{00000000-0005-0000-0000-000030520000}"/>
    <cellStyle name="s_P_L_Ratios 3 5 2 2" xfId="21020" xr:uid="{00000000-0005-0000-0000-000031520000}"/>
    <cellStyle name="s_P_L_Ratios 3 5 2 3" xfId="21021" xr:uid="{00000000-0005-0000-0000-000032520000}"/>
    <cellStyle name="s_P_L_Ratios 3 5 3" xfId="21022" xr:uid="{00000000-0005-0000-0000-000033520000}"/>
    <cellStyle name="s_P_L_Ratios 3 5 4" xfId="21023" xr:uid="{00000000-0005-0000-0000-000034520000}"/>
    <cellStyle name="s_P_L_Ratios 3 6" xfId="21024" xr:uid="{00000000-0005-0000-0000-000035520000}"/>
    <cellStyle name="s_P_L_Ratios 3 6 2" xfId="21025" xr:uid="{00000000-0005-0000-0000-000036520000}"/>
    <cellStyle name="s_P_L_Ratios 3 6 3" xfId="21026" xr:uid="{00000000-0005-0000-0000-000037520000}"/>
    <cellStyle name="s_P_L_Ratios 3 7" xfId="21027" xr:uid="{00000000-0005-0000-0000-000038520000}"/>
    <cellStyle name="s_P_L_Ratios 3 8" xfId="21028" xr:uid="{00000000-0005-0000-0000-000039520000}"/>
    <cellStyle name="s_P_L_Ratios 4" xfId="21029" xr:uid="{00000000-0005-0000-0000-00003A520000}"/>
    <cellStyle name="s_P_L_Ratios 4 2" xfId="21030" xr:uid="{00000000-0005-0000-0000-00003B520000}"/>
    <cellStyle name="s_P_L_Ratios 4 2 2" xfId="21031" xr:uid="{00000000-0005-0000-0000-00003C520000}"/>
    <cellStyle name="s_P_L_Ratios 4 2 2 2" xfId="21032" xr:uid="{00000000-0005-0000-0000-00003D520000}"/>
    <cellStyle name="s_P_L_Ratios 4 2 2 3" xfId="21033" xr:uid="{00000000-0005-0000-0000-00003E520000}"/>
    <cellStyle name="s_P_L_Ratios 4 2 3" xfId="21034" xr:uid="{00000000-0005-0000-0000-00003F520000}"/>
    <cellStyle name="s_P_L_Ratios 4 2 4" xfId="21035" xr:uid="{00000000-0005-0000-0000-000040520000}"/>
    <cellStyle name="s_P_L_Ratios 4 3" xfId="21036" xr:uid="{00000000-0005-0000-0000-000041520000}"/>
    <cellStyle name="s_P_L_Ratios 4 3 2" xfId="21037" xr:uid="{00000000-0005-0000-0000-000042520000}"/>
    <cellStyle name="s_P_L_Ratios 4 3 3" xfId="21038" xr:uid="{00000000-0005-0000-0000-000043520000}"/>
    <cellStyle name="s_P_L_Ratios 4 4" xfId="21039" xr:uid="{00000000-0005-0000-0000-000044520000}"/>
    <cellStyle name="s_P_L_Ratios 4 5" xfId="21040" xr:uid="{00000000-0005-0000-0000-000045520000}"/>
    <cellStyle name="s_P_L_Ratios 5" xfId="21041" xr:uid="{00000000-0005-0000-0000-000046520000}"/>
    <cellStyle name="s_P_L_Ratios 5 2" xfId="21042" xr:uid="{00000000-0005-0000-0000-000047520000}"/>
    <cellStyle name="s_P_L_Ratios 5 2 2" xfId="21043" xr:uid="{00000000-0005-0000-0000-000048520000}"/>
    <cellStyle name="s_P_L_Ratios 5 2 2 2" xfId="21044" xr:uid="{00000000-0005-0000-0000-000049520000}"/>
    <cellStyle name="s_P_L_Ratios 5 2 2 3" xfId="21045" xr:uid="{00000000-0005-0000-0000-00004A520000}"/>
    <cellStyle name="s_P_L_Ratios 5 2 3" xfId="21046" xr:uid="{00000000-0005-0000-0000-00004B520000}"/>
    <cellStyle name="s_P_L_Ratios 5 2 4" xfId="21047" xr:uid="{00000000-0005-0000-0000-00004C520000}"/>
    <cellStyle name="s_P_L_Ratios 5 3" xfId="21048" xr:uid="{00000000-0005-0000-0000-00004D520000}"/>
    <cellStyle name="s_P_L_Ratios 5 3 2" xfId="21049" xr:uid="{00000000-0005-0000-0000-00004E520000}"/>
    <cellStyle name="s_P_L_Ratios 5 3 3" xfId="21050" xr:uid="{00000000-0005-0000-0000-00004F520000}"/>
    <cellStyle name="s_P_L_Ratios 5 4" xfId="21051" xr:uid="{00000000-0005-0000-0000-000050520000}"/>
    <cellStyle name="s_P_L_Ratios 5 5" xfId="21052" xr:uid="{00000000-0005-0000-0000-000051520000}"/>
    <cellStyle name="s_P_L_Ratios 6" xfId="21053" xr:uid="{00000000-0005-0000-0000-000052520000}"/>
    <cellStyle name="s_P_L_Ratios 6 2" xfId="21054" xr:uid="{00000000-0005-0000-0000-000053520000}"/>
    <cellStyle name="s_P_L_Ratios 6 2 2" xfId="21055" xr:uid="{00000000-0005-0000-0000-000054520000}"/>
    <cellStyle name="s_P_L_Ratios 6 2 2 2" xfId="21056" xr:uid="{00000000-0005-0000-0000-000055520000}"/>
    <cellStyle name="s_P_L_Ratios 6 2 2 3" xfId="21057" xr:uid="{00000000-0005-0000-0000-000056520000}"/>
    <cellStyle name="s_P_L_Ratios 6 2 3" xfId="21058" xr:uid="{00000000-0005-0000-0000-000057520000}"/>
    <cellStyle name="s_P_L_Ratios 6 2 4" xfId="21059" xr:uid="{00000000-0005-0000-0000-000058520000}"/>
    <cellStyle name="s_P_L_Ratios 6 3" xfId="21060" xr:uid="{00000000-0005-0000-0000-000059520000}"/>
    <cellStyle name="s_P_L_Ratios 6 3 2" xfId="21061" xr:uid="{00000000-0005-0000-0000-00005A520000}"/>
    <cellStyle name="s_P_L_Ratios 6 3 3" xfId="21062" xr:uid="{00000000-0005-0000-0000-00005B520000}"/>
    <cellStyle name="s_P_L_Ratios 6 4" xfId="21063" xr:uid="{00000000-0005-0000-0000-00005C520000}"/>
    <cellStyle name="s_P_L_Ratios 6 5" xfId="21064" xr:uid="{00000000-0005-0000-0000-00005D520000}"/>
    <cellStyle name="s_P_L_Ratios 7" xfId="21065" xr:uid="{00000000-0005-0000-0000-00005E520000}"/>
    <cellStyle name="s_P_L_Ratios 7 2" xfId="21066" xr:uid="{00000000-0005-0000-0000-00005F520000}"/>
    <cellStyle name="s_P_L_Ratios 7 2 2" xfId="21067" xr:uid="{00000000-0005-0000-0000-000060520000}"/>
    <cellStyle name="s_P_L_Ratios 7 2 3" xfId="21068" xr:uid="{00000000-0005-0000-0000-000061520000}"/>
    <cellStyle name="s_P_L_Ratios 7 3" xfId="21069" xr:uid="{00000000-0005-0000-0000-000062520000}"/>
    <cellStyle name="s_P_L_Ratios 7 4" xfId="21070" xr:uid="{00000000-0005-0000-0000-000063520000}"/>
    <cellStyle name="s_P_L_Ratios 8" xfId="21071" xr:uid="{00000000-0005-0000-0000-000064520000}"/>
    <cellStyle name="s_P_L_Ratios 8 2" xfId="21072" xr:uid="{00000000-0005-0000-0000-000065520000}"/>
    <cellStyle name="s_P_L_Ratios 8 3" xfId="21073" xr:uid="{00000000-0005-0000-0000-000066520000}"/>
    <cellStyle name="s_P_L_Ratios 9" xfId="21074" xr:uid="{00000000-0005-0000-0000-000067520000}"/>
    <cellStyle name="s_P_L_Ratios_B" xfId="21075" xr:uid="{00000000-0005-0000-0000-000068520000}"/>
    <cellStyle name="s_P_L_Ratios_B 10" xfId="21076" xr:uid="{00000000-0005-0000-0000-000069520000}"/>
    <cellStyle name="s_P_L_Ratios_B 2" xfId="21077" xr:uid="{00000000-0005-0000-0000-00006A520000}"/>
    <cellStyle name="s_P_L_Ratios_B 2 2" xfId="21078" xr:uid="{00000000-0005-0000-0000-00006B520000}"/>
    <cellStyle name="s_P_L_Ratios_B 2 2 2" xfId="21079" xr:uid="{00000000-0005-0000-0000-00006C520000}"/>
    <cellStyle name="s_P_L_Ratios_B 2 2 2 2" xfId="21080" xr:uid="{00000000-0005-0000-0000-00006D520000}"/>
    <cellStyle name="s_P_L_Ratios_B 2 2 2 2 2" xfId="21081" xr:uid="{00000000-0005-0000-0000-00006E520000}"/>
    <cellStyle name="s_P_L_Ratios_B 2 2 2 2 3" xfId="21082" xr:uid="{00000000-0005-0000-0000-00006F520000}"/>
    <cellStyle name="s_P_L_Ratios_B 2 2 2 3" xfId="21083" xr:uid="{00000000-0005-0000-0000-000070520000}"/>
    <cellStyle name="s_P_L_Ratios_B 2 2 2 4" xfId="21084" xr:uid="{00000000-0005-0000-0000-000071520000}"/>
    <cellStyle name="s_P_L_Ratios_B 2 2 3" xfId="21085" xr:uid="{00000000-0005-0000-0000-000072520000}"/>
    <cellStyle name="s_P_L_Ratios_B 2 2 3 2" xfId="21086" xr:uid="{00000000-0005-0000-0000-000073520000}"/>
    <cellStyle name="s_P_L_Ratios_B 2 2 3 3" xfId="21087" xr:uid="{00000000-0005-0000-0000-000074520000}"/>
    <cellStyle name="s_P_L_Ratios_B 2 2 4" xfId="21088" xr:uid="{00000000-0005-0000-0000-000075520000}"/>
    <cellStyle name="s_P_L_Ratios_B 2 2 5" xfId="21089" xr:uid="{00000000-0005-0000-0000-000076520000}"/>
    <cellStyle name="s_P_L_Ratios_B 2 3" xfId="21090" xr:uid="{00000000-0005-0000-0000-000077520000}"/>
    <cellStyle name="s_P_L_Ratios_B 2 3 2" xfId="21091" xr:uid="{00000000-0005-0000-0000-000078520000}"/>
    <cellStyle name="s_P_L_Ratios_B 2 3 2 2" xfId="21092" xr:uid="{00000000-0005-0000-0000-000079520000}"/>
    <cellStyle name="s_P_L_Ratios_B 2 3 2 2 2" xfId="21093" xr:uid="{00000000-0005-0000-0000-00007A520000}"/>
    <cellStyle name="s_P_L_Ratios_B 2 3 2 2 3" xfId="21094" xr:uid="{00000000-0005-0000-0000-00007B520000}"/>
    <cellStyle name="s_P_L_Ratios_B 2 3 2 3" xfId="21095" xr:uid="{00000000-0005-0000-0000-00007C520000}"/>
    <cellStyle name="s_P_L_Ratios_B 2 3 2 4" xfId="21096" xr:uid="{00000000-0005-0000-0000-00007D520000}"/>
    <cellStyle name="s_P_L_Ratios_B 2 3 3" xfId="21097" xr:uid="{00000000-0005-0000-0000-00007E520000}"/>
    <cellStyle name="s_P_L_Ratios_B 2 3 3 2" xfId="21098" xr:uid="{00000000-0005-0000-0000-00007F520000}"/>
    <cellStyle name="s_P_L_Ratios_B 2 3 3 3" xfId="21099" xr:uid="{00000000-0005-0000-0000-000080520000}"/>
    <cellStyle name="s_P_L_Ratios_B 2 3 4" xfId="21100" xr:uid="{00000000-0005-0000-0000-000081520000}"/>
    <cellStyle name="s_P_L_Ratios_B 2 3 5" xfId="21101" xr:uid="{00000000-0005-0000-0000-000082520000}"/>
    <cellStyle name="s_P_L_Ratios_B 2 4" xfId="21102" xr:uid="{00000000-0005-0000-0000-000083520000}"/>
    <cellStyle name="s_P_L_Ratios_B 2 4 2" xfId="21103" xr:uid="{00000000-0005-0000-0000-000084520000}"/>
    <cellStyle name="s_P_L_Ratios_B 2 4 2 2" xfId="21104" xr:uid="{00000000-0005-0000-0000-000085520000}"/>
    <cellStyle name="s_P_L_Ratios_B 2 4 2 2 2" xfId="21105" xr:uid="{00000000-0005-0000-0000-000086520000}"/>
    <cellStyle name="s_P_L_Ratios_B 2 4 2 2 3" xfId="21106" xr:uid="{00000000-0005-0000-0000-000087520000}"/>
    <cellStyle name="s_P_L_Ratios_B 2 4 2 3" xfId="21107" xr:uid="{00000000-0005-0000-0000-000088520000}"/>
    <cellStyle name="s_P_L_Ratios_B 2 4 2 4" xfId="21108" xr:uid="{00000000-0005-0000-0000-000089520000}"/>
    <cellStyle name="s_P_L_Ratios_B 2 4 3" xfId="21109" xr:uid="{00000000-0005-0000-0000-00008A520000}"/>
    <cellStyle name="s_P_L_Ratios_B 2 4 3 2" xfId="21110" xr:uid="{00000000-0005-0000-0000-00008B520000}"/>
    <cellStyle name="s_P_L_Ratios_B 2 4 3 3" xfId="21111" xr:uid="{00000000-0005-0000-0000-00008C520000}"/>
    <cellStyle name="s_P_L_Ratios_B 2 4 4" xfId="21112" xr:uid="{00000000-0005-0000-0000-00008D520000}"/>
    <cellStyle name="s_P_L_Ratios_B 2 4 5" xfId="21113" xr:uid="{00000000-0005-0000-0000-00008E520000}"/>
    <cellStyle name="s_P_L_Ratios_B 2 5" xfId="21114" xr:uid="{00000000-0005-0000-0000-00008F520000}"/>
    <cellStyle name="s_P_L_Ratios_B 2 5 2" xfId="21115" xr:uid="{00000000-0005-0000-0000-000090520000}"/>
    <cellStyle name="s_P_L_Ratios_B 2 5 2 2" xfId="21116" xr:uid="{00000000-0005-0000-0000-000091520000}"/>
    <cellStyle name="s_P_L_Ratios_B 2 5 2 3" xfId="21117" xr:uid="{00000000-0005-0000-0000-000092520000}"/>
    <cellStyle name="s_P_L_Ratios_B 2 5 3" xfId="21118" xr:uid="{00000000-0005-0000-0000-000093520000}"/>
    <cellStyle name="s_P_L_Ratios_B 2 5 4" xfId="21119" xr:uid="{00000000-0005-0000-0000-000094520000}"/>
    <cellStyle name="s_P_L_Ratios_B 2 6" xfId="21120" xr:uid="{00000000-0005-0000-0000-000095520000}"/>
    <cellStyle name="s_P_L_Ratios_B 2 6 2" xfId="21121" xr:uid="{00000000-0005-0000-0000-000096520000}"/>
    <cellStyle name="s_P_L_Ratios_B 2 6 3" xfId="21122" xr:uid="{00000000-0005-0000-0000-000097520000}"/>
    <cellStyle name="s_P_L_Ratios_B 2 7" xfId="21123" xr:uid="{00000000-0005-0000-0000-000098520000}"/>
    <cellStyle name="s_P_L_Ratios_B 2 8" xfId="21124" xr:uid="{00000000-0005-0000-0000-000099520000}"/>
    <cellStyle name="s_P_L_Ratios_B 3" xfId="21125" xr:uid="{00000000-0005-0000-0000-00009A520000}"/>
    <cellStyle name="s_P_L_Ratios_B 3 2" xfId="21126" xr:uid="{00000000-0005-0000-0000-00009B520000}"/>
    <cellStyle name="s_P_L_Ratios_B 3 2 2" xfId="21127" xr:uid="{00000000-0005-0000-0000-00009C520000}"/>
    <cellStyle name="s_P_L_Ratios_B 3 2 2 2" xfId="21128" xr:uid="{00000000-0005-0000-0000-00009D520000}"/>
    <cellStyle name="s_P_L_Ratios_B 3 2 2 2 2" xfId="21129" xr:uid="{00000000-0005-0000-0000-00009E520000}"/>
    <cellStyle name="s_P_L_Ratios_B 3 2 2 2 3" xfId="21130" xr:uid="{00000000-0005-0000-0000-00009F520000}"/>
    <cellStyle name="s_P_L_Ratios_B 3 2 2 3" xfId="21131" xr:uid="{00000000-0005-0000-0000-0000A0520000}"/>
    <cellStyle name="s_P_L_Ratios_B 3 2 2 4" xfId="21132" xr:uid="{00000000-0005-0000-0000-0000A1520000}"/>
    <cellStyle name="s_P_L_Ratios_B 3 2 3" xfId="21133" xr:uid="{00000000-0005-0000-0000-0000A2520000}"/>
    <cellStyle name="s_P_L_Ratios_B 3 2 3 2" xfId="21134" xr:uid="{00000000-0005-0000-0000-0000A3520000}"/>
    <cellStyle name="s_P_L_Ratios_B 3 2 3 3" xfId="21135" xr:uid="{00000000-0005-0000-0000-0000A4520000}"/>
    <cellStyle name="s_P_L_Ratios_B 3 2 4" xfId="21136" xr:uid="{00000000-0005-0000-0000-0000A5520000}"/>
    <cellStyle name="s_P_L_Ratios_B 3 2 5" xfId="21137" xr:uid="{00000000-0005-0000-0000-0000A6520000}"/>
    <cellStyle name="s_P_L_Ratios_B 3 3" xfId="21138" xr:uid="{00000000-0005-0000-0000-0000A7520000}"/>
    <cellStyle name="s_P_L_Ratios_B 3 3 2" xfId="21139" xr:uid="{00000000-0005-0000-0000-0000A8520000}"/>
    <cellStyle name="s_P_L_Ratios_B 3 3 2 2" xfId="21140" xr:uid="{00000000-0005-0000-0000-0000A9520000}"/>
    <cellStyle name="s_P_L_Ratios_B 3 3 2 2 2" xfId="21141" xr:uid="{00000000-0005-0000-0000-0000AA520000}"/>
    <cellStyle name="s_P_L_Ratios_B 3 3 2 2 3" xfId="21142" xr:uid="{00000000-0005-0000-0000-0000AB520000}"/>
    <cellStyle name="s_P_L_Ratios_B 3 3 2 3" xfId="21143" xr:uid="{00000000-0005-0000-0000-0000AC520000}"/>
    <cellStyle name="s_P_L_Ratios_B 3 3 2 4" xfId="21144" xr:uid="{00000000-0005-0000-0000-0000AD520000}"/>
    <cellStyle name="s_P_L_Ratios_B 3 3 3" xfId="21145" xr:uid="{00000000-0005-0000-0000-0000AE520000}"/>
    <cellStyle name="s_P_L_Ratios_B 3 3 3 2" xfId="21146" xr:uid="{00000000-0005-0000-0000-0000AF520000}"/>
    <cellStyle name="s_P_L_Ratios_B 3 3 3 3" xfId="21147" xr:uid="{00000000-0005-0000-0000-0000B0520000}"/>
    <cellStyle name="s_P_L_Ratios_B 3 3 4" xfId="21148" xr:uid="{00000000-0005-0000-0000-0000B1520000}"/>
    <cellStyle name="s_P_L_Ratios_B 3 3 5" xfId="21149" xr:uid="{00000000-0005-0000-0000-0000B2520000}"/>
    <cellStyle name="s_P_L_Ratios_B 3 4" xfId="21150" xr:uid="{00000000-0005-0000-0000-0000B3520000}"/>
    <cellStyle name="s_P_L_Ratios_B 3 4 2" xfId="21151" xr:uid="{00000000-0005-0000-0000-0000B4520000}"/>
    <cellStyle name="s_P_L_Ratios_B 3 4 2 2" xfId="21152" xr:uid="{00000000-0005-0000-0000-0000B5520000}"/>
    <cellStyle name="s_P_L_Ratios_B 3 4 2 2 2" xfId="21153" xr:uid="{00000000-0005-0000-0000-0000B6520000}"/>
    <cellStyle name="s_P_L_Ratios_B 3 4 2 2 3" xfId="21154" xr:uid="{00000000-0005-0000-0000-0000B7520000}"/>
    <cellStyle name="s_P_L_Ratios_B 3 4 2 3" xfId="21155" xr:uid="{00000000-0005-0000-0000-0000B8520000}"/>
    <cellStyle name="s_P_L_Ratios_B 3 4 2 4" xfId="21156" xr:uid="{00000000-0005-0000-0000-0000B9520000}"/>
    <cellStyle name="s_P_L_Ratios_B 3 4 3" xfId="21157" xr:uid="{00000000-0005-0000-0000-0000BA520000}"/>
    <cellStyle name="s_P_L_Ratios_B 3 4 3 2" xfId="21158" xr:uid="{00000000-0005-0000-0000-0000BB520000}"/>
    <cellStyle name="s_P_L_Ratios_B 3 4 3 3" xfId="21159" xr:uid="{00000000-0005-0000-0000-0000BC520000}"/>
    <cellStyle name="s_P_L_Ratios_B 3 4 4" xfId="21160" xr:uid="{00000000-0005-0000-0000-0000BD520000}"/>
    <cellStyle name="s_P_L_Ratios_B 3 4 5" xfId="21161" xr:uid="{00000000-0005-0000-0000-0000BE520000}"/>
    <cellStyle name="s_P_L_Ratios_B 3 5" xfId="21162" xr:uid="{00000000-0005-0000-0000-0000BF520000}"/>
    <cellStyle name="s_P_L_Ratios_B 3 5 2" xfId="21163" xr:uid="{00000000-0005-0000-0000-0000C0520000}"/>
    <cellStyle name="s_P_L_Ratios_B 3 5 2 2" xfId="21164" xr:uid="{00000000-0005-0000-0000-0000C1520000}"/>
    <cellStyle name="s_P_L_Ratios_B 3 5 2 3" xfId="21165" xr:uid="{00000000-0005-0000-0000-0000C2520000}"/>
    <cellStyle name="s_P_L_Ratios_B 3 5 3" xfId="21166" xr:uid="{00000000-0005-0000-0000-0000C3520000}"/>
    <cellStyle name="s_P_L_Ratios_B 3 5 4" xfId="21167" xr:uid="{00000000-0005-0000-0000-0000C4520000}"/>
    <cellStyle name="s_P_L_Ratios_B 3 6" xfId="21168" xr:uid="{00000000-0005-0000-0000-0000C5520000}"/>
    <cellStyle name="s_P_L_Ratios_B 3 6 2" xfId="21169" xr:uid="{00000000-0005-0000-0000-0000C6520000}"/>
    <cellStyle name="s_P_L_Ratios_B 3 6 3" xfId="21170" xr:uid="{00000000-0005-0000-0000-0000C7520000}"/>
    <cellStyle name="s_P_L_Ratios_B 3 7" xfId="21171" xr:uid="{00000000-0005-0000-0000-0000C8520000}"/>
    <cellStyle name="s_P_L_Ratios_B 3 8" xfId="21172" xr:uid="{00000000-0005-0000-0000-0000C9520000}"/>
    <cellStyle name="s_P_L_Ratios_B 4" xfId="21173" xr:uid="{00000000-0005-0000-0000-0000CA520000}"/>
    <cellStyle name="s_P_L_Ratios_B 4 2" xfId="21174" xr:uid="{00000000-0005-0000-0000-0000CB520000}"/>
    <cellStyle name="s_P_L_Ratios_B 4 2 2" xfId="21175" xr:uid="{00000000-0005-0000-0000-0000CC520000}"/>
    <cellStyle name="s_P_L_Ratios_B 4 2 2 2" xfId="21176" xr:uid="{00000000-0005-0000-0000-0000CD520000}"/>
    <cellStyle name="s_P_L_Ratios_B 4 2 2 3" xfId="21177" xr:uid="{00000000-0005-0000-0000-0000CE520000}"/>
    <cellStyle name="s_P_L_Ratios_B 4 2 3" xfId="21178" xr:uid="{00000000-0005-0000-0000-0000CF520000}"/>
    <cellStyle name="s_P_L_Ratios_B 4 2 4" xfId="21179" xr:uid="{00000000-0005-0000-0000-0000D0520000}"/>
    <cellStyle name="s_P_L_Ratios_B 4 3" xfId="21180" xr:uid="{00000000-0005-0000-0000-0000D1520000}"/>
    <cellStyle name="s_P_L_Ratios_B 4 3 2" xfId="21181" xr:uid="{00000000-0005-0000-0000-0000D2520000}"/>
    <cellStyle name="s_P_L_Ratios_B 4 3 3" xfId="21182" xr:uid="{00000000-0005-0000-0000-0000D3520000}"/>
    <cellStyle name="s_P_L_Ratios_B 4 4" xfId="21183" xr:uid="{00000000-0005-0000-0000-0000D4520000}"/>
    <cellStyle name="s_P_L_Ratios_B 4 5" xfId="21184" xr:uid="{00000000-0005-0000-0000-0000D5520000}"/>
    <cellStyle name="s_P_L_Ratios_B 5" xfId="21185" xr:uid="{00000000-0005-0000-0000-0000D6520000}"/>
    <cellStyle name="s_P_L_Ratios_B 5 2" xfId="21186" xr:uid="{00000000-0005-0000-0000-0000D7520000}"/>
    <cellStyle name="s_P_L_Ratios_B 5 2 2" xfId="21187" xr:uid="{00000000-0005-0000-0000-0000D8520000}"/>
    <cellStyle name="s_P_L_Ratios_B 5 2 2 2" xfId="21188" xr:uid="{00000000-0005-0000-0000-0000D9520000}"/>
    <cellStyle name="s_P_L_Ratios_B 5 2 2 3" xfId="21189" xr:uid="{00000000-0005-0000-0000-0000DA520000}"/>
    <cellStyle name="s_P_L_Ratios_B 5 2 3" xfId="21190" xr:uid="{00000000-0005-0000-0000-0000DB520000}"/>
    <cellStyle name="s_P_L_Ratios_B 5 2 4" xfId="21191" xr:uid="{00000000-0005-0000-0000-0000DC520000}"/>
    <cellStyle name="s_P_L_Ratios_B 5 3" xfId="21192" xr:uid="{00000000-0005-0000-0000-0000DD520000}"/>
    <cellStyle name="s_P_L_Ratios_B 5 3 2" xfId="21193" xr:uid="{00000000-0005-0000-0000-0000DE520000}"/>
    <cellStyle name="s_P_L_Ratios_B 5 3 3" xfId="21194" xr:uid="{00000000-0005-0000-0000-0000DF520000}"/>
    <cellStyle name="s_P_L_Ratios_B 5 4" xfId="21195" xr:uid="{00000000-0005-0000-0000-0000E0520000}"/>
    <cellStyle name="s_P_L_Ratios_B 5 5" xfId="21196" xr:uid="{00000000-0005-0000-0000-0000E1520000}"/>
    <cellStyle name="s_P_L_Ratios_B 6" xfId="21197" xr:uid="{00000000-0005-0000-0000-0000E2520000}"/>
    <cellStyle name="s_P_L_Ratios_B 6 2" xfId="21198" xr:uid="{00000000-0005-0000-0000-0000E3520000}"/>
    <cellStyle name="s_P_L_Ratios_B 6 2 2" xfId="21199" xr:uid="{00000000-0005-0000-0000-0000E4520000}"/>
    <cellStyle name="s_P_L_Ratios_B 6 2 2 2" xfId="21200" xr:uid="{00000000-0005-0000-0000-0000E5520000}"/>
    <cellStyle name="s_P_L_Ratios_B 6 2 2 3" xfId="21201" xr:uid="{00000000-0005-0000-0000-0000E6520000}"/>
    <cellStyle name="s_P_L_Ratios_B 6 2 3" xfId="21202" xr:uid="{00000000-0005-0000-0000-0000E7520000}"/>
    <cellStyle name="s_P_L_Ratios_B 6 2 4" xfId="21203" xr:uid="{00000000-0005-0000-0000-0000E8520000}"/>
    <cellStyle name="s_P_L_Ratios_B 6 3" xfId="21204" xr:uid="{00000000-0005-0000-0000-0000E9520000}"/>
    <cellStyle name="s_P_L_Ratios_B 6 3 2" xfId="21205" xr:uid="{00000000-0005-0000-0000-0000EA520000}"/>
    <cellStyle name="s_P_L_Ratios_B 6 3 3" xfId="21206" xr:uid="{00000000-0005-0000-0000-0000EB520000}"/>
    <cellStyle name="s_P_L_Ratios_B 6 4" xfId="21207" xr:uid="{00000000-0005-0000-0000-0000EC520000}"/>
    <cellStyle name="s_P_L_Ratios_B 6 5" xfId="21208" xr:uid="{00000000-0005-0000-0000-0000ED520000}"/>
    <cellStyle name="s_P_L_Ratios_B 7" xfId="21209" xr:uid="{00000000-0005-0000-0000-0000EE520000}"/>
    <cellStyle name="s_P_L_Ratios_B 7 2" xfId="21210" xr:uid="{00000000-0005-0000-0000-0000EF520000}"/>
    <cellStyle name="s_P_L_Ratios_B 7 2 2" xfId="21211" xr:uid="{00000000-0005-0000-0000-0000F0520000}"/>
    <cellStyle name="s_P_L_Ratios_B 7 2 3" xfId="21212" xr:uid="{00000000-0005-0000-0000-0000F1520000}"/>
    <cellStyle name="s_P_L_Ratios_B 7 3" xfId="21213" xr:uid="{00000000-0005-0000-0000-0000F2520000}"/>
    <cellStyle name="s_P_L_Ratios_B 7 4" xfId="21214" xr:uid="{00000000-0005-0000-0000-0000F3520000}"/>
    <cellStyle name="s_P_L_Ratios_B 8" xfId="21215" xr:uid="{00000000-0005-0000-0000-0000F4520000}"/>
    <cellStyle name="s_P_L_Ratios_B 8 2" xfId="21216" xr:uid="{00000000-0005-0000-0000-0000F5520000}"/>
    <cellStyle name="s_P_L_Ratios_B 8 3" xfId="21217" xr:uid="{00000000-0005-0000-0000-0000F6520000}"/>
    <cellStyle name="s_P_L_Ratios_B 9" xfId="21218" xr:uid="{00000000-0005-0000-0000-0000F7520000}"/>
    <cellStyle name="s_S_By_S" xfId="21219" xr:uid="{00000000-0005-0000-0000-0000F8520000}"/>
    <cellStyle name="s_S_By_S 10" xfId="21220" xr:uid="{00000000-0005-0000-0000-0000F9520000}"/>
    <cellStyle name="s_S_By_S 2" xfId="21221" xr:uid="{00000000-0005-0000-0000-0000FA520000}"/>
    <cellStyle name="s_S_By_S 2 2" xfId="21222" xr:uid="{00000000-0005-0000-0000-0000FB520000}"/>
    <cellStyle name="s_S_By_S 2 2 2" xfId="21223" xr:uid="{00000000-0005-0000-0000-0000FC520000}"/>
    <cellStyle name="s_S_By_S 2 2 2 2" xfId="21224" xr:uid="{00000000-0005-0000-0000-0000FD520000}"/>
    <cellStyle name="s_S_By_S 2 2 2 2 2" xfId="21225" xr:uid="{00000000-0005-0000-0000-0000FE520000}"/>
    <cellStyle name="s_S_By_S 2 2 2 2 3" xfId="21226" xr:uid="{00000000-0005-0000-0000-0000FF520000}"/>
    <cellStyle name="s_S_By_S 2 2 2 3" xfId="21227" xr:uid="{00000000-0005-0000-0000-000000530000}"/>
    <cellStyle name="s_S_By_S 2 2 2 4" xfId="21228" xr:uid="{00000000-0005-0000-0000-000001530000}"/>
    <cellStyle name="s_S_By_S 2 2 3" xfId="21229" xr:uid="{00000000-0005-0000-0000-000002530000}"/>
    <cellStyle name="s_S_By_S 2 2 3 2" xfId="21230" xr:uid="{00000000-0005-0000-0000-000003530000}"/>
    <cellStyle name="s_S_By_S 2 2 3 3" xfId="21231" xr:uid="{00000000-0005-0000-0000-000004530000}"/>
    <cellStyle name="s_S_By_S 2 2 4" xfId="21232" xr:uid="{00000000-0005-0000-0000-000005530000}"/>
    <cellStyle name="s_S_By_S 2 2 5" xfId="21233" xr:uid="{00000000-0005-0000-0000-000006530000}"/>
    <cellStyle name="s_S_By_S 2 3" xfId="21234" xr:uid="{00000000-0005-0000-0000-000007530000}"/>
    <cellStyle name="s_S_By_S 2 3 2" xfId="21235" xr:uid="{00000000-0005-0000-0000-000008530000}"/>
    <cellStyle name="s_S_By_S 2 3 2 2" xfId="21236" xr:uid="{00000000-0005-0000-0000-000009530000}"/>
    <cellStyle name="s_S_By_S 2 3 2 2 2" xfId="21237" xr:uid="{00000000-0005-0000-0000-00000A530000}"/>
    <cellStyle name="s_S_By_S 2 3 2 2 3" xfId="21238" xr:uid="{00000000-0005-0000-0000-00000B530000}"/>
    <cellStyle name="s_S_By_S 2 3 2 3" xfId="21239" xr:uid="{00000000-0005-0000-0000-00000C530000}"/>
    <cellStyle name="s_S_By_S 2 3 2 4" xfId="21240" xr:uid="{00000000-0005-0000-0000-00000D530000}"/>
    <cellStyle name="s_S_By_S 2 3 3" xfId="21241" xr:uid="{00000000-0005-0000-0000-00000E530000}"/>
    <cellStyle name="s_S_By_S 2 3 3 2" xfId="21242" xr:uid="{00000000-0005-0000-0000-00000F530000}"/>
    <cellStyle name="s_S_By_S 2 3 3 3" xfId="21243" xr:uid="{00000000-0005-0000-0000-000010530000}"/>
    <cellStyle name="s_S_By_S 2 3 4" xfId="21244" xr:uid="{00000000-0005-0000-0000-000011530000}"/>
    <cellStyle name="s_S_By_S 2 3 5" xfId="21245" xr:uid="{00000000-0005-0000-0000-000012530000}"/>
    <cellStyle name="s_S_By_S 2 4" xfId="21246" xr:uid="{00000000-0005-0000-0000-000013530000}"/>
    <cellStyle name="s_S_By_S 2 4 2" xfId="21247" xr:uid="{00000000-0005-0000-0000-000014530000}"/>
    <cellStyle name="s_S_By_S 2 4 2 2" xfId="21248" xr:uid="{00000000-0005-0000-0000-000015530000}"/>
    <cellStyle name="s_S_By_S 2 4 2 2 2" xfId="21249" xr:uid="{00000000-0005-0000-0000-000016530000}"/>
    <cellStyle name="s_S_By_S 2 4 2 2 3" xfId="21250" xr:uid="{00000000-0005-0000-0000-000017530000}"/>
    <cellStyle name="s_S_By_S 2 4 2 3" xfId="21251" xr:uid="{00000000-0005-0000-0000-000018530000}"/>
    <cellStyle name="s_S_By_S 2 4 2 4" xfId="21252" xr:uid="{00000000-0005-0000-0000-000019530000}"/>
    <cellStyle name="s_S_By_S 2 4 3" xfId="21253" xr:uid="{00000000-0005-0000-0000-00001A530000}"/>
    <cellStyle name="s_S_By_S 2 4 3 2" xfId="21254" xr:uid="{00000000-0005-0000-0000-00001B530000}"/>
    <cellStyle name="s_S_By_S 2 4 3 3" xfId="21255" xr:uid="{00000000-0005-0000-0000-00001C530000}"/>
    <cellStyle name="s_S_By_S 2 4 4" xfId="21256" xr:uid="{00000000-0005-0000-0000-00001D530000}"/>
    <cellStyle name="s_S_By_S 2 4 5" xfId="21257" xr:uid="{00000000-0005-0000-0000-00001E530000}"/>
    <cellStyle name="s_S_By_S 2 5" xfId="21258" xr:uid="{00000000-0005-0000-0000-00001F530000}"/>
    <cellStyle name="s_S_By_S 2 5 2" xfId="21259" xr:uid="{00000000-0005-0000-0000-000020530000}"/>
    <cellStyle name="s_S_By_S 2 5 2 2" xfId="21260" xr:uid="{00000000-0005-0000-0000-000021530000}"/>
    <cellStyle name="s_S_By_S 2 5 2 3" xfId="21261" xr:uid="{00000000-0005-0000-0000-000022530000}"/>
    <cellStyle name="s_S_By_S 2 5 3" xfId="21262" xr:uid="{00000000-0005-0000-0000-000023530000}"/>
    <cellStyle name="s_S_By_S 2 5 4" xfId="21263" xr:uid="{00000000-0005-0000-0000-000024530000}"/>
    <cellStyle name="s_S_By_S 2 6" xfId="21264" xr:uid="{00000000-0005-0000-0000-000025530000}"/>
    <cellStyle name="s_S_By_S 2 6 2" xfId="21265" xr:uid="{00000000-0005-0000-0000-000026530000}"/>
    <cellStyle name="s_S_By_S 2 6 3" xfId="21266" xr:uid="{00000000-0005-0000-0000-000027530000}"/>
    <cellStyle name="s_S_By_S 2 7" xfId="21267" xr:uid="{00000000-0005-0000-0000-000028530000}"/>
    <cellStyle name="s_S_By_S 2 8" xfId="21268" xr:uid="{00000000-0005-0000-0000-000029530000}"/>
    <cellStyle name="s_S_By_S 3" xfId="21269" xr:uid="{00000000-0005-0000-0000-00002A530000}"/>
    <cellStyle name="s_S_By_S 3 2" xfId="21270" xr:uid="{00000000-0005-0000-0000-00002B530000}"/>
    <cellStyle name="s_S_By_S 3 2 2" xfId="21271" xr:uid="{00000000-0005-0000-0000-00002C530000}"/>
    <cellStyle name="s_S_By_S 3 2 2 2" xfId="21272" xr:uid="{00000000-0005-0000-0000-00002D530000}"/>
    <cellStyle name="s_S_By_S 3 2 2 2 2" xfId="21273" xr:uid="{00000000-0005-0000-0000-00002E530000}"/>
    <cellStyle name="s_S_By_S 3 2 2 2 3" xfId="21274" xr:uid="{00000000-0005-0000-0000-00002F530000}"/>
    <cellStyle name="s_S_By_S 3 2 2 3" xfId="21275" xr:uid="{00000000-0005-0000-0000-000030530000}"/>
    <cellStyle name="s_S_By_S 3 2 2 4" xfId="21276" xr:uid="{00000000-0005-0000-0000-000031530000}"/>
    <cellStyle name="s_S_By_S 3 2 3" xfId="21277" xr:uid="{00000000-0005-0000-0000-000032530000}"/>
    <cellStyle name="s_S_By_S 3 2 3 2" xfId="21278" xr:uid="{00000000-0005-0000-0000-000033530000}"/>
    <cellStyle name="s_S_By_S 3 2 3 3" xfId="21279" xr:uid="{00000000-0005-0000-0000-000034530000}"/>
    <cellStyle name="s_S_By_S 3 2 4" xfId="21280" xr:uid="{00000000-0005-0000-0000-000035530000}"/>
    <cellStyle name="s_S_By_S 3 2 5" xfId="21281" xr:uid="{00000000-0005-0000-0000-000036530000}"/>
    <cellStyle name="s_S_By_S 3 3" xfId="21282" xr:uid="{00000000-0005-0000-0000-000037530000}"/>
    <cellStyle name="s_S_By_S 3 3 2" xfId="21283" xr:uid="{00000000-0005-0000-0000-000038530000}"/>
    <cellStyle name="s_S_By_S 3 3 2 2" xfId="21284" xr:uid="{00000000-0005-0000-0000-000039530000}"/>
    <cellStyle name="s_S_By_S 3 3 2 2 2" xfId="21285" xr:uid="{00000000-0005-0000-0000-00003A530000}"/>
    <cellStyle name="s_S_By_S 3 3 2 2 3" xfId="21286" xr:uid="{00000000-0005-0000-0000-00003B530000}"/>
    <cellStyle name="s_S_By_S 3 3 2 3" xfId="21287" xr:uid="{00000000-0005-0000-0000-00003C530000}"/>
    <cellStyle name="s_S_By_S 3 3 2 4" xfId="21288" xr:uid="{00000000-0005-0000-0000-00003D530000}"/>
    <cellStyle name="s_S_By_S 3 3 3" xfId="21289" xr:uid="{00000000-0005-0000-0000-00003E530000}"/>
    <cellStyle name="s_S_By_S 3 3 3 2" xfId="21290" xr:uid="{00000000-0005-0000-0000-00003F530000}"/>
    <cellStyle name="s_S_By_S 3 3 3 3" xfId="21291" xr:uid="{00000000-0005-0000-0000-000040530000}"/>
    <cellStyle name="s_S_By_S 3 3 4" xfId="21292" xr:uid="{00000000-0005-0000-0000-000041530000}"/>
    <cellStyle name="s_S_By_S 3 3 5" xfId="21293" xr:uid="{00000000-0005-0000-0000-000042530000}"/>
    <cellStyle name="s_S_By_S 3 4" xfId="21294" xr:uid="{00000000-0005-0000-0000-000043530000}"/>
    <cellStyle name="s_S_By_S 3 4 2" xfId="21295" xr:uid="{00000000-0005-0000-0000-000044530000}"/>
    <cellStyle name="s_S_By_S 3 4 2 2" xfId="21296" xr:uid="{00000000-0005-0000-0000-000045530000}"/>
    <cellStyle name="s_S_By_S 3 4 2 2 2" xfId="21297" xr:uid="{00000000-0005-0000-0000-000046530000}"/>
    <cellStyle name="s_S_By_S 3 4 2 2 3" xfId="21298" xr:uid="{00000000-0005-0000-0000-000047530000}"/>
    <cellStyle name="s_S_By_S 3 4 2 3" xfId="21299" xr:uid="{00000000-0005-0000-0000-000048530000}"/>
    <cellStyle name="s_S_By_S 3 4 2 4" xfId="21300" xr:uid="{00000000-0005-0000-0000-000049530000}"/>
    <cellStyle name="s_S_By_S 3 4 3" xfId="21301" xr:uid="{00000000-0005-0000-0000-00004A530000}"/>
    <cellStyle name="s_S_By_S 3 4 3 2" xfId="21302" xr:uid="{00000000-0005-0000-0000-00004B530000}"/>
    <cellStyle name="s_S_By_S 3 4 3 3" xfId="21303" xr:uid="{00000000-0005-0000-0000-00004C530000}"/>
    <cellStyle name="s_S_By_S 3 4 4" xfId="21304" xr:uid="{00000000-0005-0000-0000-00004D530000}"/>
    <cellStyle name="s_S_By_S 3 4 5" xfId="21305" xr:uid="{00000000-0005-0000-0000-00004E530000}"/>
    <cellStyle name="s_S_By_S 3 5" xfId="21306" xr:uid="{00000000-0005-0000-0000-00004F530000}"/>
    <cellStyle name="s_S_By_S 3 5 2" xfId="21307" xr:uid="{00000000-0005-0000-0000-000050530000}"/>
    <cellStyle name="s_S_By_S 3 5 2 2" xfId="21308" xr:uid="{00000000-0005-0000-0000-000051530000}"/>
    <cellStyle name="s_S_By_S 3 5 2 3" xfId="21309" xr:uid="{00000000-0005-0000-0000-000052530000}"/>
    <cellStyle name="s_S_By_S 3 5 3" xfId="21310" xr:uid="{00000000-0005-0000-0000-000053530000}"/>
    <cellStyle name="s_S_By_S 3 5 4" xfId="21311" xr:uid="{00000000-0005-0000-0000-000054530000}"/>
    <cellStyle name="s_S_By_S 3 6" xfId="21312" xr:uid="{00000000-0005-0000-0000-000055530000}"/>
    <cellStyle name="s_S_By_S 3 6 2" xfId="21313" xr:uid="{00000000-0005-0000-0000-000056530000}"/>
    <cellStyle name="s_S_By_S 3 6 3" xfId="21314" xr:uid="{00000000-0005-0000-0000-000057530000}"/>
    <cellStyle name="s_S_By_S 3 7" xfId="21315" xr:uid="{00000000-0005-0000-0000-000058530000}"/>
    <cellStyle name="s_S_By_S 3 8" xfId="21316" xr:uid="{00000000-0005-0000-0000-000059530000}"/>
    <cellStyle name="s_S_By_S 4" xfId="21317" xr:uid="{00000000-0005-0000-0000-00005A530000}"/>
    <cellStyle name="s_S_By_S 4 2" xfId="21318" xr:uid="{00000000-0005-0000-0000-00005B530000}"/>
    <cellStyle name="s_S_By_S 4 2 2" xfId="21319" xr:uid="{00000000-0005-0000-0000-00005C530000}"/>
    <cellStyle name="s_S_By_S 4 2 2 2" xfId="21320" xr:uid="{00000000-0005-0000-0000-00005D530000}"/>
    <cellStyle name="s_S_By_S 4 2 2 3" xfId="21321" xr:uid="{00000000-0005-0000-0000-00005E530000}"/>
    <cellStyle name="s_S_By_S 4 2 3" xfId="21322" xr:uid="{00000000-0005-0000-0000-00005F530000}"/>
    <cellStyle name="s_S_By_S 4 2 4" xfId="21323" xr:uid="{00000000-0005-0000-0000-000060530000}"/>
    <cellStyle name="s_S_By_S 4 3" xfId="21324" xr:uid="{00000000-0005-0000-0000-000061530000}"/>
    <cellStyle name="s_S_By_S 4 3 2" xfId="21325" xr:uid="{00000000-0005-0000-0000-000062530000}"/>
    <cellStyle name="s_S_By_S 4 3 3" xfId="21326" xr:uid="{00000000-0005-0000-0000-000063530000}"/>
    <cellStyle name="s_S_By_S 4 4" xfId="21327" xr:uid="{00000000-0005-0000-0000-000064530000}"/>
    <cellStyle name="s_S_By_S 4 5" xfId="21328" xr:uid="{00000000-0005-0000-0000-000065530000}"/>
    <cellStyle name="s_S_By_S 5" xfId="21329" xr:uid="{00000000-0005-0000-0000-000066530000}"/>
    <cellStyle name="s_S_By_S 5 2" xfId="21330" xr:uid="{00000000-0005-0000-0000-000067530000}"/>
    <cellStyle name="s_S_By_S 5 2 2" xfId="21331" xr:uid="{00000000-0005-0000-0000-000068530000}"/>
    <cellStyle name="s_S_By_S 5 2 2 2" xfId="21332" xr:uid="{00000000-0005-0000-0000-000069530000}"/>
    <cellStyle name="s_S_By_S 5 2 2 3" xfId="21333" xr:uid="{00000000-0005-0000-0000-00006A530000}"/>
    <cellStyle name="s_S_By_S 5 2 3" xfId="21334" xr:uid="{00000000-0005-0000-0000-00006B530000}"/>
    <cellStyle name="s_S_By_S 5 2 4" xfId="21335" xr:uid="{00000000-0005-0000-0000-00006C530000}"/>
    <cellStyle name="s_S_By_S 5 3" xfId="21336" xr:uid="{00000000-0005-0000-0000-00006D530000}"/>
    <cellStyle name="s_S_By_S 5 3 2" xfId="21337" xr:uid="{00000000-0005-0000-0000-00006E530000}"/>
    <cellStyle name="s_S_By_S 5 3 3" xfId="21338" xr:uid="{00000000-0005-0000-0000-00006F530000}"/>
    <cellStyle name="s_S_By_S 5 4" xfId="21339" xr:uid="{00000000-0005-0000-0000-000070530000}"/>
    <cellStyle name="s_S_By_S 5 5" xfId="21340" xr:uid="{00000000-0005-0000-0000-000071530000}"/>
    <cellStyle name="s_S_By_S 6" xfId="21341" xr:uid="{00000000-0005-0000-0000-000072530000}"/>
    <cellStyle name="s_S_By_S 6 2" xfId="21342" xr:uid="{00000000-0005-0000-0000-000073530000}"/>
    <cellStyle name="s_S_By_S 6 2 2" xfId="21343" xr:uid="{00000000-0005-0000-0000-000074530000}"/>
    <cellStyle name="s_S_By_S 6 2 2 2" xfId="21344" xr:uid="{00000000-0005-0000-0000-000075530000}"/>
    <cellStyle name="s_S_By_S 6 2 2 3" xfId="21345" xr:uid="{00000000-0005-0000-0000-000076530000}"/>
    <cellStyle name="s_S_By_S 6 2 3" xfId="21346" xr:uid="{00000000-0005-0000-0000-000077530000}"/>
    <cellStyle name="s_S_By_S 6 2 4" xfId="21347" xr:uid="{00000000-0005-0000-0000-000078530000}"/>
    <cellStyle name="s_S_By_S 6 3" xfId="21348" xr:uid="{00000000-0005-0000-0000-000079530000}"/>
    <cellStyle name="s_S_By_S 6 3 2" xfId="21349" xr:uid="{00000000-0005-0000-0000-00007A530000}"/>
    <cellStyle name="s_S_By_S 6 3 3" xfId="21350" xr:uid="{00000000-0005-0000-0000-00007B530000}"/>
    <cellStyle name="s_S_By_S 6 4" xfId="21351" xr:uid="{00000000-0005-0000-0000-00007C530000}"/>
    <cellStyle name="s_S_By_S 6 5" xfId="21352" xr:uid="{00000000-0005-0000-0000-00007D530000}"/>
    <cellStyle name="s_S_By_S 7" xfId="21353" xr:uid="{00000000-0005-0000-0000-00007E530000}"/>
    <cellStyle name="s_S_By_S 7 2" xfId="21354" xr:uid="{00000000-0005-0000-0000-00007F530000}"/>
    <cellStyle name="s_S_By_S 7 2 2" xfId="21355" xr:uid="{00000000-0005-0000-0000-000080530000}"/>
    <cellStyle name="s_S_By_S 7 2 3" xfId="21356" xr:uid="{00000000-0005-0000-0000-000081530000}"/>
    <cellStyle name="s_S_By_S 7 3" xfId="21357" xr:uid="{00000000-0005-0000-0000-000082530000}"/>
    <cellStyle name="s_S_By_S 7 4" xfId="21358" xr:uid="{00000000-0005-0000-0000-000083530000}"/>
    <cellStyle name="s_S_By_S 8" xfId="21359" xr:uid="{00000000-0005-0000-0000-000084530000}"/>
    <cellStyle name="s_S_By_S 8 2" xfId="21360" xr:uid="{00000000-0005-0000-0000-000085530000}"/>
    <cellStyle name="s_S_By_S 8 3" xfId="21361" xr:uid="{00000000-0005-0000-0000-000086530000}"/>
    <cellStyle name="s_S_By_S 9" xfId="21362" xr:uid="{00000000-0005-0000-0000-000087530000}"/>
    <cellStyle name="s_Sheet5" xfId="21363" xr:uid="{00000000-0005-0000-0000-000088530000}"/>
    <cellStyle name="s_Sheet5 10" xfId="21364" xr:uid="{00000000-0005-0000-0000-000089530000}"/>
    <cellStyle name="s_Sheet5 2" xfId="21365" xr:uid="{00000000-0005-0000-0000-00008A530000}"/>
    <cellStyle name="s_Sheet5 2 2" xfId="21366" xr:uid="{00000000-0005-0000-0000-00008B530000}"/>
    <cellStyle name="s_Sheet5 2 2 2" xfId="21367" xr:uid="{00000000-0005-0000-0000-00008C530000}"/>
    <cellStyle name="s_Sheet5 2 2 2 2" xfId="21368" xr:uid="{00000000-0005-0000-0000-00008D530000}"/>
    <cellStyle name="s_Sheet5 2 2 2 2 2" xfId="21369" xr:uid="{00000000-0005-0000-0000-00008E530000}"/>
    <cellStyle name="s_Sheet5 2 2 2 2 3" xfId="21370" xr:uid="{00000000-0005-0000-0000-00008F530000}"/>
    <cellStyle name="s_Sheet5 2 2 2 3" xfId="21371" xr:uid="{00000000-0005-0000-0000-000090530000}"/>
    <cellStyle name="s_Sheet5 2 2 2 4" xfId="21372" xr:uid="{00000000-0005-0000-0000-000091530000}"/>
    <cellStyle name="s_Sheet5 2 2 3" xfId="21373" xr:uid="{00000000-0005-0000-0000-000092530000}"/>
    <cellStyle name="s_Sheet5 2 2 3 2" xfId="21374" xr:uid="{00000000-0005-0000-0000-000093530000}"/>
    <cellStyle name="s_Sheet5 2 2 3 3" xfId="21375" xr:uid="{00000000-0005-0000-0000-000094530000}"/>
    <cellStyle name="s_Sheet5 2 2 4" xfId="21376" xr:uid="{00000000-0005-0000-0000-000095530000}"/>
    <cellStyle name="s_Sheet5 2 2 5" xfId="21377" xr:uid="{00000000-0005-0000-0000-000096530000}"/>
    <cellStyle name="s_Sheet5 2 3" xfId="21378" xr:uid="{00000000-0005-0000-0000-000097530000}"/>
    <cellStyle name="s_Sheet5 2 3 2" xfId="21379" xr:uid="{00000000-0005-0000-0000-000098530000}"/>
    <cellStyle name="s_Sheet5 2 3 2 2" xfId="21380" xr:uid="{00000000-0005-0000-0000-000099530000}"/>
    <cellStyle name="s_Sheet5 2 3 2 2 2" xfId="21381" xr:uid="{00000000-0005-0000-0000-00009A530000}"/>
    <cellStyle name="s_Sheet5 2 3 2 2 3" xfId="21382" xr:uid="{00000000-0005-0000-0000-00009B530000}"/>
    <cellStyle name="s_Sheet5 2 3 2 3" xfId="21383" xr:uid="{00000000-0005-0000-0000-00009C530000}"/>
    <cellStyle name="s_Sheet5 2 3 2 4" xfId="21384" xr:uid="{00000000-0005-0000-0000-00009D530000}"/>
    <cellStyle name="s_Sheet5 2 3 3" xfId="21385" xr:uid="{00000000-0005-0000-0000-00009E530000}"/>
    <cellStyle name="s_Sheet5 2 3 3 2" xfId="21386" xr:uid="{00000000-0005-0000-0000-00009F530000}"/>
    <cellStyle name="s_Sheet5 2 3 3 3" xfId="21387" xr:uid="{00000000-0005-0000-0000-0000A0530000}"/>
    <cellStyle name="s_Sheet5 2 3 4" xfId="21388" xr:uid="{00000000-0005-0000-0000-0000A1530000}"/>
    <cellStyle name="s_Sheet5 2 3 5" xfId="21389" xr:uid="{00000000-0005-0000-0000-0000A2530000}"/>
    <cellStyle name="s_Sheet5 2 4" xfId="21390" xr:uid="{00000000-0005-0000-0000-0000A3530000}"/>
    <cellStyle name="s_Sheet5 2 4 2" xfId="21391" xr:uid="{00000000-0005-0000-0000-0000A4530000}"/>
    <cellStyle name="s_Sheet5 2 4 2 2" xfId="21392" xr:uid="{00000000-0005-0000-0000-0000A5530000}"/>
    <cellStyle name="s_Sheet5 2 4 2 2 2" xfId="21393" xr:uid="{00000000-0005-0000-0000-0000A6530000}"/>
    <cellStyle name="s_Sheet5 2 4 2 2 3" xfId="21394" xr:uid="{00000000-0005-0000-0000-0000A7530000}"/>
    <cellStyle name="s_Sheet5 2 4 2 3" xfId="21395" xr:uid="{00000000-0005-0000-0000-0000A8530000}"/>
    <cellStyle name="s_Sheet5 2 4 2 4" xfId="21396" xr:uid="{00000000-0005-0000-0000-0000A9530000}"/>
    <cellStyle name="s_Sheet5 2 4 3" xfId="21397" xr:uid="{00000000-0005-0000-0000-0000AA530000}"/>
    <cellStyle name="s_Sheet5 2 4 3 2" xfId="21398" xr:uid="{00000000-0005-0000-0000-0000AB530000}"/>
    <cellStyle name="s_Sheet5 2 4 3 3" xfId="21399" xr:uid="{00000000-0005-0000-0000-0000AC530000}"/>
    <cellStyle name="s_Sheet5 2 4 4" xfId="21400" xr:uid="{00000000-0005-0000-0000-0000AD530000}"/>
    <cellStyle name="s_Sheet5 2 4 5" xfId="21401" xr:uid="{00000000-0005-0000-0000-0000AE530000}"/>
    <cellStyle name="s_Sheet5 2 5" xfId="21402" xr:uid="{00000000-0005-0000-0000-0000AF530000}"/>
    <cellStyle name="s_Sheet5 2 5 2" xfId="21403" xr:uid="{00000000-0005-0000-0000-0000B0530000}"/>
    <cellStyle name="s_Sheet5 2 5 2 2" xfId="21404" xr:uid="{00000000-0005-0000-0000-0000B1530000}"/>
    <cellStyle name="s_Sheet5 2 5 2 3" xfId="21405" xr:uid="{00000000-0005-0000-0000-0000B2530000}"/>
    <cellStyle name="s_Sheet5 2 5 3" xfId="21406" xr:uid="{00000000-0005-0000-0000-0000B3530000}"/>
    <cellStyle name="s_Sheet5 2 5 4" xfId="21407" xr:uid="{00000000-0005-0000-0000-0000B4530000}"/>
    <cellStyle name="s_Sheet5 2 6" xfId="21408" xr:uid="{00000000-0005-0000-0000-0000B5530000}"/>
    <cellStyle name="s_Sheet5 2 6 2" xfId="21409" xr:uid="{00000000-0005-0000-0000-0000B6530000}"/>
    <cellStyle name="s_Sheet5 2 6 3" xfId="21410" xr:uid="{00000000-0005-0000-0000-0000B7530000}"/>
    <cellStyle name="s_Sheet5 2 7" xfId="21411" xr:uid="{00000000-0005-0000-0000-0000B8530000}"/>
    <cellStyle name="s_Sheet5 2 8" xfId="21412" xr:uid="{00000000-0005-0000-0000-0000B9530000}"/>
    <cellStyle name="s_Sheet5 3" xfId="21413" xr:uid="{00000000-0005-0000-0000-0000BA530000}"/>
    <cellStyle name="s_Sheet5 3 2" xfId="21414" xr:uid="{00000000-0005-0000-0000-0000BB530000}"/>
    <cellStyle name="s_Sheet5 3 2 2" xfId="21415" xr:uid="{00000000-0005-0000-0000-0000BC530000}"/>
    <cellStyle name="s_Sheet5 3 2 2 2" xfId="21416" xr:uid="{00000000-0005-0000-0000-0000BD530000}"/>
    <cellStyle name="s_Sheet5 3 2 2 2 2" xfId="21417" xr:uid="{00000000-0005-0000-0000-0000BE530000}"/>
    <cellStyle name="s_Sheet5 3 2 2 2 3" xfId="21418" xr:uid="{00000000-0005-0000-0000-0000BF530000}"/>
    <cellStyle name="s_Sheet5 3 2 2 3" xfId="21419" xr:uid="{00000000-0005-0000-0000-0000C0530000}"/>
    <cellStyle name="s_Sheet5 3 2 2 4" xfId="21420" xr:uid="{00000000-0005-0000-0000-0000C1530000}"/>
    <cellStyle name="s_Sheet5 3 2 3" xfId="21421" xr:uid="{00000000-0005-0000-0000-0000C2530000}"/>
    <cellStyle name="s_Sheet5 3 2 3 2" xfId="21422" xr:uid="{00000000-0005-0000-0000-0000C3530000}"/>
    <cellStyle name="s_Sheet5 3 2 3 3" xfId="21423" xr:uid="{00000000-0005-0000-0000-0000C4530000}"/>
    <cellStyle name="s_Sheet5 3 2 4" xfId="21424" xr:uid="{00000000-0005-0000-0000-0000C5530000}"/>
    <cellStyle name="s_Sheet5 3 2 5" xfId="21425" xr:uid="{00000000-0005-0000-0000-0000C6530000}"/>
    <cellStyle name="s_Sheet5 3 3" xfId="21426" xr:uid="{00000000-0005-0000-0000-0000C7530000}"/>
    <cellStyle name="s_Sheet5 3 3 2" xfId="21427" xr:uid="{00000000-0005-0000-0000-0000C8530000}"/>
    <cellStyle name="s_Sheet5 3 3 2 2" xfId="21428" xr:uid="{00000000-0005-0000-0000-0000C9530000}"/>
    <cellStyle name="s_Sheet5 3 3 2 2 2" xfId="21429" xr:uid="{00000000-0005-0000-0000-0000CA530000}"/>
    <cellStyle name="s_Sheet5 3 3 2 2 3" xfId="21430" xr:uid="{00000000-0005-0000-0000-0000CB530000}"/>
    <cellStyle name="s_Sheet5 3 3 2 3" xfId="21431" xr:uid="{00000000-0005-0000-0000-0000CC530000}"/>
    <cellStyle name="s_Sheet5 3 3 2 4" xfId="21432" xr:uid="{00000000-0005-0000-0000-0000CD530000}"/>
    <cellStyle name="s_Sheet5 3 3 3" xfId="21433" xr:uid="{00000000-0005-0000-0000-0000CE530000}"/>
    <cellStyle name="s_Sheet5 3 3 3 2" xfId="21434" xr:uid="{00000000-0005-0000-0000-0000CF530000}"/>
    <cellStyle name="s_Sheet5 3 3 3 3" xfId="21435" xr:uid="{00000000-0005-0000-0000-0000D0530000}"/>
    <cellStyle name="s_Sheet5 3 3 4" xfId="21436" xr:uid="{00000000-0005-0000-0000-0000D1530000}"/>
    <cellStyle name="s_Sheet5 3 3 5" xfId="21437" xr:uid="{00000000-0005-0000-0000-0000D2530000}"/>
    <cellStyle name="s_Sheet5 3 4" xfId="21438" xr:uid="{00000000-0005-0000-0000-0000D3530000}"/>
    <cellStyle name="s_Sheet5 3 4 2" xfId="21439" xr:uid="{00000000-0005-0000-0000-0000D4530000}"/>
    <cellStyle name="s_Sheet5 3 4 2 2" xfId="21440" xr:uid="{00000000-0005-0000-0000-0000D5530000}"/>
    <cellStyle name="s_Sheet5 3 4 2 2 2" xfId="21441" xr:uid="{00000000-0005-0000-0000-0000D6530000}"/>
    <cellStyle name="s_Sheet5 3 4 2 2 3" xfId="21442" xr:uid="{00000000-0005-0000-0000-0000D7530000}"/>
    <cellStyle name="s_Sheet5 3 4 2 3" xfId="21443" xr:uid="{00000000-0005-0000-0000-0000D8530000}"/>
    <cellStyle name="s_Sheet5 3 4 2 4" xfId="21444" xr:uid="{00000000-0005-0000-0000-0000D9530000}"/>
    <cellStyle name="s_Sheet5 3 4 3" xfId="21445" xr:uid="{00000000-0005-0000-0000-0000DA530000}"/>
    <cellStyle name="s_Sheet5 3 4 3 2" xfId="21446" xr:uid="{00000000-0005-0000-0000-0000DB530000}"/>
    <cellStyle name="s_Sheet5 3 4 3 3" xfId="21447" xr:uid="{00000000-0005-0000-0000-0000DC530000}"/>
    <cellStyle name="s_Sheet5 3 4 4" xfId="21448" xr:uid="{00000000-0005-0000-0000-0000DD530000}"/>
    <cellStyle name="s_Sheet5 3 4 5" xfId="21449" xr:uid="{00000000-0005-0000-0000-0000DE530000}"/>
    <cellStyle name="s_Sheet5 3 5" xfId="21450" xr:uid="{00000000-0005-0000-0000-0000DF530000}"/>
    <cellStyle name="s_Sheet5 3 5 2" xfId="21451" xr:uid="{00000000-0005-0000-0000-0000E0530000}"/>
    <cellStyle name="s_Sheet5 3 5 2 2" xfId="21452" xr:uid="{00000000-0005-0000-0000-0000E1530000}"/>
    <cellStyle name="s_Sheet5 3 5 2 3" xfId="21453" xr:uid="{00000000-0005-0000-0000-0000E2530000}"/>
    <cellStyle name="s_Sheet5 3 5 3" xfId="21454" xr:uid="{00000000-0005-0000-0000-0000E3530000}"/>
    <cellStyle name="s_Sheet5 3 5 4" xfId="21455" xr:uid="{00000000-0005-0000-0000-0000E4530000}"/>
    <cellStyle name="s_Sheet5 3 6" xfId="21456" xr:uid="{00000000-0005-0000-0000-0000E5530000}"/>
    <cellStyle name="s_Sheet5 3 6 2" xfId="21457" xr:uid="{00000000-0005-0000-0000-0000E6530000}"/>
    <cellStyle name="s_Sheet5 3 6 3" xfId="21458" xr:uid="{00000000-0005-0000-0000-0000E7530000}"/>
    <cellStyle name="s_Sheet5 3 7" xfId="21459" xr:uid="{00000000-0005-0000-0000-0000E8530000}"/>
    <cellStyle name="s_Sheet5 3 8" xfId="21460" xr:uid="{00000000-0005-0000-0000-0000E9530000}"/>
    <cellStyle name="s_Sheet5 4" xfId="21461" xr:uid="{00000000-0005-0000-0000-0000EA530000}"/>
    <cellStyle name="s_Sheet5 4 2" xfId="21462" xr:uid="{00000000-0005-0000-0000-0000EB530000}"/>
    <cellStyle name="s_Sheet5 4 2 2" xfId="21463" xr:uid="{00000000-0005-0000-0000-0000EC530000}"/>
    <cellStyle name="s_Sheet5 4 2 2 2" xfId="21464" xr:uid="{00000000-0005-0000-0000-0000ED530000}"/>
    <cellStyle name="s_Sheet5 4 2 2 3" xfId="21465" xr:uid="{00000000-0005-0000-0000-0000EE530000}"/>
    <cellStyle name="s_Sheet5 4 2 3" xfId="21466" xr:uid="{00000000-0005-0000-0000-0000EF530000}"/>
    <cellStyle name="s_Sheet5 4 2 4" xfId="21467" xr:uid="{00000000-0005-0000-0000-0000F0530000}"/>
    <cellStyle name="s_Sheet5 4 3" xfId="21468" xr:uid="{00000000-0005-0000-0000-0000F1530000}"/>
    <cellStyle name="s_Sheet5 4 3 2" xfId="21469" xr:uid="{00000000-0005-0000-0000-0000F2530000}"/>
    <cellStyle name="s_Sheet5 4 3 3" xfId="21470" xr:uid="{00000000-0005-0000-0000-0000F3530000}"/>
    <cellStyle name="s_Sheet5 4 4" xfId="21471" xr:uid="{00000000-0005-0000-0000-0000F4530000}"/>
    <cellStyle name="s_Sheet5 4 5" xfId="21472" xr:uid="{00000000-0005-0000-0000-0000F5530000}"/>
    <cellStyle name="s_Sheet5 5" xfId="21473" xr:uid="{00000000-0005-0000-0000-0000F6530000}"/>
    <cellStyle name="s_Sheet5 5 2" xfId="21474" xr:uid="{00000000-0005-0000-0000-0000F7530000}"/>
    <cellStyle name="s_Sheet5 5 2 2" xfId="21475" xr:uid="{00000000-0005-0000-0000-0000F8530000}"/>
    <cellStyle name="s_Sheet5 5 2 2 2" xfId="21476" xr:uid="{00000000-0005-0000-0000-0000F9530000}"/>
    <cellStyle name="s_Sheet5 5 2 2 3" xfId="21477" xr:uid="{00000000-0005-0000-0000-0000FA530000}"/>
    <cellStyle name="s_Sheet5 5 2 3" xfId="21478" xr:uid="{00000000-0005-0000-0000-0000FB530000}"/>
    <cellStyle name="s_Sheet5 5 2 4" xfId="21479" xr:uid="{00000000-0005-0000-0000-0000FC530000}"/>
    <cellStyle name="s_Sheet5 5 3" xfId="21480" xr:uid="{00000000-0005-0000-0000-0000FD530000}"/>
    <cellStyle name="s_Sheet5 5 3 2" xfId="21481" xr:uid="{00000000-0005-0000-0000-0000FE530000}"/>
    <cellStyle name="s_Sheet5 5 3 3" xfId="21482" xr:uid="{00000000-0005-0000-0000-0000FF530000}"/>
    <cellStyle name="s_Sheet5 5 4" xfId="21483" xr:uid="{00000000-0005-0000-0000-000000540000}"/>
    <cellStyle name="s_Sheet5 5 5" xfId="21484" xr:uid="{00000000-0005-0000-0000-000001540000}"/>
    <cellStyle name="s_Sheet5 6" xfId="21485" xr:uid="{00000000-0005-0000-0000-000002540000}"/>
    <cellStyle name="s_Sheet5 6 2" xfId="21486" xr:uid="{00000000-0005-0000-0000-000003540000}"/>
    <cellStyle name="s_Sheet5 6 2 2" xfId="21487" xr:uid="{00000000-0005-0000-0000-000004540000}"/>
    <cellStyle name="s_Sheet5 6 2 2 2" xfId="21488" xr:uid="{00000000-0005-0000-0000-000005540000}"/>
    <cellStyle name="s_Sheet5 6 2 2 3" xfId="21489" xr:uid="{00000000-0005-0000-0000-000006540000}"/>
    <cellStyle name="s_Sheet5 6 2 3" xfId="21490" xr:uid="{00000000-0005-0000-0000-000007540000}"/>
    <cellStyle name="s_Sheet5 6 2 4" xfId="21491" xr:uid="{00000000-0005-0000-0000-000008540000}"/>
    <cellStyle name="s_Sheet5 6 3" xfId="21492" xr:uid="{00000000-0005-0000-0000-000009540000}"/>
    <cellStyle name="s_Sheet5 6 3 2" xfId="21493" xr:uid="{00000000-0005-0000-0000-00000A540000}"/>
    <cellStyle name="s_Sheet5 6 3 3" xfId="21494" xr:uid="{00000000-0005-0000-0000-00000B540000}"/>
    <cellStyle name="s_Sheet5 6 4" xfId="21495" xr:uid="{00000000-0005-0000-0000-00000C540000}"/>
    <cellStyle name="s_Sheet5 6 5" xfId="21496" xr:uid="{00000000-0005-0000-0000-00000D540000}"/>
    <cellStyle name="s_Sheet5 7" xfId="21497" xr:uid="{00000000-0005-0000-0000-00000E540000}"/>
    <cellStyle name="s_Sheet5 7 2" xfId="21498" xr:uid="{00000000-0005-0000-0000-00000F540000}"/>
    <cellStyle name="s_Sheet5 7 2 2" xfId="21499" xr:uid="{00000000-0005-0000-0000-000010540000}"/>
    <cellStyle name="s_Sheet5 7 2 3" xfId="21500" xr:uid="{00000000-0005-0000-0000-000011540000}"/>
    <cellStyle name="s_Sheet5 7 3" xfId="21501" xr:uid="{00000000-0005-0000-0000-000012540000}"/>
    <cellStyle name="s_Sheet5 7 4" xfId="21502" xr:uid="{00000000-0005-0000-0000-000013540000}"/>
    <cellStyle name="s_Sheet5 8" xfId="21503" xr:uid="{00000000-0005-0000-0000-000014540000}"/>
    <cellStyle name="s_Sheet5 8 2" xfId="21504" xr:uid="{00000000-0005-0000-0000-000015540000}"/>
    <cellStyle name="s_Sheet5 8 3" xfId="21505" xr:uid="{00000000-0005-0000-0000-000016540000}"/>
    <cellStyle name="s_Sheet5 9" xfId="21506" xr:uid="{00000000-0005-0000-0000-000017540000}"/>
    <cellStyle name="s_Valuation " xfId="21507" xr:uid="{00000000-0005-0000-0000-000018540000}"/>
    <cellStyle name="s_Valuation  10" xfId="21508" xr:uid="{00000000-0005-0000-0000-000019540000}"/>
    <cellStyle name="s_Valuation  2" xfId="21509" xr:uid="{00000000-0005-0000-0000-00001A540000}"/>
    <cellStyle name="s_Valuation  2 2" xfId="21510" xr:uid="{00000000-0005-0000-0000-00001B540000}"/>
    <cellStyle name="s_Valuation  2 2 2" xfId="21511" xr:uid="{00000000-0005-0000-0000-00001C540000}"/>
    <cellStyle name="s_Valuation  2 2 2 2" xfId="21512" xr:uid="{00000000-0005-0000-0000-00001D540000}"/>
    <cellStyle name="s_Valuation  2 2 2 2 2" xfId="21513" xr:uid="{00000000-0005-0000-0000-00001E540000}"/>
    <cellStyle name="s_Valuation  2 2 2 2 3" xfId="21514" xr:uid="{00000000-0005-0000-0000-00001F540000}"/>
    <cellStyle name="s_Valuation  2 2 2 3" xfId="21515" xr:uid="{00000000-0005-0000-0000-000020540000}"/>
    <cellStyle name="s_Valuation  2 2 2 4" xfId="21516" xr:uid="{00000000-0005-0000-0000-000021540000}"/>
    <cellStyle name="s_Valuation  2 2 3" xfId="21517" xr:uid="{00000000-0005-0000-0000-000022540000}"/>
    <cellStyle name="s_Valuation  2 2 3 2" xfId="21518" xr:uid="{00000000-0005-0000-0000-000023540000}"/>
    <cellStyle name="s_Valuation  2 2 3 3" xfId="21519" xr:uid="{00000000-0005-0000-0000-000024540000}"/>
    <cellStyle name="s_Valuation  2 2 4" xfId="21520" xr:uid="{00000000-0005-0000-0000-000025540000}"/>
    <cellStyle name="s_Valuation  2 2 5" xfId="21521" xr:uid="{00000000-0005-0000-0000-000026540000}"/>
    <cellStyle name="s_Valuation  2 3" xfId="21522" xr:uid="{00000000-0005-0000-0000-000027540000}"/>
    <cellStyle name="s_Valuation  2 3 2" xfId="21523" xr:uid="{00000000-0005-0000-0000-000028540000}"/>
    <cellStyle name="s_Valuation  2 3 2 2" xfId="21524" xr:uid="{00000000-0005-0000-0000-000029540000}"/>
    <cellStyle name="s_Valuation  2 3 2 2 2" xfId="21525" xr:uid="{00000000-0005-0000-0000-00002A540000}"/>
    <cellStyle name="s_Valuation  2 3 2 2 3" xfId="21526" xr:uid="{00000000-0005-0000-0000-00002B540000}"/>
    <cellStyle name="s_Valuation  2 3 2 3" xfId="21527" xr:uid="{00000000-0005-0000-0000-00002C540000}"/>
    <cellStyle name="s_Valuation  2 3 2 4" xfId="21528" xr:uid="{00000000-0005-0000-0000-00002D540000}"/>
    <cellStyle name="s_Valuation  2 3 3" xfId="21529" xr:uid="{00000000-0005-0000-0000-00002E540000}"/>
    <cellStyle name="s_Valuation  2 3 3 2" xfId="21530" xr:uid="{00000000-0005-0000-0000-00002F540000}"/>
    <cellStyle name="s_Valuation  2 3 3 3" xfId="21531" xr:uid="{00000000-0005-0000-0000-000030540000}"/>
    <cellStyle name="s_Valuation  2 3 4" xfId="21532" xr:uid="{00000000-0005-0000-0000-000031540000}"/>
    <cellStyle name="s_Valuation  2 3 5" xfId="21533" xr:uid="{00000000-0005-0000-0000-000032540000}"/>
    <cellStyle name="s_Valuation  2 4" xfId="21534" xr:uid="{00000000-0005-0000-0000-000033540000}"/>
    <cellStyle name="s_Valuation  2 4 2" xfId="21535" xr:uid="{00000000-0005-0000-0000-000034540000}"/>
    <cellStyle name="s_Valuation  2 4 2 2" xfId="21536" xr:uid="{00000000-0005-0000-0000-000035540000}"/>
    <cellStyle name="s_Valuation  2 4 2 2 2" xfId="21537" xr:uid="{00000000-0005-0000-0000-000036540000}"/>
    <cellStyle name="s_Valuation  2 4 2 2 3" xfId="21538" xr:uid="{00000000-0005-0000-0000-000037540000}"/>
    <cellStyle name="s_Valuation  2 4 2 3" xfId="21539" xr:uid="{00000000-0005-0000-0000-000038540000}"/>
    <cellStyle name="s_Valuation  2 4 2 4" xfId="21540" xr:uid="{00000000-0005-0000-0000-000039540000}"/>
    <cellStyle name="s_Valuation  2 4 3" xfId="21541" xr:uid="{00000000-0005-0000-0000-00003A540000}"/>
    <cellStyle name="s_Valuation  2 4 3 2" xfId="21542" xr:uid="{00000000-0005-0000-0000-00003B540000}"/>
    <cellStyle name="s_Valuation  2 4 3 3" xfId="21543" xr:uid="{00000000-0005-0000-0000-00003C540000}"/>
    <cellStyle name="s_Valuation  2 4 4" xfId="21544" xr:uid="{00000000-0005-0000-0000-00003D540000}"/>
    <cellStyle name="s_Valuation  2 4 5" xfId="21545" xr:uid="{00000000-0005-0000-0000-00003E540000}"/>
    <cellStyle name="s_Valuation  2 5" xfId="21546" xr:uid="{00000000-0005-0000-0000-00003F540000}"/>
    <cellStyle name="s_Valuation  2 5 2" xfId="21547" xr:uid="{00000000-0005-0000-0000-000040540000}"/>
    <cellStyle name="s_Valuation  2 5 2 2" xfId="21548" xr:uid="{00000000-0005-0000-0000-000041540000}"/>
    <cellStyle name="s_Valuation  2 5 2 3" xfId="21549" xr:uid="{00000000-0005-0000-0000-000042540000}"/>
    <cellStyle name="s_Valuation  2 5 3" xfId="21550" xr:uid="{00000000-0005-0000-0000-000043540000}"/>
    <cellStyle name="s_Valuation  2 5 4" xfId="21551" xr:uid="{00000000-0005-0000-0000-000044540000}"/>
    <cellStyle name="s_Valuation  2 6" xfId="21552" xr:uid="{00000000-0005-0000-0000-000045540000}"/>
    <cellStyle name="s_Valuation  2 6 2" xfId="21553" xr:uid="{00000000-0005-0000-0000-000046540000}"/>
    <cellStyle name="s_Valuation  2 6 3" xfId="21554" xr:uid="{00000000-0005-0000-0000-000047540000}"/>
    <cellStyle name="s_Valuation  2 7" xfId="21555" xr:uid="{00000000-0005-0000-0000-000048540000}"/>
    <cellStyle name="s_Valuation  2 8" xfId="21556" xr:uid="{00000000-0005-0000-0000-000049540000}"/>
    <cellStyle name="s_Valuation  3" xfId="21557" xr:uid="{00000000-0005-0000-0000-00004A540000}"/>
    <cellStyle name="s_Valuation  3 2" xfId="21558" xr:uid="{00000000-0005-0000-0000-00004B540000}"/>
    <cellStyle name="s_Valuation  3 2 2" xfId="21559" xr:uid="{00000000-0005-0000-0000-00004C540000}"/>
    <cellStyle name="s_Valuation  3 2 2 2" xfId="21560" xr:uid="{00000000-0005-0000-0000-00004D540000}"/>
    <cellStyle name="s_Valuation  3 2 2 2 2" xfId="21561" xr:uid="{00000000-0005-0000-0000-00004E540000}"/>
    <cellStyle name="s_Valuation  3 2 2 2 3" xfId="21562" xr:uid="{00000000-0005-0000-0000-00004F540000}"/>
    <cellStyle name="s_Valuation  3 2 2 3" xfId="21563" xr:uid="{00000000-0005-0000-0000-000050540000}"/>
    <cellStyle name="s_Valuation  3 2 2 4" xfId="21564" xr:uid="{00000000-0005-0000-0000-000051540000}"/>
    <cellStyle name="s_Valuation  3 2 3" xfId="21565" xr:uid="{00000000-0005-0000-0000-000052540000}"/>
    <cellStyle name="s_Valuation  3 2 3 2" xfId="21566" xr:uid="{00000000-0005-0000-0000-000053540000}"/>
    <cellStyle name="s_Valuation  3 2 3 3" xfId="21567" xr:uid="{00000000-0005-0000-0000-000054540000}"/>
    <cellStyle name="s_Valuation  3 2 4" xfId="21568" xr:uid="{00000000-0005-0000-0000-000055540000}"/>
    <cellStyle name="s_Valuation  3 2 5" xfId="21569" xr:uid="{00000000-0005-0000-0000-000056540000}"/>
    <cellStyle name="s_Valuation  3 3" xfId="21570" xr:uid="{00000000-0005-0000-0000-000057540000}"/>
    <cellStyle name="s_Valuation  3 3 2" xfId="21571" xr:uid="{00000000-0005-0000-0000-000058540000}"/>
    <cellStyle name="s_Valuation  3 3 2 2" xfId="21572" xr:uid="{00000000-0005-0000-0000-000059540000}"/>
    <cellStyle name="s_Valuation  3 3 2 2 2" xfId="21573" xr:uid="{00000000-0005-0000-0000-00005A540000}"/>
    <cellStyle name="s_Valuation  3 3 2 2 3" xfId="21574" xr:uid="{00000000-0005-0000-0000-00005B540000}"/>
    <cellStyle name="s_Valuation  3 3 2 3" xfId="21575" xr:uid="{00000000-0005-0000-0000-00005C540000}"/>
    <cellStyle name="s_Valuation  3 3 2 4" xfId="21576" xr:uid="{00000000-0005-0000-0000-00005D540000}"/>
    <cellStyle name="s_Valuation  3 3 3" xfId="21577" xr:uid="{00000000-0005-0000-0000-00005E540000}"/>
    <cellStyle name="s_Valuation  3 3 3 2" xfId="21578" xr:uid="{00000000-0005-0000-0000-00005F540000}"/>
    <cellStyle name="s_Valuation  3 3 3 3" xfId="21579" xr:uid="{00000000-0005-0000-0000-000060540000}"/>
    <cellStyle name="s_Valuation  3 3 4" xfId="21580" xr:uid="{00000000-0005-0000-0000-000061540000}"/>
    <cellStyle name="s_Valuation  3 3 5" xfId="21581" xr:uid="{00000000-0005-0000-0000-000062540000}"/>
    <cellStyle name="s_Valuation  3 4" xfId="21582" xr:uid="{00000000-0005-0000-0000-000063540000}"/>
    <cellStyle name="s_Valuation  3 4 2" xfId="21583" xr:uid="{00000000-0005-0000-0000-000064540000}"/>
    <cellStyle name="s_Valuation  3 4 2 2" xfId="21584" xr:uid="{00000000-0005-0000-0000-000065540000}"/>
    <cellStyle name="s_Valuation  3 4 2 2 2" xfId="21585" xr:uid="{00000000-0005-0000-0000-000066540000}"/>
    <cellStyle name="s_Valuation  3 4 2 2 3" xfId="21586" xr:uid="{00000000-0005-0000-0000-000067540000}"/>
    <cellStyle name="s_Valuation  3 4 2 3" xfId="21587" xr:uid="{00000000-0005-0000-0000-000068540000}"/>
    <cellStyle name="s_Valuation  3 4 2 4" xfId="21588" xr:uid="{00000000-0005-0000-0000-000069540000}"/>
    <cellStyle name="s_Valuation  3 4 3" xfId="21589" xr:uid="{00000000-0005-0000-0000-00006A540000}"/>
    <cellStyle name="s_Valuation  3 4 3 2" xfId="21590" xr:uid="{00000000-0005-0000-0000-00006B540000}"/>
    <cellStyle name="s_Valuation  3 4 3 3" xfId="21591" xr:uid="{00000000-0005-0000-0000-00006C540000}"/>
    <cellStyle name="s_Valuation  3 4 4" xfId="21592" xr:uid="{00000000-0005-0000-0000-00006D540000}"/>
    <cellStyle name="s_Valuation  3 4 5" xfId="21593" xr:uid="{00000000-0005-0000-0000-00006E540000}"/>
    <cellStyle name="s_Valuation  3 5" xfId="21594" xr:uid="{00000000-0005-0000-0000-00006F540000}"/>
    <cellStyle name="s_Valuation  3 5 2" xfId="21595" xr:uid="{00000000-0005-0000-0000-000070540000}"/>
    <cellStyle name="s_Valuation  3 5 2 2" xfId="21596" xr:uid="{00000000-0005-0000-0000-000071540000}"/>
    <cellStyle name="s_Valuation  3 5 2 3" xfId="21597" xr:uid="{00000000-0005-0000-0000-000072540000}"/>
    <cellStyle name="s_Valuation  3 5 3" xfId="21598" xr:uid="{00000000-0005-0000-0000-000073540000}"/>
    <cellStyle name="s_Valuation  3 5 4" xfId="21599" xr:uid="{00000000-0005-0000-0000-000074540000}"/>
    <cellStyle name="s_Valuation  3 6" xfId="21600" xr:uid="{00000000-0005-0000-0000-000075540000}"/>
    <cellStyle name="s_Valuation  3 6 2" xfId="21601" xr:uid="{00000000-0005-0000-0000-000076540000}"/>
    <cellStyle name="s_Valuation  3 6 3" xfId="21602" xr:uid="{00000000-0005-0000-0000-000077540000}"/>
    <cellStyle name="s_Valuation  3 7" xfId="21603" xr:uid="{00000000-0005-0000-0000-000078540000}"/>
    <cellStyle name="s_Valuation  3 8" xfId="21604" xr:uid="{00000000-0005-0000-0000-000079540000}"/>
    <cellStyle name="s_Valuation  4" xfId="21605" xr:uid="{00000000-0005-0000-0000-00007A540000}"/>
    <cellStyle name="s_Valuation  4 2" xfId="21606" xr:uid="{00000000-0005-0000-0000-00007B540000}"/>
    <cellStyle name="s_Valuation  4 2 2" xfId="21607" xr:uid="{00000000-0005-0000-0000-00007C540000}"/>
    <cellStyle name="s_Valuation  4 2 2 2" xfId="21608" xr:uid="{00000000-0005-0000-0000-00007D540000}"/>
    <cellStyle name="s_Valuation  4 2 2 3" xfId="21609" xr:uid="{00000000-0005-0000-0000-00007E540000}"/>
    <cellStyle name="s_Valuation  4 2 3" xfId="21610" xr:uid="{00000000-0005-0000-0000-00007F540000}"/>
    <cellStyle name="s_Valuation  4 2 4" xfId="21611" xr:uid="{00000000-0005-0000-0000-000080540000}"/>
    <cellStyle name="s_Valuation  4 3" xfId="21612" xr:uid="{00000000-0005-0000-0000-000081540000}"/>
    <cellStyle name="s_Valuation  4 3 2" xfId="21613" xr:uid="{00000000-0005-0000-0000-000082540000}"/>
    <cellStyle name="s_Valuation  4 3 3" xfId="21614" xr:uid="{00000000-0005-0000-0000-000083540000}"/>
    <cellStyle name="s_Valuation  4 4" xfId="21615" xr:uid="{00000000-0005-0000-0000-000084540000}"/>
    <cellStyle name="s_Valuation  4 5" xfId="21616" xr:uid="{00000000-0005-0000-0000-000085540000}"/>
    <cellStyle name="s_Valuation  5" xfId="21617" xr:uid="{00000000-0005-0000-0000-000086540000}"/>
    <cellStyle name="s_Valuation  5 2" xfId="21618" xr:uid="{00000000-0005-0000-0000-000087540000}"/>
    <cellStyle name="s_Valuation  5 2 2" xfId="21619" xr:uid="{00000000-0005-0000-0000-000088540000}"/>
    <cellStyle name="s_Valuation  5 2 2 2" xfId="21620" xr:uid="{00000000-0005-0000-0000-000089540000}"/>
    <cellStyle name="s_Valuation  5 2 2 3" xfId="21621" xr:uid="{00000000-0005-0000-0000-00008A540000}"/>
    <cellStyle name="s_Valuation  5 2 3" xfId="21622" xr:uid="{00000000-0005-0000-0000-00008B540000}"/>
    <cellStyle name="s_Valuation  5 2 4" xfId="21623" xr:uid="{00000000-0005-0000-0000-00008C540000}"/>
    <cellStyle name="s_Valuation  5 3" xfId="21624" xr:uid="{00000000-0005-0000-0000-00008D540000}"/>
    <cellStyle name="s_Valuation  5 3 2" xfId="21625" xr:uid="{00000000-0005-0000-0000-00008E540000}"/>
    <cellStyle name="s_Valuation  5 3 3" xfId="21626" xr:uid="{00000000-0005-0000-0000-00008F540000}"/>
    <cellStyle name="s_Valuation  5 4" xfId="21627" xr:uid="{00000000-0005-0000-0000-000090540000}"/>
    <cellStyle name="s_Valuation  5 5" xfId="21628" xr:uid="{00000000-0005-0000-0000-000091540000}"/>
    <cellStyle name="s_Valuation  6" xfId="21629" xr:uid="{00000000-0005-0000-0000-000092540000}"/>
    <cellStyle name="s_Valuation  6 2" xfId="21630" xr:uid="{00000000-0005-0000-0000-000093540000}"/>
    <cellStyle name="s_Valuation  6 2 2" xfId="21631" xr:uid="{00000000-0005-0000-0000-000094540000}"/>
    <cellStyle name="s_Valuation  6 2 2 2" xfId="21632" xr:uid="{00000000-0005-0000-0000-000095540000}"/>
    <cellStyle name="s_Valuation  6 2 2 3" xfId="21633" xr:uid="{00000000-0005-0000-0000-000096540000}"/>
    <cellStyle name="s_Valuation  6 2 3" xfId="21634" xr:uid="{00000000-0005-0000-0000-000097540000}"/>
    <cellStyle name="s_Valuation  6 2 4" xfId="21635" xr:uid="{00000000-0005-0000-0000-000098540000}"/>
    <cellStyle name="s_Valuation  6 3" xfId="21636" xr:uid="{00000000-0005-0000-0000-000099540000}"/>
    <cellStyle name="s_Valuation  6 3 2" xfId="21637" xr:uid="{00000000-0005-0000-0000-00009A540000}"/>
    <cellStyle name="s_Valuation  6 3 3" xfId="21638" xr:uid="{00000000-0005-0000-0000-00009B540000}"/>
    <cellStyle name="s_Valuation  6 4" xfId="21639" xr:uid="{00000000-0005-0000-0000-00009C540000}"/>
    <cellStyle name="s_Valuation  6 5" xfId="21640" xr:uid="{00000000-0005-0000-0000-00009D540000}"/>
    <cellStyle name="s_Valuation  7" xfId="21641" xr:uid="{00000000-0005-0000-0000-00009E540000}"/>
    <cellStyle name="s_Valuation  7 2" xfId="21642" xr:uid="{00000000-0005-0000-0000-00009F540000}"/>
    <cellStyle name="s_Valuation  7 2 2" xfId="21643" xr:uid="{00000000-0005-0000-0000-0000A0540000}"/>
    <cellStyle name="s_Valuation  7 2 3" xfId="21644" xr:uid="{00000000-0005-0000-0000-0000A1540000}"/>
    <cellStyle name="s_Valuation  7 3" xfId="21645" xr:uid="{00000000-0005-0000-0000-0000A2540000}"/>
    <cellStyle name="s_Valuation  7 4" xfId="21646" xr:uid="{00000000-0005-0000-0000-0000A3540000}"/>
    <cellStyle name="s_Valuation  8" xfId="21647" xr:uid="{00000000-0005-0000-0000-0000A4540000}"/>
    <cellStyle name="s_Valuation  8 2" xfId="21648" xr:uid="{00000000-0005-0000-0000-0000A5540000}"/>
    <cellStyle name="s_Valuation  8 3" xfId="21649" xr:uid="{00000000-0005-0000-0000-0000A6540000}"/>
    <cellStyle name="s_Valuation  9" xfId="21650" xr:uid="{00000000-0005-0000-0000-0000A7540000}"/>
    <cellStyle name="Shading" xfId="21651" xr:uid="{00000000-0005-0000-0000-0000A8540000}"/>
    <cellStyle name="Standard__Utopia Index Index und Guidance (Deutsch)" xfId="21652" xr:uid="{00000000-0005-0000-0000-0000A9540000}"/>
    <cellStyle name="Stile 1" xfId="21653" xr:uid="{00000000-0005-0000-0000-0000AA540000}"/>
    <cellStyle name="Style 1" xfId="21654" xr:uid="{00000000-0005-0000-0000-0000AB540000}"/>
    <cellStyle name="Style 1 2" xfId="21655" xr:uid="{00000000-0005-0000-0000-0000AC540000}"/>
    <cellStyle name="Style 1 2 2" xfId="21656" xr:uid="{00000000-0005-0000-0000-0000AD540000}"/>
    <cellStyle name="Style 1 3" xfId="21657" xr:uid="{00000000-0005-0000-0000-0000AE540000}"/>
    <cellStyle name="t" xfId="21658" xr:uid="{00000000-0005-0000-0000-0000AF540000}"/>
    <cellStyle name="t 10" xfId="21659" xr:uid="{00000000-0005-0000-0000-0000B0540000}"/>
    <cellStyle name="t 10 2" xfId="21660" xr:uid="{00000000-0005-0000-0000-0000B1540000}"/>
    <cellStyle name="t 10 2 2" xfId="21661" xr:uid="{00000000-0005-0000-0000-0000B2540000}"/>
    <cellStyle name="t 10 2 3" xfId="21662" xr:uid="{00000000-0005-0000-0000-0000B3540000}"/>
    <cellStyle name="t 10 3" xfId="21663" xr:uid="{00000000-0005-0000-0000-0000B4540000}"/>
    <cellStyle name="t 10 3 2" xfId="21664" xr:uid="{00000000-0005-0000-0000-0000B5540000}"/>
    <cellStyle name="t 10 4" xfId="21665" xr:uid="{00000000-0005-0000-0000-0000B6540000}"/>
    <cellStyle name="t 10 5" xfId="21666" xr:uid="{00000000-0005-0000-0000-0000B7540000}"/>
    <cellStyle name="t 11" xfId="21667" xr:uid="{00000000-0005-0000-0000-0000B8540000}"/>
    <cellStyle name="t 11 2" xfId="21668" xr:uid="{00000000-0005-0000-0000-0000B9540000}"/>
    <cellStyle name="t 11 3" xfId="21669" xr:uid="{00000000-0005-0000-0000-0000BA540000}"/>
    <cellStyle name="t 12" xfId="21670" xr:uid="{00000000-0005-0000-0000-0000BB540000}"/>
    <cellStyle name="t 12 2" xfId="21671" xr:uid="{00000000-0005-0000-0000-0000BC540000}"/>
    <cellStyle name="t 13" xfId="21672" xr:uid="{00000000-0005-0000-0000-0000BD540000}"/>
    <cellStyle name="t 14" xfId="21673" xr:uid="{00000000-0005-0000-0000-0000BE540000}"/>
    <cellStyle name="t 2" xfId="21674" xr:uid="{00000000-0005-0000-0000-0000BF540000}"/>
    <cellStyle name="t 2 10" xfId="21675" xr:uid="{00000000-0005-0000-0000-0000C0540000}"/>
    <cellStyle name="t 2 10 2" xfId="21676" xr:uid="{00000000-0005-0000-0000-0000C1540000}"/>
    <cellStyle name="t 2 10 3" xfId="21677" xr:uid="{00000000-0005-0000-0000-0000C2540000}"/>
    <cellStyle name="t 2 11" xfId="21678" xr:uid="{00000000-0005-0000-0000-0000C3540000}"/>
    <cellStyle name="t 2 11 2" xfId="21679" xr:uid="{00000000-0005-0000-0000-0000C4540000}"/>
    <cellStyle name="t 2 12" xfId="21680" xr:uid="{00000000-0005-0000-0000-0000C5540000}"/>
    <cellStyle name="t 2 13" xfId="21681" xr:uid="{00000000-0005-0000-0000-0000C6540000}"/>
    <cellStyle name="t 2 2" xfId="21682" xr:uid="{00000000-0005-0000-0000-0000C7540000}"/>
    <cellStyle name="t 2 2 10" xfId="21683" xr:uid="{00000000-0005-0000-0000-0000C8540000}"/>
    <cellStyle name="t 2 2 11" xfId="21684" xr:uid="{00000000-0005-0000-0000-0000C9540000}"/>
    <cellStyle name="t 2 2 2" xfId="21685" xr:uid="{00000000-0005-0000-0000-0000CA540000}"/>
    <cellStyle name="t 2 2 2 2" xfId="21686" xr:uid="{00000000-0005-0000-0000-0000CB540000}"/>
    <cellStyle name="t 2 2 2 2 2" xfId="21687" xr:uid="{00000000-0005-0000-0000-0000CC540000}"/>
    <cellStyle name="t 2 2 2 2 2 2" xfId="21688" xr:uid="{00000000-0005-0000-0000-0000CD540000}"/>
    <cellStyle name="t 2 2 2 2 2 2 2" xfId="21689" xr:uid="{00000000-0005-0000-0000-0000CE540000}"/>
    <cellStyle name="t 2 2 2 2 2 2 2 2" xfId="21690" xr:uid="{00000000-0005-0000-0000-0000CF540000}"/>
    <cellStyle name="t 2 2 2 2 2 2 2 3" xfId="21691" xr:uid="{00000000-0005-0000-0000-0000D0540000}"/>
    <cellStyle name="t 2 2 2 2 2 2 3" xfId="21692" xr:uid="{00000000-0005-0000-0000-0000D1540000}"/>
    <cellStyle name="t 2 2 2 2 2 2 3 2" xfId="21693" xr:uid="{00000000-0005-0000-0000-0000D2540000}"/>
    <cellStyle name="t 2 2 2 2 2 2 4" xfId="21694" xr:uid="{00000000-0005-0000-0000-0000D3540000}"/>
    <cellStyle name="t 2 2 2 2 2 2 5" xfId="21695" xr:uid="{00000000-0005-0000-0000-0000D4540000}"/>
    <cellStyle name="t 2 2 2 2 2 3" xfId="21696" xr:uid="{00000000-0005-0000-0000-0000D5540000}"/>
    <cellStyle name="t 2 2 2 2 2 3 2" xfId="21697" xr:uid="{00000000-0005-0000-0000-0000D6540000}"/>
    <cellStyle name="t 2 2 2 2 2 3 3" xfId="21698" xr:uid="{00000000-0005-0000-0000-0000D7540000}"/>
    <cellStyle name="t 2 2 2 2 2 4" xfId="21699" xr:uid="{00000000-0005-0000-0000-0000D8540000}"/>
    <cellStyle name="t 2 2 2 2 2 4 2" xfId="21700" xr:uid="{00000000-0005-0000-0000-0000D9540000}"/>
    <cellStyle name="t 2 2 2 2 2 5" xfId="21701" xr:uid="{00000000-0005-0000-0000-0000DA540000}"/>
    <cellStyle name="t 2 2 2 2 2 6" xfId="21702" xr:uid="{00000000-0005-0000-0000-0000DB540000}"/>
    <cellStyle name="t 2 2 2 2 3" xfId="21703" xr:uid="{00000000-0005-0000-0000-0000DC540000}"/>
    <cellStyle name="t 2 2 2 2 3 2" xfId="21704" xr:uid="{00000000-0005-0000-0000-0000DD540000}"/>
    <cellStyle name="t 2 2 2 2 3 2 2" xfId="21705" xr:uid="{00000000-0005-0000-0000-0000DE540000}"/>
    <cellStyle name="t 2 2 2 2 3 2 2 2" xfId="21706" xr:uid="{00000000-0005-0000-0000-0000DF540000}"/>
    <cellStyle name="t 2 2 2 2 3 2 2 3" xfId="21707" xr:uid="{00000000-0005-0000-0000-0000E0540000}"/>
    <cellStyle name="t 2 2 2 2 3 2 3" xfId="21708" xr:uid="{00000000-0005-0000-0000-0000E1540000}"/>
    <cellStyle name="t 2 2 2 2 3 2 3 2" xfId="21709" xr:uid="{00000000-0005-0000-0000-0000E2540000}"/>
    <cellStyle name="t 2 2 2 2 3 2 4" xfId="21710" xr:uid="{00000000-0005-0000-0000-0000E3540000}"/>
    <cellStyle name="t 2 2 2 2 3 2 5" xfId="21711" xr:uid="{00000000-0005-0000-0000-0000E4540000}"/>
    <cellStyle name="t 2 2 2 2 3 3" xfId="21712" xr:uid="{00000000-0005-0000-0000-0000E5540000}"/>
    <cellStyle name="t 2 2 2 2 3 3 2" xfId="21713" xr:uid="{00000000-0005-0000-0000-0000E6540000}"/>
    <cellStyle name="t 2 2 2 2 3 3 3" xfId="21714" xr:uid="{00000000-0005-0000-0000-0000E7540000}"/>
    <cellStyle name="t 2 2 2 2 3 4" xfId="21715" xr:uid="{00000000-0005-0000-0000-0000E8540000}"/>
    <cellStyle name="t 2 2 2 2 3 4 2" xfId="21716" xr:uid="{00000000-0005-0000-0000-0000E9540000}"/>
    <cellStyle name="t 2 2 2 2 3 5" xfId="21717" xr:uid="{00000000-0005-0000-0000-0000EA540000}"/>
    <cellStyle name="t 2 2 2 2 3 6" xfId="21718" xr:uid="{00000000-0005-0000-0000-0000EB540000}"/>
    <cellStyle name="t 2 2 2 2 4" xfId="21719" xr:uid="{00000000-0005-0000-0000-0000EC540000}"/>
    <cellStyle name="t 2 2 2 2 4 2" xfId="21720" xr:uid="{00000000-0005-0000-0000-0000ED540000}"/>
    <cellStyle name="t 2 2 2 3" xfId="21721" xr:uid="{00000000-0005-0000-0000-0000EE540000}"/>
    <cellStyle name="t 2 2 2 3 2" xfId="21722" xr:uid="{00000000-0005-0000-0000-0000EF540000}"/>
    <cellStyle name="t 2 2 2 3 2 2" xfId="21723" xr:uid="{00000000-0005-0000-0000-0000F0540000}"/>
    <cellStyle name="t 2 2 2 3 2 2 2" xfId="21724" xr:uid="{00000000-0005-0000-0000-0000F1540000}"/>
    <cellStyle name="t 2 2 2 3 2 2 3" xfId="21725" xr:uid="{00000000-0005-0000-0000-0000F2540000}"/>
    <cellStyle name="t 2 2 2 3 2 3" xfId="21726" xr:uid="{00000000-0005-0000-0000-0000F3540000}"/>
    <cellStyle name="t 2 2 2 3 2 3 2" xfId="21727" xr:uid="{00000000-0005-0000-0000-0000F4540000}"/>
    <cellStyle name="t 2 2 2 3 2 4" xfId="21728" xr:uid="{00000000-0005-0000-0000-0000F5540000}"/>
    <cellStyle name="t 2 2 2 3 2 5" xfId="21729" xr:uid="{00000000-0005-0000-0000-0000F6540000}"/>
    <cellStyle name="t 2 2 2 3 3" xfId="21730" xr:uid="{00000000-0005-0000-0000-0000F7540000}"/>
    <cellStyle name="t 2 2 2 3 3 2" xfId="21731" xr:uid="{00000000-0005-0000-0000-0000F8540000}"/>
    <cellStyle name="t 2 2 2 3 3 3" xfId="21732" xr:uid="{00000000-0005-0000-0000-0000F9540000}"/>
    <cellStyle name="t 2 2 2 3 4" xfId="21733" xr:uid="{00000000-0005-0000-0000-0000FA540000}"/>
    <cellStyle name="t 2 2 2 3 4 2" xfId="21734" xr:uid="{00000000-0005-0000-0000-0000FB540000}"/>
    <cellStyle name="t 2 2 2 3 5" xfId="21735" xr:uid="{00000000-0005-0000-0000-0000FC540000}"/>
    <cellStyle name="t 2 2 2 3 6" xfId="21736" xr:uid="{00000000-0005-0000-0000-0000FD540000}"/>
    <cellStyle name="t 2 2 2 4" xfId="21737" xr:uid="{00000000-0005-0000-0000-0000FE540000}"/>
    <cellStyle name="t 2 2 2 4 2" xfId="21738" xr:uid="{00000000-0005-0000-0000-0000FF540000}"/>
    <cellStyle name="t 2 2 2 4 2 2" xfId="21739" xr:uid="{00000000-0005-0000-0000-000000550000}"/>
    <cellStyle name="t 2 2 2 4 2 3" xfId="21740" xr:uid="{00000000-0005-0000-0000-000001550000}"/>
    <cellStyle name="t 2 2 2 4 3" xfId="21741" xr:uid="{00000000-0005-0000-0000-000002550000}"/>
    <cellStyle name="t 2 2 2 4 3 2" xfId="21742" xr:uid="{00000000-0005-0000-0000-000003550000}"/>
    <cellStyle name="t 2 2 2 4 4" xfId="21743" xr:uid="{00000000-0005-0000-0000-000004550000}"/>
    <cellStyle name="t 2 2 2 4 5" xfId="21744" xr:uid="{00000000-0005-0000-0000-000005550000}"/>
    <cellStyle name="t 2 2 2 5" xfId="21745" xr:uid="{00000000-0005-0000-0000-000006550000}"/>
    <cellStyle name="t 2 2 2 5 2" xfId="21746" xr:uid="{00000000-0005-0000-0000-000007550000}"/>
    <cellStyle name="t 2 2 2 5 3" xfId="21747" xr:uid="{00000000-0005-0000-0000-000008550000}"/>
    <cellStyle name="t 2 2 2 6" xfId="21748" xr:uid="{00000000-0005-0000-0000-000009550000}"/>
    <cellStyle name="t 2 2 2 6 2" xfId="21749" xr:uid="{00000000-0005-0000-0000-00000A550000}"/>
    <cellStyle name="t 2 2 2 7" xfId="21750" xr:uid="{00000000-0005-0000-0000-00000B550000}"/>
    <cellStyle name="t 2 2 2 8" xfId="21751" xr:uid="{00000000-0005-0000-0000-00000C550000}"/>
    <cellStyle name="t 2 2 3" xfId="21752" xr:uid="{00000000-0005-0000-0000-00000D550000}"/>
    <cellStyle name="t 2 2 3 2" xfId="21753" xr:uid="{00000000-0005-0000-0000-00000E550000}"/>
    <cellStyle name="t 2 2 3 2 2" xfId="21754" xr:uid="{00000000-0005-0000-0000-00000F550000}"/>
    <cellStyle name="t 2 2 3 2 2 2" xfId="21755" xr:uid="{00000000-0005-0000-0000-000010550000}"/>
    <cellStyle name="t 2 2 3 2 2 2 2" xfId="21756" xr:uid="{00000000-0005-0000-0000-000011550000}"/>
    <cellStyle name="t 2 2 3 2 2 2 2 2" xfId="21757" xr:uid="{00000000-0005-0000-0000-000012550000}"/>
    <cellStyle name="t 2 2 3 2 2 2 2 3" xfId="21758" xr:uid="{00000000-0005-0000-0000-000013550000}"/>
    <cellStyle name="t 2 2 3 2 2 2 3" xfId="21759" xr:uid="{00000000-0005-0000-0000-000014550000}"/>
    <cellStyle name="t 2 2 3 2 2 2 3 2" xfId="21760" xr:uid="{00000000-0005-0000-0000-000015550000}"/>
    <cellStyle name="t 2 2 3 2 2 2 4" xfId="21761" xr:uid="{00000000-0005-0000-0000-000016550000}"/>
    <cellStyle name="t 2 2 3 2 2 2 5" xfId="21762" xr:uid="{00000000-0005-0000-0000-000017550000}"/>
    <cellStyle name="t 2 2 3 2 2 3" xfId="21763" xr:uid="{00000000-0005-0000-0000-000018550000}"/>
    <cellStyle name="t 2 2 3 2 2 3 2" xfId="21764" xr:uid="{00000000-0005-0000-0000-000019550000}"/>
    <cellStyle name="t 2 2 3 2 2 3 3" xfId="21765" xr:uid="{00000000-0005-0000-0000-00001A550000}"/>
    <cellStyle name="t 2 2 3 2 2 4" xfId="21766" xr:uid="{00000000-0005-0000-0000-00001B550000}"/>
    <cellStyle name="t 2 2 3 2 2 4 2" xfId="21767" xr:uid="{00000000-0005-0000-0000-00001C550000}"/>
    <cellStyle name="t 2 2 3 2 2 5" xfId="21768" xr:uid="{00000000-0005-0000-0000-00001D550000}"/>
    <cellStyle name="t 2 2 3 2 2 6" xfId="21769" xr:uid="{00000000-0005-0000-0000-00001E550000}"/>
    <cellStyle name="t 2 2 3 2 3" xfId="21770" xr:uid="{00000000-0005-0000-0000-00001F550000}"/>
    <cellStyle name="t 2 2 3 2 3 2" xfId="21771" xr:uid="{00000000-0005-0000-0000-000020550000}"/>
    <cellStyle name="t 2 2 3 2 3 2 2" xfId="21772" xr:uid="{00000000-0005-0000-0000-000021550000}"/>
    <cellStyle name="t 2 2 3 2 3 2 2 2" xfId="21773" xr:uid="{00000000-0005-0000-0000-000022550000}"/>
    <cellStyle name="t 2 2 3 2 3 2 2 3" xfId="21774" xr:uid="{00000000-0005-0000-0000-000023550000}"/>
    <cellStyle name="t 2 2 3 2 3 2 3" xfId="21775" xr:uid="{00000000-0005-0000-0000-000024550000}"/>
    <cellStyle name="t 2 2 3 2 3 2 3 2" xfId="21776" xr:uid="{00000000-0005-0000-0000-000025550000}"/>
    <cellStyle name="t 2 2 3 2 3 2 4" xfId="21777" xr:uid="{00000000-0005-0000-0000-000026550000}"/>
    <cellStyle name="t 2 2 3 2 3 2 5" xfId="21778" xr:uid="{00000000-0005-0000-0000-000027550000}"/>
    <cellStyle name="t 2 2 3 2 3 3" xfId="21779" xr:uid="{00000000-0005-0000-0000-000028550000}"/>
    <cellStyle name="t 2 2 3 2 3 3 2" xfId="21780" xr:uid="{00000000-0005-0000-0000-000029550000}"/>
    <cellStyle name="t 2 2 3 2 3 3 3" xfId="21781" xr:uid="{00000000-0005-0000-0000-00002A550000}"/>
    <cellStyle name="t 2 2 3 2 3 4" xfId="21782" xr:uid="{00000000-0005-0000-0000-00002B550000}"/>
    <cellStyle name="t 2 2 3 2 3 4 2" xfId="21783" xr:uid="{00000000-0005-0000-0000-00002C550000}"/>
    <cellStyle name="t 2 2 3 2 3 5" xfId="21784" xr:uid="{00000000-0005-0000-0000-00002D550000}"/>
    <cellStyle name="t 2 2 3 2 3 6" xfId="21785" xr:uid="{00000000-0005-0000-0000-00002E550000}"/>
    <cellStyle name="t 2 2 3 2 4" xfId="21786" xr:uid="{00000000-0005-0000-0000-00002F550000}"/>
    <cellStyle name="t 2 2 3 2 4 2" xfId="21787" xr:uid="{00000000-0005-0000-0000-000030550000}"/>
    <cellStyle name="t 2 2 3 3" xfId="21788" xr:uid="{00000000-0005-0000-0000-000031550000}"/>
    <cellStyle name="t 2 2 3 3 2" xfId="21789" xr:uid="{00000000-0005-0000-0000-000032550000}"/>
    <cellStyle name="t 2 2 3 3 2 2" xfId="21790" xr:uid="{00000000-0005-0000-0000-000033550000}"/>
    <cellStyle name="t 2 2 3 3 2 2 2" xfId="21791" xr:uid="{00000000-0005-0000-0000-000034550000}"/>
    <cellStyle name="t 2 2 3 3 2 2 3" xfId="21792" xr:uid="{00000000-0005-0000-0000-000035550000}"/>
    <cellStyle name="t 2 2 3 3 2 3" xfId="21793" xr:uid="{00000000-0005-0000-0000-000036550000}"/>
    <cellStyle name="t 2 2 3 3 2 3 2" xfId="21794" xr:uid="{00000000-0005-0000-0000-000037550000}"/>
    <cellStyle name="t 2 2 3 3 2 4" xfId="21795" xr:uid="{00000000-0005-0000-0000-000038550000}"/>
    <cellStyle name="t 2 2 3 3 2 5" xfId="21796" xr:uid="{00000000-0005-0000-0000-000039550000}"/>
    <cellStyle name="t 2 2 3 3 3" xfId="21797" xr:uid="{00000000-0005-0000-0000-00003A550000}"/>
    <cellStyle name="t 2 2 3 3 3 2" xfId="21798" xr:uid="{00000000-0005-0000-0000-00003B550000}"/>
    <cellStyle name="t 2 2 3 3 3 3" xfId="21799" xr:uid="{00000000-0005-0000-0000-00003C550000}"/>
    <cellStyle name="t 2 2 3 3 4" xfId="21800" xr:uid="{00000000-0005-0000-0000-00003D550000}"/>
    <cellStyle name="t 2 2 3 3 4 2" xfId="21801" xr:uid="{00000000-0005-0000-0000-00003E550000}"/>
    <cellStyle name="t 2 2 3 3 5" xfId="21802" xr:uid="{00000000-0005-0000-0000-00003F550000}"/>
    <cellStyle name="t 2 2 3 3 6" xfId="21803" xr:uid="{00000000-0005-0000-0000-000040550000}"/>
    <cellStyle name="t 2 2 3 4" xfId="21804" xr:uid="{00000000-0005-0000-0000-000041550000}"/>
    <cellStyle name="t 2 2 3 4 2" xfId="21805" xr:uid="{00000000-0005-0000-0000-000042550000}"/>
    <cellStyle name="t 2 2 3 4 2 2" xfId="21806" xr:uid="{00000000-0005-0000-0000-000043550000}"/>
    <cellStyle name="t 2 2 3 4 2 3" xfId="21807" xr:uid="{00000000-0005-0000-0000-000044550000}"/>
    <cellStyle name="t 2 2 3 4 3" xfId="21808" xr:uid="{00000000-0005-0000-0000-000045550000}"/>
    <cellStyle name="t 2 2 3 4 3 2" xfId="21809" xr:uid="{00000000-0005-0000-0000-000046550000}"/>
    <cellStyle name="t 2 2 3 4 4" xfId="21810" xr:uid="{00000000-0005-0000-0000-000047550000}"/>
    <cellStyle name="t 2 2 3 4 5" xfId="21811" xr:uid="{00000000-0005-0000-0000-000048550000}"/>
    <cellStyle name="t 2 2 3 5" xfId="21812" xr:uid="{00000000-0005-0000-0000-000049550000}"/>
    <cellStyle name="t 2 2 3 5 2" xfId="21813" xr:uid="{00000000-0005-0000-0000-00004A550000}"/>
    <cellStyle name="t 2 2 3 5 3" xfId="21814" xr:uid="{00000000-0005-0000-0000-00004B550000}"/>
    <cellStyle name="t 2 2 3 6" xfId="21815" xr:uid="{00000000-0005-0000-0000-00004C550000}"/>
    <cellStyle name="t 2 2 3 6 2" xfId="21816" xr:uid="{00000000-0005-0000-0000-00004D550000}"/>
    <cellStyle name="t 2 2 3 7" xfId="21817" xr:uid="{00000000-0005-0000-0000-00004E550000}"/>
    <cellStyle name="t 2 2 3 8" xfId="21818" xr:uid="{00000000-0005-0000-0000-00004F550000}"/>
    <cellStyle name="t 2 2 4" xfId="21819" xr:uid="{00000000-0005-0000-0000-000050550000}"/>
    <cellStyle name="t 2 2 4 2" xfId="21820" xr:uid="{00000000-0005-0000-0000-000051550000}"/>
    <cellStyle name="t 2 2 4 2 2" xfId="21821" xr:uid="{00000000-0005-0000-0000-000052550000}"/>
    <cellStyle name="t 2 2 4 2 2 2" xfId="21822" xr:uid="{00000000-0005-0000-0000-000053550000}"/>
    <cellStyle name="t 2 2 4 2 2 2 2" xfId="21823" xr:uid="{00000000-0005-0000-0000-000054550000}"/>
    <cellStyle name="t 2 2 4 2 2 2 2 2" xfId="21824" xr:uid="{00000000-0005-0000-0000-000055550000}"/>
    <cellStyle name="t 2 2 4 2 2 2 2 3" xfId="21825" xr:uid="{00000000-0005-0000-0000-000056550000}"/>
    <cellStyle name="t 2 2 4 2 2 2 3" xfId="21826" xr:uid="{00000000-0005-0000-0000-000057550000}"/>
    <cellStyle name="t 2 2 4 2 2 2 3 2" xfId="21827" xr:uid="{00000000-0005-0000-0000-000058550000}"/>
    <cellStyle name="t 2 2 4 2 2 2 4" xfId="21828" xr:uid="{00000000-0005-0000-0000-000059550000}"/>
    <cellStyle name="t 2 2 4 2 2 2 5" xfId="21829" xr:uid="{00000000-0005-0000-0000-00005A550000}"/>
    <cellStyle name="t 2 2 4 2 2 3" xfId="21830" xr:uid="{00000000-0005-0000-0000-00005B550000}"/>
    <cellStyle name="t 2 2 4 2 2 3 2" xfId="21831" xr:uid="{00000000-0005-0000-0000-00005C550000}"/>
    <cellStyle name="t 2 2 4 2 2 3 3" xfId="21832" xr:uid="{00000000-0005-0000-0000-00005D550000}"/>
    <cellStyle name="t 2 2 4 2 2 4" xfId="21833" xr:uid="{00000000-0005-0000-0000-00005E550000}"/>
    <cellStyle name="t 2 2 4 2 2 4 2" xfId="21834" xr:uid="{00000000-0005-0000-0000-00005F550000}"/>
    <cellStyle name="t 2 2 4 2 2 5" xfId="21835" xr:uid="{00000000-0005-0000-0000-000060550000}"/>
    <cellStyle name="t 2 2 4 2 2 6" xfId="21836" xr:uid="{00000000-0005-0000-0000-000061550000}"/>
    <cellStyle name="t 2 2 4 2 3" xfId="21837" xr:uid="{00000000-0005-0000-0000-000062550000}"/>
    <cellStyle name="t 2 2 4 2 3 2" xfId="21838" xr:uid="{00000000-0005-0000-0000-000063550000}"/>
    <cellStyle name="t 2 2 4 2 3 2 2" xfId="21839" xr:uid="{00000000-0005-0000-0000-000064550000}"/>
    <cellStyle name="t 2 2 4 2 3 2 2 2" xfId="21840" xr:uid="{00000000-0005-0000-0000-000065550000}"/>
    <cellStyle name="t 2 2 4 2 3 2 2 3" xfId="21841" xr:uid="{00000000-0005-0000-0000-000066550000}"/>
    <cellStyle name="t 2 2 4 2 3 2 3" xfId="21842" xr:uid="{00000000-0005-0000-0000-000067550000}"/>
    <cellStyle name="t 2 2 4 2 3 2 3 2" xfId="21843" xr:uid="{00000000-0005-0000-0000-000068550000}"/>
    <cellStyle name="t 2 2 4 2 3 2 4" xfId="21844" xr:uid="{00000000-0005-0000-0000-000069550000}"/>
    <cellStyle name="t 2 2 4 2 3 2 5" xfId="21845" xr:uid="{00000000-0005-0000-0000-00006A550000}"/>
    <cellStyle name="t 2 2 4 2 3 3" xfId="21846" xr:uid="{00000000-0005-0000-0000-00006B550000}"/>
    <cellStyle name="t 2 2 4 2 3 3 2" xfId="21847" xr:uid="{00000000-0005-0000-0000-00006C550000}"/>
    <cellStyle name="t 2 2 4 2 3 3 3" xfId="21848" xr:uid="{00000000-0005-0000-0000-00006D550000}"/>
    <cellStyle name="t 2 2 4 2 3 4" xfId="21849" xr:uid="{00000000-0005-0000-0000-00006E550000}"/>
    <cellStyle name="t 2 2 4 2 3 4 2" xfId="21850" xr:uid="{00000000-0005-0000-0000-00006F550000}"/>
    <cellStyle name="t 2 2 4 2 3 5" xfId="21851" xr:uid="{00000000-0005-0000-0000-000070550000}"/>
    <cellStyle name="t 2 2 4 2 3 6" xfId="21852" xr:uid="{00000000-0005-0000-0000-000071550000}"/>
    <cellStyle name="t 2 2 4 2 4" xfId="21853" xr:uid="{00000000-0005-0000-0000-000072550000}"/>
    <cellStyle name="t 2 2 4 2 4 2" xfId="21854" xr:uid="{00000000-0005-0000-0000-000073550000}"/>
    <cellStyle name="t 2 2 4 3" xfId="21855" xr:uid="{00000000-0005-0000-0000-000074550000}"/>
    <cellStyle name="t 2 2 4 3 2" xfId="21856" xr:uid="{00000000-0005-0000-0000-000075550000}"/>
    <cellStyle name="t 2 2 4 3 2 2" xfId="21857" xr:uid="{00000000-0005-0000-0000-000076550000}"/>
    <cellStyle name="t 2 2 4 3 2 2 2" xfId="21858" xr:uid="{00000000-0005-0000-0000-000077550000}"/>
    <cellStyle name="t 2 2 4 3 2 2 3" xfId="21859" xr:uid="{00000000-0005-0000-0000-000078550000}"/>
    <cellStyle name="t 2 2 4 3 2 3" xfId="21860" xr:uid="{00000000-0005-0000-0000-000079550000}"/>
    <cellStyle name="t 2 2 4 3 2 3 2" xfId="21861" xr:uid="{00000000-0005-0000-0000-00007A550000}"/>
    <cellStyle name="t 2 2 4 3 2 4" xfId="21862" xr:uid="{00000000-0005-0000-0000-00007B550000}"/>
    <cellStyle name="t 2 2 4 3 2 5" xfId="21863" xr:uid="{00000000-0005-0000-0000-00007C550000}"/>
    <cellStyle name="t 2 2 4 3 3" xfId="21864" xr:uid="{00000000-0005-0000-0000-00007D550000}"/>
    <cellStyle name="t 2 2 4 3 3 2" xfId="21865" xr:uid="{00000000-0005-0000-0000-00007E550000}"/>
    <cellStyle name="t 2 2 4 3 3 3" xfId="21866" xr:uid="{00000000-0005-0000-0000-00007F550000}"/>
    <cellStyle name="t 2 2 4 3 4" xfId="21867" xr:uid="{00000000-0005-0000-0000-000080550000}"/>
    <cellStyle name="t 2 2 4 3 4 2" xfId="21868" xr:uid="{00000000-0005-0000-0000-000081550000}"/>
    <cellStyle name="t 2 2 4 3 5" xfId="21869" xr:uid="{00000000-0005-0000-0000-000082550000}"/>
    <cellStyle name="t 2 2 4 3 6" xfId="21870" xr:uid="{00000000-0005-0000-0000-000083550000}"/>
    <cellStyle name="t 2 2 4 4" xfId="21871" xr:uid="{00000000-0005-0000-0000-000084550000}"/>
    <cellStyle name="t 2 2 4 4 2" xfId="21872" xr:uid="{00000000-0005-0000-0000-000085550000}"/>
    <cellStyle name="t 2 2 4 4 2 2" xfId="21873" xr:uid="{00000000-0005-0000-0000-000086550000}"/>
    <cellStyle name="t 2 2 4 4 2 3" xfId="21874" xr:uid="{00000000-0005-0000-0000-000087550000}"/>
    <cellStyle name="t 2 2 4 4 3" xfId="21875" xr:uid="{00000000-0005-0000-0000-000088550000}"/>
    <cellStyle name="t 2 2 4 4 3 2" xfId="21876" xr:uid="{00000000-0005-0000-0000-000089550000}"/>
    <cellStyle name="t 2 2 4 4 4" xfId="21877" xr:uid="{00000000-0005-0000-0000-00008A550000}"/>
    <cellStyle name="t 2 2 4 4 5" xfId="21878" xr:uid="{00000000-0005-0000-0000-00008B550000}"/>
    <cellStyle name="t 2 2 4 5" xfId="21879" xr:uid="{00000000-0005-0000-0000-00008C550000}"/>
    <cellStyle name="t 2 2 4 5 2" xfId="21880" xr:uid="{00000000-0005-0000-0000-00008D550000}"/>
    <cellStyle name="t 2 2 4 5 3" xfId="21881" xr:uid="{00000000-0005-0000-0000-00008E550000}"/>
    <cellStyle name="t 2 2 4 6" xfId="21882" xr:uid="{00000000-0005-0000-0000-00008F550000}"/>
    <cellStyle name="t 2 2 4 6 2" xfId="21883" xr:uid="{00000000-0005-0000-0000-000090550000}"/>
    <cellStyle name="t 2 2 4 7" xfId="21884" xr:uid="{00000000-0005-0000-0000-000091550000}"/>
    <cellStyle name="t 2 2 4 8" xfId="21885" xr:uid="{00000000-0005-0000-0000-000092550000}"/>
    <cellStyle name="t 2 2 5" xfId="21886" xr:uid="{00000000-0005-0000-0000-000093550000}"/>
    <cellStyle name="t 2 2 5 2" xfId="21887" xr:uid="{00000000-0005-0000-0000-000094550000}"/>
    <cellStyle name="t 2 2 5 2 2" xfId="21888" xr:uid="{00000000-0005-0000-0000-000095550000}"/>
    <cellStyle name="t 2 2 5 2 2 2" xfId="21889" xr:uid="{00000000-0005-0000-0000-000096550000}"/>
    <cellStyle name="t 2 2 5 2 2 2 2" xfId="21890" xr:uid="{00000000-0005-0000-0000-000097550000}"/>
    <cellStyle name="t 2 2 5 2 2 2 3" xfId="21891" xr:uid="{00000000-0005-0000-0000-000098550000}"/>
    <cellStyle name="t 2 2 5 2 2 3" xfId="21892" xr:uid="{00000000-0005-0000-0000-000099550000}"/>
    <cellStyle name="t 2 2 5 2 2 3 2" xfId="21893" xr:uid="{00000000-0005-0000-0000-00009A550000}"/>
    <cellStyle name="t 2 2 5 2 2 4" xfId="21894" xr:uid="{00000000-0005-0000-0000-00009B550000}"/>
    <cellStyle name="t 2 2 5 2 2 5" xfId="21895" xr:uid="{00000000-0005-0000-0000-00009C550000}"/>
    <cellStyle name="t 2 2 5 2 3" xfId="21896" xr:uid="{00000000-0005-0000-0000-00009D550000}"/>
    <cellStyle name="t 2 2 5 2 3 2" xfId="21897" xr:uid="{00000000-0005-0000-0000-00009E550000}"/>
    <cellStyle name="t 2 2 5 2 3 3" xfId="21898" xr:uid="{00000000-0005-0000-0000-00009F550000}"/>
    <cellStyle name="t 2 2 5 2 4" xfId="21899" xr:uid="{00000000-0005-0000-0000-0000A0550000}"/>
    <cellStyle name="t 2 2 5 2 4 2" xfId="21900" xr:uid="{00000000-0005-0000-0000-0000A1550000}"/>
    <cellStyle name="t 2 2 5 2 5" xfId="21901" xr:uid="{00000000-0005-0000-0000-0000A2550000}"/>
    <cellStyle name="t 2 2 5 2 6" xfId="21902" xr:uid="{00000000-0005-0000-0000-0000A3550000}"/>
    <cellStyle name="t 2 2 5 3" xfId="21903" xr:uid="{00000000-0005-0000-0000-0000A4550000}"/>
    <cellStyle name="t 2 2 5 3 2" xfId="21904" xr:uid="{00000000-0005-0000-0000-0000A5550000}"/>
    <cellStyle name="t 2 2 5 3 2 2" xfId="21905" xr:uid="{00000000-0005-0000-0000-0000A6550000}"/>
    <cellStyle name="t 2 2 5 3 2 2 2" xfId="21906" xr:uid="{00000000-0005-0000-0000-0000A7550000}"/>
    <cellStyle name="t 2 2 5 3 2 2 3" xfId="21907" xr:uid="{00000000-0005-0000-0000-0000A8550000}"/>
    <cellStyle name="t 2 2 5 3 2 3" xfId="21908" xr:uid="{00000000-0005-0000-0000-0000A9550000}"/>
    <cellStyle name="t 2 2 5 3 2 3 2" xfId="21909" xr:uid="{00000000-0005-0000-0000-0000AA550000}"/>
    <cellStyle name="t 2 2 5 3 2 4" xfId="21910" xr:uid="{00000000-0005-0000-0000-0000AB550000}"/>
    <cellStyle name="t 2 2 5 3 2 5" xfId="21911" xr:uid="{00000000-0005-0000-0000-0000AC550000}"/>
    <cellStyle name="t 2 2 5 3 3" xfId="21912" xr:uid="{00000000-0005-0000-0000-0000AD550000}"/>
    <cellStyle name="t 2 2 5 3 3 2" xfId="21913" xr:uid="{00000000-0005-0000-0000-0000AE550000}"/>
    <cellStyle name="t 2 2 5 3 3 3" xfId="21914" xr:uid="{00000000-0005-0000-0000-0000AF550000}"/>
    <cellStyle name="t 2 2 5 3 4" xfId="21915" xr:uid="{00000000-0005-0000-0000-0000B0550000}"/>
    <cellStyle name="t 2 2 5 3 4 2" xfId="21916" xr:uid="{00000000-0005-0000-0000-0000B1550000}"/>
    <cellStyle name="t 2 2 5 3 5" xfId="21917" xr:uid="{00000000-0005-0000-0000-0000B2550000}"/>
    <cellStyle name="t 2 2 5 3 6" xfId="21918" xr:uid="{00000000-0005-0000-0000-0000B3550000}"/>
    <cellStyle name="t 2 2 5 4" xfId="21919" xr:uid="{00000000-0005-0000-0000-0000B4550000}"/>
    <cellStyle name="t 2 2 5 4 2" xfId="21920" xr:uid="{00000000-0005-0000-0000-0000B5550000}"/>
    <cellStyle name="t 2 2 6" xfId="21921" xr:uid="{00000000-0005-0000-0000-0000B6550000}"/>
    <cellStyle name="t 2 2 6 2" xfId="21922" xr:uid="{00000000-0005-0000-0000-0000B7550000}"/>
    <cellStyle name="t 2 2 6 2 2" xfId="21923" xr:uid="{00000000-0005-0000-0000-0000B8550000}"/>
    <cellStyle name="t 2 2 6 2 2 2" xfId="21924" xr:uid="{00000000-0005-0000-0000-0000B9550000}"/>
    <cellStyle name="t 2 2 6 2 2 3" xfId="21925" xr:uid="{00000000-0005-0000-0000-0000BA550000}"/>
    <cellStyle name="t 2 2 6 2 3" xfId="21926" xr:uid="{00000000-0005-0000-0000-0000BB550000}"/>
    <cellStyle name="t 2 2 6 2 3 2" xfId="21927" xr:uid="{00000000-0005-0000-0000-0000BC550000}"/>
    <cellStyle name="t 2 2 6 2 4" xfId="21928" xr:uid="{00000000-0005-0000-0000-0000BD550000}"/>
    <cellStyle name="t 2 2 6 2 5" xfId="21929" xr:uid="{00000000-0005-0000-0000-0000BE550000}"/>
    <cellStyle name="t 2 2 6 3" xfId="21930" xr:uid="{00000000-0005-0000-0000-0000BF550000}"/>
    <cellStyle name="t 2 2 6 3 2" xfId="21931" xr:uid="{00000000-0005-0000-0000-0000C0550000}"/>
    <cellStyle name="t 2 2 6 3 3" xfId="21932" xr:uid="{00000000-0005-0000-0000-0000C1550000}"/>
    <cellStyle name="t 2 2 6 4" xfId="21933" xr:uid="{00000000-0005-0000-0000-0000C2550000}"/>
    <cellStyle name="t 2 2 6 4 2" xfId="21934" xr:uid="{00000000-0005-0000-0000-0000C3550000}"/>
    <cellStyle name="t 2 2 6 5" xfId="21935" xr:uid="{00000000-0005-0000-0000-0000C4550000}"/>
    <cellStyle name="t 2 2 6 6" xfId="21936" xr:uid="{00000000-0005-0000-0000-0000C5550000}"/>
    <cellStyle name="t 2 2 7" xfId="21937" xr:uid="{00000000-0005-0000-0000-0000C6550000}"/>
    <cellStyle name="t 2 2 7 2" xfId="21938" xr:uid="{00000000-0005-0000-0000-0000C7550000}"/>
    <cellStyle name="t 2 2 7 2 2" xfId="21939" xr:uid="{00000000-0005-0000-0000-0000C8550000}"/>
    <cellStyle name="t 2 2 7 2 3" xfId="21940" xr:uid="{00000000-0005-0000-0000-0000C9550000}"/>
    <cellStyle name="t 2 2 7 3" xfId="21941" xr:uid="{00000000-0005-0000-0000-0000CA550000}"/>
    <cellStyle name="t 2 2 7 3 2" xfId="21942" xr:uid="{00000000-0005-0000-0000-0000CB550000}"/>
    <cellStyle name="t 2 2 7 4" xfId="21943" xr:uid="{00000000-0005-0000-0000-0000CC550000}"/>
    <cellStyle name="t 2 2 7 5" xfId="21944" xr:uid="{00000000-0005-0000-0000-0000CD550000}"/>
    <cellStyle name="t 2 2 8" xfId="21945" xr:uid="{00000000-0005-0000-0000-0000CE550000}"/>
    <cellStyle name="t 2 2 8 2" xfId="21946" xr:uid="{00000000-0005-0000-0000-0000CF550000}"/>
    <cellStyle name="t 2 2 8 3" xfId="21947" xr:uid="{00000000-0005-0000-0000-0000D0550000}"/>
    <cellStyle name="t 2 2 9" xfId="21948" xr:uid="{00000000-0005-0000-0000-0000D1550000}"/>
    <cellStyle name="t 2 2 9 2" xfId="21949" xr:uid="{00000000-0005-0000-0000-0000D2550000}"/>
    <cellStyle name="t 2 3" xfId="21950" xr:uid="{00000000-0005-0000-0000-0000D3550000}"/>
    <cellStyle name="t 2 3 10" xfId="21951" xr:uid="{00000000-0005-0000-0000-0000D4550000}"/>
    <cellStyle name="t 2 3 11" xfId="21952" xr:uid="{00000000-0005-0000-0000-0000D5550000}"/>
    <cellStyle name="t 2 3 2" xfId="21953" xr:uid="{00000000-0005-0000-0000-0000D6550000}"/>
    <cellStyle name="t 2 3 2 2" xfId="21954" xr:uid="{00000000-0005-0000-0000-0000D7550000}"/>
    <cellStyle name="t 2 3 2 2 2" xfId="21955" xr:uid="{00000000-0005-0000-0000-0000D8550000}"/>
    <cellStyle name="t 2 3 2 2 2 2" xfId="21956" xr:uid="{00000000-0005-0000-0000-0000D9550000}"/>
    <cellStyle name="t 2 3 2 2 2 2 2" xfId="21957" xr:uid="{00000000-0005-0000-0000-0000DA550000}"/>
    <cellStyle name="t 2 3 2 2 2 2 2 2" xfId="21958" xr:uid="{00000000-0005-0000-0000-0000DB550000}"/>
    <cellStyle name="t 2 3 2 2 2 2 2 3" xfId="21959" xr:uid="{00000000-0005-0000-0000-0000DC550000}"/>
    <cellStyle name="t 2 3 2 2 2 2 3" xfId="21960" xr:uid="{00000000-0005-0000-0000-0000DD550000}"/>
    <cellStyle name="t 2 3 2 2 2 2 3 2" xfId="21961" xr:uid="{00000000-0005-0000-0000-0000DE550000}"/>
    <cellStyle name="t 2 3 2 2 2 2 4" xfId="21962" xr:uid="{00000000-0005-0000-0000-0000DF550000}"/>
    <cellStyle name="t 2 3 2 2 2 2 5" xfId="21963" xr:uid="{00000000-0005-0000-0000-0000E0550000}"/>
    <cellStyle name="t 2 3 2 2 2 3" xfId="21964" xr:uid="{00000000-0005-0000-0000-0000E1550000}"/>
    <cellStyle name="t 2 3 2 2 2 3 2" xfId="21965" xr:uid="{00000000-0005-0000-0000-0000E2550000}"/>
    <cellStyle name="t 2 3 2 2 2 3 3" xfId="21966" xr:uid="{00000000-0005-0000-0000-0000E3550000}"/>
    <cellStyle name="t 2 3 2 2 2 4" xfId="21967" xr:uid="{00000000-0005-0000-0000-0000E4550000}"/>
    <cellStyle name="t 2 3 2 2 2 4 2" xfId="21968" xr:uid="{00000000-0005-0000-0000-0000E5550000}"/>
    <cellStyle name="t 2 3 2 2 2 5" xfId="21969" xr:uid="{00000000-0005-0000-0000-0000E6550000}"/>
    <cellStyle name="t 2 3 2 2 2 6" xfId="21970" xr:uid="{00000000-0005-0000-0000-0000E7550000}"/>
    <cellStyle name="t 2 3 2 2 3" xfId="21971" xr:uid="{00000000-0005-0000-0000-0000E8550000}"/>
    <cellStyle name="t 2 3 2 2 3 2" xfId="21972" xr:uid="{00000000-0005-0000-0000-0000E9550000}"/>
    <cellStyle name="t 2 3 2 2 3 2 2" xfId="21973" xr:uid="{00000000-0005-0000-0000-0000EA550000}"/>
    <cellStyle name="t 2 3 2 2 3 2 2 2" xfId="21974" xr:uid="{00000000-0005-0000-0000-0000EB550000}"/>
    <cellStyle name="t 2 3 2 2 3 2 2 3" xfId="21975" xr:uid="{00000000-0005-0000-0000-0000EC550000}"/>
    <cellStyle name="t 2 3 2 2 3 2 3" xfId="21976" xr:uid="{00000000-0005-0000-0000-0000ED550000}"/>
    <cellStyle name="t 2 3 2 2 3 2 3 2" xfId="21977" xr:uid="{00000000-0005-0000-0000-0000EE550000}"/>
    <cellStyle name="t 2 3 2 2 3 2 4" xfId="21978" xr:uid="{00000000-0005-0000-0000-0000EF550000}"/>
    <cellStyle name="t 2 3 2 2 3 2 5" xfId="21979" xr:uid="{00000000-0005-0000-0000-0000F0550000}"/>
    <cellStyle name="t 2 3 2 2 3 3" xfId="21980" xr:uid="{00000000-0005-0000-0000-0000F1550000}"/>
    <cellStyle name="t 2 3 2 2 3 3 2" xfId="21981" xr:uid="{00000000-0005-0000-0000-0000F2550000}"/>
    <cellStyle name="t 2 3 2 2 3 3 3" xfId="21982" xr:uid="{00000000-0005-0000-0000-0000F3550000}"/>
    <cellStyle name="t 2 3 2 2 3 4" xfId="21983" xr:uid="{00000000-0005-0000-0000-0000F4550000}"/>
    <cellStyle name="t 2 3 2 2 3 4 2" xfId="21984" xr:uid="{00000000-0005-0000-0000-0000F5550000}"/>
    <cellStyle name="t 2 3 2 2 3 5" xfId="21985" xr:uid="{00000000-0005-0000-0000-0000F6550000}"/>
    <cellStyle name="t 2 3 2 2 3 6" xfId="21986" xr:uid="{00000000-0005-0000-0000-0000F7550000}"/>
    <cellStyle name="t 2 3 2 2 4" xfId="21987" xr:uid="{00000000-0005-0000-0000-0000F8550000}"/>
    <cellStyle name="t 2 3 2 2 4 2" xfId="21988" xr:uid="{00000000-0005-0000-0000-0000F9550000}"/>
    <cellStyle name="t 2 3 2 3" xfId="21989" xr:uid="{00000000-0005-0000-0000-0000FA550000}"/>
    <cellStyle name="t 2 3 2 3 2" xfId="21990" xr:uid="{00000000-0005-0000-0000-0000FB550000}"/>
    <cellStyle name="t 2 3 2 3 2 2" xfId="21991" xr:uid="{00000000-0005-0000-0000-0000FC550000}"/>
    <cellStyle name="t 2 3 2 3 2 2 2" xfId="21992" xr:uid="{00000000-0005-0000-0000-0000FD550000}"/>
    <cellStyle name="t 2 3 2 3 2 2 3" xfId="21993" xr:uid="{00000000-0005-0000-0000-0000FE550000}"/>
    <cellStyle name="t 2 3 2 3 2 3" xfId="21994" xr:uid="{00000000-0005-0000-0000-0000FF550000}"/>
    <cellStyle name="t 2 3 2 3 2 3 2" xfId="21995" xr:uid="{00000000-0005-0000-0000-000000560000}"/>
    <cellStyle name="t 2 3 2 3 2 4" xfId="21996" xr:uid="{00000000-0005-0000-0000-000001560000}"/>
    <cellStyle name="t 2 3 2 3 2 5" xfId="21997" xr:uid="{00000000-0005-0000-0000-000002560000}"/>
    <cellStyle name="t 2 3 2 3 3" xfId="21998" xr:uid="{00000000-0005-0000-0000-000003560000}"/>
    <cellStyle name="t 2 3 2 3 3 2" xfId="21999" xr:uid="{00000000-0005-0000-0000-000004560000}"/>
    <cellStyle name="t 2 3 2 3 3 3" xfId="22000" xr:uid="{00000000-0005-0000-0000-000005560000}"/>
    <cellStyle name="t 2 3 2 3 4" xfId="22001" xr:uid="{00000000-0005-0000-0000-000006560000}"/>
    <cellStyle name="t 2 3 2 3 4 2" xfId="22002" xr:uid="{00000000-0005-0000-0000-000007560000}"/>
    <cellStyle name="t 2 3 2 3 5" xfId="22003" xr:uid="{00000000-0005-0000-0000-000008560000}"/>
    <cellStyle name="t 2 3 2 3 6" xfId="22004" xr:uid="{00000000-0005-0000-0000-000009560000}"/>
    <cellStyle name="t 2 3 2 4" xfId="22005" xr:uid="{00000000-0005-0000-0000-00000A560000}"/>
    <cellStyle name="t 2 3 2 4 2" xfId="22006" xr:uid="{00000000-0005-0000-0000-00000B560000}"/>
    <cellStyle name="t 2 3 2 4 2 2" xfId="22007" xr:uid="{00000000-0005-0000-0000-00000C560000}"/>
    <cellStyle name="t 2 3 2 4 2 3" xfId="22008" xr:uid="{00000000-0005-0000-0000-00000D560000}"/>
    <cellStyle name="t 2 3 2 4 3" xfId="22009" xr:uid="{00000000-0005-0000-0000-00000E560000}"/>
    <cellStyle name="t 2 3 2 4 3 2" xfId="22010" xr:uid="{00000000-0005-0000-0000-00000F560000}"/>
    <cellStyle name="t 2 3 2 4 4" xfId="22011" xr:uid="{00000000-0005-0000-0000-000010560000}"/>
    <cellStyle name="t 2 3 2 4 5" xfId="22012" xr:uid="{00000000-0005-0000-0000-000011560000}"/>
    <cellStyle name="t 2 3 2 5" xfId="22013" xr:uid="{00000000-0005-0000-0000-000012560000}"/>
    <cellStyle name="t 2 3 2 5 2" xfId="22014" xr:uid="{00000000-0005-0000-0000-000013560000}"/>
    <cellStyle name="t 2 3 2 5 3" xfId="22015" xr:uid="{00000000-0005-0000-0000-000014560000}"/>
    <cellStyle name="t 2 3 2 6" xfId="22016" xr:uid="{00000000-0005-0000-0000-000015560000}"/>
    <cellStyle name="t 2 3 2 6 2" xfId="22017" xr:uid="{00000000-0005-0000-0000-000016560000}"/>
    <cellStyle name="t 2 3 2 7" xfId="22018" xr:uid="{00000000-0005-0000-0000-000017560000}"/>
    <cellStyle name="t 2 3 2 8" xfId="22019" xr:uid="{00000000-0005-0000-0000-000018560000}"/>
    <cellStyle name="t 2 3 3" xfId="22020" xr:uid="{00000000-0005-0000-0000-000019560000}"/>
    <cellStyle name="t 2 3 3 2" xfId="22021" xr:uid="{00000000-0005-0000-0000-00001A560000}"/>
    <cellStyle name="t 2 3 3 2 2" xfId="22022" xr:uid="{00000000-0005-0000-0000-00001B560000}"/>
    <cellStyle name="t 2 3 3 2 2 2" xfId="22023" xr:uid="{00000000-0005-0000-0000-00001C560000}"/>
    <cellStyle name="t 2 3 3 2 2 2 2" xfId="22024" xr:uid="{00000000-0005-0000-0000-00001D560000}"/>
    <cellStyle name="t 2 3 3 2 2 2 2 2" xfId="22025" xr:uid="{00000000-0005-0000-0000-00001E560000}"/>
    <cellStyle name="t 2 3 3 2 2 2 2 3" xfId="22026" xr:uid="{00000000-0005-0000-0000-00001F560000}"/>
    <cellStyle name="t 2 3 3 2 2 2 3" xfId="22027" xr:uid="{00000000-0005-0000-0000-000020560000}"/>
    <cellStyle name="t 2 3 3 2 2 2 3 2" xfId="22028" xr:uid="{00000000-0005-0000-0000-000021560000}"/>
    <cellStyle name="t 2 3 3 2 2 2 4" xfId="22029" xr:uid="{00000000-0005-0000-0000-000022560000}"/>
    <cellStyle name="t 2 3 3 2 2 2 5" xfId="22030" xr:uid="{00000000-0005-0000-0000-000023560000}"/>
    <cellStyle name="t 2 3 3 2 2 3" xfId="22031" xr:uid="{00000000-0005-0000-0000-000024560000}"/>
    <cellStyle name="t 2 3 3 2 2 3 2" xfId="22032" xr:uid="{00000000-0005-0000-0000-000025560000}"/>
    <cellStyle name="t 2 3 3 2 2 3 3" xfId="22033" xr:uid="{00000000-0005-0000-0000-000026560000}"/>
    <cellStyle name="t 2 3 3 2 2 4" xfId="22034" xr:uid="{00000000-0005-0000-0000-000027560000}"/>
    <cellStyle name="t 2 3 3 2 2 4 2" xfId="22035" xr:uid="{00000000-0005-0000-0000-000028560000}"/>
    <cellStyle name="t 2 3 3 2 2 5" xfId="22036" xr:uid="{00000000-0005-0000-0000-000029560000}"/>
    <cellStyle name="t 2 3 3 2 2 6" xfId="22037" xr:uid="{00000000-0005-0000-0000-00002A560000}"/>
    <cellStyle name="t 2 3 3 2 3" xfId="22038" xr:uid="{00000000-0005-0000-0000-00002B560000}"/>
    <cellStyle name="t 2 3 3 2 3 2" xfId="22039" xr:uid="{00000000-0005-0000-0000-00002C560000}"/>
    <cellStyle name="t 2 3 3 2 3 2 2" xfId="22040" xr:uid="{00000000-0005-0000-0000-00002D560000}"/>
    <cellStyle name="t 2 3 3 2 3 2 2 2" xfId="22041" xr:uid="{00000000-0005-0000-0000-00002E560000}"/>
    <cellStyle name="t 2 3 3 2 3 2 2 3" xfId="22042" xr:uid="{00000000-0005-0000-0000-00002F560000}"/>
    <cellStyle name="t 2 3 3 2 3 2 3" xfId="22043" xr:uid="{00000000-0005-0000-0000-000030560000}"/>
    <cellStyle name="t 2 3 3 2 3 2 3 2" xfId="22044" xr:uid="{00000000-0005-0000-0000-000031560000}"/>
    <cellStyle name="t 2 3 3 2 3 2 4" xfId="22045" xr:uid="{00000000-0005-0000-0000-000032560000}"/>
    <cellStyle name="t 2 3 3 2 3 2 5" xfId="22046" xr:uid="{00000000-0005-0000-0000-000033560000}"/>
    <cellStyle name="t 2 3 3 2 3 3" xfId="22047" xr:uid="{00000000-0005-0000-0000-000034560000}"/>
    <cellStyle name="t 2 3 3 2 3 3 2" xfId="22048" xr:uid="{00000000-0005-0000-0000-000035560000}"/>
    <cellStyle name="t 2 3 3 2 3 3 3" xfId="22049" xr:uid="{00000000-0005-0000-0000-000036560000}"/>
    <cellStyle name="t 2 3 3 2 3 4" xfId="22050" xr:uid="{00000000-0005-0000-0000-000037560000}"/>
    <cellStyle name="t 2 3 3 2 3 4 2" xfId="22051" xr:uid="{00000000-0005-0000-0000-000038560000}"/>
    <cellStyle name="t 2 3 3 2 3 5" xfId="22052" xr:uid="{00000000-0005-0000-0000-000039560000}"/>
    <cellStyle name="t 2 3 3 2 3 6" xfId="22053" xr:uid="{00000000-0005-0000-0000-00003A560000}"/>
    <cellStyle name="t 2 3 3 2 4" xfId="22054" xr:uid="{00000000-0005-0000-0000-00003B560000}"/>
    <cellStyle name="t 2 3 3 2 4 2" xfId="22055" xr:uid="{00000000-0005-0000-0000-00003C560000}"/>
    <cellStyle name="t 2 3 3 3" xfId="22056" xr:uid="{00000000-0005-0000-0000-00003D560000}"/>
    <cellStyle name="t 2 3 3 3 2" xfId="22057" xr:uid="{00000000-0005-0000-0000-00003E560000}"/>
    <cellStyle name="t 2 3 3 3 2 2" xfId="22058" xr:uid="{00000000-0005-0000-0000-00003F560000}"/>
    <cellStyle name="t 2 3 3 3 2 2 2" xfId="22059" xr:uid="{00000000-0005-0000-0000-000040560000}"/>
    <cellStyle name="t 2 3 3 3 2 2 3" xfId="22060" xr:uid="{00000000-0005-0000-0000-000041560000}"/>
    <cellStyle name="t 2 3 3 3 2 3" xfId="22061" xr:uid="{00000000-0005-0000-0000-000042560000}"/>
    <cellStyle name="t 2 3 3 3 2 3 2" xfId="22062" xr:uid="{00000000-0005-0000-0000-000043560000}"/>
    <cellStyle name="t 2 3 3 3 2 4" xfId="22063" xr:uid="{00000000-0005-0000-0000-000044560000}"/>
    <cellStyle name="t 2 3 3 3 2 5" xfId="22064" xr:uid="{00000000-0005-0000-0000-000045560000}"/>
    <cellStyle name="t 2 3 3 3 3" xfId="22065" xr:uid="{00000000-0005-0000-0000-000046560000}"/>
    <cellStyle name="t 2 3 3 3 3 2" xfId="22066" xr:uid="{00000000-0005-0000-0000-000047560000}"/>
    <cellStyle name="t 2 3 3 3 3 3" xfId="22067" xr:uid="{00000000-0005-0000-0000-000048560000}"/>
    <cellStyle name="t 2 3 3 3 4" xfId="22068" xr:uid="{00000000-0005-0000-0000-000049560000}"/>
    <cellStyle name="t 2 3 3 3 4 2" xfId="22069" xr:uid="{00000000-0005-0000-0000-00004A560000}"/>
    <cellStyle name="t 2 3 3 3 5" xfId="22070" xr:uid="{00000000-0005-0000-0000-00004B560000}"/>
    <cellStyle name="t 2 3 3 3 6" xfId="22071" xr:uid="{00000000-0005-0000-0000-00004C560000}"/>
    <cellStyle name="t 2 3 3 4" xfId="22072" xr:uid="{00000000-0005-0000-0000-00004D560000}"/>
    <cellStyle name="t 2 3 3 4 2" xfId="22073" xr:uid="{00000000-0005-0000-0000-00004E560000}"/>
    <cellStyle name="t 2 3 3 4 2 2" xfId="22074" xr:uid="{00000000-0005-0000-0000-00004F560000}"/>
    <cellStyle name="t 2 3 3 4 2 3" xfId="22075" xr:uid="{00000000-0005-0000-0000-000050560000}"/>
    <cellStyle name="t 2 3 3 4 3" xfId="22076" xr:uid="{00000000-0005-0000-0000-000051560000}"/>
    <cellStyle name="t 2 3 3 4 3 2" xfId="22077" xr:uid="{00000000-0005-0000-0000-000052560000}"/>
    <cellStyle name="t 2 3 3 4 4" xfId="22078" xr:uid="{00000000-0005-0000-0000-000053560000}"/>
    <cellStyle name="t 2 3 3 4 5" xfId="22079" xr:uid="{00000000-0005-0000-0000-000054560000}"/>
    <cellStyle name="t 2 3 3 5" xfId="22080" xr:uid="{00000000-0005-0000-0000-000055560000}"/>
    <cellStyle name="t 2 3 3 5 2" xfId="22081" xr:uid="{00000000-0005-0000-0000-000056560000}"/>
    <cellStyle name="t 2 3 3 5 3" xfId="22082" xr:uid="{00000000-0005-0000-0000-000057560000}"/>
    <cellStyle name="t 2 3 3 6" xfId="22083" xr:uid="{00000000-0005-0000-0000-000058560000}"/>
    <cellStyle name="t 2 3 3 6 2" xfId="22084" xr:uid="{00000000-0005-0000-0000-000059560000}"/>
    <cellStyle name="t 2 3 3 7" xfId="22085" xr:uid="{00000000-0005-0000-0000-00005A560000}"/>
    <cellStyle name="t 2 3 3 8" xfId="22086" xr:uid="{00000000-0005-0000-0000-00005B560000}"/>
    <cellStyle name="t 2 3 4" xfId="22087" xr:uid="{00000000-0005-0000-0000-00005C560000}"/>
    <cellStyle name="t 2 3 4 2" xfId="22088" xr:uid="{00000000-0005-0000-0000-00005D560000}"/>
    <cellStyle name="t 2 3 4 2 2" xfId="22089" xr:uid="{00000000-0005-0000-0000-00005E560000}"/>
    <cellStyle name="t 2 3 4 2 2 2" xfId="22090" xr:uid="{00000000-0005-0000-0000-00005F560000}"/>
    <cellStyle name="t 2 3 4 2 2 2 2" xfId="22091" xr:uid="{00000000-0005-0000-0000-000060560000}"/>
    <cellStyle name="t 2 3 4 2 2 2 2 2" xfId="22092" xr:uid="{00000000-0005-0000-0000-000061560000}"/>
    <cellStyle name="t 2 3 4 2 2 2 2 3" xfId="22093" xr:uid="{00000000-0005-0000-0000-000062560000}"/>
    <cellStyle name="t 2 3 4 2 2 2 3" xfId="22094" xr:uid="{00000000-0005-0000-0000-000063560000}"/>
    <cellStyle name="t 2 3 4 2 2 2 3 2" xfId="22095" xr:uid="{00000000-0005-0000-0000-000064560000}"/>
    <cellStyle name="t 2 3 4 2 2 2 4" xfId="22096" xr:uid="{00000000-0005-0000-0000-000065560000}"/>
    <cellStyle name="t 2 3 4 2 2 2 5" xfId="22097" xr:uid="{00000000-0005-0000-0000-000066560000}"/>
    <cellStyle name="t 2 3 4 2 2 3" xfId="22098" xr:uid="{00000000-0005-0000-0000-000067560000}"/>
    <cellStyle name="t 2 3 4 2 2 3 2" xfId="22099" xr:uid="{00000000-0005-0000-0000-000068560000}"/>
    <cellStyle name="t 2 3 4 2 2 3 3" xfId="22100" xr:uid="{00000000-0005-0000-0000-000069560000}"/>
    <cellStyle name="t 2 3 4 2 2 4" xfId="22101" xr:uid="{00000000-0005-0000-0000-00006A560000}"/>
    <cellStyle name="t 2 3 4 2 2 4 2" xfId="22102" xr:uid="{00000000-0005-0000-0000-00006B560000}"/>
    <cellStyle name="t 2 3 4 2 2 5" xfId="22103" xr:uid="{00000000-0005-0000-0000-00006C560000}"/>
    <cellStyle name="t 2 3 4 2 2 6" xfId="22104" xr:uid="{00000000-0005-0000-0000-00006D560000}"/>
    <cellStyle name="t 2 3 4 2 3" xfId="22105" xr:uid="{00000000-0005-0000-0000-00006E560000}"/>
    <cellStyle name="t 2 3 4 2 3 2" xfId="22106" xr:uid="{00000000-0005-0000-0000-00006F560000}"/>
    <cellStyle name="t 2 3 4 2 3 2 2" xfId="22107" xr:uid="{00000000-0005-0000-0000-000070560000}"/>
    <cellStyle name="t 2 3 4 2 3 2 2 2" xfId="22108" xr:uid="{00000000-0005-0000-0000-000071560000}"/>
    <cellStyle name="t 2 3 4 2 3 2 2 3" xfId="22109" xr:uid="{00000000-0005-0000-0000-000072560000}"/>
    <cellStyle name="t 2 3 4 2 3 2 3" xfId="22110" xr:uid="{00000000-0005-0000-0000-000073560000}"/>
    <cellStyle name="t 2 3 4 2 3 2 3 2" xfId="22111" xr:uid="{00000000-0005-0000-0000-000074560000}"/>
    <cellStyle name="t 2 3 4 2 3 2 4" xfId="22112" xr:uid="{00000000-0005-0000-0000-000075560000}"/>
    <cellStyle name="t 2 3 4 2 3 2 5" xfId="22113" xr:uid="{00000000-0005-0000-0000-000076560000}"/>
    <cellStyle name="t 2 3 4 2 3 3" xfId="22114" xr:uid="{00000000-0005-0000-0000-000077560000}"/>
    <cellStyle name="t 2 3 4 2 3 3 2" xfId="22115" xr:uid="{00000000-0005-0000-0000-000078560000}"/>
    <cellStyle name="t 2 3 4 2 3 3 3" xfId="22116" xr:uid="{00000000-0005-0000-0000-000079560000}"/>
    <cellStyle name="t 2 3 4 2 3 4" xfId="22117" xr:uid="{00000000-0005-0000-0000-00007A560000}"/>
    <cellStyle name="t 2 3 4 2 3 4 2" xfId="22118" xr:uid="{00000000-0005-0000-0000-00007B560000}"/>
    <cellStyle name="t 2 3 4 2 3 5" xfId="22119" xr:uid="{00000000-0005-0000-0000-00007C560000}"/>
    <cellStyle name="t 2 3 4 2 3 6" xfId="22120" xr:uid="{00000000-0005-0000-0000-00007D560000}"/>
    <cellStyle name="t 2 3 4 2 4" xfId="22121" xr:uid="{00000000-0005-0000-0000-00007E560000}"/>
    <cellStyle name="t 2 3 4 2 4 2" xfId="22122" xr:uid="{00000000-0005-0000-0000-00007F560000}"/>
    <cellStyle name="t 2 3 4 3" xfId="22123" xr:uid="{00000000-0005-0000-0000-000080560000}"/>
    <cellStyle name="t 2 3 4 3 2" xfId="22124" xr:uid="{00000000-0005-0000-0000-000081560000}"/>
    <cellStyle name="t 2 3 4 3 2 2" xfId="22125" xr:uid="{00000000-0005-0000-0000-000082560000}"/>
    <cellStyle name="t 2 3 4 3 2 2 2" xfId="22126" xr:uid="{00000000-0005-0000-0000-000083560000}"/>
    <cellStyle name="t 2 3 4 3 2 2 3" xfId="22127" xr:uid="{00000000-0005-0000-0000-000084560000}"/>
    <cellStyle name="t 2 3 4 3 2 3" xfId="22128" xr:uid="{00000000-0005-0000-0000-000085560000}"/>
    <cellStyle name="t 2 3 4 3 2 3 2" xfId="22129" xr:uid="{00000000-0005-0000-0000-000086560000}"/>
    <cellStyle name="t 2 3 4 3 2 4" xfId="22130" xr:uid="{00000000-0005-0000-0000-000087560000}"/>
    <cellStyle name="t 2 3 4 3 2 5" xfId="22131" xr:uid="{00000000-0005-0000-0000-000088560000}"/>
    <cellStyle name="t 2 3 4 3 3" xfId="22132" xr:uid="{00000000-0005-0000-0000-000089560000}"/>
    <cellStyle name="t 2 3 4 3 3 2" xfId="22133" xr:uid="{00000000-0005-0000-0000-00008A560000}"/>
    <cellStyle name="t 2 3 4 3 3 3" xfId="22134" xr:uid="{00000000-0005-0000-0000-00008B560000}"/>
    <cellStyle name="t 2 3 4 3 4" xfId="22135" xr:uid="{00000000-0005-0000-0000-00008C560000}"/>
    <cellStyle name="t 2 3 4 3 4 2" xfId="22136" xr:uid="{00000000-0005-0000-0000-00008D560000}"/>
    <cellStyle name="t 2 3 4 3 5" xfId="22137" xr:uid="{00000000-0005-0000-0000-00008E560000}"/>
    <cellStyle name="t 2 3 4 3 6" xfId="22138" xr:uid="{00000000-0005-0000-0000-00008F560000}"/>
    <cellStyle name="t 2 3 4 4" xfId="22139" xr:uid="{00000000-0005-0000-0000-000090560000}"/>
    <cellStyle name="t 2 3 4 4 2" xfId="22140" xr:uid="{00000000-0005-0000-0000-000091560000}"/>
    <cellStyle name="t 2 3 4 4 2 2" xfId="22141" xr:uid="{00000000-0005-0000-0000-000092560000}"/>
    <cellStyle name="t 2 3 4 4 2 3" xfId="22142" xr:uid="{00000000-0005-0000-0000-000093560000}"/>
    <cellStyle name="t 2 3 4 4 3" xfId="22143" xr:uid="{00000000-0005-0000-0000-000094560000}"/>
    <cellStyle name="t 2 3 4 4 3 2" xfId="22144" xr:uid="{00000000-0005-0000-0000-000095560000}"/>
    <cellStyle name="t 2 3 4 4 4" xfId="22145" xr:uid="{00000000-0005-0000-0000-000096560000}"/>
    <cellStyle name="t 2 3 4 4 5" xfId="22146" xr:uid="{00000000-0005-0000-0000-000097560000}"/>
    <cellStyle name="t 2 3 4 5" xfId="22147" xr:uid="{00000000-0005-0000-0000-000098560000}"/>
    <cellStyle name="t 2 3 4 5 2" xfId="22148" xr:uid="{00000000-0005-0000-0000-000099560000}"/>
    <cellStyle name="t 2 3 4 5 3" xfId="22149" xr:uid="{00000000-0005-0000-0000-00009A560000}"/>
    <cellStyle name="t 2 3 4 6" xfId="22150" xr:uid="{00000000-0005-0000-0000-00009B560000}"/>
    <cellStyle name="t 2 3 4 6 2" xfId="22151" xr:uid="{00000000-0005-0000-0000-00009C560000}"/>
    <cellStyle name="t 2 3 4 7" xfId="22152" xr:uid="{00000000-0005-0000-0000-00009D560000}"/>
    <cellStyle name="t 2 3 4 8" xfId="22153" xr:uid="{00000000-0005-0000-0000-00009E560000}"/>
    <cellStyle name="t 2 3 5" xfId="22154" xr:uid="{00000000-0005-0000-0000-00009F560000}"/>
    <cellStyle name="t 2 3 5 2" xfId="22155" xr:uid="{00000000-0005-0000-0000-0000A0560000}"/>
    <cellStyle name="t 2 3 5 2 2" xfId="22156" xr:uid="{00000000-0005-0000-0000-0000A1560000}"/>
    <cellStyle name="t 2 3 5 2 2 2" xfId="22157" xr:uid="{00000000-0005-0000-0000-0000A2560000}"/>
    <cellStyle name="t 2 3 5 2 2 2 2" xfId="22158" xr:uid="{00000000-0005-0000-0000-0000A3560000}"/>
    <cellStyle name="t 2 3 5 2 2 2 3" xfId="22159" xr:uid="{00000000-0005-0000-0000-0000A4560000}"/>
    <cellStyle name="t 2 3 5 2 2 3" xfId="22160" xr:uid="{00000000-0005-0000-0000-0000A5560000}"/>
    <cellStyle name="t 2 3 5 2 2 3 2" xfId="22161" xr:uid="{00000000-0005-0000-0000-0000A6560000}"/>
    <cellStyle name="t 2 3 5 2 2 4" xfId="22162" xr:uid="{00000000-0005-0000-0000-0000A7560000}"/>
    <cellStyle name="t 2 3 5 2 2 5" xfId="22163" xr:uid="{00000000-0005-0000-0000-0000A8560000}"/>
    <cellStyle name="t 2 3 5 2 3" xfId="22164" xr:uid="{00000000-0005-0000-0000-0000A9560000}"/>
    <cellStyle name="t 2 3 5 2 3 2" xfId="22165" xr:uid="{00000000-0005-0000-0000-0000AA560000}"/>
    <cellStyle name="t 2 3 5 2 3 3" xfId="22166" xr:uid="{00000000-0005-0000-0000-0000AB560000}"/>
    <cellStyle name="t 2 3 5 2 4" xfId="22167" xr:uid="{00000000-0005-0000-0000-0000AC560000}"/>
    <cellStyle name="t 2 3 5 2 4 2" xfId="22168" xr:uid="{00000000-0005-0000-0000-0000AD560000}"/>
    <cellStyle name="t 2 3 5 2 5" xfId="22169" xr:uid="{00000000-0005-0000-0000-0000AE560000}"/>
    <cellStyle name="t 2 3 5 2 6" xfId="22170" xr:uid="{00000000-0005-0000-0000-0000AF560000}"/>
    <cellStyle name="t 2 3 5 3" xfId="22171" xr:uid="{00000000-0005-0000-0000-0000B0560000}"/>
    <cellStyle name="t 2 3 5 3 2" xfId="22172" xr:uid="{00000000-0005-0000-0000-0000B1560000}"/>
    <cellStyle name="t 2 3 5 3 2 2" xfId="22173" xr:uid="{00000000-0005-0000-0000-0000B2560000}"/>
    <cellStyle name="t 2 3 5 3 2 2 2" xfId="22174" xr:uid="{00000000-0005-0000-0000-0000B3560000}"/>
    <cellStyle name="t 2 3 5 3 2 2 3" xfId="22175" xr:uid="{00000000-0005-0000-0000-0000B4560000}"/>
    <cellStyle name="t 2 3 5 3 2 3" xfId="22176" xr:uid="{00000000-0005-0000-0000-0000B5560000}"/>
    <cellStyle name="t 2 3 5 3 2 3 2" xfId="22177" xr:uid="{00000000-0005-0000-0000-0000B6560000}"/>
    <cellStyle name="t 2 3 5 3 2 4" xfId="22178" xr:uid="{00000000-0005-0000-0000-0000B7560000}"/>
    <cellStyle name="t 2 3 5 3 2 5" xfId="22179" xr:uid="{00000000-0005-0000-0000-0000B8560000}"/>
    <cellStyle name="t 2 3 5 3 3" xfId="22180" xr:uid="{00000000-0005-0000-0000-0000B9560000}"/>
    <cellStyle name="t 2 3 5 3 3 2" xfId="22181" xr:uid="{00000000-0005-0000-0000-0000BA560000}"/>
    <cellStyle name="t 2 3 5 3 3 3" xfId="22182" xr:uid="{00000000-0005-0000-0000-0000BB560000}"/>
    <cellStyle name="t 2 3 5 3 4" xfId="22183" xr:uid="{00000000-0005-0000-0000-0000BC560000}"/>
    <cellStyle name="t 2 3 5 3 4 2" xfId="22184" xr:uid="{00000000-0005-0000-0000-0000BD560000}"/>
    <cellStyle name="t 2 3 5 3 5" xfId="22185" xr:uid="{00000000-0005-0000-0000-0000BE560000}"/>
    <cellStyle name="t 2 3 5 3 6" xfId="22186" xr:uid="{00000000-0005-0000-0000-0000BF560000}"/>
    <cellStyle name="t 2 3 5 4" xfId="22187" xr:uid="{00000000-0005-0000-0000-0000C0560000}"/>
    <cellStyle name="t 2 3 5 4 2" xfId="22188" xr:uid="{00000000-0005-0000-0000-0000C1560000}"/>
    <cellStyle name="t 2 3 6" xfId="22189" xr:uid="{00000000-0005-0000-0000-0000C2560000}"/>
    <cellStyle name="t 2 3 6 2" xfId="22190" xr:uid="{00000000-0005-0000-0000-0000C3560000}"/>
    <cellStyle name="t 2 3 6 2 2" xfId="22191" xr:uid="{00000000-0005-0000-0000-0000C4560000}"/>
    <cellStyle name="t 2 3 6 2 2 2" xfId="22192" xr:uid="{00000000-0005-0000-0000-0000C5560000}"/>
    <cellStyle name="t 2 3 6 2 2 3" xfId="22193" xr:uid="{00000000-0005-0000-0000-0000C6560000}"/>
    <cellStyle name="t 2 3 6 2 3" xfId="22194" xr:uid="{00000000-0005-0000-0000-0000C7560000}"/>
    <cellStyle name="t 2 3 6 2 3 2" xfId="22195" xr:uid="{00000000-0005-0000-0000-0000C8560000}"/>
    <cellStyle name="t 2 3 6 2 4" xfId="22196" xr:uid="{00000000-0005-0000-0000-0000C9560000}"/>
    <cellStyle name="t 2 3 6 2 5" xfId="22197" xr:uid="{00000000-0005-0000-0000-0000CA560000}"/>
    <cellStyle name="t 2 3 6 3" xfId="22198" xr:uid="{00000000-0005-0000-0000-0000CB560000}"/>
    <cellStyle name="t 2 3 6 3 2" xfId="22199" xr:uid="{00000000-0005-0000-0000-0000CC560000}"/>
    <cellStyle name="t 2 3 6 3 3" xfId="22200" xr:uid="{00000000-0005-0000-0000-0000CD560000}"/>
    <cellStyle name="t 2 3 6 4" xfId="22201" xr:uid="{00000000-0005-0000-0000-0000CE560000}"/>
    <cellStyle name="t 2 3 6 4 2" xfId="22202" xr:uid="{00000000-0005-0000-0000-0000CF560000}"/>
    <cellStyle name="t 2 3 6 5" xfId="22203" xr:uid="{00000000-0005-0000-0000-0000D0560000}"/>
    <cellStyle name="t 2 3 6 6" xfId="22204" xr:uid="{00000000-0005-0000-0000-0000D1560000}"/>
    <cellStyle name="t 2 3 7" xfId="22205" xr:uid="{00000000-0005-0000-0000-0000D2560000}"/>
    <cellStyle name="t 2 3 7 2" xfId="22206" xr:uid="{00000000-0005-0000-0000-0000D3560000}"/>
    <cellStyle name="t 2 3 7 2 2" xfId="22207" xr:uid="{00000000-0005-0000-0000-0000D4560000}"/>
    <cellStyle name="t 2 3 7 2 3" xfId="22208" xr:uid="{00000000-0005-0000-0000-0000D5560000}"/>
    <cellStyle name="t 2 3 7 3" xfId="22209" xr:uid="{00000000-0005-0000-0000-0000D6560000}"/>
    <cellStyle name="t 2 3 7 3 2" xfId="22210" xr:uid="{00000000-0005-0000-0000-0000D7560000}"/>
    <cellStyle name="t 2 3 7 4" xfId="22211" xr:uid="{00000000-0005-0000-0000-0000D8560000}"/>
    <cellStyle name="t 2 3 7 5" xfId="22212" xr:uid="{00000000-0005-0000-0000-0000D9560000}"/>
    <cellStyle name="t 2 3 8" xfId="22213" xr:uid="{00000000-0005-0000-0000-0000DA560000}"/>
    <cellStyle name="t 2 3 8 2" xfId="22214" xr:uid="{00000000-0005-0000-0000-0000DB560000}"/>
    <cellStyle name="t 2 3 8 3" xfId="22215" xr:uid="{00000000-0005-0000-0000-0000DC560000}"/>
    <cellStyle name="t 2 3 9" xfId="22216" xr:uid="{00000000-0005-0000-0000-0000DD560000}"/>
    <cellStyle name="t 2 3 9 2" xfId="22217" xr:uid="{00000000-0005-0000-0000-0000DE560000}"/>
    <cellStyle name="t 2 4" xfId="22218" xr:uid="{00000000-0005-0000-0000-0000DF560000}"/>
    <cellStyle name="t 2 4 2" xfId="22219" xr:uid="{00000000-0005-0000-0000-0000E0560000}"/>
    <cellStyle name="t 2 4 2 2" xfId="22220" xr:uid="{00000000-0005-0000-0000-0000E1560000}"/>
    <cellStyle name="t 2 4 2 2 2" xfId="22221" xr:uid="{00000000-0005-0000-0000-0000E2560000}"/>
    <cellStyle name="t 2 4 2 2 2 2" xfId="22222" xr:uid="{00000000-0005-0000-0000-0000E3560000}"/>
    <cellStyle name="t 2 4 2 2 2 2 2" xfId="22223" xr:uid="{00000000-0005-0000-0000-0000E4560000}"/>
    <cellStyle name="t 2 4 2 2 2 2 3" xfId="22224" xr:uid="{00000000-0005-0000-0000-0000E5560000}"/>
    <cellStyle name="t 2 4 2 2 2 3" xfId="22225" xr:uid="{00000000-0005-0000-0000-0000E6560000}"/>
    <cellStyle name="t 2 4 2 2 2 3 2" xfId="22226" xr:uid="{00000000-0005-0000-0000-0000E7560000}"/>
    <cellStyle name="t 2 4 2 2 2 4" xfId="22227" xr:uid="{00000000-0005-0000-0000-0000E8560000}"/>
    <cellStyle name="t 2 4 2 2 2 5" xfId="22228" xr:uid="{00000000-0005-0000-0000-0000E9560000}"/>
    <cellStyle name="t 2 4 2 2 3" xfId="22229" xr:uid="{00000000-0005-0000-0000-0000EA560000}"/>
    <cellStyle name="t 2 4 2 2 3 2" xfId="22230" xr:uid="{00000000-0005-0000-0000-0000EB560000}"/>
    <cellStyle name="t 2 4 2 2 3 3" xfId="22231" xr:uid="{00000000-0005-0000-0000-0000EC560000}"/>
    <cellStyle name="t 2 4 2 2 4" xfId="22232" xr:uid="{00000000-0005-0000-0000-0000ED560000}"/>
    <cellStyle name="t 2 4 2 2 4 2" xfId="22233" xr:uid="{00000000-0005-0000-0000-0000EE560000}"/>
    <cellStyle name="t 2 4 2 2 5" xfId="22234" xr:uid="{00000000-0005-0000-0000-0000EF560000}"/>
    <cellStyle name="t 2 4 2 2 6" xfId="22235" xr:uid="{00000000-0005-0000-0000-0000F0560000}"/>
    <cellStyle name="t 2 4 2 3" xfId="22236" xr:uid="{00000000-0005-0000-0000-0000F1560000}"/>
    <cellStyle name="t 2 4 2 3 2" xfId="22237" xr:uid="{00000000-0005-0000-0000-0000F2560000}"/>
    <cellStyle name="t 2 4 2 3 2 2" xfId="22238" xr:uid="{00000000-0005-0000-0000-0000F3560000}"/>
    <cellStyle name="t 2 4 2 3 2 2 2" xfId="22239" xr:uid="{00000000-0005-0000-0000-0000F4560000}"/>
    <cellStyle name="t 2 4 2 3 2 2 3" xfId="22240" xr:uid="{00000000-0005-0000-0000-0000F5560000}"/>
    <cellStyle name="t 2 4 2 3 2 3" xfId="22241" xr:uid="{00000000-0005-0000-0000-0000F6560000}"/>
    <cellStyle name="t 2 4 2 3 2 3 2" xfId="22242" xr:uid="{00000000-0005-0000-0000-0000F7560000}"/>
    <cellStyle name="t 2 4 2 3 2 4" xfId="22243" xr:uid="{00000000-0005-0000-0000-0000F8560000}"/>
    <cellStyle name="t 2 4 2 3 2 5" xfId="22244" xr:uid="{00000000-0005-0000-0000-0000F9560000}"/>
    <cellStyle name="t 2 4 2 3 3" xfId="22245" xr:uid="{00000000-0005-0000-0000-0000FA560000}"/>
    <cellStyle name="t 2 4 2 3 3 2" xfId="22246" xr:uid="{00000000-0005-0000-0000-0000FB560000}"/>
    <cellStyle name="t 2 4 2 3 3 3" xfId="22247" xr:uid="{00000000-0005-0000-0000-0000FC560000}"/>
    <cellStyle name="t 2 4 2 3 4" xfId="22248" xr:uid="{00000000-0005-0000-0000-0000FD560000}"/>
    <cellStyle name="t 2 4 2 3 4 2" xfId="22249" xr:uid="{00000000-0005-0000-0000-0000FE560000}"/>
    <cellStyle name="t 2 4 2 3 5" xfId="22250" xr:uid="{00000000-0005-0000-0000-0000FF560000}"/>
    <cellStyle name="t 2 4 2 3 6" xfId="22251" xr:uid="{00000000-0005-0000-0000-000000570000}"/>
    <cellStyle name="t 2 4 2 4" xfId="22252" xr:uid="{00000000-0005-0000-0000-000001570000}"/>
    <cellStyle name="t 2 4 2 4 2" xfId="22253" xr:uid="{00000000-0005-0000-0000-000002570000}"/>
    <cellStyle name="t 2 4 3" xfId="22254" xr:uid="{00000000-0005-0000-0000-000003570000}"/>
    <cellStyle name="t 2 4 3 2" xfId="22255" xr:uid="{00000000-0005-0000-0000-000004570000}"/>
    <cellStyle name="t 2 4 3 2 2" xfId="22256" xr:uid="{00000000-0005-0000-0000-000005570000}"/>
    <cellStyle name="t 2 4 3 2 2 2" xfId="22257" xr:uid="{00000000-0005-0000-0000-000006570000}"/>
    <cellStyle name="t 2 4 3 2 2 3" xfId="22258" xr:uid="{00000000-0005-0000-0000-000007570000}"/>
    <cellStyle name="t 2 4 3 2 3" xfId="22259" xr:uid="{00000000-0005-0000-0000-000008570000}"/>
    <cellStyle name="t 2 4 3 2 3 2" xfId="22260" xr:uid="{00000000-0005-0000-0000-000009570000}"/>
    <cellStyle name="t 2 4 3 2 4" xfId="22261" xr:uid="{00000000-0005-0000-0000-00000A570000}"/>
    <cellStyle name="t 2 4 3 2 5" xfId="22262" xr:uid="{00000000-0005-0000-0000-00000B570000}"/>
    <cellStyle name="t 2 4 3 3" xfId="22263" xr:uid="{00000000-0005-0000-0000-00000C570000}"/>
    <cellStyle name="t 2 4 3 3 2" xfId="22264" xr:uid="{00000000-0005-0000-0000-00000D570000}"/>
    <cellStyle name="t 2 4 3 3 3" xfId="22265" xr:uid="{00000000-0005-0000-0000-00000E570000}"/>
    <cellStyle name="t 2 4 3 4" xfId="22266" xr:uid="{00000000-0005-0000-0000-00000F570000}"/>
    <cellStyle name="t 2 4 3 4 2" xfId="22267" xr:uid="{00000000-0005-0000-0000-000010570000}"/>
    <cellStyle name="t 2 4 3 5" xfId="22268" xr:uid="{00000000-0005-0000-0000-000011570000}"/>
    <cellStyle name="t 2 4 3 6" xfId="22269" xr:uid="{00000000-0005-0000-0000-000012570000}"/>
    <cellStyle name="t 2 4 4" xfId="22270" xr:uid="{00000000-0005-0000-0000-000013570000}"/>
    <cellStyle name="t 2 4 4 2" xfId="22271" xr:uid="{00000000-0005-0000-0000-000014570000}"/>
    <cellStyle name="t 2 4 4 2 2" xfId="22272" xr:uid="{00000000-0005-0000-0000-000015570000}"/>
    <cellStyle name="t 2 4 4 2 3" xfId="22273" xr:uid="{00000000-0005-0000-0000-000016570000}"/>
    <cellStyle name="t 2 4 4 3" xfId="22274" xr:uid="{00000000-0005-0000-0000-000017570000}"/>
    <cellStyle name="t 2 4 4 3 2" xfId="22275" xr:uid="{00000000-0005-0000-0000-000018570000}"/>
    <cellStyle name="t 2 4 4 4" xfId="22276" xr:uid="{00000000-0005-0000-0000-000019570000}"/>
    <cellStyle name="t 2 4 4 5" xfId="22277" xr:uid="{00000000-0005-0000-0000-00001A570000}"/>
    <cellStyle name="t 2 4 5" xfId="22278" xr:uid="{00000000-0005-0000-0000-00001B570000}"/>
    <cellStyle name="t 2 4 5 2" xfId="22279" xr:uid="{00000000-0005-0000-0000-00001C570000}"/>
    <cellStyle name="t 2 4 5 3" xfId="22280" xr:uid="{00000000-0005-0000-0000-00001D570000}"/>
    <cellStyle name="t 2 4 6" xfId="22281" xr:uid="{00000000-0005-0000-0000-00001E570000}"/>
    <cellStyle name="t 2 4 6 2" xfId="22282" xr:uid="{00000000-0005-0000-0000-00001F570000}"/>
    <cellStyle name="t 2 4 7" xfId="22283" xr:uid="{00000000-0005-0000-0000-000020570000}"/>
    <cellStyle name="t 2 4 8" xfId="22284" xr:uid="{00000000-0005-0000-0000-000021570000}"/>
    <cellStyle name="t 2 5" xfId="22285" xr:uid="{00000000-0005-0000-0000-000022570000}"/>
    <cellStyle name="t 2 5 2" xfId="22286" xr:uid="{00000000-0005-0000-0000-000023570000}"/>
    <cellStyle name="t 2 5 2 2" xfId="22287" xr:uid="{00000000-0005-0000-0000-000024570000}"/>
    <cellStyle name="t 2 5 2 2 2" xfId="22288" xr:uid="{00000000-0005-0000-0000-000025570000}"/>
    <cellStyle name="t 2 5 2 2 2 2" xfId="22289" xr:uid="{00000000-0005-0000-0000-000026570000}"/>
    <cellStyle name="t 2 5 2 2 2 2 2" xfId="22290" xr:uid="{00000000-0005-0000-0000-000027570000}"/>
    <cellStyle name="t 2 5 2 2 2 2 3" xfId="22291" xr:uid="{00000000-0005-0000-0000-000028570000}"/>
    <cellStyle name="t 2 5 2 2 2 3" xfId="22292" xr:uid="{00000000-0005-0000-0000-000029570000}"/>
    <cellStyle name="t 2 5 2 2 2 3 2" xfId="22293" xr:uid="{00000000-0005-0000-0000-00002A570000}"/>
    <cellStyle name="t 2 5 2 2 2 4" xfId="22294" xr:uid="{00000000-0005-0000-0000-00002B570000}"/>
    <cellStyle name="t 2 5 2 2 2 5" xfId="22295" xr:uid="{00000000-0005-0000-0000-00002C570000}"/>
    <cellStyle name="t 2 5 2 2 3" xfId="22296" xr:uid="{00000000-0005-0000-0000-00002D570000}"/>
    <cellStyle name="t 2 5 2 2 3 2" xfId="22297" xr:uid="{00000000-0005-0000-0000-00002E570000}"/>
    <cellStyle name="t 2 5 2 2 3 3" xfId="22298" xr:uid="{00000000-0005-0000-0000-00002F570000}"/>
    <cellStyle name="t 2 5 2 2 4" xfId="22299" xr:uid="{00000000-0005-0000-0000-000030570000}"/>
    <cellStyle name="t 2 5 2 2 4 2" xfId="22300" xr:uid="{00000000-0005-0000-0000-000031570000}"/>
    <cellStyle name="t 2 5 2 2 5" xfId="22301" xr:uid="{00000000-0005-0000-0000-000032570000}"/>
    <cellStyle name="t 2 5 2 2 6" xfId="22302" xr:uid="{00000000-0005-0000-0000-000033570000}"/>
    <cellStyle name="t 2 5 2 3" xfId="22303" xr:uid="{00000000-0005-0000-0000-000034570000}"/>
    <cellStyle name="t 2 5 2 3 2" xfId="22304" xr:uid="{00000000-0005-0000-0000-000035570000}"/>
    <cellStyle name="t 2 5 2 3 2 2" xfId="22305" xr:uid="{00000000-0005-0000-0000-000036570000}"/>
    <cellStyle name="t 2 5 2 3 2 2 2" xfId="22306" xr:uid="{00000000-0005-0000-0000-000037570000}"/>
    <cellStyle name="t 2 5 2 3 2 2 3" xfId="22307" xr:uid="{00000000-0005-0000-0000-000038570000}"/>
    <cellStyle name="t 2 5 2 3 2 3" xfId="22308" xr:uid="{00000000-0005-0000-0000-000039570000}"/>
    <cellStyle name="t 2 5 2 3 2 3 2" xfId="22309" xr:uid="{00000000-0005-0000-0000-00003A570000}"/>
    <cellStyle name="t 2 5 2 3 2 4" xfId="22310" xr:uid="{00000000-0005-0000-0000-00003B570000}"/>
    <cellStyle name="t 2 5 2 3 2 5" xfId="22311" xr:uid="{00000000-0005-0000-0000-00003C570000}"/>
    <cellStyle name="t 2 5 2 3 3" xfId="22312" xr:uid="{00000000-0005-0000-0000-00003D570000}"/>
    <cellStyle name="t 2 5 2 3 3 2" xfId="22313" xr:uid="{00000000-0005-0000-0000-00003E570000}"/>
    <cellStyle name="t 2 5 2 3 3 3" xfId="22314" xr:uid="{00000000-0005-0000-0000-00003F570000}"/>
    <cellStyle name="t 2 5 2 3 4" xfId="22315" xr:uid="{00000000-0005-0000-0000-000040570000}"/>
    <cellStyle name="t 2 5 2 3 4 2" xfId="22316" xr:uid="{00000000-0005-0000-0000-000041570000}"/>
    <cellStyle name="t 2 5 2 3 5" xfId="22317" xr:uid="{00000000-0005-0000-0000-000042570000}"/>
    <cellStyle name="t 2 5 2 3 6" xfId="22318" xr:uid="{00000000-0005-0000-0000-000043570000}"/>
    <cellStyle name="t 2 5 2 4" xfId="22319" xr:uid="{00000000-0005-0000-0000-000044570000}"/>
    <cellStyle name="t 2 5 2 4 2" xfId="22320" xr:uid="{00000000-0005-0000-0000-000045570000}"/>
    <cellStyle name="t 2 5 3" xfId="22321" xr:uid="{00000000-0005-0000-0000-000046570000}"/>
    <cellStyle name="t 2 5 3 2" xfId="22322" xr:uid="{00000000-0005-0000-0000-000047570000}"/>
    <cellStyle name="t 2 5 3 2 2" xfId="22323" xr:uid="{00000000-0005-0000-0000-000048570000}"/>
    <cellStyle name="t 2 5 3 2 2 2" xfId="22324" xr:uid="{00000000-0005-0000-0000-000049570000}"/>
    <cellStyle name="t 2 5 3 2 2 3" xfId="22325" xr:uid="{00000000-0005-0000-0000-00004A570000}"/>
    <cellStyle name="t 2 5 3 2 3" xfId="22326" xr:uid="{00000000-0005-0000-0000-00004B570000}"/>
    <cellStyle name="t 2 5 3 2 3 2" xfId="22327" xr:uid="{00000000-0005-0000-0000-00004C570000}"/>
    <cellStyle name="t 2 5 3 2 4" xfId="22328" xr:uid="{00000000-0005-0000-0000-00004D570000}"/>
    <cellStyle name="t 2 5 3 2 5" xfId="22329" xr:uid="{00000000-0005-0000-0000-00004E570000}"/>
    <cellStyle name="t 2 5 3 3" xfId="22330" xr:uid="{00000000-0005-0000-0000-00004F570000}"/>
    <cellStyle name="t 2 5 3 3 2" xfId="22331" xr:uid="{00000000-0005-0000-0000-000050570000}"/>
    <cellStyle name="t 2 5 3 3 3" xfId="22332" xr:uid="{00000000-0005-0000-0000-000051570000}"/>
    <cellStyle name="t 2 5 3 4" xfId="22333" xr:uid="{00000000-0005-0000-0000-000052570000}"/>
    <cellStyle name="t 2 5 3 4 2" xfId="22334" xr:uid="{00000000-0005-0000-0000-000053570000}"/>
    <cellStyle name="t 2 5 3 5" xfId="22335" xr:uid="{00000000-0005-0000-0000-000054570000}"/>
    <cellStyle name="t 2 5 3 6" xfId="22336" xr:uid="{00000000-0005-0000-0000-000055570000}"/>
    <cellStyle name="t 2 5 4" xfId="22337" xr:uid="{00000000-0005-0000-0000-000056570000}"/>
    <cellStyle name="t 2 5 4 2" xfId="22338" xr:uid="{00000000-0005-0000-0000-000057570000}"/>
    <cellStyle name="t 2 5 4 2 2" xfId="22339" xr:uid="{00000000-0005-0000-0000-000058570000}"/>
    <cellStyle name="t 2 5 4 2 3" xfId="22340" xr:uid="{00000000-0005-0000-0000-000059570000}"/>
    <cellStyle name="t 2 5 4 3" xfId="22341" xr:uid="{00000000-0005-0000-0000-00005A570000}"/>
    <cellStyle name="t 2 5 4 3 2" xfId="22342" xr:uid="{00000000-0005-0000-0000-00005B570000}"/>
    <cellStyle name="t 2 5 4 4" xfId="22343" xr:uid="{00000000-0005-0000-0000-00005C570000}"/>
    <cellStyle name="t 2 5 4 5" xfId="22344" xr:uid="{00000000-0005-0000-0000-00005D570000}"/>
    <cellStyle name="t 2 5 5" xfId="22345" xr:uid="{00000000-0005-0000-0000-00005E570000}"/>
    <cellStyle name="t 2 5 5 2" xfId="22346" xr:uid="{00000000-0005-0000-0000-00005F570000}"/>
    <cellStyle name="t 2 5 5 3" xfId="22347" xr:uid="{00000000-0005-0000-0000-000060570000}"/>
    <cellStyle name="t 2 5 6" xfId="22348" xr:uid="{00000000-0005-0000-0000-000061570000}"/>
    <cellStyle name="t 2 5 6 2" xfId="22349" xr:uid="{00000000-0005-0000-0000-000062570000}"/>
    <cellStyle name="t 2 5 7" xfId="22350" xr:uid="{00000000-0005-0000-0000-000063570000}"/>
    <cellStyle name="t 2 5 8" xfId="22351" xr:uid="{00000000-0005-0000-0000-000064570000}"/>
    <cellStyle name="t 2 6" xfId="22352" xr:uid="{00000000-0005-0000-0000-000065570000}"/>
    <cellStyle name="t 2 6 2" xfId="22353" xr:uid="{00000000-0005-0000-0000-000066570000}"/>
    <cellStyle name="t 2 6 2 2" xfId="22354" xr:uid="{00000000-0005-0000-0000-000067570000}"/>
    <cellStyle name="t 2 6 2 2 2" xfId="22355" xr:uid="{00000000-0005-0000-0000-000068570000}"/>
    <cellStyle name="t 2 6 2 2 2 2" xfId="22356" xr:uid="{00000000-0005-0000-0000-000069570000}"/>
    <cellStyle name="t 2 6 2 2 2 2 2" xfId="22357" xr:uid="{00000000-0005-0000-0000-00006A570000}"/>
    <cellStyle name="t 2 6 2 2 2 2 3" xfId="22358" xr:uid="{00000000-0005-0000-0000-00006B570000}"/>
    <cellStyle name="t 2 6 2 2 2 3" xfId="22359" xr:uid="{00000000-0005-0000-0000-00006C570000}"/>
    <cellStyle name="t 2 6 2 2 2 3 2" xfId="22360" xr:uid="{00000000-0005-0000-0000-00006D570000}"/>
    <cellStyle name="t 2 6 2 2 2 4" xfId="22361" xr:uid="{00000000-0005-0000-0000-00006E570000}"/>
    <cellStyle name="t 2 6 2 2 2 5" xfId="22362" xr:uid="{00000000-0005-0000-0000-00006F570000}"/>
    <cellStyle name="t 2 6 2 2 3" xfId="22363" xr:uid="{00000000-0005-0000-0000-000070570000}"/>
    <cellStyle name="t 2 6 2 2 3 2" xfId="22364" xr:uid="{00000000-0005-0000-0000-000071570000}"/>
    <cellStyle name="t 2 6 2 2 3 3" xfId="22365" xr:uid="{00000000-0005-0000-0000-000072570000}"/>
    <cellStyle name="t 2 6 2 2 4" xfId="22366" xr:uid="{00000000-0005-0000-0000-000073570000}"/>
    <cellStyle name="t 2 6 2 2 4 2" xfId="22367" xr:uid="{00000000-0005-0000-0000-000074570000}"/>
    <cellStyle name="t 2 6 2 2 5" xfId="22368" xr:uid="{00000000-0005-0000-0000-000075570000}"/>
    <cellStyle name="t 2 6 2 2 6" xfId="22369" xr:uid="{00000000-0005-0000-0000-000076570000}"/>
    <cellStyle name="t 2 6 2 3" xfId="22370" xr:uid="{00000000-0005-0000-0000-000077570000}"/>
    <cellStyle name="t 2 6 2 3 2" xfId="22371" xr:uid="{00000000-0005-0000-0000-000078570000}"/>
    <cellStyle name="t 2 6 2 3 2 2" xfId="22372" xr:uid="{00000000-0005-0000-0000-000079570000}"/>
    <cellStyle name="t 2 6 2 3 2 2 2" xfId="22373" xr:uid="{00000000-0005-0000-0000-00007A570000}"/>
    <cellStyle name="t 2 6 2 3 2 2 3" xfId="22374" xr:uid="{00000000-0005-0000-0000-00007B570000}"/>
    <cellStyle name="t 2 6 2 3 2 3" xfId="22375" xr:uid="{00000000-0005-0000-0000-00007C570000}"/>
    <cellStyle name="t 2 6 2 3 2 3 2" xfId="22376" xr:uid="{00000000-0005-0000-0000-00007D570000}"/>
    <cellStyle name="t 2 6 2 3 2 4" xfId="22377" xr:uid="{00000000-0005-0000-0000-00007E570000}"/>
    <cellStyle name="t 2 6 2 3 2 5" xfId="22378" xr:uid="{00000000-0005-0000-0000-00007F570000}"/>
    <cellStyle name="t 2 6 2 3 3" xfId="22379" xr:uid="{00000000-0005-0000-0000-000080570000}"/>
    <cellStyle name="t 2 6 2 3 3 2" xfId="22380" xr:uid="{00000000-0005-0000-0000-000081570000}"/>
    <cellStyle name="t 2 6 2 3 3 3" xfId="22381" xr:uid="{00000000-0005-0000-0000-000082570000}"/>
    <cellStyle name="t 2 6 2 3 4" xfId="22382" xr:uid="{00000000-0005-0000-0000-000083570000}"/>
    <cellStyle name="t 2 6 2 3 4 2" xfId="22383" xr:uid="{00000000-0005-0000-0000-000084570000}"/>
    <cellStyle name="t 2 6 2 3 5" xfId="22384" xr:uid="{00000000-0005-0000-0000-000085570000}"/>
    <cellStyle name="t 2 6 2 3 6" xfId="22385" xr:uid="{00000000-0005-0000-0000-000086570000}"/>
    <cellStyle name="t 2 6 2 4" xfId="22386" xr:uid="{00000000-0005-0000-0000-000087570000}"/>
    <cellStyle name="t 2 6 2 4 2" xfId="22387" xr:uid="{00000000-0005-0000-0000-000088570000}"/>
    <cellStyle name="t 2 6 3" xfId="22388" xr:uid="{00000000-0005-0000-0000-000089570000}"/>
    <cellStyle name="t 2 6 3 2" xfId="22389" xr:uid="{00000000-0005-0000-0000-00008A570000}"/>
    <cellStyle name="t 2 6 3 2 2" xfId="22390" xr:uid="{00000000-0005-0000-0000-00008B570000}"/>
    <cellStyle name="t 2 6 3 2 2 2" xfId="22391" xr:uid="{00000000-0005-0000-0000-00008C570000}"/>
    <cellStyle name="t 2 6 3 2 2 3" xfId="22392" xr:uid="{00000000-0005-0000-0000-00008D570000}"/>
    <cellStyle name="t 2 6 3 2 3" xfId="22393" xr:uid="{00000000-0005-0000-0000-00008E570000}"/>
    <cellStyle name="t 2 6 3 2 3 2" xfId="22394" xr:uid="{00000000-0005-0000-0000-00008F570000}"/>
    <cellStyle name="t 2 6 3 2 4" xfId="22395" xr:uid="{00000000-0005-0000-0000-000090570000}"/>
    <cellStyle name="t 2 6 3 2 5" xfId="22396" xr:uid="{00000000-0005-0000-0000-000091570000}"/>
    <cellStyle name="t 2 6 3 3" xfId="22397" xr:uid="{00000000-0005-0000-0000-000092570000}"/>
    <cellStyle name="t 2 6 3 3 2" xfId="22398" xr:uid="{00000000-0005-0000-0000-000093570000}"/>
    <cellStyle name="t 2 6 3 3 3" xfId="22399" xr:uid="{00000000-0005-0000-0000-000094570000}"/>
    <cellStyle name="t 2 6 3 4" xfId="22400" xr:uid="{00000000-0005-0000-0000-000095570000}"/>
    <cellStyle name="t 2 6 3 4 2" xfId="22401" xr:uid="{00000000-0005-0000-0000-000096570000}"/>
    <cellStyle name="t 2 6 3 5" xfId="22402" xr:uid="{00000000-0005-0000-0000-000097570000}"/>
    <cellStyle name="t 2 6 3 6" xfId="22403" xr:uid="{00000000-0005-0000-0000-000098570000}"/>
    <cellStyle name="t 2 6 4" xfId="22404" xr:uid="{00000000-0005-0000-0000-000099570000}"/>
    <cellStyle name="t 2 6 4 2" xfId="22405" xr:uid="{00000000-0005-0000-0000-00009A570000}"/>
    <cellStyle name="t 2 6 4 2 2" xfId="22406" xr:uid="{00000000-0005-0000-0000-00009B570000}"/>
    <cellStyle name="t 2 6 4 2 3" xfId="22407" xr:uid="{00000000-0005-0000-0000-00009C570000}"/>
    <cellStyle name="t 2 6 4 3" xfId="22408" xr:uid="{00000000-0005-0000-0000-00009D570000}"/>
    <cellStyle name="t 2 6 4 3 2" xfId="22409" xr:uid="{00000000-0005-0000-0000-00009E570000}"/>
    <cellStyle name="t 2 6 4 4" xfId="22410" xr:uid="{00000000-0005-0000-0000-00009F570000}"/>
    <cellStyle name="t 2 6 4 5" xfId="22411" xr:uid="{00000000-0005-0000-0000-0000A0570000}"/>
    <cellStyle name="t 2 6 5" xfId="22412" xr:uid="{00000000-0005-0000-0000-0000A1570000}"/>
    <cellStyle name="t 2 6 5 2" xfId="22413" xr:uid="{00000000-0005-0000-0000-0000A2570000}"/>
    <cellStyle name="t 2 6 5 3" xfId="22414" xr:uid="{00000000-0005-0000-0000-0000A3570000}"/>
    <cellStyle name="t 2 6 6" xfId="22415" xr:uid="{00000000-0005-0000-0000-0000A4570000}"/>
    <cellStyle name="t 2 6 6 2" xfId="22416" xr:uid="{00000000-0005-0000-0000-0000A5570000}"/>
    <cellStyle name="t 2 6 7" xfId="22417" xr:uid="{00000000-0005-0000-0000-0000A6570000}"/>
    <cellStyle name="t 2 6 8" xfId="22418" xr:uid="{00000000-0005-0000-0000-0000A7570000}"/>
    <cellStyle name="t 2 7" xfId="22419" xr:uid="{00000000-0005-0000-0000-0000A8570000}"/>
    <cellStyle name="t 2 7 2" xfId="22420" xr:uid="{00000000-0005-0000-0000-0000A9570000}"/>
    <cellStyle name="t 2 7 2 2" xfId="22421" xr:uid="{00000000-0005-0000-0000-0000AA570000}"/>
    <cellStyle name="t 2 7 2 2 2" xfId="22422" xr:uid="{00000000-0005-0000-0000-0000AB570000}"/>
    <cellStyle name="t 2 7 2 2 2 2" xfId="22423" xr:uid="{00000000-0005-0000-0000-0000AC570000}"/>
    <cellStyle name="t 2 7 2 2 2 3" xfId="22424" xr:uid="{00000000-0005-0000-0000-0000AD570000}"/>
    <cellStyle name="t 2 7 2 2 3" xfId="22425" xr:uid="{00000000-0005-0000-0000-0000AE570000}"/>
    <cellStyle name="t 2 7 2 2 3 2" xfId="22426" xr:uid="{00000000-0005-0000-0000-0000AF570000}"/>
    <cellStyle name="t 2 7 2 2 4" xfId="22427" xr:uid="{00000000-0005-0000-0000-0000B0570000}"/>
    <cellStyle name="t 2 7 2 2 5" xfId="22428" xr:uid="{00000000-0005-0000-0000-0000B1570000}"/>
    <cellStyle name="t 2 7 2 3" xfId="22429" xr:uid="{00000000-0005-0000-0000-0000B2570000}"/>
    <cellStyle name="t 2 7 2 3 2" xfId="22430" xr:uid="{00000000-0005-0000-0000-0000B3570000}"/>
    <cellStyle name="t 2 7 2 3 3" xfId="22431" xr:uid="{00000000-0005-0000-0000-0000B4570000}"/>
    <cellStyle name="t 2 7 2 4" xfId="22432" xr:uid="{00000000-0005-0000-0000-0000B5570000}"/>
    <cellStyle name="t 2 7 2 4 2" xfId="22433" xr:uid="{00000000-0005-0000-0000-0000B6570000}"/>
    <cellStyle name="t 2 7 2 5" xfId="22434" xr:uid="{00000000-0005-0000-0000-0000B7570000}"/>
    <cellStyle name="t 2 7 2 6" xfId="22435" xr:uid="{00000000-0005-0000-0000-0000B8570000}"/>
    <cellStyle name="t 2 7 3" xfId="22436" xr:uid="{00000000-0005-0000-0000-0000B9570000}"/>
    <cellStyle name="t 2 7 3 2" xfId="22437" xr:uid="{00000000-0005-0000-0000-0000BA570000}"/>
    <cellStyle name="t 2 7 3 2 2" xfId="22438" xr:uid="{00000000-0005-0000-0000-0000BB570000}"/>
    <cellStyle name="t 2 7 3 2 2 2" xfId="22439" xr:uid="{00000000-0005-0000-0000-0000BC570000}"/>
    <cellStyle name="t 2 7 3 2 2 3" xfId="22440" xr:uid="{00000000-0005-0000-0000-0000BD570000}"/>
    <cellStyle name="t 2 7 3 2 3" xfId="22441" xr:uid="{00000000-0005-0000-0000-0000BE570000}"/>
    <cellStyle name="t 2 7 3 2 3 2" xfId="22442" xr:uid="{00000000-0005-0000-0000-0000BF570000}"/>
    <cellStyle name="t 2 7 3 2 4" xfId="22443" xr:uid="{00000000-0005-0000-0000-0000C0570000}"/>
    <cellStyle name="t 2 7 3 2 5" xfId="22444" xr:uid="{00000000-0005-0000-0000-0000C1570000}"/>
    <cellStyle name="t 2 7 3 3" xfId="22445" xr:uid="{00000000-0005-0000-0000-0000C2570000}"/>
    <cellStyle name="t 2 7 3 3 2" xfId="22446" xr:uid="{00000000-0005-0000-0000-0000C3570000}"/>
    <cellStyle name="t 2 7 3 3 3" xfId="22447" xr:uid="{00000000-0005-0000-0000-0000C4570000}"/>
    <cellStyle name="t 2 7 3 4" xfId="22448" xr:uid="{00000000-0005-0000-0000-0000C5570000}"/>
    <cellStyle name="t 2 7 3 4 2" xfId="22449" xr:uid="{00000000-0005-0000-0000-0000C6570000}"/>
    <cellStyle name="t 2 7 3 5" xfId="22450" xr:uid="{00000000-0005-0000-0000-0000C7570000}"/>
    <cellStyle name="t 2 7 3 6" xfId="22451" xr:uid="{00000000-0005-0000-0000-0000C8570000}"/>
    <cellStyle name="t 2 7 4" xfId="22452" xr:uid="{00000000-0005-0000-0000-0000C9570000}"/>
    <cellStyle name="t 2 7 4 2" xfId="22453" xr:uid="{00000000-0005-0000-0000-0000CA570000}"/>
    <cellStyle name="t 2 8" xfId="22454" xr:uid="{00000000-0005-0000-0000-0000CB570000}"/>
    <cellStyle name="t 2 8 2" xfId="22455" xr:uid="{00000000-0005-0000-0000-0000CC570000}"/>
    <cellStyle name="t 2 8 2 2" xfId="22456" xr:uid="{00000000-0005-0000-0000-0000CD570000}"/>
    <cellStyle name="t 2 8 2 2 2" xfId="22457" xr:uid="{00000000-0005-0000-0000-0000CE570000}"/>
    <cellStyle name="t 2 8 2 2 3" xfId="22458" xr:uid="{00000000-0005-0000-0000-0000CF570000}"/>
    <cellStyle name="t 2 8 2 3" xfId="22459" xr:uid="{00000000-0005-0000-0000-0000D0570000}"/>
    <cellStyle name="t 2 8 2 3 2" xfId="22460" xr:uid="{00000000-0005-0000-0000-0000D1570000}"/>
    <cellStyle name="t 2 8 2 4" xfId="22461" xr:uid="{00000000-0005-0000-0000-0000D2570000}"/>
    <cellStyle name="t 2 8 2 5" xfId="22462" xr:uid="{00000000-0005-0000-0000-0000D3570000}"/>
    <cellStyle name="t 2 8 3" xfId="22463" xr:uid="{00000000-0005-0000-0000-0000D4570000}"/>
    <cellStyle name="t 2 8 3 2" xfId="22464" xr:uid="{00000000-0005-0000-0000-0000D5570000}"/>
    <cellStyle name="t 2 8 3 3" xfId="22465" xr:uid="{00000000-0005-0000-0000-0000D6570000}"/>
    <cellStyle name="t 2 8 4" xfId="22466" xr:uid="{00000000-0005-0000-0000-0000D7570000}"/>
    <cellStyle name="t 2 8 4 2" xfId="22467" xr:uid="{00000000-0005-0000-0000-0000D8570000}"/>
    <cellStyle name="t 2 8 5" xfId="22468" xr:uid="{00000000-0005-0000-0000-0000D9570000}"/>
    <cellStyle name="t 2 8 6" xfId="22469" xr:uid="{00000000-0005-0000-0000-0000DA570000}"/>
    <cellStyle name="t 2 9" xfId="22470" xr:uid="{00000000-0005-0000-0000-0000DB570000}"/>
    <cellStyle name="t 2 9 2" xfId="22471" xr:uid="{00000000-0005-0000-0000-0000DC570000}"/>
    <cellStyle name="t 2 9 2 2" xfId="22472" xr:uid="{00000000-0005-0000-0000-0000DD570000}"/>
    <cellStyle name="t 2 9 2 3" xfId="22473" xr:uid="{00000000-0005-0000-0000-0000DE570000}"/>
    <cellStyle name="t 2 9 3" xfId="22474" xr:uid="{00000000-0005-0000-0000-0000DF570000}"/>
    <cellStyle name="t 2 9 3 2" xfId="22475" xr:uid="{00000000-0005-0000-0000-0000E0570000}"/>
    <cellStyle name="t 2 9 4" xfId="22476" xr:uid="{00000000-0005-0000-0000-0000E1570000}"/>
    <cellStyle name="t 2 9 5" xfId="22477" xr:uid="{00000000-0005-0000-0000-0000E2570000}"/>
    <cellStyle name="t 3" xfId="22478" xr:uid="{00000000-0005-0000-0000-0000E3570000}"/>
    <cellStyle name="t 3 10" xfId="22479" xr:uid="{00000000-0005-0000-0000-0000E4570000}"/>
    <cellStyle name="t 3 11" xfId="22480" xr:uid="{00000000-0005-0000-0000-0000E5570000}"/>
    <cellStyle name="t 3 2" xfId="22481" xr:uid="{00000000-0005-0000-0000-0000E6570000}"/>
    <cellStyle name="t 3 2 2" xfId="22482" xr:uid="{00000000-0005-0000-0000-0000E7570000}"/>
    <cellStyle name="t 3 2 2 2" xfId="22483" xr:uid="{00000000-0005-0000-0000-0000E8570000}"/>
    <cellStyle name="t 3 2 2 2 2" xfId="22484" xr:uid="{00000000-0005-0000-0000-0000E9570000}"/>
    <cellStyle name="t 3 2 2 2 2 2" xfId="22485" xr:uid="{00000000-0005-0000-0000-0000EA570000}"/>
    <cellStyle name="t 3 2 2 2 2 2 2" xfId="22486" xr:uid="{00000000-0005-0000-0000-0000EB570000}"/>
    <cellStyle name="t 3 2 2 2 2 2 3" xfId="22487" xr:uid="{00000000-0005-0000-0000-0000EC570000}"/>
    <cellStyle name="t 3 2 2 2 2 3" xfId="22488" xr:uid="{00000000-0005-0000-0000-0000ED570000}"/>
    <cellStyle name="t 3 2 2 2 2 3 2" xfId="22489" xr:uid="{00000000-0005-0000-0000-0000EE570000}"/>
    <cellStyle name="t 3 2 2 2 2 4" xfId="22490" xr:uid="{00000000-0005-0000-0000-0000EF570000}"/>
    <cellStyle name="t 3 2 2 2 2 5" xfId="22491" xr:uid="{00000000-0005-0000-0000-0000F0570000}"/>
    <cellStyle name="t 3 2 2 2 3" xfId="22492" xr:uid="{00000000-0005-0000-0000-0000F1570000}"/>
    <cellStyle name="t 3 2 2 2 3 2" xfId="22493" xr:uid="{00000000-0005-0000-0000-0000F2570000}"/>
    <cellStyle name="t 3 2 2 2 3 3" xfId="22494" xr:uid="{00000000-0005-0000-0000-0000F3570000}"/>
    <cellStyle name="t 3 2 2 2 4" xfId="22495" xr:uid="{00000000-0005-0000-0000-0000F4570000}"/>
    <cellStyle name="t 3 2 2 2 4 2" xfId="22496" xr:uid="{00000000-0005-0000-0000-0000F5570000}"/>
    <cellStyle name="t 3 2 2 2 5" xfId="22497" xr:uid="{00000000-0005-0000-0000-0000F6570000}"/>
    <cellStyle name="t 3 2 2 2 6" xfId="22498" xr:uid="{00000000-0005-0000-0000-0000F7570000}"/>
    <cellStyle name="t 3 2 2 3" xfId="22499" xr:uid="{00000000-0005-0000-0000-0000F8570000}"/>
    <cellStyle name="t 3 2 2 3 2" xfId="22500" xr:uid="{00000000-0005-0000-0000-0000F9570000}"/>
    <cellStyle name="t 3 2 2 3 2 2" xfId="22501" xr:uid="{00000000-0005-0000-0000-0000FA570000}"/>
    <cellStyle name="t 3 2 2 3 2 2 2" xfId="22502" xr:uid="{00000000-0005-0000-0000-0000FB570000}"/>
    <cellStyle name="t 3 2 2 3 2 2 3" xfId="22503" xr:uid="{00000000-0005-0000-0000-0000FC570000}"/>
    <cellStyle name="t 3 2 2 3 2 3" xfId="22504" xr:uid="{00000000-0005-0000-0000-0000FD570000}"/>
    <cellStyle name="t 3 2 2 3 2 3 2" xfId="22505" xr:uid="{00000000-0005-0000-0000-0000FE570000}"/>
    <cellStyle name="t 3 2 2 3 2 4" xfId="22506" xr:uid="{00000000-0005-0000-0000-0000FF570000}"/>
    <cellStyle name="t 3 2 2 3 2 5" xfId="22507" xr:uid="{00000000-0005-0000-0000-000000580000}"/>
    <cellStyle name="t 3 2 2 3 3" xfId="22508" xr:uid="{00000000-0005-0000-0000-000001580000}"/>
    <cellStyle name="t 3 2 2 3 3 2" xfId="22509" xr:uid="{00000000-0005-0000-0000-000002580000}"/>
    <cellStyle name="t 3 2 2 3 3 3" xfId="22510" xr:uid="{00000000-0005-0000-0000-000003580000}"/>
    <cellStyle name="t 3 2 2 3 4" xfId="22511" xr:uid="{00000000-0005-0000-0000-000004580000}"/>
    <cellStyle name="t 3 2 2 3 4 2" xfId="22512" xr:uid="{00000000-0005-0000-0000-000005580000}"/>
    <cellStyle name="t 3 2 2 3 5" xfId="22513" xr:uid="{00000000-0005-0000-0000-000006580000}"/>
    <cellStyle name="t 3 2 2 3 6" xfId="22514" xr:uid="{00000000-0005-0000-0000-000007580000}"/>
    <cellStyle name="t 3 2 2 4" xfId="22515" xr:uid="{00000000-0005-0000-0000-000008580000}"/>
    <cellStyle name="t 3 2 2 4 2" xfId="22516" xr:uid="{00000000-0005-0000-0000-000009580000}"/>
    <cellStyle name="t 3 2 3" xfId="22517" xr:uid="{00000000-0005-0000-0000-00000A580000}"/>
    <cellStyle name="t 3 2 3 2" xfId="22518" xr:uid="{00000000-0005-0000-0000-00000B580000}"/>
    <cellStyle name="t 3 2 3 2 2" xfId="22519" xr:uid="{00000000-0005-0000-0000-00000C580000}"/>
    <cellStyle name="t 3 2 3 2 2 2" xfId="22520" xr:uid="{00000000-0005-0000-0000-00000D580000}"/>
    <cellStyle name="t 3 2 3 2 2 3" xfId="22521" xr:uid="{00000000-0005-0000-0000-00000E580000}"/>
    <cellStyle name="t 3 2 3 2 3" xfId="22522" xr:uid="{00000000-0005-0000-0000-00000F580000}"/>
    <cellStyle name="t 3 2 3 2 3 2" xfId="22523" xr:uid="{00000000-0005-0000-0000-000010580000}"/>
    <cellStyle name="t 3 2 3 2 4" xfId="22524" xr:uid="{00000000-0005-0000-0000-000011580000}"/>
    <cellStyle name="t 3 2 3 2 5" xfId="22525" xr:uid="{00000000-0005-0000-0000-000012580000}"/>
    <cellStyle name="t 3 2 3 3" xfId="22526" xr:uid="{00000000-0005-0000-0000-000013580000}"/>
    <cellStyle name="t 3 2 3 3 2" xfId="22527" xr:uid="{00000000-0005-0000-0000-000014580000}"/>
    <cellStyle name="t 3 2 3 3 3" xfId="22528" xr:uid="{00000000-0005-0000-0000-000015580000}"/>
    <cellStyle name="t 3 2 3 4" xfId="22529" xr:uid="{00000000-0005-0000-0000-000016580000}"/>
    <cellStyle name="t 3 2 3 4 2" xfId="22530" xr:uid="{00000000-0005-0000-0000-000017580000}"/>
    <cellStyle name="t 3 2 3 5" xfId="22531" xr:uid="{00000000-0005-0000-0000-000018580000}"/>
    <cellStyle name="t 3 2 3 6" xfId="22532" xr:uid="{00000000-0005-0000-0000-000019580000}"/>
    <cellStyle name="t 3 2 4" xfId="22533" xr:uid="{00000000-0005-0000-0000-00001A580000}"/>
    <cellStyle name="t 3 2 4 2" xfId="22534" xr:uid="{00000000-0005-0000-0000-00001B580000}"/>
    <cellStyle name="t 3 2 4 2 2" xfId="22535" xr:uid="{00000000-0005-0000-0000-00001C580000}"/>
    <cellStyle name="t 3 2 4 2 3" xfId="22536" xr:uid="{00000000-0005-0000-0000-00001D580000}"/>
    <cellStyle name="t 3 2 4 3" xfId="22537" xr:uid="{00000000-0005-0000-0000-00001E580000}"/>
    <cellStyle name="t 3 2 4 3 2" xfId="22538" xr:uid="{00000000-0005-0000-0000-00001F580000}"/>
    <cellStyle name="t 3 2 4 4" xfId="22539" xr:uid="{00000000-0005-0000-0000-000020580000}"/>
    <cellStyle name="t 3 2 4 5" xfId="22540" xr:uid="{00000000-0005-0000-0000-000021580000}"/>
    <cellStyle name="t 3 2 5" xfId="22541" xr:uid="{00000000-0005-0000-0000-000022580000}"/>
    <cellStyle name="t 3 2 5 2" xfId="22542" xr:uid="{00000000-0005-0000-0000-000023580000}"/>
    <cellStyle name="t 3 2 5 3" xfId="22543" xr:uid="{00000000-0005-0000-0000-000024580000}"/>
    <cellStyle name="t 3 2 6" xfId="22544" xr:uid="{00000000-0005-0000-0000-000025580000}"/>
    <cellStyle name="t 3 2 6 2" xfId="22545" xr:uid="{00000000-0005-0000-0000-000026580000}"/>
    <cellStyle name="t 3 2 7" xfId="22546" xr:uid="{00000000-0005-0000-0000-000027580000}"/>
    <cellStyle name="t 3 2 8" xfId="22547" xr:uid="{00000000-0005-0000-0000-000028580000}"/>
    <cellStyle name="t 3 3" xfId="22548" xr:uid="{00000000-0005-0000-0000-000029580000}"/>
    <cellStyle name="t 3 3 2" xfId="22549" xr:uid="{00000000-0005-0000-0000-00002A580000}"/>
    <cellStyle name="t 3 3 2 2" xfId="22550" xr:uid="{00000000-0005-0000-0000-00002B580000}"/>
    <cellStyle name="t 3 3 2 2 2" xfId="22551" xr:uid="{00000000-0005-0000-0000-00002C580000}"/>
    <cellStyle name="t 3 3 2 2 2 2" xfId="22552" xr:uid="{00000000-0005-0000-0000-00002D580000}"/>
    <cellStyle name="t 3 3 2 2 2 2 2" xfId="22553" xr:uid="{00000000-0005-0000-0000-00002E580000}"/>
    <cellStyle name="t 3 3 2 2 2 2 3" xfId="22554" xr:uid="{00000000-0005-0000-0000-00002F580000}"/>
    <cellStyle name="t 3 3 2 2 2 3" xfId="22555" xr:uid="{00000000-0005-0000-0000-000030580000}"/>
    <cellStyle name="t 3 3 2 2 2 3 2" xfId="22556" xr:uid="{00000000-0005-0000-0000-000031580000}"/>
    <cellStyle name="t 3 3 2 2 2 4" xfId="22557" xr:uid="{00000000-0005-0000-0000-000032580000}"/>
    <cellStyle name="t 3 3 2 2 2 5" xfId="22558" xr:uid="{00000000-0005-0000-0000-000033580000}"/>
    <cellStyle name="t 3 3 2 2 3" xfId="22559" xr:uid="{00000000-0005-0000-0000-000034580000}"/>
    <cellStyle name="t 3 3 2 2 3 2" xfId="22560" xr:uid="{00000000-0005-0000-0000-000035580000}"/>
    <cellStyle name="t 3 3 2 2 3 3" xfId="22561" xr:uid="{00000000-0005-0000-0000-000036580000}"/>
    <cellStyle name="t 3 3 2 2 4" xfId="22562" xr:uid="{00000000-0005-0000-0000-000037580000}"/>
    <cellStyle name="t 3 3 2 2 4 2" xfId="22563" xr:uid="{00000000-0005-0000-0000-000038580000}"/>
    <cellStyle name="t 3 3 2 2 5" xfId="22564" xr:uid="{00000000-0005-0000-0000-000039580000}"/>
    <cellStyle name="t 3 3 2 2 6" xfId="22565" xr:uid="{00000000-0005-0000-0000-00003A580000}"/>
    <cellStyle name="t 3 3 2 3" xfId="22566" xr:uid="{00000000-0005-0000-0000-00003B580000}"/>
    <cellStyle name="t 3 3 2 3 2" xfId="22567" xr:uid="{00000000-0005-0000-0000-00003C580000}"/>
    <cellStyle name="t 3 3 2 3 2 2" xfId="22568" xr:uid="{00000000-0005-0000-0000-00003D580000}"/>
    <cellStyle name="t 3 3 2 3 2 2 2" xfId="22569" xr:uid="{00000000-0005-0000-0000-00003E580000}"/>
    <cellStyle name="t 3 3 2 3 2 2 3" xfId="22570" xr:uid="{00000000-0005-0000-0000-00003F580000}"/>
    <cellStyle name="t 3 3 2 3 2 3" xfId="22571" xr:uid="{00000000-0005-0000-0000-000040580000}"/>
    <cellStyle name="t 3 3 2 3 2 3 2" xfId="22572" xr:uid="{00000000-0005-0000-0000-000041580000}"/>
    <cellStyle name="t 3 3 2 3 2 4" xfId="22573" xr:uid="{00000000-0005-0000-0000-000042580000}"/>
    <cellStyle name="t 3 3 2 3 2 5" xfId="22574" xr:uid="{00000000-0005-0000-0000-000043580000}"/>
    <cellStyle name="t 3 3 2 3 3" xfId="22575" xr:uid="{00000000-0005-0000-0000-000044580000}"/>
    <cellStyle name="t 3 3 2 3 3 2" xfId="22576" xr:uid="{00000000-0005-0000-0000-000045580000}"/>
    <cellStyle name="t 3 3 2 3 3 3" xfId="22577" xr:uid="{00000000-0005-0000-0000-000046580000}"/>
    <cellStyle name="t 3 3 2 3 4" xfId="22578" xr:uid="{00000000-0005-0000-0000-000047580000}"/>
    <cellStyle name="t 3 3 2 3 4 2" xfId="22579" xr:uid="{00000000-0005-0000-0000-000048580000}"/>
    <cellStyle name="t 3 3 2 3 5" xfId="22580" xr:uid="{00000000-0005-0000-0000-000049580000}"/>
    <cellStyle name="t 3 3 2 3 6" xfId="22581" xr:uid="{00000000-0005-0000-0000-00004A580000}"/>
    <cellStyle name="t 3 3 2 4" xfId="22582" xr:uid="{00000000-0005-0000-0000-00004B580000}"/>
    <cellStyle name="t 3 3 2 4 2" xfId="22583" xr:uid="{00000000-0005-0000-0000-00004C580000}"/>
    <cellStyle name="t 3 3 3" xfId="22584" xr:uid="{00000000-0005-0000-0000-00004D580000}"/>
    <cellStyle name="t 3 3 3 2" xfId="22585" xr:uid="{00000000-0005-0000-0000-00004E580000}"/>
    <cellStyle name="t 3 3 3 2 2" xfId="22586" xr:uid="{00000000-0005-0000-0000-00004F580000}"/>
    <cellStyle name="t 3 3 3 2 2 2" xfId="22587" xr:uid="{00000000-0005-0000-0000-000050580000}"/>
    <cellStyle name="t 3 3 3 2 2 3" xfId="22588" xr:uid="{00000000-0005-0000-0000-000051580000}"/>
    <cellStyle name="t 3 3 3 2 3" xfId="22589" xr:uid="{00000000-0005-0000-0000-000052580000}"/>
    <cellStyle name="t 3 3 3 2 3 2" xfId="22590" xr:uid="{00000000-0005-0000-0000-000053580000}"/>
    <cellStyle name="t 3 3 3 2 4" xfId="22591" xr:uid="{00000000-0005-0000-0000-000054580000}"/>
    <cellStyle name="t 3 3 3 2 5" xfId="22592" xr:uid="{00000000-0005-0000-0000-000055580000}"/>
    <cellStyle name="t 3 3 3 3" xfId="22593" xr:uid="{00000000-0005-0000-0000-000056580000}"/>
    <cellStyle name="t 3 3 3 3 2" xfId="22594" xr:uid="{00000000-0005-0000-0000-000057580000}"/>
    <cellStyle name="t 3 3 3 3 3" xfId="22595" xr:uid="{00000000-0005-0000-0000-000058580000}"/>
    <cellStyle name="t 3 3 3 4" xfId="22596" xr:uid="{00000000-0005-0000-0000-000059580000}"/>
    <cellStyle name="t 3 3 3 4 2" xfId="22597" xr:uid="{00000000-0005-0000-0000-00005A580000}"/>
    <cellStyle name="t 3 3 3 5" xfId="22598" xr:uid="{00000000-0005-0000-0000-00005B580000}"/>
    <cellStyle name="t 3 3 3 6" xfId="22599" xr:uid="{00000000-0005-0000-0000-00005C580000}"/>
    <cellStyle name="t 3 3 4" xfId="22600" xr:uid="{00000000-0005-0000-0000-00005D580000}"/>
    <cellStyle name="t 3 3 4 2" xfId="22601" xr:uid="{00000000-0005-0000-0000-00005E580000}"/>
    <cellStyle name="t 3 3 4 2 2" xfId="22602" xr:uid="{00000000-0005-0000-0000-00005F580000}"/>
    <cellStyle name="t 3 3 4 2 3" xfId="22603" xr:uid="{00000000-0005-0000-0000-000060580000}"/>
    <cellStyle name="t 3 3 4 3" xfId="22604" xr:uid="{00000000-0005-0000-0000-000061580000}"/>
    <cellStyle name="t 3 3 4 3 2" xfId="22605" xr:uid="{00000000-0005-0000-0000-000062580000}"/>
    <cellStyle name="t 3 3 4 4" xfId="22606" xr:uid="{00000000-0005-0000-0000-000063580000}"/>
    <cellStyle name="t 3 3 4 5" xfId="22607" xr:uid="{00000000-0005-0000-0000-000064580000}"/>
    <cellStyle name="t 3 3 5" xfId="22608" xr:uid="{00000000-0005-0000-0000-000065580000}"/>
    <cellStyle name="t 3 3 5 2" xfId="22609" xr:uid="{00000000-0005-0000-0000-000066580000}"/>
    <cellStyle name="t 3 3 5 3" xfId="22610" xr:uid="{00000000-0005-0000-0000-000067580000}"/>
    <cellStyle name="t 3 3 6" xfId="22611" xr:uid="{00000000-0005-0000-0000-000068580000}"/>
    <cellStyle name="t 3 3 6 2" xfId="22612" xr:uid="{00000000-0005-0000-0000-000069580000}"/>
    <cellStyle name="t 3 3 7" xfId="22613" xr:uid="{00000000-0005-0000-0000-00006A580000}"/>
    <cellStyle name="t 3 3 8" xfId="22614" xr:uid="{00000000-0005-0000-0000-00006B580000}"/>
    <cellStyle name="t 3 4" xfId="22615" xr:uid="{00000000-0005-0000-0000-00006C580000}"/>
    <cellStyle name="t 3 4 2" xfId="22616" xr:uid="{00000000-0005-0000-0000-00006D580000}"/>
    <cellStyle name="t 3 4 2 2" xfId="22617" xr:uid="{00000000-0005-0000-0000-00006E580000}"/>
    <cellStyle name="t 3 4 2 2 2" xfId="22618" xr:uid="{00000000-0005-0000-0000-00006F580000}"/>
    <cellStyle name="t 3 4 2 2 2 2" xfId="22619" xr:uid="{00000000-0005-0000-0000-000070580000}"/>
    <cellStyle name="t 3 4 2 2 2 2 2" xfId="22620" xr:uid="{00000000-0005-0000-0000-000071580000}"/>
    <cellStyle name="t 3 4 2 2 2 2 3" xfId="22621" xr:uid="{00000000-0005-0000-0000-000072580000}"/>
    <cellStyle name="t 3 4 2 2 2 3" xfId="22622" xr:uid="{00000000-0005-0000-0000-000073580000}"/>
    <cellStyle name="t 3 4 2 2 2 3 2" xfId="22623" xr:uid="{00000000-0005-0000-0000-000074580000}"/>
    <cellStyle name="t 3 4 2 2 2 4" xfId="22624" xr:uid="{00000000-0005-0000-0000-000075580000}"/>
    <cellStyle name="t 3 4 2 2 2 5" xfId="22625" xr:uid="{00000000-0005-0000-0000-000076580000}"/>
    <cellStyle name="t 3 4 2 2 3" xfId="22626" xr:uid="{00000000-0005-0000-0000-000077580000}"/>
    <cellStyle name="t 3 4 2 2 3 2" xfId="22627" xr:uid="{00000000-0005-0000-0000-000078580000}"/>
    <cellStyle name="t 3 4 2 2 3 3" xfId="22628" xr:uid="{00000000-0005-0000-0000-000079580000}"/>
    <cellStyle name="t 3 4 2 2 4" xfId="22629" xr:uid="{00000000-0005-0000-0000-00007A580000}"/>
    <cellStyle name="t 3 4 2 2 4 2" xfId="22630" xr:uid="{00000000-0005-0000-0000-00007B580000}"/>
    <cellStyle name="t 3 4 2 2 5" xfId="22631" xr:uid="{00000000-0005-0000-0000-00007C580000}"/>
    <cellStyle name="t 3 4 2 2 6" xfId="22632" xr:uid="{00000000-0005-0000-0000-00007D580000}"/>
    <cellStyle name="t 3 4 2 3" xfId="22633" xr:uid="{00000000-0005-0000-0000-00007E580000}"/>
    <cellStyle name="t 3 4 2 3 2" xfId="22634" xr:uid="{00000000-0005-0000-0000-00007F580000}"/>
    <cellStyle name="t 3 4 2 3 2 2" xfId="22635" xr:uid="{00000000-0005-0000-0000-000080580000}"/>
    <cellStyle name="t 3 4 2 3 2 2 2" xfId="22636" xr:uid="{00000000-0005-0000-0000-000081580000}"/>
    <cellStyle name="t 3 4 2 3 2 2 3" xfId="22637" xr:uid="{00000000-0005-0000-0000-000082580000}"/>
    <cellStyle name="t 3 4 2 3 2 3" xfId="22638" xr:uid="{00000000-0005-0000-0000-000083580000}"/>
    <cellStyle name="t 3 4 2 3 2 3 2" xfId="22639" xr:uid="{00000000-0005-0000-0000-000084580000}"/>
    <cellStyle name="t 3 4 2 3 2 4" xfId="22640" xr:uid="{00000000-0005-0000-0000-000085580000}"/>
    <cellStyle name="t 3 4 2 3 2 5" xfId="22641" xr:uid="{00000000-0005-0000-0000-000086580000}"/>
    <cellStyle name="t 3 4 2 3 3" xfId="22642" xr:uid="{00000000-0005-0000-0000-000087580000}"/>
    <cellStyle name="t 3 4 2 3 3 2" xfId="22643" xr:uid="{00000000-0005-0000-0000-000088580000}"/>
    <cellStyle name="t 3 4 2 3 3 3" xfId="22644" xr:uid="{00000000-0005-0000-0000-000089580000}"/>
    <cellStyle name="t 3 4 2 3 4" xfId="22645" xr:uid="{00000000-0005-0000-0000-00008A580000}"/>
    <cellStyle name="t 3 4 2 3 4 2" xfId="22646" xr:uid="{00000000-0005-0000-0000-00008B580000}"/>
    <cellStyle name="t 3 4 2 3 5" xfId="22647" xr:uid="{00000000-0005-0000-0000-00008C580000}"/>
    <cellStyle name="t 3 4 2 3 6" xfId="22648" xr:uid="{00000000-0005-0000-0000-00008D580000}"/>
    <cellStyle name="t 3 4 2 4" xfId="22649" xr:uid="{00000000-0005-0000-0000-00008E580000}"/>
    <cellStyle name="t 3 4 2 4 2" xfId="22650" xr:uid="{00000000-0005-0000-0000-00008F580000}"/>
    <cellStyle name="t 3 4 3" xfId="22651" xr:uid="{00000000-0005-0000-0000-000090580000}"/>
    <cellStyle name="t 3 4 3 2" xfId="22652" xr:uid="{00000000-0005-0000-0000-000091580000}"/>
    <cellStyle name="t 3 4 3 2 2" xfId="22653" xr:uid="{00000000-0005-0000-0000-000092580000}"/>
    <cellStyle name="t 3 4 3 2 2 2" xfId="22654" xr:uid="{00000000-0005-0000-0000-000093580000}"/>
    <cellStyle name="t 3 4 3 2 2 3" xfId="22655" xr:uid="{00000000-0005-0000-0000-000094580000}"/>
    <cellStyle name="t 3 4 3 2 3" xfId="22656" xr:uid="{00000000-0005-0000-0000-000095580000}"/>
    <cellStyle name="t 3 4 3 2 3 2" xfId="22657" xr:uid="{00000000-0005-0000-0000-000096580000}"/>
    <cellStyle name="t 3 4 3 2 4" xfId="22658" xr:uid="{00000000-0005-0000-0000-000097580000}"/>
    <cellStyle name="t 3 4 3 2 5" xfId="22659" xr:uid="{00000000-0005-0000-0000-000098580000}"/>
    <cellStyle name="t 3 4 3 3" xfId="22660" xr:uid="{00000000-0005-0000-0000-000099580000}"/>
    <cellStyle name="t 3 4 3 3 2" xfId="22661" xr:uid="{00000000-0005-0000-0000-00009A580000}"/>
    <cellStyle name="t 3 4 3 3 3" xfId="22662" xr:uid="{00000000-0005-0000-0000-00009B580000}"/>
    <cellStyle name="t 3 4 3 4" xfId="22663" xr:uid="{00000000-0005-0000-0000-00009C580000}"/>
    <cellStyle name="t 3 4 3 4 2" xfId="22664" xr:uid="{00000000-0005-0000-0000-00009D580000}"/>
    <cellStyle name="t 3 4 3 5" xfId="22665" xr:uid="{00000000-0005-0000-0000-00009E580000}"/>
    <cellStyle name="t 3 4 3 6" xfId="22666" xr:uid="{00000000-0005-0000-0000-00009F580000}"/>
    <cellStyle name="t 3 4 4" xfId="22667" xr:uid="{00000000-0005-0000-0000-0000A0580000}"/>
    <cellStyle name="t 3 4 4 2" xfId="22668" xr:uid="{00000000-0005-0000-0000-0000A1580000}"/>
    <cellStyle name="t 3 4 4 2 2" xfId="22669" xr:uid="{00000000-0005-0000-0000-0000A2580000}"/>
    <cellStyle name="t 3 4 4 2 3" xfId="22670" xr:uid="{00000000-0005-0000-0000-0000A3580000}"/>
    <cellStyle name="t 3 4 4 3" xfId="22671" xr:uid="{00000000-0005-0000-0000-0000A4580000}"/>
    <cellStyle name="t 3 4 4 3 2" xfId="22672" xr:uid="{00000000-0005-0000-0000-0000A5580000}"/>
    <cellStyle name="t 3 4 4 4" xfId="22673" xr:uid="{00000000-0005-0000-0000-0000A6580000}"/>
    <cellStyle name="t 3 4 4 5" xfId="22674" xr:uid="{00000000-0005-0000-0000-0000A7580000}"/>
    <cellStyle name="t 3 4 5" xfId="22675" xr:uid="{00000000-0005-0000-0000-0000A8580000}"/>
    <cellStyle name="t 3 4 5 2" xfId="22676" xr:uid="{00000000-0005-0000-0000-0000A9580000}"/>
    <cellStyle name="t 3 4 5 3" xfId="22677" xr:uid="{00000000-0005-0000-0000-0000AA580000}"/>
    <cellStyle name="t 3 4 6" xfId="22678" xr:uid="{00000000-0005-0000-0000-0000AB580000}"/>
    <cellStyle name="t 3 4 6 2" xfId="22679" xr:uid="{00000000-0005-0000-0000-0000AC580000}"/>
    <cellStyle name="t 3 4 7" xfId="22680" xr:uid="{00000000-0005-0000-0000-0000AD580000}"/>
    <cellStyle name="t 3 4 8" xfId="22681" xr:uid="{00000000-0005-0000-0000-0000AE580000}"/>
    <cellStyle name="t 3 5" xfId="22682" xr:uid="{00000000-0005-0000-0000-0000AF580000}"/>
    <cellStyle name="t 3 5 2" xfId="22683" xr:uid="{00000000-0005-0000-0000-0000B0580000}"/>
    <cellStyle name="t 3 5 2 2" xfId="22684" xr:uid="{00000000-0005-0000-0000-0000B1580000}"/>
    <cellStyle name="t 3 5 2 2 2" xfId="22685" xr:uid="{00000000-0005-0000-0000-0000B2580000}"/>
    <cellStyle name="t 3 5 2 2 2 2" xfId="22686" xr:uid="{00000000-0005-0000-0000-0000B3580000}"/>
    <cellStyle name="t 3 5 2 2 2 3" xfId="22687" xr:uid="{00000000-0005-0000-0000-0000B4580000}"/>
    <cellStyle name="t 3 5 2 2 3" xfId="22688" xr:uid="{00000000-0005-0000-0000-0000B5580000}"/>
    <cellStyle name="t 3 5 2 2 3 2" xfId="22689" xr:uid="{00000000-0005-0000-0000-0000B6580000}"/>
    <cellStyle name="t 3 5 2 2 4" xfId="22690" xr:uid="{00000000-0005-0000-0000-0000B7580000}"/>
    <cellStyle name="t 3 5 2 2 5" xfId="22691" xr:uid="{00000000-0005-0000-0000-0000B8580000}"/>
    <cellStyle name="t 3 5 2 3" xfId="22692" xr:uid="{00000000-0005-0000-0000-0000B9580000}"/>
    <cellStyle name="t 3 5 2 3 2" xfId="22693" xr:uid="{00000000-0005-0000-0000-0000BA580000}"/>
    <cellStyle name="t 3 5 2 3 3" xfId="22694" xr:uid="{00000000-0005-0000-0000-0000BB580000}"/>
    <cellStyle name="t 3 5 2 4" xfId="22695" xr:uid="{00000000-0005-0000-0000-0000BC580000}"/>
    <cellStyle name="t 3 5 2 4 2" xfId="22696" xr:uid="{00000000-0005-0000-0000-0000BD580000}"/>
    <cellStyle name="t 3 5 2 5" xfId="22697" xr:uid="{00000000-0005-0000-0000-0000BE580000}"/>
    <cellStyle name="t 3 5 2 6" xfId="22698" xr:uid="{00000000-0005-0000-0000-0000BF580000}"/>
    <cellStyle name="t 3 5 3" xfId="22699" xr:uid="{00000000-0005-0000-0000-0000C0580000}"/>
    <cellStyle name="t 3 5 3 2" xfId="22700" xr:uid="{00000000-0005-0000-0000-0000C1580000}"/>
    <cellStyle name="t 3 5 3 2 2" xfId="22701" xr:uid="{00000000-0005-0000-0000-0000C2580000}"/>
    <cellStyle name="t 3 5 3 2 2 2" xfId="22702" xr:uid="{00000000-0005-0000-0000-0000C3580000}"/>
    <cellStyle name="t 3 5 3 2 2 3" xfId="22703" xr:uid="{00000000-0005-0000-0000-0000C4580000}"/>
    <cellStyle name="t 3 5 3 2 3" xfId="22704" xr:uid="{00000000-0005-0000-0000-0000C5580000}"/>
    <cellStyle name="t 3 5 3 2 3 2" xfId="22705" xr:uid="{00000000-0005-0000-0000-0000C6580000}"/>
    <cellStyle name="t 3 5 3 2 4" xfId="22706" xr:uid="{00000000-0005-0000-0000-0000C7580000}"/>
    <cellStyle name="t 3 5 3 2 5" xfId="22707" xr:uid="{00000000-0005-0000-0000-0000C8580000}"/>
    <cellStyle name="t 3 5 3 3" xfId="22708" xr:uid="{00000000-0005-0000-0000-0000C9580000}"/>
    <cellStyle name="t 3 5 3 3 2" xfId="22709" xr:uid="{00000000-0005-0000-0000-0000CA580000}"/>
    <cellStyle name="t 3 5 3 3 3" xfId="22710" xr:uid="{00000000-0005-0000-0000-0000CB580000}"/>
    <cellStyle name="t 3 5 3 4" xfId="22711" xr:uid="{00000000-0005-0000-0000-0000CC580000}"/>
    <cellStyle name="t 3 5 3 4 2" xfId="22712" xr:uid="{00000000-0005-0000-0000-0000CD580000}"/>
    <cellStyle name="t 3 5 3 5" xfId="22713" xr:uid="{00000000-0005-0000-0000-0000CE580000}"/>
    <cellStyle name="t 3 5 3 6" xfId="22714" xr:uid="{00000000-0005-0000-0000-0000CF580000}"/>
    <cellStyle name="t 3 5 4" xfId="22715" xr:uid="{00000000-0005-0000-0000-0000D0580000}"/>
    <cellStyle name="t 3 5 4 2" xfId="22716" xr:uid="{00000000-0005-0000-0000-0000D1580000}"/>
    <cellStyle name="t 3 6" xfId="22717" xr:uid="{00000000-0005-0000-0000-0000D2580000}"/>
    <cellStyle name="t 3 6 2" xfId="22718" xr:uid="{00000000-0005-0000-0000-0000D3580000}"/>
    <cellStyle name="t 3 6 2 2" xfId="22719" xr:uid="{00000000-0005-0000-0000-0000D4580000}"/>
    <cellStyle name="t 3 6 2 2 2" xfId="22720" xr:uid="{00000000-0005-0000-0000-0000D5580000}"/>
    <cellStyle name="t 3 6 2 2 3" xfId="22721" xr:uid="{00000000-0005-0000-0000-0000D6580000}"/>
    <cellStyle name="t 3 6 2 3" xfId="22722" xr:uid="{00000000-0005-0000-0000-0000D7580000}"/>
    <cellStyle name="t 3 6 2 3 2" xfId="22723" xr:uid="{00000000-0005-0000-0000-0000D8580000}"/>
    <cellStyle name="t 3 6 2 4" xfId="22724" xr:uid="{00000000-0005-0000-0000-0000D9580000}"/>
    <cellStyle name="t 3 6 2 5" xfId="22725" xr:uid="{00000000-0005-0000-0000-0000DA580000}"/>
    <cellStyle name="t 3 6 3" xfId="22726" xr:uid="{00000000-0005-0000-0000-0000DB580000}"/>
    <cellStyle name="t 3 6 3 2" xfId="22727" xr:uid="{00000000-0005-0000-0000-0000DC580000}"/>
    <cellStyle name="t 3 6 3 3" xfId="22728" xr:uid="{00000000-0005-0000-0000-0000DD580000}"/>
    <cellStyle name="t 3 6 4" xfId="22729" xr:uid="{00000000-0005-0000-0000-0000DE580000}"/>
    <cellStyle name="t 3 6 4 2" xfId="22730" xr:uid="{00000000-0005-0000-0000-0000DF580000}"/>
    <cellStyle name="t 3 6 5" xfId="22731" xr:uid="{00000000-0005-0000-0000-0000E0580000}"/>
    <cellStyle name="t 3 6 6" xfId="22732" xr:uid="{00000000-0005-0000-0000-0000E1580000}"/>
    <cellStyle name="t 3 7" xfId="22733" xr:uid="{00000000-0005-0000-0000-0000E2580000}"/>
    <cellStyle name="t 3 7 2" xfId="22734" xr:uid="{00000000-0005-0000-0000-0000E3580000}"/>
    <cellStyle name="t 3 7 2 2" xfId="22735" xr:uid="{00000000-0005-0000-0000-0000E4580000}"/>
    <cellStyle name="t 3 7 2 3" xfId="22736" xr:uid="{00000000-0005-0000-0000-0000E5580000}"/>
    <cellStyle name="t 3 7 3" xfId="22737" xr:uid="{00000000-0005-0000-0000-0000E6580000}"/>
    <cellStyle name="t 3 7 3 2" xfId="22738" xr:uid="{00000000-0005-0000-0000-0000E7580000}"/>
    <cellStyle name="t 3 7 4" xfId="22739" xr:uid="{00000000-0005-0000-0000-0000E8580000}"/>
    <cellStyle name="t 3 7 5" xfId="22740" xr:uid="{00000000-0005-0000-0000-0000E9580000}"/>
    <cellStyle name="t 3 8" xfId="22741" xr:uid="{00000000-0005-0000-0000-0000EA580000}"/>
    <cellStyle name="t 3 8 2" xfId="22742" xr:uid="{00000000-0005-0000-0000-0000EB580000}"/>
    <cellStyle name="t 3 8 3" xfId="22743" xr:uid="{00000000-0005-0000-0000-0000EC580000}"/>
    <cellStyle name="t 3 9" xfId="22744" xr:uid="{00000000-0005-0000-0000-0000ED580000}"/>
    <cellStyle name="t 3 9 2" xfId="22745" xr:uid="{00000000-0005-0000-0000-0000EE580000}"/>
    <cellStyle name="t 4" xfId="22746" xr:uid="{00000000-0005-0000-0000-0000EF580000}"/>
    <cellStyle name="t 4 10" xfId="22747" xr:uid="{00000000-0005-0000-0000-0000F0580000}"/>
    <cellStyle name="t 4 11" xfId="22748" xr:uid="{00000000-0005-0000-0000-0000F1580000}"/>
    <cellStyle name="t 4 2" xfId="22749" xr:uid="{00000000-0005-0000-0000-0000F2580000}"/>
    <cellStyle name="t 4 2 2" xfId="22750" xr:uid="{00000000-0005-0000-0000-0000F3580000}"/>
    <cellStyle name="t 4 2 2 2" xfId="22751" xr:uid="{00000000-0005-0000-0000-0000F4580000}"/>
    <cellStyle name="t 4 2 2 2 2" xfId="22752" xr:uid="{00000000-0005-0000-0000-0000F5580000}"/>
    <cellStyle name="t 4 2 2 2 2 2" xfId="22753" xr:uid="{00000000-0005-0000-0000-0000F6580000}"/>
    <cellStyle name="t 4 2 2 2 2 2 2" xfId="22754" xr:uid="{00000000-0005-0000-0000-0000F7580000}"/>
    <cellStyle name="t 4 2 2 2 2 2 3" xfId="22755" xr:uid="{00000000-0005-0000-0000-0000F8580000}"/>
    <cellStyle name="t 4 2 2 2 2 3" xfId="22756" xr:uid="{00000000-0005-0000-0000-0000F9580000}"/>
    <cellStyle name="t 4 2 2 2 2 3 2" xfId="22757" xr:uid="{00000000-0005-0000-0000-0000FA580000}"/>
    <cellStyle name="t 4 2 2 2 2 4" xfId="22758" xr:uid="{00000000-0005-0000-0000-0000FB580000}"/>
    <cellStyle name="t 4 2 2 2 2 5" xfId="22759" xr:uid="{00000000-0005-0000-0000-0000FC580000}"/>
    <cellStyle name="t 4 2 2 2 3" xfId="22760" xr:uid="{00000000-0005-0000-0000-0000FD580000}"/>
    <cellStyle name="t 4 2 2 2 3 2" xfId="22761" xr:uid="{00000000-0005-0000-0000-0000FE580000}"/>
    <cellStyle name="t 4 2 2 2 3 3" xfId="22762" xr:uid="{00000000-0005-0000-0000-0000FF580000}"/>
    <cellStyle name="t 4 2 2 2 4" xfId="22763" xr:uid="{00000000-0005-0000-0000-000000590000}"/>
    <cellStyle name="t 4 2 2 2 4 2" xfId="22764" xr:uid="{00000000-0005-0000-0000-000001590000}"/>
    <cellStyle name="t 4 2 2 2 5" xfId="22765" xr:uid="{00000000-0005-0000-0000-000002590000}"/>
    <cellStyle name="t 4 2 2 2 6" xfId="22766" xr:uid="{00000000-0005-0000-0000-000003590000}"/>
    <cellStyle name="t 4 2 2 3" xfId="22767" xr:uid="{00000000-0005-0000-0000-000004590000}"/>
    <cellStyle name="t 4 2 2 3 2" xfId="22768" xr:uid="{00000000-0005-0000-0000-000005590000}"/>
    <cellStyle name="t 4 2 2 3 2 2" xfId="22769" xr:uid="{00000000-0005-0000-0000-000006590000}"/>
    <cellStyle name="t 4 2 2 3 2 2 2" xfId="22770" xr:uid="{00000000-0005-0000-0000-000007590000}"/>
    <cellStyle name="t 4 2 2 3 2 2 3" xfId="22771" xr:uid="{00000000-0005-0000-0000-000008590000}"/>
    <cellStyle name="t 4 2 2 3 2 3" xfId="22772" xr:uid="{00000000-0005-0000-0000-000009590000}"/>
    <cellStyle name="t 4 2 2 3 2 3 2" xfId="22773" xr:uid="{00000000-0005-0000-0000-00000A590000}"/>
    <cellStyle name="t 4 2 2 3 2 4" xfId="22774" xr:uid="{00000000-0005-0000-0000-00000B590000}"/>
    <cellStyle name="t 4 2 2 3 2 5" xfId="22775" xr:uid="{00000000-0005-0000-0000-00000C590000}"/>
    <cellStyle name="t 4 2 2 3 3" xfId="22776" xr:uid="{00000000-0005-0000-0000-00000D590000}"/>
    <cellStyle name="t 4 2 2 3 3 2" xfId="22777" xr:uid="{00000000-0005-0000-0000-00000E590000}"/>
    <cellStyle name="t 4 2 2 3 3 3" xfId="22778" xr:uid="{00000000-0005-0000-0000-00000F590000}"/>
    <cellStyle name="t 4 2 2 3 4" xfId="22779" xr:uid="{00000000-0005-0000-0000-000010590000}"/>
    <cellStyle name="t 4 2 2 3 4 2" xfId="22780" xr:uid="{00000000-0005-0000-0000-000011590000}"/>
    <cellStyle name="t 4 2 2 3 5" xfId="22781" xr:uid="{00000000-0005-0000-0000-000012590000}"/>
    <cellStyle name="t 4 2 2 3 6" xfId="22782" xr:uid="{00000000-0005-0000-0000-000013590000}"/>
    <cellStyle name="t 4 2 2 4" xfId="22783" xr:uid="{00000000-0005-0000-0000-000014590000}"/>
    <cellStyle name="t 4 2 2 4 2" xfId="22784" xr:uid="{00000000-0005-0000-0000-000015590000}"/>
    <cellStyle name="t 4 2 3" xfId="22785" xr:uid="{00000000-0005-0000-0000-000016590000}"/>
    <cellStyle name="t 4 2 3 2" xfId="22786" xr:uid="{00000000-0005-0000-0000-000017590000}"/>
    <cellStyle name="t 4 2 3 2 2" xfId="22787" xr:uid="{00000000-0005-0000-0000-000018590000}"/>
    <cellStyle name="t 4 2 3 2 2 2" xfId="22788" xr:uid="{00000000-0005-0000-0000-000019590000}"/>
    <cellStyle name="t 4 2 3 2 2 3" xfId="22789" xr:uid="{00000000-0005-0000-0000-00001A590000}"/>
    <cellStyle name="t 4 2 3 2 3" xfId="22790" xr:uid="{00000000-0005-0000-0000-00001B590000}"/>
    <cellStyle name="t 4 2 3 2 3 2" xfId="22791" xr:uid="{00000000-0005-0000-0000-00001C590000}"/>
    <cellStyle name="t 4 2 3 2 4" xfId="22792" xr:uid="{00000000-0005-0000-0000-00001D590000}"/>
    <cellStyle name="t 4 2 3 2 5" xfId="22793" xr:uid="{00000000-0005-0000-0000-00001E590000}"/>
    <cellStyle name="t 4 2 3 3" xfId="22794" xr:uid="{00000000-0005-0000-0000-00001F590000}"/>
    <cellStyle name="t 4 2 3 3 2" xfId="22795" xr:uid="{00000000-0005-0000-0000-000020590000}"/>
    <cellStyle name="t 4 2 3 3 3" xfId="22796" xr:uid="{00000000-0005-0000-0000-000021590000}"/>
    <cellStyle name="t 4 2 3 4" xfId="22797" xr:uid="{00000000-0005-0000-0000-000022590000}"/>
    <cellStyle name="t 4 2 3 4 2" xfId="22798" xr:uid="{00000000-0005-0000-0000-000023590000}"/>
    <cellStyle name="t 4 2 3 5" xfId="22799" xr:uid="{00000000-0005-0000-0000-000024590000}"/>
    <cellStyle name="t 4 2 3 6" xfId="22800" xr:uid="{00000000-0005-0000-0000-000025590000}"/>
    <cellStyle name="t 4 2 4" xfId="22801" xr:uid="{00000000-0005-0000-0000-000026590000}"/>
    <cellStyle name="t 4 2 4 2" xfId="22802" xr:uid="{00000000-0005-0000-0000-000027590000}"/>
    <cellStyle name="t 4 2 4 2 2" xfId="22803" xr:uid="{00000000-0005-0000-0000-000028590000}"/>
    <cellStyle name="t 4 2 4 2 3" xfId="22804" xr:uid="{00000000-0005-0000-0000-000029590000}"/>
    <cellStyle name="t 4 2 4 3" xfId="22805" xr:uid="{00000000-0005-0000-0000-00002A590000}"/>
    <cellStyle name="t 4 2 4 3 2" xfId="22806" xr:uid="{00000000-0005-0000-0000-00002B590000}"/>
    <cellStyle name="t 4 2 4 4" xfId="22807" xr:uid="{00000000-0005-0000-0000-00002C590000}"/>
    <cellStyle name="t 4 2 4 5" xfId="22808" xr:uid="{00000000-0005-0000-0000-00002D590000}"/>
    <cellStyle name="t 4 2 5" xfId="22809" xr:uid="{00000000-0005-0000-0000-00002E590000}"/>
    <cellStyle name="t 4 2 5 2" xfId="22810" xr:uid="{00000000-0005-0000-0000-00002F590000}"/>
    <cellStyle name="t 4 2 5 3" xfId="22811" xr:uid="{00000000-0005-0000-0000-000030590000}"/>
    <cellStyle name="t 4 2 6" xfId="22812" xr:uid="{00000000-0005-0000-0000-000031590000}"/>
    <cellStyle name="t 4 2 6 2" xfId="22813" xr:uid="{00000000-0005-0000-0000-000032590000}"/>
    <cellStyle name="t 4 2 7" xfId="22814" xr:uid="{00000000-0005-0000-0000-000033590000}"/>
    <cellStyle name="t 4 2 8" xfId="22815" xr:uid="{00000000-0005-0000-0000-000034590000}"/>
    <cellStyle name="t 4 3" xfId="22816" xr:uid="{00000000-0005-0000-0000-000035590000}"/>
    <cellStyle name="t 4 3 2" xfId="22817" xr:uid="{00000000-0005-0000-0000-000036590000}"/>
    <cellStyle name="t 4 3 2 2" xfId="22818" xr:uid="{00000000-0005-0000-0000-000037590000}"/>
    <cellStyle name="t 4 3 2 2 2" xfId="22819" xr:uid="{00000000-0005-0000-0000-000038590000}"/>
    <cellStyle name="t 4 3 2 2 2 2" xfId="22820" xr:uid="{00000000-0005-0000-0000-000039590000}"/>
    <cellStyle name="t 4 3 2 2 2 2 2" xfId="22821" xr:uid="{00000000-0005-0000-0000-00003A590000}"/>
    <cellStyle name="t 4 3 2 2 2 2 3" xfId="22822" xr:uid="{00000000-0005-0000-0000-00003B590000}"/>
    <cellStyle name="t 4 3 2 2 2 3" xfId="22823" xr:uid="{00000000-0005-0000-0000-00003C590000}"/>
    <cellStyle name="t 4 3 2 2 2 3 2" xfId="22824" xr:uid="{00000000-0005-0000-0000-00003D590000}"/>
    <cellStyle name="t 4 3 2 2 2 4" xfId="22825" xr:uid="{00000000-0005-0000-0000-00003E590000}"/>
    <cellStyle name="t 4 3 2 2 2 5" xfId="22826" xr:uid="{00000000-0005-0000-0000-00003F590000}"/>
    <cellStyle name="t 4 3 2 2 3" xfId="22827" xr:uid="{00000000-0005-0000-0000-000040590000}"/>
    <cellStyle name="t 4 3 2 2 3 2" xfId="22828" xr:uid="{00000000-0005-0000-0000-000041590000}"/>
    <cellStyle name="t 4 3 2 2 3 3" xfId="22829" xr:uid="{00000000-0005-0000-0000-000042590000}"/>
    <cellStyle name="t 4 3 2 2 4" xfId="22830" xr:uid="{00000000-0005-0000-0000-000043590000}"/>
    <cellStyle name="t 4 3 2 2 4 2" xfId="22831" xr:uid="{00000000-0005-0000-0000-000044590000}"/>
    <cellStyle name="t 4 3 2 2 5" xfId="22832" xr:uid="{00000000-0005-0000-0000-000045590000}"/>
    <cellStyle name="t 4 3 2 2 6" xfId="22833" xr:uid="{00000000-0005-0000-0000-000046590000}"/>
    <cellStyle name="t 4 3 2 3" xfId="22834" xr:uid="{00000000-0005-0000-0000-000047590000}"/>
    <cellStyle name="t 4 3 2 3 2" xfId="22835" xr:uid="{00000000-0005-0000-0000-000048590000}"/>
    <cellStyle name="t 4 3 2 3 2 2" xfId="22836" xr:uid="{00000000-0005-0000-0000-000049590000}"/>
    <cellStyle name="t 4 3 2 3 2 2 2" xfId="22837" xr:uid="{00000000-0005-0000-0000-00004A590000}"/>
    <cellStyle name="t 4 3 2 3 2 2 3" xfId="22838" xr:uid="{00000000-0005-0000-0000-00004B590000}"/>
    <cellStyle name="t 4 3 2 3 2 3" xfId="22839" xr:uid="{00000000-0005-0000-0000-00004C590000}"/>
    <cellStyle name="t 4 3 2 3 2 3 2" xfId="22840" xr:uid="{00000000-0005-0000-0000-00004D590000}"/>
    <cellStyle name="t 4 3 2 3 2 4" xfId="22841" xr:uid="{00000000-0005-0000-0000-00004E590000}"/>
    <cellStyle name="t 4 3 2 3 2 5" xfId="22842" xr:uid="{00000000-0005-0000-0000-00004F590000}"/>
    <cellStyle name="t 4 3 2 3 3" xfId="22843" xr:uid="{00000000-0005-0000-0000-000050590000}"/>
    <cellStyle name="t 4 3 2 3 3 2" xfId="22844" xr:uid="{00000000-0005-0000-0000-000051590000}"/>
    <cellStyle name="t 4 3 2 3 3 3" xfId="22845" xr:uid="{00000000-0005-0000-0000-000052590000}"/>
    <cellStyle name="t 4 3 2 3 4" xfId="22846" xr:uid="{00000000-0005-0000-0000-000053590000}"/>
    <cellStyle name="t 4 3 2 3 4 2" xfId="22847" xr:uid="{00000000-0005-0000-0000-000054590000}"/>
    <cellStyle name="t 4 3 2 3 5" xfId="22848" xr:uid="{00000000-0005-0000-0000-000055590000}"/>
    <cellStyle name="t 4 3 2 3 6" xfId="22849" xr:uid="{00000000-0005-0000-0000-000056590000}"/>
    <cellStyle name="t 4 3 2 4" xfId="22850" xr:uid="{00000000-0005-0000-0000-000057590000}"/>
    <cellStyle name="t 4 3 2 4 2" xfId="22851" xr:uid="{00000000-0005-0000-0000-000058590000}"/>
    <cellStyle name="t 4 3 3" xfId="22852" xr:uid="{00000000-0005-0000-0000-000059590000}"/>
    <cellStyle name="t 4 3 3 2" xfId="22853" xr:uid="{00000000-0005-0000-0000-00005A590000}"/>
    <cellStyle name="t 4 3 3 2 2" xfId="22854" xr:uid="{00000000-0005-0000-0000-00005B590000}"/>
    <cellStyle name="t 4 3 3 2 2 2" xfId="22855" xr:uid="{00000000-0005-0000-0000-00005C590000}"/>
    <cellStyle name="t 4 3 3 2 2 3" xfId="22856" xr:uid="{00000000-0005-0000-0000-00005D590000}"/>
    <cellStyle name="t 4 3 3 2 3" xfId="22857" xr:uid="{00000000-0005-0000-0000-00005E590000}"/>
    <cellStyle name="t 4 3 3 2 3 2" xfId="22858" xr:uid="{00000000-0005-0000-0000-00005F590000}"/>
    <cellStyle name="t 4 3 3 2 4" xfId="22859" xr:uid="{00000000-0005-0000-0000-000060590000}"/>
    <cellStyle name="t 4 3 3 2 5" xfId="22860" xr:uid="{00000000-0005-0000-0000-000061590000}"/>
    <cellStyle name="t 4 3 3 3" xfId="22861" xr:uid="{00000000-0005-0000-0000-000062590000}"/>
    <cellStyle name="t 4 3 3 3 2" xfId="22862" xr:uid="{00000000-0005-0000-0000-000063590000}"/>
    <cellStyle name="t 4 3 3 3 3" xfId="22863" xr:uid="{00000000-0005-0000-0000-000064590000}"/>
    <cellStyle name="t 4 3 3 4" xfId="22864" xr:uid="{00000000-0005-0000-0000-000065590000}"/>
    <cellStyle name="t 4 3 3 4 2" xfId="22865" xr:uid="{00000000-0005-0000-0000-000066590000}"/>
    <cellStyle name="t 4 3 3 5" xfId="22866" xr:uid="{00000000-0005-0000-0000-000067590000}"/>
    <cellStyle name="t 4 3 3 6" xfId="22867" xr:uid="{00000000-0005-0000-0000-000068590000}"/>
    <cellStyle name="t 4 3 4" xfId="22868" xr:uid="{00000000-0005-0000-0000-000069590000}"/>
    <cellStyle name="t 4 3 4 2" xfId="22869" xr:uid="{00000000-0005-0000-0000-00006A590000}"/>
    <cellStyle name="t 4 3 4 2 2" xfId="22870" xr:uid="{00000000-0005-0000-0000-00006B590000}"/>
    <cellStyle name="t 4 3 4 2 3" xfId="22871" xr:uid="{00000000-0005-0000-0000-00006C590000}"/>
    <cellStyle name="t 4 3 4 3" xfId="22872" xr:uid="{00000000-0005-0000-0000-00006D590000}"/>
    <cellStyle name="t 4 3 4 3 2" xfId="22873" xr:uid="{00000000-0005-0000-0000-00006E590000}"/>
    <cellStyle name="t 4 3 4 4" xfId="22874" xr:uid="{00000000-0005-0000-0000-00006F590000}"/>
    <cellStyle name="t 4 3 4 5" xfId="22875" xr:uid="{00000000-0005-0000-0000-000070590000}"/>
    <cellStyle name="t 4 3 5" xfId="22876" xr:uid="{00000000-0005-0000-0000-000071590000}"/>
    <cellStyle name="t 4 3 5 2" xfId="22877" xr:uid="{00000000-0005-0000-0000-000072590000}"/>
    <cellStyle name="t 4 3 5 3" xfId="22878" xr:uid="{00000000-0005-0000-0000-000073590000}"/>
    <cellStyle name="t 4 3 6" xfId="22879" xr:uid="{00000000-0005-0000-0000-000074590000}"/>
    <cellStyle name="t 4 3 6 2" xfId="22880" xr:uid="{00000000-0005-0000-0000-000075590000}"/>
    <cellStyle name="t 4 3 7" xfId="22881" xr:uid="{00000000-0005-0000-0000-000076590000}"/>
    <cellStyle name="t 4 3 8" xfId="22882" xr:uid="{00000000-0005-0000-0000-000077590000}"/>
    <cellStyle name="t 4 4" xfId="22883" xr:uid="{00000000-0005-0000-0000-000078590000}"/>
    <cellStyle name="t 4 4 2" xfId="22884" xr:uid="{00000000-0005-0000-0000-000079590000}"/>
    <cellStyle name="t 4 4 2 2" xfId="22885" xr:uid="{00000000-0005-0000-0000-00007A590000}"/>
    <cellStyle name="t 4 4 2 2 2" xfId="22886" xr:uid="{00000000-0005-0000-0000-00007B590000}"/>
    <cellStyle name="t 4 4 2 2 2 2" xfId="22887" xr:uid="{00000000-0005-0000-0000-00007C590000}"/>
    <cellStyle name="t 4 4 2 2 2 2 2" xfId="22888" xr:uid="{00000000-0005-0000-0000-00007D590000}"/>
    <cellStyle name="t 4 4 2 2 2 2 3" xfId="22889" xr:uid="{00000000-0005-0000-0000-00007E590000}"/>
    <cellStyle name="t 4 4 2 2 2 3" xfId="22890" xr:uid="{00000000-0005-0000-0000-00007F590000}"/>
    <cellStyle name="t 4 4 2 2 2 3 2" xfId="22891" xr:uid="{00000000-0005-0000-0000-000080590000}"/>
    <cellStyle name="t 4 4 2 2 2 4" xfId="22892" xr:uid="{00000000-0005-0000-0000-000081590000}"/>
    <cellStyle name="t 4 4 2 2 2 5" xfId="22893" xr:uid="{00000000-0005-0000-0000-000082590000}"/>
    <cellStyle name="t 4 4 2 2 3" xfId="22894" xr:uid="{00000000-0005-0000-0000-000083590000}"/>
    <cellStyle name="t 4 4 2 2 3 2" xfId="22895" xr:uid="{00000000-0005-0000-0000-000084590000}"/>
    <cellStyle name="t 4 4 2 2 3 3" xfId="22896" xr:uid="{00000000-0005-0000-0000-000085590000}"/>
    <cellStyle name="t 4 4 2 2 4" xfId="22897" xr:uid="{00000000-0005-0000-0000-000086590000}"/>
    <cellStyle name="t 4 4 2 2 4 2" xfId="22898" xr:uid="{00000000-0005-0000-0000-000087590000}"/>
    <cellStyle name="t 4 4 2 2 5" xfId="22899" xr:uid="{00000000-0005-0000-0000-000088590000}"/>
    <cellStyle name="t 4 4 2 2 6" xfId="22900" xr:uid="{00000000-0005-0000-0000-000089590000}"/>
    <cellStyle name="t 4 4 2 3" xfId="22901" xr:uid="{00000000-0005-0000-0000-00008A590000}"/>
    <cellStyle name="t 4 4 2 3 2" xfId="22902" xr:uid="{00000000-0005-0000-0000-00008B590000}"/>
    <cellStyle name="t 4 4 2 3 2 2" xfId="22903" xr:uid="{00000000-0005-0000-0000-00008C590000}"/>
    <cellStyle name="t 4 4 2 3 2 2 2" xfId="22904" xr:uid="{00000000-0005-0000-0000-00008D590000}"/>
    <cellStyle name="t 4 4 2 3 2 2 3" xfId="22905" xr:uid="{00000000-0005-0000-0000-00008E590000}"/>
    <cellStyle name="t 4 4 2 3 2 3" xfId="22906" xr:uid="{00000000-0005-0000-0000-00008F590000}"/>
    <cellStyle name="t 4 4 2 3 2 3 2" xfId="22907" xr:uid="{00000000-0005-0000-0000-000090590000}"/>
    <cellStyle name="t 4 4 2 3 2 4" xfId="22908" xr:uid="{00000000-0005-0000-0000-000091590000}"/>
    <cellStyle name="t 4 4 2 3 2 5" xfId="22909" xr:uid="{00000000-0005-0000-0000-000092590000}"/>
    <cellStyle name="t 4 4 2 3 3" xfId="22910" xr:uid="{00000000-0005-0000-0000-000093590000}"/>
    <cellStyle name="t 4 4 2 3 3 2" xfId="22911" xr:uid="{00000000-0005-0000-0000-000094590000}"/>
    <cellStyle name="t 4 4 2 3 3 3" xfId="22912" xr:uid="{00000000-0005-0000-0000-000095590000}"/>
    <cellStyle name="t 4 4 2 3 4" xfId="22913" xr:uid="{00000000-0005-0000-0000-000096590000}"/>
    <cellStyle name="t 4 4 2 3 4 2" xfId="22914" xr:uid="{00000000-0005-0000-0000-000097590000}"/>
    <cellStyle name="t 4 4 2 3 5" xfId="22915" xr:uid="{00000000-0005-0000-0000-000098590000}"/>
    <cellStyle name="t 4 4 2 3 6" xfId="22916" xr:uid="{00000000-0005-0000-0000-000099590000}"/>
    <cellStyle name="t 4 4 2 4" xfId="22917" xr:uid="{00000000-0005-0000-0000-00009A590000}"/>
    <cellStyle name="t 4 4 2 4 2" xfId="22918" xr:uid="{00000000-0005-0000-0000-00009B590000}"/>
    <cellStyle name="t 4 4 3" xfId="22919" xr:uid="{00000000-0005-0000-0000-00009C590000}"/>
    <cellStyle name="t 4 4 3 2" xfId="22920" xr:uid="{00000000-0005-0000-0000-00009D590000}"/>
    <cellStyle name="t 4 4 3 2 2" xfId="22921" xr:uid="{00000000-0005-0000-0000-00009E590000}"/>
    <cellStyle name="t 4 4 3 2 2 2" xfId="22922" xr:uid="{00000000-0005-0000-0000-00009F590000}"/>
    <cellStyle name="t 4 4 3 2 2 3" xfId="22923" xr:uid="{00000000-0005-0000-0000-0000A0590000}"/>
    <cellStyle name="t 4 4 3 2 3" xfId="22924" xr:uid="{00000000-0005-0000-0000-0000A1590000}"/>
    <cellStyle name="t 4 4 3 2 3 2" xfId="22925" xr:uid="{00000000-0005-0000-0000-0000A2590000}"/>
    <cellStyle name="t 4 4 3 2 4" xfId="22926" xr:uid="{00000000-0005-0000-0000-0000A3590000}"/>
    <cellStyle name="t 4 4 3 2 5" xfId="22927" xr:uid="{00000000-0005-0000-0000-0000A4590000}"/>
    <cellStyle name="t 4 4 3 3" xfId="22928" xr:uid="{00000000-0005-0000-0000-0000A5590000}"/>
    <cellStyle name="t 4 4 3 3 2" xfId="22929" xr:uid="{00000000-0005-0000-0000-0000A6590000}"/>
    <cellStyle name="t 4 4 3 3 3" xfId="22930" xr:uid="{00000000-0005-0000-0000-0000A7590000}"/>
    <cellStyle name="t 4 4 3 4" xfId="22931" xr:uid="{00000000-0005-0000-0000-0000A8590000}"/>
    <cellStyle name="t 4 4 3 4 2" xfId="22932" xr:uid="{00000000-0005-0000-0000-0000A9590000}"/>
    <cellStyle name="t 4 4 3 5" xfId="22933" xr:uid="{00000000-0005-0000-0000-0000AA590000}"/>
    <cellStyle name="t 4 4 3 6" xfId="22934" xr:uid="{00000000-0005-0000-0000-0000AB590000}"/>
    <cellStyle name="t 4 4 4" xfId="22935" xr:uid="{00000000-0005-0000-0000-0000AC590000}"/>
    <cellStyle name="t 4 4 4 2" xfId="22936" xr:uid="{00000000-0005-0000-0000-0000AD590000}"/>
    <cellStyle name="t 4 4 4 2 2" xfId="22937" xr:uid="{00000000-0005-0000-0000-0000AE590000}"/>
    <cellStyle name="t 4 4 4 2 3" xfId="22938" xr:uid="{00000000-0005-0000-0000-0000AF590000}"/>
    <cellStyle name="t 4 4 4 3" xfId="22939" xr:uid="{00000000-0005-0000-0000-0000B0590000}"/>
    <cellStyle name="t 4 4 4 3 2" xfId="22940" xr:uid="{00000000-0005-0000-0000-0000B1590000}"/>
    <cellStyle name="t 4 4 4 4" xfId="22941" xr:uid="{00000000-0005-0000-0000-0000B2590000}"/>
    <cellStyle name="t 4 4 4 5" xfId="22942" xr:uid="{00000000-0005-0000-0000-0000B3590000}"/>
    <cellStyle name="t 4 4 5" xfId="22943" xr:uid="{00000000-0005-0000-0000-0000B4590000}"/>
    <cellStyle name="t 4 4 5 2" xfId="22944" xr:uid="{00000000-0005-0000-0000-0000B5590000}"/>
    <cellStyle name="t 4 4 5 3" xfId="22945" xr:uid="{00000000-0005-0000-0000-0000B6590000}"/>
    <cellStyle name="t 4 4 6" xfId="22946" xr:uid="{00000000-0005-0000-0000-0000B7590000}"/>
    <cellStyle name="t 4 4 6 2" xfId="22947" xr:uid="{00000000-0005-0000-0000-0000B8590000}"/>
    <cellStyle name="t 4 4 7" xfId="22948" xr:uid="{00000000-0005-0000-0000-0000B9590000}"/>
    <cellStyle name="t 4 4 8" xfId="22949" xr:uid="{00000000-0005-0000-0000-0000BA590000}"/>
    <cellStyle name="t 4 5" xfId="22950" xr:uid="{00000000-0005-0000-0000-0000BB590000}"/>
    <cellStyle name="t 4 5 2" xfId="22951" xr:uid="{00000000-0005-0000-0000-0000BC590000}"/>
    <cellStyle name="t 4 5 2 2" xfId="22952" xr:uid="{00000000-0005-0000-0000-0000BD590000}"/>
    <cellStyle name="t 4 5 2 2 2" xfId="22953" xr:uid="{00000000-0005-0000-0000-0000BE590000}"/>
    <cellStyle name="t 4 5 2 2 2 2" xfId="22954" xr:uid="{00000000-0005-0000-0000-0000BF590000}"/>
    <cellStyle name="t 4 5 2 2 2 3" xfId="22955" xr:uid="{00000000-0005-0000-0000-0000C0590000}"/>
    <cellStyle name="t 4 5 2 2 3" xfId="22956" xr:uid="{00000000-0005-0000-0000-0000C1590000}"/>
    <cellStyle name="t 4 5 2 2 3 2" xfId="22957" xr:uid="{00000000-0005-0000-0000-0000C2590000}"/>
    <cellStyle name="t 4 5 2 2 4" xfId="22958" xr:uid="{00000000-0005-0000-0000-0000C3590000}"/>
    <cellStyle name="t 4 5 2 2 5" xfId="22959" xr:uid="{00000000-0005-0000-0000-0000C4590000}"/>
    <cellStyle name="t 4 5 2 3" xfId="22960" xr:uid="{00000000-0005-0000-0000-0000C5590000}"/>
    <cellStyle name="t 4 5 2 3 2" xfId="22961" xr:uid="{00000000-0005-0000-0000-0000C6590000}"/>
    <cellStyle name="t 4 5 2 3 3" xfId="22962" xr:uid="{00000000-0005-0000-0000-0000C7590000}"/>
    <cellStyle name="t 4 5 2 4" xfId="22963" xr:uid="{00000000-0005-0000-0000-0000C8590000}"/>
    <cellStyle name="t 4 5 2 4 2" xfId="22964" xr:uid="{00000000-0005-0000-0000-0000C9590000}"/>
    <cellStyle name="t 4 5 2 5" xfId="22965" xr:uid="{00000000-0005-0000-0000-0000CA590000}"/>
    <cellStyle name="t 4 5 2 6" xfId="22966" xr:uid="{00000000-0005-0000-0000-0000CB590000}"/>
    <cellStyle name="t 4 5 3" xfId="22967" xr:uid="{00000000-0005-0000-0000-0000CC590000}"/>
    <cellStyle name="t 4 5 3 2" xfId="22968" xr:uid="{00000000-0005-0000-0000-0000CD590000}"/>
    <cellStyle name="t 4 5 3 2 2" xfId="22969" xr:uid="{00000000-0005-0000-0000-0000CE590000}"/>
    <cellStyle name="t 4 5 3 2 2 2" xfId="22970" xr:uid="{00000000-0005-0000-0000-0000CF590000}"/>
    <cellStyle name="t 4 5 3 2 2 3" xfId="22971" xr:uid="{00000000-0005-0000-0000-0000D0590000}"/>
    <cellStyle name="t 4 5 3 2 3" xfId="22972" xr:uid="{00000000-0005-0000-0000-0000D1590000}"/>
    <cellStyle name="t 4 5 3 2 3 2" xfId="22973" xr:uid="{00000000-0005-0000-0000-0000D2590000}"/>
    <cellStyle name="t 4 5 3 2 4" xfId="22974" xr:uid="{00000000-0005-0000-0000-0000D3590000}"/>
    <cellStyle name="t 4 5 3 2 5" xfId="22975" xr:uid="{00000000-0005-0000-0000-0000D4590000}"/>
    <cellStyle name="t 4 5 3 3" xfId="22976" xr:uid="{00000000-0005-0000-0000-0000D5590000}"/>
    <cellStyle name="t 4 5 3 3 2" xfId="22977" xr:uid="{00000000-0005-0000-0000-0000D6590000}"/>
    <cellStyle name="t 4 5 3 3 3" xfId="22978" xr:uid="{00000000-0005-0000-0000-0000D7590000}"/>
    <cellStyle name="t 4 5 3 4" xfId="22979" xr:uid="{00000000-0005-0000-0000-0000D8590000}"/>
    <cellStyle name="t 4 5 3 4 2" xfId="22980" xr:uid="{00000000-0005-0000-0000-0000D9590000}"/>
    <cellStyle name="t 4 5 3 5" xfId="22981" xr:uid="{00000000-0005-0000-0000-0000DA590000}"/>
    <cellStyle name="t 4 5 3 6" xfId="22982" xr:uid="{00000000-0005-0000-0000-0000DB590000}"/>
    <cellStyle name="t 4 5 4" xfId="22983" xr:uid="{00000000-0005-0000-0000-0000DC590000}"/>
    <cellStyle name="t 4 5 4 2" xfId="22984" xr:uid="{00000000-0005-0000-0000-0000DD590000}"/>
    <cellStyle name="t 4 6" xfId="22985" xr:uid="{00000000-0005-0000-0000-0000DE590000}"/>
    <cellStyle name="t 4 6 2" xfId="22986" xr:uid="{00000000-0005-0000-0000-0000DF590000}"/>
    <cellStyle name="t 4 6 2 2" xfId="22987" xr:uid="{00000000-0005-0000-0000-0000E0590000}"/>
    <cellStyle name="t 4 6 2 2 2" xfId="22988" xr:uid="{00000000-0005-0000-0000-0000E1590000}"/>
    <cellStyle name="t 4 6 2 2 3" xfId="22989" xr:uid="{00000000-0005-0000-0000-0000E2590000}"/>
    <cellStyle name="t 4 6 2 3" xfId="22990" xr:uid="{00000000-0005-0000-0000-0000E3590000}"/>
    <cellStyle name="t 4 6 2 3 2" xfId="22991" xr:uid="{00000000-0005-0000-0000-0000E4590000}"/>
    <cellStyle name="t 4 6 2 4" xfId="22992" xr:uid="{00000000-0005-0000-0000-0000E5590000}"/>
    <cellStyle name="t 4 6 2 5" xfId="22993" xr:uid="{00000000-0005-0000-0000-0000E6590000}"/>
    <cellStyle name="t 4 6 3" xfId="22994" xr:uid="{00000000-0005-0000-0000-0000E7590000}"/>
    <cellStyle name="t 4 6 3 2" xfId="22995" xr:uid="{00000000-0005-0000-0000-0000E8590000}"/>
    <cellStyle name="t 4 6 3 3" xfId="22996" xr:uid="{00000000-0005-0000-0000-0000E9590000}"/>
    <cellStyle name="t 4 6 4" xfId="22997" xr:uid="{00000000-0005-0000-0000-0000EA590000}"/>
    <cellStyle name="t 4 6 4 2" xfId="22998" xr:uid="{00000000-0005-0000-0000-0000EB590000}"/>
    <cellStyle name="t 4 6 5" xfId="22999" xr:uid="{00000000-0005-0000-0000-0000EC590000}"/>
    <cellStyle name="t 4 6 6" xfId="23000" xr:uid="{00000000-0005-0000-0000-0000ED590000}"/>
    <cellStyle name="t 4 7" xfId="23001" xr:uid="{00000000-0005-0000-0000-0000EE590000}"/>
    <cellStyle name="t 4 7 2" xfId="23002" xr:uid="{00000000-0005-0000-0000-0000EF590000}"/>
    <cellStyle name="t 4 7 2 2" xfId="23003" xr:uid="{00000000-0005-0000-0000-0000F0590000}"/>
    <cellStyle name="t 4 7 2 3" xfId="23004" xr:uid="{00000000-0005-0000-0000-0000F1590000}"/>
    <cellStyle name="t 4 7 3" xfId="23005" xr:uid="{00000000-0005-0000-0000-0000F2590000}"/>
    <cellStyle name="t 4 7 3 2" xfId="23006" xr:uid="{00000000-0005-0000-0000-0000F3590000}"/>
    <cellStyle name="t 4 7 4" xfId="23007" xr:uid="{00000000-0005-0000-0000-0000F4590000}"/>
    <cellStyle name="t 4 7 5" xfId="23008" xr:uid="{00000000-0005-0000-0000-0000F5590000}"/>
    <cellStyle name="t 4 8" xfId="23009" xr:uid="{00000000-0005-0000-0000-0000F6590000}"/>
    <cellStyle name="t 4 8 2" xfId="23010" xr:uid="{00000000-0005-0000-0000-0000F7590000}"/>
    <cellStyle name="t 4 8 3" xfId="23011" xr:uid="{00000000-0005-0000-0000-0000F8590000}"/>
    <cellStyle name="t 4 9" xfId="23012" xr:uid="{00000000-0005-0000-0000-0000F9590000}"/>
    <cellStyle name="t 4 9 2" xfId="23013" xr:uid="{00000000-0005-0000-0000-0000FA590000}"/>
    <cellStyle name="t 5" xfId="23014" xr:uid="{00000000-0005-0000-0000-0000FB590000}"/>
    <cellStyle name="t 5 2" xfId="23015" xr:uid="{00000000-0005-0000-0000-0000FC590000}"/>
    <cellStyle name="t 5 2 2" xfId="23016" xr:uid="{00000000-0005-0000-0000-0000FD590000}"/>
    <cellStyle name="t 5 2 2 2" xfId="23017" xr:uid="{00000000-0005-0000-0000-0000FE590000}"/>
    <cellStyle name="t 5 2 2 2 2" xfId="23018" xr:uid="{00000000-0005-0000-0000-0000FF590000}"/>
    <cellStyle name="t 5 2 2 2 2 2" xfId="23019" xr:uid="{00000000-0005-0000-0000-0000005A0000}"/>
    <cellStyle name="t 5 2 2 2 2 3" xfId="23020" xr:uid="{00000000-0005-0000-0000-0000015A0000}"/>
    <cellStyle name="t 5 2 2 2 3" xfId="23021" xr:uid="{00000000-0005-0000-0000-0000025A0000}"/>
    <cellStyle name="t 5 2 2 2 3 2" xfId="23022" xr:uid="{00000000-0005-0000-0000-0000035A0000}"/>
    <cellStyle name="t 5 2 2 2 4" xfId="23023" xr:uid="{00000000-0005-0000-0000-0000045A0000}"/>
    <cellStyle name="t 5 2 2 2 5" xfId="23024" xr:uid="{00000000-0005-0000-0000-0000055A0000}"/>
    <cellStyle name="t 5 2 2 3" xfId="23025" xr:uid="{00000000-0005-0000-0000-0000065A0000}"/>
    <cellStyle name="t 5 2 2 3 2" xfId="23026" xr:uid="{00000000-0005-0000-0000-0000075A0000}"/>
    <cellStyle name="t 5 2 2 3 3" xfId="23027" xr:uid="{00000000-0005-0000-0000-0000085A0000}"/>
    <cellStyle name="t 5 2 2 4" xfId="23028" xr:uid="{00000000-0005-0000-0000-0000095A0000}"/>
    <cellStyle name="t 5 2 2 4 2" xfId="23029" xr:uid="{00000000-0005-0000-0000-00000A5A0000}"/>
    <cellStyle name="t 5 2 2 5" xfId="23030" xr:uid="{00000000-0005-0000-0000-00000B5A0000}"/>
    <cellStyle name="t 5 2 2 6" xfId="23031" xr:uid="{00000000-0005-0000-0000-00000C5A0000}"/>
    <cellStyle name="t 5 2 3" xfId="23032" xr:uid="{00000000-0005-0000-0000-00000D5A0000}"/>
    <cellStyle name="t 5 2 3 2" xfId="23033" xr:uid="{00000000-0005-0000-0000-00000E5A0000}"/>
    <cellStyle name="t 5 2 3 2 2" xfId="23034" xr:uid="{00000000-0005-0000-0000-00000F5A0000}"/>
    <cellStyle name="t 5 2 3 2 2 2" xfId="23035" xr:uid="{00000000-0005-0000-0000-0000105A0000}"/>
    <cellStyle name="t 5 2 3 2 2 3" xfId="23036" xr:uid="{00000000-0005-0000-0000-0000115A0000}"/>
    <cellStyle name="t 5 2 3 2 3" xfId="23037" xr:uid="{00000000-0005-0000-0000-0000125A0000}"/>
    <cellStyle name="t 5 2 3 2 3 2" xfId="23038" xr:uid="{00000000-0005-0000-0000-0000135A0000}"/>
    <cellStyle name="t 5 2 3 2 4" xfId="23039" xr:uid="{00000000-0005-0000-0000-0000145A0000}"/>
    <cellStyle name="t 5 2 3 2 5" xfId="23040" xr:uid="{00000000-0005-0000-0000-0000155A0000}"/>
    <cellStyle name="t 5 2 3 3" xfId="23041" xr:uid="{00000000-0005-0000-0000-0000165A0000}"/>
    <cellStyle name="t 5 2 3 3 2" xfId="23042" xr:uid="{00000000-0005-0000-0000-0000175A0000}"/>
    <cellStyle name="t 5 2 3 3 3" xfId="23043" xr:uid="{00000000-0005-0000-0000-0000185A0000}"/>
    <cellStyle name="t 5 2 3 4" xfId="23044" xr:uid="{00000000-0005-0000-0000-0000195A0000}"/>
    <cellStyle name="t 5 2 3 4 2" xfId="23045" xr:uid="{00000000-0005-0000-0000-00001A5A0000}"/>
    <cellStyle name="t 5 2 3 5" xfId="23046" xr:uid="{00000000-0005-0000-0000-00001B5A0000}"/>
    <cellStyle name="t 5 2 3 6" xfId="23047" xr:uid="{00000000-0005-0000-0000-00001C5A0000}"/>
    <cellStyle name="t 5 2 4" xfId="23048" xr:uid="{00000000-0005-0000-0000-00001D5A0000}"/>
    <cellStyle name="t 5 2 4 2" xfId="23049" xr:uid="{00000000-0005-0000-0000-00001E5A0000}"/>
    <cellStyle name="t 5 3" xfId="23050" xr:uid="{00000000-0005-0000-0000-00001F5A0000}"/>
    <cellStyle name="t 5 3 2" xfId="23051" xr:uid="{00000000-0005-0000-0000-0000205A0000}"/>
    <cellStyle name="t 5 3 2 2" xfId="23052" xr:uid="{00000000-0005-0000-0000-0000215A0000}"/>
    <cellStyle name="t 5 3 2 2 2" xfId="23053" xr:uid="{00000000-0005-0000-0000-0000225A0000}"/>
    <cellStyle name="t 5 3 2 2 3" xfId="23054" xr:uid="{00000000-0005-0000-0000-0000235A0000}"/>
    <cellStyle name="t 5 3 2 3" xfId="23055" xr:uid="{00000000-0005-0000-0000-0000245A0000}"/>
    <cellStyle name="t 5 3 2 3 2" xfId="23056" xr:uid="{00000000-0005-0000-0000-0000255A0000}"/>
    <cellStyle name="t 5 3 2 4" xfId="23057" xr:uid="{00000000-0005-0000-0000-0000265A0000}"/>
    <cellStyle name="t 5 3 2 5" xfId="23058" xr:uid="{00000000-0005-0000-0000-0000275A0000}"/>
    <cellStyle name="t 5 3 3" xfId="23059" xr:uid="{00000000-0005-0000-0000-0000285A0000}"/>
    <cellStyle name="t 5 3 3 2" xfId="23060" xr:uid="{00000000-0005-0000-0000-0000295A0000}"/>
    <cellStyle name="t 5 3 3 3" xfId="23061" xr:uid="{00000000-0005-0000-0000-00002A5A0000}"/>
    <cellStyle name="t 5 3 4" xfId="23062" xr:uid="{00000000-0005-0000-0000-00002B5A0000}"/>
    <cellStyle name="t 5 3 4 2" xfId="23063" xr:uid="{00000000-0005-0000-0000-00002C5A0000}"/>
    <cellStyle name="t 5 3 5" xfId="23064" xr:uid="{00000000-0005-0000-0000-00002D5A0000}"/>
    <cellStyle name="t 5 3 6" xfId="23065" xr:uid="{00000000-0005-0000-0000-00002E5A0000}"/>
    <cellStyle name="t 5 4" xfId="23066" xr:uid="{00000000-0005-0000-0000-00002F5A0000}"/>
    <cellStyle name="t 5 4 2" xfId="23067" xr:uid="{00000000-0005-0000-0000-0000305A0000}"/>
    <cellStyle name="t 5 4 2 2" xfId="23068" xr:uid="{00000000-0005-0000-0000-0000315A0000}"/>
    <cellStyle name="t 5 4 2 3" xfId="23069" xr:uid="{00000000-0005-0000-0000-0000325A0000}"/>
    <cellStyle name="t 5 4 3" xfId="23070" xr:uid="{00000000-0005-0000-0000-0000335A0000}"/>
    <cellStyle name="t 5 4 3 2" xfId="23071" xr:uid="{00000000-0005-0000-0000-0000345A0000}"/>
    <cellStyle name="t 5 4 4" xfId="23072" xr:uid="{00000000-0005-0000-0000-0000355A0000}"/>
    <cellStyle name="t 5 4 5" xfId="23073" xr:uid="{00000000-0005-0000-0000-0000365A0000}"/>
    <cellStyle name="t 5 5" xfId="23074" xr:uid="{00000000-0005-0000-0000-0000375A0000}"/>
    <cellStyle name="t 5 5 2" xfId="23075" xr:uid="{00000000-0005-0000-0000-0000385A0000}"/>
    <cellStyle name="t 5 5 3" xfId="23076" xr:uid="{00000000-0005-0000-0000-0000395A0000}"/>
    <cellStyle name="t 5 6" xfId="23077" xr:uid="{00000000-0005-0000-0000-00003A5A0000}"/>
    <cellStyle name="t 5 6 2" xfId="23078" xr:uid="{00000000-0005-0000-0000-00003B5A0000}"/>
    <cellStyle name="t 5 7" xfId="23079" xr:uid="{00000000-0005-0000-0000-00003C5A0000}"/>
    <cellStyle name="t 5 8" xfId="23080" xr:uid="{00000000-0005-0000-0000-00003D5A0000}"/>
    <cellStyle name="t 6" xfId="23081" xr:uid="{00000000-0005-0000-0000-00003E5A0000}"/>
    <cellStyle name="t 6 2" xfId="23082" xr:uid="{00000000-0005-0000-0000-00003F5A0000}"/>
    <cellStyle name="t 6 2 2" xfId="23083" xr:uid="{00000000-0005-0000-0000-0000405A0000}"/>
    <cellStyle name="t 6 2 2 2" xfId="23084" xr:uid="{00000000-0005-0000-0000-0000415A0000}"/>
    <cellStyle name="t 6 2 2 2 2" xfId="23085" xr:uid="{00000000-0005-0000-0000-0000425A0000}"/>
    <cellStyle name="t 6 2 2 2 2 2" xfId="23086" xr:uid="{00000000-0005-0000-0000-0000435A0000}"/>
    <cellStyle name="t 6 2 2 2 2 3" xfId="23087" xr:uid="{00000000-0005-0000-0000-0000445A0000}"/>
    <cellStyle name="t 6 2 2 2 3" xfId="23088" xr:uid="{00000000-0005-0000-0000-0000455A0000}"/>
    <cellStyle name="t 6 2 2 2 3 2" xfId="23089" xr:uid="{00000000-0005-0000-0000-0000465A0000}"/>
    <cellStyle name="t 6 2 2 2 4" xfId="23090" xr:uid="{00000000-0005-0000-0000-0000475A0000}"/>
    <cellStyle name="t 6 2 2 2 5" xfId="23091" xr:uid="{00000000-0005-0000-0000-0000485A0000}"/>
    <cellStyle name="t 6 2 2 3" xfId="23092" xr:uid="{00000000-0005-0000-0000-0000495A0000}"/>
    <cellStyle name="t 6 2 2 3 2" xfId="23093" xr:uid="{00000000-0005-0000-0000-00004A5A0000}"/>
    <cellStyle name="t 6 2 2 3 3" xfId="23094" xr:uid="{00000000-0005-0000-0000-00004B5A0000}"/>
    <cellStyle name="t 6 2 2 4" xfId="23095" xr:uid="{00000000-0005-0000-0000-00004C5A0000}"/>
    <cellStyle name="t 6 2 2 4 2" xfId="23096" xr:uid="{00000000-0005-0000-0000-00004D5A0000}"/>
    <cellStyle name="t 6 2 2 5" xfId="23097" xr:uid="{00000000-0005-0000-0000-00004E5A0000}"/>
    <cellStyle name="t 6 2 2 6" xfId="23098" xr:uid="{00000000-0005-0000-0000-00004F5A0000}"/>
    <cellStyle name="t 6 2 3" xfId="23099" xr:uid="{00000000-0005-0000-0000-0000505A0000}"/>
    <cellStyle name="t 6 2 3 2" xfId="23100" xr:uid="{00000000-0005-0000-0000-0000515A0000}"/>
    <cellStyle name="t 6 2 3 2 2" xfId="23101" xr:uid="{00000000-0005-0000-0000-0000525A0000}"/>
    <cellStyle name="t 6 2 3 2 2 2" xfId="23102" xr:uid="{00000000-0005-0000-0000-0000535A0000}"/>
    <cellStyle name="t 6 2 3 2 2 3" xfId="23103" xr:uid="{00000000-0005-0000-0000-0000545A0000}"/>
    <cellStyle name="t 6 2 3 2 3" xfId="23104" xr:uid="{00000000-0005-0000-0000-0000555A0000}"/>
    <cellStyle name="t 6 2 3 2 3 2" xfId="23105" xr:uid="{00000000-0005-0000-0000-0000565A0000}"/>
    <cellStyle name="t 6 2 3 2 4" xfId="23106" xr:uid="{00000000-0005-0000-0000-0000575A0000}"/>
    <cellStyle name="t 6 2 3 2 5" xfId="23107" xr:uid="{00000000-0005-0000-0000-0000585A0000}"/>
    <cellStyle name="t 6 2 3 3" xfId="23108" xr:uid="{00000000-0005-0000-0000-0000595A0000}"/>
    <cellStyle name="t 6 2 3 3 2" xfId="23109" xr:uid="{00000000-0005-0000-0000-00005A5A0000}"/>
    <cellStyle name="t 6 2 3 3 3" xfId="23110" xr:uid="{00000000-0005-0000-0000-00005B5A0000}"/>
    <cellStyle name="t 6 2 3 4" xfId="23111" xr:uid="{00000000-0005-0000-0000-00005C5A0000}"/>
    <cellStyle name="t 6 2 3 4 2" xfId="23112" xr:uid="{00000000-0005-0000-0000-00005D5A0000}"/>
    <cellStyle name="t 6 2 3 5" xfId="23113" xr:uid="{00000000-0005-0000-0000-00005E5A0000}"/>
    <cellStyle name="t 6 2 3 6" xfId="23114" xr:uid="{00000000-0005-0000-0000-00005F5A0000}"/>
    <cellStyle name="t 6 2 4" xfId="23115" xr:uid="{00000000-0005-0000-0000-0000605A0000}"/>
    <cellStyle name="t 6 2 4 2" xfId="23116" xr:uid="{00000000-0005-0000-0000-0000615A0000}"/>
    <cellStyle name="t 6 3" xfId="23117" xr:uid="{00000000-0005-0000-0000-0000625A0000}"/>
    <cellStyle name="t 6 3 2" xfId="23118" xr:uid="{00000000-0005-0000-0000-0000635A0000}"/>
    <cellStyle name="t 6 3 2 2" xfId="23119" xr:uid="{00000000-0005-0000-0000-0000645A0000}"/>
    <cellStyle name="t 6 3 2 2 2" xfId="23120" xr:uid="{00000000-0005-0000-0000-0000655A0000}"/>
    <cellStyle name="t 6 3 2 2 3" xfId="23121" xr:uid="{00000000-0005-0000-0000-0000665A0000}"/>
    <cellStyle name="t 6 3 2 3" xfId="23122" xr:uid="{00000000-0005-0000-0000-0000675A0000}"/>
    <cellStyle name="t 6 3 2 3 2" xfId="23123" xr:uid="{00000000-0005-0000-0000-0000685A0000}"/>
    <cellStyle name="t 6 3 2 4" xfId="23124" xr:uid="{00000000-0005-0000-0000-0000695A0000}"/>
    <cellStyle name="t 6 3 2 5" xfId="23125" xr:uid="{00000000-0005-0000-0000-00006A5A0000}"/>
    <cellStyle name="t 6 3 3" xfId="23126" xr:uid="{00000000-0005-0000-0000-00006B5A0000}"/>
    <cellStyle name="t 6 3 3 2" xfId="23127" xr:uid="{00000000-0005-0000-0000-00006C5A0000}"/>
    <cellStyle name="t 6 3 3 3" xfId="23128" xr:uid="{00000000-0005-0000-0000-00006D5A0000}"/>
    <cellStyle name="t 6 3 4" xfId="23129" xr:uid="{00000000-0005-0000-0000-00006E5A0000}"/>
    <cellStyle name="t 6 3 4 2" xfId="23130" xr:uid="{00000000-0005-0000-0000-00006F5A0000}"/>
    <cellStyle name="t 6 3 5" xfId="23131" xr:uid="{00000000-0005-0000-0000-0000705A0000}"/>
    <cellStyle name="t 6 3 6" xfId="23132" xr:uid="{00000000-0005-0000-0000-0000715A0000}"/>
    <cellStyle name="t 6 4" xfId="23133" xr:uid="{00000000-0005-0000-0000-0000725A0000}"/>
    <cellStyle name="t 6 4 2" xfId="23134" xr:uid="{00000000-0005-0000-0000-0000735A0000}"/>
    <cellStyle name="t 6 4 2 2" xfId="23135" xr:uid="{00000000-0005-0000-0000-0000745A0000}"/>
    <cellStyle name="t 6 4 2 3" xfId="23136" xr:uid="{00000000-0005-0000-0000-0000755A0000}"/>
    <cellStyle name="t 6 4 3" xfId="23137" xr:uid="{00000000-0005-0000-0000-0000765A0000}"/>
    <cellStyle name="t 6 4 3 2" xfId="23138" xr:uid="{00000000-0005-0000-0000-0000775A0000}"/>
    <cellStyle name="t 6 4 4" xfId="23139" xr:uid="{00000000-0005-0000-0000-0000785A0000}"/>
    <cellStyle name="t 6 4 5" xfId="23140" xr:uid="{00000000-0005-0000-0000-0000795A0000}"/>
    <cellStyle name="t 6 5" xfId="23141" xr:uid="{00000000-0005-0000-0000-00007A5A0000}"/>
    <cellStyle name="t 6 5 2" xfId="23142" xr:uid="{00000000-0005-0000-0000-00007B5A0000}"/>
    <cellStyle name="t 6 5 3" xfId="23143" xr:uid="{00000000-0005-0000-0000-00007C5A0000}"/>
    <cellStyle name="t 6 6" xfId="23144" xr:uid="{00000000-0005-0000-0000-00007D5A0000}"/>
    <cellStyle name="t 6 6 2" xfId="23145" xr:uid="{00000000-0005-0000-0000-00007E5A0000}"/>
    <cellStyle name="t 6 7" xfId="23146" xr:uid="{00000000-0005-0000-0000-00007F5A0000}"/>
    <cellStyle name="t 6 8" xfId="23147" xr:uid="{00000000-0005-0000-0000-0000805A0000}"/>
    <cellStyle name="t 7" xfId="23148" xr:uid="{00000000-0005-0000-0000-0000815A0000}"/>
    <cellStyle name="t 7 2" xfId="23149" xr:uid="{00000000-0005-0000-0000-0000825A0000}"/>
    <cellStyle name="t 7 2 2" xfId="23150" xr:uid="{00000000-0005-0000-0000-0000835A0000}"/>
    <cellStyle name="t 7 2 2 2" xfId="23151" xr:uid="{00000000-0005-0000-0000-0000845A0000}"/>
    <cellStyle name="t 7 2 2 2 2" xfId="23152" xr:uid="{00000000-0005-0000-0000-0000855A0000}"/>
    <cellStyle name="t 7 2 2 2 2 2" xfId="23153" xr:uid="{00000000-0005-0000-0000-0000865A0000}"/>
    <cellStyle name="t 7 2 2 2 2 3" xfId="23154" xr:uid="{00000000-0005-0000-0000-0000875A0000}"/>
    <cellStyle name="t 7 2 2 2 3" xfId="23155" xr:uid="{00000000-0005-0000-0000-0000885A0000}"/>
    <cellStyle name="t 7 2 2 2 3 2" xfId="23156" xr:uid="{00000000-0005-0000-0000-0000895A0000}"/>
    <cellStyle name="t 7 2 2 2 4" xfId="23157" xr:uid="{00000000-0005-0000-0000-00008A5A0000}"/>
    <cellStyle name="t 7 2 2 2 5" xfId="23158" xr:uid="{00000000-0005-0000-0000-00008B5A0000}"/>
    <cellStyle name="t 7 2 2 3" xfId="23159" xr:uid="{00000000-0005-0000-0000-00008C5A0000}"/>
    <cellStyle name="t 7 2 2 3 2" xfId="23160" xr:uid="{00000000-0005-0000-0000-00008D5A0000}"/>
    <cellStyle name="t 7 2 2 3 3" xfId="23161" xr:uid="{00000000-0005-0000-0000-00008E5A0000}"/>
    <cellStyle name="t 7 2 2 4" xfId="23162" xr:uid="{00000000-0005-0000-0000-00008F5A0000}"/>
    <cellStyle name="t 7 2 2 4 2" xfId="23163" xr:uid="{00000000-0005-0000-0000-0000905A0000}"/>
    <cellStyle name="t 7 2 2 5" xfId="23164" xr:uid="{00000000-0005-0000-0000-0000915A0000}"/>
    <cellStyle name="t 7 2 2 6" xfId="23165" xr:uid="{00000000-0005-0000-0000-0000925A0000}"/>
    <cellStyle name="t 7 2 3" xfId="23166" xr:uid="{00000000-0005-0000-0000-0000935A0000}"/>
    <cellStyle name="t 7 2 3 2" xfId="23167" xr:uid="{00000000-0005-0000-0000-0000945A0000}"/>
    <cellStyle name="t 7 2 3 2 2" xfId="23168" xr:uid="{00000000-0005-0000-0000-0000955A0000}"/>
    <cellStyle name="t 7 2 3 2 2 2" xfId="23169" xr:uid="{00000000-0005-0000-0000-0000965A0000}"/>
    <cellStyle name="t 7 2 3 2 2 3" xfId="23170" xr:uid="{00000000-0005-0000-0000-0000975A0000}"/>
    <cellStyle name="t 7 2 3 2 3" xfId="23171" xr:uid="{00000000-0005-0000-0000-0000985A0000}"/>
    <cellStyle name="t 7 2 3 2 3 2" xfId="23172" xr:uid="{00000000-0005-0000-0000-0000995A0000}"/>
    <cellStyle name="t 7 2 3 2 4" xfId="23173" xr:uid="{00000000-0005-0000-0000-00009A5A0000}"/>
    <cellStyle name="t 7 2 3 2 5" xfId="23174" xr:uid="{00000000-0005-0000-0000-00009B5A0000}"/>
    <cellStyle name="t 7 2 3 3" xfId="23175" xr:uid="{00000000-0005-0000-0000-00009C5A0000}"/>
    <cellStyle name="t 7 2 3 3 2" xfId="23176" xr:uid="{00000000-0005-0000-0000-00009D5A0000}"/>
    <cellStyle name="t 7 2 3 3 3" xfId="23177" xr:uid="{00000000-0005-0000-0000-00009E5A0000}"/>
    <cellStyle name="t 7 2 3 4" xfId="23178" xr:uid="{00000000-0005-0000-0000-00009F5A0000}"/>
    <cellStyle name="t 7 2 3 4 2" xfId="23179" xr:uid="{00000000-0005-0000-0000-0000A05A0000}"/>
    <cellStyle name="t 7 2 3 5" xfId="23180" xr:uid="{00000000-0005-0000-0000-0000A15A0000}"/>
    <cellStyle name="t 7 2 3 6" xfId="23181" xr:uid="{00000000-0005-0000-0000-0000A25A0000}"/>
    <cellStyle name="t 7 2 4" xfId="23182" xr:uid="{00000000-0005-0000-0000-0000A35A0000}"/>
    <cellStyle name="t 7 2 4 2" xfId="23183" xr:uid="{00000000-0005-0000-0000-0000A45A0000}"/>
    <cellStyle name="t 7 3" xfId="23184" xr:uid="{00000000-0005-0000-0000-0000A55A0000}"/>
    <cellStyle name="t 7 3 2" xfId="23185" xr:uid="{00000000-0005-0000-0000-0000A65A0000}"/>
    <cellStyle name="t 7 3 2 2" xfId="23186" xr:uid="{00000000-0005-0000-0000-0000A75A0000}"/>
    <cellStyle name="t 7 3 2 2 2" xfId="23187" xr:uid="{00000000-0005-0000-0000-0000A85A0000}"/>
    <cellStyle name="t 7 3 2 2 3" xfId="23188" xr:uid="{00000000-0005-0000-0000-0000A95A0000}"/>
    <cellStyle name="t 7 3 2 3" xfId="23189" xr:uid="{00000000-0005-0000-0000-0000AA5A0000}"/>
    <cellStyle name="t 7 3 2 3 2" xfId="23190" xr:uid="{00000000-0005-0000-0000-0000AB5A0000}"/>
    <cellStyle name="t 7 3 2 4" xfId="23191" xr:uid="{00000000-0005-0000-0000-0000AC5A0000}"/>
    <cellStyle name="t 7 3 2 5" xfId="23192" xr:uid="{00000000-0005-0000-0000-0000AD5A0000}"/>
    <cellStyle name="t 7 3 3" xfId="23193" xr:uid="{00000000-0005-0000-0000-0000AE5A0000}"/>
    <cellStyle name="t 7 3 3 2" xfId="23194" xr:uid="{00000000-0005-0000-0000-0000AF5A0000}"/>
    <cellStyle name="t 7 3 3 3" xfId="23195" xr:uid="{00000000-0005-0000-0000-0000B05A0000}"/>
    <cellStyle name="t 7 3 4" xfId="23196" xr:uid="{00000000-0005-0000-0000-0000B15A0000}"/>
    <cellStyle name="t 7 3 4 2" xfId="23197" xr:uid="{00000000-0005-0000-0000-0000B25A0000}"/>
    <cellStyle name="t 7 3 5" xfId="23198" xr:uid="{00000000-0005-0000-0000-0000B35A0000}"/>
    <cellStyle name="t 7 3 6" xfId="23199" xr:uid="{00000000-0005-0000-0000-0000B45A0000}"/>
    <cellStyle name="t 7 4" xfId="23200" xr:uid="{00000000-0005-0000-0000-0000B55A0000}"/>
    <cellStyle name="t 7 4 2" xfId="23201" xr:uid="{00000000-0005-0000-0000-0000B65A0000}"/>
    <cellStyle name="t 7 4 2 2" xfId="23202" xr:uid="{00000000-0005-0000-0000-0000B75A0000}"/>
    <cellStyle name="t 7 4 2 3" xfId="23203" xr:uid="{00000000-0005-0000-0000-0000B85A0000}"/>
    <cellStyle name="t 7 4 3" xfId="23204" xr:uid="{00000000-0005-0000-0000-0000B95A0000}"/>
    <cellStyle name="t 7 4 3 2" xfId="23205" xr:uid="{00000000-0005-0000-0000-0000BA5A0000}"/>
    <cellStyle name="t 7 4 4" xfId="23206" xr:uid="{00000000-0005-0000-0000-0000BB5A0000}"/>
    <cellStyle name="t 7 4 5" xfId="23207" xr:uid="{00000000-0005-0000-0000-0000BC5A0000}"/>
    <cellStyle name="t 7 5" xfId="23208" xr:uid="{00000000-0005-0000-0000-0000BD5A0000}"/>
    <cellStyle name="t 7 5 2" xfId="23209" xr:uid="{00000000-0005-0000-0000-0000BE5A0000}"/>
    <cellStyle name="t 7 5 3" xfId="23210" xr:uid="{00000000-0005-0000-0000-0000BF5A0000}"/>
    <cellStyle name="t 7 6" xfId="23211" xr:uid="{00000000-0005-0000-0000-0000C05A0000}"/>
    <cellStyle name="t 7 6 2" xfId="23212" xr:uid="{00000000-0005-0000-0000-0000C15A0000}"/>
    <cellStyle name="t 7 7" xfId="23213" xr:uid="{00000000-0005-0000-0000-0000C25A0000}"/>
    <cellStyle name="t 7 8" xfId="23214" xr:uid="{00000000-0005-0000-0000-0000C35A0000}"/>
    <cellStyle name="t 8" xfId="23215" xr:uid="{00000000-0005-0000-0000-0000C45A0000}"/>
    <cellStyle name="t 8 2" xfId="23216" xr:uid="{00000000-0005-0000-0000-0000C55A0000}"/>
    <cellStyle name="t 8 2 2" xfId="23217" xr:uid="{00000000-0005-0000-0000-0000C65A0000}"/>
    <cellStyle name="t 8 2 2 2" xfId="23218" xr:uid="{00000000-0005-0000-0000-0000C75A0000}"/>
    <cellStyle name="t 8 2 2 2 2" xfId="23219" xr:uid="{00000000-0005-0000-0000-0000C85A0000}"/>
    <cellStyle name="t 8 2 2 2 3" xfId="23220" xr:uid="{00000000-0005-0000-0000-0000C95A0000}"/>
    <cellStyle name="t 8 2 2 3" xfId="23221" xr:uid="{00000000-0005-0000-0000-0000CA5A0000}"/>
    <cellStyle name="t 8 2 2 3 2" xfId="23222" xr:uid="{00000000-0005-0000-0000-0000CB5A0000}"/>
    <cellStyle name="t 8 2 2 4" xfId="23223" xr:uid="{00000000-0005-0000-0000-0000CC5A0000}"/>
    <cellStyle name="t 8 2 2 5" xfId="23224" xr:uid="{00000000-0005-0000-0000-0000CD5A0000}"/>
    <cellStyle name="t 8 2 3" xfId="23225" xr:uid="{00000000-0005-0000-0000-0000CE5A0000}"/>
    <cellStyle name="t 8 2 3 2" xfId="23226" xr:uid="{00000000-0005-0000-0000-0000CF5A0000}"/>
    <cellStyle name="t 8 2 3 3" xfId="23227" xr:uid="{00000000-0005-0000-0000-0000D05A0000}"/>
    <cellStyle name="t 8 2 4" xfId="23228" xr:uid="{00000000-0005-0000-0000-0000D15A0000}"/>
    <cellStyle name="t 8 2 4 2" xfId="23229" xr:uid="{00000000-0005-0000-0000-0000D25A0000}"/>
    <cellStyle name="t 8 2 5" xfId="23230" xr:uid="{00000000-0005-0000-0000-0000D35A0000}"/>
    <cellStyle name="t 8 2 6" xfId="23231" xr:uid="{00000000-0005-0000-0000-0000D45A0000}"/>
    <cellStyle name="t 8 3" xfId="23232" xr:uid="{00000000-0005-0000-0000-0000D55A0000}"/>
    <cellStyle name="t 8 3 2" xfId="23233" xr:uid="{00000000-0005-0000-0000-0000D65A0000}"/>
    <cellStyle name="t 8 3 2 2" xfId="23234" xr:uid="{00000000-0005-0000-0000-0000D75A0000}"/>
    <cellStyle name="t 8 3 2 2 2" xfId="23235" xr:uid="{00000000-0005-0000-0000-0000D85A0000}"/>
    <cellStyle name="t 8 3 2 2 3" xfId="23236" xr:uid="{00000000-0005-0000-0000-0000D95A0000}"/>
    <cellStyle name="t 8 3 2 3" xfId="23237" xr:uid="{00000000-0005-0000-0000-0000DA5A0000}"/>
    <cellStyle name="t 8 3 2 3 2" xfId="23238" xr:uid="{00000000-0005-0000-0000-0000DB5A0000}"/>
    <cellStyle name="t 8 3 2 4" xfId="23239" xr:uid="{00000000-0005-0000-0000-0000DC5A0000}"/>
    <cellStyle name="t 8 3 2 5" xfId="23240" xr:uid="{00000000-0005-0000-0000-0000DD5A0000}"/>
    <cellStyle name="t 8 3 3" xfId="23241" xr:uid="{00000000-0005-0000-0000-0000DE5A0000}"/>
    <cellStyle name="t 8 3 3 2" xfId="23242" xr:uid="{00000000-0005-0000-0000-0000DF5A0000}"/>
    <cellStyle name="t 8 3 3 3" xfId="23243" xr:uid="{00000000-0005-0000-0000-0000E05A0000}"/>
    <cellStyle name="t 8 3 4" xfId="23244" xr:uid="{00000000-0005-0000-0000-0000E15A0000}"/>
    <cellStyle name="t 8 3 4 2" xfId="23245" xr:uid="{00000000-0005-0000-0000-0000E25A0000}"/>
    <cellStyle name="t 8 3 5" xfId="23246" xr:uid="{00000000-0005-0000-0000-0000E35A0000}"/>
    <cellStyle name="t 8 3 6" xfId="23247" xr:uid="{00000000-0005-0000-0000-0000E45A0000}"/>
    <cellStyle name="t 8 4" xfId="23248" xr:uid="{00000000-0005-0000-0000-0000E55A0000}"/>
    <cellStyle name="t 8 4 2" xfId="23249" xr:uid="{00000000-0005-0000-0000-0000E65A0000}"/>
    <cellStyle name="t 9" xfId="23250" xr:uid="{00000000-0005-0000-0000-0000E75A0000}"/>
    <cellStyle name="t 9 2" xfId="23251" xr:uid="{00000000-0005-0000-0000-0000E85A0000}"/>
    <cellStyle name="t 9 2 2" xfId="23252" xr:uid="{00000000-0005-0000-0000-0000E95A0000}"/>
    <cellStyle name="t 9 2 2 2" xfId="23253" xr:uid="{00000000-0005-0000-0000-0000EA5A0000}"/>
    <cellStyle name="t 9 2 2 3" xfId="23254" xr:uid="{00000000-0005-0000-0000-0000EB5A0000}"/>
    <cellStyle name="t 9 2 3" xfId="23255" xr:uid="{00000000-0005-0000-0000-0000EC5A0000}"/>
    <cellStyle name="t 9 2 3 2" xfId="23256" xr:uid="{00000000-0005-0000-0000-0000ED5A0000}"/>
    <cellStyle name="t 9 2 4" xfId="23257" xr:uid="{00000000-0005-0000-0000-0000EE5A0000}"/>
    <cellStyle name="t 9 2 5" xfId="23258" xr:uid="{00000000-0005-0000-0000-0000EF5A0000}"/>
    <cellStyle name="t 9 3" xfId="23259" xr:uid="{00000000-0005-0000-0000-0000F05A0000}"/>
    <cellStyle name="t 9 3 2" xfId="23260" xr:uid="{00000000-0005-0000-0000-0000F15A0000}"/>
    <cellStyle name="t 9 3 3" xfId="23261" xr:uid="{00000000-0005-0000-0000-0000F25A0000}"/>
    <cellStyle name="t 9 4" xfId="23262" xr:uid="{00000000-0005-0000-0000-0000F35A0000}"/>
    <cellStyle name="t 9 4 2" xfId="23263" xr:uid="{00000000-0005-0000-0000-0000F45A0000}"/>
    <cellStyle name="t 9 5" xfId="23264" xr:uid="{00000000-0005-0000-0000-0000F55A0000}"/>
    <cellStyle name="t 9 6" xfId="23265" xr:uid="{00000000-0005-0000-0000-0000F65A0000}"/>
    <cellStyle name="t_Manager" xfId="23266" xr:uid="{00000000-0005-0000-0000-0000F75A0000}"/>
    <cellStyle name="t_Manager 10" xfId="23267" xr:uid="{00000000-0005-0000-0000-0000F85A0000}"/>
    <cellStyle name="t_Manager 10 2" xfId="23268" xr:uid="{00000000-0005-0000-0000-0000F95A0000}"/>
    <cellStyle name="t_Manager 10 2 2" xfId="23269" xr:uid="{00000000-0005-0000-0000-0000FA5A0000}"/>
    <cellStyle name="t_Manager 10 2 3" xfId="23270" xr:uid="{00000000-0005-0000-0000-0000FB5A0000}"/>
    <cellStyle name="t_Manager 10 3" xfId="23271" xr:uid="{00000000-0005-0000-0000-0000FC5A0000}"/>
    <cellStyle name="t_Manager 10 3 2" xfId="23272" xr:uid="{00000000-0005-0000-0000-0000FD5A0000}"/>
    <cellStyle name="t_Manager 10 4" xfId="23273" xr:uid="{00000000-0005-0000-0000-0000FE5A0000}"/>
    <cellStyle name="t_Manager 10 5" xfId="23274" xr:uid="{00000000-0005-0000-0000-0000FF5A0000}"/>
    <cellStyle name="t_Manager 11" xfId="23275" xr:uid="{00000000-0005-0000-0000-0000005B0000}"/>
    <cellStyle name="t_Manager 11 2" xfId="23276" xr:uid="{00000000-0005-0000-0000-0000015B0000}"/>
    <cellStyle name="t_Manager 11 3" xfId="23277" xr:uid="{00000000-0005-0000-0000-0000025B0000}"/>
    <cellStyle name="t_Manager 12" xfId="23278" xr:uid="{00000000-0005-0000-0000-0000035B0000}"/>
    <cellStyle name="t_Manager 12 2" xfId="23279" xr:uid="{00000000-0005-0000-0000-0000045B0000}"/>
    <cellStyle name="t_Manager 13" xfId="23280" xr:uid="{00000000-0005-0000-0000-0000055B0000}"/>
    <cellStyle name="t_Manager 14" xfId="23281" xr:uid="{00000000-0005-0000-0000-0000065B0000}"/>
    <cellStyle name="t_Manager 2" xfId="23282" xr:uid="{00000000-0005-0000-0000-0000075B0000}"/>
    <cellStyle name="t_Manager 2 10" xfId="23283" xr:uid="{00000000-0005-0000-0000-0000085B0000}"/>
    <cellStyle name="t_Manager 2 10 2" xfId="23284" xr:uid="{00000000-0005-0000-0000-0000095B0000}"/>
    <cellStyle name="t_Manager 2 10 3" xfId="23285" xr:uid="{00000000-0005-0000-0000-00000A5B0000}"/>
    <cellStyle name="t_Manager 2 11" xfId="23286" xr:uid="{00000000-0005-0000-0000-00000B5B0000}"/>
    <cellStyle name="t_Manager 2 11 2" xfId="23287" xr:uid="{00000000-0005-0000-0000-00000C5B0000}"/>
    <cellStyle name="t_Manager 2 12" xfId="23288" xr:uid="{00000000-0005-0000-0000-00000D5B0000}"/>
    <cellStyle name="t_Manager 2 13" xfId="23289" xr:uid="{00000000-0005-0000-0000-00000E5B0000}"/>
    <cellStyle name="t_Manager 2 2" xfId="23290" xr:uid="{00000000-0005-0000-0000-00000F5B0000}"/>
    <cellStyle name="t_Manager 2 2 10" xfId="23291" xr:uid="{00000000-0005-0000-0000-0000105B0000}"/>
    <cellStyle name="t_Manager 2 2 11" xfId="23292" xr:uid="{00000000-0005-0000-0000-0000115B0000}"/>
    <cellStyle name="t_Manager 2 2 2" xfId="23293" xr:uid="{00000000-0005-0000-0000-0000125B0000}"/>
    <cellStyle name="t_Manager 2 2 2 2" xfId="23294" xr:uid="{00000000-0005-0000-0000-0000135B0000}"/>
    <cellStyle name="t_Manager 2 2 2 2 2" xfId="23295" xr:uid="{00000000-0005-0000-0000-0000145B0000}"/>
    <cellStyle name="t_Manager 2 2 2 2 2 2" xfId="23296" xr:uid="{00000000-0005-0000-0000-0000155B0000}"/>
    <cellStyle name="t_Manager 2 2 2 2 2 2 2" xfId="23297" xr:uid="{00000000-0005-0000-0000-0000165B0000}"/>
    <cellStyle name="t_Manager 2 2 2 2 2 2 2 2" xfId="23298" xr:uid="{00000000-0005-0000-0000-0000175B0000}"/>
    <cellStyle name="t_Manager 2 2 2 2 2 2 2 3" xfId="23299" xr:uid="{00000000-0005-0000-0000-0000185B0000}"/>
    <cellStyle name="t_Manager 2 2 2 2 2 2 3" xfId="23300" xr:uid="{00000000-0005-0000-0000-0000195B0000}"/>
    <cellStyle name="t_Manager 2 2 2 2 2 2 3 2" xfId="23301" xr:uid="{00000000-0005-0000-0000-00001A5B0000}"/>
    <cellStyle name="t_Manager 2 2 2 2 2 2 4" xfId="23302" xr:uid="{00000000-0005-0000-0000-00001B5B0000}"/>
    <cellStyle name="t_Manager 2 2 2 2 2 2 5" xfId="23303" xr:uid="{00000000-0005-0000-0000-00001C5B0000}"/>
    <cellStyle name="t_Manager 2 2 2 2 2 3" xfId="23304" xr:uid="{00000000-0005-0000-0000-00001D5B0000}"/>
    <cellStyle name="t_Manager 2 2 2 2 2 3 2" xfId="23305" xr:uid="{00000000-0005-0000-0000-00001E5B0000}"/>
    <cellStyle name="t_Manager 2 2 2 2 2 3 3" xfId="23306" xr:uid="{00000000-0005-0000-0000-00001F5B0000}"/>
    <cellStyle name="t_Manager 2 2 2 2 2 4" xfId="23307" xr:uid="{00000000-0005-0000-0000-0000205B0000}"/>
    <cellStyle name="t_Manager 2 2 2 2 2 4 2" xfId="23308" xr:uid="{00000000-0005-0000-0000-0000215B0000}"/>
    <cellStyle name="t_Manager 2 2 2 2 2 5" xfId="23309" xr:uid="{00000000-0005-0000-0000-0000225B0000}"/>
    <cellStyle name="t_Manager 2 2 2 2 2 6" xfId="23310" xr:uid="{00000000-0005-0000-0000-0000235B0000}"/>
    <cellStyle name="t_Manager 2 2 2 2 3" xfId="23311" xr:uid="{00000000-0005-0000-0000-0000245B0000}"/>
    <cellStyle name="t_Manager 2 2 2 2 3 2" xfId="23312" xr:uid="{00000000-0005-0000-0000-0000255B0000}"/>
    <cellStyle name="t_Manager 2 2 2 2 3 2 2" xfId="23313" xr:uid="{00000000-0005-0000-0000-0000265B0000}"/>
    <cellStyle name="t_Manager 2 2 2 2 3 2 2 2" xfId="23314" xr:uid="{00000000-0005-0000-0000-0000275B0000}"/>
    <cellStyle name="t_Manager 2 2 2 2 3 2 2 3" xfId="23315" xr:uid="{00000000-0005-0000-0000-0000285B0000}"/>
    <cellStyle name="t_Manager 2 2 2 2 3 2 3" xfId="23316" xr:uid="{00000000-0005-0000-0000-0000295B0000}"/>
    <cellStyle name="t_Manager 2 2 2 2 3 2 3 2" xfId="23317" xr:uid="{00000000-0005-0000-0000-00002A5B0000}"/>
    <cellStyle name="t_Manager 2 2 2 2 3 2 4" xfId="23318" xr:uid="{00000000-0005-0000-0000-00002B5B0000}"/>
    <cellStyle name="t_Manager 2 2 2 2 3 2 5" xfId="23319" xr:uid="{00000000-0005-0000-0000-00002C5B0000}"/>
    <cellStyle name="t_Manager 2 2 2 2 3 3" xfId="23320" xr:uid="{00000000-0005-0000-0000-00002D5B0000}"/>
    <cellStyle name="t_Manager 2 2 2 2 3 3 2" xfId="23321" xr:uid="{00000000-0005-0000-0000-00002E5B0000}"/>
    <cellStyle name="t_Manager 2 2 2 2 3 3 3" xfId="23322" xr:uid="{00000000-0005-0000-0000-00002F5B0000}"/>
    <cellStyle name="t_Manager 2 2 2 2 3 4" xfId="23323" xr:uid="{00000000-0005-0000-0000-0000305B0000}"/>
    <cellStyle name="t_Manager 2 2 2 2 3 4 2" xfId="23324" xr:uid="{00000000-0005-0000-0000-0000315B0000}"/>
    <cellStyle name="t_Manager 2 2 2 2 3 5" xfId="23325" xr:uid="{00000000-0005-0000-0000-0000325B0000}"/>
    <cellStyle name="t_Manager 2 2 2 2 3 6" xfId="23326" xr:uid="{00000000-0005-0000-0000-0000335B0000}"/>
    <cellStyle name="t_Manager 2 2 2 2 4" xfId="23327" xr:uid="{00000000-0005-0000-0000-0000345B0000}"/>
    <cellStyle name="t_Manager 2 2 2 2 4 2" xfId="23328" xr:uid="{00000000-0005-0000-0000-0000355B0000}"/>
    <cellStyle name="t_Manager 2 2 2 3" xfId="23329" xr:uid="{00000000-0005-0000-0000-0000365B0000}"/>
    <cellStyle name="t_Manager 2 2 2 3 2" xfId="23330" xr:uid="{00000000-0005-0000-0000-0000375B0000}"/>
    <cellStyle name="t_Manager 2 2 2 3 2 2" xfId="23331" xr:uid="{00000000-0005-0000-0000-0000385B0000}"/>
    <cellStyle name="t_Manager 2 2 2 3 2 2 2" xfId="23332" xr:uid="{00000000-0005-0000-0000-0000395B0000}"/>
    <cellStyle name="t_Manager 2 2 2 3 2 2 3" xfId="23333" xr:uid="{00000000-0005-0000-0000-00003A5B0000}"/>
    <cellStyle name="t_Manager 2 2 2 3 2 3" xfId="23334" xr:uid="{00000000-0005-0000-0000-00003B5B0000}"/>
    <cellStyle name="t_Manager 2 2 2 3 2 3 2" xfId="23335" xr:uid="{00000000-0005-0000-0000-00003C5B0000}"/>
    <cellStyle name="t_Manager 2 2 2 3 2 4" xfId="23336" xr:uid="{00000000-0005-0000-0000-00003D5B0000}"/>
    <cellStyle name="t_Manager 2 2 2 3 2 5" xfId="23337" xr:uid="{00000000-0005-0000-0000-00003E5B0000}"/>
    <cellStyle name="t_Manager 2 2 2 3 3" xfId="23338" xr:uid="{00000000-0005-0000-0000-00003F5B0000}"/>
    <cellStyle name="t_Manager 2 2 2 3 3 2" xfId="23339" xr:uid="{00000000-0005-0000-0000-0000405B0000}"/>
    <cellStyle name="t_Manager 2 2 2 3 3 3" xfId="23340" xr:uid="{00000000-0005-0000-0000-0000415B0000}"/>
    <cellStyle name="t_Manager 2 2 2 3 4" xfId="23341" xr:uid="{00000000-0005-0000-0000-0000425B0000}"/>
    <cellStyle name="t_Manager 2 2 2 3 4 2" xfId="23342" xr:uid="{00000000-0005-0000-0000-0000435B0000}"/>
    <cellStyle name="t_Manager 2 2 2 3 5" xfId="23343" xr:uid="{00000000-0005-0000-0000-0000445B0000}"/>
    <cellStyle name="t_Manager 2 2 2 3 6" xfId="23344" xr:uid="{00000000-0005-0000-0000-0000455B0000}"/>
    <cellStyle name="t_Manager 2 2 2 4" xfId="23345" xr:uid="{00000000-0005-0000-0000-0000465B0000}"/>
    <cellStyle name="t_Manager 2 2 2 4 2" xfId="23346" xr:uid="{00000000-0005-0000-0000-0000475B0000}"/>
    <cellStyle name="t_Manager 2 2 2 4 2 2" xfId="23347" xr:uid="{00000000-0005-0000-0000-0000485B0000}"/>
    <cellStyle name="t_Manager 2 2 2 4 2 3" xfId="23348" xr:uid="{00000000-0005-0000-0000-0000495B0000}"/>
    <cellStyle name="t_Manager 2 2 2 4 3" xfId="23349" xr:uid="{00000000-0005-0000-0000-00004A5B0000}"/>
    <cellStyle name="t_Manager 2 2 2 4 3 2" xfId="23350" xr:uid="{00000000-0005-0000-0000-00004B5B0000}"/>
    <cellStyle name="t_Manager 2 2 2 4 4" xfId="23351" xr:uid="{00000000-0005-0000-0000-00004C5B0000}"/>
    <cellStyle name="t_Manager 2 2 2 4 5" xfId="23352" xr:uid="{00000000-0005-0000-0000-00004D5B0000}"/>
    <cellStyle name="t_Manager 2 2 2 5" xfId="23353" xr:uid="{00000000-0005-0000-0000-00004E5B0000}"/>
    <cellStyle name="t_Manager 2 2 2 5 2" xfId="23354" xr:uid="{00000000-0005-0000-0000-00004F5B0000}"/>
    <cellStyle name="t_Manager 2 2 2 5 3" xfId="23355" xr:uid="{00000000-0005-0000-0000-0000505B0000}"/>
    <cellStyle name="t_Manager 2 2 2 6" xfId="23356" xr:uid="{00000000-0005-0000-0000-0000515B0000}"/>
    <cellStyle name="t_Manager 2 2 2 6 2" xfId="23357" xr:uid="{00000000-0005-0000-0000-0000525B0000}"/>
    <cellStyle name="t_Manager 2 2 2 7" xfId="23358" xr:uid="{00000000-0005-0000-0000-0000535B0000}"/>
    <cellStyle name="t_Manager 2 2 2 8" xfId="23359" xr:uid="{00000000-0005-0000-0000-0000545B0000}"/>
    <cellStyle name="t_Manager 2 2 3" xfId="23360" xr:uid="{00000000-0005-0000-0000-0000555B0000}"/>
    <cellStyle name="t_Manager 2 2 3 2" xfId="23361" xr:uid="{00000000-0005-0000-0000-0000565B0000}"/>
    <cellStyle name="t_Manager 2 2 3 2 2" xfId="23362" xr:uid="{00000000-0005-0000-0000-0000575B0000}"/>
    <cellStyle name="t_Manager 2 2 3 2 2 2" xfId="23363" xr:uid="{00000000-0005-0000-0000-0000585B0000}"/>
    <cellStyle name="t_Manager 2 2 3 2 2 2 2" xfId="23364" xr:uid="{00000000-0005-0000-0000-0000595B0000}"/>
    <cellStyle name="t_Manager 2 2 3 2 2 2 2 2" xfId="23365" xr:uid="{00000000-0005-0000-0000-00005A5B0000}"/>
    <cellStyle name="t_Manager 2 2 3 2 2 2 2 3" xfId="23366" xr:uid="{00000000-0005-0000-0000-00005B5B0000}"/>
    <cellStyle name="t_Manager 2 2 3 2 2 2 3" xfId="23367" xr:uid="{00000000-0005-0000-0000-00005C5B0000}"/>
    <cellStyle name="t_Manager 2 2 3 2 2 2 3 2" xfId="23368" xr:uid="{00000000-0005-0000-0000-00005D5B0000}"/>
    <cellStyle name="t_Manager 2 2 3 2 2 2 4" xfId="23369" xr:uid="{00000000-0005-0000-0000-00005E5B0000}"/>
    <cellStyle name="t_Manager 2 2 3 2 2 2 5" xfId="23370" xr:uid="{00000000-0005-0000-0000-00005F5B0000}"/>
    <cellStyle name="t_Manager 2 2 3 2 2 3" xfId="23371" xr:uid="{00000000-0005-0000-0000-0000605B0000}"/>
    <cellStyle name="t_Manager 2 2 3 2 2 3 2" xfId="23372" xr:uid="{00000000-0005-0000-0000-0000615B0000}"/>
    <cellStyle name="t_Manager 2 2 3 2 2 3 3" xfId="23373" xr:uid="{00000000-0005-0000-0000-0000625B0000}"/>
    <cellStyle name="t_Manager 2 2 3 2 2 4" xfId="23374" xr:uid="{00000000-0005-0000-0000-0000635B0000}"/>
    <cellStyle name="t_Manager 2 2 3 2 2 4 2" xfId="23375" xr:uid="{00000000-0005-0000-0000-0000645B0000}"/>
    <cellStyle name="t_Manager 2 2 3 2 2 5" xfId="23376" xr:uid="{00000000-0005-0000-0000-0000655B0000}"/>
    <cellStyle name="t_Manager 2 2 3 2 2 6" xfId="23377" xr:uid="{00000000-0005-0000-0000-0000665B0000}"/>
    <cellStyle name="t_Manager 2 2 3 2 3" xfId="23378" xr:uid="{00000000-0005-0000-0000-0000675B0000}"/>
    <cellStyle name="t_Manager 2 2 3 2 3 2" xfId="23379" xr:uid="{00000000-0005-0000-0000-0000685B0000}"/>
    <cellStyle name="t_Manager 2 2 3 2 3 2 2" xfId="23380" xr:uid="{00000000-0005-0000-0000-0000695B0000}"/>
    <cellStyle name="t_Manager 2 2 3 2 3 2 2 2" xfId="23381" xr:uid="{00000000-0005-0000-0000-00006A5B0000}"/>
    <cellStyle name="t_Manager 2 2 3 2 3 2 2 3" xfId="23382" xr:uid="{00000000-0005-0000-0000-00006B5B0000}"/>
    <cellStyle name="t_Manager 2 2 3 2 3 2 3" xfId="23383" xr:uid="{00000000-0005-0000-0000-00006C5B0000}"/>
    <cellStyle name="t_Manager 2 2 3 2 3 2 3 2" xfId="23384" xr:uid="{00000000-0005-0000-0000-00006D5B0000}"/>
    <cellStyle name="t_Manager 2 2 3 2 3 2 4" xfId="23385" xr:uid="{00000000-0005-0000-0000-00006E5B0000}"/>
    <cellStyle name="t_Manager 2 2 3 2 3 2 5" xfId="23386" xr:uid="{00000000-0005-0000-0000-00006F5B0000}"/>
    <cellStyle name="t_Manager 2 2 3 2 3 3" xfId="23387" xr:uid="{00000000-0005-0000-0000-0000705B0000}"/>
    <cellStyle name="t_Manager 2 2 3 2 3 3 2" xfId="23388" xr:uid="{00000000-0005-0000-0000-0000715B0000}"/>
    <cellStyle name="t_Manager 2 2 3 2 3 3 3" xfId="23389" xr:uid="{00000000-0005-0000-0000-0000725B0000}"/>
    <cellStyle name="t_Manager 2 2 3 2 3 4" xfId="23390" xr:uid="{00000000-0005-0000-0000-0000735B0000}"/>
    <cellStyle name="t_Manager 2 2 3 2 3 4 2" xfId="23391" xr:uid="{00000000-0005-0000-0000-0000745B0000}"/>
    <cellStyle name="t_Manager 2 2 3 2 3 5" xfId="23392" xr:uid="{00000000-0005-0000-0000-0000755B0000}"/>
    <cellStyle name="t_Manager 2 2 3 2 3 6" xfId="23393" xr:uid="{00000000-0005-0000-0000-0000765B0000}"/>
    <cellStyle name="t_Manager 2 2 3 2 4" xfId="23394" xr:uid="{00000000-0005-0000-0000-0000775B0000}"/>
    <cellStyle name="t_Manager 2 2 3 2 4 2" xfId="23395" xr:uid="{00000000-0005-0000-0000-0000785B0000}"/>
    <cellStyle name="t_Manager 2 2 3 3" xfId="23396" xr:uid="{00000000-0005-0000-0000-0000795B0000}"/>
    <cellStyle name="t_Manager 2 2 3 3 2" xfId="23397" xr:uid="{00000000-0005-0000-0000-00007A5B0000}"/>
    <cellStyle name="t_Manager 2 2 3 3 2 2" xfId="23398" xr:uid="{00000000-0005-0000-0000-00007B5B0000}"/>
    <cellStyle name="t_Manager 2 2 3 3 2 2 2" xfId="23399" xr:uid="{00000000-0005-0000-0000-00007C5B0000}"/>
    <cellStyle name="t_Manager 2 2 3 3 2 2 3" xfId="23400" xr:uid="{00000000-0005-0000-0000-00007D5B0000}"/>
    <cellStyle name="t_Manager 2 2 3 3 2 3" xfId="23401" xr:uid="{00000000-0005-0000-0000-00007E5B0000}"/>
    <cellStyle name="t_Manager 2 2 3 3 2 3 2" xfId="23402" xr:uid="{00000000-0005-0000-0000-00007F5B0000}"/>
    <cellStyle name="t_Manager 2 2 3 3 2 4" xfId="23403" xr:uid="{00000000-0005-0000-0000-0000805B0000}"/>
    <cellStyle name="t_Manager 2 2 3 3 2 5" xfId="23404" xr:uid="{00000000-0005-0000-0000-0000815B0000}"/>
    <cellStyle name="t_Manager 2 2 3 3 3" xfId="23405" xr:uid="{00000000-0005-0000-0000-0000825B0000}"/>
    <cellStyle name="t_Manager 2 2 3 3 3 2" xfId="23406" xr:uid="{00000000-0005-0000-0000-0000835B0000}"/>
    <cellStyle name="t_Manager 2 2 3 3 3 3" xfId="23407" xr:uid="{00000000-0005-0000-0000-0000845B0000}"/>
    <cellStyle name="t_Manager 2 2 3 3 4" xfId="23408" xr:uid="{00000000-0005-0000-0000-0000855B0000}"/>
    <cellStyle name="t_Manager 2 2 3 3 4 2" xfId="23409" xr:uid="{00000000-0005-0000-0000-0000865B0000}"/>
    <cellStyle name="t_Manager 2 2 3 3 5" xfId="23410" xr:uid="{00000000-0005-0000-0000-0000875B0000}"/>
    <cellStyle name="t_Manager 2 2 3 3 6" xfId="23411" xr:uid="{00000000-0005-0000-0000-0000885B0000}"/>
    <cellStyle name="t_Manager 2 2 3 4" xfId="23412" xr:uid="{00000000-0005-0000-0000-0000895B0000}"/>
    <cellStyle name="t_Manager 2 2 3 4 2" xfId="23413" xr:uid="{00000000-0005-0000-0000-00008A5B0000}"/>
    <cellStyle name="t_Manager 2 2 3 4 2 2" xfId="23414" xr:uid="{00000000-0005-0000-0000-00008B5B0000}"/>
    <cellStyle name="t_Manager 2 2 3 4 2 3" xfId="23415" xr:uid="{00000000-0005-0000-0000-00008C5B0000}"/>
    <cellStyle name="t_Manager 2 2 3 4 3" xfId="23416" xr:uid="{00000000-0005-0000-0000-00008D5B0000}"/>
    <cellStyle name="t_Manager 2 2 3 4 3 2" xfId="23417" xr:uid="{00000000-0005-0000-0000-00008E5B0000}"/>
    <cellStyle name="t_Manager 2 2 3 4 4" xfId="23418" xr:uid="{00000000-0005-0000-0000-00008F5B0000}"/>
    <cellStyle name="t_Manager 2 2 3 4 5" xfId="23419" xr:uid="{00000000-0005-0000-0000-0000905B0000}"/>
    <cellStyle name="t_Manager 2 2 3 5" xfId="23420" xr:uid="{00000000-0005-0000-0000-0000915B0000}"/>
    <cellStyle name="t_Manager 2 2 3 5 2" xfId="23421" xr:uid="{00000000-0005-0000-0000-0000925B0000}"/>
    <cellStyle name="t_Manager 2 2 3 5 3" xfId="23422" xr:uid="{00000000-0005-0000-0000-0000935B0000}"/>
    <cellStyle name="t_Manager 2 2 3 6" xfId="23423" xr:uid="{00000000-0005-0000-0000-0000945B0000}"/>
    <cellStyle name="t_Manager 2 2 3 6 2" xfId="23424" xr:uid="{00000000-0005-0000-0000-0000955B0000}"/>
    <cellStyle name="t_Manager 2 2 3 7" xfId="23425" xr:uid="{00000000-0005-0000-0000-0000965B0000}"/>
    <cellStyle name="t_Manager 2 2 3 8" xfId="23426" xr:uid="{00000000-0005-0000-0000-0000975B0000}"/>
    <cellStyle name="t_Manager 2 2 4" xfId="23427" xr:uid="{00000000-0005-0000-0000-0000985B0000}"/>
    <cellStyle name="t_Manager 2 2 4 2" xfId="23428" xr:uid="{00000000-0005-0000-0000-0000995B0000}"/>
    <cellStyle name="t_Manager 2 2 4 2 2" xfId="23429" xr:uid="{00000000-0005-0000-0000-00009A5B0000}"/>
    <cellStyle name="t_Manager 2 2 4 2 2 2" xfId="23430" xr:uid="{00000000-0005-0000-0000-00009B5B0000}"/>
    <cellStyle name="t_Manager 2 2 4 2 2 2 2" xfId="23431" xr:uid="{00000000-0005-0000-0000-00009C5B0000}"/>
    <cellStyle name="t_Manager 2 2 4 2 2 2 2 2" xfId="23432" xr:uid="{00000000-0005-0000-0000-00009D5B0000}"/>
    <cellStyle name="t_Manager 2 2 4 2 2 2 2 3" xfId="23433" xr:uid="{00000000-0005-0000-0000-00009E5B0000}"/>
    <cellStyle name="t_Manager 2 2 4 2 2 2 3" xfId="23434" xr:uid="{00000000-0005-0000-0000-00009F5B0000}"/>
    <cellStyle name="t_Manager 2 2 4 2 2 2 3 2" xfId="23435" xr:uid="{00000000-0005-0000-0000-0000A05B0000}"/>
    <cellStyle name="t_Manager 2 2 4 2 2 2 4" xfId="23436" xr:uid="{00000000-0005-0000-0000-0000A15B0000}"/>
    <cellStyle name="t_Manager 2 2 4 2 2 2 5" xfId="23437" xr:uid="{00000000-0005-0000-0000-0000A25B0000}"/>
    <cellStyle name="t_Manager 2 2 4 2 2 3" xfId="23438" xr:uid="{00000000-0005-0000-0000-0000A35B0000}"/>
    <cellStyle name="t_Manager 2 2 4 2 2 3 2" xfId="23439" xr:uid="{00000000-0005-0000-0000-0000A45B0000}"/>
    <cellStyle name="t_Manager 2 2 4 2 2 3 3" xfId="23440" xr:uid="{00000000-0005-0000-0000-0000A55B0000}"/>
    <cellStyle name="t_Manager 2 2 4 2 2 4" xfId="23441" xr:uid="{00000000-0005-0000-0000-0000A65B0000}"/>
    <cellStyle name="t_Manager 2 2 4 2 2 4 2" xfId="23442" xr:uid="{00000000-0005-0000-0000-0000A75B0000}"/>
    <cellStyle name="t_Manager 2 2 4 2 2 5" xfId="23443" xr:uid="{00000000-0005-0000-0000-0000A85B0000}"/>
    <cellStyle name="t_Manager 2 2 4 2 2 6" xfId="23444" xr:uid="{00000000-0005-0000-0000-0000A95B0000}"/>
    <cellStyle name="t_Manager 2 2 4 2 3" xfId="23445" xr:uid="{00000000-0005-0000-0000-0000AA5B0000}"/>
    <cellStyle name="t_Manager 2 2 4 2 3 2" xfId="23446" xr:uid="{00000000-0005-0000-0000-0000AB5B0000}"/>
    <cellStyle name="t_Manager 2 2 4 2 3 2 2" xfId="23447" xr:uid="{00000000-0005-0000-0000-0000AC5B0000}"/>
    <cellStyle name="t_Manager 2 2 4 2 3 2 2 2" xfId="23448" xr:uid="{00000000-0005-0000-0000-0000AD5B0000}"/>
    <cellStyle name="t_Manager 2 2 4 2 3 2 2 3" xfId="23449" xr:uid="{00000000-0005-0000-0000-0000AE5B0000}"/>
    <cellStyle name="t_Manager 2 2 4 2 3 2 3" xfId="23450" xr:uid="{00000000-0005-0000-0000-0000AF5B0000}"/>
    <cellStyle name="t_Manager 2 2 4 2 3 2 3 2" xfId="23451" xr:uid="{00000000-0005-0000-0000-0000B05B0000}"/>
    <cellStyle name="t_Manager 2 2 4 2 3 2 4" xfId="23452" xr:uid="{00000000-0005-0000-0000-0000B15B0000}"/>
    <cellStyle name="t_Manager 2 2 4 2 3 2 5" xfId="23453" xr:uid="{00000000-0005-0000-0000-0000B25B0000}"/>
    <cellStyle name="t_Manager 2 2 4 2 3 3" xfId="23454" xr:uid="{00000000-0005-0000-0000-0000B35B0000}"/>
    <cellStyle name="t_Manager 2 2 4 2 3 3 2" xfId="23455" xr:uid="{00000000-0005-0000-0000-0000B45B0000}"/>
    <cellStyle name="t_Manager 2 2 4 2 3 3 3" xfId="23456" xr:uid="{00000000-0005-0000-0000-0000B55B0000}"/>
    <cellStyle name="t_Manager 2 2 4 2 3 4" xfId="23457" xr:uid="{00000000-0005-0000-0000-0000B65B0000}"/>
    <cellStyle name="t_Manager 2 2 4 2 3 4 2" xfId="23458" xr:uid="{00000000-0005-0000-0000-0000B75B0000}"/>
    <cellStyle name="t_Manager 2 2 4 2 3 5" xfId="23459" xr:uid="{00000000-0005-0000-0000-0000B85B0000}"/>
    <cellStyle name="t_Manager 2 2 4 2 3 6" xfId="23460" xr:uid="{00000000-0005-0000-0000-0000B95B0000}"/>
    <cellStyle name="t_Manager 2 2 4 2 4" xfId="23461" xr:uid="{00000000-0005-0000-0000-0000BA5B0000}"/>
    <cellStyle name="t_Manager 2 2 4 2 4 2" xfId="23462" xr:uid="{00000000-0005-0000-0000-0000BB5B0000}"/>
    <cellStyle name="t_Manager 2 2 4 3" xfId="23463" xr:uid="{00000000-0005-0000-0000-0000BC5B0000}"/>
    <cellStyle name="t_Manager 2 2 4 3 2" xfId="23464" xr:uid="{00000000-0005-0000-0000-0000BD5B0000}"/>
    <cellStyle name="t_Manager 2 2 4 3 2 2" xfId="23465" xr:uid="{00000000-0005-0000-0000-0000BE5B0000}"/>
    <cellStyle name="t_Manager 2 2 4 3 2 2 2" xfId="23466" xr:uid="{00000000-0005-0000-0000-0000BF5B0000}"/>
    <cellStyle name="t_Manager 2 2 4 3 2 2 3" xfId="23467" xr:uid="{00000000-0005-0000-0000-0000C05B0000}"/>
    <cellStyle name="t_Manager 2 2 4 3 2 3" xfId="23468" xr:uid="{00000000-0005-0000-0000-0000C15B0000}"/>
    <cellStyle name="t_Manager 2 2 4 3 2 3 2" xfId="23469" xr:uid="{00000000-0005-0000-0000-0000C25B0000}"/>
    <cellStyle name="t_Manager 2 2 4 3 2 4" xfId="23470" xr:uid="{00000000-0005-0000-0000-0000C35B0000}"/>
    <cellStyle name="t_Manager 2 2 4 3 2 5" xfId="23471" xr:uid="{00000000-0005-0000-0000-0000C45B0000}"/>
    <cellStyle name="t_Manager 2 2 4 3 3" xfId="23472" xr:uid="{00000000-0005-0000-0000-0000C55B0000}"/>
    <cellStyle name="t_Manager 2 2 4 3 3 2" xfId="23473" xr:uid="{00000000-0005-0000-0000-0000C65B0000}"/>
    <cellStyle name="t_Manager 2 2 4 3 3 3" xfId="23474" xr:uid="{00000000-0005-0000-0000-0000C75B0000}"/>
    <cellStyle name="t_Manager 2 2 4 3 4" xfId="23475" xr:uid="{00000000-0005-0000-0000-0000C85B0000}"/>
    <cellStyle name="t_Manager 2 2 4 3 4 2" xfId="23476" xr:uid="{00000000-0005-0000-0000-0000C95B0000}"/>
    <cellStyle name="t_Manager 2 2 4 3 5" xfId="23477" xr:uid="{00000000-0005-0000-0000-0000CA5B0000}"/>
    <cellStyle name="t_Manager 2 2 4 3 6" xfId="23478" xr:uid="{00000000-0005-0000-0000-0000CB5B0000}"/>
    <cellStyle name="t_Manager 2 2 4 4" xfId="23479" xr:uid="{00000000-0005-0000-0000-0000CC5B0000}"/>
    <cellStyle name="t_Manager 2 2 4 4 2" xfId="23480" xr:uid="{00000000-0005-0000-0000-0000CD5B0000}"/>
    <cellStyle name="t_Manager 2 2 4 4 2 2" xfId="23481" xr:uid="{00000000-0005-0000-0000-0000CE5B0000}"/>
    <cellStyle name="t_Manager 2 2 4 4 2 3" xfId="23482" xr:uid="{00000000-0005-0000-0000-0000CF5B0000}"/>
    <cellStyle name="t_Manager 2 2 4 4 3" xfId="23483" xr:uid="{00000000-0005-0000-0000-0000D05B0000}"/>
    <cellStyle name="t_Manager 2 2 4 4 3 2" xfId="23484" xr:uid="{00000000-0005-0000-0000-0000D15B0000}"/>
    <cellStyle name="t_Manager 2 2 4 4 4" xfId="23485" xr:uid="{00000000-0005-0000-0000-0000D25B0000}"/>
    <cellStyle name="t_Manager 2 2 4 4 5" xfId="23486" xr:uid="{00000000-0005-0000-0000-0000D35B0000}"/>
    <cellStyle name="t_Manager 2 2 4 5" xfId="23487" xr:uid="{00000000-0005-0000-0000-0000D45B0000}"/>
    <cellStyle name="t_Manager 2 2 4 5 2" xfId="23488" xr:uid="{00000000-0005-0000-0000-0000D55B0000}"/>
    <cellStyle name="t_Manager 2 2 4 5 3" xfId="23489" xr:uid="{00000000-0005-0000-0000-0000D65B0000}"/>
    <cellStyle name="t_Manager 2 2 4 6" xfId="23490" xr:uid="{00000000-0005-0000-0000-0000D75B0000}"/>
    <cellStyle name="t_Manager 2 2 4 6 2" xfId="23491" xr:uid="{00000000-0005-0000-0000-0000D85B0000}"/>
    <cellStyle name="t_Manager 2 2 4 7" xfId="23492" xr:uid="{00000000-0005-0000-0000-0000D95B0000}"/>
    <cellStyle name="t_Manager 2 2 4 8" xfId="23493" xr:uid="{00000000-0005-0000-0000-0000DA5B0000}"/>
    <cellStyle name="t_Manager 2 2 5" xfId="23494" xr:uid="{00000000-0005-0000-0000-0000DB5B0000}"/>
    <cellStyle name="t_Manager 2 2 5 2" xfId="23495" xr:uid="{00000000-0005-0000-0000-0000DC5B0000}"/>
    <cellStyle name="t_Manager 2 2 5 2 2" xfId="23496" xr:uid="{00000000-0005-0000-0000-0000DD5B0000}"/>
    <cellStyle name="t_Manager 2 2 5 2 2 2" xfId="23497" xr:uid="{00000000-0005-0000-0000-0000DE5B0000}"/>
    <cellStyle name="t_Manager 2 2 5 2 2 2 2" xfId="23498" xr:uid="{00000000-0005-0000-0000-0000DF5B0000}"/>
    <cellStyle name="t_Manager 2 2 5 2 2 2 3" xfId="23499" xr:uid="{00000000-0005-0000-0000-0000E05B0000}"/>
    <cellStyle name="t_Manager 2 2 5 2 2 3" xfId="23500" xr:uid="{00000000-0005-0000-0000-0000E15B0000}"/>
    <cellStyle name="t_Manager 2 2 5 2 2 3 2" xfId="23501" xr:uid="{00000000-0005-0000-0000-0000E25B0000}"/>
    <cellStyle name="t_Manager 2 2 5 2 2 4" xfId="23502" xr:uid="{00000000-0005-0000-0000-0000E35B0000}"/>
    <cellStyle name="t_Manager 2 2 5 2 2 5" xfId="23503" xr:uid="{00000000-0005-0000-0000-0000E45B0000}"/>
    <cellStyle name="t_Manager 2 2 5 2 3" xfId="23504" xr:uid="{00000000-0005-0000-0000-0000E55B0000}"/>
    <cellStyle name="t_Manager 2 2 5 2 3 2" xfId="23505" xr:uid="{00000000-0005-0000-0000-0000E65B0000}"/>
    <cellStyle name="t_Manager 2 2 5 2 3 3" xfId="23506" xr:uid="{00000000-0005-0000-0000-0000E75B0000}"/>
    <cellStyle name="t_Manager 2 2 5 2 4" xfId="23507" xr:uid="{00000000-0005-0000-0000-0000E85B0000}"/>
    <cellStyle name="t_Manager 2 2 5 2 4 2" xfId="23508" xr:uid="{00000000-0005-0000-0000-0000E95B0000}"/>
    <cellStyle name="t_Manager 2 2 5 2 5" xfId="23509" xr:uid="{00000000-0005-0000-0000-0000EA5B0000}"/>
    <cellStyle name="t_Manager 2 2 5 2 6" xfId="23510" xr:uid="{00000000-0005-0000-0000-0000EB5B0000}"/>
    <cellStyle name="t_Manager 2 2 5 3" xfId="23511" xr:uid="{00000000-0005-0000-0000-0000EC5B0000}"/>
    <cellStyle name="t_Manager 2 2 5 3 2" xfId="23512" xr:uid="{00000000-0005-0000-0000-0000ED5B0000}"/>
    <cellStyle name="t_Manager 2 2 5 3 2 2" xfId="23513" xr:uid="{00000000-0005-0000-0000-0000EE5B0000}"/>
    <cellStyle name="t_Manager 2 2 5 3 2 2 2" xfId="23514" xr:uid="{00000000-0005-0000-0000-0000EF5B0000}"/>
    <cellStyle name="t_Manager 2 2 5 3 2 2 3" xfId="23515" xr:uid="{00000000-0005-0000-0000-0000F05B0000}"/>
    <cellStyle name="t_Manager 2 2 5 3 2 3" xfId="23516" xr:uid="{00000000-0005-0000-0000-0000F15B0000}"/>
    <cellStyle name="t_Manager 2 2 5 3 2 3 2" xfId="23517" xr:uid="{00000000-0005-0000-0000-0000F25B0000}"/>
    <cellStyle name="t_Manager 2 2 5 3 2 4" xfId="23518" xr:uid="{00000000-0005-0000-0000-0000F35B0000}"/>
    <cellStyle name="t_Manager 2 2 5 3 2 5" xfId="23519" xr:uid="{00000000-0005-0000-0000-0000F45B0000}"/>
    <cellStyle name="t_Manager 2 2 5 3 3" xfId="23520" xr:uid="{00000000-0005-0000-0000-0000F55B0000}"/>
    <cellStyle name="t_Manager 2 2 5 3 3 2" xfId="23521" xr:uid="{00000000-0005-0000-0000-0000F65B0000}"/>
    <cellStyle name="t_Manager 2 2 5 3 3 3" xfId="23522" xr:uid="{00000000-0005-0000-0000-0000F75B0000}"/>
    <cellStyle name="t_Manager 2 2 5 3 4" xfId="23523" xr:uid="{00000000-0005-0000-0000-0000F85B0000}"/>
    <cellStyle name="t_Manager 2 2 5 3 4 2" xfId="23524" xr:uid="{00000000-0005-0000-0000-0000F95B0000}"/>
    <cellStyle name="t_Manager 2 2 5 3 5" xfId="23525" xr:uid="{00000000-0005-0000-0000-0000FA5B0000}"/>
    <cellStyle name="t_Manager 2 2 5 3 6" xfId="23526" xr:uid="{00000000-0005-0000-0000-0000FB5B0000}"/>
    <cellStyle name="t_Manager 2 2 5 4" xfId="23527" xr:uid="{00000000-0005-0000-0000-0000FC5B0000}"/>
    <cellStyle name="t_Manager 2 2 5 4 2" xfId="23528" xr:uid="{00000000-0005-0000-0000-0000FD5B0000}"/>
    <cellStyle name="t_Manager 2 2 6" xfId="23529" xr:uid="{00000000-0005-0000-0000-0000FE5B0000}"/>
    <cellStyle name="t_Manager 2 2 6 2" xfId="23530" xr:uid="{00000000-0005-0000-0000-0000FF5B0000}"/>
    <cellStyle name="t_Manager 2 2 6 2 2" xfId="23531" xr:uid="{00000000-0005-0000-0000-0000005C0000}"/>
    <cellStyle name="t_Manager 2 2 6 2 2 2" xfId="23532" xr:uid="{00000000-0005-0000-0000-0000015C0000}"/>
    <cellStyle name="t_Manager 2 2 6 2 2 3" xfId="23533" xr:uid="{00000000-0005-0000-0000-0000025C0000}"/>
    <cellStyle name="t_Manager 2 2 6 2 3" xfId="23534" xr:uid="{00000000-0005-0000-0000-0000035C0000}"/>
    <cellStyle name="t_Manager 2 2 6 2 3 2" xfId="23535" xr:uid="{00000000-0005-0000-0000-0000045C0000}"/>
    <cellStyle name="t_Manager 2 2 6 2 4" xfId="23536" xr:uid="{00000000-0005-0000-0000-0000055C0000}"/>
    <cellStyle name="t_Manager 2 2 6 2 5" xfId="23537" xr:uid="{00000000-0005-0000-0000-0000065C0000}"/>
    <cellStyle name="t_Manager 2 2 6 3" xfId="23538" xr:uid="{00000000-0005-0000-0000-0000075C0000}"/>
    <cellStyle name="t_Manager 2 2 6 3 2" xfId="23539" xr:uid="{00000000-0005-0000-0000-0000085C0000}"/>
    <cellStyle name="t_Manager 2 2 6 3 3" xfId="23540" xr:uid="{00000000-0005-0000-0000-0000095C0000}"/>
    <cellStyle name="t_Manager 2 2 6 4" xfId="23541" xr:uid="{00000000-0005-0000-0000-00000A5C0000}"/>
    <cellStyle name="t_Manager 2 2 6 4 2" xfId="23542" xr:uid="{00000000-0005-0000-0000-00000B5C0000}"/>
    <cellStyle name="t_Manager 2 2 6 5" xfId="23543" xr:uid="{00000000-0005-0000-0000-00000C5C0000}"/>
    <cellStyle name="t_Manager 2 2 6 6" xfId="23544" xr:uid="{00000000-0005-0000-0000-00000D5C0000}"/>
    <cellStyle name="t_Manager 2 2 7" xfId="23545" xr:uid="{00000000-0005-0000-0000-00000E5C0000}"/>
    <cellStyle name="t_Manager 2 2 7 2" xfId="23546" xr:uid="{00000000-0005-0000-0000-00000F5C0000}"/>
    <cellStyle name="t_Manager 2 2 7 2 2" xfId="23547" xr:uid="{00000000-0005-0000-0000-0000105C0000}"/>
    <cellStyle name="t_Manager 2 2 7 2 3" xfId="23548" xr:uid="{00000000-0005-0000-0000-0000115C0000}"/>
    <cellStyle name="t_Manager 2 2 7 3" xfId="23549" xr:uid="{00000000-0005-0000-0000-0000125C0000}"/>
    <cellStyle name="t_Manager 2 2 7 3 2" xfId="23550" xr:uid="{00000000-0005-0000-0000-0000135C0000}"/>
    <cellStyle name="t_Manager 2 2 7 4" xfId="23551" xr:uid="{00000000-0005-0000-0000-0000145C0000}"/>
    <cellStyle name="t_Manager 2 2 7 5" xfId="23552" xr:uid="{00000000-0005-0000-0000-0000155C0000}"/>
    <cellStyle name="t_Manager 2 2 8" xfId="23553" xr:uid="{00000000-0005-0000-0000-0000165C0000}"/>
    <cellStyle name="t_Manager 2 2 8 2" xfId="23554" xr:uid="{00000000-0005-0000-0000-0000175C0000}"/>
    <cellStyle name="t_Manager 2 2 8 3" xfId="23555" xr:uid="{00000000-0005-0000-0000-0000185C0000}"/>
    <cellStyle name="t_Manager 2 2 9" xfId="23556" xr:uid="{00000000-0005-0000-0000-0000195C0000}"/>
    <cellStyle name="t_Manager 2 2 9 2" xfId="23557" xr:uid="{00000000-0005-0000-0000-00001A5C0000}"/>
    <cellStyle name="t_Manager 2 3" xfId="23558" xr:uid="{00000000-0005-0000-0000-00001B5C0000}"/>
    <cellStyle name="t_Manager 2 3 10" xfId="23559" xr:uid="{00000000-0005-0000-0000-00001C5C0000}"/>
    <cellStyle name="t_Manager 2 3 11" xfId="23560" xr:uid="{00000000-0005-0000-0000-00001D5C0000}"/>
    <cellStyle name="t_Manager 2 3 2" xfId="23561" xr:uid="{00000000-0005-0000-0000-00001E5C0000}"/>
    <cellStyle name="t_Manager 2 3 2 2" xfId="23562" xr:uid="{00000000-0005-0000-0000-00001F5C0000}"/>
    <cellStyle name="t_Manager 2 3 2 2 2" xfId="23563" xr:uid="{00000000-0005-0000-0000-0000205C0000}"/>
    <cellStyle name="t_Manager 2 3 2 2 2 2" xfId="23564" xr:uid="{00000000-0005-0000-0000-0000215C0000}"/>
    <cellStyle name="t_Manager 2 3 2 2 2 2 2" xfId="23565" xr:uid="{00000000-0005-0000-0000-0000225C0000}"/>
    <cellStyle name="t_Manager 2 3 2 2 2 2 2 2" xfId="23566" xr:uid="{00000000-0005-0000-0000-0000235C0000}"/>
    <cellStyle name="t_Manager 2 3 2 2 2 2 2 3" xfId="23567" xr:uid="{00000000-0005-0000-0000-0000245C0000}"/>
    <cellStyle name="t_Manager 2 3 2 2 2 2 3" xfId="23568" xr:uid="{00000000-0005-0000-0000-0000255C0000}"/>
    <cellStyle name="t_Manager 2 3 2 2 2 2 3 2" xfId="23569" xr:uid="{00000000-0005-0000-0000-0000265C0000}"/>
    <cellStyle name="t_Manager 2 3 2 2 2 2 4" xfId="23570" xr:uid="{00000000-0005-0000-0000-0000275C0000}"/>
    <cellStyle name="t_Manager 2 3 2 2 2 2 5" xfId="23571" xr:uid="{00000000-0005-0000-0000-0000285C0000}"/>
    <cellStyle name="t_Manager 2 3 2 2 2 3" xfId="23572" xr:uid="{00000000-0005-0000-0000-0000295C0000}"/>
    <cellStyle name="t_Manager 2 3 2 2 2 3 2" xfId="23573" xr:uid="{00000000-0005-0000-0000-00002A5C0000}"/>
    <cellStyle name="t_Manager 2 3 2 2 2 3 3" xfId="23574" xr:uid="{00000000-0005-0000-0000-00002B5C0000}"/>
    <cellStyle name="t_Manager 2 3 2 2 2 4" xfId="23575" xr:uid="{00000000-0005-0000-0000-00002C5C0000}"/>
    <cellStyle name="t_Manager 2 3 2 2 2 4 2" xfId="23576" xr:uid="{00000000-0005-0000-0000-00002D5C0000}"/>
    <cellStyle name="t_Manager 2 3 2 2 2 5" xfId="23577" xr:uid="{00000000-0005-0000-0000-00002E5C0000}"/>
    <cellStyle name="t_Manager 2 3 2 2 2 6" xfId="23578" xr:uid="{00000000-0005-0000-0000-00002F5C0000}"/>
    <cellStyle name="t_Manager 2 3 2 2 3" xfId="23579" xr:uid="{00000000-0005-0000-0000-0000305C0000}"/>
    <cellStyle name="t_Manager 2 3 2 2 3 2" xfId="23580" xr:uid="{00000000-0005-0000-0000-0000315C0000}"/>
    <cellStyle name="t_Manager 2 3 2 2 3 2 2" xfId="23581" xr:uid="{00000000-0005-0000-0000-0000325C0000}"/>
    <cellStyle name="t_Manager 2 3 2 2 3 2 2 2" xfId="23582" xr:uid="{00000000-0005-0000-0000-0000335C0000}"/>
    <cellStyle name="t_Manager 2 3 2 2 3 2 2 3" xfId="23583" xr:uid="{00000000-0005-0000-0000-0000345C0000}"/>
    <cellStyle name="t_Manager 2 3 2 2 3 2 3" xfId="23584" xr:uid="{00000000-0005-0000-0000-0000355C0000}"/>
    <cellStyle name="t_Manager 2 3 2 2 3 2 3 2" xfId="23585" xr:uid="{00000000-0005-0000-0000-0000365C0000}"/>
    <cellStyle name="t_Manager 2 3 2 2 3 2 4" xfId="23586" xr:uid="{00000000-0005-0000-0000-0000375C0000}"/>
    <cellStyle name="t_Manager 2 3 2 2 3 2 5" xfId="23587" xr:uid="{00000000-0005-0000-0000-0000385C0000}"/>
    <cellStyle name="t_Manager 2 3 2 2 3 3" xfId="23588" xr:uid="{00000000-0005-0000-0000-0000395C0000}"/>
    <cellStyle name="t_Manager 2 3 2 2 3 3 2" xfId="23589" xr:uid="{00000000-0005-0000-0000-00003A5C0000}"/>
    <cellStyle name="t_Manager 2 3 2 2 3 3 3" xfId="23590" xr:uid="{00000000-0005-0000-0000-00003B5C0000}"/>
    <cellStyle name="t_Manager 2 3 2 2 3 4" xfId="23591" xr:uid="{00000000-0005-0000-0000-00003C5C0000}"/>
    <cellStyle name="t_Manager 2 3 2 2 3 4 2" xfId="23592" xr:uid="{00000000-0005-0000-0000-00003D5C0000}"/>
    <cellStyle name="t_Manager 2 3 2 2 3 5" xfId="23593" xr:uid="{00000000-0005-0000-0000-00003E5C0000}"/>
    <cellStyle name="t_Manager 2 3 2 2 3 6" xfId="23594" xr:uid="{00000000-0005-0000-0000-00003F5C0000}"/>
    <cellStyle name="t_Manager 2 3 2 2 4" xfId="23595" xr:uid="{00000000-0005-0000-0000-0000405C0000}"/>
    <cellStyle name="t_Manager 2 3 2 2 4 2" xfId="23596" xr:uid="{00000000-0005-0000-0000-0000415C0000}"/>
    <cellStyle name="t_Manager 2 3 2 3" xfId="23597" xr:uid="{00000000-0005-0000-0000-0000425C0000}"/>
    <cellStyle name="t_Manager 2 3 2 3 2" xfId="23598" xr:uid="{00000000-0005-0000-0000-0000435C0000}"/>
    <cellStyle name="t_Manager 2 3 2 3 2 2" xfId="23599" xr:uid="{00000000-0005-0000-0000-0000445C0000}"/>
    <cellStyle name="t_Manager 2 3 2 3 2 2 2" xfId="23600" xr:uid="{00000000-0005-0000-0000-0000455C0000}"/>
    <cellStyle name="t_Manager 2 3 2 3 2 2 3" xfId="23601" xr:uid="{00000000-0005-0000-0000-0000465C0000}"/>
    <cellStyle name="t_Manager 2 3 2 3 2 3" xfId="23602" xr:uid="{00000000-0005-0000-0000-0000475C0000}"/>
    <cellStyle name="t_Manager 2 3 2 3 2 3 2" xfId="23603" xr:uid="{00000000-0005-0000-0000-0000485C0000}"/>
    <cellStyle name="t_Manager 2 3 2 3 2 4" xfId="23604" xr:uid="{00000000-0005-0000-0000-0000495C0000}"/>
    <cellStyle name="t_Manager 2 3 2 3 2 5" xfId="23605" xr:uid="{00000000-0005-0000-0000-00004A5C0000}"/>
    <cellStyle name="t_Manager 2 3 2 3 3" xfId="23606" xr:uid="{00000000-0005-0000-0000-00004B5C0000}"/>
    <cellStyle name="t_Manager 2 3 2 3 3 2" xfId="23607" xr:uid="{00000000-0005-0000-0000-00004C5C0000}"/>
    <cellStyle name="t_Manager 2 3 2 3 3 3" xfId="23608" xr:uid="{00000000-0005-0000-0000-00004D5C0000}"/>
    <cellStyle name="t_Manager 2 3 2 3 4" xfId="23609" xr:uid="{00000000-0005-0000-0000-00004E5C0000}"/>
    <cellStyle name="t_Manager 2 3 2 3 4 2" xfId="23610" xr:uid="{00000000-0005-0000-0000-00004F5C0000}"/>
    <cellStyle name="t_Manager 2 3 2 3 5" xfId="23611" xr:uid="{00000000-0005-0000-0000-0000505C0000}"/>
    <cellStyle name="t_Manager 2 3 2 3 6" xfId="23612" xr:uid="{00000000-0005-0000-0000-0000515C0000}"/>
    <cellStyle name="t_Manager 2 3 2 4" xfId="23613" xr:uid="{00000000-0005-0000-0000-0000525C0000}"/>
    <cellStyle name="t_Manager 2 3 2 4 2" xfId="23614" xr:uid="{00000000-0005-0000-0000-0000535C0000}"/>
    <cellStyle name="t_Manager 2 3 2 4 2 2" xfId="23615" xr:uid="{00000000-0005-0000-0000-0000545C0000}"/>
    <cellStyle name="t_Manager 2 3 2 4 2 3" xfId="23616" xr:uid="{00000000-0005-0000-0000-0000555C0000}"/>
    <cellStyle name="t_Manager 2 3 2 4 3" xfId="23617" xr:uid="{00000000-0005-0000-0000-0000565C0000}"/>
    <cellStyle name="t_Manager 2 3 2 4 3 2" xfId="23618" xr:uid="{00000000-0005-0000-0000-0000575C0000}"/>
    <cellStyle name="t_Manager 2 3 2 4 4" xfId="23619" xr:uid="{00000000-0005-0000-0000-0000585C0000}"/>
    <cellStyle name="t_Manager 2 3 2 4 5" xfId="23620" xr:uid="{00000000-0005-0000-0000-0000595C0000}"/>
    <cellStyle name="t_Manager 2 3 2 5" xfId="23621" xr:uid="{00000000-0005-0000-0000-00005A5C0000}"/>
    <cellStyle name="t_Manager 2 3 2 5 2" xfId="23622" xr:uid="{00000000-0005-0000-0000-00005B5C0000}"/>
    <cellStyle name="t_Manager 2 3 2 5 3" xfId="23623" xr:uid="{00000000-0005-0000-0000-00005C5C0000}"/>
    <cellStyle name="t_Manager 2 3 2 6" xfId="23624" xr:uid="{00000000-0005-0000-0000-00005D5C0000}"/>
    <cellStyle name="t_Manager 2 3 2 6 2" xfId="23625" xr:uid="{00000000-0005-0000-0000-00005E5C0000}"/>
    <cellStyle name="t_Manager 2 3 2 7" xfId="23626" xr:uid="{00000000-0005-0000-0000-00005F5C0000}"/>
    <cellStyle name="t_Manager 2 3 2 8" xfId="23627" xr:uid="{00000000-0005-0000-0000-0000605C0000}"/>
    <cellStyle name="t_Manager 2 3 3" xfId="23628" xr:uid="{00000000-0005-0000-0000-0000615C0000}"/>
    <cellStyle name="t_Manager 2 3 3 2" xfId="23629" xr:uid="{00000000-0005-0000-0000-0000625C0000}"/>
    <cellStyle name="t_Manager 2 3 3 2 2" xfId="23630" xr:uid="{00000000-0005-0000-0000-0000635C0000}"/>
    <cellStyle name="t_Manager 2 3 3 2 2 2" xfId="23631" xr:uid="{00000000-0005-0000-0000-0000645C0000}"/>
    <cellStyle name="t_Manager 2 3 3 2 2 2 2" xfId="23632" xr:uid="{00000000-0005-0000-0000-0000655C0000}"/>
    <cellStyle name="t_Manager 2 3 3 2 2 2 2 2" xfId="23633" xr:uid="{00000000-0005-0000-0000-0000665C0000}"/>
    <cellStyle name="t_Manager 2 3 3 2 2 2 2 3" xfId="23634" xr:uid="{00000000-0005-0000-0000-0000675C0000}"/>
    <cellStyle name="t_Manager 2 3 3 2 2 2 3" xfId="23635" xr:uid="{00000000-0005-0000-0000-0000685C0000}"/>
    <cellStyle name="t_Manager 2 3 3 2 2 2 3 2" xfId="23636" xr:uid="{00000000-0005-0000-0000-0000695C0000}"/>
    <cellStyle name="t_Manager 2 3 3 2 2 2 4" xfId="23637" xr:uid="{00000000-0005-0000-0000-00006A5C0000}"/>
    <cellStyle name="t_Manager 2 3 3 2 2 2 5" xfId="23638" xr:uid="{00000000-0005-0000-0000-00006B5C0000}"/>
    <cellStyle name="t_Manager 2 3 3 2 2 3" xfId="23639" xr:uid="{00000000-0005-0000-0000-00006C5C0000}"/>
    <cellStyle name="t_Manager 2 3 3 2 2 3 2" xfId="23640" xr:uid="{00000000-0005-0000-0000-00006D5C0000}"/>
    <cellStyle name="t_Manager 2 3 3 2 2 3 3" xfId="23641" xr:uid="{00000000-0005-0000-0000-00006E5C0000}"/>
    <cellStyle name="t_Manager 2 3 3 2 2 4" xfId="23642" xr:uid="{00000000-0005-0000-0000-00006F5C0000}"/>
    <cellStyle name="t_Manager 2 3 3 2 2 4 2" xfId="23643" xr:uid="{00000000-0005-0000-0000-0000705C0000}"/>
    <cellStyle name="t_Manager 2 3 3 2 2 5" xfId="23644" xr:uid="{00000000-0005-0000-0000-0000715C0000}"/>
    <cellStyle name="t_Manager 2 3 3 2 2 6" xfId="23645" xr:uid="{00000000-0005-0000-0000-0000725C0000}"/>
    <cellStyle name="t_Manager 2 3 3 2 3" xfId="23646" xr:uid="{00000000-0005-0000-0000-0000735C0000}"/>
    <cellStyle name="t_Manager 2 3 3 2 3 2" xfId="23647" xr:uid="{00000000-0005-0000-0000-0000745C0000}"/>
    <cellStyle name="t_Manager 2 3 3 2 3 2 2" xfId="23648" xr:uid="{00000000-0005-0000-0000-0000755C0000}"/>
    <cellStyle name="t_Manager 2 3 3 2 3 2 2 2" xfId="23649" xr:uid="{00000000-0005-0000-0000-0000765C0000}"/>
    <cellStyle name="t_Manager 2 3 3 2 3 2 2 3" xfId="23650" xr:uid="{00000000-0005-0000-0000-0000775C0000}"/>
    <cellStyle name="t_Manager 2 3 3 2 3 2 3" xfId="23651" xr:uid="{00000000-0005-0000-0000-0000785C0000}"/>
    <cellStyle name="t_Manager 2 3 3 2 3 2 3 2" xfId="23652" xr:uid="{00000000-0005-0000-0000-0000795C0000}"/>
    <cellStyle name="t_Manager 2 3 3 2 3 2 4" xfId="23653" xr:uid="{00000000-0005-0000-0000-00007A5C0000}"/>
    <cellStyle name="t_Manager 2 3 3 2 3 2 5" xfId="23654" xr:uid="{00000000-0005-0000-0000-00007B5C0000}"/>
    <cellStyle name="t_Manager 2 3 3 2 3 3" xfId="23655" xr:uid="{00000000-0005-0000-0000-00007C5C0000}"/>
    <cellStyle name="t_Manager 2 3 3 2 3 3 2" xfId="23656" xr:uid="{00000000-0005-0000-0000-00007D5C0000}"/>
    <cellStyle name="t_Manager 2 3 3 2 3 3 3" xfId="23657" xr:uid="{00000000-0005-0000-0000-00007E5C0000}"/>
    <cellStyle name="t_Manager 2 3 3 2 3 4" xfId="23658" xr:uid="{00000000-0005-0000-0000-00007F5C0000}"/>
    <cellStyle name="t_Manager 2 3 3 2 3 4 2" xfId="23659" xr:uid="{00000000-0005-0000-0000-0000805C0000}"/>
    <cellStyle name="t_Manager 2 3 3 2 3 5" xfId="23660" xr:uid="{00000000-0005-0000-0000-0000815C0000}"/>
    <cellStyle name="t_Manager 2 3 3 2 3 6" xfId="23661" xr:uid="{00000000-0005-0000-0000-0000825C0000}"/>
    <cellStyle name="t_Manager 2 3 3 2 4" xfId="23662" xr:uid="{00000000-0005-0000-0000-0000835C0000}"/>
    <cellStyle name="t_Manager 2 3 3 2 4 2" xfId="23663" xr:uid="{00000000-0005-0000-0000-0000845C0000}"/>
    <cellStyle name="t_Manager 2 3 3 3" xfId="23664" xr:uid="{00000000-0005-0000-0000-0000855C0000}"/>
    <cellStyle name="t_Manager 2 3 3 3 2" xfId="23665" xr:uid="{00000000-0005-0000-0000-0000865C0000}"/>
    <cellStyle name="t_Manager 2 3 3 3 2 2" xfId="23666" xr:uid="{00000000-0005-0000-0000-0000875C0000}"/>
    <cellStyle name="t_Manager 2 3 3 3 2 2 2" xfId="23667" xr:uid="{00000000-0005-0000-0000-0000885C0000}"/>
    <cellStyle name="t_Manager 2 3 3 3 2 2 3" xfId="23668" xr:uid="{00000000-0005-0000-0000-0000895C0000}"/>
    <cellStyle name="t_Manager 2 3 3 3 2 3" xfId="23669" xr:uid="{00000000-0005-0000-0000-00008A5C0000}"/>
    <cellStyle name="t_Manager 2 3 3 3 2 3 2" xfId="23670" xr:uid="{00000000-0005-0000-0000-00008B5C0000}"/>
    <cellStyle name="t_Manager 2 3 3 3 2 4" xfId="23671" xr:uid="{00000000-0005-0000-0000-00008C5C0000}"/>
    <cellStyle name="t_Manager 2 3 3 3 2 5" xfId="23672" xr:uid="{00000000-0005-0000-0000-00008D5C0000}"/>
    <cellStyle name="t_Manager 2 3 3 3 3" xfId="23673" xr:uid="{00000000-0005-0000-0000-00008E5C0000}"/>
    <cellStyle name="t_Manager 2 3 3 3 3 2" xfId="23674" xr:uid="{00000000-0005-0000-0000-00008F5C0000}"/>
    <cellStyle name="t_Manager 2 3 3 3 3 3" xfId="23675" xr:uid="{00000000-0005-0000-0000-0000905C0000}"/>
    <cellStyle name="t_Manager 2 3 3 3 4" xfId="23676" xr:uid="{00000000-0005-0000-0000-0000915C0000}"/>
    <cellStyle name="t_Manager 2 3 3 3 4 2" xfId="23677" xr:uid="{00000000-0005-0000-0000-0000925C0000}"/>
    <cellStyle name="t_Manager 2 3 3 3 5" xfId="23678" xr:uid="{00000000-0005-0000-0000-0000935C0000}"/>
    <cellStyle name="t_Manager 2 3 3 3 6" xfId="23679" xr:uid="{00000000-0005-0000-0000-0000945C0000}"/>
    <cellStyle name="t_Manager 2 3 3 4" xfId="23680" xr:uid="{00000000-0005-0000-0000-0000955C0000}"/>
    <cellStyle name="t_Manager 2 3 3 4 2" xfId="23681" xr:uid="{00000000-0005-0000-0000-0000965C0000}"/>
    <cellStyle name="t_Manager 2 3 3 4 2 2" xfId="23682" xr:uid="{00000000-0005-0000-0000-0000975C0000}"/>
    <cellStyle name="t_Manager 2 3 3 4 2 3" xfId="23683" xr:uid="{00000000-0005-0000-0000-0000985C0000}"/>
    <cellStyle name="t_Manager 2 3 3 4 3" xfId="23684" xr:uid="{00000000-0005-0000-0000-0000995C0000}"/>
    <cellStyle name="t_Manager 2 3 3 4 3 2" xfId="23685" xr:uid="{00000000-0005-0000-0000-00009A5C0000}"/>
    <cellStyle name="t_Manager 2 3 3 4 4" xfId="23686" xr:uid="{00000000-0005-0000-0000-00009B5C0000}"/>
    <cellStyle name="t_Manager 2 3 3 4 5" xfId="23687" xr:uid="{00000000-0005-0000-0000-00009C5C0000}"/>
    <cellStyle name="t_Manager 2 3 3 5" xfId="23688" xr:uid="{00000000-0005-0000-0000-00009D5C0000}"/>
    <cellStyle name="t_Manager 2 3 3 5 2" xfId="23689" xr:uid="{00000000-0005-0000-0000-00009E5C0000}"/>
    <cellStyle name="t_Manager 2 3 3 5 3" xfId="23690" xr:uid="{00000000-0005-0000-0000-00009F5C0000}"/>
    <cellStyle name="t_Manager 2 3 3 6" xfId="23691" xr:uid="{00000000-0005-0000-0000-0000A05C0000}"/>
    <cellStyle name="t_Manager 2 3 3 6 2" xfId="23692" xr:uid="{00000000-0005-0000-0000-0000A15C0000}"/>
    <cellStyle name="t_Manager 2 3 3 7" xfId="23693" xr:uid="{00000000-0005-0000-0000-0000A25C0000}"/>
    <cellStyle name="t_Manager 2 3 3 8" xfId="23694" xr:uid="{00000000-0005-0000-0000-0000A35C0000}"/>
    <cellStyle name="t_Manager 2 3 4" xfId="23695" xr:uid="{00000000-0005-0000-0000-0000A45C0000}"/>
    <cellStyle name="t_Manager 2 3 4 2" xfId="23696" xr:uid="{00000000-0005-0000-0000-0000A55C0000}"/>
    <cellStyle name="t_Manager 2 3 4 2 2" xfId="23697" xr:uid="{00000000-0005-0000-0000-0000A65C0000}"/>
    <cellStyle name="t_Manager 2 3 4 2 2 2" xfId="23698" xr:uid="{00000000-0005-0000-0000-0000A75C0000}"/>
    <cellStyle name="t_Manager 2 3 4 2 2 2 2" xfId="23699" xr:uid="{00000000-0005-0000-0000-0000A85C0000}"/>
    <cellStyle name="t_Manager 2 3 4 2 2 2 2 2" xfId="23700" xr:uid="{00000000-0005-0000-0000-0000A95C0000}"/>
    <cellStyle name="t_Manager 2 3 4 2 2 2 2 3" xfId="23701" xr:uid="{00000000-0005-0000-0000-0000AA5C0000}"/>
    <cellStyle name="t_Manager 2 3 4 2 2 2 3" xfId="23702" xr:uid="{00000000-0005-0000-0000-0000AB5C0000}"/>
    <cellStyle name="t_Manager 2 3 4 2 2 2 3 2" xfId="23703" xr:uid="{00000000-0005-0000-0000-0000AC5C0000}"/>
    <cellStyle name="t_Manager 2 3 4 2 2 2 4" xfId="23704" xr:uid="{00000000-0005-0000-0000-0000AD5C0000}"/>
    <cellStyle name="t_Manager 2 3 4 2 2 2 5" xfId="23705" xr:uid="{00000000-0005-0000-0000-0000AE5C0000}"/>
    <cellStyle name="t_Manager 2 3 4 2 2 3" xfId="23706" xr:uid="{00000000-0005-0000-0000-0000AF5C0000}"/>
    <cellStyle name="t_Manager 2 3 4 2 2 3 2" xfId="23707" xr:uid="{00000000-0005-0000-0000-0000B05C0000}"/>
    <cellStyle name="t_Manager 2 3 4 2 2 3 3" xfId="23708" xr:uid="{00000000-0005-0000-0000-0000B15C0000}"/>
    <cellStyle name="t_Manager 2 3 4 2 2 4" xfId="23709" xr:uid="{00000000-0005-0000-0000-0000B25C0000}"/>
    <cellStyle name="t_Manager 2 3 4 2 2 4 2" xfId="23710" xr:uid="{00000000-0005-0000-0000-0000B35C0000}"/>
    <cellStyle name="t_Manager 2 3 4 2 2 5" xfId="23711" xr:uid="{00000000-0005-0000-0000-0000B45C0000}"/>
    <cellStyle name="t_Manager 2 3 4 2 2 6" xfId="23712" xr:uid="{00000000-0005-0000-0000-0000B55C0000}"/>
    <cellStyle name="t_Manager 2 3 4 2 3" xfId="23713" xr:uid="{00000000-0005-0000-0000-0000B65C0000}"/>
    <cellStyle name="t_Manager 2 3 4 2 3 2" xfId="23714" xr:uid="{00000000-0005-0000-0000-0000B75C0000}"/>
    <cellStyle name="t_Manager 2 3 4 2 3 2 2" xfId="23715" xr:uid="{00000000-0005-0000-0000-0000B85C0000}"/>
    <cellStyle name="t_Manager 2 3 4 2 3 2 2 2" xfId="23716" xr:uid="{00000000-0005-0000-0000-0000B95C0000}"/>
    <cellStyle name="t_Manager 2 3 4 2 3 2 2 3" xfId="23717" xr:uid="{00000000-0005-0000-0000-0000BA5C0000}"/>
    <cellStyle name="t_Manager 2 3 4 2 3 2 3" xfId="23718" xr:uid="{00000000-0005-0000-0000-0000BB5C0000}"/>
    <cellStyle name="t_Manager 2 3 4 2 3 2 3 2" xfId="23719" xr:uid="{00000000-0005-0000-0000-0000BC5C0000}"/>
    <cellStyle name="t_Manager 2 3 4 2 3 2 4" xfId="23720" xr:uid="{00000000-0005-0000-0000-0000BD5C0000}"/>
    <cellStyle name="t_Manager 2 3 4 2 3 2 5" xfId="23721" xr:uid="{00000000-0005-0000-0000-0000BE5C0000}"/>
    <cellStyle name="t_Manager 2 3 4 2 3 3" xfId="23722" xr:uid="{00000000-0005-0000-0000-0000BF5C0000}"/>
    <cellStyle name="t_Manager 2 3 4 2 3 3 2" xfId="23723" xr:uid="{00000000-0005-0000-0000-0000C05C0000}"/>
    <cellStyle name="t_Manager 2 3 4 2 3 3 3" xfId="23724" xr:uid="{00000000-0005-0000-0000-0000C15C0000}"/>
    <cellStyle name="t_Manager 2 3 4 2 3 4" xfId="23725" xr:uid="{00000000-0005-0000-0000-0000C25C0000}"/>
    <cellStyle name="t_Manager 2 3 4 2 3 4 2" xfId="23726" xr:uid="{00000000-0005-0000-0000-0000C35C0000}"/>
    <cellStyle name="t_Manager 2 3 4 2 3 5" xfId="23727" xr:uid="{00000000-0005-0000-0000-0000C45C0000}"/>
    <cellStyle name="t_Manager 2 3 4 2 3 6" xfId="23728" xr:uid="{00000000-0005-0000-0000-0000C55C0000}"/>
    <cellStyle name="t_Manager 2 3 4 2 4" xfId="23729" xr:uid="{00000000-0005-0000-0000-0000C65C0000}"/>
    <cellStyle name="t_Manager 2 3 4 2 4 2" xfId="23730" xr:uid="{00000000-0005-0000-0000-0000C75C0000}"/>
    <cellStyle name="t_Manager 2 3 4 3" xfId="23731" xr:uid="{00000000-0005-0000-0000-0000C85C0000}"/>
    <cellStyle name="t_Manager 2 3 4 3 2" xfId="23732" xr:uid="{00000000-0005-0000-0000-0000C95C0000}"/>
    <cellStyle name="t_Manager 2 3 4 3 2 2" xfId="23733" xr:uid="{00000000-0005-0000-0000-0000CA5C0000}"/>
    <cellStyle name="t_Manager 2 3 4 3 2 2 2" xfId="23734" xr:uid="{00000000-0005-0000-0000-0000CB5C0000}"/>
    <cellStyle name="t_Manager 2 3 4 3 2 2 3" xfId="23735" xr:uid="{00000000-0005-0000-0000-0000CC5C0000}"/>
    <cellStyle name="t_Manager 2 3 4 3 2 3" xfId="23736" xr:uid="{00000000-0005-0000-0000-0000CD5C0000}"/>
    <cellStyle name="t_Manager 2 3 4 3 2 3 2" xfId="23737" xr:uid="{00000000-0005-0000-0000-0000CE5C0000}"/>
    <cellStyle name="t_Manager 2 3 4 3 2 4" xfId="23738" xr:uid="{00000000-0005-0000-0000-0000CF5C0000}"/>
    <cellStyle name="t_Manager 2 3 4 3 2 5" xfId="23739" xr:uid="{00000000-0005-0000-0000-0000D05C0000}"/>
    <cellStyle name="t_Manager 2 3 4 3 3" xfId="23740" xr:uid="{00000000-0005-0000-0000-0000D15C0000}"/>
    <cellStyle name="t_Manager 2 3 4 3 3 2" xfId="23741" xr:uid="{00000000-0005-0000-0000-0000D25C0000}"/>
    <cellStyle name="t_Manager 2 3 4 3 3 3" xfId="23742" xr:uid="{00000000-0005-0000-0000-0000D35C0000}"/>
    <cellStyle name="t_Manager 2 3 4 3 4" xfId="23743" xr:uid="{00000000-0005-0000-0000-0000D45C0000}"/>
    <cellStyle name="t_Manager 2 3 4 3 4 2" xfId="23744" xr:uid="{00000000-0005-0000-0000-0000D55C0000}"/>
    <cellStyle name="t_Manager 2 3 4 3 5" xfId="23745" xr:uid="{00000000-0005-0000-0000-0000D65C0000}"/>
    <cellStyle name="t_Manager 2 3 4 3 6" xfId="23746" xr:uid="{00000000-0005-0000-0000-0000D75C0000}"/>
    <cellStyle name="t_Manager 2 3 4 4" xfId="23747" xr:uid="{00000000-0005-0000-0000-0000D85C0000}"/>
    <cellStyle name="t_Manager 2 3 4 4 2" xfId="23748" xr:uid="{00000000-0005-0000-0000-0000D95C0000}"/>
    <cellStyle name="t_Manager 2 3 4 4 2 2" xfId="23749" xr:uid="{00000000-0005-0000-0000-0000DA5C0000}"/>
    <cellStyle name="t_Manager 2 3 4 4 2 3" xfId="23750" xr:uid="{00000000-0005-0000-0000-0000DB5C0000}"/>
    <cellStyle name="t_Manager 2 3 4 4 3" xfId="23751" xr:uid="{00000000-0005-0000-0000-0000DC5C0000}"/>
    <cellStyle name="t_Manager 2 3 4 4 3 2" xfId="23752" xr:uid="{00000000-0005-0000-0000-0000DD5C0000}"/>
    <cellStyle name="t_Manager 2 3 4 4 4" xfId="23753" xr:uid="{00000000-0005-0000-0000-0000DE5C0000}"/>
    <cellStyle name="t_Manager 2 3 4 4 5" xfId="23754" xr:uid="{00000000-0005-0000-0000-0000DF5C0000}"/>
    <cellStyle name="t_Manager 2 3 4 5" xfId="23755" xr:uid="{00000000-0005-0000-0000-0000E05C0000}"/>
    <cellStyle name="t_Manager 2 3 4 5 2" xfId="23756" xr:uid="{00000000-0005-0000-0000-0000E15C0000}"/>
    <cellStyle name="t_Manager 2 3 4 5 3" xfId="23757" xr:uid="{00000000-0005-0000-0000-0000E25C0000}"/>
    <cellStyle name="t_Manager 2 3 4 6" xfId="23758" xr:uid="{00000000-0005-0000-0000-0000E35C0000}"/>
    <cellStyle name="t_Manager 2 3 4 6 2" xfId="23759" xr:uid="{00000000-0005-0000-0000-0000E45C0000}"/>
    <cellStyle name="t_Manager 2 3 4 7" xfId="23760" xr:uid="{00000000-0005-0000-0000-0000E55C0000}"/>
    <cellStyle name="t_Manager 2 3 4 8" xfId="23761" xr:uid="{00000000-0005-0000-0000-0000E65C0000}"/>
    <cellStyle name="t_Manager 2 3 5" xfId="23762" xr:uid="{00000000-0005-0000-0000-0000E75C0000}"/>
    <cellStyle name="t_Manager 2 3 5 2" xfId="23763" xr:uid="{00000000-0005-0000-0000-0000E85C0000}"/>
    <cellStyle name="t_Manager 2 3 5 2 2" xfId="23764" xr:uid="{00000000-0005-0000-0000-0000E95C0000}"/>
    <cellStyle name="t_Manager 2 3 5 2 2 2" xfId="23765" xr:uid="{00000000-0005-0000-0000-0000EA5C0000}"/>
    <cellStyle name="t_Manager 2 3 5 2 2 2 2" xfId="23766" xr:uid="{00000000-0005-0000-0000-0000EB5C0000}"/>
    <cellStyle name="t_Manager 2 3 5 2 2 2 3" xfId="23767" xr:uid="{00000000-0005-0000-0000-0000EC5C0000}"/>
    <cellStyle name="t_Manager 2 3 5 2 2 3" xfId="23768" xr:uid="{00000000-0005-0000-0000-0000ED5C0000}"/>
    <cellStyle name="t_Manager 2 3 5 2 2 3 2" xfId="23769" xr:uid="{00000000-0005-0000-0000-0000EE5C0000}"/>
    <cellStyle name="t_Manager 2 3 5 2 2 4" xfId="23770" xr:uid="{00000000-0005-0000-0000-0000EF5C0000}"/>
    <cellStyle name="t_Manager 2 3 5 2 2 5" xfId="23771" xr:uid="{00000000-0005-0000-0000-0000F05C0000}"/>
    <cellStyle name="t_Manager 2 3 5 2 3" xfId="23772" xr:uid="{00000000-0005-0000-0000-0000F15C0000}"/>
    <cellStyle name="t_Manager 2 3 5 2 3 2" xfId="23773" xr:uid="{00000000-0005-0000-0000-0000F25C0000}"/>
    <cellStyle name="t_Manager 2 3 5 2 3 3" xfId="23774" xr:uid="{00000000-0005-0000-0000-0000F35C0000}"/>
    <cellStyle name="t_Manager 2 3 5 2 4" xfId="23775" xr:uid="{00000000-0005-0000-0000-0000F45C0000}"/>
    <cellStyle name="t_Manager 2 3 5 2 4 2" xfId="23776" xr:uid="{00000000-0005-0000-0000-0000F55C0000}"/>
    <cellStyle name="t_Manager 2 3 5 2 5" xfId="23777" xr:uid="{00000000-0005-0000-0000-0000F65C0000}"/>
    <cellStyle name="t_Manager 2 3 5 2 6" xfId="23778" xr:uid="{00000000-0005-0000-0000-0000F75C0000}"/>
    <cellStyle name="t_Manager 2 3 5 3" xfId="23779" xr:uid="{00000000-0005-0000-0000-0000F85C0000}"/>
    <cellStyle name="t_Manager 2 3 5 3 2" xfId="23780" xr:uid="{00000000-0005-0000-0000-0000F95C0000}"/>
    <cellStyle name="t_Manager 2 3 5 3 2 2" xfId="23781" xr:uid="{00000000-0005-0000-0000-0000FA5C0000}"/>
    <cellStyle name="t_Manager 2 3 5 3 2 2 2" xfId="23782" xr:uid="{00000000-0005-0000-0000-0000FB5C0000}"/>
    <cellStyle name="t_Manager 2 3 5 3 2 2 3" xfId="23783" xr:uid="{00000000-0005-0000-0000-0000FC5C0000}"/>
    <cellStyle name="t_Manager 2 3 5 3 2 3" xfId="23784" xr:uid="{00000000-0005-0000-0000-0000FD5C0000}"/>
    <cellStyle name="t_Manager 2 3 5 3 2 3 2" xfId="23785" xr:uid="{00000000-0005-0000-0000-0000FE5C0000}"/>
    <cellStyle name="t_Manager 2 3 5 3 2 4" xfId="23786" xr:uid="{00000000-0005-0000-0000-0000FF5C0000}"/>
    <cellStyle name="t_Manager 2 3 5 3 2 5" xfId="23787" xr:uid="{00000000-0005-0000-0000-0000005D0000}"/>
    <cellStyle name="t_Manager 2 3 5 3 3" xfId="23788" xr:uid="{00000000-0005-0000-0000-0000015D0000}"/>
    <cellStyle name="t_Manager 2 3 5 3 3 2" xfId="23789" xr:uid="{00000000-0005-0000-0000-0000025D0000}"/>
    <cellStyle name="t_Manager 2 3 5 3 3 3" xfId="23790" xr:uid="{00000000-0005-0000-0000-0000035D0000}"/>
    <cellStyle name="t_Manager 2 3 5 3 4" xfId="23791" xr:uid="{00000000-0005-0000-0000-0000045D0000}"/>
    <cellStyle name="t_Manager 2 3 5 3 4 2" xfId="23792" xr:uid="{00000000-0005-0000-0000-0000055D0000}"/>
    <cellStyle name="t_Manager 2 3 5 3 5" xfId="23793" xr:uid="{00000000-0005-0000-0000-0000065D0000}"/>
    <cellStyle name="t_Manager 2 3 5 3 6" xfId="23794" xr:uid="{00000000-0005-0000-0000-0000075D0000}"/>
    <cellStyle name="t_Manager 2 3 5 4" xfId="23795" xr:uid="{00000000-0005-0000-0000-0000085D0000}"/>
    <cellStyle name="t_Manager 2 3 5 4 2" xfId="23796" xr:uid="{00000000-0005-0000-0000-0000095D0000}"/>
    <cellStyle name="t_Manager 2 3 6" xfId="23797" xr:uid="{00000000-0005-0000-0000-00000A5D0000}"/>
    <cellStyle name="t_Manager 2 3 6 2" xfId="23798" xr:uid="{00000000-0005-0000-0000-00000B5D0000}"/>
    <cellStyle name="t_Manager 2 3 6 2 2" xfId="23799" xr:uid="{00000000-0005-0000-0000-00000C5D0000}"/>
    <cellStyle name="t_Manager 2 3 6 2 2 2" xfId="23800" xr:uid="{00000000-0005-0000-0000-00000D5D0000}"/>
    <cellStyle name="t_Manager 2 3 6 2 2 3" xfId="23801" xr:uid="{00000000-0005-0000-0000-00000E5D0000}"/>
    <cellStyle name="t_Manager 2 3 6 2 3" xfId="23802" xr:uid="{00000000-0005-0000-0000-00000F5D0000}"/>
    <cellStyle name="t_Manager 2 3 6 2 3 2" xfId="23803" xr:uid="{00000000-0005-0000-0000-0000105D0000}"/>
    <cellStyle name="t_Manager 2 3 6 2 4" xfId="23804" xr:uid="{00000000-0005-0000-0000-0000115D0000}"/>
    <cellStyle name="t_Manager 2 3 6 2 5" xfId="23805" xr:uid="{00000000-0005-0000-0000-0000125D0000}"/>
    <cellStyle name="t_Manager 2 3 6 3" xfId="23806" xr:uid="{00000000-0005-0000-0000-0000135D0000}"/>
    <cellStyle name="t_Manager 2 3 6 3 2" xfId="23807" xr:uid="{00000000-0005-0000-0000-0000145D0000}"/>
    <cellStyle name="t_Manager 2 3 6 3 3" xfId="23808" xr:uid="{00000000-0005-0000-0000-0000155D0000}"/>
    <cellStyle name="t_Manager 2 3 6 4" xfId="23809" xr:uid="{00000000-0005-0000-0000-0000165D0000}"/>
    <cellStyle name="t_Manager 2 3 6 4 2" xfId="23810" xr:uid="{00000000-0005-0000-0000-0000175D0000}"/>
    <cellStyle name="t_Manager 2 3 6 5" xfId="23811" xr:uid="{00000000-0005-0000-0000-0000185D0000}"/>
    <cellStyle name="t_Manager 2 3 6 6" xfId="23812" xr:uid="{00000000-0005-0000-0000-0000195D0000}"/>
    <cellStyle name="t_Manager 2 3 7" xfId="23813" xr:uid="{00000000-0005-0000-0000-00001A5D0000}"/>
    <cellStyle name="t_Manager 2 3 7 2" xfId="23814" xr:uid="{00000000-0005-0000-0000-00001B5D0000}"/>
    <cellStyle name="t_Manager 2 3 7 2 2" xfId="23815" xr:uid="{00000000-0005-0000-0000-00001C5D0000}"/>
    <cellStyle name="t_Manager 2 3 7 2 3" xfId="23816" xr:uid="{00000000-0005-0000-0000-00001D5D0000}"/>
    <cellStyle name="t_Manager 2 3 7 3" xfId="23817" xr:uid="{00000000-0005-0000-0000-00001E5D0000}"/>
    <cellStyle name="t_Manager 2 3 7 3 2" xfId="23818" xr:uid="{00000000-0005-0000-0000-00001F5D0000}"/>
    <cellStyle name="t_Manager 2 3 7 4" xfId="23819" xr:uid="{00000000-0005-0000-0000-0000205D0000}"/>
    <cellStyle name="t_Manager 2 3 7 5" xfId="23820" xr:uid="{00000000-0005-0000-0000-0000215D0000}"/>
    <cellStyle name="t_Manager 2 3 8" xfId="23821" xr:uid="{00000000-0005-0000-0000-0000225D0000}"/>
    <cellStyle name="t_Manager 2 3 8 2" xfId="23822" xr:uid="{00000000-0005-0000-0000-0000235D0000}"/>
    <cellStyle name="t_Manager 2 3 8 3" xfId="23823" xr:uid="{00000000-0005-0000-0000-0000245D0000}"/>
    <cellStyle name="t_Manager 2 3 9" xfId="23824" xr:uid="{00000000-0005-0000-0000-0000255D0000}"/>
    <cellStyle name="t_Manager 2 3 9 2" xfId="23825" xr:uid="{00000000-0005-0000-0000-0000265D0000}"/>
    <cellStyle name="t_Manager 2 4" xfId="23826" xr:uid="{00000000-0005-0000-0000-0000275D0000}"/>
    <cellStyle name="t_Manager 2 4 2" xfId="23827" xr:uid="{00000000-0005-0000-0000-0000285D0000}"/>
    <cellStyle name="t_Manager 2 4 2 2" xfId="23828" xr:uid="{00000000-0005-0000-0000-0000295D0000}"/>
    <cellStyle name="t_Manager 2 4 2 2 2" xfId="23829" xr:uid="{00000000-0005-0000-0000-00002A5D0000}"/>
    <cellStyle name="t_Manager 2 4 2 2 2 2" xfId="23830" xr:uid="{00000000-0005-0000-0000-00002B5D0000}"/>
    <cellStyle name="t_Manager 2 4 2 2 2 2 2" xfId="23831" xr:uid="{00000000-0005-0000-0000-00002C5D0000}"/>
    <cellStyle name="t_Manager 2 4 2 2 2 2 3" xfId="23832" xr:uid="{00000000-0005-0000-0000-00002D5D0000}"/>
    <cellStyle name="t_Manager 2 4 2 2 2 3" xfId="23833" xr:uid="{00000000-0005-0000-0000-00002E5D0000}"/>
    <cellStyle name="t_Manager 2 4 2 2 2 3 2" xfId="23834" xr:uid="{00000000-0005-0000-0000-00002F5D0000}"/>
    <cellStyle name="t_Manager 2 4 2 2 2 4" xfId="23835" xr:uid="{00000000-0005-0000-0000-0000305D0000}"/>
    <cellStyle name="t_Manager 2 4 2 2 2 5" xfId="23836" xr:uid="{00000000-0005-0000-0000-0000315D0000}"/>
    <cellStyle name="t_Manager 2 4 2 2 3" xfId="23837" xr:uid="{00000000-0005-0000-0000-0000325D0000}"/>
    <cellStyle name="t_Manager 2 4 2 2 3 2" xfId="23838" xr:uid="{00000000-0005-0000-0000-0000335D0000}"/>
    <cellStyle name="t_Manager 2 4 2 2 3 3" xfId="23839" xr:uid="{00000000-0005-0000-0000-0000345D0000}"/>
    <cellStyle name="t_Manager 2 4 2 2 4" xfId="23840" xr:uid="{00000000-0005-0000-0000-0000355D0000}"/>
    <cellStyle name="t_Manager 2 4 2 2 4 2" xfId="23841" xr:uid="{00000000-0005-0000-0000-0000365D0000}"/>
    <cellStyle name="t_Manager 2 4 2 2 5" xfId="23842" xr:uid="{00000000-0005-0000-0000-0000375D0000}"/>
    <cellStyle name="t_Manager 2 4 2 2 6" xfId="23843" xr:uid="{00000000-0005-0000-0000-0000385D0000}"/>
    <cellStyle name="t_Manager 2 4 2 3" xfId="23844" xr:uid="{00000000-0005-0000-0000-0000395D0000}"/>
    <cellStyle name="t_Manager 2 4 2 3 2" xfId="23845" xr:uid="{00000000-0005-0000-0000-00003A5D0000}"/>
    <cellStyle name="t_Manager 2 4 2 3 2 2" xfId="23846" xr:uid="{00000000-0005-0000-0000-00003B5D0000}"/>
    <cellStyle name="t_Manager 2 4 2 3 2 2 2" xfId="23847" xr:uid="{00000000-0005-0000-0000-00003C5D0000}"/>
    <cellStyle name="t_Manager 2 4 2 3 2 2 3" xfId="23848" xr:uid="{00000000-0005-0000-0000-00003D5D0000}"/>
    <cellStyle name="t_Manager 2 4 2 3 2 3" xfId="23849" xr:uid="{00000000-0005-0000-0000-00003E5D0000}"/>
    <cellStyle name="t_Manager 2 4 2 3 2 3 2" xfId="23850" xr:uid="{00000000-0005-0000-0000-00003F5D0000}"/>
    <cellStyle name="t_Manager 2 4 2 3 2 4" xfId="23851" xr:uid="{00000000-0005-0000-0000-0000405D0000}"/>
    <cellStyle name="t_Manager 2 4 2 3 2 5" xfId="23852" xr:uid="{00000000-0005-0000-0000-0000415D0000}"/>
    <cellStyle name="t_Manager 2 4 2 3 3" xfId="23853" xr:uid="{00000000-0005-0000-0000-0000425D0000}"/>
    <cellStyle name="t_Manager 2 4 2 3 3 2" xfId="23854" xr:uid="{00000000-0005-0000-0000-0000435D0000}"/>
    <cellStyle name="t_Manager 2 4 2 3 3 3" xfId="23855" xr:uid="{00000000-0005-0000-0000-0000445D0000}"/>
    <cellStyle name="t_Manager 2 4 2 3 4" xfId="23856" xr:uid="{00000000-0005-0000-0000-0000455D0000}"/>
    <cellStyle name="t_Manager 2 4 2 3 4 2" xfId="23857" xr:uid="{00000000-0005-0000-0000-0000465D0000}"/>
    <cellStyle name="t_Manager 2 4 2 3 5" xfId="23858" xr:uid="{00000000-0005-0000-0000-0000475D0000}"/>
    <cellStyle name="t_Manager 2 4 2 3 6" xfId="23859" xr:uid="{00000000-0005-0000-0000-0000485D0000}"/>
    <cellStyle name="t_Manager 2 4 2 4" xfId="23860" xr:uid="{00000000-0005-0000-0000-0000495D0000}"/>
    <cellStyle name="t_Manager 2 4 2 4 2" xfId="23861" xr:uid="{00000000-0005-0000-0000-00004A5D0000}"/>
    <cellStyle name="t_Manager 2 4 3" xfId="23862" xr:uid="{00000000-0005-0000-0000-00004B5D0000}"/>
    <cellStyle name="t_Manager 2 4 3 2" xfId="23863" xr:uid="{00000000-0005-0000-0000-00004C5D0000}"/>
    <cellStyle name="t_Manager 2 4 3 2 2" xfId="23864" xr:uid="{00000000-0005-0000-0000-00004D5D0000}"/>
    <cellStyle name="t_Manager 2 4 3 2 2 2" xfId="23865" xr:uid="{00000000-0005-0000-0000-00004E5D0000}"/>
    <cellStyle name="t_Manager 2 4 3 2 2 3" xfId="23866" xr:uid="{00000000-0005-0000-0000-00004F5D0000}"/>
    <cellStyle name="t_Manager 2 4 3 2 3" xfId="23867" xr:uid="{00000000-0005-0000-0000-0000505D0000}"/>
    <cellStyle name="t_Manager 2 4 3 2 3 2" xfId="23868" xr:uid="{00000000-0005-0000-0000-0000515D0000}"/>
    <cellStyle name="t_Manager 2 4 3 2 4" xfId="23869" xr:uid="{00000000-0005-0000-0000-0000525D0000}"/>
    <cellStyle name="t_Manager 2 4 3 2 5" xfId="23870" xr:uid="{00000000-0005-0000-0000-0000535D0000}"/>
    <cellStyle name="t_Manager 2 4 3 3" xfId="23871" xr:uid="{00000000-0005-0000-0000-0000545D0000}"/>
    <cellStyle name="t_Manager 2 4 3 3 2" xfId="23872" xr:uid="{00000000-0005-0000-0000-0000555D0000}"/>
    <cellStyle name="t_Manager 2 4 3 3 3" xfId="23873" xr:uid="{00000000-0005-0000-0000-0000565D0000}"/>
    <cellStyle name="t_Manager 2 4 3 4" xfId="23874" xr:uid="{00000000-0005-0000-0000-0000575D0000}"/>
    <cellStyle name="t_Manager 2 4 3 4 2" xfId="23875" xr:uid="{00000000-0005-0000-0000-0000585D0000}"/>
    <cellStyle name="t_Manager 2 4 3 5" xfId="23876" xr:uid="{00000000-0005-0000-0000-0000595D0000}"/>
    <cellStyle name="t_Manager 2 4 3 6" xfId="23877" xr:uid="{00000000-0005-0000-0000-00005A5D0000}"/>
    <cellStyle name="t_Manager 2 4 4" xfId="23878" xr:uid="{00000000-0005-0000-0000-00005B5D0000}"/>
    <cellStyle name="t_Manager 2 4 4 2" xfId="23879" xr:uid="{00000000-0005-0000-0000-00005C5D0000}"/>
    <cellStyle name="t_Manager 2 4 4 2 2" xfId="23880" xr:uid="{00000000-0005-0000-0000-00005D5D0000}"/>
    <cellStyle name="t_Manager 2 4 4 2 3" xfId="23881" xr:uid="{00000000-0005-0000-0000-00005E5D0000}"/>
    <cellStyle name="t_Manager 2 4 4 3" xfId="23882" xr:uid="{00000000-0005-0000-0000-00005F5D0000}"/>
    <cellStyle name="t_Manager 2 4 4 3 2" xfId="23883" xr:uid="{00000000-0005-0000-0000-0000605D0000}"/>
    <cellStyle name="t_Manager 2 4 4 4" xfId="23884" xr:uid="{00000000-0005-0000-0000-0000615D0000}"/>
    <cellStyle name="t_Manager 2 4 4 5" xfId="23885" xr:uid="{00000000-0005-0000-0000-0000625D0000}"/>
    <cellStyle name="t_Manager 2 4 5" xfId="23886" xr:uid="{00000000-0005-0000-0000-0000635D0000}"/>
    <cellStyle name="t_Manager 2 4 5 2" xfId="23887" xr:uid="{00000000-0005-0000-0000-0000645D0000}"/>
    <cellStyle name="t_Manager 2 4 5 3" xfId="23888" xr:uid="{00000000-0005-0000-0000-0000655D0000}"/>
    <cellStyle name="t_Manager 2 4 6" xfId="23889" xr:uid="{00000000-0005-0000-0000-0000665D0000}"/>
    <cellStyle name="t_Manager 2 4 6 2" xfId="23890" xr:uid="{00000000-0005-0000-0000-0000675D0000}"/>
    <cellStyle name="t_Manager 2 4 7" xfId="23891" xr:uid="{00000000-0005-0000-0000-0000685D0000}"/>
    <cellStyle name="t_Manager 2 4 8" xfId="23892" xr:uid="{00000000-0005-0000-0000-0000695D0000}"/>
    <cellStyle name="t_Manager 2 5" xfId="23893" xr:uid="{00000000-0005-0000-0000-00006A5D0000}"/>
    <cellStyle name="t_Manager 2 5 2" xfId="23894" xr:uid="{00000000-0005-0000-0000-00006B5D0000}"/>
    <cellStyle name="t_Manager 2 5 2 2" xfId="23895" xr:uid="{00000000-0005-0000-0000-00006C5D0000}"/>
    <cellStyle name="t_Manager 2 5 2 2 2" xfId="23896" xr:uid="{00000000-0005-0000-0000-00006D5D0000}"/>
    <cellStyle name="t_Manager 2 5 2 2 2 2" xfId="23897" xr:uid="{00000000-0005-0000-0000-00006E5D0000}"/>
    <cellStyle name="t_Manager 2 5 2 2 2 2 2" xfId="23898" xr:uid="{00000000-0005-0000-0000-00006F5D0000}"/>
    <cellStyle name="t_Manager 2 5 2 2 2 2 3" xfId="23899" xr:uid="{00000000-0005-0000-0000-0000705D0000}"/>
    <cellStyle name="t_Manager 2 5 2 2 2 3" xfId="23900" xr:uid="{00000000-0005-0000-0000-0000715D0000}"/>
    <cellStyle name="t_Manager 2 5 2 2 2 3 2" xfId="23901" xr:uid="{00000000-0005-0000-0000-0000725D0000}"/>
    <cellStyle name="t_Manager 2 5 2 2 2 4" xfId="23902" xr:uid="{00000000-0005-0000-0000-0000735D0000}"/>
    <cellStyle name="t_Manager 2 5 2 2 2 5" xfId="23903" xr:uid="{00000000-0005-0000-0000-0000745D0000}"/>
    <cellStyle name="t_Manager 2 5 2 2 3" xfId="23904" xr:uid="{00000000-0005-0000-0000-0000755D0000}"/>
    <cellStyle name="t_Manager 2 5 2 2 3 2" xfId="23905" xr:uid="{00000000-0005-0000-0000-0000765D0000}"/>
    <cellStyle name="t_Manager 2 5 2 2 3 3" xfId="23906" xr:uid="{00000000-0005-0000-0000-0000775D0000}"/>
    <cellStyle name="t_Manager 2 5 2 2 4" xfId="23907" xr:uid="{00000000-0005-0000-0000-0000785D0000}"/>
    <cellStyle name="t_Manager 2 5 2 2 4 2" xfId="23908" xr:uid="{00000000-0005-0000-0000-0000795D0000}"/>
    <cellStyle name="t_Manager 2 5 2 2 5" xfId="23909" xr:uid="{00000000-0005-0000-0000-00007A5D0000}"/>
    <cellStyle name="t_Manager 2 5 2 2 6" xfId="23910" xr:uid="{00000000-0005-0000-0000-00007B5D0000}"/>
    <cellStyle name="t_Manager 2 5 2 3" xfId="23911" xr:uid="{00000000-0005-0000-0000-00007C5D0000}"/>
    <cellStyle name="t_Manager 2 5 2 3 2" xfId="23912" xr:uid="{00000000-0005-0000-0000-00007D5D0000}"/>
    <cellStyle name="t_Manager 2 5 2 3 2 2" xfId="23913" xr:uid="{00000000-0005-0000-0000-00007E5D0000}"/>
    <cellStyle name="t_Manager 2 5 2 3 2 2 2" xfId="23914" xr:uid="{00000000-0005-0000-0000-00007F5D0000}"/>
    <cellStyle name="t_Manager 2 5 2 3 2 2 3" xfId="23915" xr:uid="{00000000-0005-0000-0000-0000805D0000}"/>
    <cellStyle name="t_Manager 2 5 2 3 2 3" xfId="23916" xr:uid="{00000000-0005-0000-0000-0000815D0000}"/>
    <cellStyle name="t_Manager 2 5 2 3 2 3 2" xfId="23917" xr:uid="{00000000-0005-0000-0000-0000825D0000}"/>
    <cellStyle name="t_Manager 2 5 2 3 2 4" xfId="23918" xr:uid="{00000000-0005-0000-0000-0000835D0000}"/>
    <cellStyle name="t_Manager 2 5 2 3 2 5" xfId="23919" xr:uid="{00000000-0005-0000-0000-0000845D0000}"/>
    <cellStyle name="t_Manager 2 5 2 3 3" xfId="23920" xr:uid="{00000000-0005-0000-0000-0000855D0000}"/>
    <cellStyle name="t_Manager 2 5 2 3 3 2" xfId="23921" xr:uid="{00000000-0005-0000-0000-0000865D0000}"/>
    <cellStyle name="t_Manager 2 5 2 3 3 3" xfId="23922" xr:uid="{00000000-0005-0000-0000-0000875D0000}"/>
    <cellStyle name="t_Manager 2 5 2 3 4" xfId="23923" xr:uid="{00000000-0005-0000-0000-0000885D0000}"/>
    <cellStyle name="t_Manager 2 5 2 3 4 2" xfId="23924" xr:uid="{00000000-0005-0000-0000-0000895D0000}"/>
    <cellStyle name="t_Manager 2 5 2 3 5" xfId="23925" xr:uid="{00000000-0005-0000-0000-00008A5D0000}"/>
    <cellStyle name="t_Manager 2 5 2 3 6" xfId="23926" xr:uid="{00000000-0005-0000-0000-00008B5D0000}"/>
    <cellStyle name="t_Manager 2 5 2 4" xfId="23927" xr:uid="{00000000-0005-0000-0000-00008C5D0000}"/>
    <cellStyle name="t_Manager 2 5 2 4 2" xfId="23928" xr:uid="{00000000-0005-0000-0000-00008D5D0000}"/>
    <cellStyle name="t_Manager 2 5 3" xfId="23929" xr:uid="{00000000-0005-0000-0000-00008E5D0000}"/>
    <cellStyle name="t_Manager 2 5 3 2" xfId="23930" xr:uid="{00000000-0005-0000-0000-00008F5D0000}"/>
    <cellStyle name="t_Manager 2 5 3 2 2" xfId="23931" xr:uid="{00000000-0005-0000-0000-0000905D0000}"/>
    <cellStyle name="t_Manager 2 5 3 2 2 2" xfId="23932" xr:uid="{00000000-0005-0000-0000-0000915D0000}"/>
    <cellStyle name="t_Manager 2 5 3 2 2 3" xfId="23933" xr:uid="{00000000-0005-0000-0000-0000925D0000}"/>
    <cellStyle name="t_Manager 2 5 3 2 3" xfId="23934" xr:uid="{00000000-0005-0000-0000-0000935D0000}"/>
    <cellStyle name="t_Manager 2 5 3 2 3 2" xfId="23935" xr:uid="{00000000-0005-0000-0000-0000945D0000}"/>
    <cellStyle name="t_Manager 2 5 3 2 4" xfId="23936" xr:uid="{00000000-0005-0000-0000-0000955D0000}"/>
    <cellStyle name="t_Manager 2 5 3 2 5" xfId="23937" xr:uid="{00000000-0005-0000-0000-0000965D0000}"/>
    <cellStyle name="t_Manager 2 5 3 3" xfId="23938" xr:uid="{00000000-0005-0000-0000-0000975D0000}"/>
    <cellStyle name="t_Manager 2 5 3 3 2" xfId="23939" xr:uid="{00000000-0005-0000-0000-0000985D0000}"/>
    <cellStyle name="t_Manager 2 5 3 3 3" xfId="23940" xr:uid="{00000000-0005-0000-0000-0000995D0000}"/>
    <cellStyle name="t_Manager 2 5 3 4" xfId="23941" xr:uid="{00000000-0005-0000-0000-00009A5D0000}"/>
    <cellStyle name="t_Manager 2 5 3 4 2" xfId="23942" xr:uid="{00000000-0005-0000-0000-00009B5D0000}"/>
    <cellStyle name="t_Manager 2 5 3 5" xfId="23943" xr:uid="{00000000-0005-0000-0000-00009C5D0000}"/>
    <cellStyle name="t_Manager 2 5 3 6" xfId="23944" xr:uid="{00000000-0005-0000-0000-00009D5D0000}"/>
    <cellStyle name="t_Manager 2 5 4" xfId="23945" xr:uid="{00000000-0005-0000-0000-00009E5D0000}"/>
    <cellStyle name="t_Manager 2 5 4 2" xfId="23946" xr:uid="{00000000-0005-0000-0000-00009F5D0000}"/>
    <cellStyle name="t_Manager 2 5 4 2 2" xfId="23947" xr:uid="{00000000-0005-0000-0000-0000A05D0000}"/>
    <cellStyle name="t_Manager 2 5 4 2 3" xfId="23948" xr:uid="{00000000-0005-0000-0000-0000A15D0000}"/>
    <cellStyle name="t_Manager 2 5 4 3" xfId="23949" xr:uid="{00000000-0005-0000-0000-0000A25D0000}"/>
    <cellStyle name="t_Manager 2 5 4 3 2" xfId="23950" xr:uid="{00000000-0005-0000-0000-0000A35D0000}"/>
    <cellStyle name="t_Manager 2 5 4 4" xfId="23951" xr:uid="{00000000-0005-0000-0000-0000A45D0000}"/>
    <cellStyle name="t_Manager 2 5 4 5" xfId="23952" xr:uid="{00000000-0005-0000-0000-0000A55D0000}"/>
    <cellStyle name="t_Manager 2 5 5" xfId="23953" xr:uid="{00000000-0005-0000-0000-0000A65D0000}"/>
    <cellStyle name="t_Manager 2 5 5 2" xfId="23954" xr:uid="{00000000-0005-0000-0000-0000A75D0000}"/>
    <cellStyle name="t_Manager 2 5 5 3" xfId="23955" xr:uid="{00000000-0005-0000-0000-0000A85D0000}"/>
    <cellStyle name="t_Manager 2 5 6" xfId="23956" xr:uid="{00000000-0005-0000-0000-0000A95D0000}"/>
    <cellStyle name="t_Manager 2 5 6 2" xfId="23957" xr:uid="{00000000-0005-0000-0000-0000AA5D0000}"/>
    <cellStyle name="t_Manager 2 5 7" xfId="23958" xr:uid="{00000000-0005-0000-0000-0000AB5D0000}"/>
    <cellStyle name="t_Manager 2 5 8" xfId="23959" xr:uid="{00000000-0005-0000-0000-0000AC5D0000}"/>
    <cellStyle name="t_Manager 2 6" xfId="23960" xr:uid="{00000000-0005-0000-0000-0000AD5D0000}"/>
    <cellStyle name="t_Manager 2 6 2" xfId="23961" xr:uid="{00000000-0005-0000-0000-0000AE5D0000}"/>
    <cellStyle name="t_Manager 2 6 2 2" xfId="23962" xr:uid="{00000000-0005-0000-0000-0000AF5D0000}"/>
    <cellStyle name="t_Manager 2 6 2 2 2" xfId="23963" xr:uid="{00000000-0005-0000-0000-0000B05D0000}"/>
    <cellStyle name="t_Manager 2 6 2 2 2 2" xfId="23964" xr:uid="{00000000-0005-0000-0000-0000B15D0000}"/>
    <cellStyle name="t_Manager 2 6 2 2 2 2 2" xfId="23965" xr:uid="{00000000-0005-0000-0000-0000B25D0000}"/>
    <cellStyle name="t_Manager 2 6 2 2 2 2 3" xfId="23966" xr:uid="{00000000-0005-0000-0000-0000B35D0000}"/>
    <cellStyle name="t_Manager 2 6 2 2 2 3" xfId="23967" xr:uid="{00000000-0005-0000-0000-0000B45D0000}"/>
    <cellStyle name="t_Manager 2 6 2 2 2 3 2" xfId="23968" xr:uid="{00000000-0005-0000-0000-0000B55D0000}"/>
    <cellStyle name="t_Manager 2 6 2 2 2 4" xfId="23969" xr:uid="{00000000-0005-0000-0000-0000B65D0000}"/>
    <cellStyle name="t_Manager 2 6 2 2 2 5" xfId="23970" xr:uid="{00000000-0005-0000-0000-0000B75D0000}"/>
    <cellStyle name="t_Manager 2 6 2 2 3" xfId="23971" xr:uid="{00000000-0005-0000-0000-0000B85D0000}"/>
    <cellStyle name="t_Manager 2 6 2 2 3 2" xfId="23972" xr:uid="{00000000-0005-0000-0000-0000B95D0000}"/>
    <cellStyle name="t_Manager 2 6 2 2 3 3" xfId="23973" xr:uid="{00000000-0005-0000-0000-0000BA5D0000}"/>
    <cellStyle name="t_Manager 2 6 2 2 4" xfId="23974" xr:uid="{00000000-0005-0000-0000-0000BB5D0000}"/>
    <cellStyle name="t_Manager 2 6 2 2 4 2" xfId="23975" xr:uid="{00000000-0005-0000-0000-0000BC5D0000}"/>
    <cellStyle name="t_Manager 2 6 2 2 5" xfId="23976" xr:uid="{00000000-0005-0000-0000-0000BD5D0000}"/>
    <cellStyle name="t_Manager 2 6 2 2 6" xfId="23977" xr:uid="{00000000-0005-0000-0000-0000BE5D0000}"/>
    <cellStyle name="t_Manager 2 6 2 3" xfId="23978" xr:uid="{00000000-0005-0000-0000-0000BF5D0000}"/>
    <cellStyle name="t_Manager 2 6 2 3 2" xfId="23979" xr:uid="{00000000-0005-0000-0000-0000C05D0000}"/>
    <cellStyle name="t_Manager 2 6 2 3 2 2" xfId="23980" xr:uid="{00000000-0005-0000-0000-0000C15D0000}"/>
    <cellStyle name="t_Manager 2 6 2 3 2 2 2" xfId="23981" xr:uid="{00000000-0005-0000-0000-0000C25D0000}"/>
    <cellStyle name="t_Manager 2 6 2 3 2 2 3" xfId="23982" xr:uid="{00000000-0005-0000-0000-0000C35D0000}"/>
    <cellStyle name="t_Manager 2 6 2 3 2 3" xfId="23983" xr:uid="{00000000-0005-0000-0000-0000C45D0000}"/>
    <cellStyle name="t_Manager 2 6 2 3 2 3 2" xfId="23984" xr:uid="{00000000-0005-0000-0000-0000C55D0000}"/>
    <cellStyle name="t_Manager 2 6 2 3 2 4" xfId="23985" xr:uid="{00000000-0005-0000-0000-0000C65D0000}"/>
    <cellStyle name="t_Manager 2 6 2 3 2 5" xfId="23986" xr:uid="{00000000-0005-0000-0000-0000C75D0000}"/>
    <cellStyle name="t_Manager 2 6 2 3 3" xfId="23987" xr:uid="{00000000-0005-0000-0000-0000C85D0000}"/>
    <cellStyle name="t_Manager 2 6 2 3 3 2" xfId="23988" xr:uid="{00000000-0005-0000-0000-0000C95D0000}"/>
    <cellStyle name="t_Manager 2 6 2 3 3 3" xfId="23989" xr:uid="{00000000-0005-0000-0000-0000CA5D0000}"/>
    <cellStyle name="t_Manager 2 6 2 3 4" xfId="23990" xr:uid="{00000000-0005-0000-0000-0000CB5D0000}"/>
    <cellStyle name="t_Manager 2 6 2 3 4 2" xfId="23991" xr:uid="{00000000-0005-0000-0000-0000CC5D0000}"/>
    <cellStyle name="t_Manager 2 6 2 3 5" xfId="23992" xr:uid="{00000000-0005-0000-0000-0000CD5D0000}"/>
    <cellStyle name="t_Manager 2 6 2 3 6" xfId="23993" xr:uid="{00000000-0005-0000-0000-0000CE5D0000}"/>
    <cellStyle name="t_Manager 2 6 2 4" xfId="23994" xr:uid="{00000000-0005-0000-0000-0000CF5D0000}"/>
    <cellStyle name="t_Manager 2 6 2 4 2" xfId="23995" xr:uid="{00000000-0005-0000-0000-0000D05D0000}"/>
    <cellStyle name="t_Manager 2 6 3" xfId="23996" xr:uid="{00000000-0005-0000-0000-0000D15D0000}"/>
    <cellStyle name="t_Manager 2 6 3 2" xfId="23997" xr:uid="{00000000-0005-0000-0000-0000D25D0000}"/>
    <cellStyle name="t_Manager 2 6 3 2 2" xfId="23998" xr:uid="{00000000-0005-0000-0000-0000D35D0000}"/>
    <cellStyle name="t_Manager 2 6 3 2 2 2" xfId="23999" xr:uid="{00000000-0005-0000-0000-0000D45D0000}"/>
    <cellStyle name="t_Manager 2 6 3 2 2 3" xfId="24000" xr:uid="{00000000-0005-0000-0000-0000D55D0000}"/>
    <cellStyle name="t_Manager 2 6 3 2 3" xfId="24001" xr:uid="{00000000-0005-0000-0000-0000D65D0000}"/>
    <cellStyle name="t_Manager 2 6 3 2 3 2" xfId="24002" xr:uid="{00000000-0005-0000-0000-0000D75D0000}"/>
    <cellStyle name="t_Manager 2 6 3 2 4" xfId="24003" xr:uid="{00000000-0005-0000-0000-0000D85D0000}"/>
    <cellStyle name="t_Manager 2 6 3 2 5" xfId="24004" xr:uid="{00000000-0005-0000-0000-0000D95D0000}"/>
    <cellStyle name="t_Manager 2 6 3 3" xfId="24005" xr:uid="{00000000-0005-0000-0000-0000DA5D0000}"/>
    <cellStyle name="t_Manager 2 6 3 3 2" xfId="24006" xr:uid="{00000000-0005-0000-0000-0000DB5D0000}"/>
    <cellStyle name="t_Manager 2 6 3 3 3" xfId="24007" xr:uid="{00000000-0005-0000-0000-0000DC5D0000}"/>
    <cellStyle name="t_Manager 2 6 3 4" xfId="24008" xr:uid="{00000000-0005-0000-0000-0000DD5D0000}"/>
    <cellStyle name="t_Manager 2 6 3 4 2" xfId="24009" xr:uid="{00000000-0005-0000-0000-0000DE5D0000}"/>
    <cellStyle name="t_Manager 2 6 3 5" xfId="24010" xr:uid="{00000000-0005-0000-0000-0000DF5D0000}"/>
    <cellStyle name="t_Manager 2 6 3 6" xfId="24011" xr:uid="{00000000-0005-0000-0000-0000E05D0000}"/>
    <cellStyle name="t_Manager 2 6 4" xfId="24012" xr:uid="{00000000-0005-0000-0000-0000E15D0000}"/>
    <cellStyle name="t_Manager 2 6 4 2" xfId="24013" xr:uid="{00000000-0005-0000-0000-0000E25D0000}"/>
    <cellStyle name="t_Manager 2 6 4 2 2" xfId="24014" xr:uid="{00000000-0005-0000-0000-0000E35D0000}"/>
    <cellStyle name="t_Manager 2 6 4 2 3" xfId="24015" xr:uid="{00000000-0005-0000-0000-0000E45D0000}"/>
    <cellStyle name="t_Manager 2 6 4 3" xfId="24016" xr:uid="{00000000-0005-0000-0000-0000E55D0000}"/>
    <cellStyle name="t_Manager 2 6 4 3 2" xfId="24017" xr:uid="{00000000-0005-0000-0000-0000E65D0000}"/>
    <cellStyle name="t_Manager 2 6 4 4" xfId="24018" xr:uid="{00000000-0005-0000-0000-0000E75D0000}"/>
    <cellStyle name="t_Manager 2 6 4 5" xfId="24019" xr:uid="{00000000-0005-0000-0000-0000E85D0000}"/>
    <cellStyle name="t_Manager 2 6 5" xfId="24020" xr:uid="{00000000-0005-0000-0000-0000E95D0000}"/>
    <cellStyle name="t_Manager 2 6 5 2" xfId="24021" xr:uid="{00000000-0005-0000-0000-0000EA5D0000}"/>
    <cellStyle name="t_Manager 2 6 5 3" xfId="24022" xr:uid="{00000000-0005-0000-0000-0000EB5D0000}"/>
    <cellStyle name="t_Manager 2 6 6" xfId="24023" xr:uid="{00000000-0005-0000-0000-0000EC5D0000}"/>
    <cellStyle name="t_Manager 2 6 6 2" xfId="24024" xr:uid="{00000000-0005-0000-0000-0000ED5D0000}"/>
    <cellStyle name="t_Manager 2 6 7" xfId="24025" xr:uid="{00000000-0005-0000-0000-0000EE5D0000}"/>
    <cellStyle name="t_Manager 2 6 8" xfId="24026" xr:uid="{00000000-0005-0000-0000-0000EF5D0000}"/>
    <cellStyle name="t_Manager 2 7" xfId="24027" xr:uid="{00000000-0005-0000-0000-0000F05D0000}"/>
    <cellStyle name="t_Manager 2 7 2" xfId="24028" xr:uid="{00000000-0005-0000-0000-0000F15D0000}"/>
    <cellStyle name="t_Manager 2 7 2 2" xfId="24029" xr:uid="{00000000-0005-0000-0000-0000F25D0000}"/>
    <cellStyle name="t_Manager 2 7 2 2 2" xfId="24030" xr:uid="{00000000-0005-0000-0000-0000F35D0000}"/>
    <cellStyle name="t_Manager 2 7 2 2 2 2" xfId="24031" xr:uid="{00000000-0005-0000-0000-0000F45D0000}"/>
    <cellStyle name="t_Manager 2 7 2 2 2 3" xfId="24032" xr:uid="{00000000-0005-0000-0000-0000F55D0000}"/>
    <cellStyle name="t_Manager 2 7 2 2 3" xfId="24033" xr:uid="{00000000-0005-0000-0000-0000F65D0000}"/>
    <cellStyle name="t_Manager 2 7 2 2 3 2" xfId="24034" xr:uid="{00000000-0005-0000-0000-0000F75D0000}"/>
    <cellStyle name="t_Manager 2 7 2 2 4" xfId="24035" xr:uid="{00000000-0005-0000-0000-0000F85D0000}"/>
    <cellStyle name="t_Manager 2 7 2 2 5" xfId="24036" xr:uid="{00000000-0005-0000-0000-0000F95D0000}"/>
    <cellStyle name="t_Manager 2 7 2 3" xfId="24037" xr:uid="{00000000-0005-0000-0000-0000FA5D0000}"/>
    <cellStyle name="t_Manager 2 7 2 3 2" xfId="24038" xr:uid="{00000000-0005-0000-0000-0000FB5D0000}"/>
    <cellStyle name="t_Manager 2 7 2 3 3" xfId="24039" xr:uid="{00000000-0005-0000-0000-0000FC5D0000}"/>
    <cellStyle name="t_Manager 2 7 2 4" xfId="24040" xr:uid="{00000000-0005-0000-0000-0000FD5D0000}"/>
    <cellStyle name="t_Manager 2 7 2 4 2" xfId="24041" xr:uid="{00000000-0005-0000-0000-0000FE5D0000}"/>
    <cellStyle name="t_Manager 2 7 2 5" xfId="24042" xr:uid="{00000000-0005-0000-0000-0000FF5D0000}"/>
    <cellStyle name="t_Manager 2 7 2 6" xfId="24043" xr:uid="{00000000-0005-0000-0000-0000005E0000}"/>
    <cellStyle name="t_Manager 2 7 3" xfId="24044" xr:uid="{00000000-0005-0000-0000-0000015E0000}"/>
    <cellStyle name="t_Manager 2 7 3 2" xfId="24045" xr:uid="{00000000-0005-0000-0000-0000025E0000}"/>
    <cellStyle name="t_Manager 2 7 3 2 2" xfId="24046" xr:uid="{00000000-0005-0000-0000-0000035E0000}"/>
    <cellStyle name="t_Manager 2 7 3 2 2 2" xfId="24047" xr:uid="{00000000-0005-0000-0000-0000045E0000}"/>
    <cellStyle name="t_Manager 2 7 3 2 2 3" xfId="24048" xr:uid="{00000000-0005-0000-0000-0000055E0000}"/>
    <cellStyle name="t_Manager 2 7 3 2 3" xfId="24049" xr:uid="{00000000-0005-0000-0000-0000065E0000}"/>
    <cellStyle name="t_Manager 2 7 3 2 3 2" xfId="24050" xr:uid="{00000000-0005-0000-0000-0000075E0000}"/>
    <cellStyle name="t_Manager 2 7 3 2 4" xfId="24051" xr:uid="{00000000-0005-0000-0000-0000085E0000}"/>
    <cellStyle name="t_Manager 2 7 3 2 5" xfId="24052" xr:uid="{00000000-0005-0000-0000-0000095E0000}"/>
    <cellStyle name="t_Manager 2 7 3 3" xfId="24053" xr:uid="{00000000-0005-0000-0000-00000A5E0000}"/>
    <cellStyle name="t_Manager 2 7 3 3 2" xfId="24054" xr:uid="{00000000-0005-0000-0000-00000B5E0000}"/>
    <cellStyle name="t_Manager 2 7 3 3 3" xfId="24055" xr:uid="{00000000-0005-0000-0000-00000C5E0000}"/>
    <cellStyle name="t_Manager 2 7 3 4" xfId="24056" xr:uid="{00000000-0005-0000-0000-00000D5E0000}"/>
    <cellStyle name="t_Manager 2 7 3 4 2" xfId="24057" xr:uid="{00000000-0005-0000-0000-00000E5E0000}"/>
    <cellStyle name="t_Manager 2 7 3 5" xfId="24058" xr:uid="{00000000-0005-0000-0000-00000F5E0000}"/>
    <cellStyle name="t_Manager 2 7 3 6" xfId="24059" xr:uid="{00000000-0005-0000-0000-0000105E0000}"/>
    <cellStyle name="t_Manager 2 7 4" xfId="24060" xr:uid="{00000000-0005-0000-0000-0000115E0000}"/>
    <cellStyle name="t_Manager 2 7 4 2" xfId="24061" xr:uid="{00000000-0005-0000-0000-0000125E0000}"/>
    <cellStyle name="t_Manager 2 8" xfId="24062" xr:uid="{00000000-0005-0000-0000-0000135E0000}"/>
    <cellStyle name="t_Manager 2 8 2" xfId="24063" xr:uid="{00000000-0005-0000-0000-0000145E0000}"/>
    <cellStyle name="t_Manager 2 8 2 2" xfId="24064" xr:uid="{00000000-0005-0000-0000-0000155E0000}"/>
    <cellStyle name="t_Manager 2 8 2 2 2" xfId="24065" xr:uid="{00000000-0005-0000-0000-0000165E0000}"/>
    <cellStyle name="t_Manager 2 8 2 2 3" xfId="24066" xr:uid="{00000000-0005-0000-0000-0000175E0000}"/>
    <cellStyle name="t_Manager 2 8 2 3" xfId="24067" xr:uid="{00000000-0005-0000-0000-0000185E0000}"/>
    <cellStyle name="t_Manager 2 8 2 3 2" xfId="24068" xr:uid="{00000000-0005-0000-0000-0000195E0000}"/>
    <cellStyle name="t_Manager 2 8 2 4" xfId="24069" xr:uid="{00000000-0005-0000-0000-00001A5E0000}"/>
    <cellStyle name="t_Manager 2 8 2 5" xfId="24070" xr:uid="{00000000-0005-0000-0000-00001B5E0000}"/>
    <cellStyle name="t_Manager 2 8 3" xfId="24071" xr:uid="{00000000-0005-0000-0000-00001C5E0000}"/>
    <cellStyle name="t_Manager 2 8 3 2" xfId="24072" xr:uid="{00000000-0005-0000-0000-00001D5E0000}"/>
    <cellStyle name="t_Manager 2 8 3 3" xfId="24073" xr:uid="{00000000-0005-0000-0000-00001E5E0000}"/>
    <cellStyle name="t_Manager 2 8 4" xfId="24074" xr:uid="{00000000-0005-0000-0000-00001F5E0000}"/>
    <cellStyle name="t_Manager 2 8 4 2" xfId="24075" xr:uid="{00000000-0005-0000-0000-0000205E0000}"/>
    <cellStyle name="t_Manager 2 8 5" xfId="24076" xr:uid="{00000000-0005-0000-0000-0000215E0000}"/>
    <cellStyle name="t_Manager 2 8 6" xfId="24077" xr:uid="{00000000-0005-0000-0000-0000225E0000}"/>
    <cellStyle name="t_Manager 2 9" xfId="24078" xr:uid="{00000000-0005-0000-0000-0000235E0000}"/>
    <cellStyle name="t_Manager 2 9 2" xfId="24079" xr:uid="{00000000-0005-0000-0000-0000245E0000}"/>
    <cellStyle name="t_Manager 2 9 2 2" xfId="24080" xr:uid="{00000000-0005-0000-0000-0000255E0000}"/>
    <cellStyle name="t_Manager 2 9 2 3" xfId="24081" xr:uid="{00000000-0005-0000-0000-0000265E0000}"/>
    <cellStyle name="t_Manager 2 9 3" xfId="24082" xr:uid="{00000000-0005-0000-0000-0000275E0000}"/>
    <cellStyle name="t_Manager 2 9 3 2" xfId="24083" xr:uid="{00000000-0005-0000-0000-0000285E0000}"/>
    <cellStyle name="t_Manager 2 9 4" xfId="24084" xr:uid="{00000000-0005-0000-0000-0000295E0000}"/>
    <cellStyle name="t_Manager 2 9 5" xfId="24085" xr:uid="{00000000-0005-0000-0000-00002A5E0000}"/>
    <cellStyle name="t_Manager 3" xfId="24086" xr:uid="{00000000-0005-0000-0000-00002B5E0000}"/>
    <cellStyle name="t_Manager 3 10" xfId="24087" xr:uid="{00000000-0005-0000-0000-00002C5E0000}"/>
    <cellStyle name="t_Manager 3 11" xfId="24088" xr:uid="{00000000-0005-0000-0000-00002D5E0000}"/>
    <cellStyle name="t_Manager 3 2" xfId="24089" xr:uid="{00000000-0005-0000-0000-00002E5E0000}"/>
    <cellStyle name="t_Manager 3 2 2" xfId="24090" xr:uid="{00000000-0005-0000-0000-00002F5E0000}"/>
    <cellStyle name="t_Manager 3 2 2 2" xfId="24091" xr:uid="{00000000-0005-0000-0000-0000305E0000}"/>
    <cellStyle name="t_Manager 3 2 2 2 2" xfId="24092" xr:uid="{00000000-0005-0000-0000-0000315E0000}"/>
    <cellStyle name="t_Manager 3 2 2 2 2 2" xfId="24093" xr:uid="{00000000-0005-0000-0000-0000325E0000}"/>
    <cellStyle name="t_Manager 3 2 2 2 2 2 2" xfId="24094" xr:uid="{00000000-0005-0000-0000-0000335E0000}"/>
    <cellStyle name="t_Manager 3 2 2 2 2 2 3" xfId="24095" xr:uid="{00000000-0005-0000-0000-0000345E0000}"/>
    <cellStyle name="t_Manager 3 2 2 2 2 3" xfId="24096" xr:uid="{00000000-0005-0000-0000-0000355E0000}"/>
    <cellStyle name="t_Manager 3 2 2 2 2 3 2" xfId="24097" xr:uid="{00000000-0005-0000-0000-0000365E0000}"/>
    <cellStyle name="t_Manager 3 2 2 2 2 4" xfId="24098" xr:uid="{00000000-0005-0000-0000-0000375E0000}"/>
    <cellStyle name="t_Manager 3 2 2 2 2 5" xfId="24099" xr:uid="{00000000-0005-0000-0000-0000385E0000}"/>
    <cellStyle name="t_Manager 3 2 2 2 3" xfId="24100" xr:uid="{00000000-0005-0000-0000-0000395E0000}"/>
    <cellStyle name="t_Manager 3 2 2 2 3 2" xfId="24101" xr:uid="{00000000-0005-0000-0000-00003A5E0000}"/>
    <cellStyle name="t_Manager 3 2 2 2 3 3" xfId="24102" xr:uid="{00000000-0005-0000-0000-00003B5E0000}"/>
    <cellStyle name="t_Manager 3 2 2 2 4" xfId="24103" xr:uid="{00000000-0005-0000-0000-00003C5E0000}"/>
    <cellStyle name="t_Manager 3 2 2 2 4 2" xfId="24104" xr:uid="{00000000-0005-0000-0000-00003D5E0000}"/>
    <cellStyle name="t_Manager 3 2 2 2 5" xfId="24105" xr:uid="{00000000-0005-0000-0000-00003E5E0000}"/>
    <cellStyle name="t_Manager 3 2 2 2 6" xfId="24106" xr:uid="{00000000-0005-0000-0000-00003F5E0000}"/>
    <cellStyle name="t_Manager 3 2 2 3" xfId="24107" xr:uid="{00000000-0005-0000-0000-0000405E0000}"/>
    <cellStyle name="t_Manager 3 2 2 3 2" xfId="24108" xr:uid="{00000000-0005-0000-0000-0000415E0000}"/>
    <cellStyle name="t_Manager 3 2 2 3 2 2" xfId="24109" xr:uid="{00000000-0005-0000-0000-0000425E0000}"/>
    <cellStyle name="t_Manager 3 2 2 3 2 2 2" xfId="24110" xr:uid="{00000000-0005-0000-0000-0000435E0000}"/>
    <cellStyle name="t_Manager 3 2 2 3 2 2 3" xfId="24111" xr:uid="{00000000-0005-0000-0000-0000445E0000}"/>
    <cellStyle name="t_Manager 3 2 2 3 2 3" xfId="24112" xr:uid="{00000000-0005-0000-0000-0000455E0000}"/>
    <cellStyle name="t_Manager 3 2 2 3 2 3 2" xfId="24113" xr:uid="{00000000-0005-0000-0000-0000465E0000}"/>
    <cellStyle name="t_Manager 3 2 2 3 2 4" xfId="24114" xr:uid="{00000000-0005-0000-0000-0000475E0000}"/>
    <cellStyle name="t_Manager 3 2 2 3 2 5" xfId="24115" xr:uid="{00000000-0005-0000-0000-0000485E0000}"/>
    <cellStyle name="t_Manager 3 2 2 3 3" xfId="24116" xr:uid="{00000000-0005-0000-0000-0000495E0000}"/>
    <cellStyle name="t_Manager 3 2 2 3 3 2" xfId="24117" xr:uid="{00000000-0005-0000-0000-00004A5E0000}"/>
    <cellStyle name="t_Manager 3 2 2 3 3 3" xfId="24118" xr:uid="{00000000-0005-0000-0000-00004B5E0000}"/>
    <cellStyle name="t_Manager 3 2 2 3 4" xfId="24119" xr:uid="{00000000-0005-0000-0000-00004C5E0000}"/>
    <cellStyle name="t_Manager 3 2 2 3 4 2" xfId="24120" xr:uid="{00000000-0005-0000-0000-00004D5E0000}"/>
    <cellStyle name="t_Manager 3 2 2 3 5" xfId="24121" xr:uid="{00000000-0005-0000-0000-00004E5E0000}"/>
    <cellStyle name="t_Manager 3 2 2 3 6" xfId="24122" xr:uid="{00000000-0005-0000-0000-00004F5E0000}"/>
    <cellStyle name="t_Manager 3 2 2 4" xfId="24123" xr:uid="{00000000-0005-0000-0000-0000505E0000}"/>
    <cellStyle name="t_Manager 3 2 2 4 2" xfId="24124" xr:uid="{00000000-0005-0000-0000-0000515E0000}"/>
    <cellStyle name="t_Manager 3 2 3" xfId="24125" xr:uid="{00000000-0005-0000-0000-0000525E0000}"/>
    <cellStyle name="t_Manager 3 2 3 2" xfId="24126" xr:uid="{00000000-0005-0000-0000-0000535E0000}"/>
    <cellStyle name="t_Manager 3 2 3 2 2" xfId="24127" xr:uid="{00000000-0005-0000-0000-0000545E0000}"/>
    <cellStyle name="t_Manager 3 2 3 2 2 2" xfId="24128" xr:uid="{00000000-0005-0000-0000-0000555E0000}"/>
    <cellStyle name="t_Manager 3 2 3 2 2 3" xfId="24129" xr:uid="{00000000-0005-0000-0000-0000565E0000}"/>
    <cellStyle name="t_Manager 3 2 3 2 3" xfId="24130" xr:uid="{00000000-0005-0000-0000-0000575E0000}"/>
    <cellStyle name="t_Manager 3 2 3 2 3 2" xfId="24131" xr:uid="{00000000-0005-0000-0000-0000585E0000}"/>
    <cellStyle name="t_Manager 3 2 3 2 4" xfId="24132" xr:uid="{00000000-0005-0000-0000-0000595E0000}"/>
    <cellStyle name="t_Manager 3 2 3 2 5" xfId="24133" xr:uid="{00000000-0005-0000-0000-00005A5E0000}"/>
    <cellStyle name="t_Manager 3 2 3 3" xfId="24134" xr:uid="{00000000-0005-0000-0000-00005B5E0000}"/>
    <cellStyle name="t_Manager 3 2 3 3 2" xfId="24135" xr:uid="{00000000-0005-0000-0000-00005C5E0000}"/>
    <cellStyle name="t_Manager 3 2 3 3 3" xfId="24136" xr:uid="{00000000-0005-0000-0000-00005D5E0000}"/>
    <cellStyle name="t_Manager 3 2 3 4" xfId="24137" xr:uid="{00000000-0005-0000-0000-00005E5E0000}"/>
    <cellStyle name="t_Manager 3 2 3 4 2" xfId="24138" xr:uid="{00000000-0005-0000-0000-00005F5E0000}"/>
    <cellStyle name="t_Manager 3 2 3 5" xfId="24139" xr:uid="{00000000-0005-0000-0000-0000605E0000}"/>
    <cellStyle name="t_Manager 3 2 3 6" xfId="24140" xr:uid="{00000000-0005-0000-0000-0000615E0000}"/>
    <cellStyle name="t_Manager 3 2 4" xfId="24141" xr:uid="{00000000-0005-0000-0000-0000625E0000}"/>
    <cellStyle name="t_Manager 3 2 4 2" xfId="24142" xr:uid="{00000000-0005-0000-0000-0000635E0000}"/>
    <cellStyle name="t_Manager 3 2 4 2 2" xfId="24143" xr:uid="{00000000-0005-0000-0000-0000645E0000}"/>
    <cellStyle name="t_Manager 3 2 4 2 3" xfId="24144" xr:uid="{00000000-0005-0000-0000-0000655E0000}"/>
    <cellStyle name="t_Manager 3 2 4 3" xfId="24145" xr:uid="{00000000-0005-0000-0000-0000665E0000}"/>
    <cellStyle name="t_Manager 3 2 4 3 2" xfId="24146" xr:uid="{00000000-0005-0000-0000-0000675E0000}"/>
    <cellStyle name="t_Manager 3 2 4 4" xfId="24147" xr:uid="{00000000-0005-0000-0000-0000685E0000}"/>
    <cellStyle name="t_Manager 3 2 4 5" xfId="24148" xr:uid="{00000000-0005-0000-0000-0000695E0000}"/>
    <cellStyle name="t_Manager 3 2 5" xfId="24149" xr:uid="{00000000-0005-0000-0000-00006A5E0000}"/>
    <cellStyle name="t_Manager 3 2 5 2" xfId="24150" xr:uid="{00000000-0005-0000-0000-00006B5E0000}"/>
    <cellStyle name="t_Manager 3 2 5 3" xfId="24151" xr:uid="{00000000-0005-0000-0000-00006C5E0000}"/>
    <cellStyle name="t_Manager 3 2 6" xfId="24152" xr:uid="{00000000-0005-0000-0000-00006D5E0000}"/>
    <cellStyle name="t_Manager 3 2 6 2" xfId="24153" xr:uid="{00000000-0005-0000-0000-00006E5E0000}"/>
    <cellStyle name="t_Manager 3 2 7" xfId="24154" xr:uid="{00000000-0005-0000-0000-00006F5E0000}"/>
    <cellStyle name="t_Manager 3 2 8" xfId="24155" xr:uid="{00000000-0005-0000-0000-0000705E0000}"/>
    <cellStyle name="t_Manager 3 3" xfId="24156" xr:uid="{00000000-0005-0000-0000-0000715E0000}"/>
    <cellStyle name="t_Manager 3 3 2" xfId="24157" xr:uid="{00000000-0005-0000-0000-0000725E0000}"/>
    <cellStyle name="t_Manager 3 3 2 2" xfId="24158" xr:uid="{00000000-0005-0000-0000-0000735E0000}"/>
    <cellStyle name="t_Manager 3 3 2 2 2" xfId="24159" xr:uid="{00000000-0005-0000-0000-0000745E0000}"/>
    <cellStyle name="t_Manager 3 3 2 2 2 2" xfId="24160" xr:uid="{00000000-0005-0000-0000-0000755E0000}"/>
    <cellStyle name="t_Manager 3 3 2 2 2 2 2" xfId="24161" xr:uid="{00000000-0005-0000-0000-0000765E0000}"/>
    <cellStyle name="t_Manager 3 3 2 2 2 2 3" xfId="24162" xr:uid="{00000000-0005-0000-0000-0000775E0000}"/>
    <cellStyle name="t_Manager 3 3 2 2 2 3" xfId="24163" xr:uid="{00000000-0005-0000-0000-0000785E0000}"/>
    <cellStyle name="t_Manager 3 3 2 2 2 3 2" xfId="24164" xr:uid="{00000000-0005-0000-0000-0000795E0000}"/>
    <cellStyle name="t_Manager 3 3 2 2 2 4" xfId="24165" xr:uid="{00000000-0005-0000-0000-00007A5E0000}"/>
    <cellStyle name="t_Manager 3 3 2 2 2 5" xfId="24166" xr:uid="{00000000-0005-0000-0000-00007B5E0000}"/>
    <cellStyle name="t_Manager 3 3 2 2 3" xfId="24167" xr:uid="{00000000-0005-0000-0000-00007C5E0000}"/>
    <cellStyle name="t_Manager 3 3 2 2 3 2" xfId="24168" xr:uid="{00000000-0005-0000-0000-00007D5E0000}"/>
    <cellStyle name="t_Manager 3 3 2 2 3 3" xfId="24169" xr:uid="{00000000-0005-0000-0000-00007E5E0000}"/>
    <cellStyle name="t_Manager 3 3 2 2 4" xfId="24170" xr:uid="{00000000-0005-0000-0000-00007F5E0000}"/>
    <cellStyle name="t_Manager 3 3 2 2 4 2" xfId="24171" xr:uid="{00000000-0005-0000-0000-0000805E0000}"/>
    <cellStyle name="t_Manager 3 3 2 2 5" xfId="24172" xr:uid="{00000000-0005-0000-0000-0000815E0000}"/>
    <cellStyle name="t_Manager 3 3 2 2 6" xfId="24173" xr:uid="{00000000-0005-0000-0000-0000825E0000}"/>
    <cellStyle name="t_Manager 3 3 2 3" xfId="24174" xr:uid="{00000000-0005-0000-0000-0000835E0000}"/>
    <cellStyle name="t_Manager 3 3 2 3 2" xfId="24175" xr:uid="{00000000-0005-0000-0000-0000845E0000}"/>
    <cellStyle name="t_Manager 3 3 2 3 2 2" xfId="24176" xr:uid="{00000000-0005-0000-0000-0000855E0000}"/>
    <cellStyle name="t_Manager 3 3 2 3 2 2 2" xfId="24177" xr:uid="{00000000-0005-0000-0000-0000865E0000}"/>
    <cellStyle name="t_Manager 3 3 2 3 2 2 3" xfId="24178" xr:uid="{00000000-0005-0000-0000-0000875E0000}"/>
    <cellStyle name="t_Manager 3 3 2 3 2 3" xfId="24179" xr:uid="{00000000-0005-0000-0000-0000885E0000}"/>
    <cellStyle name="t_Manager 3 3 2 3 2 3 2" xfId="24180" xr:uid="{00000000-0005-0000-0000-0000895E0000}"/>
    <cellStyle name="t_Manager 3 3 2 3 2 4" xfId="24181" xr:uid="{00000000-0005-0000-0000-00008A5E0000}"/>
    <cellStyle name="t_Manager 3 3 2 3 2 5" xfId="24182" xr:uid="{00000000-0005-0000-0000-00008B5E0000}"/>
    <cellStyle name="t_Manager 3 3 2 3 3" xfId="24183" xr:uid="{00000000-0005-0000-0000-00008C5E0000}"/>
    <cellStyle name="t_Manager 3 3 2 3 3 2" xfId="24184" xr:uid="{00000000-0005-0000-0000-00008D5E0000}"/>
    <cellStyle name="t_Manager 3 3 2 3 3 3" xfId="24185" xr:uid="{00000000-0005-0000-0000-00008E5E0000}"/>
    <cellStyle name="t_Manager 3 3 2 3 4" xfId="24186" xr:uid="{00000000-0005-0000-0000-00008F5E0000}"/>
    <cellStyle name="t_Manager 3 3 2 3 4 2" xfId="24187" xr:uid="{00000000-0005-0000-0000-0000905E0000}"/>
    <cellStyle name="t_Manager 3 3 2 3 5" xfId="24188" xr:uid="{00000000-0005-0000-0000-0000915E0000}"/>
    <cellStyle name="t_Manager 3 3 2 3 6" xfId="24189" xr:uid="{00000000-0005-0000-0000-0000925E0000}"/>
    <cellStyle name="t_Manager 3 3 2 4" xfId="24190" xr:uid="{00000000-0005-0000-0000-0000935E0000}"/>
    <cellStyle name="t_Manager 3 3 2 4 2" xfId="24191" xr:uid="{00000000-0005-0000-0000-0000945E0000}"/>
    <cellStyle name="t_Manager 3 3 3" xfId="24192" xr:uid="{00000000-0005-0000-0000-0000955E0000}"/>
    <cellStyle name="t_Manager 3 3 3 2" xfId="24193" xr:uid="{00000000-0005-0000-0000-0000965E0000}"/>
    <cellStyle name="t_Manager 3 3 3 2 2" xfId="24194" xr:uid="{00000000-0005-0000-0000-0000975E0000}"/>
    <cellStyle name="t_Manager 3 3 3 2 2 2" xfId="24195" xr:uid="{00000000-0005-0000-0000-0000985E0000}"/>
    <cellStyle name="t_Manager 3 3 3 2 2 3" xfId="24196" xr:uid="{00000000-0005-0000-0000-0000995E0000}"/>
    <cellStyle name="t_Manager 3 3 3 2 3" xfId="24197" xr:uid="{00000000-0005-0000-0000-00009A5E0000}"/>
    <cellStyle name="t_Manager 3 3 3 2 3 2" xfId="24198" xr:uid="{00000000-0005-0000-0000-00009B5E0000}"/>
    <cellStyle name="t_Manager 3 3 3 2 4" xfId="24199" xr:uid="{00000000-0005-0000-0000-00009C5E0000}"/>
    <cellStyle name="t_Manager 3 3 3 2 5" xfId="24200" xr:uid="{00000000-0005-0000-0000-00009D5E0000}"/>
    <cellStyle name="t_Manager 3 3 3 3" xfId="24201" xr:uid="{00000000-0005-0000-0000-00009E5E0000}"/>
    <cellStyle name="t_Manager 3 3 3 3 2" xfId="24202" xr:uid="{00000000-0005-0000-0000-00009F5E0000}"/>
    <cellStyle name="t_Manager 3 3 3 3 3" xfId="24203" xr:uid="{00000000-0005-0000-0000-0000A05E0000}"/>
    <cellStyle name="t_Manager 3 3 3 4" xfId="24204" xr:uid="{00000000-0005-0000-0000-0000A15E0000}"/>
    <cellStyle name="t_Manager 3 3 3 4 2" xfId="24205" xr:uid="{00000000-0005-0000-0000-0000A25E0000}"/>
    <cellStyle name="t_Manager 3 3 3 5" xfId="24206" xr:uid="{00000000-0005-0000-0000-0000A35E0000}"/>
    <cellStyle name="t_Manager 3 3 3 6" xfId="24207" xr:uid="{00000000-0005-0000-0000-0000A45E0000}"/>
    <cellStyle name="t_Manager 3 3 4" xfId="24208" xr:uid="{00000000-0005-0000-0000-0000A55E0000}"/>
    <cellStyle name="t_Manager 3 3 4 2" xfId="24209" xr:uid="{00000000-0005-0000-0000-0000A65E0000}"/>
    <cellStyle name="t_Manager 3 3 4 2 2" xfId="24210" xr:uid="{00000000-0005-0000-0000-0000A75E0000}"/>
    <cellStyle name="t_Manager 3 3 4 2 3" xfId="24211" xr:uid="{00000000-0005-0000-0000-0000A85E0000}"/>
    <cellStyle name="t_Manager 3 3 4 3" xfId="24212" xr:uid="{00000000-0005-0000-0000-0000A95E0000}"/>
    <cellStyle name="t_Manager 3 3 4 3 2" xfId="24213" xr:uid="{00000000-0005-0000-0000-0000AA5E0000}"/>
    <cellStyle name="t_Manager 3 3 4 4" xfId="24214" xr:uid="{00000000-0005-0000-0000-0000AB5E0000}"/>
    <cellStyle name="t_Manager 3 3 4 5" xfId="24215" xr:uid="{00000000-0005-0000-0000-0000AC5E0000}"/>
    <cellStyle name="t_Manager 3 3 5" xfId="24216" xr:uid="{00000000-0005-0000-0000-0000AD5E0000}"/>
    <cellStyle name="t_Manager 3 3 5 2" xfId="24217" xr:uid="{00000000-0005-0000-0000-0000AE5E0000}"/>
    <cellStyle name="t_Manager 3 3 5 3" xfId="24218" xr:uid="{00000000-0005-0000-0000-0000AF5E0000}"/>
    <cellStyle name="t_Manager 3 3 6" xfId="24219" xr:uid="{00000000-0005-0000-0000-0000B05E0000}"/>
    <cellStyle name="t_Manager 3 3 6 2" xfId="24220" xr:uid="{00000000-0005-0000-0000-0000B15E0000}"/>
    <cellStyle name="t_Manager 3 3 7" xfId="24221" xr:uid="{00000000-0005-0000-0000-0000B25E0000}"/>
    <cellStyle name="t_Manager 3 3 8" xfId="24222" xr:uid="{00000000-0005-0000-0000-0000B35E0000}"/>
    <cellStyle name="t_Manager 3 4" xfId="24223" xr:uid="{00000000-0005-0000-0000-0000B45E0000}"/>
    <cellStyle name="t_Manager 3 4 2" xfId="24224" xr:uid="{00000000-0005-0000-0000-0000B55E0000}"/>
    <cellStyle name="t_Manager 3 4 2 2" xfId="24225" xr:uid="{00000000-0005-0000-0000-0000B65E0000}"/>
    <cellStyle name="t_Manager 3 4 2 2 2" xfId="24226" xr:uid="{00000000-0005-0000-0000-0000B75E0000}"/>
    <cellStyle name="t_Manager 3 4 2 2 2 2" xfId="24227" xr:uid="{00000000-0005-0000-0000-0000B85E0000}"/>
    <cellStyle name="t_Manager 3 4 2 2 2 2 2" xfId="24228" xr:uid="{00000000-0005-0000-0000-0000B95E0000}"/>
    <cellStyle name="t_Manager 3 4 2 2 2 2 3" xfId="24229" xr:uid="{00000000-0005-0000-0000-0000BA5E0000}"/>
    <cellStyle name="t_Manager 3 4 2 2 2 3" xfId="24230" xr:uid="{00000000-0005-0000-0000-0000BB5E0000}"/>
    <cellStyle name="t_Manager 3 4 2 2 2 3 2" xfId="24231" xr:uid="{00000000-0005-0000-0000-0000BC5E0000}"/>
    <cellStyle name="t_Manager 3 4 2 2 2 4" xfId="24232" xr:uid="{00000000-0005-0000-0000-0000BD5E0000}"/>
    <cellStyle name="t_Manager 3 4 2 2 2 5" xfId="24233" xr:uid="{00000000-0005-0000-0000-0000BE5E0000}"/>
    <cellStyle name="t_Manager 3 4 2 2 3" xfId="24234" xr:uid="{00000000-0005-0000-0000-0000BF5E0000}"/>
    <cellStyle name="t_Manager 3 4 2 2 3 2" xfId="24235" xr:uid="{00000000-0005-0000-0000-0000C05E0000}"/>
    <cellStyle name="t_Manager 3 4 2 2 3 3" xfId="24236" xr:uid="{00000000-0005-0000-0000-0000C15E0000}"/>
    <cellStyle name="t_Manager 3 4 2 2 4" xfId="24237" xr:uid="{00000000-0005-0000-0000-0000C25E0000}"/>
    <cellStyle name="t_Manager 3 4 2 2 4 2" xfId="24238" xr:uid="{00000000-0005-0000-0000-0000C35E0000}"/>
    <cellStyle name="t_Manager 3 4 2 2 5" xfId="24239" xr:uid="{00000000-0005-0000-0000-0000C45E0000}"/>
    <cellStyle name="t_Manager 3 4 2 2 6" xfId="24240" xr:uid="{00000000-0005-0000-0000-0000C55E0000}"/>
    <cellStyle name="t_Manager 3 4 2 3" xfId="24241" xr:uid="{00000000-0005-0000-0000-0000C65E0000}"/>
    <cellStyle name="t_Manager 3 4 2 3 2" xfId="24242" xr:uid="{00000000-0005-0000-0000-0000C75E0000}"/>
    <cellStyle name="t_Manager 3 4 2 3 2 2" xfId="24243" xr:uid="{00000000-0005-0000-0000-0000C85E0000}"/>
    <cellStyle name="t_Manager 3 4 2 3 2 2 2" xfId="24244" xr:uid="{00000000-0005-0000-0000-0000C95E0000}"/>
    <cellStyle name="t_Manager 3 4 2 3 2 2 3" xfId="24245" xr:uid="{00000000-0005-0000-0000-0000CA5E0000}"/>
    <cellStyle name="t_Manager 3 4 2 3 2 3" xfId="24246" xr:uid="{00000000-0005-0000-0000-0000CB5E0000}"/>
    <cellStyle name="t_Manager 3 4 2 3 2 3 2" xfId="24247" xr:uid="{00000000-0005-0000-0000-0000CC5E0000}"/>
    <cellStyle name="t_Manager 3 4 2 3 2 4" xfId="24248" xr:uid="{00000000-0005-0000-0000-0000CD5E0000}"/>
    <cellStyle name="t_Manager 3 4 2 3 2 5" xfId="24249" xr:uid="{00000000-0005-0000-0000-0000CE5E0000}"/>
    <cellStyle name="t_Manager 3 4 2 3 3" xfId="24250" xr:uid="{00000000-0005-0000-0000-0000CF5E0000}"/>
    <cellStyle name="t_Manager 3 4 2 3 3 2" xfId="24251" xr:uid="{00000000-0005-0000-0000-0000D05E0000}"/>
    <cellStyle name="t_Manager 3 4 2 3 3 3" xfId="24252" xr:uid="{00000000-0005-0000-0000-0000D15E0000}"/>
    <cellStyle name="t_Manager 3 4 2 3 4" xfId="24253" xr:uid="{00000000-0005-0000-0000-0000D25E0000}"/>
    <cellStyle name="t_Manager 3 4 2 3 4 2" xfId="24254" xr:uid="{00000000-0005-0000-0000-0000D35E0000}"/>
    <cellStyle name="t_Manager 3 4 2 3 5" xfId="24255" xr:uid="{00000000-0005-0000-0000-0000D45E0000}"/>
    <cellStyle name="t_Manager 3 4 2 3 6" xfId="24256" xr:uid="{00000000-0005-0000-0000-0000D55E0000}"/>
    <cellStyle name="t_Manager 3 4 2 4" xfId="24257" xr:uid="{00000000-0005-0000-0000-0000D65E0000}"/>
    <cellStyle name="t_Manager 3 4 2 4 2" xfId="24258" xr:uid="{00000000-0005-0000-0000-0000D75E0000}"/>
    <cellStyle name="t_Manager 3 4 3" xfId="24259" xr:uid="{00000000-0005-0000-0000-0000D85E0000}"/>
    <cellStyle name="t_Manager 3 4 3 2" xfId="24260" xr:uid="{00000000-0005-0000-0000-0000D95E0000}"/>
    <cellStyle name="t_Manager 3 4 3 2 2" xfId="24261" xr:uid="{00000000-0005-0000-0000-0000DA5E0000}"/>
    <cellStyle name="t_Manager 3 4 3 2 2 2" xfId="24262" xr:uid="{00000000-0005-0000-0000-0000DB5E0000}"/>
    <cellStyle name="t_Manager 3 4 3 2 2 3" xfId="24263" xr:uid="{00000000-0005-0000-0000-0000DC5E0000}"/>
    <cellStyle name="t_Manager 3 4 3 2 3" xfId="24264" xr:uid="{00000000-0005-0000-0000-0000DD5E0000}"/>
    <cellStyle name="t_Manager 3 4 3 2 3 2" xfId="24265" xr:uid="{00000000-0005-0000-0000-0000DE5E0000}"/>
    <cellStyle name="t_Manager 3 4 3 2 4" xfId="24266" xr:uid="{00000000-0005-0000-0000-0000DF5E0000}"/>
    <cellStyle name="t_Manager 3 4 3 2 5" xfId="24267" xr:uid="{00000000-0005-0000-0000-0000E05E0000}"/>
    <cellStyle name="t_Manager 3 4 3 3" xfId="24268" xr:uid="{00000000-0005-0000-0000-0000E15E0000}"/>
    <cellStyle name="t_Manager 3 4 3 3 2" xfId="24269" xr:uid="{00000000-0005-0000-0000-0000E25E0000}"/>
    <cellStyle name="t_Manager 3 4 3 3 3" xfId="24270" xr:uid="{00000000-0005-0000-0000-0000E35E0000}"/>
    <cellStyle name="t_Manager 3 4 3 4" xfId="24271" xr:uid="{00000000-0005-0000-0000-0000E45E0000}"/>
    <cellStyle name="t_Manager 3 4 3 4 2" xfId="24272" xr:uid="{00000000-0005-0000-0000-0000E55E0000}"/>
    <cellStyle name="t_Manager 3 4 3 5" xfId="24273" xr:uid="{00000000-0005-0000-0000-0000E65E0000}"/>
    <cellStyle name="t_Manager 3 4 3 6" xfId="24274" xr:uid="{00000000-0005-0000-0000-0000E75E0000}"/>
    <cellStyle name="t_Manager 3 4 4" xfId="24275" xr:uid="{00000000-0005-0000-0000-0000E85E0000}"/>
    <cellStyle name="t_Manager 3 4 4 2" xfId="24276" xr:uid="{00000000-0005-0000-0000-0000E95E0000}"/>
    <cellStyle name="t_Manager 3 4 4 2 2" xfId="24277" xr:uid="{00000000-0005-0000-0000-0000EA5E0000}"/>
    <cellStyle name="t_Manager 3 4 4 2 3" xfId="24278" xr:uid="{00000000-0005-0000-0000-0000EB5E0000}"/>
    <cellStyle name="t_Manager 3 4 4 3" xfId="24279" xr:uid="{00000000-0005-0000-0000-0000EC5E0000}"/>
    <cellStyle name="t_Manager 3 4 4 3 2" xfId="24280" xr:uid="{00000000-0005-0000-0000-0000ED5E0000}"/>
    <cellStyle name="t_Manager 3 4 4 4" xfId="24281" xr:uid="{00000000-0005-0000-0000-0000EE5E0000}"/>
    <cellStyle name="t_Manager 3 4 4 5" xfId="24282" xr:uid="{00000000-0005-0000-0000-0000EF5E0000}"/>
    <cellStyle name="t_Manager 3 4 5" xfId="24283" xr:uid="{00000000-0005-0000-0000-0000F05E0000}"/>
    <cellStyle name="t_Manager 3 4 5 2" xfId="24284" xr:uid="{00000000-0005-0000-0000-0000F15E0000}"/>
    <cellStyle name="t_Manager 3 4 5 3" xfId="24285" xr:uid="{00000000-0005-0000-0000-0000F25E0000}"/>
    <cellStyle name="t_Manager 3 4 6" xfId="24286" xr:uid="{00000000-0005-0000-0000-0000F35E0000}"/>
    <cellStyle name="t_Manager 3 4 6 2" xfId="24287" xr:uid="{00000000-0005-0000-0000-0000F45E0000}"/>
    <cellStyle name="t_Manager 3 4 7" xfId="24288" xr:uid="{00000000-0005-0000-0000-0000F55E0000}"/>
    <cellStyle name="t_Manager 3 4 8" xfId="24289" xr:uid="{00000000-0005-0000-0000-0000F65E0000}"/>
    <cellStyle name="t_Manager 3 5" xfId="24290" xr:uid="{00000000-0005-0000-0000-0000F75E0000}"/>
    <cellStyle name="t_Manager 3 5 2" xfId="24291" xr:uid="{00000000-0005-0000-0000-0000F85E0000}"/>
    <cellStyle name="t_Manager 3 5 2 2" xfId="24292" xr:uid="{00000000-0005-0000-0000-0000F95E0000}"/>
    <cellStyle name="t_Manager 3 5 2 2 2" xfId="24293" xr:uid="{00000000-0005-0000-0000-0000FA5E0000}"/>
    <cellStyle name="t_Manager 3 5 2 2 2 2" xfId="24294" xr:uid="{00000000-0005-0000-0000-0000FB5E0000}"/>
    <cellStyle name="t_Manager 3 5 2 2 2 3" xfId="24295" xr:uid="{00000000-0005-0000-0000-0000FC5E0000}"/>
    <cellStyle name="t_Manager 3 5 2 2 3" xfId="24296" xr:uid="{00000000-0005-0000-0000-0000FD5E0000}"/>
    <cellStyle name="t_Manager 3 5 2 2 3 2" xfId="24297" xr:uid="{00000000-0005-0000-0000-0000FE5E0000}"/>
    <cellStyle name="t_Manager 3 5 2 2 4" xfId="24298" xr:uid="{00000000-0005-0000-0000-0000FF5E0000}"/>
    <cellStyle name="t_Manager 3 5 2 2 5" xfId="24299" xr:uid="{00000000-0005-0000-0000-0000005F0000}"/>
    <cellStyle name="t_Manager 3 5 2 3" xfId="24300" xr:uid="{00000000-0005-0000-0000-0000015F0000}"/>
    <cellStyle name="t_Manager 3 5 2 3 2" xfId="24301" xr:uid="{00000000-0005-0000-0000-0000025F0000}"/>
    <cellStyle name="t_Manager 3 5 2 3 3" xfId="24302" xr:uid="{00000000-0005-0000-0000-0000035F0000}"/>
    <cellStyle name="t_Manager 3 5 2 4" xfId="24303" xr:uid="{00000000-0005-0000-0000-0000045F0000}"/>
    <cellStyle name="t_Manager 3 5 2 4 2" xfId="24304" xr:uid="{00000000-0005-0000-0000-0000055F0000}"/>
    <cellStyle name="t_Manager 3 5 2 5" xfId="24305" xr:uid="{00000000-0005-0000-0000-0000065F0000}"/>
    <cellStyle name="t_Manager 3 5 2 6" xfId="24306" xr:uid="{00000000-0005-0000-0000-0000075F0000}"/>
    <cellStyle name="t_Manager 3 5 3" xfId="24307" xr:uid="{00000000-0005-0000-0000-0000085F0000}"/>
    <cellStyle name="t_Manager 3 5 3 2" xfId="24308" xr:uid="{00000000-0005-0000-0000-0000095F0000}"/>
    <cellStyle name="t_Manager 3 5 3 2 2" xfId="24309" xr:uid="{00000000-0005-0000-0000-00000A5F0000}"/>
    <cellStyle name="t_Manager 3 5 3 2 2 2" xfId="24310" xr:uid="{00000000-0005-0000-0000-00000B5F0000}"/>
    <cellStyle name="t_Manager 3 5 3 2 2 3" xfId="24311" xr:uid="{00000000-0005-0000-0000-00000C5F0000}"/>
    <cellStyle name="t_Manager 3 5 3 2 3" xfId="24312" xr:uid="{00000000-0005-0000-0000-00000D5F0000}"/>
    <cellStyle name="t_Manager 3 5 3 2 3 2" xfId="24313" xr:uid="{00000000-0005-0000-0000-00000E5F0000}"/>
    <cellStyle name="t_Manager 3 5 3 2 4" xfId="24314" xr:uid="{00000000-0005-0000-0000-00000F5F0000}"/>
    <cellStyle name="t_Manager 3 5 3 2 5" xfId="24315" xr:uid="{00000000-0005-0000-0000-0000105F0000}"/>
    <cellStyle name="t_Manager 3 5 3 3" xfId="24316" xr:uid="{00000000-0005-0000-0000-0000115F0000}"/>
    <cellStyle name="t_Manager 3 5 3 3 2" xfId="24317" xr:uid="{00000000-0005-0000-0000-0000125F0000}"/>
    <cellStyle name="t_Manager 3 5 3 3 3" xfId="24318" xr:uid="{00000000-0005-0000-0000-0000135F0000}"/>
    <cellStyle name="t_Manager 3 5 3 4" xfId="24319" xr:uid="{00000000-0005-0000-0000-0000145F0000}"/>
    <cellStyle name="t_Manager 3 5 3 4 2" xfId="24320" xr:uid="{00000000-0005-0000-0000-0000155F0000}"/>
    <cellStyle name="t_Manager 3 5 3 5" xfId="24321" xr:uid="{00000000-0005-0000-0000-0000165F0000}"/>
    <cellStyle name="t_Manager 3 5 3 6" xfId="24322" xr:uid="{00000000-0005-0000-0000-0000175F0000}"/>
    <cellStyle name="t_Manager 3 5 4" xfId="24323" xr:uid="{00000000-0005-0000-0000-0000185F0000}"/>
    <cellStyle name="t_Manager 3 5 4 2" xfId="24324" xr:uid="{00000000-0005-0000-0000-0000195F0000}"/>
    <cellStyle name="t_Manager 3 6" xfId="24325" xr:uid="{00000000-0005-0000-0000-00001A5F0000}"/>
    <cellStyle name="t_Manager 3 6 2" xfId="24326" xr:uid="{00000000-0005-0000-0000-00001B5F0000}"/>
    <cellStyle name="t_Manager 3 6 2 2" xfId="24327" xr:uid="{00000000-0005-0000-0000-00001C5F0000}"/>
    <cellStyle name="t_Manager 3 6 2 2 2" xfId="24328" xr:uid="{00000000-0005-0000-0000-00001D5F0000}"/>
    <cellStyle name="t_Manager 3 6 2 2 3" xfId="24329" xr:uid="{00000000-0005-0000-0000-00001E5F0000}"/>
    <cellStyle name="t_Manager 3 6 2 3" xfId="24330" xr:uid="{00000000-0005-0000-0000-00001F5F0000}"/>
    <cellStyle name="t_Manager 3 6 2 3 2" xfId="24331" xr:uid="{00000000-0005-0000-0000-0000205F0000}"/>
    <cellStyle name="t_Manager 3 6 2 4" xfId="24332" xr:uid="{00000000-0005-0000-0000-0000215F0000}"/>
    <cellStyle name="t_Manager 3 6 2 5" xfId="24333" xr:uid="{00000000-0005-0000-0000-0000225F0000}"/>
    <cellStyle name="t_Manager 3 6 3" xfId="24334" xr:uid="{00000000-0005-0000-0000-0000235F0000}"/>
    <cellStyle name="t_Manager 3 6 3 2" xfId="24335" xr:uid="{00000000-0005-0000-0000-0000245F0000}"/>
    <cellStyle name="t_Manager 3 6 3 3" xfId="24336" xr:uid="{00000000-0005-0000-0000-0000255F0000}"/>
    <cellStyle name="t_Manager 3 6 4" xfId="24337" xr:uid="{00000000-0005-0000-0000-0000265F0000}"/>
    <cellStyle name="t_Manager 3 6 4 2" xfId="24338" xr:uid="{00000000-0005-0000-0000-0000275F0000}"/>
    <cellStyle name="t_Manager 3 6 5" xfId="24339" xr:uid="{00000000-0005-0000-0000-0000285F0000}"/>
    <cellStyle name="t_Manager 3 6 6" xfId="24340" xr:uid="{00000000-0005-0000-0000-0000295F0000}"/>
    <cellStyle name="t_Manager 3 7" xfId="24341" xr:uid="{00000000-0005-0000-0000-00002A5F0000}"/>
    <cellStyle name="t_Manager 3 7 2" xfId="24342" xr:uid="{00000000-0005-0000-0000-00002B5F0000}"/>
    <cellStyle name="t_Manager 3 7 2 2" xfId="24343" xr:uid="{00000000-0005-0000-0000-00002C5F0000}"/>
    <cellStyle name="t_Manager 3 7 2 3" xfId="24344" xr:uid="{00000000-0005-0000-0000-00002D5F0000}"/>
    <cellStyle name="t_Manager 3 7 3" xfId="24345" xr:uid="{00000000-0005-0000-0000-00002E5F0000}"/>
    <cellStyle name="t_Manager 3 7 3 2" xfId="24346" xr:uid="{00000000-0005-0000-0000-00002F5F0000}"/>
    <cellStyle name="t_Manager 3 7 4" xfId="24347" xr:uid="{00000000-0005-0000-0000-0000305F0000}"/>
    <cellStyle name="t_Manager 3 7 5" xfId="24348" xr:uid="{00000000-0005-0000-0000-0000315F0000}"/>
    <cellStyle name="t_Manager 3 8" xfId="24349" xr:uid="{00000000-0005-0000-0000-0000325F0000}"/>
    <cellStyle name="t_Manager 3 8 2" xfId="24350" xr:uid="{00000000-0005-0000-0000-0000335F0000}"/>
    <cellStyle name="t_Manager 3 8 3" xfId="24351" xr:uid="{00000000-0005-0000-0000-0000345F0000}"/>
    <cellStyle name="t_Manager 3 9" xfId="24352" xr:uid="{00000000-0005-0000-0000-0000355F0000}"/>
    <cellStyle name="t_Manager 3 9 2" xfId="24353" xr:uid="{00000000-0005-0000-0000-0000365F0000}"/>
    <cellStyle name="t_Manager 4" xfId="24354" xr:uid="{00000000-0005-0000-0000-0000375F0000}"/>
    <cellStyle name="t_Manager 4 10" xfId="24355" xr:uid="{00000000-0005-0000-0000-0000385F0000}"/>
    <cellStyle name="t_Manager 4 11" xfId="24356" xr:uid="{00000000-0005-0000-0000-0000395F0000}"/>
    <cellStyle name="t_Manager 4 2" xfId="24357" xr:uid="{00000000-0005-0000-0000-00003A5F0000}"/>
    <cellStyle name="t_Manager 4 2 2" xfId="24358" xr:uid="{00000000-0005-0000-0000-00003B5F0000}"/>
    <cellStyle name="t_Manager 4 2 2 2" xfId="24359" xr:uid="{00000000-0005-0000-0000-00003C5F0000}"/>
    <cellStyle name="t_Manager 4 2 2 2 2" xfId="24360" xr:uid="{00000000-0005-0000-0000-00003D5F0000}"/>
    <cellStyle name="t_Manager 4 2 2 2 2 2" xfId="24361" xr:uid="{00000000-0005-0000-0000-00003E5F0000}"/>
    <cellStyle name="t_Manager 4 2 2 2 2 2 2" xfId="24362" xr:uid="{00000000-0005-0000-0000-00003F5F0000}"/>
    <cellStyle name="t_Manager 4 2 2 2 2 2 3" xfId="24363" xr:uid="{00000000-0005-0000-0000-0000405F0000}"/>
    <cellStyle name="t_Manager 4 2 2 2 2 3" xfId="24364" xr:uid="{00000000-0005-0000-0000-0000415F0000}"/>
    <cellStyle name="t_Manager 4 2 2 2 2 3 2" xfId="24365" xr:uid="{00000000-0005-0000-0000-0000425F0000}"/>
    <cellStyle name="t_Manager 4 2 2 2 2 4" xfId="24366" xr:uid="{00000000-0005-0000-0000-0000435F0000}"/>
    <cellStyle name="t_Manager 4 2 2 2 2 5" xfId="24367" xr:uid="{00000000-0005-0000-0000-0000445F0000}"/>
    <cellStyle name="t_Manager 4 2 2 2 3" xfId="24368" xr:uid="{00000000-0005-0000-0000-0000455F0000}"/>
    <cellStyle name="t_Manager 4 2 2 2 3 2" xfId="24369" xr:uid="{00000000-0005-0000-0000-0000465F0000}"/>
    <cellStyle name="t_Manager 4 2 2 2 3 3" xfId="24370" xr:uid="{00000000-0005-0000-0000-0000475F0000}"/>
    <cellStyle name="t_Manager 4 2 2 2 4" xfId="24371" xr:uid="{00000000-0005-0000-0000-0000485F0000}"/>
    <cellStyle name="t_Manager 4 2 2 2 4 2" xfId="24372" xr:uid="{00000000-0005-0000-0000-0000495F0000}"/>
    <cellStyle name="t_Manager 4 2 2 2 5" xfId="24373" xr:uid="{00000000-0005-0000-0000-00004A5F0000}"/>
    <cellStyle name="t_Manager 4 2 2 2 6" xfId="24374" xr:uid="{00000000-0005-0000-0000-00004B5F0000}"/>
    <cellStyle name="t_Manager 4 2 2 3" xfId="24375" xr:uid="{00000000-0005-0000-0000-00004C5F0000}"/>
    <cellStyle name="t_Manager 4 2 2 3 2" xfId="24376" xr:uid="{00000000-0005-0000-0000-00004D5F0000}"/>
    <cellStyle name="t_Manager 4 2 2 3 2 2" xfId="24377" xr:uid="{00000000-0005-0000-0000-00004E5F0000}"/>
    <cellStyle name="t_Manager 4 2 2 3 2 2 2" xfId="24378" xr:uid="{00000000-0005-0000-0000-00004F5F0000}"/>
    <cellStyle name="t_Manager 4 2 2 3 2 2 3" xfId="24379" xr:uid="{00000000-0005-0000-0000-0000505F0000}"/>
    <cellStyle name="t_Manager 4 2 2 3 2 3" xfId="24380" xr:uid="{00000000-0005-0000-0000-0000515F0000}"/>
    <cellStyle name="t_Manager 4 2 2 3 2 3 2" xfId="24381" xr:uid="{00000000-0005-0000-0000-0000525F0000}"/>
    <cellStyle name="t_Manager 4 2 2 3 2 4" xfId="24382" xr:uid="{00000000-0005-0000-0000-0000535F0000}"/>
    <cellStyle name="t_Manager 4 2 2 3 2 5" xfId="24383" xr:uid="{00000000-0005-0000-0000-0000545F0000}"/>
    <cellStyle name="t_Manager 4 2 2 3 3" xfId="24384" xr:uid="{00000000-0005-0000-0000-0000555F0000}"/>
    <cellStyle name="t_Manager 4 2 2 3 3 2" xfId="24385" xr:uid="{00000000-0005-0000-0000-0000565F0000}"/>
    <cellStyle name="t_Manager 4 2 2 3 3 3" xfId="24386" xr:uid="{00000000-0005-0000-0000-0000575F0000}"/>
    <cellStyle name="t_Manager 4 2 2 3 4" xfId="24387" xr:uid="{00000000-0005-0000-0000-0000585F0000}"/>
    <cellStyle name="t_Manager 4 2 2 3 4 2" xfId="24388" xr:uid="{00000000-0005-0000-0000-0000595F0000}"/>
    <cellStyle name="t_Manager 4 2 2 3 5" xfId="24389" xr:uid="{00000000-0005-0000-0000-00005A5F0000}"/>
    <cellStyle name="t_Manager 4 2 2 3 6" xfId="24390" xr:uid="{00000000-0005-0000-0000-00005B5F0000}"/>
    <cellStyle name="t_Manager 4 2 2 4" xfId="24391" xr:uid="{00000000-0005-0000-0000-00005C5F0000}"/>
    <cellStyle name="t_Manager 4 2 2 4 2" xfId="24392" xr:uid="{00000000-0005-0000-0000-00005D5F0000}"/>
    <cellStyle name="t_Manager 4 2 3" xfId="24393" xr:uid="{00000000-0005-0000-0000-00005E5F0000}"/>
    <cellStyle name="t_Manager 4 2 3 2" xfId="24394" xr:uid="{00000000-0005-0000-0000-00005F5F0000}"/>
    <cellStyle name="t_Manager 4 2 3 2 2" xfId="24395" xr:uid="{00000000-0005-0000-0000-0000605F0000}"/>
    <cellStyle name="t_Manager 4 2 3 2 2 2" xfId="24396" xr:uid="{00000000-0005-0000-0000-0000615F0000}"/>
    <cellStyle name="t_Manager 4 2 3 2 2 3" xfId="24397" xr:uid="{00000000-0005-0000-0000-0000625F0000}"/>
    <cellStyle name="t_Manager 4 2 3 2 3" xfId="24398" xr:uid="{00000000-0005-0000-0000-0000635F0000}"/>
    <cellStyle name="t_Manager 4 2 3 2 3 2" xfId="24399" xr:uid="{00000000-0005-0000-0000-0000645F0000}"/>
    <cellStyle name="t_Manager 4 2 3 2 4" xfId="24400" xr:uid="{00000000-0005-0000-0000-0000655F0000}"/>
    <cellStyle name="t_Manager 4 2 3 2 5" xfId="24401" xr:uid="{00000000-0005-0000-0000-0000665F0000}"/>
    <cellStyle name="t_Manager 4 2 3 3" xfId="24402" xr:uid="{00000000-0005-0000-0000-0000675F0000}"/>
    <cellStyle name="t_Manager 4 2 3 3 2" xfId="24403" xr:uid="{00000000-0005-0000-0000-0000685F0000}"/>
    <cellStyle name="t_Manager 4 2 3 3 3" xfId="24404" xr:uid="{00000000-0005-0000-0000-0000695F0000}"/>
    <cellStyle name="t_Manager 4 2 3 4" xfId="24405" xr:uid="{00000000-0005-0000-0000-00006A5F0000}"/>
    <cellStyle name="t_Manager 4 2 3 4 2" xfId="24406" xr:uid="{00000000-0005-0000-0000-00006B5F0000}"/>
    <cellStyle name="t_Manager 4 2 3 5" xfId="24407" xr:uid="{00000000-0005-0000-0000-00006C5F0000}"/>
    <cellStyle name="t_Manager 4 2 3 6" xfId="24408" xr:uid="{00000000-0005-0000-0000-00006D5F0000}"/>
    <cellStyle name="t_Manager 4 2 4" xfId="24409" xr:uid="{00000000-0005-0000-0000-00006E5F0000}"/>
    <cellStyle name="t_Manager 4 2 4 2" xfId="24410" xr:uid="{00000000-0005-0000-0000-00006F5F0000}"/>
    <cellStyle name="t_Manager 4 2 4 2 2" xfId="24411" xr:uid="{00000000-0005-0000-0000-0000705F0000}"/>
    <cellStyle name="t_Manager 4 2 4 2 3" xfId="24412" xr:uid="{00000000-0005-0000-0000-0000715F0000}"/>
    <cellStyle name="t_Manager 4 2 4 3" xfId="24413" xr:uid="{00000000-0005-0000-0000-0000725F0000}"/>
    <cellStyle name="t_Manager 4 2 4 3 2" xfId="24414" xr:uid="{00000000-0005-0000-0000-0000735F0000}"/>
    <cellStyle name="t_Manager 4 2 4 4" xfId="24415" xr:uid="{00000000-0005-0000-0000-0000745F0000}"/>
    <cellStyle name="t_Manager 4 2 4 5" xfId="24416" xr:uid="{00000000-0005-0000-0000-0000755F0000}"/>
    <cellStyle name="t_Manager 4 2 5" xfId="24417" xr:uid="{00000000-0005-0000-0000-0000765F0000}"/>
    <cellStyle name="t_Manager 4 2 5 2" xfId="24418" xr:uid="{00000000-0005-0000-0000-0000775F0000}"/>
    <cellStyle name="t_Manager 4 2 5 3" xfId="24419" xr:uid="{00000000-0005-0000-0000-0000785F0000}"/>
    <cellStyle name="t_Manager 4 2 6" xfId="24420" xr:uid="{00000000-0005-0000-0000-0000795F0000}"/>
    <cellStyle name="t_Manager 4 2 6 2" xfId="24421" xr:uid="{00000000-0005-0000-0000-00007A5F0000}"/>
    <cellStyle name="t_Manager 4 2 7" xfId="24422" xr:uid="{00000000-0005-0000-0000-00007B5F0000}"/>
    <cellStyle name="t_Manager 4 2 8" xfId="24423" xr:uid="{00000000-0005-0000-0000-00007C5F0000}"/>
    <cellStyle name="t_Manager 4 3" xfId="24424" xr:uid="{00000000-0005-0000-0000-00007D5F0000}"/>
    <cellStyle name="t_Manager 4 3 2" xfId="24425" xr:uid="{00000000-0005-0000-0000-00007E5F0000}"/>
    <cellStyle name="t_Manager 4 3 2 2" xfId="24426" xr:uid="{00000000-0005-0000-0000-00007F5F0000}"/>
    <cellStyle name="t_Manager 4 3 2 2 2" xfId="24427" xr:uid="{00000000-0005-0000-0000-0000805F0000}"/>
    <cellStyle name="t_Manager 4 3 2 2 2 2" xfId="24428" xr:uid="{00000000-0005-0000-0000-0000815F0000}"/>
    <cellStyle name="t_Manager 4 3 2 2 2 2 2" xfId="24429" xr:uid="{00000000-0005-0000-0000-0000825F0000}"/>
    <cellStyle name="t_Manager 4 3 2 2 2 2 3" xfId="24430" xr:uid="{00000000-0005-0000-0000-0000835F0000}"/>
    <cellStyle name="t_Manager 4 3 2 2 2 3" xfId="24431" xr:uid="{00000000-0005-0000-0000-0000845F0000}"/>
    <cellStyle name="t_Manager 4 3 2 2 2 3 2" xfId="24432" xr:uid="{00000000-0005-0000-0000-0000855F0000}"/>
    <cellStyle name="t_Manager 4 3 2 2 2 4" xfId="24433" xr:uid="{00000000-0005-0000-0000-0000865F0000}"/>
    <cellStyle name="t_Manager 4 3 2 2 2 5" xfId="24434" xr:uid="{00000000-0005-0000-0000-0000875F0000}"/>
    <cellStyle name="t_Manager 4 3 2 2 3" xfId="24435" xr:uid="{00000000-0005-0000-0000-0000885F0000}"/>
    <cellStyle name="t_Manager 4 3 2 2 3 2" xfId="24436" xr:uid="{00000000-0005-0000-0000-0000895F0000}"/>
    <cellStyle name="t_Manager 4 3 2 2 3 3" xfId="24437" xr:uid="{00000000-0005-0000-0000-00008A5F0000}"/>
    <cellStyle name="t_Manager 4 3 2 2 4" xfId="24438" xr:uid="{00000000-0005-0000-0000-00008B5F0000}"/>
    <cellStyle name="t_Manager 4 3 2 2 4 2" xfId="24439" xr:uid="{00000000-0005-0000-0000-00008C5F0000}"/>
    <cellStyle name="t_Manager 4 3 2 2 5" xfId="24440" xr:uid="{00000000-0005-0000-0000-00008D5F0000}"/>
    <cellStyle name="t_Manager 4 3 2 2 6" xfId="24441" xr:uid="{00000000-0005-0000-0000-00008E5F0000}"/>
    <cellStyle name="t_Manager 4 3 2 3" xfId="24442" xr:uid="{00000000-0005-0000-0000-00008F5F0000}"/>
    <cellStyle name="t_Manager 4 3 2 3 2" xfId="24443" xr:uid="{00000000-0005-0000-0000-0000905F0000}"/>
    <cellStyle name="t_Manager 4 3 2 3 2 2" xfId="24444" xr:uid="{00000000-0005-0000-0000-0000915F0000}"/>
    <cellStyle name="t_Manager 4 3 2 3 2 2 2" xfId="24445" xr:uid="{00000000-0005-0000-0000-0000925F0000}"/>
    <cellStyle name="t_Manager 4 3 2 3 2 2 3" xfId="24446" xr:uid="{00000000-0005-0000-0000-0000935F0000}"/>
    <cellStyle name="t_Manager 4 3 2 3 2 3" xfId="24447" xr:uid="{00000000-0005-0000-0000-0000945F0000}"/>
    <cellStyle name="t_Manager 4 3 2 3 2 3 2" xfId="24448" xr:uid="{00000000-0005-0000-0000-0000955F0000}"/>
    <cellStyle name="t_Manager 4 3 2 3 2 4" xfId="24449" xr:uid="{00000000-0005-0000-0000-0000965F0000}"/>
    <cellStyle name="t_Manager 4 3 2 3 2 5" xfId="24450" xr:uid="{00000000-0005-0000-0000-0000975F0000}"/>
    <cellStyle name="t_Manager 4 3 2 3 3" xfId="24451" xr:uid="{00000000-0005-0000-0000-0000985F0000}"/>
    <cellStyle name="t_Manager 4 3 2 3 3 2" xfId="24452" xr:uid="{00000000-0005-0000-0000-0000995F0000}"/>
    <cellStyle name="t_Manager 4 3 2 3 3 3" xfId="24453" xr:uid="{00000000-0005-0000-0000-00009A5F0000}"/>
    <cellStyle name="t_Manager 4 3 2 3 4" xfId="24454" xr:uid="{00000000-0005-0000-0000-00009B5F0000}"/>
    <cellStyle name="t_Manager 4 3 2 3 4 2" xfId="24455" xr:uid="{00000000-0005-0000-0000-00009C5F0000}"/>
    <cellStyle name="t_Manager 4 3 2 3 5" xfId="24456" xr:uid="{00000000-0005-0000-0000-00009D5F0000}"/>
    <cellStyle name="t_Manager 4 3 2 3 6" xfId="24457" xr:uid="{00000000-0005-0000-0000-00009E5F0000}"/>
    <cellStyle name="t_Manager 4 3 2 4" xfId="24458" xr:uid="{00000000-0005-0000-0000-00009F5F0000}"/>
    <cellStyle name="t_Manager 4 3 2 4 2" xfId="24459" xr:uid="{00000000-0005-0000-0000-0000A05F0000}"/>
    <cellStyle name="t_Manager 4 3 3" xfId="24460" xr:uid="{00000000-0005-0000-0000-0000A15F0000}"/>
    <cellStyle name="t_Manager 4 3 3 2" xfId="24461" xr:uid="{00000000-0005-0000-0000-0000A25F0000}"/>
    <cellStyle name="t_Manager 4 3 3 2 2" xfId="24462" xr:uid="{00000000-0005-0000-0000-0000A35F0000}"/>
    <cellStyle name="t_Manager 4 3 3 2 2 2" xfId="24463" xr:uid="{00000000-0005-0000-0000-0000A45F0000}"/>
    <cellStyle name="t_Manager 4 3 3 2 2 3" xfId="24464" xr:uid="{00000000-0005-0000-0000-0000A55F0000}"/>
    <cellStyle name="t_Manager 4 3 3 2 3" xfId="24465" xr:uid="{00000000-0005-0000-0000-0000A65F0000}"/>
    <cellStyle name="t_Manager 4 3 3 2 3 2" xfId="24466" xr:uid="{00000000-0005-0000-0000-0000A75F0000}"/>
    <cellStyle name="t_Manager 4 3 3 2 4" xfId="24467" xr:uid="{00000000-0005-0000-0000-0000A85F0000}"/>
    <cellStyle name="t_Manager 4 3 3 2 5" xfId="24468" xr:uid="{00000000-0005-0000-0000-0000A95F0000}"/>
    <cellStyle name="t_Manager 4 3 3 3" xfId="24469" xr:uid="{00000000-0005-0000-0000-0000AA5F0000}"/>
    <cellStyle name="t_Manager 4 3 3 3 2" xfId="24470" xr:uid="{00000000-0005-0000-0000-0000AB5F0000}"/>
    <cellStyle name="t_Manager 4 3 3 3 3" xfId="24471" xr:uid="{00000000-0005-0000-0000-0000AC5F0000}"/>
    <cellStyle name="t_Manager 4 3 3 4" xfId="24472" xr:uid="{00000000-0005-0000-0000-0000AD5F0000}"/>
    <cellStyle name="t_Manager 4 3 3 4 2" xfId="24473" xr:uid="{00000000-0005-0000-0000-0000AE5F0000}"/>
    <cellStyle name="t_Manager 4 3 3 5" xfId="24474" xr:uid="{00000000-0005-0000-0000-0000AF5F0000}"/>
    <cellStyle name="t_Manager 4 3 3 6" xfId="24475" xr:uid="{00000000-0005-0000-0000-0000B05F0000}"/>
    <cellStyle name="t_Manager 4 3 4" xfId="24476" xr:uid="{00000000-0005-0000-0000-0000B15F0000}"/>
    <cellStyle name="t_Manager 4 3 4 2" xfId="24477" xr:uid="{00000000-0005-0000-0000-0000B25F0000}"/>
    <cellStyle name="t_Manager 4 3 4 2 2" xfId="24478" xr:uid="{00000000-0005-0000-0000-0000B35F0000}"/>
    <cellStyle name="t_Manager 4 3 4 2 3" xfId="24479" xr:uid="{00000000-0005-0000-0000-0000B45F0000}"/>
    <cellStyle name="t_Manager 4 3 4 3" xfId="24480" xr:uid="{00000000-0005-0000-0000-0000B55F0000}"/>
    <cellStyle name="t_Manager 4 3 4 3 2" xfId="24481" xr:uid="{00000000-0005-0000-0000-0000B65F0000}"/>
    <cellStyle name="t_Manager 4 3 4 4" xfId="24482" xr:uid="{00000000-0005-0000-0000-0000B75F0000}"/>
    <cellStyle name="t_Manager 4 3 4 5" xfId="24483" xr:uid="{00000000-0005-0000-0000-0000B85F0000}"/>
    <cellStyle name="t_Manager 4 3 5" xfId="24484" xr:uid="{00000000-0005-0000-0000-0000B95F0000}"/>
    <cellStyle name="t_Manager 4 3 5 2" xfId="24485" xr:uid="{00000000-0005-0000-0000-0000BA5F0000}"/>
    <cellStyle name="t_Manager 4 3 5 3" xfId="24486" xr:uid="{00000000-0005-0000-0000-0000BB5F0000}"/>
    <cellStyle name="t_Manager 4 3 6" xfId="24487" xr:uid="{00000000-0005-0000-0000-0000BC5F0000}"/>
    <cellStyle name="t_Manager 4 3 6 2" xfId="24488" xr:uid="{00000000-0005-0000-0000-0000BD5F0000}"/>
    <cellStyle name="t_Manager 4 3 7" xfId="24489" xr:uid="{00000000-0005-0000-0000-0000BE5F0000}"/>
    <cellStyle name="t_Manager 4 3 8" xfId="24490" xr:uid="{00000000-0005-0000-0000-0000BF5F0000}"/>
    <cellStyle name="t_Manager 4 4" xfId="24491" xr:uid="{00000000-0005-0000-0000-0000C05F0000}"/>
    <cellStyle name="t_Manager 4 4 2" xfId="24492" xr:uid="{00000000-0005-0000-0000-0000C15F0000}"/>
    <cellStyle name="t_Manager 4 4 2 2" xfId="24493" xr:uid="{00000000-0005-0000-0000-0000C25F0000}"/>
    <cellStyle name="t_Manager 4 4 2 2 2" xfId="24494" xr:uid="{00000000-0005-0000-0000-0000C35F0000}"/>
    <cellStyle name="t_Manager 4 4 2 2 2 2" xfId="24495" xr:uid="{00000000-0005-0000-0000-0000C45F0000}"/>
    <cellStyle name="t_Manager 4 4 2 2 2 2 2" xfId="24496" xr:uid="{00000000-0005-0000-0000-0000C55F0000}"/>
    <cellStyle name="t_Manager 4 4 2 2 2 2 3" xfId="24497" xr:uid="{00000000-0005-0000-0000-0000C65F0000}"/>
    <cellStyle name="t_Manager 4 4 2 2 2 3" xfId="24498" xr:uid="{00000000-0005-0000-0000-0000C75F0000}"/>
    <cellStyle name="t_Manager 4 4 2 2 2 3 2" xfId="24499" xr:uid="{00000000-0005-0000-0000-0000C85F0000}"/>
    <cellStyle name="t_Manager 4 4 2 2 2 4" xfId="24500" xr:uid="{00000000-0005-0000-0000-0000C95F0000}"/>
    <cellStyle name="t_Manager 4 4 2 2 2 5" xfId="24501" xr:uid="{00000000-0005-0000-0000-0000CA5F0000}"/>
    <cellStyle name="t_Manager 4 4 2 2 3" xfId="24502" xr:uid="{00000000-0005-0000-0000-0000CB5F0000}"/>
    <cellStyle name="t_Manager 4 4 2 2 3 2" xfId="24503" xr:uid="{00000000-0005-0000-0000-0000CC5F0000}"/>
    <cellStyle name="t_Manager 4 4 2 2 3 3" xfId="24504" xr:uid="{00000000-0005-0000-0000-0000CD5F0000}"/>
    <cellStyle name="t_Manager 4 4 2 2 4" xfId="24505" xr:uid="{00000000-0005-0000-0000-0000CE5F0000}"/>
    <cellStyle name="t_Manager 4 4 2 2 4 2" xfId="24506" xr:uid="{00000000-0005-0000-0000-0000CF5F0000}"/>
    <cellStyle name="t_Manager 4 4 2 2 5" xfId="24507" xr:uid="{00000000-0005-0000-0000-0000D05F0000}"/>
    <cellStyle name="t_Manager 4 4 2 2 6" xfId="24508" xr:uid="{00000000-0005-0000-0000-0000D15F0000}"/>
    <cellStyle name="t_Manager 4 4 2 3" xfId="24509" xr:uid="{00000000-0005-0000-0000-0000D25F0000}"/>
    <cellStyle name="t_Manager 4 4 2 3 2" xfId="24510" xr:uid="{00000000-0005-0000-0000-0000D35F0000}"/>
    <cellStyle name="t_Manager 4 4 2 3 2 2" xfId="24511" xr:uid="{00000000-0005-0000-0000-0000D45F0000}"/>
    <cellStyle name="t_Manager 4 4 2 3 2 2 2" xfId="24512" xr:uid="{00000000-0005-0000-0000-0000D55F0000}"/>
    <cellStyle name="t_Manager 4 4 2 3 2 2 3" xfId="24513" xr:uid="{00000000-0005-0000-0000-0000D65F0000}"/>
    <cellStyle name="t_Manager 4 4 2 3 2 3" xfId="24514" xr:uid="{00000000-0005-0000-0000-0000D75F0000}"/>
    <cellStyle name="t_Manager 4 4 2 3 2 3 2" xfId="24515" xr:uid="{00000000-0005-0000-0000-0000D85F0000}"/>
    <cellStyle name="t_Manager 4 4 2 3 2 4" xfId="24516" xr:uid="{00000000-0005-0000-0000-0000D95F0000}"/>
    <cellStyle name="t_Manager 4 4 2 3 2 5" xfId="24517" xr:uid="{00000000-0005-0000-0000-0000DA5F0000}"/>
    <cellStyle name="t_Manager 4 4 2 3 3" xfId="24518" xr:uid="{00000000-0005-0000-0000-0000DB5F0000}"/>
    <cellStyle name="t_Manager 4 4 2 3 3 2" xfId="24519" xr:uid="{00000000-0005-0000-0000-0000DC5F0000}"/>
    <cellStyle name="t_Manager 4 4 2 3 3 3" xfId="24520" xr:uid="{00000000-0005-0000-0000-0000DD5F0000}"/>
    <cellStyle name="t_Manager 4 4 2 3 4" xfId="24521" xr:uid="{00000000-0005-0000-0000-0000DE5F0000}"/>
    <cellStyle name="t_Manager 4 4 2 3 4 2" xfId="24522" xr:uid="{00000000-0005-0000-0000-0000DF5F0000}"/>
    <cellStyle name="t_Manager 4 4 2 3 5" xfId="24523" xr:uid="{00000000-0005-0000-0000-0000E05F0000}"/>
    <cellStyle name="t_Manager 4 4 2 3 6" xfId="24524" xr:uid="{00000000-0005-0000-0000-0000E15F0000}"/>
    <cellStyle name="t_Manager 4 4 2 4" xfId="24525" xr:uid="{00000000-0005-0000-0000-0000E25F0000}"/>
    <cellStyle name="t_Manager 4 4 2 4 2" xfId="24526" xr:uid="{00000000-0005-0000-0000-0000E35F0000}"/>
    <cellStyle name="t_Manager 4 4 3" xfId="24527" xr:uid="{00000000-0005-0000-0000-0000E45F0000}"/>
    <cellStyle name="t_Manager 4 4 3 2" xfId="24528" xr:uid="{00000000-0005-0000-0000-0000E55F0000}"/>
    <cellStyle name="t_Manager 4 4 3 2 2" xfId="24529" xr:uid="{00000000-0005-0000-0000-0000E65F0000}"/>
    <cellStyle name="t_Manager 4 4 3 2 2 2" xfId="24530" xr:uid="{00000000-0005-0000-0000-0000E75F0000}"/>
    <cellStyle name="t_Manager 4 4 3 2 2 3" xfId="24531" xr:uid="{00000000-0005-0000-0000-0000E85F0000}"/>
    <cellStyle name="t_Manager 4 4 3 2 3" xfId="24532" xr:uid="{00000000-0005-0000-0000-0000E95F0000}"/>
    <cellStyle name="t_Manager 4 4 3 2 3 2" xfId="24533" xr:uid="{00000000-0005-0000-0000-0000EA5F0000}"/>
    <cellStyle name="t_Manager 4 4 3 2 4" xfId="24534" xr:uid="{00000000-0005-0000-0000-0000EB5F0000}"/>
    <cellStyle name="t_Manager 4 4 3 2 5" xfId="24535" xr:uid="{00000000-0005-0000-0000-0000EC5F0000}"/>
    <cellStyle name="t_Manager 4 4 3 3" xfId="24536" xr:uid="{00000000-0005-0000-0000-0000ED5F0000}"/>
    <cellStyle name="t_Manager 4 4 3 3 2" xfId="24537" xr:uid="{00000000-0005-0000-0000-0000EE5F0000}"/>
    <cellStyle name="t_Manager 4 4 3 3 3" xfId="24538" xr:uid="{00000000-0005-0000-0000-0000EF5F0000}"/>
    <cellStyle name="t_Manager 4 4 3 4" xfId="24539" xr:uid="{00000000-0005-0000-0000-0000F05F0000}"/>
    <cellStyle name="t_Manager 4 4 3 4 2" xfId="24540" xr:uid="{00000000-0005-0000-0000-0000F15F0000}"/>
    <cellStyle name="t_Manager 4 4 3 5" xfId="24541" xr:uid="{00000000-0005-0000-0000-0000F25F0000}"/>
    <cellStyle name="t_Manager 4 4 3 6" xfId="24542" xr:uid="{00000000-0005-0000-0000-0000F35F0000}"/>
    <cellStyle name="t_Manager 4 4 4" xfId="24543" xr:uid="{00000000-0005-0000-0000-0000F45F0000}"/>
    <cellStyle name="t_Manager 4 4 4 2" xfId="24544" xr:uid="{00000000-0005-0000-0000-0000F55F0000}"/>
    <cellStyle name="t_Manager 4 4 4 2 2" xfId="24545" xr:uid="{00000000-0005-0000-0000-0000F65F0000}"/>
    <cellStyle name="t_Manager 4 4 4 2 3" xfId="24546" xr:uid="{00000000-0005-0000-0000-0000F75F0000}"/>
    <cellStyle name="t_Manager 4 4 4 3" xfId="24547" xr:uid="{00000000-0005-0000-0000-0000F85F0000}"/>
    <cellStyle name="t_Manager 4 4 4 3 2" xfId="24548" xr:uid="{00000000-0005-0000-0000-0000F95F0000}"/>
    <cellStyle name="t_Manager 4 4 4 4" xfId="24549" xr:uid="{00000000-0005-0000-0000-0000FA5F0000}"/>
    <cellStyle name="t_Manager 4 4 4 5" xfId="24550" xr:uid="{00000000-0005-0000-0000-0000FB5F0000}"/>
    <cellStyle name="t_Manager 4 4 5" xfId="24551" xr:uid="{00000000-0005-0000-0000-0000FC5F0000}"/>
    <cellStyle name="t_Manager 4 4 5 2" xfId="24552" xr:uid="{00000000-0005-0000-0000-0000FD5F0000}"/>
    <cellStyle name="t_Manager 4 4 5 3" xfId="24553" xr:uid="{00000000-0005-0000-0000-0000FE5F0000}"/>
    <cellStyle name="t_Manager 4 4 6" xfId="24554" xr:uid="{00000000-0005-0000-0000-0000FF5F0000}"/>
    <cellStyle name="t_Manager 4 4 6 2" xfId="24555" xr:uid="{00000000-0005-0000-0000-000000600000}"/>
    <cellStyle name="t_Manager 4 4 7" xfId="24556" xr:uid="{00000000-0005-0000-0000-000001600000}"/>
    <cellStyle name="t_Manager 4 4 8" xfId="24557" xr:uid="{00000000-0005-0000-0000-000002600000}"/>
    <cellStyle name="t_Manager 4 5" xfId="24558" xr:uid="{00000000-0005-0000-0000-000003600000}"/>
    <cellStyle name="t_Manager 4 5 2" xfId="24559" xr:uid="{00000000-0005-0000-0000-000004600000}"/>
    <cellStyle name="t_Manager 4 5 2 2" xfId="24560" xr:uid="{00000000-0005-0000-0000-000005600000}"/>
    <cellStyle name="t_Manager 4 5 2 2 2" xfId="24561" xr:uid="{00000000-0005-0000-0000-000006600000}"/>
    <cellStyle name="t_Manager 4 5 2 2 2 2" xfId="24562" xr:uid="{00000000-0005-0000-0000-000007600000}"/>
    <cellStyle name="t_Manager 4 5 2 2 2 3" xfId="24563" xr:uid="{00000000-0005-0000-0000-000008600000}"/>
    <cellStyle name="t_Manager 4 5 2 2 3" xfId="24564" xr:uid="{00000000-0005-0000-0000-000009600000}"/>
    <cellStyle name="t_Manager 4 5 2 2 3 2" xfId="24565" xr:uid="{00000000-0005-0000-0000-00000A600000}"/>
    <cellStyle name="t_Manager 4 5 2 2 4" xfId="24566" xr:uid="{00000000-0005-0000-0000-00000B600000}"/>
    <cellStyle name="t_Manager 4 5 2 2 5" xfId="24567" xr:uid="{00000000-0005-0000-0000-00000C600000}"/>
    <cellStyle name="t_Manager 4 5 2 3" xfId="24568" xr:uid="{00000000-0005-0000-0000-00000D600000}"/>
    <cellStyle name="t_Manager 4 5 2 3 2" xfId="24569" xr:uid="{00000000-0005-0000-0000-00000E600000}"/>
    <cellStyle name="t_Manager 4 5 2 3 3" xfId="24570" xr:uid="{00000000-0005-0000-0000-00000F600000}"/>
    <cellStyle name="t_Manager 4 5 2 4" xfId="24571" xr:uid="{00000000-0005-0000-0000-000010600000}"/>
    <cellStyle name="t_Manager 4 5 2 4 2" xfId="24572" xr:uid="{00000000-0005-0000-0000-000011600000}"/>
    <cellStyle name="t_Manager 4 5 2 5" xfId="24573" xr:uid="{00000000-0005-0000-0000-000012600000}"/>
    <cellStyle name="t_Manager 4 5 2 6" xfId="24574" xr:uid="{00000000-0005-0000-0000-000013600000}"/>
    <cellStyle name="t_Manager 4 5 3" xfId="24575" xr:uid="{00000000-0005-0000-0000-000014600000}"/>
    <cellStyle name="t_Manager 4 5 3 2" xfId="24576" xr:uid="{00000000-0005-0000-0000-000015600000}"/>
    <cellStyle name="t_Manager 4 5 3 2 2" xfId="24577" xr:uid="{00000000-0005-0000-0000-000016600000}"/>
    <cellStyle name="t_Manager 4 5 3 2 2 2" xfId="24578" xr:uid="{00000000-0005-0000-0000-000017600000}"/>
    <cellStyle name="t_Manager 4 5 3 2 2 3" xfId="24579" xr:uid="{00000000-0005-0000-0000-000018600000}"/>
    <cellStyle name="t_Manager 4 5 3 2 3" xfId="24580" xr:uid="{00000000-0005-0000-0000-000019600000}"/>
    <cellStyle name="t_Manager 4 5 3 2 3 2" xfId="24581" xr:uid="{00000000-0005-0000-0000-00001A600000}"/>
    <cellStyle name="t_Manager 4 5 3 2 4" xfId="24582" xr:uid="{00000000-0005-0000-0000-00001B600000}"/>
    <cellStyle name="t_Manager 4 5 3 2 5" xfId="24583" xr:uid="{00000000-0005-0000-0000-00001C600000}"/>
    <cellStyle name="t_Manager 4 5 3 3" xfId="24584" xr:uid="{00000000-0005-0000-0000-00001D600000}"/>
    <cellStyle name="t_Manager 4 5 3 3 2" xfId="24585" xr:uid="{00000000-0005-0000-0000-00001E600000}"/>
    <cellStyle name="t_Manager 4 5 3 3 3" xfId="24586" xr:uid="{00000000-0005-0000-0000-00001F600000}"/>
    <cellStyle name="t_Manager 4 5 3 4" xfId="24587" xr:uid="{00000000-0005-0000-0000-000020600000}"/>
    <cellStyle name="t_Manager 4 5 3 4 2" xfId="24588" xr:uid="{00000000-0005-0000-0000-000021600000}"/>
    <cellStyle name="t_Manager 4 5 3 5" xfId="24589" xr:uid="{00000000-0005-0000-0000-000022600000}"/>
    <cellStyle name="t_Manager 4 5 3 6" xfId="24590" xr:uid="{00000000-0005-0000-0000-000023600000}"/>
    <cellStyle name="t_Manager 4 5 4" xfId="24591" xr:uid="{00000000-0005-0000-0000-000024600000}"/>
    <cellStyle name="t_Manager 4 5 4 2" xfId="24592" xr:uid="{00000000-0005-0000-0000-000025600000}"/>
    <cellStyle name="t_Manager 4 6" xfId="24593" xr:uid="{00000000-0005-0000-0000-000026600000}"/>
    <cellStyle name="t_Manager 4 6 2" xfId="24594" xr:uid="{00000000-0005-0000-0000-000027600000}"/>
    <cellStyle name="t_Manager 4 6 2 2" xfId="24595" xr:uid="{00000000-0005-0000-0000-000028600000}"/>
    <cellStyle name="t_Manager 4 6 2 2 2" xfId="24596" xr:uid="{00000000-0005-0000-0000-000029600000}"/>
    <cellStyle name="t_Manager 4 6 2 2 3" xfId="24597" xr:uid="{00000000-0005-0000-0000-00002A600000}"/>
    <cellStyle name="t_Manager 4 6 2 3" xfId="24598" xr:uid="{00000000-0005-0000-0000-00002B600000}"/>
    <cellStyle name="t_Manager 4 6 2 3 2" xfId="24599" xr:uid="{00000000-0005-0000-0000-00002C600000}"/>
    <cellStyle name="t_Manager 4 6 2 4" xfId="24600" xr:uid="{00000000-0005-0000-0000-00002D600000}"/>
    <cellStyle name="t_Manager 4 6 2 5" xfId="24601" xr:uid="{00000000-0005-0000-0000-00002E600000}"/>
    <cellStyle name="t_Manager 4 6 3" xfId="24602" xr:uid="{00000000-0005-0000-0000-00002F600000}"/>
    <cellStyle name="t_Manager 4 6 3 2" xfId="24603" xr:uid="{00000000-0005-0000-0000-000030600000}"/>
    <cellStyle name="t_Manager 4 6 3 3" xfId="24604" xr:uid="{00000000-0005-0000-0000-000031600000}"/>
    <cellStyle name="t_Manager 4 6 4" xfId="24605" xr:uid="{00000000-0005-0000-0000-000032600000}"/>
    <cellStyle name="t_Manager 4 6 4 2" xfId="24606" xr:uid="{00000000-0005-0000-0000-000033600000}"/>
    <cellStyle name="t_Manager 4 6 5" xfId="24607" xr:uid="{00000000-0005-0000-0000-000034600000}"/>
    <cellStyle name="t_Manager 4 6 6" xfId="24608" xr:uid="{00000000-0005-0000-0000-000035600000}"/>
    <cellStyle name="t_Manager 4 7" xfId="24609" xr:uid="{00000000-0005-0000-0000-000036600000}"/>
    <cellStyle name="t_Manager 4 7 2" xfId="24610" xr:uid="{00000000-0005-0000-0000-000037600000}"/>
    <cellStyle name="t_Manager 4 7 2 2" xfId="24611" xr:uid="{00000000-0005-0000-0000-000038600000}"/>
    <cellStyle name="t_Manager 4 7 2 3" xfId="24612" xr:uid="{00000000-0005-0000-0000-000039600000}"/>
    <cellStyle name="t_Manager 4 7 3" xfId="24613" xr:uid="{00000000-0005-0000-0000-00003A600000}"/>
    <cellStyle name="t_Manager 4 7 3 2" xfId="24614" xr:uid="{00000000-0005-0000-0000-00003B600000}"/>
    <cellStyle name="t_Manager 4 7 4" xfId="24615" xr:uid="{00000000-0005-0000-0000-00003C600000}"/>
    <cellStyle name="t_Manager 4 7 5" xfId="24616" xr:uid="{00000000-0005-0000-0000-00003D600000}"/>
    <cellStyle name="t_Manager 4 8" xfId="24617" xr:uid="{00000000-0005-0000-0000-00003E600000}"/>
    <cellStyle name="t_Manager 4 8 2" xfId="24618" xr:uid="{00000000-0005-0000-0000-00003F600000}"/>
    <cellStyle name="t_Manager 4 8 3" xfId="24619" xr:uid="{00000000-0005-0000-0000-000040600000}"/>
    <cellStyle name="t_Manager 4 9" xfId="24620" xr:uid="{00000000-0005-0000-0000-000041600000}"/>
    <cellStyle name="t_Manager 4 9 2" xfId="24621" xr:uid="{00000000-0005-0000-0000-000042600000}"/>
    <cellStyle name="t_Manager 5" xfId="24622" xr:uid="{00000000-0005-0000-0000-000043600000}"/>
    <cellStyle name="t_Manager 5 2" xfId="24623" xr:uid="{00000000-0005-0000-0000-000044600000}"/>
    <cellStyle name="t_Manager 5 2 2" xfId="24624" xr:uid="{00000000-0005-0000-0000-000045600000}"/>
    <cellStyle name="t_Manager 5 2 2 2" xfId="24625" xr:uid="{00000000-0005-0000-0000-000046600000}"/>
    <cellStyle name="t_Manager 5 2 2 2 2" xfId="24626" xr:uid="{00000000-0005-0000-0000-000047600000}"/>
    <cellStyle name="t_Manager 5 2 2 2 2 2" xfId="24627" xr:uid="{00000000-0005-0000-0000-000048600000}"/>
    <cellStyle name="t_Manager 5 2 2 2 2 3" xfId="24628" xr:uid="{00000000-0005-0000-0000-000049600000}"/>
    <cellStyle name="t_Manager 5 2 2 2 3" xfId="24629" xr:uid="{00000000-0005-0000-0000-00004A600000}"/>
    <cellStyle name="t_Manager 5 2 2 2 3 2" xfId="24630" xr:uid="{00000000-0005-0000-0000-00004B600000}"/>
    <cellStyle name="t_Manager 5 2 2 2 4" xfId="24631" xr:uid="{00000000-0005-0000-0000-00004C600000}"/>
    <cellStyle name="t_Manager 5 2 2 2 5" xfId="24632" xr:uid="{00000000-0005-0000-0000-00004D600000}"/>
    <cellStyle name="t_Manager 5 2 2 3" xfId="24633" xr:uid="{00000000-0005-0000-0000-00004E600000}"/>
    <cellStyle name="t_Manager 5 2 2 3 2" xfId="24634" xr:uid="{00000000-0005-0000-0000-00004F600000}"/>
    <cellStyle name="t_Manager 5 2 2 3 3" xfId="24635" xr:uid="{00000000-0005-0000-0000-000050600000}"/>
    <cellStyle name="t_Manager 5 2 2 4" xfId="24636" xr:uid="{00000000-0005-0000-0000-000051600000}"/>
    <cellStyle name="t_Manager 5 2 2 4 2" xfId="24637" xr:uid="{00000000-0005-0000-0000-000052600000}"/>
    <cellStyle name="t_Manager 5 2 2 5" xfId="24638" xr:uid="{00000000-0005-0000-0000-000053600000}"/>
    <cellStyle name="t_Manager 5 2 2 6" xfId="24639" xr:uid="{00000000-0005-0000-0000-000054600000}"/>
    <cellStyle name="t_Manager 5 2 3" xfId="24640" xr:uid="{00000000-0005-0000-0000-000055600000}"/>
    <cellStyle name="t_Manager 5 2 3 2" xfId="24641" xr:uid="{00000000-0005-0000-0000-000056600000}"/>
    <cellStyle name="t_Manager 5 2 3 2 2" xfId="24642" xr:uid="{00000000-0005-0000-0000-000057600000}"/>
    <cellStyle name="t_Manager 5 2 3 2 2 2" xfId="24643" xr:uid="{00000000-0005-0000-0000-000058600000}"/>
    <cellStyle name="t_Manager 5 2 3 2 2 3" xfId="24644" xr:uid="{00000000-0005-0000-0000-000059600000}"/>
    <cellStyle name="t_Manager 5 2 3 2 3" xfId="24645" xr:uid="{00000000-0005-0000-0000-00005A600000}"/>
    <cellStyle name="t_Manager 5 2 3 2 3 2" xfId="24646" xr:uid="{00000000-0005-0000-0000-00005B600000}"/>
    <cellStyle name="t_Manager 5 2 3 2 4" xfId="24647" xr:uid="{00000000-0005-0000-0000-00005C600000}"/>
    <cellStyle name="t_Manager 5 2 3 2 5" xfId="24648" xr:uid="{00000000-0005-0000-0000-00005D600000}"/>
    <cellStyle name="t_Manager 5 2 3 3" xfId="24649" xr:uid="{00000000-0005-0000-0000-00005E600000}"/>
    <cellStyle name="t_Manager 5 2 3 3 2" xfId="24650" xr:uid="{00000000-0005-0000-0000-00005F600000}"/>
    <cellStyle name="t_Manager 5 2 3 3 3" xfId="24651" xr:uid="{00000000-0005-0000-0000-000060600000}"/>
    <cellStyle name="t_Manager 5 2 3 4" xfId="24652" xr:uid="{00000000-0005-0000-0000-000061600000}"/>
    <cellStyle name="t_Manager 5 2 3 4 2" xfId="24653" xr:uid="{00000000-0005-0000-0000-000062600000}"/>
    <cellStyle name="t_Manager 5 2 3 5" xfId="24654" xr:uid="{00000000-0005-0000-0000-000063600000}"/>
    <cellStyle name="t_Manager 5 2 3 6" xfId="24655" xr:uid="{00000000-0005-0000-0000-000064600000}"/>
    <cellStyle name="t_Manager 5 2 4" xfId="24656" xr:uid="{00000000-0005-0000-0000-000065600000}"/>
    <cellStyle name="t_Manager 5 2 4 2" xfId="24657" xr:uid="{00000000-0005-0000-0000-000066600000}"/>
    <cellStyle name="t_Manager 5 3" xfId="24658" xr:uid="{00000000-0005-0000-0000-000067600000}"/>
    <cellStyle name="t_Manager 5 3 2" xfId="24659" xr:uid="{00000000-0005-0000-0000-000068600000}"/>
    <cellStyle name="t_Manager 5 3 2 2" xfId="24660" xr:uid="{00000000-0005-0000-0000-000069600000}"/>
    <cellStyle name="t_Manager 5 3 2 2 2" xfId="24661" xr:uid="{00000000-0005-0000-0000-00006A600000}"/>
    <cellStyle name="t_Manager 5 3 2 2 3" xfId="24662" xr:uid="{00000000-0005-0000-0000-00006B600000}"/>
    <cellStyle name="t_Manager 5 3 2 3" xfId="24663" xr:uid="{00000000-0005-0000-0000-00006C600000}"/>
    <cellStyle name="t_Manager 5 3 2 3 2" xfId="24664" xr:uid="{00000000-0005-0000-0000-00006D600000}"/>
    <cellStyle name="t_Manager 5 3 2 4" xfId="24665" xr:uid="{00000000-0005-0000-0000-00006E600000}"/>
    <cellStyle name="t_Manager 5 3 2 5" xfId="24666" xr:uid="{00000000-0005-0000-0000-00006F600000}"/>
    <cellStyle name="t_Manager 5 3 3" xfId="24667" xr:uid="{00000000-0005-0000-0000-000070600000}"/>
    <cellStyle name="t_Manager 5 3 3 2" xfId="24668" xr:uid="{00000000-0005-0000-0000-000071600000}"/>
    <cellStyle name="t_Manager 5 3 3 3" xfId="24669" xr:uid="{00000000-0005-0000-0000-000072600000}"/>
    <cellStyle name="t_Manager 5 3 4" xfId="24670" xr:uid="{00000000-0005-0000-0000-000073600000}"/>
    <cellStyle name="t_Manager 5 3 4 2" xfId="24671" xr:uid="{00000000-0005-0000-0000-000074600000}"/>
    <cellStyle name="t_Manager 5 3 5" xfId="24672" xr:uid="{00000000-0005-0000-0000-000075600000}"/>
    <cellStyle name="t_Manager 5 3 6" xfId="24673" xr:uid="{00000000-0005-0000-0000-000076600000}"/>
    <cellStyle name="t_Manager 5 4" xfId="24674" xr:uid="{00000000-0005-0000-0000-000077600000}"/>
    <cellStyle name="t_Manager 5 4 2" xfId="24675" xr:uid="{00000000-0005-0000-0000-000078600000}"/>
    <cellStyle name="t_Manager 5 4 2 2" xfId="24676" xr:uid="{00000000-0005-0000-0000-000079600000}"/>
    <cellStyle name="t_Manager 5 4 2 3" xfId="24677" xr:uid="{00000000-0005-0000-0000-00007A600000}"/>
    <cellStyle name="t_Manager 5 4 3" xfId="24678" xr:uid="{00000000-0005-0000-0000-00007B600000}"/>
    <cellStyle name="t_Manager 5 4 3 2" xfId="24679" xr:uid="{00000000-0005-0000-0000-00007C600000}"/>
    <cellStyle name="t_Manager 5 4 4" xfId="24680" xr:uid="{00000000-0005-0000-0000-00007D600000}"/>
    <cellStyle name="t_Manager 5 4 5" xfId="24681" xr:uid="{00000000-0005-0000-0000-00007E600000}"/>
    <cellStyle name="t_Manager 5 5" xfId="24682" xr:uid="{00000000-0005-0000-0000-00007F600000}"/>
    <cellStyle name="t_Manager 5 5 2" xfId="24683" xr:uid="{00000000-0005-0000-0000-000080600000}"/>
    <cellStyle name="t_Manager 5 5 3" xfId="24684" xr:uid="{00000000-0005-0000-0000-000081600000}"/>
    <cellStyle name="t_Manager 5 6" xfId="24685" xr:uid="{00000000-0005-0000-0000-000082600000}"/>
    <cellStyle name="t_Manager 5 6 2" xfId="24686" xr:uid="{00000000-0005-0000-0000-000083600000}"/>
    <cellStyle name="t_Manager 5 7" xfId="24687" xr:uid="{00000000-0005-0000-0000-000084600000}"/>
    <cellStyle name="t_Manager 5 8" xfId="24688" xr:uid="{00000000-0005-0000-0000-000085600000}"/>
    <cellStyle name="t_Manager 6" xfId="24689" xr:uid="{00000000-0005-0000-0000-000086600000}"/>
    <cellStyle name="t_Manager 6 2" xfId="24690" xr:uid="{00000000-0005-0000-0000-000087600000}"/>
    <cellStyle name="t_Manager 6 2 2" xfId="24691" xr:uid="{00000000-0005-0000-0000-000088600000}"/>
    <cellStyle name="t_Manager 6 2 2 2" xfId="24692" xr:uid="{00000000-0005-0000-0000-000089600000}"/>
    <cellStyle name="t_Manager 6 2 2 2 2" xfId="24693" xr:uid="{00000000-0005-0000-0000-00008A600000}"/>
    <cellStyle name="t_Manager 6 2 2 2 2 2" xfId="24694" xr:uid="{00000000-0005-0000-0000-00008B600000}"/>
    <cellStyle name="t_Manager 6 2 2 2 2 3" xfId="24695" xr:uid="{00000000-0005-0000-0000-00008C600000}"/>
    <cellStyle name="t_Manager 6 2 2 2 3" xfId="24696" xr:uid="{00000000-0005-0000-0000-00008D600000}"/>
    <cellStyle name="t_Manager 6 2 2 2 3 2" xfId="24697" xr:uid="{00000000-0005-0000-0000-00008E600000}"/>
    <cellStyle name="t_Manager 6 2 2 2 4" xfId="24698" xr:uid="{00000000-0005-0000-0000-00008F600000}"/>
    <cellStyle name="t_Manager 6 2 2 2 5" xfId="24699" xr:uid="{00000000-0005-0000-0000-000090600000}"/>
    <cellStyle name="t_Manager 6 2 2 3" xfId="24700" xr:uid="{00000000-0005-0000-0000-000091600000}"/>
    <cellStyle name="t_Manager 6 2 2 3 2" xfId="24701" xr:uid="{00000000-0005-0000-0000-000092600000}"/>
    <cellStyle name="t_Manager 6 2 2 3 3" xfId="24702" xr:uid="{00000000-0005-0000-0000-000093600000}"/>
    <cellStyle name="t_Manager 6 2 2 4" xfId="24703" xr:uid="{00000000-0005-0000-0000-000094600000}"/>
    <cellStyle name="t_Manager 6 2 2 4 2" xfId="24704" xr:uid="{00000000-0005-0000-0000-000095600000}"/>
    <cellStyle name="t_Manager 6 2 2 5" xfId="24705" xr:uid="{00000000-0005-0000-0000-000096600000}"/>
    <cellStyle name="t_Manager 6 2 2 6" xfId="24706" xr:uid="{00000000-0005-0000-0000-000097600000}"/>
    <cellStyle name="t_Manager 6 2 3" xfId="24707" xr:uid="{00000000-0005-0000-0000-000098600000}"/>
    <cellStyle name="t_Manager 6 2 3 2" xfId="24708" xr:uid="{00000000-0005-0000-0000-000099600000}"/>
    <cellStyle name="t_Manager 6 2 3 2 2" xfId="24709" xr:uid="{00000000-0005-0000-0000-00009A600000}"/>
    <cellStyle name="t_Manager 6 2 3 2 2 2" xfId="24710" xr:uid="{00000000-0005-0000-0000-00009B600000}"/>
    <cellStyle name="t_Manager 6 2 3 2 2 3" xfId="24711" xr:uid="{00000000-0005-0000-0000-00009C600000}"/>
    <cellStyle name="t_Manager 6 2 3 2 3" xfId="24712" xr:uid="{00000000-0005-0000-0000-00009D600000}"/>
    <cellStyle name="t_Manager 6 2 3 2 3 2" xfId="24713" xr:uid="{00000000-0005-0000-0000-00009E600000}"/>
    <cellStyle name="t_Manager 6 2 3 2 4" xfId="24714" xr:uid="{00000000-0005-0000-0000-00009F600000}"/>
    <cellStyle name="t_Manager 6 2 3 2 5" xfId="24715" xr:uid="{00000000-0005-0000-0000-0000A0600000}"/>
    <cellStyle name="t_Manager 6 2 3 3" xfId="24716" xr:uid="{00000000-0005-0000-0000-0000A1600000}"/>
    <cellStyle name="t_Manager 6 2 3 3 2" xfId="24717" xr:uid="{00000000-0005-0000-0000-0000A2600000}"/>
    <cellStyle name="t_Manager 6 2 3 3 3" xfId="24718" xr:uid="{00000000-0005-0000-0000-0000A3600000}"/>
    <cellStyle name="t_Manager 6 2 3 4" xfId="24719" xr:uid="{00000000-0005-0000-0000-0000A4600000}"/>
    <cellStyle name="t_Manager 6 2 3 4 2" xfId="24720" xr:uid="{00000000-0005-0000-0000-0000A5600000}"/>
    <cellStyle name="t_Manager 6 2 3 5" xfId="24721" xr:uid="{00000000-0005-0000-0000-0000A6600000}"/>
    <cellStyle name="t_Manager 6 2 3 6" xfId="24722" xr:uid="{00000000-0005-0000-0000-0000A7600000}"/>
    <cellStyle name="t_Manager 6 2 4" xfId="24723" xr:uid="{00000000-0005-0000-0000-0000A8600000}"/>
    <cellStyle name="t_Manager 6 2 4 2" xfId="24724" xr:uid="{00000000-0005-0000-0000-0000A9600000}"/>
    <cellStyle name="t_Manager 6 3" xfId="24725" xr:uid="{00000000-0005-0000-0000-0000AA600000}"/>
    <cellStyle name="t_Manager 6 3 2" xfId="24726" xr:uid="{00000000-0005-0000-0000-0000AB600000}"/>
    <cellStyle name="t_Manager 6 3 2 2" xfId="24727" xr:uid="{00000000-0005-0000-0000-0000AC600000}"/>
    <cellStyle name="t_Manager 6 3 2 2 2" xfId="24728" xr:uid="{00000000-0005-0000-0000-0000AD600000}"/>
    <cellStyle name="t_Manager 6 3 2 2 3" xfId="24729" xr:uid="{00000000-0005-0000-0000-0000AE600000}"/>
    <cellStyle name="t_Manager 6 3 2 3" xfId="24730" xr:uid="{00000000-0005-0000-0000-0000AF600000}"/>
    <cellStyle name="t_Manager 6 3 2 3 2" xfId="24731" xr:uid="{00000000-0005-0000-0000-0000B0600000}"/>
    <cellStyle name="t_Manager 6 3 2 4" xfId="24732" xr:uid="{00000000-0005-0000-0000-0000B1600000}"/>
    <cellStyle name="t_Manager 6 3 2 5" xfId="24733" xr:uid="{00000000-0005-0000-0000-0000B2600000}"/>
    <cellStyle name="t_Manager 6 3 3" xfId="24734" xr:uid="{00000000-0005-0000-0000-0000B3600000}"/>
    <cellStyle name="t_Manager 6 3 3 2" xfId="24735" xr:uid="{00000000-0005-0000-0000-0000B4600000}"/>
    <cellStyle name="t_Manager 6 3 3 3" xfId="24736" xr:uid="{00000000-0005-0000-0000-0000B5600000}"/>
    <cellStyle name="t_Manager 6 3 4" xfId="24737" xr:uid="{00000000-0005-0000-0000-0000B6600000}"/>
    <cellStyle name="t_Manager 6 3 4 2" xfId="24738" xr:uid="{00000000-0005-0000-0000-0000B7600000}"/>
    <cellStyle name="t_Manager 6 3 5" xfId="24739" xr:uid="{00000000-0005-0000-0000-0000B8600000}"/>
    <cellStyle name="t_Manager 6 3 6" xfId="24740" xr:uid="{00000000-0005-0000-0000-0000B9600000}"/>
    <cellStyle name="t_Manager 6 4" xfId="24741" xr:uid="{00000000-0005-0000-0000-0000BA600000}"/>
    <cellStyle name="t_Manager 6 4 2" xfId="24742" xr:uid="{00000000-0005-0000-0000-0000BB600000}"/>
    <cellStyle name="t_Manager 6 4 2 2" xfId="24743" xr:uid="{00000000-0005-0000-0000-0000BC600000}"/>
    <cellStyle name="t_Manager 6 4 2 3" xfId="24744" xr:uid="{00000000-0005-0000-0000-0000BD600000}"/>
    <cellStyle name="t_Manager 6 4 3" xfId="24745" xr:uid="{00000000-0005-0000-0000-0000BE600000}"/>
    <cellStyle name="t_Manager 6 4 3 2" xfId="24746" xr:uid="{00000000-0005-0000-0000-0000BF600000}"/>
    <cellStyle name="t_Manager 6 4 4" xfId="24747" xr:uid="{00000000-0005-0000-0000-0000C0600000}"/>
    <cellStyle name="t_Manager 6 4 5" xfId="24748" xr:uid="{00000000-0005-0000-0000-0000C1600000}"/>
    <cellStyle name="t_Manager 6 5" xfId="24749" xr:uid="{00000000-0005-0000-0000-0000C2600000}"/>
    <cellStyle name="t_Manager 6 5 2" xfId="24750" xr:uid="{00000000-0005-0000-0000-0000C3600000}"/>
    <cellStyle name="t_Manager 6 5 3" xfId="24751" xr:uid="{00000000-0005-0000-0000-0000C4600000}"/>
    <cellStyle name="t_Manager 6 6" xfId="24752" xr:uid="{00000000-0005-0000-0000-0000C5600000}"/>
    <cellStyle name="t_Manager 6 6 2" xfId="24753" xr:uid="{00000000-0005-0000-0000-0000C6600000}"/>
    <cellStyle name="t_Manager 6 7" xfId="24754" xr:uid="{00000000-0005-0000-0000-0000C7600000}"/>
    <cellStyle name="t_Manager 6 8" xfId="24755" xr:uid="{00000000-0005-0000-0000-0000C8600000}"/>
    <cellStyle name="t_Manager 7" xfId="24756" xr:uid="{00000000-0005-0000-0000-0000C9600000}"/>
    <cellStyle name="t_Manager 7 2" xfId="24757" xr:uid="{00000000-0005-0000-0000-0000CA600000}"/>
    <cellStyle name="t_Manager 7 2 2" xfId="24758" xr:uid="{00000000-0005-0000-0000-0000CB600000}"/>
    <cellStyle name="t_Manager 7 2 2 2" xfId="24759" xr:uid="{00000000-0005-0000-0000-0000CC600000}"/>
    <cellStyle name="t_Manager 7 2 2 2 2" xfId="24760" xr:uid="{00000000-0005-0000-0000-0000CD600000}"/>
    <cellStyle name="t_Manager 7 2 2 2 2 2" xfId="24761" xr:uid="{00000000-0005-0000-0000-0000CE600000}"/>
    <cellStyle name="t_Manager 7 2 2 2 2 3" xfId="24762" xr:uid="{00000000-0005-0000-0000-0000CF600000}"/>
    <cellStyle name="t_Manager 7 2 2 2 3" xfId="24763" xr:uid="{00000000-0005-0000-0000-0000D0600000}"/>
    <cellStyle name="t_Manager 7 2 2 2 3 2" xfId="24764" xr:uid="{00000000-0005-0000-0000-0000D1600000}"/>
    <cellStyle name="t_Manager 7 2 2 2 4" xfId="24765" xr:uid="{00000000-0005-0000-0000-0000D2600000}"/>
    <cellStyle name="t_Manager 7 2 2 2 5" xfId="24766" xr:uid="{00000000-0005-0000-0000-0000D3600000}"/>
    <cellStyle name="t_Manager 7 2 2 3" xfId="24767" xr:uid="{00000000-0005-0000-0000-0000D4600000}"/>
    <cellStyle name="t_Manager 7 2 2 3 2" xfId="24768" xr:uid="{00000000-0005-0000-0000-0000D5600000}"/>
    <cellStyle name="t_Manager 7 2 2 3 3" xfId="24769" xr:uid="{00000000-0005-0000-0000-0000D6600000}"/>
    <cellStyle name="t_Manager 7 2 2 4" xfId="24770" xr:uid="{00000000-0005-0000-0000-0000D7600000}"/>
    <cellStyle name="t_Manager 7 2 2 4 2" xfId="24771" xr:uid="{00000000-0005-0000-0000-0000D8600000}"/>
    <cellStyle name="t_Manager 7 2 2 5" xfId="24772" xr:uid="{00000000-0005-0000-0000-0000D9600000}"/>
    <cellStyle name="t_Manager 7 2 2 6" xfId="24773" xr:uid="{00000000-0005-0000-0000-0000DA600000}"/>
    <cellStyle name="t_Manager 7 2 3" xfId="24774" xr:uid="{00000000-0005-0000-0000-0000DB600000}"/>
    <cellStyle name="t_Manager 7 2 3 2" xfId="24775" xr:uid="{00000000-0005-0000-0000-0000DC600000}"/>
    <cellStyle name="t_Manager 7 2 3 2 2" xfId="24776" xr:uid="{00000000-0005-0000-0000-0000DD600000}"/>
    <cellStyle name="t_Manager 7 2 3 2 2 2" xfId="24777" xr:uid="{00000000-0005-0000-0000-0000DE600000}"/>
    <cellStyle name="t_Manager 7 2 3 2 2 3" xfId="24778" xr:uid="{00000000-0005-0000-0000-0000DF600000}"/>
    <cellStyle name="t_Manager 7 2 3 2 3" xfId="24779" xr:uid="{00000000-0005-0000-0000-0000E0600000}"/>
    <cellStyle name="t_Manager 7 2 3 2 3 2" xfId="24780" xr:uid="{00000000-0005-0000-0000-0000E1600000}"/>
    <cellStyle name="t_Manager 7 2 3 2 4" xfId="24781" xr:uid="{00000000-0005-0000-0000-0000E2600000}"/>
    <cellStyle name="t_Manager 7 2 3 2 5" xfId="24782" xr:uid="{00000000-0005-0000-0000-0000E3600000}"/>
    <cellStyle name="t_Manager 7 2 3 3" xfId="24783" xr:uid="{00000000-0005-0000-0000-0000E4600000}"/>
    <cellStyle name="t_Manager 7 2 3 3 2" xfId="24784" xr:uid="{00000000-0005-0000-0000-0000E5600000}"/>
    <cellStyle name="t_Manager 7 2 3 3 3" xfId="24785" xr:uid="{00000000-0005-0000-0000-0000E6600000}"/>
    <cellStyle name="t_Manager 7 2 3 4" xfId="24786" xr:uid="{00000000-0005-0000-0000-0000E7600000}"/>
    <cellStyle name="t_Manager 7 2 3 4 2" xfId="24787" xr:uid="{00000000-0005-0000-0000-0000E8600000}"/>
    <cellStyle name="t_Manager 7 2 3 5" xfId="24788" xr:uid="{00000000-0005-0000-0000-0000E9600000}"/>
    <cellStyle name="t_Manager 7 2 3 6" xfId="24789" xr:uid="{00000000-0005-0000-0000-0000EA600000}"/>
    <cellStyle name="t_Manager 7 2 4" xfId="24790" xr:uid="{00000000-0005-0000-0000-0000EB600000}"/>
    <cellStyle name="t_Manager 7 2 4 2" xfId="24791" xr:uid="{00000000-0005-0000-0000-0000EC600000}"/>
    <cellStyle name="t_Manager 7 3" xfId="24792" xr:uid="{00000000-0005-0000-0000-0000ED600000}"/>
    <cellStyle name="t_Manager 7 3 2" xfId="24793" xr:uid="{00000000-0005-0000-0000-0000EE600000}"/>
    <cellStyle name="t_Manager 7 3 2 2" xfId="24794" xr:uid="{00000000-0005-0000-0000-0000EF600000}"/>
    <cellStyle name="t_Manager 7 3 2 2 2" xfId="24795" xr:uid="{00000000-0005-0000-0000-0000F0600000}"/>
    <cellStyle name="t_Manager 7 3 2 2 3" xfId="24796" xr:uid="{00000000-0005-0000-0000-0000F1600000}"/>
    <cellStyle name="t_Manager 7 3 2 3" xfId="24797" xr:uid="{00000000-0005-0000-0000-0000F2600000}"/>
    <cellStyle name="t_Manager 7 3 2 3 2" xfId="24798" xr:uid="{00000000-0005-0000-0000-0000F3600000}"/>
    <cellStyle name="t_Manager 7 3 2 4" xfId="24799" xr:uid="{00000000-0005-0000-0000-0000F4600000}"/>
    <cellStyle name="t_Manager 7 3 2 5" xfId="24800" xr:uid="{00000000-0005-0000-0000-0000F5600000}"/>
    <cellStyle name="t_Manager 7 3 3" xfId="24801" xr:uid="{00000000-0005-0000-0000-0000F6600000}"/>
    <cellStyle name="t_Manager 7 3 3 2" xfId="24802" xr:uid="{00000000-0005-0000-0000-0000F7600000}"/>
    <cellStyle name="t_Manager 7 3 3 3" xfId="24803" xr:uid="{00000000-0005-0000-0000-0000F8600000}"/>
    <cellStyle name="t_Manager 7 3 4" xfId="24804" xr:uid="{00000000-0005-0000-0000-0000F9600000}"/>
    <cellStyle name="t_Manager 7 3 4 2" xfId="24805" xr:uid="{00000000-0005-0000-0000-0000FA600000}"/>
    <cellStyle name="t_Manager 7 3 5" xfId="24806" xr:uid="{00000000-0005-0000-0000-0000FB600000}"/>
    <cellStyle name="t_Manager 7 3 6" xfId="24807" xr:uid="{00000000-0005-0000-0000-0000FC600000}"/>
    <cellStyle name="t_Manager 7 4" xfId="24808" xr:uid="{00000000-0005-0000-0000-0000FD600000}"/>
    <cellStyle name="t_Manager 7 4 2" xfId="24809" xr:uid="{00000000-0005-0000-0000-0000FE600000}"/>
    <cellStyle name="t_Manager 7 4 2 2" xfId="24810" xr:uid="{00000000-0005-0000-0000-0000FF600000}"/>
    <cellStyle name="t_Manager 7 4 2 3" xfId="24811" xr:uid="{00000000-0005-0000-0000-000000610000}"/>
    <cellStyle name="t_Manager 7 4 3" xfId="24812" xr:uid="{00000000-0005-0000-0000-000001610000}"/>
    <cellStyle name="t_Manager 7 4 3 2" xfId="24813" xr:uid="{00000000-0005-0000-0000-000002610000}"/>
    <cellStyle name="t_Manager 7 4 4" xfId="24814" xr:uid="{00000000-0005-0000-0000-000003610000}"/>
    <cellStyle name="t_Manager 7 4 5" xfId="24815" xr:uid="{00000000-0005-0000-0000-000004610000}"/>
    <cellStyle name="t_Manager 7 5" xfId="24816" xr:uid="{00000000-0005-0000-0000-000005610000}"/>
    <cellStyle name="t_Manager 7 5 2" xfId="24817" xr:uid="{00000000-0005-0000-0000-000006610000}"/>
    <cellStyle name="t_Manager 7 5 3" xfId="24818" xr:uid="{00000000-0005-0000-0000-000007610000}"/>
    <cellStyle name="t_Manager 7 6" xfId="24819" xr:uid="{00000000-0005-0000-0000-000008610000}"/>
    <cellStyle name="t_Manager 7 6 2" xfId="24820" xr:uid="{00000000-0005-0000-0000-000009610000}"/>
    <cellStyle name="t_Manager 7 7" xfId="24821" xr:uid="{00000000-0005-0000-0000-00000A610000}"/>
    <cellStyle name="t_Manager 7 8" xfId="24822" xr:uid="{00000000-0005-0000-0000-00000B610000}"/>
    <cellStyle name="t_Manager 8" xfId="24823" xr:uid="{00000000-0005-0000-0000-00000C610000}"/>
    <cellStyle name="t_Manager 8 2" xfId="24824" xr:uid="{00000000-0005-0000-0000-00000D610000}"/>
    <cellStyle name="t_Manager 8 2 2" xfId="24825" xr:uid="{00000000-0005-0000-0000-00000E610000}"/>
    <cellStyle name="t_Manager 8 2 2 2" xfId="24826" xr:uid="{00000000-0005-0000-0000-00000F610000}"/>
    <cellStyle name="t_Manager 8 2 2 2 2" xfId="24827" xr:uid="{00000000-0005-0000-0000-000010610000}"/>
    <cellStyle name="t_Manager 8 2 2 2 3" xfId="24828" xr:uid="{00000000-0005-0000-0000-000011610000}"/>
    <cellStyle name="t_Manager 8 2 2 3" xfId="24829" xr:uid="{00000000-0005-0000-0000-000012610000}"/>
    <cellStyle name="t_Manager 8 2 2 3 2" xfId="24830" xr:uid="{00000000-0005-0000-0000-000013610000}"/>
    <cellStyle name="t_Manager 8 2 2 4" xfId="24831" xr:uid="{00000000-0005-0000-0000-000014610000}"/>
    <cellStyle name="t_Manager 8 2 2 5" xfId="24832" xr:uid="{00000000-0005-0000-0000-000015610000}"/>
    <cellStyle name="t_Manager 8 2 3" xfId="24833" xr:uid="{00000000-0005-0000-0000-000016610000}"/>
    <cellStyle name="t_Manager 8 2 3 2" xfId="24834" xr:uid="{00000000-0005-0000-0000-000017610000}"/>
    <cellStyle name="t_Manager 8 2 3 3" xfId="24835" xr:uid="{00000000-0005-0000-0000-000018610000}"/>
    <cellStyle name="t_Manager 8 2 4" xfId="24836" xr:uid="{00000000-0005-0000-0000-000019610000}"/>
    <cellStyle name="t_Manager 8 2 4 2" xfId="24837" xr:uid="{00000000-0005-0000-0000-00001A610000}"/>
    <cellStyle name="t_Manager 8 2 5" xfId="24838" xr:uid="{00000000-0005-0000-0000-00001B610000}"/>
    <cellStyle name="t_Manager 8 2 6" xfId="24839" xr:uid="{00000000-0005-0000-0000-00001C610000}"/>
    <cellStyle name="t_Manager 8 3" xfId="24840" xr:uid="{00000000-0005-0000-0000-00001D610000}"/>
    <cellStyle name="t_Manager 8 3 2" xfId="24841" xr:uid="{00000000-0005-0000-0000-00001E610000}"/>
    <cellStyle name="t_Manager 8 3 2 2" xfId="24842" xr:uid="{00000000-0005-0000-0000-00001F610000}"/>
    <cellStyle name="t_Manager 8 3 2 2 2" xfId="24843" xr:uid="{00000000-0005-0000-0000-000020610000}"/>
    <cellStyle name="t_Manager 8 3 2 2 3" xfId="24844" xr:uid="{00000000-0005-0000-0000-000021610000}"/>
    <cellStyle name="t_Manager 8 3 2 3" xfId="24845" xr:uid="{00000000-0005-0000-0000-000022610000}"/>
    <cellStyle name="t_Manager 8 3 2 3 2" xfId="24846" xr:uid="{00000000-0005-0000-0000-000023610000}"/>
    <cellStyle name="t_Manager 8 3 2 4" xfId="24847" xr:uid="{00000000-0005-0000-0000-000024610000}"/>
    <cellStyle name="t_Manager 8 3 2 5" xfId="24848" xr:uid="{00000000-0005-0000-0000-000025610000}"/>
    <cellStyle name="t_Manager 8 3 3" xfId="24849" xr:uid="{00000000-0005-0000-0000-000026610000}"/>
    <cellStyle name="t_Manager 8 3 3 2" xfId="24850" xr:uid="{00000000-0005-0000-0000-000027610000}"/>
    <cellStyle name="t_Manager 8 3 3 3" xfId="24851" xr:uid="{00000000-0005-0000-0000-000028610000}"/>
    <cellStyle name="t_Manager 8 3 4" xfId="24852" xr:uid="{00000000-0005-0000-0000-000029610000}"/>
    <cellStyle name="t_Manager 8 3 4 2" xfId="24853" xr:uid="{00000000-0005-0000-0000-00002A610000}"/>
    <cellStyle name="t_Manager 8 3 5" xfId="24854" xr:uid="{00000000-0005-0000-0000-00002B610000}"/>
    <cellStyle name="t_Manager 8 3 6" xfId="24855" xr:uid="{00000000-0005-0000-0000-00002C610000}"/>
    <cellStyle name="t_Manager 8 4" xfId="24856" xr:uid="{00000000-0005-0000-0000-00002D610000}"/>
    <cellStyle name="t_Manager 8 4 2" xfId="24857" xr:uid="{00000000-0005-0000-0000-00002E610000}"/>
    <cellStyle name="t_Manager 9" xfId="24858" xr:uid="{00000000-0005-0000-0000-00002F610000}"/>
    <cellStyle name="t_Manager 9 2" xfId="24859" xr:uid="{00000000-0005-0000-0000-000030610000}"/>
    <cellStyle name="t_Manager 9 2 2" xfId="24860" xr:uid="{00000000-0005-0000-0000-000031610000}"/>
    <cellStyle name="t_Manager 9 2 2 2" xfId="24861" xr:uid="{00000000-0005-0000-0000-000032610000}"/>
    <cellStyle name="t_Manager 9 2 2 3" xfId="24862" xr:uid="{00000000-0005-0000-0000-000033610000}"/>
    <cellStyle name="t_Manager 9 2 3" xfId="24863" xr:uid="{00000000-0005-0000-0000-000034610000}"/>
    <cellStyle name="t_Manager 9 2 3 2" xfId="24864" xr:uid="{00000000-0005-0000-0000-000035610000}"/>
    <cellStyle name="t_Manager 9 2 4" xfId="24865" xr:uid="{00000000-0005-0000-0000-000036610000}"/>
    <cellStyle name="t_Manager 9 2 5" xfId="24866" xr:uid="{00000000-0005-0000-0000-000037610000}"/>
    <cellStyle name="t_Manager 9 3" xfId="24867" xr:uid="{00000000-0005-0000-0000-000038610000}"/>
    <cellStyle name="t_Manager 9 3 2" xfId="24868" xr:uid="{00000000-0005-0000-0000-000039610000}"/>
    <cellStyle name="t_Manager 9 3 3" xfId="24869" xr:uid="{00000000-0005-0000-0000-00003A610000}"/>
    <cellStyle name="t_Manager 9 4" xfId="24870" xr:uid="{00000000-0005-0000-0000-00003B610000}"/>
    <cellStyle name="t_Manager 9 4 2" xfId="24871" xr:uid="{00000000-0005-0000-0000-00003C610000}"/>
    <cellStyle name="t_Manager 9 5" xfId="24872" xr:uid="{00000000-0005-0000-0000-00003D610000}"/>
    <cellStyle name="t_Manager 9 6" xfId="24873" xr:uid="{00000000-0005-0000-0000-00003E610000}"/>
    <cellStyle name="Table" xfId="24874" xr:uid="{00000000-0005-0000-0000-00003F610000}"/>
    <cellStyle name="Testo avviso 2" xfId="24875" xr:uid="{00000000-0005-0000-0000-000040610000}"/>
    <cellStyle name="Testo avviso 2 2" xfId="24876" xr:uid="{00000000-0005-0000-0000-000041610000}"/>
    <cellStyle name="Testo avviso 2 3" xfId="24877" xr:uid="{00000000-0005-0000-0000-000042610000}"/>
    <cellStyle name="Testo descrittivo 2" xfId="24878" xr:uid="{00000000-0005-0000-0000-000043610000}"/>
    <cellStyle name="Testo descrittivo 2 2" xfId="24879" xr:uid="{00000000-0005-0000-0000-000044610000}"/>
    <cellStyle name="Testo descrittivo 2 3" xfId="24880" xr:uid="{00000000-0005-0000-0000-000045610000}"/>
    <cellStyle name="Text Indent A" xfId="24881" xr:uid="{00000000-0005-0000-0000-000046610000}"/>
    <cellStyle name="Text Indent B" xfId="24882" xr:uid="{00000000-0005-0000-0000-000047610000}"/>
    <cellStyle name="Text Indent C" xfId="24883" xr:uid="{00000000-0005-0000-0000-000048610000}"/>
    <cellStyle name="thousand" xfId="24884" xr:uid="{00000000-0005-0000-0000-000049610000}"/>
    <cellStyle name="Times" xfId="24885" xr:uid="{00000000-0005-0000-0000-00004A610000}"/>
    <cellStyle name="Title 2" xfId="24886" xr:uid="{00000000-0005-0000-0000-00004B610000}"/>
    <cellStyle name="Titles" xfId="24887" xr:uid="{00000000-0005-0000-0000-00004C610000}"/>
    <cellStyle name="Titles 10" xfId="24888" xr:uid="{00000000-0005-0000-0000-00004D610000}"/>
    <cellStyle name="Titles 10 2" xfId="24889" xr:uid="{00000000-0005-0000-0000-00004E610000}"/>
    <cellStyle name="Titles 10 2 2" xfId="24890" xr:uid="{00000000-0005-0000-0000-00004F610000}"/>
    <cellStyle name="Titles 10 2 2 2" xfId="24891" xr:uid="{00000000-0005-0000-0000-000050610000}"/>
    <cellStyle name="Titles 10 2 2 2 2" xfId="24892" xr:uid="{00000000-0005-0000-0000-000051610000}"/>
    <cellStyle name="Titles 10 2 2 2 3" xfId="24893" xr:uid="{00000000-0005-0000-0000-000052610000}"/>
    <cellStyle name="Titles 10 2 2 2 4" xfId="24894" xr:uid="{00000000-0005-0000-0000-000053610000}"/>
    <cellStyle name="Titles 10 2 2 3" xfId="24895" xr:uid="{00000000-0005-0000-0000-000054610000}"/>
    <cellStyle name="Titles 10 2 2 3 2" xfId="24896" xr:uid="{00000000-0005-0000-0000-000055610000}"/>
    <cellStyle name="Titles 10 2 2 3 3" xfId="24897" xr:uid="{00000000-0005-0000-0000-000056610000}"/>
    <cellStyle name="Titles 10 2 2 3 4" xfId="24898" xr:uid="{00000000-0005-0000-0000-000057610000}"/>
    <cellStyle name="Titles 10 2 2 4" xfId="24899" xr:uid="{00000000-0005-0000-0000-000058610000}"/>
    <cellStyle name="Titles 10 2 2 5" xfId="24900" xr:uid="{00000000-0005-0000-0000-000059610000}"/>
    <cellStyle name="Titles 10 2 2 6" xfId="24901" xr:uid="{00000000-0005-0000-0000-00005A610000}"/>
    <cellStyle name="Titles 10 2 3" xfId="24902" xr:uid="{00000000-0005-0000-0000-00005B610000}"/>
    <cellStyle name="Titles 10 2 3 2" xfId="24903" xr:uid="{00000000-0005-0000-0000-00005C610000}"/>
    <cellStyle name="Titles 10 2 3 2 2" xfId="24904" xr:uid="{00000000-0005-0000-0000-00005D610000}"/>
    <cellStyle name="Titles 10 2 3 2 3" xfId="24905" xr:uid="{00000000-0005-0000-0000-00005E610000}"/>
    <cellStyle name="Titles 10 2 3 2 4" xfId="24906" xr:uid="{00000000-0005-0000-0000-00005F610000}"/>
    <cellStyle name="Titles 10 2 3 3" xfId="24907" xr:uid="{00000000-0005-0000-0000-000060610000}"/>
    <cellStyle name="Titles 10 2 3 3 2" xfId="24908" xr:uid="{00000000-0005-0000-0000-000061610000}"/>
    <cellStyle name="Titles 10 2 3 3 3" xfId="24909" xr:uid="{00000000-0005-0000-0000-000062610000}"/>
    <cellStyle name="Titles 10 2 3 3 4" xfId="24910" xr:uid="{00000000-0005-0000-0000-000063610000}"/>
    <cellStyle name="Titles 10 2 3 4" xfId="24911" xr:uid="{00000000-0005-0000-0000-000064610000}"/>
    <cellStyle name="Titles 10 2 3 5" xfId="24912" xr:uid="{00000000-0005-0000-0000-000065610000}"/>
    <cellStyle name="Titles 10 2 3 6" xfId="24913" xr:uid="{00000000-0005-0000-0000-000066610000}"/>
    <cellStyle name="Titles 10 2 4" xfId="24914" xr:uid="{00000000-0005-0000-0000-000067610000}"/>
    <cellStyle name="Titles 10 2 4 2" xfId="24915" xr:uid="{00000000-0005-0000-0000-000068610000}"/>
    <cellStyle name="Titles 10 2 4 3" xfId="24916" xr:uid="{00000000-0005-0000-0000-000069610000}"/>
    <cellStyle name="Titles 10 2 4 4" xfId="24917" xr:uid="{00000000-0005-0000-0000-00006A610000}"/>
    <cellStyle name="Titles 10 2 5" xfId="24918" xr:uid="{00000000-0005-0000-0000-00006B610000}"/>
    <cellStyle name="Titles 10 2 5 2" xfId="24919" xr:uid="{00000000-0005-0000-0000-00006C610000}"/>
    <cellStyle name="Titles 10 2 5 3" xfId="24920" xr:uid="{00000000-0005-0000-0000-00006D610000}"/>
    <cellStyle name="Titles 10 2 5 4" xfId="24921" xr:uid="{00000000-0005-0000-0000-00006E610000}"/>
    <cellStyle name="Titles 10 2 6" xfId="24922" xr:uid="{00000000-0005-0000-0000-00006F610000}"/>
    <cellStyle name="Titles 10 2 7" xfId="24923" xr:uid="{00000000-0005-0000-0000-000070610000}"/>
    <cellStyle name="Titles 10 2 8" xfId="24924" xr:uid="{00000000-0005-0000-0000-000071610000}"/>
    <cellStyle name="Titles 10 3" xfId="24925" xr:uid="{00000000-0005-0000-0000-000072610000}"/>
    <cellStyle name="Titles 10 3 2" xfId="24926" xr:uid="{00000000-0005-0000-0000-000073610000}"/>
    <cellStyle name="Titles 10 3 2 2" xfId="24927" xr:uid="{00000000-0005-0000-0000-000074610000}"/>
    <cellStyle name="Titles 10 3 2 3" xfId="24928" xr:uid="{00000000-0005-0000-0000-000075610000}"/>
    <cellStyle name="Titles 10 3 2 4" xfId="24929" xr:uid="{00000000-0005-0000-0000-000076610000}"/>
    <cellStyle name="Titles 10 3 3" xfId="24930" xr:uid="{00000000-0005-0000-0000-000077610000}"/>
    <cellStyle name="Titles 10 3 3 2" xfId="24931" xr:uid="{00000000-0005-0000-0000-000078610000}"/>
    <cellStyle name="Titles 10 3 3 3" xfId="24932" xr:uid="{00000000-0005-0000-0000-000079610000}"/>
    <cellStyle name="Titles 10 3 3 4" xfId="24933" xr:uid="{00000000-0005-0000-0000-00007A610000}"/>
    <cellStyle name="Titles 10 3 4" xfId="24934" xr:uid="{00000000-0005-0000-0000-00007B610000}"/>
    <cellStyle name="Titles 10 3 5" xfId="24935" xr:uid="{00000000-0005-0000-0000-00007C610000}"/>
    <cellStyle name="Titles 10 3 6" xfId="24936" xr:uid="{00000000-0005-0000-0000-00007D610000}"/>
    <cellStyle name="Titles 10 4" xfId="24937" xr:uid="{00000000-0005-0000-0000-00007E610000}"/>
    <cellStyle name="Titles 10 4 2" xfId="24938" xr:uid="{00000000-0005-0000-0000-00007F610000}"/>
    <cellStyle name="Titles 10 4 2 2" xfId="24939" xr:uid="{00000000-0005-0000-0000-000080610000}"/>
    <cellStyle name="Titles 10 4 2 3" xfId="24940" xr:uid="{00000000-0005-0000-0000-000081610000}"/>
    <cellStyle name="Titles 10 4 2 4" xfId="24941" xr:uid="{00000000-0005-0000-0000-000082610000}"/>
    <cellStyle name="Titles 10 4 3" xfId="24942" xr:uid="{00000000-0005-0000-0000-000083610000}"/>
    <cellStyle name="Titles 10 4 3 2" xfId="24943" xr:uid="{00000000-0005-0000-0000-000084610000}"/>
    <cellStyle name="Titles 10 4 3 3" xfId="24944" xr:uid="{00000000-0005-0000-0000-000085610000}"/>
    <cellStyle name="Titles 10 4 3 4" xfId="24945" xr:uid="{00000000-0005-0000-0000-000086610000}"/>
    <cellStyle name="Titles 10 4 4" xfId="24946" xr:uid="{00000000-0005-0000-0000-000087610000}"/>
    <cellStyle name="Titles 10 4 5" xfId="24947" xr:uid="{00000000-0005-0000-0000-000088610000}"/>
    <cellStyle name="Titles 10 4 6" xfId="24948" xr:uid="{00000000-0005-0000-0000-000089610000}"/>
    <cellStyle name="Titles 10 5" xfId="24949" xr:uid="{00000000-0005-0000-0000-00008A610000}"/>
    <cellStyle name="Titles 10 6" xfId="24950" xr:uid="{00000000-0005-0000-0000-00008B610000}"/>
    <cellStyle name="Titles 10 7" xfId="24951" xr:uid="{00000000-0005-0000-0000-00008C610000}"/>
    <cellStyle name="Titles 11" xfId="24952" xr:uid="{00000000-0005-0000-0000-00008D610000}"/>
    <cellStyle name="Titles 11 2" xfId="24953" xr:uid="{00000000-0005-0000-0000-00008E610000}"/>
    <cellStyle name="Titles 11 2 2" xfId="24954" xr:uid="{00000000-0005-0000-0000-00008F610000}"/>
    <cellStyle name="Titles 11 2 2 2" xfId="24955" xr:uid="{00000000-0005-0000-0000-000090610000}"/>
    <cellStyle name="Titles 11 2 2 3" xfId="24956" xr:uid="{00000000-0005-0000-0000-000091610000}"/>
    <cellStyle name="Titles 11 2 2 4" xfId="24957" xr:uid="{00000000-0005-0000-0000-000092610000}"/>
    <cellStyle name="Titles 11 2 3" xfId="24958" xr:uid="{00000000-0005-0000-0000-000093610000}"/>
    <cellStyle name="Titles 11 2 3 2" xfId="24959" xr:uid="{00000000-0005-0000-0000-000094610000}"/>
    <cellStyle name="Titles 11 2 3 3" xfId="24960" xr:uid="{00000000-0005-0000-0000-000095610000}"/>
    <cellStyle name="Titles 11 2 3 4" xfId="24961" xr:uid="{00000000-0005-0000-0000-000096610000}"/>
    <cellStyle name="Titles 11 2 4" xfId="24962" xr:uid="{00000000-0005-0000-0000-000097610000}"/>
    <cellStyle name="Titles 11 2 5" xfId="24963" xr:uid="{00000000-0005-0000-0000-000098610000}"/>
    <cellStyle name="Titles 11 2 6" xfId="24964" xr:uid="{00000000-0005-0000-0000-000099610000}"/>
    <cellStyle name="Titles 11 3" xfId="24965" xr:uid="{00000000-0005-0000-0000-00009A610000}"/>
    <cellStyle name="Titles 11 3 2" xfId="24966" xr:uid="{00000000-0005-0000-0000-00009B610000}"/>
    <cellStyle name="Titles 11 3 2 2" xfId="24967" xr:uid="{00000000-0005-0000-0000-00009C610000}"/>
    <cellStyle name="Titles 11 3 2 3" xfId="24968" xr:uid="{00000000-0005-0000-0000-00009D610000}"/>
    <cellStyle name="Titles 11 3 2 4" xfId="24969" xr:uid="{00000000-0005-0000-0000-00009E610000}"/>
    <cellStyle name="Titles 11 3 3" xfId="24970" xr:uid="{00000000-0005-0000-0000-00009F610000}"/>
    <cellStyle name="Titles 11 3 3 2" xfId="24971" xr:uid="{00000000-0005-0000-0000-0000A0610000}"/>
    <cellStyle name="Titles 11 3 3 3" xfId="24972" xr:uid="{00000000-0005-0000-0000-0000A1610000}"/>
    <cellStyle name="Titles 11 3 3 4" xfId="24973" xr:uid="{00000000-0005-0000-0000-0000A2610000}"/>
    <cellStyle name="Titles 11 3 4" xfId="24974" xr:uid="{00000000-0005-0000-0000-0000A3610000}"/>
    <cellStyle name="Titles 11 3 5" xfId="24975" xr:uid="{00000000-0005-0000-0000-0000A4610000}"/>
    <cellStyle name="Titles 11 3 6" xfId="24976" xr:uid="{00000000-0005-0000-0000-0000A5610000}"/>
    <cellStyle name="Titles 11 4" xfId="24977" xr:uid="{00000000-0005-0000-0000-0000A6610000}"/>
    <cellStyle name="Titles 11 4 2" xfId="24978" xr:uid="{00000000-0005-0000-0000-0000A7610000}"/>
    <cellStyle name="Titles 11 4 3" xfId="24979" xr:uid="{00000000-0005-0000-0000-0000A8610000}"/>
    <cellStyle name="Titles 11 4 4" xfId="24980" xr:uid="{00000000-0005-0000-0000-0000A9610000}"/>
    <cellStyle name="Titles 11 5" xfId="24981" xr:uid="{00000000-0005-0000-0000-0000AA610000}"/>
    <cellStyle name="Titles 11 5 2" xfId="24982" xr:uid="{00000000-0005-0000-0000-0000AB610000}"/>
    <cellStyle name="Titles 11 5 3" xfId="24983" xr:uid="{00000000-0005-0000-0000-0000AC610000}"/>
    <cellStyle name="Titles 11 5 4" xfId="24984" xr:uid="{00000000-0005-0000-0000-0000AD610000}"/>
    <cellStyle name="Titles 11 6" xfId="24985" xr:uid="{00000000-0005-0000-0000-0000AE610000}"/>
    <cellStyle name="Titles 11 7" xfId="24986" xr:uid="{00000000-0005-0000-0000-0000AF610000}"/>
    <cellStyle name="Titles 11 8" xfId="24987" xr:uid="{00000000-0005-0000-0000-0000B0610000}"/>
    <cellStyle name="Titles 12" xfId="24988" xr:uid="{00000000-0005-0000-0000-0000B1610000}"/>
    <cellStyle name="Titles 2" xfId="24989" xr:uid="{00000000-0005-0000-0000-0000B2610000}"/>
    <cellStyle name="Titles 2 10" xfId="24990" xr:uid="{00000000-0005-0000-0000-0000B3610000}"/>
    <cellStyle name="Titles 2 10 2" xfId="24991" xr:uid="{00000000-0005-0000-0000-0000B4610000}"/>
    <cellStyle name="Titles 2 10 2 2" xfId="24992" xr:uid="{00000000-0005-0000-0000-0000B5610000}"/>
    <cellStyle name="Titles 2 10 2 2 2" xfId="24993" xr:uid="{00000000-0005-0000-0000-0000B6610000}"/>
    <cellStyle name="Titles 2 10 2 2 3" xfId="24994" xr:uid="{00000000-0005-0000-0000-0000B7610000}"/>
    <cellStyle name="Titles 2 10 2 2 4" xfId="24995" xr:uid="{00000000-0005-0000-0000-0000B8610000}"/>
    <cellStyle name="Titles 2 10 2 3" xfId="24996" xr:uid="{00000000-0005-0000-0000-0000B9610000}"/>
    <cellStyle name="Titles 2 10 2 3 2" xfId="24997" xr:uid="{00000000-0005-0000-0000-0000BA610000}"/>
    <cellStyle name="Titles 2 10 2 3 3" xfId="24998" xr:uid="{00000000-0005-0000-0000-0000BB610000}"/>
    <cellStyle name="Titles 2 10 2 3 4" xfId="24999" xr:uid="{00000000-0005-0000-0000-0000BC610000}"/>
    <cellStyle name="Titles 2 10 2 4" xfId="25000" xr:uid="{00000000-0005-0000-0000-0000BD610000}"/>
    <cellStyle name="Titles 2 10 2 5" xfId="25001" xr:uid="{00000000-0005-0000-0000-0000BE610000}"/>
    <cellStyle name="Titles 2 10 2 6" xfId="25002" xr:uid="{00000000-0005-0000-0000-0000BF610000}"/>
    <cellStyle name="Titles 2 10 3" xfId="25003" xr:uid="{00000000-0005-0000-0000-0000C0610000}"/>
    <cellStyle name="Titles 2 10 3 2" xfId="25004" xr:uid="{00000000-0005-0000-0000-0000C1610000}"/>
    <cellStyle name="Titles 2 10 3 2 2" xfId="25005" xr:uid="{00000000-0005-0000-0000-0000C2610000}"/>
    <cellStyle name="Titles 2 10 3 2 3" xfId="25006" xr:uid="{00000000-0005-0000-0000-0000C3610000}"/>
    <cellStyle name="Titles 2 10 3 2 4" xfId="25007" xr:uid="{00000000-0005-0000-0000-0000C4610000}"/>
    <cellStyle name="Titles 2 10 3 3" xfId="25008" xr:uid="{00000000-0005-0000-0000-0000C5610000}"/>
    <cellStyle name="Titles 2 10 3 3 2" xfId="25009" xr:uid="{00000000-0005-0000-0000-0000C6610000}"/>
    <cellStyle name="Titles 2 10 3 3 3" xfId="25010" xr:uid="{00000000-0005-0000-0000-0000C7610000}"/>
    <cellStyle name="Titles 2 10 3 3 4" xfId="25011" xr:uid="{00000000-0005-0000-0000-0000C8610000}"/>
    <cellStyle name="Titles 2 10 3 4" xfId="25012" xr:uid="{00000000-0005-0000-0000-0000C9610000}"/>
    <cellStyle name="Titles 2 10 3 5" xfId="25013" xr:uid="{00000000-0005-0000-0000-0000CA610000}"/>
    <cellStyle name="Titles 2 10 3 6" xfId="25014" xr:uid="{00000000-0005-0000-0000-0000CB610000}"/>
    <cellStyle name="Titles 2 10 4" xfId="25015" xr:uid="{00000000-0005-0000-0000-0000CC610000}"/>
    <cellStyle name="Titles 2 10 4 2" xfId="25016" xr:uid="{00000000-0005-0000-0000-0000CD610000}"/>
    <cellStyle name="Titles 2 10 4 3" xfId="25017" xr:uid="{00000000-0005-0000-0000-0000CE610000}"/>
    <cellStyle name="Titles 2 10 4 4" xfId="25018" xr:uid="{00000000-0005-0000-0000-0000CF610000}"/>
    <cellStyle name="Titles 2 10 5" xfId="25019" xr:uid="{00000000-0005-0000-0000-0000D0610000}"/>
    <cellStyle name="Titles 2 10 5 2" xfId="25020" xr:uid="{00000000-0005-0000-0000-0000D1610000}"/>
    <cellStyle name="Titles 2 10 5 3" xfId="25021" xr:uid="{00000000-0005-0000-0000-0000D2610000}"/>
    <cellStyle name="Titles 2 10 5 4" xfId="25022" xr:uid="{00000000-0005-0000-0000-0000D3610000}"/>
    <cellStyle name="Titles 2 10 6" xfId="25023" xr:uid="{00000000-0005-0000-0000-0000D4610000}"/>
    <cellStyle name="Titles 2 10 7" xfId="25024" xr:uid="{00000000-0005-0000-0000-0000D5610000}"/>
    <cellStyle name="Titles 2 10 8" xfId="25025" xr:uid="{00000000-0005-0000-0000-0000D6610000}"/>
    <cellStyle name="Titles 2 11" xfId="25026" xr:uid="{00000000-0005-0000-0000-0000D7610000}"/>
    <cellStyle name="Titles 2 2" xfId="25027" xr:uid="{00000000-0005-0000-0000-0000D8610000}"/>
    <cellStyle name="Titles 2 2 2" xfId="25028" xr:uid="{00000000-0005-0000-0000-0000D9610000}"/>
    <cellStyle name="Titles 2 2 2 2" xfId="25029" xr:uid="{00000000-0005-0000-0000-0000DA610000}"/>
    <cellStyle name="Titles 2 2 2 2 2" xfId="25030" xr:uid="{00000000-0005-0000-0000-0000DB610000}"/>
    <cellStyle name="Titles 2 2 2 2 2 2" xfId="25031" xr:uid="{00000000-0005-0000-0000-0000DC610000}"/>
    <cellStyle name="Titles 2 2 2 2 2 2 2" xfId="25032" xr:uid="{00000000-0005-0000-0000-0000DD610000}"/>
    <cellStyle name="Titles 2 2 2 2 2 2 2 2" xfId="25033" xr:uid="{00000000-0005-0000-0000-0000DE610000}"/>
    <cellStyle name="Titles 2 2 2 2 2 2 2 2 2" xfId="25034" xr:uid="{00000000-0005-0000-0000-0000DF610000}"/>
    <cellStyle name="Titles 2 2 2 2 2 2 2 2 3" xfId="25035" xr:uid="{00000000-0005-0000-0000-0000E0610000}"/>
    <cellStyle name="Titles 2 2 2 2 2 2 2 2 4" xfId="25036" xr:uid="{00000000-0005-0000-0000-0000E1610000}"/>
    <cellStyle name="Titles 2 2 2 2 2 2 2 3" xfId="25037" xr:uid="{00000000-0005-0000-0000-0000E2610000}"/>
    <cellStyle name="Titles 2 2 2 2 2 2 2 3 2" xfId="25038" xr:uid="{00000000-0005-0000-0000-0000E3610000}"/>
    <cellStyle name="Titles 2 2 2 2 2 2 2 3 3" xfId="25039" xr:uid="{00000000-0005-0000-0000-0000E4610000}"/>
    <cellStyle name="Titles 2 2 2 2 2 2 2 3 4" xfId="25040" xr:uid="{00000000-0005-0000-0000-0000E5610000}"/>
    <cellStyle name="Titles 2 2 2 2 2 2 2 4" xfId="25041" xr:uid="{00000000-0005-0000-0000-0000E6610000}"/>
    <cellStyle name="Titles 2 2 2 2 2 2 2 5" xfId="25042" xr:uid="{00000000-0005-0000-0000-0000E7610000}"/>
    <cellStyle name="Titles 2 2 2 2 2 2 2 6" xfId="25043" xr:uid="{00000000-0005-0000-0000-0000E8610000}"/>
    <cellStyle name="Titles 2 2 2 2 2 2 3" xfId="25044" xr:uid="{00000000-0005-0000-0000-0000E9610000}"/>
    <cellStyle name="Titles 2 2 2 2 2 2 3 2" xfId="25045" xr:uid="{00000000-0005-0000-0000-0000EA610000}"/>
    <cellStyle name="Titles 2 2 2 2 2 2 3 2 2" xfId="25046" xr:uid="{00000000-0005-0000-0000-0000EB610000}"/>
    <cellStyle name="Titles 2 2 2 2 2 2 3 2 3" xfId="25047" xr:uid="{00000000-0005-0000-0000-0000EC610000}"/>
    <cellStyle name="Titles 2 2 2 2 2 2 3 2 4" xfId="25048" xr:uid="{00000000-0005-0000-0000-0000ED610000}"/>
    <cellStyle name="Titles 2 2 2 2 2 2 3 3" xfId="25049" xr:uid="{00000000-0005-0000-0000-0000EE610000}"/>
    <cellStyle name="Titles 2 2 2 2 2 2 3 3 2" xfId="25050" xr:uid="{00000000-0005-0000-0000-0000EF610000}"/>
    <cellStyle name="Titles 2 2 2 2 2 2 3 3 3" xfId="25051" xr:uid="{00000000-0005-0000-0000-0000F0610000}"/>
    <cellStyle name="Titles 2 2 2 2 2 2 3 3 4" xfId="25052" xr:uid="{00000000-0005-0000-0000-0000F1610000}"/>
    <cellStyle name="Titles 2 2 2 2 2 2 3 4" xfId="25053" xr:uid="{00000000-0005-0000-0000-0000F2610000}"/>
    <cellStyle name="Titles 2 2 2 2 2 2 3 5" xfId="25054" xr:uid="{00000000-0005-0000-0000-0000F3610000}"/>
    <cellStyle name="Titles 2 2 2 2 2 2 3 6" xfId="25055" xr:uid="{00000000-0005-0000-0000-0000F4610000}"/>
    <cellStyle name="Titles 2 2 2 2 2 2 4" xfId="25056" xr:uid="{00000000-0005-0000-0000-0000F5610000}"/>
    <cellStyle name="Titles 2 2 2 2 2 2 4 2" xfId="25057" xr:uid="{00000000-0005-0000-0000-0000F6610000}"/>
    <cellStyle name="Titles 2 2 2 2 2 2 4 3" xfId="25058" xr:uid="{00000000-0005-0000-0000-0000F7610000}"/>
    <cellStyle name="Titles 2 2 2 2 2 2 4 4" xfId="25059" xr:uid="{00000000-0005-0000-0000-0000F8610000}"/>
    <cellStyle name="Titles 2 2 2 2 2 2 5" xfId="25060" xr:uid="{00000000-0005-0000-0000-0000F9610000}"/>
    <cellStyle name="Titles 2 2 2 2 2 2 5 2" xfId="25061" xr:uid="{00000000-0005-0000-0000-0000FA610000}"/>
    <cellStyle name="Titles 2 2 2 2 2 2 5 3" xfId="25062" xr:uid="{00000000-0005-0000-0000-0000FB610000}"/>
    <cellStyle name="Titles 2 2 2 2 2 2 5 4" xfId="25063" xr:uid="{00000000-0005-0000-0000-0000FC610000}"/>
    <cellStyle name="Titles 2 2 2 2 2 2 6" xfId="25064" xr:uid="{00000000-0005-0000-0000-0000FD610000}"/>
    <cellStyle name="Titles 2 2 2 2 2 2 7" xfId="25065" xr:uid="{00000000-0005-0000-0000-0000FE610000}"/>
    <cellStyle name="Titles 2 2 2 2 2 2 8" xfId="25066" xr:uid="{00000000-0005-0000-0000-0000FF610000}"/>
    <cellStyle name="Titles 2 2 2 2 2 3" xfId="25067" xr:uid="{00000000-0005-0000-0000-000000620000}"/>
    <cellStyle name="Titles 2 2 2 2 2 3 2" xfId="25068" xr:uid="{00000000-0005-0000-0000-000001620000}"/>
    <cellStyle name="Titles 2 2 2 2 2 3 2 2" xfId="25069" xr:uid="{00000000-0005-0000-0000-000002620000}"/>
    <cellStyle name="Titles 2 2 2 2 2 3 2 3" xfId="25070" xr:uid="{00000000-0005-0000-0000-000003620000}"/>
    <cellStyle name="Titles 2 2 2 2 2 3 2 4" xfId="25071" xr:uid="{00000000-0005-0000-0000-000004620000}"/>
    <cellStyle name="Titles 2 2 2 2 2 3 3" xfId="25072" xr:uid="{00000000-0005-0000-0000-000005620000}"/>
    <cellStyle name="Titles 2 2 2 2 2 3 3 2" xfId="25073" xr:uid="{00000000-0005-0000-0000-000006620000}"/>
    <cellStyle name="Titles 2 2 2 2 2 3 3 3" xfId="25074" xr:uid="{00000000-0005-0000-0000-000007620000}"/>
    <cellStyle name="Titles 2 2 2 2 2 3 3 4" xfId="25075" xr:uid="{00000000-0005-0000-0000-000008620000}"/>
    <cellStyle name="Titles 2 2 2 2 2 3 4" xfId="25076" xr:uid="{00000000-0005-0000-0000-000009620000}"/>
    <cellStyle name="Titles 2 2 2 2 2 3 5" xfId="25077" xr:uid="{00000000-0005-0000-0000-00000A620000}"/>
    <cellStyle name="Titles 2 2 2 2 2 3 6" xfId="25078" xr:uid="{00000000-0005-0000-0000-00000B620000}"/>
    <cellStyle name="Titles 2 2 2 2 2 4" xfId="25079" xr:uid="{00000000-0005-0000-0000-00000C620000}"/>
    <cellStyle name="Titles 2 2 2 2 2 4 2" xfId="25080" xr:uid="{00000000-0005-0000-0000-00000D620000}"/>
    <cellStyle name="Titles 2 2 2 2 2 4 2 2" xfId="25081" xr:uid="{00000000-0005-0000-0000-00000E620000}"/>
    <cellStyle name="Titles 2 2 2 2 2 4 2 3" xfId="25082" xr:uid="{00000000-0005-0000-0000-00000F620000}"/>
    <cellStyle name="Titles 2 2 2 2 2 4 2 4" xfId="25083" xr:uid="{00000000-0005-0000-0000-000010620000}"/>
    <cellStyle name="Titles 2 2 2 2 2 4 3" xfId="25084" xr:uid="{00000000-0005-0000-0000-000011620000}"/>
    <cellStyle name="Titles 2 2 2 2 2 4 3 2" xfId="25085" xr:uid="{00000000-0005-0000-0000-000012620000}"/>
    <cellStyle name="Titles 2 2 2 2 2 4 3 3" xfId="25086" xr:uid="{00000000-0005-0000-0000-000013620000}"/>
    <cellStyle name="Titles 2 2 2 2 2 4 3 4" xfId="25087" xr:uid="{00000000-0005-0000-0000-000014620000}"/>
    <cellStyle name="Titles 2 2 2 2 2 4 4" xfId="25088" xr:uid="{00000000-0005-0000-0000-000015620000}"/>
    <cellStyle name="Titles 2 2 2 2 2 4 5" xfId="25089" xr:uid="{00000000-0005-0000-0000-000016620000}"/>
    <cellStyle name="Titles 2 2 2 2 2 4 6" xfId="25090" xr:uid="{00000000-0005-0000-0000-000017620000}"/>
    <cellStyle name="Titles 2 2 2 2 2 5" xfId="25091" xr:uid="{00000000-0005-0000-0000-000018620000}"/>
    <cellStyle name="Titles 2 2 2 2 2 6" xfId="25092" xr:uid="{00000000-0005-0000-0000-000019620000}"/>
    <cellStyle name="Titles 2 2 2 2 2 7" xfId="25093" xr:uid="{00000000-0005-0000-0000-00001A620000}"/>
    <cellStyle name="Titles 2 2 2 2 3" xfId="25094" xr:uid="{00000000-0005-0000-0000-00001B620000}"/>
    <cellStyle name="Titles 2 2 2 2 3 2" xfId="25095" xr:uid="{00000000-0005-0000-0000-00001C620000}"/>
    <cellStyle name="Titles 2 2 2 2 3 2 2" xfId="25096" xr:uid="{00000000-0005-0000-0000-00001D620000}"/>
    <cellStyle name="Titles 2 2 2 2 3 2 2 2" xfId="25097" xr:uid="{00000000-0005-0000-0000-00001E620000}"/>
    <cellStyle name="Titles 2 2 2 2 3 2 2 3" xfId="25098" xr:uid="{00000000-0005-0000-0000-00001F620000}"/>
    <cellStyle name="Titles 2 2 2 2 3 2 2 4" xfId="25099" xr:uid="{00000000-0005-0000-0000-000020620000}"/>
    <cellStyle name="Titles 2 2 2 2 3 2 3" xfId="25100" xr:uid="{00000000-0005-0000-0000-000021620000}"/>
    <cellStyle name="Titles 2 2 2 2 3 2 3 2" xfId="25101" xr:uid="{00000000-0005-0000-0000-000022620000}"/>
    <cellStyle name="Titles 2 2 2 2 3 2 3 3" xfId="25102" xr:uid="{00000000-0005-0000-0000-000023620000}"/>
    <cellStyle name="Titles 2 2 2 2 3 2 3 4" xfId="25103" xr:uid="{00000000-0005-0000-0000-000024620000}"/>
    <cellStyle name="Titles 2 2 2 2 3 2 4" xfId="25104" xr:uid="{00000000-0005-0000-0000-000025620000}"/>
    <cellStyle name="Titles 2 2 2 2 3 2 5" xfId="25105" xr:uid="{00000000-0005-0000-0000-000026620000}"/>
    <cellStyle name="Titles 2 2 2 2 3 2 6" xfId="25106" xr:uid="{00000000-0005-0000-0000-000027620000}"/>
    <cellStyle name="Titles 2 2 2 2 3 3" xfId="25107" xr:uid="{00000000-0005-0000-0000-000028620000}"/>
    <cellStyle name="Titles 2 2 2 2 3 3 2" xfId="25108" xr:uid="{00000000-0005-0000-0000-000029620000}"/>
    <cellStyle name="Titles 2 2 2 2 3 3 3" xfId="25109" xr:uid="{00000000-0005-0000-0000-00002A620000}"/>
    <cellStyle name="Titles 2 2 2 2 3 3 4" xfId="25110" xr:uid="{00000000-0005-0000-0000-00002B620000}"/>
    <cellStyle name="Titles 2 2 2 2 3 4" xfId="25111" xr:uid="{00000000-0005-0000-0000-00002C620000}"/>
    <cellStyle name="Titles 2 2 2 2 3 4 2" xfId="25112" xr:uid="{00000000-0005-0000-0000-00002D620000}"/>
    <cellStyle name="Titles 2 2 2 2 3 4 3" xfId="25113" xr:uid="{00000000-0005-0000-0000-00002E620000}"/>
    <cellStyle name="Titles 2 2 2 2 3 4 4" xfId="25114" xr:uid="{00000000-0005-0000-0000-00002F620000}"/>
    <cellStyle name="Titles 2 2 2 2 3 5" xfId="25115" xr:uid="{00000000-0005-0000-0000-000030620000}"/>
    <cellStyle name="Titles 2 2 2 2 3 6" xfId="25116" xr:uid="{00000000-0005-0000-0000-000031620000}"/>
    <cellStyle name="Titles 2 2 2 2 3 7" xfId="25117" xr:uid="{00000000-0005-0000-0000-000032620000}"/>
    <cellStyle name="Titles 2 2 2 2 4" xfId="25118" xr:uid="{00000000-0005-0000-0000-000033620000}"/>
    <cellStyle name="Titles 2 2 2 2 4 2" xfId="25119" xr:uid="{00000000-0005-0000-0000-000034620000}"/>
    <cellStyle name="Titles 2 2 2 2 4 2 2" xfId="25120" xr:uid="{00000000-0005-0000-0000-000035620000}"/>
    <cellStyle name="Titles 2 2 2 2 4 2 3" xfId="25121" xr:uid="{00000000-0005-0000-0000-000036620000}"/>
    <cellStyle name="Titles 2 2 2 2 4 2 4" xfId="25122" xr:uid="{00000000-0005-0000-0000-000037620000}"/>
    <cellStyle name="Titles 2 2 2 2 4 3" xfId="25123" xr:uid="{00000000-0005-0000-0000-000038620000}"/>
    <cellStyle name="Titles 2 2 2 2 4 3 2" xfId="25124" xr:uid="{00000000-0005-0000-0000-000039620000}"/>
    <cellStyle name="Titles 2 2 2 2 4 3 3" xfId="25125" xr:uid="{00000000-0005-0000-0000-00003A620000}"/>
    <cellStyle name="Titles 2 2 2 2 4 3 4" xfId="25126" xr:uid="{00000000-0005-0000-0000-00003B620000}"/>
    <cellStyle name="Titles 2 2 2 2 4 4" xfId="25127" xr:uid="{00000000-0005-0000-0000-00003C620000}"/>
    <cellStyle name="Titles 2 2 2 2 4 5" xfId="25128" xr:uid="{00000000-0005-0000-0000-00003D620000}"/>
    <cellStyle name="Titles 2 2 2 2 4 6" xfId="25129" xr:uid="{00000000-0005-0000-0000-00003E620000}"/>
    <cellStyle name="Titles 2 2 2 2 5" xfId="25130" xr:uid="{00000000-0005-0000-0000-00003F620000}"/>
    <cellStyle name="Titles 2 2 2 2 5 2" xfId="25131" xr:uid="{00000000-0005-0000-0000-000040620000}"/>
    <cellStyle name="Titles 2 2 2 2 5 3" xfId="25132" xr:uid="{00000000-0005-0000-0000-000041620000}"/>
    <cellStyle name="Titles 2 2 2 2 5 4" xfId="25133" xr:uid="{00000000-0005-0000-0000-000042620000}"/>
    <cellStyle name="Titles 2 2 2 2 6" xfId="25134" xr:uid="{00000000-0005-0000-0000-000043620000}"/>
    <cellStyle name="Titles 2 2 2 2 7" xfId="25135" xr:uid="{00000000-0005-0000-0000-000044620000}"/>
    <cellStyle name="Titles 2 2 2 2 8" xfId="25136" xr:uid="{00000000-0005-0000-0000-000045620000}"/>
    <cellStyle name="Titles 2 2 2 3" xfId="25137" xr:uid="{00000000-0005-0000-0000-000046620000}"/>
    <cellStyle name="Titles 2 2 2 3 2" xfId="25138" xr:uid="{00000000-0005-0000-0000-000047620000}"/>
    <cellStyle name="Titles 2 2 2 3 2 2" xfId="25139" xr:uid="{00000000-0005-0000-0000-000048620000}"/>
    <cellStyle name="Titles 2 2 2 3 2 2 2" xfId="25140" xr:uid="{00000000-0005-0000-0000-000049620000}"/>
    <cellStyle name="Titles 2 2 2 3 2 2 2 2" xfId="25141" xr:uid="{00000000-0005-0000-0000-00004A620000}"/>
    <cellStyle name="Titles 2 2 2 3 2 2 2 3" xfId="25142" xr:uid="{00000000-0005-0000-0000-00004B620000}"/>
    <cellStyle name="Titles 2 2 2 3 2 2 2 4" xfId="25143" xr:uid="{00000000-0005-0000-0000-00004C620000}"/>
    <cellStyle name="Titles 2 2 2 3 2 2 3" xfId="25144" xr:uid="{00000000-0005-0000-0000-00004D620000}"/>
    <cellStyle name="Titles 2 2 2 3 2 2 3 2" xfId="25145" xr:uid="{00000000-0005-0000-0000-00004E620000}"/>
    <cellStyle name="Titles 2 2 2 3 2 2 3 3" xfId="25146" xr:uid="{00000000-0005-0000-0000-00004F620000}"/>
    <cellStyle name="Titles 2 2 2 3 2 2 3 4" xfId="25147" xr:uid="{00000000-0005-0000-0000-000050620000}"/>
    <cellStyle name="Titles 2 2 2 3 2 2 4" xfId="25148" xr:uid="{00000000-0005-0000-0000-000051620000}"/>
    <cellStyle name="Titles 2 2 2 3 2 2 5" xfId="25149" xr:uid="{00000000-0005-0000-0000-000052620000}"/>
    <cellStyle name="Titles 2 2 2 3 2 2 6" xfId="25150" xr:uid="{00000000-0005-0000-0000-000053620000}"/>
    <cellStyle name="Titles 2 2 2 3 2 3" xfId="25151" xr:uid="{00000000-0005-0000-0000-000054620000}"/>
    <cellStyle name="Titles 2 2 2 3 2 3 2" xfId="25152" xr:uid="{00000000-0005-0000-0000-000055620000}"/>
    <cellStyle name="Titles 2 2 2 3 2 3 2 2" xfId="25153" xr:uid="{00000000-0005-0000-0000-000056620000}"/>
    <cellStyle name="Titles 2 2 2 3 2 3 2 3" xfId="25154" xr:uid="{00000000-0005-0000-0000-000057620000}"/>
    <cellStyle name="Titles 2 2 2 3 2 3 2 4" xfId="25155" xr:uid="{00000000-0005-0000-0000-000058620000}"/>
    <cellStyle name="Titles 2 2 2 3 2 3 3" xfId="25156" xr:uid="{00000000-0005-0000-0000-000059620000}"/>
    <cellStyle name="Titles 2 2 2 3 2 3 3 2" xfId="25157" xr:uid="{00000000-0005-0000-0000-00005A620000}"/>
    <cellStyle name="Titles 2 2 2 3 2 3 3 3" xfId="25158" xr:uid="{00000000-0005-0000-0000-00005B620000}"/>
    <cellStyle name="Titles 2 2 2 3 2 3 3 4" xfId="25159" xr:uid="{00000000-0005-0000-0000-00005C620000}"/>
    <cellStyle name="Titles 2 2 2 3 2 3 4" xfId="25160" xr:uid="{00000000-0005-0000-0000-00005D620000}"/>
    <cellStyle name="Titles 2 2 2 3 2 3 5" xfId="25161" xr:uid="{00000000-0005-0000-0000-00005E620000}"/>
    <cellStyle name="Titles 2 2 2 3 2 3 6" xfId="25162" xr:uid="{00000000-0005-0000-0000-00005F620000}"/>
    <cellStyle name="Titles 2 2 2 3 2 4" xfId="25163" xr:uid="{00000000-0005-0000-0000-000060620000}"/>
    <cellStyle name="Titles 2 2 2 3 2 4 2" xfId="25164" xr:uid="{00000000-0005-0000-0000-000061620000}"/>
    <cellStyle name="Titles 2 2 2 3 2 4 3" xfId="25165" xr:uid="{00000000-0005-0000-0000-000062620000}"/>
    <cellStyle name="Titles 2 2 2 3 2 4 4" xfId="25166" xr:uid="{00000000-0005-0000-0000-000063620000}"/>
    <cellStyle name="Titles 2 2 2 3 2 5" xfId="25167" xr:uid="{00000000-0005-0000-0000-000064620000}"/>
    <cellStyle name="Titles 2 2 2 3 2 5 2" xfId="25168" xr:uid="{00000000-0005-0000-0000-000065620000}"/>
    <cellStyle name="Titles 2 2 2 3 2 5 3" xfId="25169" xr:uid="{00000000-0005-0000-0000-000066620000}"/>
    <cellStyle name="Titles 2 2 2 3 2 5 4" xfId="25170" xr:uid="{00000000-0005-0000-0000-000067620000}"/>
    <cellStyle name="Titles 2 2 2 3 2 6" xfId="25171" xr:uid="{00000000-0005-0000-0000-000068620000}"/>
    <cellStyle name="Titles 2 2 2 3 2 7" xfId="25172" xr:uid="{00000000-0005-0000-0000-000069620000}"/>
    <cellStyle name="Titles 2 2 2 3 2 8" xfId="25173" xr:uid="{00000000-0005-0000-0000-00006A620000}"/>
    <cellStyle name="Titles 2 2 2 3 3" xfId="25174" xr:uid="{00000000-0005-0000-0000-00006B620000}"/>
    <cellStyle name="Titles 2 2 2 3 3 2" xfId="25175" xr:uid="{00000000-0005-0000-0000-00006C620000}"/>
    <cellStyle name="Titles 2 2 2 3 3 2 2" xfId="25176" xr:uid="{00000000-0005-0000-0000-00006D620000}"/>
    <cellStyle name="Titles 2 2 2 3 3 2 3" xfId="25177" xr:uid="{00000000-0005-0000-0000-00006E620000}"/>
    <cellStyle name="Titles 2 2 2 3 3 2 4" xfId="25178" xr:uid="{00000000-0005-0000-0000-00006F620000}"/>
    <cellStyle name="Titles 2 2 2 3 3 3" xfId="25179" xr:uid="{00000000-0005-0000-0000-000070620000}"/>
    <cellStyle name="Titles 2 2 2 3 3 3 2" xfId="25180" xr:uid="{00000000-0005-0000-0000-000071620000}"/>
    <cellStyle name="Titles 2 2 2 3 3 3 3" xfId="25181" xr:uid="{00000000-0005-0000-0000-000072620000}"/>
    <cellStyle name="Titles 2 2 2 3 3 3 4" xfId="25182" xr:uid="{00000000-0005-0000-0000-000073620000}"/>
    <cellStyle name="Titles 2 2 2 3 3 4" xfId="25183" xr:uid="{00000000-0005-0000-0000-000074620000}"/>
    <cellStyle name="Titles 2 2 2 3 3 5" xfId="25184" xr:uid="{00000000-0005-0000-0000-000075620000}"/>
    <cellStyle name="Titles 2 2 2 3 3 6" xfId="25185" xr:uid="{00000000-0005-0000-0000-000076620000}"/>
    <cellStyle name="Titles 2 2 2 3 4" xfId="25186" xr:uid="{00000000-0005-0000-0000-000077620000}"/>
    <cellStyle name="Titles 2 2 2 3 4 2" xfId="25187" xr:uid="{00000000-0005-0000-0000-000078620000}"/>
    <cellStyle name="Titles 2 2 2 3 4 2 2" xfId="25188" xr:uid="{00000000-0005-0000-0000-000079620000}"/>
    <cellStyle name="Titles 2 2 2 3 4 2 3" xfId="25189" xr:uid="{00000000-0005-0000-0000-00007A620000}"/>
    <cellStyle name="Titles 2 2 2 3 4 2 4" xfId="25190" xr:uid="{00000000-0005-0000-0000-00007B620000}"/>
    <cellStyle name="Titles 2 2 2 3 4 3" xfId="25191" xr:uid="{00000000-0005-0000-0000-00007C620000}"/>
    <cellStyle name="Titles 2 2 2 3 4 3 2" xfId="25192" xr:uid="{00000000-0005-0000-0000-00007D620000}"/>
    <cellStyle name="Titles 2 2 2 3 4 3 3" xfId="25193" xr:uid="{00000000-0005-0000-0000-00007E620000}"/>
    <cellStyle name="Titles 2 2 2 3 4 3 4" xfId="25194" xr:uid="{00000000-0005-0000-0000-00007F620000}"/>
    <cellStyle name="Titles 2 2 2 3 4 4" xfId="25195" xr:uid="{00000000-0005-0000-0000-000080620000}"/>
    <cellStyle name="Titles 2 2 2 3 4 5" xfId="25196" xr:uid="{00000000-0005-0000-0000-000081620000}"/>
    <cellStyle name="Titles 2 2 2 3 4 6" xfId="25197" xr:uid="{00000000-0005-0000-0000-000082620000}"/>
    <cellStyle name="Titles 2 2 2 3 5" xfId="25198" xr:uid="{00000000-0005-0000-0000-000083620000}"/>
    <cellStyle name="Titles 2 2 2 3 6" xfId="25199" xr:uid="{00000000-0005-0000-0000-000084620000}"/>
    <cellStyle name="Titles 2 2 2 3 7" xfId="25200" xr:uid="{00000000-0005-0000-0000-000085620000}"/>
    <cellStyle name="Titles 2 2 2 4" xfId="25201" xr:uid="{00000000-0005-0000-0000-000086620000}"/>
    <cellStyle name="Titles 2 2 2 4 2" xfId="25202" xr:uid="{00000000-0005-0000-0000-000087620000}"/>
    <cellStyle name="Titles 2 2 2 4 2 2" xfId="25203" xr:uid="{00000000-0005-0000-0000-000088620000}"/>
    <cellStyle name="Titles 2 2 2 4 2 2 2" xfId="25204" xr:uid="{00000000-0005-0000-0000-000089620000}"/>
    <cellStyle name="Titles 2 2 2 4 2 2 3" xfId="25205" xr:uid="{00000000-0005-0000-0000-00008A620000}"/>
    <cellStyle name="Titles 2 2 2 4 2 2 4" xfId="25206" xr:uid="{00000000-0005-0000-0000-00008B620000}"/>
    <cellStyle name="Titles 2 2 2 4 2 3" xfId="25207" xr:uid="{00000000-0005-0000-0000-00008C620000}"/>
    <cellStyle name="Titles 2 2 2 4 2 3 2" xfId="25208" xr:uid="{00000000-0005-0000-0000-00008D620000}"/>
    <cellStyle name="Titles 2 2 2 4 2 3 3" xfId="25209" xr:uid="{00000000-0005-0000-0000-00008E620000}"/>
    <cellStyle name="Titles 2 2 2 4 2 3 4" xfId="25210" xr:uid="{00000000-0005-0000-0000-00008F620000}"/>
    <cellStyle name="Titles 2 2 2 4 2 4" xfId="25211" xr:uid="{00000000-0005-0000-0000-000090620000}"/>
    <cellStyle name="Titles 2 2 2 4 2 5" xfId="25212" xr:uid="{00000000-0005-0000-0000-000091620000}"/>
    <cellStyle name="Titles 2 2 2 4 2 6" xfId="25213" xr:uid="{00000000-0005-0000-0000-000092620000}"/>
    <cellStyle name="Titles 2 2 2 4 3" xfId="25214" xr:uid="{00000000-0005-0000-0000-000093620000}"/>
    <cellStyle name="Titles 2 2 2 4 3 2" xfId="25215" xr:uid="{00000000-0005-0000-0000-000094620000}"/>
    <cellStyle name="Titles 2 2 2 4 3 2 2" xfId="25216" xr:uid="{00000000-0005-0000-0000-000095620000}"/>
    <cellStyle name="Titles 2 2 2 4 3 2 3" xfId="25217" xr:uid="{00000000-0005-0000-0000-000096620000}"/>
    <cellStyle name="Titles 2 2 2 4 3 2 4" xfId="25218" xr:uid="{00000000-0005-0000-0000-000097620000}"/>
    <cellStyle name="Titles 2 2 2 4 3 3" xfId="25219" xr:uid="{00000000-0005-0000-0000-000098620000}"/>
    <cellStyle name="Titles 2 2 2 4 3 3 2" xfId="25220" xr:uid="{00000000-0005-0000-0000-000099620000}"/>
    <cellStyle name="Titles 2 2 2 4 3 3 3" xfId="25221" xr:uid="{00000000-0005-0000-0000-00009A620000}"/>
    <cellStyle name="Titles 2 2 2 4 3 3 4" xfId="25222" xr:uid="{00000000-0005-0000-0000-00009B620000}"/>
    <cellStyle name="Titles 2 2 2 4 3 4" xfId="25223" xr:uid="{00000000-0005-0000-0000-00009C620000}"/>
    <cellStyle name="Titles 2 2 2 4 3 5" xfId="25224" xr:uid="{00000000-0005-0000-0000-00009D620000}"/>
    <cellStyle name="Titles 2 2 2 4 3 6" xfId="25225" xr:uid="{00000000-0005-0000-0000-00009E620000}"/>
    <cellStyle name="Titles 2 2 2 4 4" xfId="25226" xr:uid="{00000000-0005-0000-0000-00009F620000}"/>
    <cellStyle name="Titles 2 2 2 4 4 2" xfId="25227" xr:uid="{00000000-0005-0000-0000-0000A0620000}"/>
    <cellStyle name="Titles 2 2 2 4 4 3" xfId="25228" xr:uid="{00000000-0005-0000-0000-0000A1620000}"/>
    <cellStyle name="Titles 2 2 2 4 4 4" xfId="25229" xr:uid="{00000000-0005-0000-0000-0000A2620000}"/>
    <cellStyle name="Titles 2 2 2 4 5" xfId="25230" xr:uid="{00000000-0005-0000-0000-0000A3620000}"/>
    <cellStyle name="Titles 2 2 2 4 5 2" xfId="25231" xr:uid="{00000000-0005-0000-0000-0000A4620000}"/>
    <cellStyle name="Titles 2 2 2 4 5 3" xfId="25232" xr:uid="{00000000-0005-0000-0000-0000A5620000}"/>
    <cellStyle name="Titles 2 2 2 4 5 4" xfId="25233" xr:uid="{00000000-0005-0000-0000-0000A6620000}"/>
    <cellStyle name="Titles 2 2 2 4 6" xfId="25234" xr:uid="{00000000-0005-0000-0000-0000A7620000}"/>
    <cellStyle name="Titles 2 2 2 4 7" xfId="25235" xr:uid="{00000000-0005-0000-0000-0000A8620000}"/>
    <cellStyle name="Titles 2 2 2 4 8" xfId="25236" xr:uid="{00000000-0005-0000-0000-0000A9620000}"/>
    <cellStyle name="Titles 2 2 3" xfId="25237" xr:uid="{00000000-0005-0000-0000-0000AA620000}"/>
    <cellStyle name="Titles 2 2 3 2" xfId="25238" xr:uid="{00000000-0005-0000-0000-0000AB620000}"/>
    <cellStyle name="Titles 2 2 3 2 2" xfId="25239" xr:uid="{00000000-0005-0000-0000-0000AC620000}"/>
    <cellStyle name="Titles 2 2 3 2 2 2" xfId="25240" xr:uid="{00000000-0005-0000-0000-0000AD620000}"/>
    <cellStyle name="Titles 2 2 3 2 2 2 2" xfId="25241" xr:uid="{00000000-0005-0000-0000-0000AE620000}"/>
    <cellStyle name="Titles 2 2 3 2 2 2 2 2" xfId="25242" xr:uid="{00000000-0005-0000-0000-0000AF620000}"/>
    <cellStyle name="Titles 2 2 3 2 2 2 2 2 2" xfId="25243" xr:uid="{00000000-0005-0000-0000-0000B0620000}"/>
    <cellStyle name="Titles 2 2 3 2 2 2 2 2 3" xfId="25244" xr:uid="{00000000-0005-0000-0000-0000B1620000}"/>
    <cellStyle name="Titles 2 2 3 2 2 2 2 2 4" xfId="25245" xr:uid="{00000000-0005-0000-0000-0000B2620000}"/>
    <cellStyle name="Titles 2 2 3 2 2 2 2 3" xfId="25246" xr:uid="{00000000-0005-0000-0000-0000B3620000}"/>
    <cellStyle name="Titles 2 2 3 2 2 2 2 3 2" xfId="25247" xr:uid="{00000000-0005-0000-0000-0000B4620000}"/>
    <cellStyle name="Titles 2 2 3 2 2 2 2 3 3" xfId="25248" xr:uid="{00000000-0005-0000-0000-0000B5620000}"/>
    <cellStyle name="Titles 2 2 3 2 2 2 2 3 4" xfId="25249" xr:uid="{00000000-0005-0000-0000-0000B6620000}"/>
    <cellStyle name="Titles 2 2 3 2 2 2 2 4" xfId="25250" xr:uid="{00000000-0005-0000-0000-0000B7620000}"/>
    <cellStyle name="Titles 2 2 3 2 2 2 2 5" xfId="25251" xr:uid="{00000000-0005-0000-0000-0000B8620000}"/>
    <cellStyle name="Titles 2 2 3 2 2 2 2 6" xfId="25252" xr:uid="{00000000-0005-0000-0000-0000B9620000}"/>
    <cellStyle name="Titles 2 2 3 2 2 2 3" xfId="25253" xr:uid="{00000000-0005-0000-0000-0000BA620000}"/>
    <cellStyle name="Titles 2 2 3 2 2 2 3 2" xfId="25254" xr:uid="{00000000-0005-0000-0000-0000BB620000}"/>
    <cellStyle name="Titles 2 2 3 2 2 2 3 2 2" xfId="25255" xr:uid="{00000000-0005-0000-0000-0000BC620000}"/>
    <cellStyle name="Titles 2 2 3 2 2 2 3 2 3" xfId="25256" xr:uid="{00000000-0005-0000-0000-0000BD620000}"/>
    <cellStyle name="Titles 2 2 3 2 2 2 3 2 4" xfId="25257" xr:uid="{00000000-0005-0000-0000-0000BE620000}"/>
    <cellStyle name="Titles 2 2 3 2 2 2 3 3" xfId="25258" xr:uid="{00000000-0005-0000-0000-0000BF620000}"/>
    <cellStyle name="Titles 2 2 3 2 2 2 3 3 2" xfId="25259" xr:uid="{00000000-0005-0000-0000-0000C0620000}"/>
    <cellStyle name="Titles 2 2 3 2 2 2 3 3 3" xfId="25260" xr:uid="{00000000-0005-0000-0000-0000C1620000}"/>
    <cellStyle name="Titles 2 2 3 2 2 2 3 3 4" xfId="25261" xr:uid="{00000000-0005-0000-0000-0000C2620000}"/>
    <cellStyle name="Titles 2 2 3 2 2 2 3 4" xfId="25262" xr:uid="{00000000-0005-0000-0000-0000C3620000}"/>
    <cellStyle name="Titles 2 2 3 2 2 2 3 5" xfId="25263" xr:uid="{00000000-0005-0000-0000-0000C4620000}"/>
    <cellStyle name="Titles 2 2 3 2 2 2 3 6" xfId="25264" xr:uid="{00000000-0005-0000-0000-0000C5620000}"/>
    <cellStyle name="Titles 2 2 3 2 2 2 4" xfId="25265" xr:uid="{00000000-0005-0000-0000-0000C6620000}"/>
    <cellStyle name="Titles 2 2 3 2 2 2 4 2" xfId="25266" xr:uid="{00000000-0005-0000-0000-0000C7620000}"/>
    <cellStyle name="Titles 2 2 3 2 2 2 4 3" xfId="25267" xr:uid="{00000000-0005-0000-0000-0000C8620000}"/>
    <cellStyle name="Titles 2 2 3 2 2 2 4 4" xfId="25268" xr:uid="{00000000-0005-0000-0000-0000C9620000}"/>
    <cellStyle name="Titles 2 2 3 2 2 2 5" xfId="25269" xr:uid="{00000000-0005-0000-0000-0000CA620000}"/>
    <cellStyle name="Titles 2 2 3 2 2 2 5 2" xfId="25270" xr:uid="{00000000-0005-0000-0000-0000CB620000}"/>
    <cellStyle name="Titles 2 2 3 2 2 2 5 3" xfId="25271" xr:uid="{00000000-0005-0000-0000-0000CC620000}"/>
    <cellStyle name="Titles 2 2 3 2 2 2 5 4" xfId="25272" xr:uid="{00000000-0005-0000-0000-0000CD620000}"/>
    <cellStyle name="Titles 2 2 3 2 2 2 6" xfId="25273" xr:uid="{00000000-0005-0000-0000-0000CE620000}"/>
    <cellStyle name="Titles 2 2 3 2 2 2 7" xfId="25274" xr:uid="{00000000-0005-0000-0000-0000CF620000}"/>
    <cellStyle name="Titles 2 2 3 2 2 2 8" xfId="25275" xr:uid="{00000000-0005-0000-0000-0000D0620000}"/>
    <cellStyle name="Titles 2 2 3 2 2 3" xfId="25276" xr:uid="{00000000-0005-0000-0000-0000D1620000}"/>
    <cellStyle name="Titles 2 2 3 2 2 3 2" xfId="25277" xr:uid="{00000000-0005-0000-0000-0000D2620000}"/>
    <cellStyle name="Titles 2 2 3 2 2 3 2 2" xfId="25278" xr:uid="{00000000-0005-0000-0000-0000D3620000}"/>
    <cellStyle name="Titles 2 2 3 2 2 3 2 3" xfId="25279" xr:uid="{00000000-0005-0000-0000-0000D4620000}"/>
    <cellStyle name="Titles 2 2 3 2 2 3 2 4" xfId="25280" xr:uid="{00000000-0005-0000-0000-0000D5620000}"/>
    <cellStyle name="Titles 2 2 3 2 2 3 3" xfId="25281" xr:uid="{00000000-0005-0000-0000-0000D6620000}"/>
    <cellStyle name="Titles 2 2 3 2 2 3 3 2" xfId="25282" xr:uid="{00000000-0005-0000-0000-0000D7620000}"/>
    <cellStyle name="Titles 2 2 3 2 2 3 3 3" xfId="25283" xr:uid="{00000000-0005-0000-0000-0000D8620000}"/>
    <cellStyle name="Titles 2 2 3 2 2 3 3 4" xfId="25284" xr:uid="{00000000-0005-0000-0000-0000D9620000}"/>
    <cellStyle name="Titles 2 2 3 2 2 3 4" xfId="25285" xr:uid="{00000000-0005-0000-0000-0000DA620000}"/>
    <cellStyle name="Titles 2 2 3 2 2 3 5" xfId="25286" xr:uid="{00000000-0005-0000-0000-0000DB620000}"/>
    <cellStyle name="Titles 2 2 3 2 2 3 6" xfId="25287" xr:uid="{00000000-0005-0000-0000-0000DC620000}"/>
    <cellStyle name="Titles 2 2 3 2 2 4" xfId="25288" xr:uid="{00000000-0005-0000-0000-0000DD620000}"/>
    <cellStyle name="Titles 2 2 3 2 2 4 2" xfId="25289" xr:uid="{00000000-0005-0000-0000-0000DE620000}"/>
    <cellStyle name="Titles 2 2 3 2 2 4 2 2" xfId="25290" xr:uid="{00000000-0005-0000-0000-0000DF620000}"/>
    <cellStyle name="Titles 2 2 3 2 2 4 2 3" xfId="25291" xr:uid="{00000000-0005-0000-0000-0000E0620000}"/>
    <cellStyle name="Titles 2 2 3 2 2 4 2 4" xfId="25292" xr:uid="{00000000-0005-0000-0000-0000E1620000}"/>
    <cellStyle name="Titles 2 2 3 2 2 4 3" xfId="25293" xr:uid="{00000000-0005-0000-0000-0000E2620000}"/>
    <cellStyle name="Titles 2 2 3 2 2 4 3 2" xfId="25294" xr:uid="{00000000-0005-0000-0000-0000E3620000}"/>
    <cellStyle name="Titles 2 2 3 2 2 4 3 3" xfId="25295" xr:uid="{00000000-0005-0000-0000-0000E4620000}"/>
    <cellStyle name="Titles 2 2 3 2 2 4 3 4" xfId="25296" xr:uid="{00000000-0005-0000-0000-0000E5620000}"/>
    <cellStyle name="Titles 2 2 3 2 2 4 4" xfId="25297" xr:uid="{00000000-0005-0000-0000-0000E6620000}"/>
    <cellStyle name="Titles 2 2 3 2 2 4 5" xfId="25298" xr:uid="{00000000-0005-0000-0000-0000E7620000}"/>
    <cellStyle name="Titles 2 2 3 2 2 4 6" xfId="25299" xr:uid="{00000000-0005-0000-0000-0000E8620000}"/>
    <cellStyle name="Titles 2 2 3 2 2 5" xfId="25300" xr:uid="{00000000-0005-0000-0000-0000E9620000}"/>
    <cellStyle name="Titles 2 2 3 2 2 6" xfId="25301" xr:uid="{00000000-0005-0000-0000-0000EA620000}"/>
    <cellStyle name="Titles 2 2 3 2 2 7" xfId="25302" xr:uid="{00000000-0005-0000-0000-0000EB620000}"/>
    <cellStyle name="Titles 2 2 3 2 3" xfId="25303" xr:uid="{00000000-0005-0000-0000-0000EC620000}"/>
    <cellStyle name="Titles 2 2 3 2 3 2" xfId="25304" xr:uid="{00000000-0005-0000-0000-0000ED620000}"/>
    <cellStyle name="Titles 2 2 3 2 3 2 2" xfId="25305" xr:uid="{00000000-0005-0000-0000-0000EE620000}"/>
    <cellStyle name="Titles 2 2 3 2 3 2 2 2" xfId="25306" xr:uid="{00000000-0005-0000-0000-0000EF620000}"/>
    <cellStyle name="Titles 2 2 3 2 3 2 2 3" xfId="25307" xr:uid="{00000000-0005-0000-0000-0000F0620000}"/>
    <cellStyle name="Titles 2 2 3 2 3 2 2 4" xfId="25308" xr:uid="{00000000-0005-0000-0000-0000F1620000}"/>
    <cellStyle name="Titles 2 2 3 2 3 2 3" xfId="25309" xr:uid="{00000000-0005-0000-0000-0000F2620000}"/>
    <cellStyle name="Titles 2 2 3 2 3 2 3 2" xfId="25310" xr:uid="{00000000-0005-0000-0000-0000F3620000}"/>
    <cellStyle name="Titles 2 2 3 2 3 2 3 3" xfId="25311" xr:uid="{00000000-0005-0000-0000-0000F4620000}"/>
    <cellStyle name="Titles 2 2 3 2 3 2 3 4" xfId="25312" xr:uid="{00000000-0005-0000-0000-0000F5620000}"/>
    <cellStyle name="Titles 2 2 3 2 3 2 4" xfId="25313" xr:uid="{00000000-0005-0000-0000-0000F6620000}"/>
    <cellStyle name="Titles 2 2 3 2 3 2 5" xfId="25314" xr:uid="{00000000-0005-0000-0000-0000F7620000}"/>
    <cellStyle name="Titles 2 2 3 2 3 2 6" xfId="25315" xr:uid="{00000000-0005-0000-0000-0000F8620000}"/>
    <cellStyle name="Titles 2 2 3 2 3 3" xfId="25316" xr:uid="{00000000-0005-0000-0000-0000F9620000}"/>
    <cellStyle name="Titles 2 2 3 2 3 3 2" xfId="25317" xr:uid="{00000000-0005-0000-0000-0000FA620000}"/>
    <cellStyle name="Titles 2 2 3 2 3 3 3" xfId="25318" xr:uid="{00000000-0005-0000-0000-0000FB620000}"/>
    <cellStyle name="Titles 2 2 3 2 3 3 4" xfId="25319" xr:uid="{00000000-0005-0000-0000-0000FC620000}"/>
    <cellStyle name="Titles 2 2 3 2 3 4" xfId="25320" xr:uid="{00000000-0005-0000-0000-0000FD620000}"/>
    <cellStyle name="Titles 2 2 3 2 3 4 2" xfId="25321" xr:uid="{00000000-0005-0000-0000-0000FE620000}"/>
    <cellStyle name="Titles 2 2 3 2 3 4 3" xfId="25322" xr:uid="{00000000-0005-0000-0000-0000FF620000}"/>
    <cellStyle name="Titles 2 2 3 2 3 4 4" xfId="25323" xr:uid="{00000000-0005-0000-0000-000000630000}"/>
    <cellStyle name="Titles 2 2 3 2 3 5" xfId="25324" xr:uid="{00000000-0005-0000-0000-000001630000}"/>
    <cellStyle name="Titles 2 2 3 2 3 6" xfId="25325" xr:uid="{00000000-0005-0000-0000-000002630000}"/>
    <cellStyle name="Titles 2 2 3 2 3 7" xfId="25326" xr:uid="{00000000-0005-0000-0000-000003630000}"/>
    <cellStyle name="Titles 2 2 3 2 4" xfId="25327" xr:uid="{00000000-0005-0000-0000-000004630000}"/>
    <cellStyle name="Titles 2 2 3 2 4 2" xfId="25328" xr:uid="{00000000-0005-0000-0000-000005630000}"/>
    <cellStyle name="Titles 2 2 3 2 4 2 2" xfId="25329" xr:uid="{00000000-0005-0000-0000-000006630000}"/>
    <cellStyle name="Titles 2 2 3 2 4 2 3" xfId="25330" xr:uid="{00000000-0005-0000-0000-000007630000}"/>
    <cellStyle name="Titles 2 2 3 2 4 2 4" xfId="25331" xr:uid="{00000000-0005-0000-0000-000008630000}"/>
    <cellStyle name="Titles 2 2 3 2 4 3" xfId="25332" xr:uid="{00000000-0005-0000-0000-000009630000}"/>
    <cellStyle name="Titles 2 2 3 2 4 3 2" xfId="25333" xr:uid="{00000000-0005-0000-0000-00000A630000}"/>
    <cellStyle name="Titles 2 2 3 2 4 3 3" xfId="25334" xr:uid="{00000000-0005-0000-0000-00000B630000}"/>
    <cellStyle name="Titles 2 2 3 2 4 3 4" xfId="25335" xr:uid="{00000000-0005-0000-0000-00000C630000}"/>
    <cellStyle name="Titles 2 2 3 2 4 4" xfId="25336" xr:uid="{00000000-0005-0000-0000-00000D630000}"/>
    <cellStyle name="Titles 2 2 3 2 4 5" xfId="25337" xr:uid="{00000000-0005-0000-0000-00000E630000}"/>
    <cellStyle name="Titles 2 2 3 2 4 6" xfId="25338" xr:uid="{00000000-0005-0000-0000-00000F630000}"/>
    <cellStyle name="Titles 2 2 3 2 5" xfId="25339" xr:uid="{00000000-0005-0000-0000-000010630000}"/>
    <cellStyle name="Titles 2 2 3 2 5 2" xfId="25340" xr:uid="{00000000-0005-0000-0000-000011630000}"/>
    <cellStyle name="Titles 2 2 3 2 5 3" xfId="25341" xr:uid="{00000000-0005-0000-0000-000012630000}"/>
    <cellStyle name="Titles 2 2 3 2 5 4" xfId="25342" xr:uid="{00000000-0005-0000-0000-000013630000}"/>
    <cellStyle name="Titles 2 2 3 2 6" xfId="25343" xr:uid="{00000000-0005-0000-0000-000014630000}"/>
    <cellStyle name="Titles 2 2 3 2 7" xfId="25344" xr:uid="{00000000-0005-0000-0000-000015630000}"/>
    <cellStyle name="Titles 2 2 3 2 8" xfId="25345" xr:uid="{00000000-0005-0000-0000-000016630000}"/>
    <cellStyle name="Titles 2 2 3 3" xfId="25346" xr:uid="{00000000-0005-0000-0000-000017630000}"/>
    <cellStyle name="Titles 2 2 3 3 2" xfId="25347" xr:uid="{00000000-0005-0000-0000-000018630000}"/>
    <cellStyle name="Titles 2 2 3 3 2 2" xfId="25348" xr:uid="{00000000-0005-0000-0000-000019630000}"/>
    <cellStyle name="Titles 2 2 3 3 2 2 2" xfId="25349" xr:uid="{00000000-0005-0000-0000-00001A630000}"/>
    <cellStyle name="Titles 2 2 3 3 2 2 2 2" xfId="25350" xr:uid="{00000000-0005-0000-0000-00001B630000}"/>
    <cellStyle name="Titles 2 2 3 3 2 2 2 3" xfId="25351" xr:uid="{00000000-0005-0000-0000-00001C630000}"/>
    <cellStyle name="Titles 2 2 3 3 2 2 2 4" xfId="25352" xr:uid="{00000000-0005-0000-0000-00001D630000}"/>
    <cellStyle name="Titles 2 2 3 3 2 2 3" xfId="25353" xr:uid="{00000000-0005-0000-0000-00001E630000}"/>
    <cellStyle name="Titles 2 2 3 3 2 2 3 2" xfId="25354" xr:uid="{00000000-0005-0000-0000-00001F630000}"/>
    <cellStyle name="Titles 2 2 3 3 2 2 3 3" xfId="25355" xr:uid="{00000000-0005-0000-0000-000020630000}"/>
    <cellStyle name="Titles 2 2 3 3 2 2 3 4" xfId="25356" xr:uid="{00000000-0005-0000-0000-000021630000}"/>
    <cellStyle name="Titles 2 2 3 3 2 2 4" xfId="25357" xr:uid="{00000000-0005-0000-0000-000022630000}"/>
    <cellStyle name="Titles 2 2 3 3 2 2 5" xfId="25358" xr:uid="{00000000-0005-0000-0000-000023630000}"/>
    <cellStyle name="Titles 2 2 3 3 2 2 6" xfId="25359" xr:uid="{00000000-0005-0000-0000-000024630000}"/>
    <cellStyle name="Titles 2 2 3 3 2 3" xfId="25360" xr:uid="{00000000-0005-0000-0000-000025630000}"/>
    <cellStyle name="Titles 2 2 3 3 2 3 2" xfId="25361" xr:uid="{00000000-0005-0000-0000-000026630000}"/>
    <cellStyle name="Titles 2 2 3 3 2 3 2 2" xfId="25362" xr:uid="{00000000-0005-0000-0000-000027630000}"/>
    <cellStyle name="Titles 2 2 3 3 2 3 2 3" xfId="25363" xr:uid="{00000000-0005-0000-0000-000028630000}"/>
    <cellStyle name="Titles 2 2 3 3 2 3 2 4" xfId="25364" xr:uid="{00000000-0005-0000-0000-000029630000}"/>
    <cellStyle name="Titles 2 2 3 3 2 3 3" xfId="25365" xr:uid="{00000000-0005-0000-0000-00002A630000}"/>
    <cellStyle name="Titles 2 2 3 3 2 3 3 2" xfId="25366" xr:uid="{00000000-0005-0000-0000-00002B630000}"/>
    <cellStyle name="Titles 2 2 3 3 2 3 3 3" xfId="25367" xr:uid="{00000000-0005-0000-0000-00002C630000}"/>
    <cellStyle name="Titles 2 2 3 3 2 3 3 4" xfId="25368" xr:uid="{00000000-0005-0000-0000-00002D630000}"/>
    <cellStyle name="Titles 2 2 3 3 2 3 4" xfId="25369" xr:uid="{00000000-0005-0000-0000-00002E630000}"/>
    <cellStyle name="Titles 2 2 3 3 2 3 5" xfId="25370" xr:uid="{00000000-0005-0000-0000-00002F630000}"/>
    <cellStyle name="Titles 2 2 3 3 2 3 6" xfId="25371" xr:uid="{00000000-0005-0000-0000-000030630000}"/>
    <cellStyle name="Titles 2 2 3 3 2 4" xfId="25372" xr:uid="{00000000-0005-0000-0000-000031630000}"/>
    <cellStyle name="Titles 2 2 3 3 2 4 2" xfId="25373" xr:uid="{00000000-0005-0000-0000-000032630000}"/>
    <cellStyle name="Titles 2 2 3 3 2 4 3" xfId="25374" xr:uid="{00000000-0005-0000-0000-000033630000}"/>
    <cellStyle name="Titles 2 2 3 3 2 4 4" xfId="25375" xr:uid="{00000000-0005-0000-0000-000034630000}"/>
    <cellStyle name="Titles 2 2 3 3 2 5" xfId="25376" xr:uid="{00000000-0005-0000-0000-000035630000}"/>
    <cellStyle name="Titles 2 2 3 3 2 5 2" xfId="25377" xr:uid="{00000000-0005-0000-0000-000036630000}"/>
    <cellStyle name="Titles 2 2 3 3 2 5 3" xfId="25378" xr:uid="{00000000-0005-0000-0000-000037630000}"/>
    <cellStyle name="Titles 2 2 3 3 2 5 4" xfId="25379" xr:uid="{00000000-0005-0000-0000-000038630000}"/>
    <cellStyle name="Titles 2 2 3 3 2 6" xfId="25380" xr:uid="{00000000-0005-0000-0000-000039630000}"/>
    <cellStyle name="Titles 2 2 3 3 2 7" xfId="25381" xr:uid="{00000000-0005-0000-0000-00003A630000}"/>
    <cellStyle name="Titles 2 2 3 3 2 8" xfId="25382" xr:uid="{00000000-0005-0000-0000-00003B630000}"/>
    <cellStyle name="Titles 2 2 3 3 3" xfId="25383" xr:uid="{00000000-0005-0000-0000-00003C630000}"/>
    <cellStyle name="Titles 2 2 3 3 3 2" xfId="25384" xr:uid="{00000000-0005-0000-0000-00003D630000}"/>
    <cellStyle name="Titles 2 2 3 3 3 2 2" xfId="25385" xr:uid="{00000000-0005-0000-0000-00003E630000}"/>
    <cellStyle name="Titles 2 2 3 3 3 2 3" xfId="25386" xr:uid="{00000000-0005-0000-0000-00003F630000}"/>
    <cellStyle name="Titles 2 2 3 3 3 2 4" xfId="25387" xr:uid="{00000000-0005-0000-0000-000040630000}"/>
    <cellStyle name="Titles 2 2 3 3 3 3" xfId="25388" xr:uid="{00000000-0005-0000-0000-000041630000}"/>
    <cellStyle name="Titles 2 2 3 3 3 3 2" xfId="25389" xr:uid="{00000000-0005-0000-0000-000042630000}"/>
    <cellStyle name="Titles 2 2 3 3 3 3 3" xfId="25390" xr:uid="{00000000-0005-0000-0000-000043630000}"/>
    <cellStyle name="Titles 2 2 3 3 3 3 4" xfId="25391" xr:uid="{00000000-0005-0000-0000-000044630000}"/>
    <cellStyle name="Titles 2 2 3 3 3 4" xfId="25392" xr:uid="{00000000-0005-0000-0000-000045630000}"/>
    <cellStyle name="Titles 2 2 3 3 3 5" xfId="25393" xr:uid="{00000000-0005-0000-0000-000046630000}"/>
    <cellStyle name="Titles 2 2 3 3 3 6" xfId="25394" xr:uid="{00000000-0005-0000-0000-000047630000}"/>
    <cellStyle name="Titles 2 2 3 3 4" xfId="25395" xr:uid="{00000000-0005-0000-0000-000048630000}"/>
    <cellStyle name="Titles 2 2 3 3 4 2" xfId="25396" xr:uid="{00000000-0005-0000-0000-000049630000}"/>
    <cellStyle name="Titles 2 2 3 3 4 2 2" xfId="25397" xr:uid="{00000000-0005-0000-0000-00004A630000}"/>
    <cellStyle name="Titles 2 2 3 3 4 2 3" xfId="25398" xr:uid="{00000000-0005-0000-0000-00004B630000}"/>
    <cellStyle name="Titles 2 2 3 3 4 2 4" xfId="25399" xr:uid="{00000000-0005-0000-0000-00004C630000}"/>
    <cellStyle name="Titles 2 2 3 3 4 3" xfId="25400" xr:uid="{00000000-0005-0000-0000-00004D630000}"/>
    <cellStyle name="Titles 2 2 3 3 4 3 2" xfId="25401" xr:uid="{00000000-0005-0000-0000-00004E630000}"/>
    <cellStyle name="Titles 2 2 3 3 4 3 3" xfId="25402" xr:uid="{00000000-0005-0000-0000-00004F630000}"/>
    <cellStyle name="Titles 2 2 3 3 4 3 4" xfId="25403" xr:uid="{00000000-0005-0000-0000-000050630000}"/>
    <cellStyle name="Titles 2 2 3 3 4 4" xfId="25404" xr:uid="{00000000-0005-0000-0000-000051630000}"/>
    <cellStyle name="Titles 2 2 3 3 4 5" xfId="25405" xr:uid="{00000000-0005-0000-0000-000052630000}"/>
    <cellStyle name="Titles 2 2 3 3 4 6" xfId="25406" xr:uid="{00000000-0005-0000-0000-000053630000}"/>
    <cellStyle name="Titles 2 2 3 3 5" xfId="25407" xr:uid="{00000000-0005-0000-0000-000054630000}"/>
    <cellStyle name="Titles 2 2 3 3 6" xfId="25408" xr:uid="{00000000-0005-0000-0000-000055630000}"/>
    <cellStyle name="Titles 2 2 3 3 7" xfId="25409" xr:uid="{00000000-0005-0000-0000-000056630000}"/>
    <cellStyle name="Titles 2 2 3 4" xfId="25410" xr:uid="{00000000-0005-0000-0000-000057630000}"/>
    <cellStyle name="Titles 2 2 3 4 2" xfId="25411" xr:uid="{00000000-0005-0000-0000-000058630000}"/>
    <cellStyle name="Titles 2 2 3 4 2 2" xfId="25412" xr:uid="{00000000-0005-0000-0000-000059630000}"/>
    <cellStyle name="Titles 2 2 3 4 2 2 2" xfId="25413" xr:uid="{00000000-0005-0000-0000-00005A630000}"/>
    <cellStyle name="Titles 2 2 3 4 2 2 3" xfId="25414" xr:uid="{00000000-0005-0000-0000-00005B630000}"/>
    <cellStyle name="Titles 2 2 3 4 2 2 4" xfId="25415" xr:uid="{00000000-0005-0000-0000-00005C630000}"/>
    <cellStyle name="Titles 2 2 3 4 2 3" xfId="25416" xr:uid="{00000000-0005-0000-0000-00005D630000}"/>
    <cellStyle name="Titles 2 2 3 4 2 3 2" xfId="25417" xr:uid="{00000000-0005-0000-0000-00005E630000}"/>
    <cellStyle name="Titles 2 2 3 4 2 3 3" xfId="25418" xr:uid="{00000000-0005-0000-0000-00005F630000}"/>
    <cellStyle name="Titles 2 2 3 4 2 3 4" xfId="25419" xr:uid="{00000000-0005-0000-0000-000060630000}"/>
    <cellStyle name="Titles 2 2 3 4 2 4" xfId="25420" xr:uid="{00000000-0005-0000-0000-000061630000}"/>
    <cellStyle name="Titles 2 2 3 4 2 5" xfId="25421" xr:uid="{00000000-0005-0000-0000-000062630000}"/>
    <cellStyle name="Titles 2 2 3 4 2 6" xfId="25422" xr:uid="{00000000-0005-0000-0000-000063630000}"/>
    <cellStyle name="Titles 2 2 3 4 3" xfId="25423" xr:uid="{00000000-0005-0000-0000-000064630000}"/>
    <cellStyle name="Titles 2 2 3 4 3 2" xfId="25424" xr:uid="{00000000-0005-0000-0000-000065630000}"/>
    <cellStyle name="Titles 2 2 3 4 3 2 2" xfId="25425" xr:uid="{00000000-0005-0000-0000-000066630000}"/>
    <cellStyle name="Titles 2 2 3 4 3 2 3" xfId="25426" xr:uid="{00000000-0005-0000-0000-000067630000}"/>
    <cellStyle name="Titles 2 2 3 4 3 2 4" xfId="25427" xr:uid="{00000000-0005-0000-0000-000068630000}"/>
    <cellStyle name="Titles 2 2 3 4 3 3" xfId="25428" xr:uid="{00000000-0005-0000-0000-000069630000}"/>
    <cellStyle name="Titles 2 2 3 4 3 3 2" xfId="25429" xr:uid="{00000000-0005-0000-0000-00006A630000}"/>
    <cellStyle name="Titles 2 2 3 4 3 3 3" xfId="25430" xr:uid="{00000000-0005-0000-0000-00006B630000}"/>
    <cellStyle name="Titles 2 2 3 4 3 3 4" xfId="25431" xr:uid="{00000000-0005-0000-0000-00006C630000}"/>
    <cellStyle name="Titles 2 2 3 4 3 4" xfId="25432" xr:uid="{00000000-0005-0000-0000-00006D630000}"/>
    <cellStyle name="Titles 2 2 3 4 3 5" xfId="25433" xr:uid="{00000000-0005-0000-0000-00006E630000}"/>
    <cellStyle name="Titles 2 2 3 4 3 6" xfId="25434" xr:uid="{00000000-0005-0000-0000-00006F630000}"/>
    <cellStyle name="Titles 2 2 3 4 4" xfId="25435" xr:uid="{00000000-0005-0000-0000-000070630000}"/>
    <cellStyle name="Titles 2 2 3 4 4 2" xfId="25436" xr:uid="{00000000-0005-0000-0000-000071630000}"/>
    <cellStyle name="Titles 2 2 3 4 4 3" xfId="25437" xr:uid="{00000000-0005-0000-0000-000072630000}"/>
    <cellStyle name="Titles 2 2 3 4 4 4" xfId="25438" xr:uid="{00000000-0005-0000-0000-000073630000}"/>
    <cellStyle name="Titles 2 2 3 4 5" xfId="25439" xr:uid="{00000000-0005-0000-0000-000074630000}"/>
    <cellStyle name="Titles 2 2 3 4 5 2" xfId="25440" xr:uid="{00000000-0005-0000-0000-000075630000}"/>
    <cellStyle name="Titles 2 2 3 4 5 3" xfId="25441" xr:uid="{00000000-0005-0000-0000-000076630000}"/>
    <cellStyle name="Titles 2 2 3 4 5 4" xfId="25442" xr:uid="{00000000-0005-0000-0000-000077630000}"/>
    <cellStyle name="Titles 2 2 3 4 6" xfId="25443" xr:uid="{00000000-0005-0000-0000-000078630000}"/>
    <cellStyle name="Titles 2 2 3 4 7" xfId="25444" xr:uid="{00000000-0005-0000-0000-000079630000}"/>
    <cellStyle name="Titles 2 2 3 4 8" xfId="25445" xr:uid="{00000000-0005-0000-0000-00007A630000}"/>
    <cellStyle name="Titles 2 2 4" xfId="25446" xr:uid="{00000000-0005-0000-0000-00007B630000}"/>
    <cellStyle name="Titles 2 2 4 2" xfId="25447" xr:uid="{00000000-0005-0000-0000-00007C630000}"/>
    <cellStyle name="Titles 2 2 4 2 2" xfId="25448" xr:uid="{00000000-0005-0000-0000-00007D630000}"/>
    <cellStyle name="Titles 2 2 4 2 2 2" xfId="25449" xr:uid="{00000000-0005-0000-0000-00007E630000}"/>
    <cellStyle name="Titles 2 2 4 2 2 2 2" xfId="25450" xr:uid="{00000000-0005-0000-0000-00007F630000}"/>
    <cellStyle name="Titles 2 2 4 2 2 2 2 2" xfId="25451" xr:uid="{00000000-0005-0000-0000-000080630000}"/>
    <cellStyle name="Titles 2 2 4 2 2 2 2 3" xfId="25452" xr:uid="{00000000-0005-0000-0000-000081630000}"/>
    <cellStyle name="Titles 2 2 4 2 2 2 2 4" xfId="25453" xr:uid="{00000000-0005-0000-0000-000082630000}"/>
    <cellStyle name="Titles 2 2 4 2 2 2 3" xfId="25454" xr:uid="{00000000-0005-0000-0000-000083630000}"/>
    <cellStyle name="Titles 2 2 4 2 2 2 3 2" xfId="25455" xr:uid="{00000000-0005-0000-0000-000084630000}"/>
    <cellStyle name="Titles 2 2 4 2 2 2 3 3" xfId="25456" xr:uid="{00000000-0005-0000-0000-000085630000}"/>
    <cellStyle name="Titles 2 2 4 2 2 2 3 4" xfId="25457" xr:uid="{00000000-0005-0000-0000-000086630000}"/>
    <cellStyle name="Titles 2 2 4 2 2 2 4" xfId="25458" xr:uid="{00000000-0005-0000-0000-000087630000}"/>
    <cellStyle name="Titles 2 2 4 2 2 2 5" xfId="25459" xr:uid="{00000000-0005-0000-0000-000088630000}"/>
    <cellStyle name="Titles 2 2 4 2 2 2 6" xfId="25460" xr:uid="{00000000-0005-0000-0000-000089630000}"/>
    <cellStyle name="Titles 2 2 4 2 2 3" xfId="25461" xr:uid="{00000000-0005-0000-0000-00008A630000}"/>
    <cellStyle name="Titles 2 2 4 2 2 3 2" xfId="25462" xr:uid="{00000000-0005-0000-0000-00008B630000}"/>
    <cellStyle name="Titles 2 2 4 2 2 3 2 2" xfId="25463" xr:uid="{00000000-0005-0000-0000-00008C630000}"/>
    <cellStyle name="Titles 2 2 4 2 2 3 2 3" xfId="25464" xr:uid="{00000000-0005-0000-0000-00008D630000}"/>
    <cellStyle name="Titles 2 2 4 2 2 3 2 4" xfId="25465" xr:uid="{00000000-0005-0000-0000-00008E630000}"/>
    <cellStyle name="Titles 2 2 4 2 2 3 3" xfId="25466" xr:uid="{00000000-0005-0000-0000-00008F630000}"/>
    <cellStyle name="Titles 2 2 4 2 2 3 3 2" xfId="25467" xr:uid="{00000000-0005-0000-0000-000090630000}"/>
    <cellStyle name="Titles 2 2 4 2 2 3 3 3" xfId="25468" xr:uid="{00000000-0005-0000-0000-000091630000}"/>
    <cellStyle name="Titles 2 2 4 2 2 3 3 4" xfId="25469" xr:uid="{00000000-0005-0000-0000-000092630000}"/>
    <cellStyle name="Titles 2 2 4 2 2 3 4" xfId="25470" xr:uid="{00000000-0005-0000-0000-000093630000}"/>
    <cellStyle name="Titles 2 2 4 2 2 3 5" xfId="25471" xr:uid="{00000000-0005-0000-0000-000094630000}"/>
    <cellStyle name="Titles 2 2 4 2 2 3 6" xfId="25472" xr:uid="{00000000-0005-0000-0000-000095630000}"/>
    <cellStyle name="Titles 2 2 4 2 2 4" xfId="25473" xr:uid="{00000000-0005-0000-0000-000096630000}"/>
    <cellStyle name="Titles 2 2 4 2 2 4 2" xfId="25474" xr:uid="{00000000-0005-0000-0000-000097630000}"/>
    <cellStyle name="Titles 2 2 4 2 2 4 3" xfId="25475" xr:uid="{00000000-0005-0000-0000-000098630000}"/>
    <cellStyle name="Titles 2 2 4 2 2 4 4" xfId="25476" xr:uid="{00000000-0005-0000-0000-000099630000}"/>
    <cellStyle name="Titles 2 2 4 2 2 5" xfId="25477" xr:uid="{00000000-0005-0000-0000-00009A630000}"/>
    <cellStyle name="Titles 2 2 4 2 2 5 2" xfId="25478" xr:uid="{00000000-0005-0000-0000-00009B630000}"/>
    <cellStyle name="Titles 2 2 4 2 2 5 3" xfId="25479" xr:uid="{00000000-0005-0000-0000-00009C630000}"/>
    <cellStyle name="Titles 2 2 4 2 2 5 4" xfId="25480" xr:uid="{00000000-0005-0000-0000-00009D630000}"/>
    <cellStyle name="Titles 2 2 4 2 2 6" xfId="25481" xr:uid="{00000000-0005-0000-0000-00009E630000}"/>
    <cellStyle name="Titles 2 2 4 2 2 7" xfId="25482" xr:uid="{00000000-0005-0000-0000-00009F630000}"/>
    <cellStyle name="Titles 2 2 4 2 2 8" xfId="25483" xr:uid="{00000000-0005-0000-0000-0000A0630000}"/>
    <cellStyle name="Titles 2 2 4 2 3" xfId="25484" xr:uid="{00000000-0005-0000-0000-0000A1630000}"/>
    <cellStyle name="Titles 2 2 4 2 3 2" xfId="25485" xr:uid="{00000000-0005-0000-0000-0000A2630000}"/>
    <cellStyle name="Titles 2 2 4 2 3 2 2" xfId="25486" xr:uid="{00000000-0005-0000-0000-0000A3630000}"/>
    <cellStyle name="Titles 2 2 4 2 3 2 3" xfId="25487" xr:uid="{00000000-0005-0000-0000-0000A4630000}"/>
    <cellStyle name="Titles 2 2 4 2 3 2 4" xfId="25488" xr:uid="{00000000-0005-0000-0000-0000A5630000}"/>
    <cellStyle name="Titles 2 2 4 2 3 3" xfId="25489" xr:uid="{00000000-0005-0000-0000-0000A6630000}"/>
    <cellStyle name="Titles 2 2 4 2 3 3 2" xfId="25490" xr:uid="{00000000-0005-0000-0000-0000A7630000}"/>
    <cellStyle name="Titles 2 2 4 2 3 3 3" xfId="25491" xr:uid="{00000000-0005-0000-0000-0000A8630000}"/>
    <cellStyle name="Titles 2 2 4 2 3 3 4" xfId="25492" xr:uid="{00000000-0005-0000-0000-0000A9630000}"/>
    <cellStyle name="Titles 2 2 4 2 3 4" xfId="25493" xr:uid="{00000000-0005-0000-0000-0000AA630000}"/>
    <cellStyle name="Titles 2 2 4 2 3 5" xfId="25494" xr:uid="{00000000-0005-0000-0000-0000AB630000}"/>
    <cellStyle name="Titles 2 2 4 2 3 6" xfId="25495" xr:uid="{00000000-0005-0000-0000-0000AC630000}"/>
    <cellStyle name="Titles 2 2 4 2 4" xfId="25496" xr:uid="{00000000-0005-0000-0000-0000AD630000}"/>
    <cellStyle name="Titles 2 2 4 2 4 2" xfId="25497" xr:uid="{00000000-0005-0000-0000-0000AE630000}"/>
    <cellStyle name="Titles 2 2 4 2 4 2 2" xfId="25498" xr:uid="{00000000-0005-0000-0000-0000AF630000}"/>
    <cellStyle name="Titles 2 2 4 2 4 2 3" xfId="25499" xr:uid="{00000000-0005-0000-0000-0000B0630000}"/>
    <cellStyle name="Titles 2 2 4 2 4 2 4" xfId="25500" xr:uid="{00000000-0005-0000-0000-0000B1630000}"/>
    <cellStyle name="Titles 2 2 4 2 4 3" xfId="25501" xr:uid="{00000000-0005-0000-0000-0000B2630000}"/>
    <cellStyle name="Titles 2 2 4 2 4 3 2" xfId="25502" xr:uid="{00000000-0005-0000-0000-0000B3630000}"/>
    <cellStyle name="Titles 2 2 4 2 4 3 3" xfId="25503" xr:uid="{00000000-0005-0000-0000-0000B4630000}"/>
    <cellStyle name="Titles 2 2 4 2 4 3 4" xfId="25504" xr:uid="{00000000-0005-0000-0000-0000B5630000}"/>
    <cellStyle name="Titles 2 2 4 2 4 4" xfId="25505" xr:uid="{00000000-0005-0000-0000-0000B6630000}"/>
    <cellStyle name="Titles 2 2 4 2 4 5" xfId="25506" xr:uid="{00000000-0005-0000-0000-0000B7630000}"/>
    <cellStyle name="Titles 2 2 4 2 4 6" xfId="25507" xr:uid="{00000000-0005-0000-0000-0000B8630000}"/>
    <cellStyle name="Titles 2 2 4 2 5" xfId="25508" xr:uid="{00000000-0005-0000-0000-0000B9630000}"/>
    <cellStyle name="Titles 2 2 4 2 6" xfId="25509" xr:uid="{00000000-0005-0000-0000-0000BA630000}"/>
    <cellStyle name="Titles 2 2 4 2 7" xfId="25510" xr:uid="{00000000-0005-0000-0000-0000BB630000}"/>
    <cellStyle name="Titles 2 2 4 3" xfId="25511" xr:uid="{00000000-0005-0000-0000-0000BC630000}"/>
    <cellStyle name="Titles 2 2 4 3 2" xfId="25512" xr:uid="{00000000-0005-0000-0000-0000BD630000}"/>
    <cellStyle name="Titles 2 2 4 3 2 2" xfId="25513" xr:uid="{00000000-0005-0000-0000-0000BE630000}"/>
    <cellStyle name="Titles 2 2 4 3 2 2 2" xfId="25514" xr:uid="{00000000-0005-0000-0000-0000BF630000}"/>
    <cellStyle name="Titles 2 2 4 3 2 2 3" xfId="25515" xr:uid="{00000000-0005-0000-0000-0000C0630000}"/>
    <cellStyle name="Titles 2 2 4 3 2 2 4" xfId="25516" xr:uid="{00000000-0005-0000-0000-0000C1630000}"/>
    <cellStyle name="Titles 2 2 4 3 2 3" xfId="25517" xr:uid="{00000000-0005-0000-0000-0000C2630000}"/>
    <cellStyle name="Titles 2 2 4 3 2 3 2" xfId="25518" xr:uid="{00000000-0005-0000-0000-0000C3630000}"/>
    <cellStyle name="Titles 2 2 4 3 2 3 3" xfId="25519" xr:uid="{00000000-0005-0000-0000-0000C4630000}"/>
    <cellStyle name="Titles 2 2 4 3 2 3 4" xfId="25520" xr:uid="{00000000-0005-0000-0000-0000C5630000}"/>
    <cellStyle name="Titles 2 2 4 3 2 4" xfId="25521" xr:uid="{00000000-0005-0000-0000-0000C6630000}"/>
    <cellStyle name="Titles 2 2 4 3 2 5" xfId="25522" xr:uid="{00000000-0005-0000-0000-0000C7630000}"/>
    <cellStyle name="Titles 2 2 4 3 2 6" xfId="25523" xr:uid="{00000000-0005-0000-0000-0000C8630000}"/>
    <cellStyle name="Titles 2 2 4 3 3" xfId="25524" xr:uid="{00000000-0005-0000-0000-0000C9630000}"/>
    <cellStyle name="Titles 2 2 4 3 3 2" xfId="25525" xr:uid="{00000000-0005-0000-0000-0000CA630000}"/>
    <cellStyle name="Titles 2 2 4 3 3 3" xfId="25526" xr:uid="{00000000-0005-0000-0000-0000CB630000}"/>
    <cellStyle name="Titles 2 2 4 3 3 4" xfId="25527" xr:uid="{00000000-0005-0000-0000-0000CC630000}"/>
    <cellStyle name="Titles 2 2 4 3 4" xfId="25528" xr:uid="{00000000-0005-0000-0000-0000CD630000}"/>
    <cellStyle name="Titles 2 2 4 3 4 2" xfId="25529" xr:uid="{00000000-0005-0000-0000-0000CE630000}"/>
    <cellStyle name="Titles 2 2 4 3 4 3" xfId="25530" xr:uid="{00000000-0005-0000-0000-0000CF630000}"/>
    <cellStyle name="Titles 2 2 4 3 4 4" xfId="25531" xr:uid="{00000000-0005-0000-0000-0000D0630000}"/>
    <cellStyle name="Titles 2 2 4 3 5" xfId="25532" xr:uid="{00000000-0005-0000-0000-0000D1630000}"/>
    <cellStyle name="Titles 2 2 4 3 6" xfId="25533" xr:uid="{00000000-0005-0000-0000-0000D2630000}"/>
    <cellStyle name="Titles 2 2 4 3 7" xfId="25534" xr:uid="{00000000-0005-0000-0000-0000D3630000}"/>
    <cellStyle name="Titles 2 2 4 4" xfId="25535" xr:uid="{00000000-0005-0000-0000-0000D4630000}"/>
    <cellStyle name="Titles 2 2 4 4 2" xfId="25536" xr:uid="{00000000-0005-0000-0000-0000D5630000}"/>
    <cellStyle name="Titles 2 2 4 4 2 2" xfId="25537" xr:uid="{00000000-0005-0000-0000-0000D6630000}"/>
    <cellStyle name="Titles 2 2 4 4 2 3" xfId="25538" xr:uid="{00000000-0005-0000-0000-0000D7630000}"/>
    <cellStyle name="Titles 2 2 4 4 2 4" xfId="25539" xr:uid="{00000000-0005-0000-0000-0000D8630000}"/>
    <cellStyle name="Titles 2 2 4 4 3" xfId="25540" xr:uid="{00000000-0005-0000-0000-0000D9630000}"/>
    <cellStyle name="Titles 2 2 4 4 3 2" xfId="25541" xr:uid="{00000000-0005-0000-0000-0000DA630000}"/>
    <cellStyle name="Titles 2 2 4 4 3 3" xfId="25542" xr:uid="{00000000-0005-0000-0000-0000DB630000}"/>
    <cellStyle name="Titles 2 2 4 4 3 4" xfId="25543" xr:uid="{00000000-0005-0000-0000-0000DC630000}"/>
    <cellStyle name="Titles 2 2 4 4 4" xfId="25544" xr:uid="{00000000-0005-0000-0000-0000DD630000}"/>
    <cellStyle name="Titles 2 2 4 4 5" xfId="25545" xr:uid="{00000000-0005-0000-0000-0000DE630000}"/>
    <cellStyle name="Titles 2 2 4 4 6" xfId="25546" xr:uid="{00000000-0005-0000-0000-0000DF630000}"/>
    <cellStyle name="Titles 2 2 4 5" xfId="25547" xr:uid="{00000000-0005-0000-0000-0000E0630000}"/>
    <cellStyle name="Titles 2 2 4 5 2" xfId="25548" xr:uid="{00000000-0005-0000-0000-0000E1630000}"/>
    <cellStyle name="Titles 2 2 4 5 3" xfId="25549" xr:uid="{00000000-0005-0000-0000-0000E2630000}"/>
    <cellStyle name="Titles 2 2 4 5 4" xfId="25550" xr:uid="{00000000-0005-0000-0000-0000E3630000}"/>
    <cellStyle name="Titles 2 2 4 6" xfId="25551" xr:uid="{00000000-0005-0000-0000-0000E4630000}"/>
    <cellStyle name="Titles 2 2 4 7" xfId="25552" xr:uid="{00000000-0005-0000-0000-0000E5630000}"/>
    <cellStyle name="Titles 2 2 4 8" xfId="25553" xr:uid="{00000000-0005-0000-0000-0000E6630000}"/>
    <cellStyle name="Titles 2 2 5" xfId="25554" xr:uid="{00000000-0005-0000-0000-0000E7630000}"/>
    <cellStyle name="Titles 2 2 5 2" xfId="25555" xr:uid="{00000000-0005-0000-0000-0000E8630000}"/>
    <cellStyle name="Titles 2 2 5 2 2" xfId="25556" xr:uid="{00000000-0005-0000-0000-0000E9630000}"/>
    <cellStyle name="Titles 2 2 5 2 2 2" xfId="25557" xr:uid="{00000000-0005-0000-0000-0000EA630000}"/>
    <cellStyle name="Titles 2 2 5 2 2 2 2" xfId="25558" xr:uid="{00000000-0005-0000-0000-0000EB630000}"/>
    <cellStyle name="Titles 2 2 5 2 2 2 3" xfId="25559" xr:uid="{00000000-0005-0000-0000-0000EC630000}"/>
    <cellStyle name="Titles 2 2 5 2 2 2 4" xfId="25560" xr:uid="{00000000-0005-0000-0000-0000ED630000}"/>
    <cellStyle name="Titles 2 2 5 2 2 3" xfId="25561" xr:uid="{00000000-0005-0000-0000-0000EE630000}"/>
    <cellStyle name="Titles 2 2 5 2 2 3 2" xfId="25562" xr:uid="{00000000-0005-0000-0000-0000EF630000}"/>
    <cellStyle name="Titles 2 2 5 2 2 3 3" xfId="25563" xr:uid="{00000000-0005-0000-0000-0000F0630000}"/>
    <cellStyle name="Titles 2 2 5 2 2 3 4" xfId="25564" xr:uid="{00000000-0005-0000-0000-0000F1630000}"/>
    <cellStyle name="Titles 2 2 5 2 2 4" xfId="25565" xr:uid="{00000000-0005-0000-0000-0000F2630000}"/>
    <cellStyle name="Titles 2 2 5 2 2 5" xfId="25566" xr:uid="{00000000-0005-0000-0000-0000F3630000}"/>
    <cellStyle name="Titles 2 2 5 2 2 6" xfId="25567" xr:uid="{00000000-0005-0000-0000-0000F4630000}"/>
    <cellStyle name="Titles 2 2 5 2 3" xfId="25568" xr:uid="{00000000-0005-0000-0000-0000F5630000}"/>
    <cellStyle name="Titles 2 2 5 2 3 2" xfId="25569" xr:uid="{00000000-0005-0000-0000-0000F6630000}"/>
    <cellStyle name="Titles 2 2 5 2 3 2 2" xfId="25570" xr:uid="{00000000-0005-0000-0000-0000F7630000}"/>
    <cellStyle name="Titles 2 2 5 2 3 2 3" xfId="25571" xr:uid="{00000000-0005-0000-0000-0000F8630000}"/>
    <cellStyle name="Titles 2 2 5 2 3 2 4" xfId="25572" xr:uid="{00000000-0005-0000-0000-0000F9630000}"/>
    <cellStyle name="Titles 2 2 5 2 3 3" xfId="25573" xr:uid="{00000000-0005-0000-0000-0000FA630000}"/>
    <cellStyle name="Titles 2 2 5 2 3 3 2" xfId="25574" xr:uid="{00000000-0005-0000-0000-0000FB630000}"/>
    <cellStyle name="Titles 2 2 5 2 3 3 3" xfId="25575" xr:uid="{00000000-0005-0000-0000-0000FC630000}"/>
    <cellStyle name="Titles 2 2 5 2 3 3 4" xfId="25576" xr:uid="{00000000-0005-0000-0000-0000FD630000}"/>
    <cellStyle name="Titles 2 2 5 2 3 4" xfId="25577" xr:uid="{00000000-0005-0000-0000-0000FE630000}"/>
    <cellStyle name="Titles 2 2 5 2 3 5" xfId="25578" xr:uid="{00000000-0005-0000-0000-0000FF630000}"/>
    <cellStyle name="Titles 2 2 5 2 3 6" xfId="25579" xr:uid="{00000000-0005-0000-0000-000000640000}"/>
    <cellStyle name="Titles 2 2 5 2 4" xfId="25580" xr:uid="{00000000-0005-0000-0000-000001640000}"/>
    <cellStyle name="Titles 2 2 5 2 4 2" xfId="25581" xr:uid="{00000000-0005-0000-0000-000002640000}"/>
    <cellStyle name="Titles 2 2 5 2 4 3" xfId="25582" xr:uid="{00000000-0005-0000-0000-000003640000}"/>
    <cellStyle name="Titles 2 2 5 2 4 4" xfId="25583" xr:uid="{00000000-0005-0000-0000-000004640000}"/>
    <cellStyle name="Titles 2 2 5 2 5" xfId="25584" xr:uid="{00000000-0005-0000-0000-000005640000}"/>
    <cellStyle name="Titles 2 2 5 2 5 2" xfId="25585" xr:uid="{00000000-0005-0000-0000-000006640000}"/>
    <cellStyle name="Titles 2 2 5 2 5 3" xfId="25586" xr:uid="{00000000-0005-0000-0000-000007640000}"/>
    <cellStyle name="Titles 2 2 5 2 5 4" xfId="25587" xr:uid="{00000000-0005-0000-0000-000008640000}"/>
    <cellStyle name="Titles 2 2 5 2 6" xfId="25588" xr:uid="{00000000-0005-0000-0000-000009640000}"/>
    <cellStyle name="Titles 2 2 5 2 7" xfId="25589" xr:uid="{00000000-0005-0000-0000-00000A640000}"/>
    <cellStyle name="Titles 2 2 5 2 8" xfId="25590" xr:uid="{00000000-0005-0000-0000-00000B640000}"/>
    <cellStyle name="Titles 2 2 5 3" xfId="25591" xr:uid="{00000000-0005-0000-0000-00000C640000}"/>
    <cellStyle name="Titles 2 2 5 3 2" xfId="25592" xr:uid="{00000000-0005-0000-0000-00000D640000}"/>
    <cellStyle name="Titles 2 2 5 3 2 2" xfId="25593" xr:uid="{00000000-0005-0000-0000-00000E640000}"/>
    <cellStyle name="Titles 2 2 5 3 2 3" xfId="25594" xr:uid="{00000000-0005-0000-0000-00000F640000}"/>
    <cellStyle name="Titles 2 2 5 3 2 4" xfId="25595" xr:uid="{00000000-0005-0000-0000-000010640000}"/>
    <cellStyle name="Titles 2 2 5 3 3" xfId="25596" xr:uid="{00000000-0005-0000-0000-000011640000}"/>
    <cellStyle name="Titles 2 2 5 3 3 2" xfId="25597" xr:uid="{00000000-0005-0000-0000-000012640000}"/>
    <cellStyle name="Titles 2 2 5 3 3 3" xfId="25598" xr:uid="{00000000-0005-0000-0000-000013640000}"/>
    <cellStyle name="Titles 2 2 5 3 3 4" xfId="25599" xr:uid="{00000000-0005-0000-0000-000014640000}"/>
    <cellStyle name="Titles 2 2 5 3 4" xfId="25600" xr:uid="{00000000-0005-0000-0000-000015640000}"/>
    <cellStyle name="Titles 2 2 5 3 5" xfId="25601" xr:uid="{00000000-0005-0000-0000-000016640000}"/>
    <cellStyle name="Titles 2 2 5 3 6" xfId="25602" xr:uid="{00000000-0005-0000-0000-000017640000}"/>
    <cellStyle name="Titles 2 2 5 4" xfId="25603" xr:uid="{00000000-0005-0000-0000-000018640000}"/>
    <cellStyle name="Titles 2 2 5 4 2" xfId="25604" xr:uid="{00000000-0005-0000-0000-000019640000}"/>
    <cellStyle name="Titles 2 2 5 4 2 2" xfId="25605" xr:uid="{00000000-0005-0000-0000-00001A640000}"/>
    <cellStyle name="Titles 2 2 5 4 2 3" xfId="25606" xr:uid="{00000000-0005-0000-0000-00001B640000}"/>
    <cellStyle name="Titles 2 2 5 4 2 4" xfId="25607" xr:uid="{00000000-0005-0000-0000-00001C640000}"/>
    <cellStyle name="Titles 2 2 5 4 3" xfId="25608" xr:uid="{00000000-0005-0000-0000-00001D640000}"/>
    <cellStyle name="Titles 2 2 5 4 3 2" xfId="25609" xr:uid="{00000000-0005-0000-0000-00001E640000}"/>
    <cellStyle name="Titles 2 2 5 4 3 3" xfId="25610" xr:uid="{00000000-0005-0000-0000-00001F640000}"/>
    <cellStyle name="Titles 2 2 5 4 3 4" xfId="25611" xr:uid="{00000000-0005-0000-0000-000020640000}"/>
    <cellStyle name="Titles 2 2 5 4 4" xfId="25612" xr:uid="{00000000-0005-0000-0000-000021640000}"/>
    <cellStyle name="Titles 2 2 5 4 5" xfId="25613" xr:uid="{00000000-0005-0000-0000-000022640000}"/>
    <cellStyle name="Titles 2 2 5 4 6" xfId="25614" xr:uid="{00000000-0005-0000-0000-000023640000}"/>
    <cellStyle name="Titles 2 2 5 5" xfId="25615" xr:uid="{00000000-0005-0000-0000-000024640000}"/>
    <cellStyle name="Titles 2 2 5 6" xfId="25616" xr:uid="{00000000-0005-0000-0000-000025640000}"/>
    <cellStyle name="Titles 2 2 5 7" xfId="25617" xr:uid="{00000000-0005-0000-0000-000026640000}"/>
    <cellStyle name="Titles 2 2 6" xfId="25618" xr:uid="{00000000-0005-0000-0000-000027640000}"/>
    <cellStyle name="Titles 2 2 6 2" xfId="25619" xr:uid="{00000000-0005-0000-0000-000028640000}"/>
    <cellStyle name="Titles 2 2 6 2 2" xfId="25620" xr:uid="{00000000-0005-0000-0000-000029640000}"/>
    <cellStyle name="Titles 2 2 6 2 2 2" xfId="25621" xr:uid="{00000000-0005-0000-0000-00002A640000}"/>
    <cellStyle name="Titles 2 2 6 2 2 3" xfId="25622" xr:uid="{00000000-0005-0000-0000-00002B640000}"/>
    <cellStyle name="Titles 2 2 6 2 2 4" xfId="25623" xr:uid="{00000000-0005-0000-0000-00002C640000}"/>
    <cellStyle name="Titles 2 2 6 2 3" xfId="25624" xr:uid="{00000000-0005-0000-0000-00002D640000}"/>
    <cellStyle name="Titles 2 2 6 2 3 2" xfId="25625" xr:uid="{00000000-0005-0000-0000-00002E640000}"/>
    <cellStyle name="Titles 2 2 6 2 3 3" xfId="25626" xr:uid="{00000000-0005-0000-0000-00002F640000}"/>
    <cellStyle name="Titles 2 2 6 2 3 4" xfId="25627" xr:uid="{00000000-0005-0000-0000-000030640000}"/>
    <cellStyle name="Titles 2 2 6 2 4" xfId="25628" xr:uid="{00000000-0005-0000-0000-000031640000}"/>
    <cellStyle name="Titles 2 2 6 2 5" xfId="25629" xr:uid="{00000000-0005-0000-0000-000032640000}"/>
    <cellStyle name="Titles 2 2 6 2 6" xfId="25630" xr:uid="{00000000-0005-0000-0000-000033640000}"/>
    <cellStyle name="Titles 2 2 6 3" xfId="25631" xr:uid="{00000000-0005-0000-0000-000034640000}"/>
    <cellStyle name="Titles 2 2 6 3 2" xfId="25632" xr:uid="{00000000-0005-0000-0000-000035640000}"/>
    <cellStyle name="Titles 2 2 6 3 2 2" xfId="25633" xr:uid="{00000000-0005-0000-0000-000036640000}"/>
    <cellStyle name="Titles 2 2 6 3 2 3" xfId="25634" xr:uid="{00000000-0005-0000-0000-000037640000}"/>
    <cellStyle name="Titles 2 2 6 3 2 4" xfId="25635" xr:uid="{00000000-0005-0000-0000-000038640000}"/>
    <cellStyle name="Titles 2 2 6 3 3" xfId="25636" xr:uid="{00000000-0005-0000-0000-000039640000}"/>
    <cellStyle name="Titles 2 2 6 3 3 2" xfId="25637" xr:uid="{00000000-0005-0000-0000-00003A640000}"/>
    <cellStyle name="Titles 2 2 6 3 3 3" xfId="25638" xr:uid="{00000000-0005-0000-0000-00003B640000}"/>
    <cellStyle name="Titles 2 2 6 3 3 4" xfId="25639" xr:uid="{00000000-0005-0000-0000-00003C640000}"/>
    <cellStyle name="Titles 2 2 6 3 4" xfId="25640" xr:uid="{00000000-0005-0000-0000-00003D640000}"/>
    <cellStyle name="Titles 2 2 6 3 5" xfId="25641" xr:uid="{00000000-0005-0000-0000-00003E640000}"/>
    <cellStyle name="Titles 2 2 6 3 6" xfId="25642" xr:uid="{00000000-0005-0000-0000-00003F640000}"/>
    <cellStyle name="Titles 2 2 6 4" xfId="25643" xr:uid="{00000000-0005-0000-0000-000040640000}"/>
    <cellStyle name="Titles 2 2 6 4 2" xfId="25644" xr:uid="{00000000-0005-0000-0000-000041640000}"/>
    <cellStyle name="Titles 2 2 6 4 3" xfId="25645" xr:uid="{00000000-0005-0000-0000-000042640000}"/>
    <cellStyle name="Titles 2 2 6 4 4" xfId="25646" xr:uid="{00000000-0005-0000-0000-000043640000}"/>
    <cellStyle name="Titles 2 2 6 5" xfId="25647" xr:uid="{00000000-0005-0000-0000-000044640000}"/>
    <cellStyle name="Titles 2 2 6 5 2" xfId="25648" xr:uid="{00000000-0005-0000-0000-000045640000}"/>
    <cellStyle name="Titles 2 2 6 5 3" xfId="25649" xr:uid="{00000000-0005-0000-0000-000046640000}"/>
    <cellStyle name="Titles 2 2 6 5 4" xfId="25650" xr:uid="{00000000-0005-0000-0000-000047640000}"/>
    <cellStyle name="Titles 2 2 6 6" xfId="25651" xr:uid="{00000000-0005-0000-0000-000048640000}"/>
    <cellStyle name="Titles 2 2 6 7" xfId="25652" xr:uid="{00000000-0005-0000-0000-000049640000}"/>
    <cellStyle name="Titles 2 2 6 8" xfId="25653" xr:uid="{00000000-0005-0000-0000-00004A640000}"/>
    <cellStyle name="Titles 2 3" xfId="25654" xr:uid="{00000000-0005-0000-0000-00004B640000}"/>
    <cellStyle name="Titles 2 3 2" xfId="25655" xr:uid="{00000000-0005-0000-0000-00004C640000}"/>
    <cellStyle name="Titles 2 3 2 2" xfId="25656" xr:uid="{00000000-0005-0000-0000-00004D640000}"/>
    <cellStyle name="Titles 2 3 2 2 2" xfId="25657" xr:uid="{00000000-0005-0000-0000-00004E640000}"/>
    <cellStyle name="Titles 2 3 2 2 2 2" xfId="25658" xr:uid="{00000000-0005-0000-0000-00004F640000}"/>
    <cellStyle name="Titles 2 3 2 2 2 2 2" xfId="25659" xr:uid="{00000000-0005-0000-0000-000050640000}"/>
    <cellStyle name="Titles 2 3 2 2 2 2 2 2" xfId="25660" xr:uid="{00000000-0005-0000-0000-000051640000}"/>
    <cellStyle name="Titles 2 3 2 2 2 2 2 2 2" xfId="25661" xr:uid="{00000000-0005-0000-0000-000052640000}"/>
    <cellStyle name="Titles 2 3 2 2 2 2 2 2 3" xfId="25662" xr:uid="{00000000-0005-0000-0000-000053640000}"/>
    <cellStyle name="Titles 2 3 2 2 2 2 2 2 4" xfId="25663" xr:uid="{00000000-0005-0000-0000-000054640000}"/>
    <cellStyle name="Titles 2 3 2 2 2 2 2 3" xfId="25664" xr:uid="{00000000-0005-0000-0000-000055640000}"/>
    <cellStyle name="Titles 2 3 2 2 2 2 2 3 2" xfId="25665" xr:uid="{00000000-0005-0000-0000-000056640000}"/>
    <cellStyle name="Titles 2 3 2 2 2 2 2 3 3" xfId="25666" xr:uid="{00000000-0005-0000-0000-000057640000}"/>
    <cellStyle name="Titles 2 3 2 2 2 2 2 3 4" xfId="25667" xr:uid="{00000000-0005-0000-0000-000058640000}"/>
    <cellStyle name="Titles 2 3 2 2 2 2 2 4" xfId="25668" xr:uid="{00000000-0005-0000-0000-000059640000}"/>
    <cellStyle name="Titles 2 3 2 2 2 2 2 5" xfId="25669" xr:uid="{00000000-0005-0000-0000-00005A640000}"/>
    <cellStyle name="Titles 2 3 2 2 2 2 2 6" xfId="25670" xr:uid="{00000000-0005-0000-0000-00005B640000}"/>
    <cellStyle name="Titles 2 3 2 2 2 2 3" xfId="25671" xr:uid="{00000000-0005-0000-0000-00005C640000}"/>
    <cellStyle name="Titles 2 3 2 2 2 2 3 2" xfId="25672" xr:uid="{00000000-0005-0000-0000-00005D640000}"/>
    <cellStyle name="Titles 2 3 2 2 2 2 3 2 2" xfId="25673" xr:uid="{00000000-0005-0000-0000-00005E640000}"/>
    <cellStyle name="Titles 2 3 2 2 2 2 3 2 3" xfId="25674" xr:uid="{00000000-0005-0000-0000-00005F640000}"/>
    <cellStyle name="Titles 2 3 2 2 2 2 3 2 4" xfId="25675" xr:uid="{00000000-0005-0000-0000-000060640000}"/>
    <cellStyle name="Titles 2 3 2 2 2 2 3 3" xfId="25676" xr:uid="{00000000-0005-0000-0000-000061640000}"/>
    <cellStyle name="Titles 2 3 2 2 2 2 3 3 2" xfId="25677" xr:uid="{00000000-0005-0000-0000-000062640000}"/>
    <cellStyle name="Titles 2 3 2 2 2 2 3 3 3" xfId="25678" xr:uid="{00000000-0005-0000-0000-000063640000}"/>
    <cellStyle name="Titles 2 3 2 2 2 2 3 3 4" xfId="25679" xr:uid="{00000000-0005-0000-0000-000064640000}"/>
    <cellStyle name="Titles 2 3 2 2 2 2 3 4" xfId="25680" xr:uid="{00000000-0005-0000-0000-000065640000}"/>
    <cellStyle name="Titles 2 3 2 2 2 2 3 5" xfId="25681" xr:uid="{00000000-0005-0000-0000-000066640000}"/>
    <cellStyle name="Titles 2 3 2 2 2 2 3 6" xfId="25682" xr:uid="{00000000-0005-0000-0000-000067640000}"/>
    <cellStyle name="Titles 2 3 2 2 2 2 4" xfId="25683" xr:uid="{00000000-0005-0000-0000-000068640000}"/>
    <cellStyle name="Titles 2 3 2 2 2 2 4 2" xfId="25684" xr:uid="{00000000-0005-0000-0000-000069640000}"/>
    <cellStyle name="Titles 2 3 2 2 2 2 4 3" xfId="25685" xr:uid="{00000000-0005-0000-0000-00006A640000}"/>
    <cellStyle name="Titles 2 3 2 2 2 2 4 4" xfId="25686" xr:uid="{00000000-0005-0000-0000-00006B640000}"/>
    <cellStyle name="Titles 2 3 2 2 2 2 5" xfId="25687" xr:uid="{00000000-0005-0000-0000-00006C640000}"/>
    <cellStyle name="Titles 2 3 2 2 2 2 5 2" xfId="25688" xr:uid="{00000000-0005-0000-0000-00006D640000}"/>
    <cellStyle name="Titles 2 3 2 2 2 2 5 3" xfId="25689" xr:uid="{00000000-0005-0000-0000-00006E640000}"/>
    <cellStyle name="Titles 2 3 2 2 2 2 5 4" xfId="25690" xr:uid="{00000000-0005-0000-0000-00006F640000}"/>
    <cellStyle name="Titles 2 3 2 2 2 2 6" xfId="25691" xr:uid="{00000000-0005-0000-0000-000070640000}"/>
    <cellStyle name="Titles 2 3 2 2 2 2 7" xfId="25692" xr:uid="{00000000-0005-0000-0000-000071640000}"/>
    <cellStyle name="Titles 2 3 2 2 2 2 8" xfId="25693" xr:uid="{00000000-0005-0000-0000-000072640000}"/>
    <cellStyle name="Titles 2 3 2 2 2 3" xfId="25694" xr:uid="{00000000-0005-0000-0000-000073640000}"/>
    <cellStyle name="Titles 2 3 2 2 2 3 2" xfId="25695" xr:uid="{00000000-0005-0000-0000-000074640000}"/>
    <cellStyle name="Titles 2 3 2 2 2 3 2 2" xfId="25696" xr:uid="{00000000-0005-0000-0000-000075640000}"/>
    <cellStyle name="Titles 2 3 2 2 2 3 2 3" xfId="25697" xr:uid="{00000000-0005-0000-0000-000076640000}"/>
    <cellStyle name="Titles 2 3 2 2 2 3 2 4" xfId="25698" xr:uid="{00000000-0005-0000-0000-000077640000}"/>
    <cellStyle name="Titles 2 3 2 2 2 3 3" xfId="25699" xr:uid="{00000000-0005-0000-0000-000078640000}"/>
    <cellStyle name="Titles 2 3 2 2 2 3 3 2" xfId="25700" xr:uid="{00000000-0005-0000-0000-000079640000}"/>
    <cellStyle name="Titles 2 3 2 2 2 3 3 3" xfId="25701" xr:uid="{00000000-0005-0000-0000-00007A640000}"/>
    <cellStyle name="Titles 2 3 2 2 2 3 3 4" xfId="25702" xr:uid="{00000000-0005-0000-0000-00007B640000}"/>
    <cellStyle name="Titles 2 3 2 2 2 3 4" xfId="25703" xr:uid="{00000000-0005-0000-0000-00007C640000}"/>
    <cellStyle name="Titles 2 3 2 2 2 3 5" xfId="25704" xr:uid="{00000000-0005-0000-0000-00007D640000}"/>
    <cellStyle name="Titles 2 3 2 2 2 3 6" xfId="25705" xr:uid="{00000000-0005-0000-0000-00007E640000}"/>
    <cellStyle name="Titles 2 3 2 2 2 4" xfId="25706" xr:uid="{00000000-0005-0000-0000-00007F640000}"/>
    <cellStyle name="Titles 2 3 2 2 2 4 2" xfId="25707" xr:uid="{00000000-0005-0000-0000-000080640000}"/>
    <cellStyle name="Titles 2 3 2 2 2 4 2 2" xfId="25708" xr:uid="{00000000-0005-0000-0000-000081640000}"/>
    <cellStyle name="Titles 2 3 2 2 2 4 2 3" xfId="25709" xr:uid="{00000000-0005-0000-0000-000082640000}"/>
    <cellStyle name="Titles 2 3 2 2 2 4 2 4" xfId="25710" xr:uid="{00000000-0005-0000-0000-000083640000}"/>
    <cellStyle name="Titles 2 3 2 2 2 4 3" xfId="25711" xr:uid="{00000000-0005-0000-0000-000084640000}"/>
    <cellStyle name="Titles 2 3 2 2 2 4 3 2" xfId="25712" xr:uid="{00000000-0005-0000-0000-000085640000}"/>
    <cellStyle name="Titles 2 3 2 2 2 4 3 3" xfId="25713" xr:uid="{00000000-0005-0000-0000-000086640000}"/>
    <cellStyle name="Titles 2 3 2 2 2 4 3 4" xfId="25714" xr:uid="{00000000-0005-0000-0000-000087640000}"/>
    <cellStyle name="Titles 2 3 2 2 2 4 4" xfId="25715" xr:uid="{00000000-0005-0000-0000-000088640000}"/>
    <cellStyle name="Titles 2 3 2 2 2 4 5" xfId="25716" xr:uid="{00000000-0005-0000-0000-000089640000}"/>
    <cellStyle name="Titles 2 3 2 2 2 4 6" xfId="25717" xr:uid="{00000000-0005-0000-0000-00008A640000}"/>
    <cellStyle name="Titles 2 3 2 2 2 5" xfId="25718" xr:uid="{00000000-0005-0000-0000-00008B640000}"/>
    <cellStyle name="Titles 2 3 2 2 2 6" xfId="25719" xr:uid="{00000000-0005-0000-0000-00008C640000}"/>
    <cellStyle name="Titles 2 3 2 2 2 7" xfId="25720" xr:uid="{00000000-0005-0000-0000-00008D640000}"/>
    <cellStyle name="Titles 2 3 2 2 3" xfId="25721" xr:uid="{00000000-0005-0000-0000-00008E640000}"/>
    <cellStyle name="Titles 2 3 2 2 3 2" xfId="25722" xr:uid="{00000000-0005-0000-0000-00008F640000}"/>
    <cellStyle name="Titles 2 3 2 2 3 2 2" xfId="25723" xr:uid="{00000000-0005-0000-0000-000090640000}"/>
    <cellStyle name="Titles 2 3 2 2 3 2 2 2" xfId="25724" xr:uid="{00000000-0005-0000-0000-000091640000}"/>
    <cellStyle name="Titles 2 3 2 2 3 2 2 3" xfId="25725" xr:uid="{00000000-0005-0000-0000-000092640000}"/>
    <cellStyle name="Titles 2 3 2 2 3 2 2 4" xfId="25726" xr:uid="{00000000-0005-0000-0000-000093640000}"/>
    <cellStyle name="Titles 2 3 2 2 3 2 3" xfId="25727" xr:uid="{00000000-0005-0000-0000-000094640000}"/>
    <cellStyle name="Titles 2 3 2 2 3 2 3 2" xfId="25728" xr:uid="{00000000-0005-0000-0000-000095640000}"/>
    <cellStyle name="Titles 2 3 2 2 3 2 3 3" xfId="25729" xr:uid="{00000000-0005-0000-0000-000096640000}"/>
    <cellStyle name="Titles 2 3 2 2 3 2 3 4" xfId="25730" xr:uid="{00000000-0005-0000-0000-000097640000}"/>
    <cellStyle name="Titles 2 3 2 2 3 2 4" xfId="25731" xr:uid="{00000000-0005-0000-0000-000098640000}"/>
    <cellStyle name="Titles 2 3 2 2 3 2 5" xfId="25732" xr:uid="{00000000-0005-0000-0000-000099640000}"/>
    <cellStyle name="Titles 2 3 2 2 3 2 6" xfId="25733" xr:uid="{00000000-0005-0000-0000-00009A640000}"/>
    <cellStyle name="Titles 2 3 2 2 3 3" xfId="25734" xr:uid="{00000000-0005-0000-0000-00009B640000}"/>
    <cellStyle name="Titles 2 3 2 2 3 3 2" xfId="25735" xr:uid="{00000000-0005-0000-0000-00009C640000}"/>
    <cellStyle name="Titles 2 3 2 2 3 3 3" xfId="25736" xr:uid="{00000000-0005-0000-0000-00009D640000}"/>
    <cellStyle name="Titles 2 3 2 2 3 3 4" xfId="25737" xr:uid="{00000000-0005-0000-0000-00009E640000}"/>
    <cellStyle name="Titles 2 3 2 2 3 4" xfId="25738" xr:uid="{00000000-0005-0000-0000-00009F640000}"/>
    <cellStyle name="Titles 2 3 2 2 3 4 2" xfId="25739" xr:uid="{00000000-0005-0000-0000-0000A0640000}"/>
    <cellStyle name="Titles 2 3 2 2 3 4 3" xfId="25740" xr:uid="{00000000-0005-0000-0000-0000A1640000}"/>
    <cellStyle name="Titles 2 3 2 2 3 4 4" xfId="25741" xr:uid="{00000000-0005-0000-0000-0000A2640000}"/>
    <cellStyle name="Titles 2 3 2 2 3 5" xfId="25742" xr:uid="{00000000-0005-0000-0000-0000A3640000}"/>
    <cellStyle name="Titles 2 3 2 2 3 6" xfId="25743" xr:uid="{00000000-0005-0000-0000-0000A4640000}"/>
    <cellStyle name="Titles 2 3 2 2 3 7" xfId="25744" xr:uid="{00000000-0005-0000-0000-0000A5640000}"/>
    <cellStyle name="Titles 2 3 2 2 4" xfId="25745" xr:uid="{00000000-0005-0000-0000-0000A6640000}"/>
    <cellStyle name="Titles 2 3 2 2 4 2" xfId="25746" xr:uid="{00000000-0005-0000-0000-0000A7640000}"/>
    <cellStyle name="Titles 2 3 2 2 4 2 2" xfId="25747" xr:uid="{00000000-0005-0000-0000-0000A8640000}"/>
    <cellStyle name="Titles 2 3 2 2 4 2 3" xfId="25748" xr:uid="{00000000-0005-0000-0000-0000A9640000}"/>
    <cellStyle name="Titles 2 3 2 2 4 2 4" xfId="25749" xr:uid="{00000000-0005-0000-0000-0000AA640000}"/>
    <cellStyle name="Titles 2 3 2 2 4 3" xfId="25750" xr:uid="{00000000-0005-0000-0000-0000AB640000}"/>
    <cellStyle name="Titles 2 3 2 2 4 3 2" xfId="25751" xr:uid="{00000000-0005-0000-0000-0000AC640000}"/>
    <cellStyle name="Titles 2 3 2 2 4 3 3" xfId="25752" xr:uid="{00000000-0005-0000-0000-0000AD640000}"/>
    <cellStyle name="Titles 2 3 2 2 4 3 4" xfId="25753" xr:uid="{00000000-0005-0000-0000-0000AE640000}"/>
    <cellStyle name="Titles 2 3 2 2 4 4" xfId="25754" xr:uid="{00000000-0005-0000-0000-0000AF640000}"/>
    <cellStyle name="Titles 2 3 2 2 4 5" xfId="25755" xr:uid="{00000000-0005-0000-0000-0000B0640000}"/>
    <cellStyle name="Titles 2 3 2 2 4 6" xfId="25756" xr:uid="{00000000-0005-0000-0000-0000B1640000}"/>
    <cellStyle name="Titles 2 3 2 2 5" xfId="25757" xr:uid="{00000000-0005-0000-0000-0000B2640000}"/>
    <cellStyle name="Titles 2 3 2 2 5 2" xfId="25758" xr:uid="{00000000-0005-0000-0000-0000B3640000}"/>
    <cellStyle name="Titles 2 3 2 2 5 3" xfId="25759" xr:uid="{00000000-0005-0000-0000-0000B4640000}"/>
    <cellStyle name="Titles 2 3 2 2 5 4" xfId="25760" xr:uid="{00000000-0005-0000-0000-0000B5640000}"/>
    <cellStyle name="Titles 2 3 2 2 6" xfId="25761" xr:uid="{00000000-0005-0000-0000-0000B6640000}"/>
    <cellStyle name="Titles 2 3 2 2 7" xfId="25762" xr:uid="{00000000-0005-0000-0000-0000B7640000}"/>
    <cellStyle name="Titles 2 3 2 2 8" xfId="25763" xr:uid="{00000000-0005-0000-0000-0000B8640000}"/>
    <cellStyle name="Titles 2 3 2 3" xfId="25764" xr:uid="{00000000-0005-0000-0000-0000B9640000}"/>
    <cellStyle name="Titles 2 3 2 3 2" xfId="25765" xr:uid="{00000000-0005-0000-0000-0000BA640000}"/>
    <cellStyle name="Titles 2 3 2 3 2 2" xfId="25766" xr:uid="{00000000-0005-0000-0000-0000BB640000}"/>
    <cellStyle name="Titles 2 3 2 3 2 2 2" xfId="25767" xr:uid="{00000000-0005-0000-0000-0000BC640000}"/>
    <cellStyle name="Titles 2 3 2 3 2 2 2 2" xfId="25768" xr:uid="{00000000-0005-0000-0000-0000BD640000}"/>
    <cellStyle name="Titles 2 3 2 3 2 2 2 3" xfId="25769" xr:uid="{00000000-0005-0000-0000-0000BE640000}"/>
    <cellStyle name="Titles 2 3 2 3 2 2 2 4" xfId="25770" xr:uid="{00000000-0005-0000-0000-0000BF640000}"/>
    <cellStyle name="Titles 2 3 2 3 2 2 3" xfId="25771" xr:uid="{00000000-0005-0000-0000-0000C0640000}"/>
    <cellStyle name="Titles 2 3 2 3 2 2 3 2" xfId="25772" xr:uid="{00000000-0005-0000-0000-0000C1640000}"/>
    <cellStyle name="Titles 2 3 2 3 2 2 3 3" xfId="25773" xr:uid="{00000000-0005-0000-0000-0000C2640000}"/>
    <cellStyle name="Titles 2 3 2 3 2 2 3 4" xfId="25774" xr:uid="{00000000-0005-0000-0000-0000C3640000}"/>
    <cellStyle name="Titles 2 3 2 3 2 2 4" xfId="25775" xr:uid="{00000000-0005-0000-0000-0000C4640000}"/>
    <cellStyle name="Titles 2 3 2 3 2 2 5" xfId="25776" xr:uid="{00000000-0005-0000-0000-0000C5640000}"/>
    <cellStyle name="Titles 2 3 2 3 2 2 6" xfId="25777" xr:uid="{00000000-0005-0000-0000-0000C6640000}"/>
    <cellStyle name="Titles 2 3 2 3 2 3" xfId="25778" xr:uid="{00000000-0005-0000-0000-0000C7640000}"/>
    <cellStyle name="Titles 2 3 2 3 2 3 2" xfId="25779" xr:uid="{00000000-0005-0000-0000-0000C8640000}"/>
    <cellStyle name="Titles 2 3 2 3 2 3 2 2" xfId="25780" xr:uid="{00000000-0005-0000-0000-0000C9640000}"/>
    <cellStyle name="Titles 2 3 2 3 2 3 2 3" xfId="25781" xr:uid="{00000000-0005-0000-0000-0000CA640000}"/>
    <cellStyle name="Titles 2 3 2 3 2 3 2 4" xfId="25782" xr:uid="{00000000-0005-0000-0000-0000CB640000}"/>
    <cellStyle name="Titles 2 3 2 3 2 3 3" xfId="25783" xr:uid="{00000000-0005-0000-0000-0000CC640000}"/>
    <cellStyle name="Titles 2 3 2 3 2 3 3 2" xfId="25784" xr:uid="{00000000-0005-0000-0000-0000CD640000}"/>
    <cellStyle name="Titles 2 3 2 3 2 3 3 3" xfId="25785" xr:uid="{00000000-0005-0000-0000-0000CE640000}"/>
    <cellStyle name="Titles 2 3 2 3 2 3 3 4" xfId="25786" xr:uid="{00000000-0005-0000-0000-0000CF640000}"/>
    <cellStyle name="Titles 2 3 2 3 2 3 4" xfId="25787" xr:uid="{00000000-0005-0000-0000-0000D0640000}"/>
    <cellStyle name="Titles 2 3 2 3 2 3 5" xfId="25788" xr:uid="{00000000-0005-0000-0000-0000D1640000}"/>
    <cellStyle name="Titles 2 3 2 3 2 3 6" xfId="25789" xr:uid="{00000000-0005-0000-0000-0000D2640000}"/>
    <cellStyle name="Titles 2 3 2 3 2 4" xfId="25790" xr:uid="{00000000-0005-0000-0000-0000D3640000}"/>
    <cellStyle name="Titles 2 3 2 3 2 4 2" xfId="25791" xr:uid="{00000000-0005-0000-0000-0000D4640000}"/>
    <cellStyle name="Titles 2 3 2 3 2 4 3" xfId="25792" xr:uid="{00000000-0005-0000-0000-0000D5640000}"/>
    <cellStyle name="Titles 2 3 2 3 2 4 4" xfId="25793" xr:uid="{00000000-0005-0000-0000-0000D6640000}"/>
    <cellStyle name="Titles 2 3 2 3 2 5" xfId="25794" xr:uid="{00000000-0005-0000-0000-0000D7640000}"/>
    <cellStyle name="Titles 2 3 2 3 2 5 2" xfId="25795" xr:uid="{00000000-0005-0000-0000-0000D8640000}"/>
    <cellStyle name="Titles 2 3 2 3 2 5 3" xfId="25796" xr:uid="{00000000-0005-0000-0000-0000D9640000}"/>
    <cellStyle name="Titles 2 3 2 3 2 5 4" xfId="25797" xr:uid="{00000000-0005-0000-0000-0000DA640000}"/>
    <cellStyle name="Titles 2 3 2 3 2 6" xfId="25798" xr:uid="{00000000-0005-0000-0000-0000DB640000}"/>
    <cellStyle name="Titles 2 3 2 3 2 7" xfId="25799" xr:uid="{00000000-0005-0000-0000-0000DC640000}"/>
    <cellStyle name="Titles 2 3 2 3 2 8" xfId="25800" xr:uid="{00000000-0005-0000-0000-0000DD640000}"/>
    <cellStyle name="Titles 2 3 2 3 3" xfId="25801" xr:uid="{00000000-0005-0000-0000-0000DE640000}"/>
    <cellStyle name="Titles 2 3 2 3 3 2" xfId="25802" xr:uid="{00000000-0005-0000-0000-0000DF640000}"/>
    <cellStyle name="Titles 2 3 2 3 3 2 2" xfId="25803" xr:uid="{00000000-0005-0000-0000-0000E0640000}"/>
    <cellStyle name="Titles 2 3 2 3 3 2 3" xfId="25804" xr:uid="{00000000-0005-0000-0000-0000E1640000}"/>
    <cellStyle name="Titles 2 3 2 3 3 2 4" xfId="25805" xr:uid="{00000000-0005-0000-0000-0000E2640000}"/>
    <cellStyle name="Titles 2 3 2 3 3 3" xfId="25806" xr:uid="{00000000-0005-0000-0000-0000E3640000}"/>
    <cellStyle name="Titles 2 3 2 3 3 3 2" xfId="25807" xr:uid="{00000000-0005-0000-0000-0000E4640000}"/>
    <cellStyle name="Titles 2 3 2 3 3 3 3" xfId="25808" xr:uid="{00000000-0005-0000-0000-0000E5640000}"/>
    <cellStyle name="Titles 2 3 2 3 3 3 4" xfId="25809" xr:uid="{00000000-0005-0000-0000-0000E6640000}"/>
    <cellStyle name="Titles 2 3 2 3 3 4" xfId="25810" xr:uid="{00000000-0005-0000-0000-0000E7640000}"/>
    <cellStyle name="Titles 2 3 2 3 3 5" xfId="25811" xr:uid="{00000000-0005-0000-0000-0000E8640000}"/>
    <cellStyle name="Titles 2 3 2 3 3 6" xfId="25812" xr:uid="{00000000-0005-0000-0000-0000E9640000}"/>
    <cellStyle name="Titles 2 3 2 3 4" xfId="25813" xr:uid="{00000000-0005-0000-0000-0000EA640000}"/>
    <cellStyle name="Titles 2 3 2 3 4 2" xfId="25814" xr:uid="{00000000-0005-0000-0000-0000EB640000}"/>
    <cellStyle name="Titles 2 3 2 3 4 2 2" xfId="25815" xr:uid="{00000000-0005-0000-0000-0000EC640000}"/>
    <cellStyle name="Titles 2 3 2 3 4 2 3" xfId="25816" xr:uid="{00000000-0005-0000-0000-0000ED640000}"/>
    <cellStyle name="Titles 2 3 2 3 4 2 4" xfId="25817" xr:uid="{00000000-0005-0000-0000-0000EE640000}"/>
    <cellStyle name="Titles 2 3 2 3 4 3" xfId="25818" xr:uid="{00000000-0005-0000-0000-0000EF640000}"/>
    <cellStyle name="Titles 2 3 2 3 4 3 2" xfId="25819" xr:uid="{00000000-0005-0000-0000-0000F0640000}"/>
    <cellStyle name="Titles 2 3 2 3 4 3 3" xfId="25820" xr:uid="{00000000-0005-0000-0000-0000F1640000}"/>
    <cellStyle name="Titles 2 3 2 3 4 3 4" xfId="25821" xr:uid="{00000000-0005-0000-0000-0000F2640000}"/>
    <cellStyle name="Titles 2 3 2 3 4 4" xfId="25822" xr:uid="{00000000-0005-0000-0000-0000F3640000}"/>
    <cellStyle name="Titles 2 3 2 3 4 5" xfId="25823" xr:uid="{00000000-0005-0000-0000-0000F4640000}"/>
    <cellStyle name="Titles 2 3 2 3 4 6" xfId="25824" xr:uid="{00000000-0005-0000-0000-0000F5640000}"/>
    <cellStyle name="Titles 2 3 2 3 5" xfId="25825" xr:uid="{00000000-0005-0000-0000-0000F6640000}"/>
    <cellStyle name="Titles 2 3 2 3 6" xfId="25826" xr:uid="{00000000-0005-0000-0000-0000F7640000}"/>
    <cellStyle name="Titles 2 3 2 3 7" xfId="25827" xr:uid="{00000000-0005-0000-0000-0000F8640000}"/>
    <cellStyle name="Titles 2 3 2 4" xfId="25828" xr:uid="{00000000-0005-0000-0000-0000F9640000}"/>
    <cellStyle name="Titles 2 3 2 4 2" xfId="25829" xr:uid="{00000000-0005-0000-0000-0000FA640000}"/>
    <cellStyle name="Titles 2 3 2 4 2 2" xfId="25830" xr:uid="{00000000-0005-0000-0000-0000FB640000}"/>
    <cellStyle name="Titles 2 3 2 4 2 2 2" xfId="25831" xr:uid="{00000000-0005-0000-0000-0000FC640000}"/>
    <cellStyle name="Titles 2 3 2 4 2 2 3" xfId="25832" xr:uid="{00000000-0005-0000-0000-0000FD640000}"/>
    <cellStyle name="Titles 2 3 2 4 2 2 4" xfId="25833" xr:uid="{00000000-0005-0000-0000-0000FE640000}"/>
    <cellStyle name="Titles 2 3 2 4 2 3" xfId="25834" xr:uid="{00000000-0005-0000-0000-0000FF640000}"/>
    <cellStyle name="Titles 2 3 2 4 2 3 2" xfId="25835" xr:uid="{00000000-0005-0000-0000-000000650000}"/>
    <cellStyle name="Titles 2 3 2 4 2 3 3" xfId="25836" xr:uid="{00000000-0005-0000-0000-000001650000}"/>
    <cellStyle name="Titles 2 3 2 4 2 3 4" xfId="25837" xr:uid="{00000000-0005-0000-0000-000002650000}"/>
    <cellStyle name="Titles 2 3 2 4 2 4" xfId="25838" xr:uid="{00000000-0005-0000-0000-000003650000}"/>
    <cellStyle name="Titles 2 3 2 4 2 5" xfId="25839" xr:uid="{00000000-0005-0000-0000-000004650000}"/>
    <cellStyle name="Titles 2 3 2 4 2 6" xfId="25840" xr:uid="{00000000-0005-0000-0000-000005650000}"/>
    <cellStyle name="Titles 2 3 2 4 3" xfId="25841" xr:uid="{00000000-0005-0000-0000-000006650000}"/>
    <cellStyle name="Titles 2 3 2 4 3 2" xfId="25842" xr:uid="{00000000-0005-0000-0000-000007650000}"/>
    <cellStyle name="Titles 2 3 2 4 3 2 2" xfId="25843" xr:uid="{00000000-0005-0000-0000-000008650000}"/>
    <cellStyle name="Titles 2 3 2 4 3 2 3" xfId="25844" xr:uid="{00000000-0005-0000-0000-000009650000}"/>
    <cellStyle name="Titles 2 3 2 4 3 2 4" xfId="25845" xr:uid="{00000000-0005-0000-0000-00000A650000}"/>
    <cellStyle name="Titles 2 3 2 4 3 3" xfId="25846" xr:uid="{00000000-0005-0000-0000-00000B650000}"/>
    <cellStyle name="Titles 2 3 2 4 3 3 2" xfId="25847" xr:uid="{00000000-0005-0000-0000-00000C650000}"/>
    <cellStyle name="Titles 2 3 2 4 3 3 3" xfId="25848" xr:uid="{00000000-0005-0000-0000-00000D650000}"/>
    <cellStyle name="Titles 2 3 2 4 3 3 4" xfId="25849" xr:uid="{00000000-0005-0000-0000-00000E650000}"/>
    <cellStyle name="Titles 2 3 2 4 3 4" xfId="25850" xr:uid="{00000000-0005-0000-0000-00000F650000}"/>
    <cellStyle name="Titles 2 3 2 4 3 5" xfId="25851" xr:uid="{00000000-0005-0000-0000-000010650000}"/>
    <cellStyle name="Titles 2 3 2 4 3 6" xfId="25852" xr:uid="{00000000-0005-0000-0000-000011650000}"/>
    <cellStyle name="Titles 2 3 2 4 4" xfId="25853" xr:uid="{00000000-0005-0000-0000-000012650000}"/>
    <cellStyle name="Titles 2 3 2 4 4 2" xfId="25854" xr:uid="{00000000-0005-0000-0000-000013650000}"/>
    <cellStyle name="Titles 2 3 2 4 4 3" xfId="25855" xr:uid="{00000000-0005-0000-0000-000014650000}"/>
    <cellStyle name="Titles 2 3 2 4 4 4" xfId="25856" xr:uid="{00000000-0005-0000-0000-000015650000}"/>
    <cellStyle name="Titles 2 3 2 4 5" xfId="25857" xr:uid="{00000000-0005-0000-0000-000016650000}"/>
    <cellStyle name="Titles 2 3 2 4 5 2" xfId="25858" xr:uid="{00000000-0005-0000-0000-000017650000}"/>
    <cellStyle name="Titles 2 3 2 4 5 3" xfId="25859" xr:uid="{00000000-0005-0000-0000-000018650000}"/>
    <cellStyle name="Titles 2 3 2 4 5 4" xfId="25860" xr:uid="{00000000-0005-0000-0000-000019650000}"/>
    <cellStyle name="Titles 2 3 2 4 6" xfId="25861" xr:uid="{00000000-0005-0000-0000-00001A650000}"/>
    <cellStyle name="Titles 2 3 2 4 7" xfId="25862" xr:uid="{00000000-0005-0000-0000-00001B650000}"/>
    <cellStyle name="Titles 2 3 2 4 8" xfId="25863" xr:uid="{00000000-0005-0000-0000-00001C650000}"/>
    <cellStyle name="Titles 2 3 3" xfId="25864" xr:uid="{00000000-0005-0000-0000-00001D650000}"/>
    <cellStyle name="Titles 2 3 3 2" xfId="25865" xr:uid="{00000000-0005-0000-0000-00001E650000}"/>
    <cellStyle name="Titles 2 3 3 2 2" xfId="25866" xr:uid="{00000000-0005-0000-0000-00001F650000}"/>
    <cellStyle name="Titles 2 3 3 2 2 2" xfId="25867" xr:uid="{00000000-0005-0000-0000-000020650000}"/>
    <cellStyle name="Titles 2 3 3 2 2 2 2" xfId="25868" xr:uid="{00000000-0005-0000-0000-000021650000}"/>
    <cellStyle name="Titles 2 3 3 2 2 2 2 2" xfId="25869" xr:uid="{00000000-0005-0000-0000-000022650000}"/>
    <cellStyle name="Titles 2 3 3 2 2 2 2 2 2" xfId="25870" xr:uid="{00000000-0005-0000-0000-000023650000}"/>
    <cellStyle name="Titles 2 3 3 2 2 2 2 2 3" xfId="25871" xr:uid="{00000000-0005-0000-0000-000024650000}"/>
    <cellStyle name="Titles 2 3 3 2 2 2 2 2 4" xfId="25872" xr:uid="{00000000-0005-0000-0000-000025650000}"/>
    <cellStyle name="Titles 2 3 3 2 2 2 2 3" xfId="25873" xr:uid="{00000000-0005-0000-0000-000026650000}"/>
    <cellStyle name="Titles 2 3 3 2 2 2 2 3 2" xfId="25874" xr:uid="{00000000-0005-0000-0000-000027650000}"/>
    <cellStyle name="Titles 2 3 3 2 2 2 2 3 3" xfId="25875" xr:uid="{00000000-0005-0000-0000-000028650000}"/>
    <cellStyle name="Titles 2 3 3 2 2 2 2 3 4" xfId="25876" xr:uid="{00000000-0005-0000-0000-000029650000}"/>
    <cellStyle name="Titles 2 3 3 2 2 2 2 4" xfId="25877" xr:uid="{00000000-0005-0000-0000-00002A650000}"/>
    <cellStyle name="Titles 2 3 3 2 2 2 2 5" xfId="25878" xr:uid="{00000000-0005-0000-0000-00002B650000}"/>
    <cellStyle name="Titles 2 3 3 2 2 2 2 6" xfId="25879" xr:uid="{00000000-0005-0000-0000-00002C650000}"/>
    <cellStyle name="Titles 2 3 3 2 2 2 3" xfId="25880" xr:uid="{00000000-0005-0000-0000-00002D650000}"/>
    <cellStyle name="Titles 2 3 3 2 2 2 3 2" xfId="25881" xr:uid="{00000000-0005-0000-0000-00002E650000}"/>
    <cellStyle name="Titles 2 3 3 2 2 2 3 2 2" xfId="25882" xr:uid="{00000000-0005-0000-0000-00002F650000}"/>
    <cellStyle name="Titles 2 3 3 2 2 2 3 2 3" xfId="25883" xr:uid="{00000000-0005-0000-0000-000030650000}"/>
    <cellStyle name="Titles 2 3 3 2 2 2 3 2 4" xfId="25884" xr:uid="{00000000-0005-0000-0000-000031650000}"/>
    <cellStyle name="Titles 2 3 3 2 2 2 3 3" xfId="25885" xr:uid="{00000000-0005-0000-0000-000032650000}"/>
    <cellStyle name="Titles 2 3 3 2 2 2 3 3 2" xfId="25886" xr:uid="{00000000-0005-0000-0000-000033650000}"/>
    <cellStyle name="Titles 2 3 3 2 2 2 3 3 3" xfId="25887" xr:uid="{00000000-0005-0000-0000-000034650000}"/>
    <cellStyle name="Titles 2 3 3 2 2 2 3 3 4" xfId="25888" xr:uid="{00000000-0005-0000-0000-000035650000}"/>
    <cellStyle name="Titles 2 3 3 2 2 2 3 4" xfId="25889" xr:uid="{00000000-0005-0000-0000-000036650000}"/>
    <cellStyle name="Titles 2 3 3 2 2 2 3 5" xfId="25890" xr:uid="{00000000-0005-0000-0000-000037650000}"/>
    <cellStyle name="Titles 2 3 3 2 2 2 3 6" xfId="25891" xr:uid="{00000000-0005-0000-0000-000038650000}"/>
    <cellStyle name="Titles 2 3 3 2 2 2 4" xfId="25892" xr:uid="{00000000-0005-0000-0000-000039650000}"/>
    <cellStyle name="Titles 2 3 3 2 2 2 4 2" xfId="25893" xr:uid="{00000000-0005-0000-0000-00003A650000}"/>
    <cellStyle name="Titles 2 3 3 2 2 2 4 3" xfId="25894" xr:uid="{00000000-0005-0000-0000-00003B650000}"/>
    <cellStyle name="Titles 2 3 3 2 2 2 4 4" xfId="25895" xr:uid="{00000000-0005-0000-0000-00003C650000}"/>
    <cellStyle name="Titles 2 3 3 2 2 2 5" xfId="25896" xr:uid="{00000000-0005-0000-0000-00003D650000}"/>
    <cellStyle name="Titles 2 3 3 2 2 2 5 2" xfId="25897" xr:uid="{00000000-0005-0000-0000-00003E650000}"/>
    <cellStyle name="Titles 2 3 3 2 2 2 5 3" xfId="25898" xr:uid="{00000000-0005-0000-0000-00003F650000}"/>
    <cellStyle name="Titles 2 3 3 2 2 2 5 4" xfId="25899" xr:uid="{00000000-0005-0000-0000-000040650000}"/>
    <cellStyle name="Titles 2 3 3 2 2 2 6" xfId="25900" xr:uid="{00000000-0005-0000-0000-000041650000}"/>
    <cellStyle name="Titles 2 3 3 2 2 2 7" xfId="25901" xr:uid="{00000000-0005-0000-0000-000042650000}"/>
    <cellStyle name="Titles 2 3 3 2 2 2 8" xfId="25902" xr:uid="{00000000-0005-0000-0000-000043650000}"/>
    <cellStyle name="Titles 2 3 3 2 2 3" xfId="25903" xr:uid="{00000000-0005-0000-0000-000044650000}"/>
    <cellStyle name="Titles 2 3 3 2 2 3 2" xfId="25904" xr:uid="{00000000-0005-0000-0000-000045650000}"/>
    <cellStyle name="Titles 2 3 3 2 2 3 2 2" xfId="25905" xr:uid="{00000000-0005-0000-0000-000046650000}"/>
    <cellStyle name="Titles 2 3 3 2 2 3 2 3" xfId="25906" xr:uid="{00000000-0005-0000-0000-000047650000}"/>
    <cellStyle name="Titles 2 3 3 2 2 3 2 4" xfId="25907" xr:uid="{00000000-0005-0000-0000-000048650000}"/>
    <cellStyle name="Titles 2 3 3 2 2 3 3" xfId="25908" xr:uid="{00000000-0005-0000-0000-000049650000}"/>
    <cellStyle name="Titles 2 3 3 2 2 3 3 2" xfId="25909" xr:uid="{00000000-0005-0000-0000-00004A650000}"/>
    <cellStyle name="Titles 2 3 3 2 2 3 3 3" xfId="25910" xr:uid="{00000000-0005-0000-0000-00004B650000}"/>
    <cellStyle name="Titles 2 3 3 2 2 3 3 4" xfId="25911" xr:uid="{00000000-0005-0000-0000-00004C650000}"/>
    <cellStyle name="Titles 2 3 3 2 2 3 4" xfId="25912" xr:uid="{00000000-0005-0000-0000-00004D650000}"/>
    <cellStyle name="Titles 2 3 3 2 2 3 5" xfId="25913" xr:uid="{00000000-0005-0000-0000-00004E650000}"/>
    <cellStyle name="Titles 2 3 3 2 2 3 6" xfId="25914" xr:uid="{00000000-0005-0000-0000-00004F650000}"/>
    <cellStyle name="Titles 2 3 3 2 2 4" xfId="25915" xr:uid="{00000000-0005-0000-0000-000050650000}"/>
    <cellStyle name="Titles 2 3 3 2 2 4 2" xfId="25916" xr:uid="{00000000-0005-0000-0000-000051650000}"/>
    <cellStyle name="Titles 2 3 3 2 2 4 2 2" xfId="25917" xr:uid="{00000000-0005-0000-0000-000052650000}"/>
    <cellStyle name="Titles 2 3 3 2 2 4 2 3" xfId="25918" xr:uid="{00000000-0005-0000-0000-000053650000}"/>
    <cellStyle name="Titles 2 3 3 2 2 4 2 4" xfId="25919" xr:uid="{00000000-0005-0000-0000-000054650000}"/>
    <cellStyle name="Titles 2 3 3 2 2 4 3" xfId="25920" xr:uid="{00000000-0005-0000-0000-000055650000}"/>
    <cellStyle name="Titles 2 3 3 2 2 4 3 2" xfId="25921" xr:uid="{00000000-0005-0000-0000-000056650000}"/>
    <cellStyle name="Titles 2 3 3 2 2 4 3 3" xfId="25922" xr:uid="{00000000-0005-0000-0000-000057650000}"/>
    <cellStyle name="Titles 2 3 3 2 2 4 3 4" xfId="25923" xr:uid="{00000000-0005-0000-0000-000058650000}"/>
    <cellStyle name="Titles 2 3 3 2 2 4 4" xfId="25924" xr:uid="{00000000-0005-0000-0000-000059650000}"/>
    <cellStyle name="Titles 2 3 3 2 2 4 5" xfId="25925" xr:uid="{00000000-0005-0000-0000-00005A650000}"/>
    <cellStyle name="Titles 2 3 3 2 2 4 6" xfId="25926" xr:uid="{00000000-0005-0000-0000-00005B650000}"/>
    <cellStyle name="Titles 2 3 3 2 2 5" xfId="25927" xr:uid="{00000000-0005-0000-0000-00005C650000}"/>
    <cellStyle name="Titles 2 3 3 2 2 6" xfId="25928" xr:uid="{00000000-0005-0000-0000-00005D650000}"/>
    <cellStyle name="Titles 2 3 3 2 2 7" xfId="25929" xr:uid="{00000000-0005-0000-0000-00005E650000}"/>
    <cellStyle name="Titles 2 3 3 2 3" xfId="25930" xr:uid="{00000000-0005-0000-0000-00005F650000}"/>
    <cellStyle name="Titles 2 3 3 2 3 2" xfId="25931" xr:uid="{00000000-0005-0000-0000-000060650000}"/>
    <cellStyle name="Titles 2 3 3 2 3 2 2" xfId="25932" xr:uid="{00000000-0005-0000-0000-000061650000}"/>
    <cellStyle name="Titles 2 3 3 2 3 2 2 2" xfId="25933" xr:uid="{00000000-0005-0000-0000-000062650000}"/>
    <cellStyle name="Titles 2 3 3 2 3 2 2 3" xfId="25934" xr:uid="{00000000-0005-0000-0000-000063650000}"/>
    <cellStyle name="Titles 2 3 3 2 3 2 2 4" xfId="25935" xr:uid="{00000000-0005-0000-0000-000064650000}"/>
    <cellStyle name="Titles 2 3 3 2 3 2 3" xfId="25936" xr:uid="{00000000-0005-0000-0000-000065650000}"/>
    <cellStyle name="Titles 2 3 3 2 3 2 3 2" xfId="25937" xr:uid="{00000000-0005-0000-0000-000066650000}"/>
    <cellStyle name="Titles 2 3 3 2 3 2 3 3" xfId="25938" xr:uid="{00000000-0005-0000-0000-000067650000}"/>
    <cellStyle name="Titles 2 3 3 2 3 2 3 4" xfId="25939" xr:uid="{00000000-0005-0000-0000-000068650000}"/>
    <cellStyle name="Titles 2 3 3 2 3 2 4" xfId="25940" xr:uid="{00000000-0005-0000-0000-000069650000}"/>
    <cellStyle name="Titles 2 3 3 2 3 2 5" xfId="25941" xr:uid="{00000000-0005-0000-0000-00006A650000}"/>
    <cellStyle name="Titles 2 3 3 2 3 2 6" xfId="25942" xr:uid="{00000000-0005-0000-0000-00006B650000}"/>
    <cellStyle name="Titles 2 3 3 2 3 3" xfId="25943" xr:uid="{00000000-0005-0000-0000-00006C650000}"/>
    <cellStyle name="Titles 2 3 3 2 3 3 2" xfId="25944" xr:uid="{00000000-0005-0000-0000-00006D650000}"/>
    <cellStyle name="Titles 2 3 3 2 3 3 3" xfId="25945" xr:uid="{00000000-0005-0000-0000-00006E650000}"/>
    <cellStyle name="Titles 2 3 3 2 3 3 4" xfId="25946" xr:uid="{00000000-0005-0000-0000-00006F650000}"/>
    <cellStyle name="Titles 2 3 3 2 3 4" xfId="25947" xr:uid="{00000000-0005-0000-0000-000070650000}"/>
    <cellStyle name="Titles 2 3 3 2 3 4 2" xfId="25948" xr:uid="{00000000-0005-0000-0000-000071650000}"/>
    <cellStyle name="Titles 2 3 3 2 3 4 3" xfId="25949" xr:uid="{00000000-0005-0000-0000-000072650000}"/>
    <cellStyle name="Titles 2 3 3 2 3 4 4" xfId="25950" xr:uid="{00000000-0005-0000-0000-000073650000}"/>
    <cellStyle name="Titles 2 3 3 2 3 5" xfId="25951" xr:uid="{00000000-0005-0000-0000-000074650000}"/>
    <cellStyle name="Titles 2 3 3 2 3 6" xfId="25952" xr:uid="{00000000-0005-0000-0000-000075650000}"/>
    <cellStyle name="Titles 2 3 3 2 3 7" xfId="25953" xr:uid="{00000000-0005-0000-0000-000076650000}"/>
    <cellStyle name="Titles 2 3 3 2 4" xfId="25954" xr:uid="{00000000-0005-0000-0000-000077650000}"/>
    <cellStyle name="Titles 2 3 3 2 4 2" xfId="25955" xr:uid="{00000000-0005-0000-0000-000078650000}"/>
    <cellStyle name="Titles 2 3 3 2 4 2 2" xfId="25956" xr:uid="{00000000-0005-0000-0000-000079650000}"/>
    <cellStyle name="Titles 2 3 3 2 4 2 3" xfId="25957" xr:uid="{00000000-0005-0000-0000-00007A650000}"/>
    <cellStyle name="Titles 2 3 3 2 4 2 4" xfId="25958" xr:uid="{00000000-0005-0000-0000-00007B650000}"/>
    <cellStyle name="Titles 2 3 3 2 4 3" xfId="25959" xr:uid="{00000000-0005-0000-0000-00007C650000}"/>
    <cellStyle name="Titles 2 3 3 2 4 3 2" xfId="25960" xr:uid="{00000000-0005-0000-0000-00007D650000}"/>
    <cellStyle name="Titles 2 3 3 2 4 3 3" xfId="25961" xr:uid="{00000000-0005-0000-0000-00007E650000}"/>
    <cellStyle name="Titles 2 3 3 2 4 3 4" xfId="25962" xr:uid="{00000000-0005-0000-0000-00007F650000}"/>
    <cellStyle name="Titles 2 3 3 2 4 4" xfId="25963" xr:uid="{00000000-0005-0000-0000-000080650000}"/>
    <cellStyle name="Titles 2 3 3 2 4 5" xfId="25964" xr:uid="{00000000-0005-0000-0000-000081650000}"/>
    <cellStyle name="Titles 2 3 3 2 4 6" xfId="25965" xr:uid="{00000000-0005-0000-0000-000082650000}"/>
    <cellStyle name="Titles 2 3 3 2 5" xfId="25966" xr:uid="{00000000-0005-0000-0000-000083650000}"/>
    <cellStyle name="Titles 2 3 3 2 5 2" xfId="25967" xr:uid="{00000000-0005-0000-0000-000084650000}"/>
    <cellStyle name="Titles 2 3 3 2 5 3" xfId="25968" xr:uid="{00000000-0005-0000-0000-000085650000}"/>
    <cellStyle name="Titles 2 3 3 2 5 4" xfId="25969" xr:uid="{00000000-0005-0000-0000-000086650000}"/>
    <cellStyle name="Titles 2 3 3 2 6" xfId="25970" xr:uid="{00000000-0005-0000-0000-000087650000}"/>
    <cellStyle name="Titles 2 3 3 2 7" xfId="25971" xr:uid="{00000000-0005-0000-0000-000088650000}"/>
    <cellStyle name="Titles 2 3 3 2 8" xfId="25972" xr:uid="{00000000-0005-0000-0000-000089650000}"/>
    <cellStyle name="Titles 2 3 3 3" xfId="25973" xr:uid="{00000000-0005-0000-0000-00008A650000}"/>
    <cellStyle name="Titles 2 3 3 3 2" xfId="25974" xr:uid="{00000000-0005-0000-0000-00008B650000}"/>
    <cellStyle name="Titles 2 3 3 3 2 2" xfId="25975" xr:uid="{00000000-0005-0000-0000-00008C650000}"/>
    <cellStyle name="Titles 2 3 3 3 2 2 2" xfId="25976" xr:uid="{00000000-0005-0000-0000-00008D650000}"/>
    <cellStyle name="Titles 2 3 3 3 2 2 2 2" xfId="25977" xr:uid="{00000000-0005-0000-0000-00008E650000}"/>
    <cellStyle name="Titles 2 3 3 3 2 2 2 3" xfId="25978" xr:uid="{00000000-0005-0000-0000-00008F650000}"/>
    <cellStyle name="Titles 2 3 3 3 2 2 2 4" xfId="25979" xr:uid="{00000000-0005-0000-0000-000090650000}"/>
    <cellStyle name="Titles 2 3 3 3 2 2 3" xfId="25980" xr:uid="{00000000-0005-0000-0000-000091650000}"/>
    <cellStyle name="Titles 2 3 3 3 2 2 3 2" xfId="25981" xr:uid="{00000000-0005-0000-0000-000092650000}"/>
    <cellStyle name="Titles 2 3 3 3 2 2 3 3" xfId="25982" xr:uid="{00000000-0005-0000-0000-000093650000}"/>
    <cellStyle name="Titles 2 3 3 3 2 2 3 4" xfId="25983" xr:uid="{00000000-0005-0000-0000-000094650000}"/>
    <cellStyle name="Titles 2 3 3 3 2 2 4" xfId="25984" xr:uid="{00000000-0005-0000-0000-000095650000}"/>
    <cellStyle name="Titles 2 3 3 3 2 2 5" xfId="25985" xr:uid="{00000000-0005-0000-0000-000096650000}"/>
    <cellStyle name="Titles 2 3 3 3 2 2 6" xfId="25986" xr:uid="{00000000-0005-0000-0000-000097650000}"/>
    <cellStyle name="Titles 2 3 3 3 2 3" xfId="25987" xr:uid="{00000000-0005-0000-0000-000098650000}"/>
    <cellStyle name="Titles 2 3 3 3 2 3 2" xfId="25988" xr:uid="{00000000-0005-0000-0000-000099650000}"/>
    <cellStyle name="Titles 2 3 3 3 2 3 2 2" xfId="25989" xr:uid="{00000000-0005-0000-0000-00009A650000}"/>
    <cellStyle name="Titles 2 3 3 3 2 3 2 3" xfId="25990" xr:uid="{00000000-0005-0000-0000-00009B650000}"/>
    <cellStyle name="Titles 2 3 3 3 2 3 2 4" xfId="25991" xr:uid="{00000000-0005-0000-0000-00009C650000}"/>
    <cellStyle name="Titles 2 3 3 3 2 3 3" xfId="25992" xr:uid="{00000000-0005-0000-0000-00009D650000}"/>
    <cellStyle name="Titles 2 3 3 3 2 3 3 2" xfId="25993" xr:uid="{00000000-0005-0000-0000-00009E650000}"/>
    <cellStyle name="Titles 2 3 3 3 2 3 3 3" xfId="25994" xr:uid="{00000000-0005-0000-0000-00009F650000}"/>
    <cellStyle name="Titles 2 3 3 3 2 3 3 4" xfId="25995" xr:uid="{00000000-0005-0000-0000-0000A0650000}"/>
    <cellStyle name="Titles 2 3 3 3 2 3 4" xfId="25996" xr:uid="{00000000-0005-0000-0000-0000A1650000}"/>
    <cellStyle name="Titles 2 3 3 3 2 3 5" xfId="25997" xr:uid="{00000000-0005-0000-0000-0000A2650000}"/>
    <cellStyle name="Titles 2 3 3 3 2 3 6" xfId="25998" xr:uid="{00000000-0005-0000-0000-0000A3650000}"/>
    <cellStyle name="Titles 2 3 3 3 2 4" xfId="25999" xr:uid="{00000000-0005-0000-0000-0000A4650000}"/>
    <cellStyle name="Titles 2 3 3 3 2 4 2" xfId="26000" xr:uid="{00000000-0005-0000-0000-0000A5650000}"/>
    <cellStyle name="Titles 2 3 3 3 2 4 3" xfId="26001" xr:uid="{00000000-0005-0000-0000-0000A6650000}"/>
    <cellStyle name="Titles 2 3 3 3 2 4 4" xfId="26002" xr:uid="{00000000-0005-0000-0000-0000A7650000}"/>
    <cellStyle name="Titles 2 3 3 3 2 5" xfId="26003" xr:uid="{00000000-0005-0000-0000-0000A8650000}"/>
    <cellStyle name="Titles 2 3 3 3 2 5 2" xfId="26004" xr:uid="{00000000-0005-0000-0000-0000A9650000}"/>
    <cellStyle name="Titles 2 3 3 3 2 5 3" xfId="26005" xr:uid="{00000000-0005-0000-0000-0000AA650000}"/>
    <cellStyle name="Titles 2 3 3 3 2 5 4" xfId="26006" xr:uid="{00000000-0005-0000-0000-0000AB650000}"/>
    <cellStyle name="Titles 2 3 3 3 2 6" xfId="26007" xr:uid="{00000000-0005-0000-0000-0000AC650000}"/>
    <cellStyle name="Titles 2 3 3 3 2 7" xfId="26008" xr:uid="{00000000-0005-0000-0000-0000AD650000}"/>
    <cellStyle name="Titles 2 3 3 3 2 8" xfId="26009" xr:uid="{00000000-0005-0000-0000-0000AE650000}"/>
    <cellStyle name="Titles 2 3 3 3 3" xfId="26010" xr:uid="{00000000-0005-0000-0000-0000AF650000}"/>
    <cellStyle name="Titles 2 3 3 3 3 2" xfId="26011" xr:uid="{00000000-0005-0000-0000-0000B0650000}"/>
    <cellStyle name="Titles 2 3 3 3 3 2 2" xfId="26012" xr:uid="{00000000-0005-0000-0000-0000B1650000}"/>
    <cellStyle name="Titles 2 3 3 3 3 2 3" xfId="26013" xr:uid="{00000000-0005-0000-0000-0000B2650000}"/>
    <cellStyle name="Titles 2 3 3 3 3 2 4" xfId="26014" xr:uid="{00000000-0005-0000-0000-0000B3650000}"/>
    <cellStyle name="Titles 2 3 3 3 3 3" xfId="26015" xr:uid="{00000000-0005-0000-0000-0000B4650000}"/>
    <cellStyle name="Titles 2 3 3 3 3 3 2" xfId="26016" xr:uid="{00000000-0005-0000-0000-0000B5650000}"/>
    <cellStyle name="Titles 2 3 3 3 3 3 3" xfId="26017" xr:uid="{00000000-0005-0000-0000-0000B6650000}"/>
    <cellStyle name="Titles 2 3 3 3 3 3 4" xfId="26018" xr:uid="{00000000-0005-0000-0000-0000B7650000}"/>
    <cellStyle name="Titles 2 3 3 3 3 4" xfId="26019" xr:uid="{00000000-0005-0000-0000-0000B8650000}"/>
    <cellStyle name="Titles 2 3 3 3 3 5" xfId="26020" xr:uid="{00000000-0005-0000-0000-0000B9650000}"/>
    <cellStyle name="Titles 2 3 3 3 3 6" xfId="26021" xr:uid="{00000000-0005-0000-0000-0000BA650000}"/>
    <cellStyle name="Titles 2 3 3 3 4" xfId="26022" xr:uid="{00000000-0005-0000-0000-0000BB650000}"/>
    <cellStyle name="Titles 2 3 3 3 4 2" xfId="26023" xr:uid="{00000000-0005-0000-0000-0000BC650000}"/>
    <cellStyle name="Titles 2 3 3 3 4 2 2" xfId="26024" xr:uid="{00000000-0005-0000-0000-0000BD650000}"/>
    <cellStyle name="Titles 2 3 3 3 4 2 3" xfId="26025" xr:uid="{00000000-0005-0000-0000-0000BE650000}"/>
    <cellStyle name="Titles 2 3 3 3 4 2 4" xfId="26026" xr:uid="{00000000-0005-0000-0000-0000BF650000}"/>
    <cellStyle name="Titles 2 3 3 3 4 3" xfId="26027" xr:uid="{00000000-0005-0000-0000-0000C0650000}"/>
    <cellStyle name="Titles 2 3 3 3 4 3 2" xfId="26028" xr:uid="{00000000-0005-0000-0000-0000C1650000}"/>
    <cellStyle name="Titles 2 3 3 3 4 3 3" xfId="26029" xr:uid="{00000000-0005-0000-0000-0000C2650000}"/>
    <cellStyle name="Titles 2 3 3 3 4 3 4" xfId="26030" xr:uid="{00000000-0005-0000-0000-0000C3650000}"/>
    <cellStyle name="Titles 2 3 3 3 4 4" xfId="26031" xr:uid="{00000000-0005-0000-0000-0000C4650000}"/>
    <cellStyle name="Titles 2 3 3 3 4 5" xfId="26032" xr:uid="{00000000-0005-0000-0000-0000C5650000}"/>
    <cellStyle name="Titles 2 3 3 3 4 6" xfId="26033" xr:uid="{00000000-0005-0000-0000-0000C6650000}"/>
    <cellStyle name="Titles 2 3 3 3 5" xfId="26034" xr:uid="{00000000-0005-0000-0000-0000C7650000}"/>
    <cellStyle name="Titles 2 3 3 3 6" xfId="26035" xr:uid="{00000000-0005-0000-0000-0000C8650000}"/>
    <cellStyle name="Titles 2 3 3 3 7" xfId="26036" xr:uid="{00000000-0005-0000-0000-0000C9650000}"/>
    <cellStyle name="Titles 2 3 3 4" xfId="26037" xr:uid="{00000000-0005-0000-0000-0000CA650000}"/>
    <cellStyle name="Titles 2 3 3 4 2" xfId="26038" xr:uid="{00000000-0005-0000-0000-0000CB650000}"/>
    <cellStyle name="Titles 2 3 3 4 2 2" xfId="26039" xr:uid="{00000000-0005-0000-0000-0000CC650000}"/>
    <cellStyle name="Titles 2 3 3 4 2 2 2" xfId="26040" xr:uid="{00000000-0005-0000-0000-0000CD650000}"/>
    <cellStyle name="Titles 2 3 3 4 2 2 3" xfId="26041" xr:uid="{00000000-0005-0000-0000-0000CE650000}"/>
    <cellStyle name="Titles 2 3 3 4 2 2 4" xfId="26042" xr:uid="{00000000-0005-0000-0000-0000CF650000}"/>
    <cellStyle name="Titles 2 3 3 4 2 3" xfId="26043" xr:uid="{00000000-0005-0000-0000-0000D0650000}"/>
    <cellStyle name="Titles 2 3 3 4 2 3 2" xfId="26044" xr:uid="{00000000-0005-0000-0000-0000D1650000}"/>
    <cellStyle name="Titles 2 3 3 4 2 3 3" xfId="26045" xr:uid="{00000000-0005-0000-0000-0000D2650000}"/>
    <cellStyle name="Titles 2 3 3 4 2 3 4" xfId="26046" xr:uid="{00000000-0005-0000-0000-0000D3650000}"/>
    <cellStyle name="Titles 2 3 3 4 2 4" xfId="26047" xr:uid="{00000000-0005-0000-0000-0000D4650000}"/>
    <cellStyle name="Titles 2 3 3 4 2 5" xfId="26048" xr:uid="{00000000-0005-0000-0000-0000D5650000}"/>
    <cellStyle name="Titles 2 3 3 4 2 6" xfId="26049" xr:uid="{00000000-0005-0000-0000-0000D6650000}"/>
    <cellStyle name="Titles 2 3 3 4 3" xfId="26050" xr:uid="{00000000-0005-0000-0000-0000D7650000}"/>
    <cellStyle name="Titles 2 3 3 4 3 2" xfId="26051" xr:uid="{00000000-0005-0000-0000-0000D8650000}"/>
    <cellStyle name="Titles 2 3 3 4 3 2 2" xfId="26052" xr:uid="{00000000-0005-0000-0000-0000D9650000}"/>
    <cellStyle name="Titles 2 3 3 4 3 2 3" xfId="26053" xr:uid="{00000000-0005-0000-0000-0000DA650000}"/>
    <cellStyle name="Titles 2 3 3 4 3 2 4" xfId="26054" xr:uid="{00000000-0005-0000-0000-0000DB650000}"/>
    <cellStyle name="Titles 2 3 3 4 3 3" xfId="26055" xr:uid="{00000000-0005-0000-0000-0000DC650000}"/>
    <cellStyle name="Titles 2 3 3 4 3 3 2" xfId="26056" xr:uid="{00000000-0005-0000-0000-0000DD650000}"/>
    <cellStyle name="Titles 2 3 3 4 3 3 3" xfId="26057" xr:uid="{00000000-0005-0000-0000-0000DE650000}"/>
    <cellStyle name="Titles 2 3 3 4 3 3 4" xfId="26058" xr:uid="{00000000-0005-0000-0000-0000DF650000}"/>
    <cellStyle name="Titles 2 3 3 4 3 4" xfId="26059" xr:uid="{00000000-0005-0000-0000-0000E0650000}"/>
    <cellStyle name="Titles 2 3 3 4 3 5" xfId="26060" xr:uid="{00000000-0005-0000-0000-0000E1650000}"/>
    <cellStyle name="Titles 2 3 3 4 3 6" xfId="26061" xr:uid="{00000000-0005-0000-0000-0000E2650000}"/>
    <cellStyle name="Titles 2 3 3 4 4" xfId="26062" xr:uid="{00000000-0005-0000-0000-0000E3650000}"/>
    <cellStyle name="Titles 2 3 3 4 4 2" xfId="26063" xr:uid="{00000000-0005-0000-0000-0000E4650000}"/>
    <cellStyle name="Titles 2 3 3 4 4 3" xfId="26064" xr:uid="{00000000-0005-0000-0000-0000E5650000}"/>
    <cellStyle name="Titles 2 3 3 4 4 4" xfId="26065" xr:uid="{00000000-0005-0000-0000-0000E6650000}"/>
    <cellStyle name="Titles 2 3 3 4 5" xfId="26066" xr:uid="{00000000-0005-0000-0000-0000E7650000}"/>
    <cellStyle name="Titles 2 3 3 4 5 2" xfId="26067" xr:uid="{00000000-0005-0000-0000-0000E8650000}"/>
    <cellStyle name="Titles 2 3 3 4 5 3" xfId="26068" xr:uid="{00000000-0005-0000-0000-0000E9650000}"/>
    <cellStyle name="Titles 2 3 3 4 5 4" xfId="26069" xr:uid="{00000000-0005-0000-0000-0000EA650000}"/>
    <cellStyle name="Titles 2 3 3 4 6" xfId="26070" xr:uid="{00000000-0005-0000-0000-0000EB650000}"/>
    <cellStyle name="Titles 2 3 3 4 7" xfId="26071" xr:uid="{00000000-0005-0000-0000-0000EC650000}"/>
    <cellStyle name="Titles 2 3 3 4 8" xfId="26072" xr:uid="{00000000-0005-0000-0000-0000ED650000}"/>
    <cellStyle name="Titles 2 3 4" xfId="26073" xr:uid="{00000000-0005-0000-0000-0000EE650000}"/>
    <cellStyle name="Titles 2 3 4 2" xfId="26074" xr:uid="{00000000-0005-0000-0000-0000EF650000}"/>
    <cellStyle name="Titles 2 3 4 2 2" xfId="26075" xr:uid="{00000000-0005-0000-0000-0000F0650000}"/>
    <cellStyle name="Titles 2 3 4 2 2 2" xfId="26076" xr:uid="{00000000-0005-0000-0000-0000F1650000}"/>
    <cellStyle name="Titles 2 3 4 2 2 2 2" xfId="26077" xr:uid="{00000000-0005-0000-0000-0000F2650000}"/>
    <cellStyle name="Titles 2 3 4 2 2 2 2 2" xfId="26078" xr:uid="{00000000-0005-0000-0000-0000F3650000}"/>
    <cellStyle name="Titles 2 3 4 2 2 2 2 3" xfId="26079" xr:uid="{00000000-0005-0000-0000-0000F4650000}"/>
    <cellStyle name="Titles 2 3 4 2 2 2 2 4" xfId="26080" xr:uid="{00000000-0005-0000-0000-0000F5650000}"/>
    <cellStyle name="Titles 2 3 4 2 2 2 3" xfId="26081" xr:uid="{00000000-0005-0000-0000-0000F6650000}"/>
    <cellStyle name="Titles 2 3 4 2 2 2 3 2" xfId="26082" xr:uid="{00000000-0005-0000-0000-0000F7650000}"/>
    <cellStyle name="Titles 2 3 4 2 2 2 3 3" xfId="26083" xr:uid="{00000000-0005-0000-0000-0000F8650000}"/>
    <cellStyle name="Titles 2 3 4 2 2 2 3 4" xfId="26084" xr:uid="{00000000-0005-0000-0000-0000F9650000}"/>
    <cellStyle name="Titles 2 3 4 2 2 2 4" xfId="26085" xr:uid="{00000000-0005-0000-0000-0000FA650000}"/>
    <cellStyle name="Titles 2 3 4 2 2 2 5" xfId="26086" xr:uid="{00000000-0005-0000-0000-0000FB650000}"/>
    <cellStyle name="Titles 2 3 4 2 2 2 6" xfId="26087" xr:uid="{00000000-0005-0000-0000-0000FC650000}"/>
    <cellStyle name="Titles 2 3 4 2 2 3" xfId="26088" xr:uid="{00000000-0005-0000-0000-0000FD650000}"/>
    <cellStyle name="Titles 2 3 4 2 2 3 2" xfId="26089" xr:uid="{00000000-0005-0000-0000-0000FE650000}"/>
    <cellStyle name="Titles 2 3 4 2 2 3 2 2" xfId="26090" xr:uid="{00000000-0005-0000-0000-0000FF650000}"/>
    <cellStyle name="Titles 2 3 4 2 2 3 2 3" xfId="26091" xr:uid="{00000000-0005-0000-0000-000000660000}"/>
    <cellStyle name="Titles 2 3 4 2 2 3 2 4" xfId="26092" xr:uid="{00000000-0005-0000-0000-000001660000}"/>
    <cellStyle name="Titles 2 3 4 2 2 3 3" xfId="26093" xr:uid="{00000000-0005-0000-0000-000002660000}"/>
    <cellStyle name="Titles 2 3 4 2 2 3 3 2" xfId="26094" xr:uid="{00000000-0005-0000-0000-000003660000}"/>
    <cellStyle name="Titles 2 3 4 2 2 3 3 3" xfId="26095" xr:uid="{00000000-0005-0000-0000-000004660000}"/>
    <cellStyle name="Titles 2 3 4 2 2 3 3 4" xfId="26096" xr:uid="{00000000-0005-0000-0000-000005660000}"/>
    <cellStyle name="Titles 2 3 4 2 2 3 4" xfId="26097" xr:uid="{00000000-0005-0000-0000-000006660000}"/>
    <cellStyle name="Titles 2 3 4 2 2 3 5" xfId="26098" xr:uid="{00000000-0005-0000-0000-000007660000}"/>
    <cellStyle name="Titles 2 3 4 2 2 3 6" xfId="26099" xr:uid="{00000000-0005-0000-0000-000008660000}"/>
    <cellStyle name="Titles 2 3 4 2 2 4" xfId="26100" xr:uid="{00000000-0005-0000-0000-000009660000}"/>
    <cellStyle name="Titles 2 3 4 2 2 4 2" xfId="26101" xr:uid="{00000000-0005-0000-0000-00000A660000}"/>
    <cellStyle name="Titles 2 3 4 2 2 4 3" xfId="26102" xr:uid="{00000000-0005-0000-0000-00000B660000}"/>
    <cellStyle name="Titles 2 3 4 2 2 4 4" xfId="26103" xr:uid="{00000000-0005-0000-0000-00000C660000}"/>
    <cellStyle name="Titles 2 3 4 2 2 5" xfId="26104" xr:uid="{00000000-0005-0000-0000-00000D660000}"/>
    <cellStyle name="Titles 2 3 4 2 2 5 2" xfId="26105" xr:uid="{00000000-0005-0000-0000-00000E660000}"/>
    <cellStyle name="Titles 2 3 4 2 2 5 3" xfId="26106" xr:uid="{00000000-0005-0000-0000-00000F660000}"/>
    <cellStyle name="Titles 2 3 4 2 2 5 4" xfId="26107" xr:uid="{00000000-0005-0000-0000-000010660000}"/>
    <cellStyle name="Titles 2 3 4 2 2 6" xfId="26108" xr:uid="{00000000-0005-0000-0000-000011660000}"/>
    <cellStyle name="Titles 2 3 4 2 2 7" xfId="26109" xr:uid="{00000000-0005-0000-0000-000012660000}"/>
    <cellStyle name="Titles 2 3 4 2 2 8" xfId="26110" xr:uid="{00000000-0005-0000-0000-000013660000}"/>
    <cellStyle name="Titles 2 3 4 2 3" xfId="26111" xr:uid="{00000000-0005-0000-0000-000014660000}"/>
    <cellStyle name="Titles 2 3 4 2 3 2" xfId="26112" xr:uid="{00000000-0005-0000-0000-000015660000}"/>
    <cellStyle name="Titles 2 3 4 2 3 2 2" xfId="26113" xr:uid="{00000000-0005-0000-0000-000016660000}"/>
    <cellStyle name="Titles 2 3 4 2 3 2 3" xfId="26114" xr:uid="{00000000-0005-0000-0000-000017660000}"/>
    <cellStyle name="Titles 2 3 4 2 3 2 4" xfId="26115" xr:uid="{00000000-0005-0000-0000-000018660000}"/>
    <cellStyle name="Titles 2 3 4 2 3 3" xfId="26116" xr:uid="{00000000-0005-0000-0000-000019660000}"/>
    <cellStyle name="Titles 2 3 4 2 3 3 2" xfId="26117" xr:uid="{00000000-0005-0000-0000-00001A660000}"/>
    <cellStyle name="Titles 2 3 4 2 3 3 3" xfId="26118" xr:uid="{00000000-0005-0000-0000-00001B660000}"/>
    <cellStyle name="Titles 2 3 4 2 3 3 4" xfId="26119" xr:uid="{00000000-0005-0000-0000-00001C660000}"/>
    <cellStyle name="Titles 2 3 4 2 3 4" xfId="26120" xr:uid="{00000000-0005-0000-0000-00001D660000}"/>
    <cellStyle name="Titles 2 3 4 2 3 5" xfId="26121" xr:uid="{00000000-0005-0000-0000-00001E660000}"/>
    <cellStyle name="Titles 2 3 4 2 3 6" xfId="26122" xr:uid="{00000000-0005-0000-0000-00001F660000}"/>
    <cellStyle name="Titles 2 3 4 2 4" xfId="26123" xr:uid="{00000000-0005-0000-0000-000020660000}"/>
    <cellStyle name="Titles 2 3 4 2 4 2" xfId="26124" xr:uid="{00000000-0005-0000-0000-000021660000}"/>
    <cellStyle name="Titles 2 3 4 2 4 2 2" xfId="26125" xr:uid="{00000000-0005-0000-0000-000022660000}"/>
    <cellStyle name="Titles 2 3 4 2 4 2 3" xfId="26126" xr:uid="{00000000-0005-0000-0000-000023660000}"/>
    <cellStyle name="Titles 2 3 4 2 4 2 4" xfId="26127" xr:uid="{00000000-0005-0000-0000-000024660000}"/>
    <cellStyle name="Titles 2 3 4 2 4 3" xfId="26128" xr:uid="{00000000-0005-0000-0000-000025660000}"/>
    <cellStyle name="Titles 2 3 4 2 4 3 2" xfId="26129" xr:uid="{00000000-0005-0000-0000-000026660000}"/>
    <cellStyle name="Titles 2 3 4 2 4 3 3" xfId="26130" xr:uid="{00000000-0005-0000-0000-000027660000}"/>
    <cellStyle name="Titles 2 3 4 2 4 3 4" xfId="26131" xr:uid="{00000000-0005-0000-0000-000028660000}"/>
    <cellStyle name="Titles 2 3 4 2 4 4" xfId="26132" xr:uid="{00000000-0005-0000-0000-000029660000}"/>
    <cellStyle name="Titles 2 3 4 2 4 5" xfId="26133" xr:uid="{00000000-0005-0000-0000-00002A660000}"/>
    <cellStyle name="Titles 2 3 4 2 4 6" xfId="26134" xr:uid="{00000000-0005-0000-0000-00002B660000}"/>
    <cellStyle name="Titles 2 3 4 2 5" xfId="26135" xr:uid="{00000000-0005-0000-0000-00002C660000}"/>
    <cellStyle name="Titles 2 3 4 2 6" xfId="26136" xr:uid="{00000000-0005-0000-0000-00002D660000}"/>
    <cellStyle name="Titles 2 3 4 2 7" xfId="26137" xr:uid="{00000000-0005-0000-0000-00002E660000}"/>
    <cellStyle name="Titles 2 3 4 3" xfId="26138" xr:uid="{00000000-0005-0000-0000-00002F660000}"/>
    <cellStyle name="Titles 2 3 4 3 2" xfId="26139" xr:uid="{00000000-0005-0000-0000-000030660000}"/>
    <cellStyle name="Titles 2 3 4 3 2 2" xfId="26140" xr:uid="{00000000-0005-0000-0000-000031660000}"/>
    <cellStyle name="Titles 2 3 4 3 2 2 2" xfId="26141" xr:uid="{00000000-0005-0000-0000-000032660000}"/>
    <cellStyle name="Titles 2 3 4 3 2 2 3" xfId="26142" xr:uid="{00000000-0005-0000-0000-000033660000}"/>
    <cellStyle name="Titles 2 3 4 3 2 2 4" xfId="26143" xr:uid="{00000000-0005-0000-0000-000034660000}"/>
    <cellStyle name="Titles 2 3 4 3 2 3" xfId="26144" xr:uid="{00000000-0005-0000-0000-000035660000}"/>
    <cellStyle name="Titles 2 3 4 3 2 3 2" xfId="26145" xr:uid="{00000000-0005-0000-0000-000036660000}"/>
    <cellStyle name="Titles 2 3 4 3 2 3 3" xfId="26146" xr:uid="{00000000-0005-0000-0000-000037660000}"/>
    <cellStyle name="Titles 2 3 4 3 2 3 4" xfId="26147" xr:uid="{00000000-0005-0000-0000-000038660000}"/>
    <cellStyle name="Titles 2 3 4 3 2 4" xfId="26148" xr:uid="{00000000-0005-0000-0000-000039660000}"/>
    <cellStyle name="Titles 2 3 4 3 2 5" xfId="26149" xr:uid="{00000000-0005-0000-0000-00003A660000}"/>
    <cellStyle name="Titles 2 3 4 3 2 6" xfId="26150" xr:uid="{00000000-0005-0000-0000-00003B660000}"/>
    <cellStyle name="Titles 2 3 4 3 3" xfId="26151" xr:uid="{00000000-0005-0000-0000-00003C660000}"/>
    <cellStyle name="Titles 2 3 4 3 3 2" xfId="26152" xr:uid="{00000000-0005-0000-0000-00003D660000}"/>
    <cellStyle name="Titles 2 3 4 3 3 3" xfId="26153" xr:uid="{00000000-0005-0000-0000-00003E660000}"/>
    <cellStyle name="Titles 2 3 4 3 3 4" xfId="26154" xr:uid="{00000000-0005-0000-0000-00003F660000}"/>
    <cellStyle name="Titles 2 3 4 3 4" xfId="26155" xr:uid="{00000000-0005-0000-0000-000040660000}"/>
    <cellStyle name="Titles 2 3 4 3 4 2" xfId="26156" xr:uid="{00000000-0005-0000-0000-000041660000}"/>
    <cellStyle name="Titles 2 3 4 3 4 3" xfId="26157" xr:uid="{00000000-0005-0000-0000-000042660000}"/>
    <cellStyle name="Titles 2 3 4 3 4 4" xfId="26158" xr:uid="{00000000-0005-0000-0000-000043660000}"/>
    <cellStyle name="Titles 2 3 4 3 5" xfId="26159" xr:uid="{00000000-0005-0000-0000-000044660000}"/>
    <cellStyle name="Titles 2 3 4 3 6" xfId="26160" xr:uid="{00000000-0005-0000-0000-000045660000}"/>
    <cellStyle name="Titles 2 3 4 3 7" xfId="26161" xr:uid="{00000000-0005-0000-0000-000046660000}"/>
    <cellStyle name="Titles 2 3 4 4" xfId="26162" xr:uid="{00000000-0005-0000-0000-000047660000}"/>
    <cellStyle name="Titles 2 3 4 4 2" xfId="26163" xr:uid="{00000000-0005-0000-0000-000048660000}"/>
    <cellStyle name="Titles 2 3 4 4 2 2" xfId="26164" xr:uid="{00000000-0005-0000-0000-000049660000}"/>
    <cellStyle name="Titles 2 3 4 4 2 3" xfId="26165" xr:uid="{00000000-0005-0000-0000-00004A660000}"/>
    <cellStyle name="Titles 2 3 4 4 2 4" xfId="26166" xr:uid="{00000000-0005-0000-0000-00004B660000}"/>
    <cellStyle name="Titles 2 3 4 4 3" xfId="26167" xr:uid="{00000000-0005-0000-0000-00004C660000}"/>
    <cellStyle name="Titles 2 3 4 4 3 2" xfId="26168" xr:uid="{00000000-0005-0000-0000-00004D660000}"/>
    <cellStyle name="Titles 2 3 4 4 3 3" xfId="26169" xr:uid="{00000000-0005-0000-0000-00004E660000}"/>
    <cellStyle name="Titles 2 3 4 4 3 4" xfId="26170" xr:uid="{00000000-0005-0000-0000-00004F660000}"/>
    <cellStyle name="Titles 2 3 4 4 4" xfId="26171" xr:uid="{00000000-0005-0000-0000-000050660000}"/>
    <cellStyle name="Titles 2 3 4 4 5" xfId="26172" xr:uid="{00000000-0005-0000-0000-000051660000}"/>
    <cellStyle name="Titles 2 3 4 4 6" xfId="26173" xr:uid="{00000000-0005-0000-0000-000052660000}"/>
    <cellStyle name="Titles 2 3 4 5" xfId="26174" xr:uid="{00000000-0005-0000-0000-000053660000}"/>
    <cellStyle name="Titles 2 3 4 5 2" xfId="26175" xr:uid="{00000000-0005-0000-0000-000054660000}"/>
    <cellStyle name="Titles 2 3 4 5 3" xfId="26176" xr:uid="{00000000-0005-0000-0000-000055660000}"/>
    <cellStyle name="Titles 2 3 4 5 4" xfId="26177" xr:uid="{00000000-0005-0000-0000-000056660000}"/>
    <cellStyle name="Titles 2 3 4 6" xfId="26178" xr:uid="{00000000-0005-0000-0000-000057660000}"/>
    <cellStyle name="Titles 2 3 4 7" xfId="26179" xr:uid="{00000000-0005-0000-0000-000058660000}"/>
    <cellStyle name="Titles 2 3 4 8" xfId="26180" xr:uid="{00000000-0005-0000-0000-000059660000}"/>
    <cellStyle name="Titles 2 3 5" xfId="26181" xr:uid="{00000000-0005-0000-0000-00005A660000}"/>
    <cellStyle name="Titles 2 3 5 2" xfId="26182" xr:uid="{00000000-0005-0000-0000-00005B660000}"/>
    <cellStyle name="Titles 2 3 5 2 2" xfId="26183" xr:uid="{00000000-0005-0000-0000-00005C660000}"/>
    <cellStyle name="Titles 2 3 5 2 2 2" xfId="26184" xr:uid="{00000000-0005-0000-0000-00005D660000}"/>
    <cellStyle name="Titles 2 3 5 2 2 2 2" xfId="26185" xr:uid="{00000000-0005-0000-0000-00005E660000}"/>
    <cellStyle name="Titles 2 3 5 2 2 2 3" xfId="26186" xr:uid="{00000000-0005-0000-0000-00005F660000}"/>
    <cellStyle name="Titles 2 3 5 2 2 2 4" xfId="26187" xr:uid="{00000000-0005-0000-0000-000060660000}"/>
    <cellStyle name="Titles 2 3 5 2 2 3" xfId="26188" xr:uid="{00000000-0005-0000-0000-000061660000}"/>
    <cellStyle name="Titles 2 3 5 2 2 3 2" xfId="26189" xr:uid="{00000000-0005-0000-0000-000062660000}"/>
    <cellStyle name="Titles 2 3 5 2 2 3 3" xfId="26190" xr:uid="{00000000-0005-0000-0000-000063660000}"/>
    <cellStyle name="Titles 2 3 5 2 2 3 4" xfId="26191" xr:uid="{00000000-0005-0000-0000-000064660000}"/>
    <cellStyle name="Titles 2 3 5 2 2 4" xfId="26192" xr:uid="{00000000-0005-0000-0000-000065660000}"/>
    <cellStyle name="Titles 2 3 5 2 2 5" xfId="26193" xr:uid="{00000000-0005-0000-0000-000066660000}"/>
    <cellStyle name="Titles 2 3 5 2 2 6" xfId="26194" xr:uid="{00000000-0005-0000-0000-000067660000}"/>
    <cellStyle name="Titles 2 3 5 2 3" xfId="26195" xr:uid="{00000000-0005-0000-0000-000068660000}"/>
    <cellStyle name="Titles 2 3 5 2 3 2" xfId="26196" xr:uid="{00000000-0005-0000-0000-000069660000}"/>
    <cellStyle name="Titles 2 3 5 2 3 2 2" xfId="26197" xr:uid="{00000000-0005-0000-0000-00006A660000}"/>
    <cellStyle name="Titles 2 3 5 2 3 2 3" xfId="26198" xr:uid="{00000000-0005-0000-0000-00006B660000}"/>
    <cellStyle name="Titles 2 3 5 2 3 2 4" xfId="26199" xr:uid="{00000000-0005-0000-0000-00006C660000}"/>
    <cellStyle name="Titles 2 3 5 2 3 3" xfId="26200" xr:uid="{00000000-0005-0000-0000-00006D660000}"/>
    <cellStyle name="Titles 2 3 5 2 3 3 2" xfId="26201" xr:uid="{00000000-0005-0000-0000-00006E660000}"/>
    <cellStyle name="Titles 2 3 5 2 3 3 3" xfId="26202" xr:uid="{00000000-0005-0000-0000-00006F660000}"/>
    <cellStyle name="Titles 2 3 5 2 3 3 4" xfId="26203" xr:uid="{00000000-0005-0000-0000-000070660000}"/>
    <cellStyle name="Titles 2 3 5 2 3 4" xfId="26204" xr:uid="{00000000-0005-0000-0000-000071660000}"/>
    <cellStyle name="Titles 2 3 5 2 3 5" xfId="26205" xr:uid="{00000000-0005-0000-0000-000072660000}"/>
    <cellStyle name="Titles 2 3 5 2 3 6" xfId="26206" xr:uid="{00000000-0005-0000-0000-000073660000}"/>
    <cellStyle name="Titles 2 3 5 2 4" xfId="26207" xr:uid="{00000000-0005-0000-0000-000074660000}"/>
    <cellStyle name="Titles 2 3 5 2 4 2" xfId="26208" xr:uid="{00000000-0005-0000-0000-000075660000}"/>
    <cellStyle name="Titles 2 3 5 2 4 3" xfId="26209" xr:uid="{00000000-0005-0000-0000-000076660000}"/>
    <cellStyle name="Titles 2 3 5 2 4 4" xfId="26210" xr:uid="{00000000-0005-0000-0000-000077660000}"/>
    <cellStyle name="Titles 2 3 5 2 5" xfId="26211" xr:uid="{00000000-0005-0000-0000-000078660000}"/>
    <cellStyle name="Titles 2 3 5 2 5 2" xfId="26212" xr:uid="{00000000-0005-0000-0000-000079660000}"/>
    <cellStyle name="Titles 2 3 5 2 5 3" xfId="26213" xr:uid="{00000000-0005-0000-0000-00007A660000}"/>
    <cellStyle name="Titles 2 3 5 2 5 4" xfId="26214" xr:uid="{00000000-0005-0000-0000-00007B660000}"/>
    <cellStyle name="Titles 2 3 5 2 6" xfId="26215" xr:uid="{00000000-0005-0000-0000-00007C660000}"/>
    <cellStyle name="Titles 2 3 5 2 7" xfId="26216" xr:uid="{00000000-0005-0000-0000-00007D660000}"/>
    <cellStyle name="Titles 2 3 5 2 8" xfId="26217" xr:uid="{00000000-0005-0000-0000-00007E660000}"/>
    <cellStyle name="Titles 2 3 5 3" xfId="26218" xr:uid="{00000000-0005-0000-0000-00007F660000}"/>
    <cellStyle name="Titles 2 3 5 3 2" xfId="26219" xr:uid="{00000000-0005-0000-0000-000080660000}"/>
    <cellStyle name="Titles 2 3 5 3 2 2" xfId="26220" xr:uid="{00000000-0005-0000-0000-000081660000}"/>
    <cellStyle name="Titles 2 3 5 3 2 3" xfId="26221" xr:uid="{00000000-0005-0000-0000-000082660000}"/>
    <cellStyle name="Titles 2 3 5 3 2 4" xfId="26222" xr:uid="{00000000-0005-0000-0000-000083660000}"/>
    <cellStyle name="Titles 2 3 5 3 3" xfId="26223" xr:uid="{00000000-0005-0000-0000-000084660000}"/>
    <cellStyle name="Titles 2 3 5 3 3 2" xfId="26224" xr:uid="{00000000-0005-0000-0000-000085660000}"/>
    <cellStyle name="Titles 2 3 5 3 3 3" xfId="26225" xr:uid="{00000000-0005-0000-0000-000086660000}"/>
    <cellStyle name="Titles 2 3 5 3 3 4" xfId="26226" xr:uid="{00000000-0005-0000-0000-000087660000}"/>
    <cellStyle name="Titles 2 3 5 3 4" xfId="26227" xr:uid="{00000000-0005-0000-0000-000088660000}"/>
    <cellStyle name="Titles 2 3 5 3 5" xfId="26228" xr:uid="{00000000-0005-0000-0000-000089660000}"/>
    <cellStyle name="Titles 2 3 5 3 6" xfId="26229" xr:uid="{00000000-0005-0000-0000-00008A660000}"/>
    <cellStyle name="Titles 2 3 5 4" xfId="26230" xr:uid="{00000000-0005-0000-0000-00008B660000}"/>
    <cellStyle name="Titles 2 3 5 4 2" xfId="26231" xr:uid="{00000000-0005-0000-0000-00008C660000}"/>
    <cellStyle name="Titles 2 3 5 4 2 2" xfId="26232" xr:uid="{00000000-0005-0000-0000-00008D660000}"/>
    <cellStyle name="Titles 2 3 5 4 2 3" xfId="26233" xr:uid="{00000000-0005-0000-0000-00008E660000}"/>
    <cellStyle name="Titles 2 3 5 4 2 4" xfId="26234" xr:uid="{00000000-0005-0000-0000-00008F660000}"/>
    <cellStyle name="Titles 2 3 5 4 3" xfId="26235" xr:uid="{00000000-0005-0000-0000-000090660000}"/>
    <cellStyle name="Titles 2 3 5 4 3 2" xfId="26236" xr:uid="{00000000-0005-0000-0000-000091660000}"/>
    <cellStyle name="Titles 2 3 5 4 3 3" xfId="26237" xr:uid="{00000000-0005-0000-0000-000092660000}"/>
    <cellStyle name="Titles 2 3 5 4 3 4" xfId="26238" xr:uid="{00000000-0005-0000-0000-000093660000}"/>
    <cellStyle name="Titles 2 3 5 4 4" xfId="26239" xr:uid="{00000000-0005-0000-0000-000094660000}"/>
    <cellStyle name="Titles 2 3 5 4 5" xfId="26240" xr:uid="{00000000-0005-0000-0000-000095660000}"/>
    <cellStyle name="Titles 2 3 5 4 6" xfId="26241" xr:uid="{00000000-0005-0000-0000-000096660000}"/>
    <cellStyle name="Titles 2 3 5 5" xfId="26242" xr:uid="{00000000-0005-0000-0000-000097660000}"/>
    <cellStyle name="Titles 2 3 5 6" xfId="26243" xr:uid="{00000000-0005-0000-0000-000098660000}"/>
    <cellStyle name="Titles 2 3 5 7" xfId="26244" xr:uid="{00000000-0005-0000-0000-000099660000}"/>
    <cellStyle name="Titles 2 3 6" xfId="26245" xr:uid="{00000000-0005-0000-0000-00009A660000}"/>
    <cellStyle name="Titles 2 3 6 2" xfId="26246" xr:uid="{00000000-0005-0000-0000-00009B660000}"/>
    <cellStyle name="Titles 2 3 6 2 2" xfId="26247" xr:uid="{00000000-0005-0000-0000-00009C660000}"/>
    <cellStyle name="Titles 2 3 6 2 2 2" xfId="26248" xr:uid="{00000000-0005-0000-0000-00009D660000}"/>
    <cellStyle name="Titles 2 3 6 2 2 3" xfId="26249" xr:uid="{00000000-0005-0000-0000-00009E660000}"/>
    <cellStyle name="Titles 2 3 6 2 2 4" xfId="26250" xr:uid="{00000000-0005-0000-0000-00009F660000}"/>
    <cellStyle name="Titles 2 3 6 2 3" xfId="26251" xr:uid="{00000000-0005-0000-0000-0000A0660000}"/>
    <cellStyle name="Titles 2 3 6 2 3 2" xfId="26252" xr:uid="{00000000-0005-0000-0000-0000A1660000}"/>
    <cellStyle name="Titles 2 3 6 2 3 3" xfId="26253" xr:uid="{00000000-0005-0000-0000-0000A2660000}"/>
    <cellStyle name="Titles 2 3 6 2 3 4" xfId="26254" xr:uid="{00000000-0005-0000-0000-0000A3660000}"/>
    <cellStyle name="Titles 2 3 6 2 4" xfId="26255" xr:uid="{00000000-0005-0000-0000-0000A4660000}"/>
    <cellStyle name="Titles 2 3 6 2 5" xfId="26256" xr:uid="{00000000-0005-0000-0000-0000A5660000}"/>
    <cellStyle name="Titles 2 3 6 2 6" xfId="26257" xr:uid="{00000000-0005-0000-0000-0000A6660000}"/>
    <cellStyle name="Titles 2 3 6 3" xfId="26258" xr:uid="{00000000-0005-0000-0000-0000A7660000}"/>
    <cellStyle name="Titles 2 3 6 3 2" xfId="26259" xr:uid="{00000000-0005-0000-0000-0000A8660000}"/>
    <cellStyle name="Titles 2 3 6 3 2 2" xfId="26260" xr:uid="{00000000-0005-0000-0000-0000A9660000}"/>
    <cellStyle name="Titles 2 3 6 3 2 3" xfId="26261" xr:uid="{00000000-0005-0000-0000-0000AA660000}"/>
    <cellStyle name="Titles 2 3 6 3 2 4" xfId="26262" xr:uid="{00000000-0005-0000-0000-0000AB660000}"/>
    <cellStyle name="Titles 2 3 6 3 3" xfId="26263" xr:uid="{00000000-0005-0000-0000-0000AC660000}"/>
    <cellStyle name="Titles 2 3 6 3 3 2" xfId="26264" xr:uid="{00000000-0005-0000-0000-0000AD660000}"/>
    <cellStyle name="Titles 2 3 6 3 3 3" xfId="26265" xr:uid="{00000000-0005-0000-0000-0000AE660000}"/>
    <cellStyle name="Titles 2 3 6 3 3 4" xfId="26266" xr:uid="{00000000-0005-0000-0000-0000AF660000}"/>
    <cellStyle name="Titles 2 3 6 3 4" xfId="26267" xr:uid="{00000000-0005-0000-0000-0000B0660000}"/>
    <cellStyle name="Titles 2 3 6 3 5" xfId="26268" xr:uid="{00000000-0005-0000-0000-0000B1660000}"/>
    <cellStyle name="Titles 2 3 6 3 6" xfId="26269" xr:uid="{00000000-0005-0000-0000-0000B2660000}"/>
    <cellStyle name="Titles 2 3 6 4" xfId="26270" xr:uid="{00000000-0005-0000-0000-0000B3660000}"/>
    <cellStyle name="Titles 2 3 6 4 2" xfId="26271" xr:uid="{00000000-0005-0000-0000-0000B4660000}"/>
    <cellStyle name="Titles 2 3 6 4 3" xfId="26272" xr:uid="{00000000-0005-0000-0000-0000B5660000}"/>
    <cellStyle name="Titles 2 3 6 4 4" xfId="26273" xr:uid="{00000000-0005-0000-0000-0000B6660000}"/>
    <cellStyle name="Titles 2 3 6 5" xfId="26274" xr:uid="{00000000-0005-0000-0000-0000B7660000}"/>
    <cellStyle name="Titles 2 3 6 5 2" xfId="26275" xr:uid="{00000000-0005-0000-0000-0000B8660000}"/>
    <cellStyle name="Titles 2 3 6 5 3" xfId="26276" xr:uid="{00000000-0005-0000-0000-0000B9660000}"/>
    <cellStyle name="Titles 2 3 6 5 4" xfId="26277" xr:uid="{00000000-0005-0000-0000-0000BA660000}"/>
    <cellStyle name="Titles 2 3 6 6" xfId="26278" xr:uid="{00000000-0005-0000-0000-0000BB660000}"/>
    <cellStyle name="Titles 2 3 6 7" xfId="26279" xr:uid="{00000000-0005-0000-0000-0000BC660000}"/>
    <cellStyle name="Titles 2 3 6 8" xfId="26280" xr:uid="{00000000-0005-0000-0000-0000BD660000}"/>
    <cellStyle name="Titles 2 4" xfId="26281" xr:uid="{00000000-0005-0000-0000-0000BE660000}"/>
    <cellStyle name="Titles 2 4 2" xfId="26282" xr:uid="{00000000-0005-0000-0000-0000BF660000}"/>
    <cellStyle name="Titles 2 4 2 2" xfId="26283" xr:uid="{00000000-0005-0000-0000-0000C0660000}"/>
    <cellStyle name="Titles 2 4 2 2 2" xfId="26284" xr:uid="{00000000-0005-0000-0000-0000C1660000}"/>
    <cellStyle name="Titles 2 4 2 2 2 2" xfId="26285" xr:uid="{00000000-0005-0000-0000-0000C2660000}"/>
    <cellStyle name="Titles 2 4 2 2 2 2 2" xfId="26286" xr:uid="{00000000-0005-0000-0000-0000C3660000}"/>
    <cellStyle name="Titles 2 4 2 2 2 2 2 2" xfId="26287" xr:uid="{00000000-0005-0000-0000-0000C4660000}"/>
    <cellStyle name="Titles 2 4 2 2 2 2 2 2 2" xfId="26288" xr:uid="{00000000-0005-0000-0000-0000C5660000}"/>
    <cellStyle name="Titles 2 4 2 2 2 2 2 2 3" xfId="26289" xr:uid="{00000000-0005-0000-0000-0000C6660000}"/>
    <cellStyle name="Titles 2 4 2 2 2 2 2 2 4" xfId="26290" xr:uid="{00000000-0005-0000-0000-0000C7660000}"/>
    <cellStyle name="Titles 2 4 2 2 2 2 2 3" xfId="26291" xr:uid="{00000000-0005-0000-0000-0000C8660000}"/>
    <cellStyle name="Titles 2 4 2 2 2 2 2 3 2" xfId="26292" xr:uid="{00000000-0005-0000-0000-0000C9660000}"/>
    <cellStyle name="Titles 2 4 2 2 2 2 2 3 3" xfId="26293" xr:uid="{00000000-0005-0000-0000-0000CA660000}"/>
    <cellStyle name="Titles 2 4 2 2 2 2 2 3 4" xfId="26294" xr:uid="{00000000-0005-0000-0000-0000CB660000}"/>
    <cellStyle name="Titles 2 4 2 2 2 2 2 4" xfId="26295" xr:uid="{00000000-0005-0000-0000-0000CC660000}"/>
    <cellStyle name="Titles 2 4 2 2 2 2 2 5" xfId="26296" xr:uid="{00000000-0005-0000-0000-0000CD660000}"/>
    <cellStyle name="Titles 2 4 2 2 2 2 2 6" xfId="26297" xr:uid="{00000000-0005-0000-0000-0000CE660000}"/>
    <cellStyle name="Titles 2 4 2 2 2 2 3" xfId="26298" xr:uid="{00000000-0005-0000-0000-0000CF660000}"/>
    <cellStyle name="Titles 2 4 2 2 2 2 3 2" xfId="26299" xr:uid="{00000000-0005-0000-0000-0000D0660000}"/>
    <cellStyle name="Titles 2 4 2 2 2 2 3 2 2" xfId="26300" xr:uid="{00000000-0005-0000-0000-0000D1660000}"/>
    <cellStyle name="Titles 2 4 2 2 2 2 3 2 3" xfId="26301" xr:uid="{00000000-0005-0000-0000-0000D2660000}"/>
    <cellStyle name="Titles 2 4 2 2 2 2 3 2 4" xfId="26302" xr:uid="{00000000-0005-0000-0000-0000D3660000}"/>
    <cellStyle name="Titles 2 4 2 2 2 2 3 3" xfId="26303" xr:uid="{00000000-0005-0000-0000-0000D4660000}"/>
    <cellStyle name="Titles 2 4 2 2 2 2 3 3 2" xfId="26304" xr:uid="{00000000-0005-0000-0000-0000D5660000}"/>
    <cellStyle name="Titles 2 4 2 2 2 2 3 3 3" xfId="26305" xr:uid="{00000000-0005-0000-0000-0000D6660000}"/>
    <cellStyle name="Titles 2 4 2 2 2 2 3 3 4" xfId="26306" xr:uid="{00000000-0005-0000-0000-0000D7660000}"/>
    <cellStyle name="Titles 2 4 2 2 2 2 3 4" xfId="26307" xr:uid="{00000000-0005-0000-0000-0000D8660000}"/>
    <cellStyle name="Titles 2 4 2 2 2 2 3 5" xfId="26308" xr:uid="{00000000-0005-0000-0000-0000D9660000}"/>
    <cellStyle name="Titles 2 4 2 2 2 2 3 6" xfId="26309" xr:uid="{00000000-0005-0000-0000-0000DA660000}"/>
    <cellStyle name="Titles 2 4 2 2 2 2 4" xfId="26310" xr:uid="{00000000-0005-0000-0000-0000DB660000}"/>
    <cellStyle name="Titles 2 4 2 2 2 2 4 2" xfId="26311" xr:uid="{00000000-0005-0000-0000-0000DC660000}"/>
    <cellStyle name="Titles 2 4 2 2 2 2 4 3" xfId="26312" xr:uid="{00000000-0005-0000-0000-0000DD660000}"/>
    <cellStyle name="Titles 2 4 2 2 2 2 4 4" xfId="26313" xr:uid="{00000000-0005-0000-0000-0000DE660000}"/>
    <cellStyle name="Titles 2 4 2 2 2 2 5" xfId="26314" xr:uid="{00000000-0005-0000-0000-0000DF660000}"/>
    <cellStyle name="Titles 2 4 2 2 2 2 5 2" xfId="26315" xr:uid="{00000000-0005-0000-0000-0000E0660000}"/>
    <cellStyle name="Titles 2 4 2 2 2 2 5 3" xfId="26316" xr:uid="{00000000-0005-0000-0000-0000E1660000}"/>
    <cellStyle name="Titles 2 4 2 2 2 2 5 4" xfId="26317" xr:uid="{00000000-0005-0000-0000-0000E2660000}"/>
    <cellStyle name="Titles 2 4 2 2 2 2 6" xfId="26318" xr:uid="{00000000-0005-0000-0000-0000E3660000}"/>
    <cellStyle name="Titles 2 4 2 2 2 2 7" xfId="26319" xr:uid="{00000000-0005-0000-0000-0000E4660000}"/>
    <cellStyle name="Titles 2 4 2 2 2 2 8" xfId="26320" xr:uid="{00000000-0005-0000-0000-0000E5660000}"/>
    <cellStyle name="Titles 2 4 2 2 2 3" xfId="26321" xr:uid="{00000000-0005-0000-0000-0000E6660000}"/>
    <cellStyle name="Titles 2 4 2 2 2 3 2" xfId="26322" xr:uid="{00000000-0005-0000-0000-0000E7660000}"/>
    <cellStyle name="Titles 2 4 2 2 2 3 2 2" xfId="26323" xr:uid="{00000000-0005-0000-0000-0000E8660000}"/>
    <cellStyle name="Titles 2 4 2 2 2 3 2 3" xfId="26324" xr:uid="{00000000-0005-0000-0000-0000E9660000}"/>
    <cellStyle name="Titles 2 4 2 2 2 3 2 4" xfId="26325" xr:uid="{00000000-0005-0000-0000-0000EA660000}"/>
    <cellStyle name="Titles 2 4 2 2 2 3 3" xfId="26326" xr:uid="{00000000-0005-0000-0000-0000EB660000}"/>
    <cellStyle name="Titles 2 4 2 2 2 3 3 2" xfId="26327" xr:uid="{00000000-0005-0000-0000-0000EC660000}"/>
    <cellStyle name="Titles 2 4 2 2 2 3 3 3" xfId="26328" xr:uid="{00000000-0005-0000-0000-0000ED660000}"/>
    <cellStyle name="Titles 2 4 2 2 2 3 3 4" xfId="26329" xr:uid="{00000000-0005-0000-0000-0000EE660000}"/>
    <cellStyle name="Titles 2 4 2 2 2 3 4" xfId="26330" xr:uid="{00000000-0005-0000-0000-0000EF660000}"/>
    <cellStyle name="Titles 2 4 2 2 2 3 5" xfId="26331" xr:uid="{00000000-0005-0000-0000-0000F0660000}"/>
    <cellStyle name="Titles 2 4 2 2 2 3 6" xfId="26332" xr:uid="{00000000-0005-0000-0000-0000F1660000}"/>
    <cellStyle name="Titles 2 4 2 2 2 4" xfId="26333" xr:uid="{00000000-0005-0000-0000-0000F2660000}"/>
    <cellStyle name="Titles 2 4 2 2 2 4 2" xfId="26334" xr:uid="{00000000-0005-0000-0000-0000F3660000}"/>
    <cellStyle name="Titles 2 4 2 2 2 4 2 2" xfId="26335" xr:uid="{00000000-0005-0000-0000-0000F4660000}"/>
    <cellStyle name="Titles 2 4 2 2 2 4 2 3" xfId="26336" xr:uid="{00000000-0005-0000-0000-0000F5660000}"/>
    <cellStyle name="Titles 2 4 2 2 2 4 2 4" xfId="26337" xr:uid="{00000000-0005-0000-0000-0000F6660000}"/>
    <cellStyle name="Titles 2 4 2 2 2 4 3" xfId="26338" xr:uid="{00000000-0005-0000-0000-0000F7660000}"/>
    <cellStyle name="Titles 2 4 2 2 2 4 3 2" xfId="26339" xr:uid="{00000000-0005-0000-0000-0000F8660000}"/>
    <cellStyle name="Titles 2 4 2 2 2 4 3 3" xfId="26340" xr:uid="{00000000-0005-0000-0000-0000F9660000}"/>
    <cellStyle name="Titles 2 4 2 2 2 4 3 4" xfId="26341" xr:uid="{00000000-0005-0000-0000-0000FA660000}"/>
    <cellStyle name="Titles 2 4 2 2 2 4 4" xfId="26342" xr:uid="{00000000-0005-0000-0000-0000FB660000}"/>
    <cellStyle name="Titles 2 4 2 2 2 4 5" xfId="26343" xr:uid="{00000000-0005-0000-0000-0000FC660000}"/>
    <cellStyle name="Titles 2 4 2 2 2 4 6" xfId="26344" xr:uid="{00000000-0005-0000-0000-0000FD660000}"/>
    <cellStyle name="Titles 2 4 2 2 2 5" xfId="26345" xr:uid="{00000000-0005-0000-0000-0000FE660000}"/>
    <cellStyle name="Titles 2 4 2 2 2 6" xfId="26346" xr:uid="{00000000-0005-0000-0000-0000FF660000}"/>
    <cellStyle name="Titles 2 4 2 2 2 7" xfId="26347" xr:uid="{00000000-0005-0000-0000-000000670000}"/>
    <cellStyle name="Titles 2 4 2 2 3" xfId="26348" xr:uid="{00000000-0005-0000-0000-000001670000}"/>
    <cellStyle name="Titles 2 4 2 2 3 2" xfId="26349" xr:uid="{00000000-0005-0000-0000-000002670000}"/>
    <cellStyle name="Titles 2 4 2 2 3 2 2" xfId="26350" xr:uid="{00000000-0005-0000-0000-000003670000}"/>
    <cellStyle name="Titles 2 4 2 2 3 2 2 2" xfId="26351" xr:uid="{00000000-0005-0000-0000-000004670000}"/>
    <cellStyle name="Titles 2 4 2 2 3 2 2 3" xfId="26352" xr:uid="{00000000-0005-0000-0000-000005670000}"/>
    <cellStyle name="Titles 2 4 2 2 3 2 2 4" xfId="26353" xr:uid="{00000000-0005-0000-0000-000006670000}"/>
    <cellStyle name="Titles 2 4 2 2 3 2 3" xfId="26354" xr:uid="{00000000-0005-0000-0000-000007670000}"/>
    <cellStyle name="Titles 2 4 2 2 3 2 3 2" xfId="26355" xr:uid="{00000000-0005-0000-0000-000008670000}"/>
    <cellStyle name="Titles 2 4 2 2 3 2 3 3" xfId="26356" xr:uid="{00000000-0005-0000-0000-000009670000}"/>
    <cellStyle name="Titles 2 4 2 2 3 2 3 4" xfId="26357" xr:uid="{00000000-0005-0000-0000-00000A670000}"/>
    <cellStyle name="Titles 2 4 2 2 3 2 4" xfId="26358" xr:uid="{00000000-0005-0000-0000-00000B670000}"/>
    <cellStyle name="Titles 2 4 2 2 3 2 5" xfId="26359" xr:uid="{00000000-0005-0000-0000-00000C670000}"/>
    <cellStyle name="Titles 2 4 2 2 3 2 6" xfId="26360" xr:uid="{00000000-0005-0000-0000-00000D670000}"/>
    <cellStyle name="Titles 2 4 2 2 3 3" xfId="26361" xr:uid="{00000000-0005-0000-0000-00000E670000}"/>
    <cellStyle name="Titles 2 4 2 2 3 3 2" xfId="26362" xr:uid="{00000000-0005-0000-0000-00000F670000}"/>
    <cellStyle name="Titles 2 4 2 2 3 3 3" xfId="26363" xr:uid="{00000000-0005-0000-0000-000010670000}"/>
    <cellStyle name="Titles 2 4 2 2 3 3 4" xfId="26364" xr:uid="{00000000-0005-0000-0000-000011670000}"/>
    <cellStyle name="Titles 2 4 2 2 3 4" xfId="26365" xr:uid="{00000000-0005-0000-0000-000012670000}"/>
    <cellStyle name="Titles 2 4 2 2 3 4 2" xfId="26366" xr:uid="{00000000-0005-0000-0000-000013670000}"/>
    <cellStyle name="Titles 2 4 2 2 3 4 3" xfId="26367" xr:uid="{00000000-0005-0000-0000-000014670000}"/>
    <cellStyle name="Titles 2 4 2 2 3 4 4" xfId="26368" xr:uid="{00000000-0005-0000-0000-000015670000}"/>
    <cellStyle name="Titles 2 4 2 2 3 5" xfId="26369" xr:uid="{00000000-0005-0000-0000-000016670000}"/>
    <cellStyle name="Titles 2 4 2 2 3 6" xfId="26370" xr:uid="{00000000-0005-0000-0000-000017670000}"/>
    <cellStyle name="Titles 2 4 2 2 3 7" xfId="26371" xr:uid="{00000000-0005-0000-0000-000018670000}"/>
    <cellStyle name="Titles 2 4 2 2 4" xfId="26372" xr:uid="{00000000-0005-0000-0000-000019670000}"/>
    <cellStyle name="Titles 2 4 2 2 4 2" xfId="26373" xr:uid="{00000000-0005-0000-0000-00001A670000}"/>
    <cellStyle name="Titles 2 4 2 2 4 2 2" xfId="26374" xr:uid="{00000000-0005-0000-0000-00001B670000}"/>
    <cellStyle name="Titles 2 4 2 2 4 2 3" xfId="26375" xr:uid="{00000000-0005-0000-0000-00001C670000}"/>
    <cellStyle name="Titles 2 4 2 2 4 2 4" xfId="26376" xr:uid="{00000000-0005-0000-0000-00001D670000}"/>
    <cellStyle name="Titles 2 4 2 2 4 3" xfId="26377" xr:uid="{00000000-0005-0000-0000-00001E670000}"/>
    <cellStyle name="Titles 2 4 2 2 4 3 2" xfId="26378" xr:uid="{00000000-0005-0000-0000-00001F670000}"/>
    <cellStyle name="Titles 2 4 2 2 4 3 3" xfId="26379" xr:uid="{00000000-0005-0000-0000-000020670000}"/>
    <cellStyle name="Titles 2 4 2 2 4 3 4" xfId="26380" xr:uid="{00000000-0005-0000-0000-000021670000}"/>
    <cellStyle name="Titles 2 4 2 2 4 4" xfId="26381" xr:uid="{00000000-0005-0000-0000-000022670000}"/>
    <cellStyle name="Titles 2 4 2 2 4 5" xfId="26382" xr:uid="{00000000-0005-0000-0000-000023670000}"/>
    <cellStyle name="Titles 2 4 2 2 4 6" xfId="26383" xr:uid="{00000000-0005-0000-0000-000024670000}"/>
    <cellStyle name="Titles 2 4 2 2 5" xfId="26384" xr:uid="{00000000-0005-0000-0000-000025670000}"/>
    <cellStyle name="Titles 2 4 2 2 5 2" xfId="26385" xr:uid="{00000000-0005-0000-0000-000026670000}"/>
    <cellStyle name="Titles 2 4 2 2 5 3" xfId="26386" xr:uid="{00000000-0005-0000-0000-000027670000}"/>
    <cellStyle name="Titles 2 4 2 2 5 4" xfId="26387" xr:uid="{00000000-0005-0000-0000-000028670000}"/>
    <cellStyle name="Titles 2 4 2 2 6" xfId="26388" xr:uid="{00000000-0005-0000-0000-000029670000}"/>
    <cellStyle name="Titles 2 4 2 2 7" xfId="26389" xr:uid="{00000000-0005-0000-0000-00002A670000}"/>
    <cellStyle name="Titles 2 4 2 2 8" xfId="26390" xr:uid="{00000000-0005-0000-0000-00002B670000}"/>
    <cellStyle name="Titles 2 4 2 3" xfId="26391" xr:uid="{00000000-0005-0000-0000-00002C670000}"/>
    <cellStyle name="Titles 2 4 2 3 2" xfId="26392" xr:uid="{00000000-0005-0000-0000-00002D670000}"/>
    <cellStyle name="Titles 2 4 2 3 2 2" xfId="26393" xr:uid="{00000000-0005-0000-0000-00002E670000}"/>
    <cellStyle name="Titles 2 4 2 3 2 2 2" xfId="26394" xr:uid="{00000000-0005-0000-0000-00002F670000}"/>
    <cellStyle name="Titles 2 4 2 3 2 2 2 2" xfId="26395" xr:uid="{00000000-0005-0000-0000-000030670000}"/>
    <cellStyle name="Titles 2 4 2 3 2 2 2 3" xfId="26396" xr:uid="{00000000-0005-0000-0000-000031670000}"/>
    <cellStyle name="Titles 2 4 2 3 2 2 2 4" xfId="26397" xr:uid="{00000000-0005-0000-0000-000032670000}"/>
    <cellStyle name="Titles 2 4 2 3 2 2 3" xfId="26398" xr:uid="{00000000-0005-0000-0000-000033670000}"/>
    <cellStyle name="Titles 2 4 2 3 2 2 3 2" xfId="26399" xr:uid="{00000000-0005-0000-0000-000034670000}"/>
    <cellStyle name="Titles 2 4 2 3 2 2 3 3" xfId="26400" xr:uid="{00000000-0005-0000-0000-000035670000}"/>
    <cellStyle name="Titles 2 4 2 3 2 2 3 4" xfId="26401" xr:uid="{00000000-0005-0000-0000-000036670000}"/>
    <cellStyle name="Titles 2 4 2 3 2 2 4" xfId="26402" xr:uid="{00000000-0005-0000-0000-000037670000}"/>
    <cellStyle name="Titles 2 4 2 3 2 2 5" xfId="26403" xr:uid="{00000000-0005-0000-0000-000038670000}"/>
    <cellStyle name="Titles 2 4 2 3 2 2 6" xfId="26404" xr:uid="{00000000-0005-0000-0000-000039670000}"/>
    <cellStyle name="Titles 2 4 2 3 2 3" xfId="26405" xr:uid="{00000000-0005-0000-0000-00003A670000}"/>
    <cellStyle name="Titles 2 4 2 3 2 3 2" xfId="26406" xr:uid="{00000000-0005-0000-0000-00003B670000}"/>
    <cellStyle name="Titles 2 4 2 3 2 3 2 2" xfId="26407" xr:uid="{00000000-0005-0000-0000-00003C670000}"/>
    <cellStyle name="Titles 2 4 2 3 2 3 2 3" xfId="26408" xr:uid="{00000000-0005-0000-0000-00003D670000}"/>
    <cellStyle name="Titles 2 4 2 3 2 3 2 4" xfId="26409" xr:uid="{00000000-0005-0000-0000-00003E670000}"/>
    <cellStyle name="Titles 2 4 2 3 2 3 3" xfId="26410" xr:uid="{00000000-0005-0000-0000-00003F670000}"/>
    <cellStyle name="Titles 2 4 2 3 2 3 3 2" xfId="26411" xr:uid="{00000000-0005-0000-0000-000040670000}"/>
    <cellStyle name="Titles 2 4 2 3 2 3 3 3" xfId="26412" xr:uid="{00000000-0005-0000-0000-000041670000}"/>
    <cellStyle name="Titles 2 4 2 3 2 3 3 4" xfId="26413" xr:uid="{00000000-0005-0000-0000-000042670000}"/>
    <cellStyle name="Titles 2 4 2 3 2 3 4" xfId="26414" xr:uid="{00000000-0005-0000-0000-000043670000}"/>
    <cellStyle name="Titles 2 4 2 3 2 3 5" xfId="26415" xr:uid="{00000000-0005-0000-0000-000044670000}"/>
    <cellStyle name="Titles 2 4 2 3 2 3 6" xfId="26416" xr:uid="{00000000-0005-0000-0000-000045670000}"/>
    <cellStyle name="Titles 2 4 2 3 2 4" xfId="26417" xr:uid="{00000000-0005-0000-0000-000046670000}"/>
    <cellStyle name="Titles 2 4 2 3 2 4 2" xfId="26418" xr:uid="{00000000-0005-0000-0000-000047670000}"/>
    <cellStyle name="Titles 2 4 2 3 2 4 3" xfId="26419" xr:uid="{00000000-0005-0000-0000-000048670000}"/>
    <cellStyle name="Titles 2 4 2 3 2 4 4" xfId="26420" xr:uid="{00000000-0005-0000-0000-000049670000}"/>
    <cellStyle name="Titles 2 4 2 3 2 5" xfId="26421" xr:uid="{00000000-0005-0000-0000-00004A670000}"/>
    <cellStyle name="Titles 2 4 2 3 2 5 2" xfId="26422" xr:uid="{00000000-0005-0000-0000-00004B670000}"/>
    <cellStyle name="Titles 2 4 2 3 2 5 3" xfId="26423" xr:uid="{00000000-0005-0000-0000-00004C670000}"/>
    <cellStyle name="Titles 2 4 2 3 2 5 4" xfId="26424" xr:uid="{00000000-0005-0000-0000-00004D670000}"/>
    <cellStyle name="Titles 2 4 2 3 2 6" xfId="26425" xr:uid="{00000000-0005-0000-0000-00004E670000}"/>
    <cellStyle name="Titles 2 4 2 3 2 7" xfId="26426" xr:uid="{00000000-0005-0000-0000-00004F670000}"/>
    <cellStyle name="Titles 2 4 2 3 2 8" xfId="26427" xr:uid="{00000000-0005-0000-0000-000050670000}"/>
    <cellStyle name="Titles 2 4 2 3 3" xfId="26428" xr:uid="{00000000-0005-0000-0000-000051670000}"/>
    <cellStyle name="Titles 2 4 2 3 3 2" xfId="26429" xr:uid="{00000000-0005-0000-0000-000052670000}"/>
    <cellStyle name="Titles 2 4 2 3 3 2 2" xfId="26430" xr:uid="{00000000-0005-0000-0000-000053670000}"/>
    <cellStyle name="Titles 2 4 2 3 3 2 3" xfId="26431" xr:uid="{00000000-0005-0000-0000-000054670000}"/>
    <cellStyle name="Titles 2 4 2 3 3 2 4" xfId="26432" xr:uid="{00000000-0005-0000-0000-000055670000}"/>
    <cellStyle name="Titles 2 4 2 3 3 3" xfId="26433" xr:uid="{00000000-0005-0000-0000-000056670000}"/>
    <cellStyle name="Titles 2 4 2 3 3 3 2" xfId="26434" xr:uid="{00000000-0005-0000-0000-000057670000}"/>
    <cellStyle name="Titles 2 4 2 3 3 3 3" xfId="26435" xr:uid="{00000000-0005-0000-0000-000058670000}"/>
    <cellStyle name="Titles 2 4 2 3 3 3 4" xfId="26436" xr:uid="{00000000-0005-0000-0000-000059670000}"/>
    <cellStyle name="Titles 2 4 2 3 3 4" xfId="26437" xr:uid="{00000000-0005-0000-0000-00005A670000}"/>
    <cellStyle name="Titles 2 4 2 3 3 5" xfId="26438" xr:uid="{00000000-0005-0000-0000-00005B670000}"/>
    <cellStyle name="Titles 2 4 2 3 3 6" xfId="26439" xr:uid="{00000000-0005-0000-0000-00005C670000}"/>
    <cellStyle name="Titles 2 4 2 3 4" xfId="26440" xr:uid="{00000000-0005-0000-0000-00005D670000}"/>
    <cellStyle name="Titles 2 4 2 3 4 2" xfId="26441" xr:uid="{00000000-0005-0000-0000-00005E670000}"/>
    <cellStyle name="Titles 2 4 2 3 4 2 2" xfId="26442" xr:uid="{00000000-0005-0000-0000-00005F670000}"/>
    <cellStyle name="Titles 2 4 2 3 4 2 3" xfId="26443" xr:uid="{00000000-0005-0000-0000-000060670000}"/>
    <cellStyle name="Titles 2 4 2 3 4 2 4" xfId="26444" xr:uid="{00000000-0005-0000-0000-000061670000}"/>
    <cellStyle name="Titles 2 4 2 3 4 3" xfId="26445" xr:uid="{00000000-0005-0000-0000-000062670000}"/>
    <cellStyle name="Titles 2 4 2 3 4 3 2" xfId="26446" xr:uid="{00000000-0005-0000-0000-000063670000}"/>
    <cellStyle name="Titles 2 4 2 3 4 3 3" xfId="26447" xr:uid="{00000000-0005-0000-0000-000064670000}"/>
    <cellStyle name="Titles 2 4 2 3 4 3 4" xfId="26448" xr:uid="{00000000-0005-0000-0000-000065670000}"/>
    <cellStyle name="Titles 2 4 2 3 4 4" xfId="26449" xr:uid="{00000000-0005-0000-0000-000066670000}"/>
    <cellStyle name="Titles 2 4 2 3 4 5" xfId="26450" xr:uid="{00000000-0005-0000-0000-000067670000}"/>
    <cellStyle name="Titles 2 4 2 3 4 6" xfId="26451" xr:uid="{00000000-0005-0000-0000-000068670000}"/>
    <cellStyle name="Titles 2 4 2 3 5" xfId="26452" xr:uid="{00000000-0005-0000-0000-000069670000}"/>
    <cellStyle name="Titles 2 4 2 3 6" xfId="26453" xr:uid="{00000000-0005-0000-0000-00006A670000}"/>
    <cellStyle name="Titles 2 4 2 3 7" xfId="26454" xr:uid="{00000000-0005-0000-0000-00006B670000}"/>
    <cellStyle name="Titles 2 4 2 4" xfId="26455" xr:uid="{00000000-0005-0000-0000-00006C670000}"/>
    <cellStyle name="Titles 2 4 2 4 2" xfId="26456" xr:uid="{00000000-0005-0000-0000-00006D670000}"/>
    <cellStyle name="Titles 2 4 2 4 2 2" xfId="26457" xr:uid="{00000000-0005-0000-0000-00006E670000}"/>
    <cellStyle name="Titles 2 4 2 4 2 2 2" xfId="26458" xr:uid="{00000000-0005-0000-0000-00006F670000}"/>
    <cellStyle name="Titles 2 4 2 4 2 2 3" xfId="26459" xr:uid="{00000000-0005-0000-0000-000070670000}"/>
    <cellStyle name="Titles 2 4 2 4 2 2 4" xfId="26460" xr:uid="{00000000-0005-0000-0000-000071670000}"/>
    <cellStyle name="Titles 2 4 2 4 2 3" xfId="26461" xr:uid="{00000000-0005-0000-0000-000072670000}"/>
    <cellStyle name="Titles 2 4 2 4 2 3 2" xfId="26462" xr:uid="{00000000-0005-0000-0000-000073670000}"/>
    <cellStyle name="Titles 2 4 2 4 2 3 3" xfId="26463" xr:uid="{00000000-0005-0000-0000-000074670000}"/>
    <cellStyle name="Titles 2 4 2 4 2 3 4" xfId="26464" xr:uid="{00000000-0005-0000-0000-000075670000}"/>
    <cellStyle name="Titles 2 4 2 4 2 4" xfId="26465" xr:uid="{00000000-0005-0000-0000-000076670000}"/>
    <cellStyle name="Titles 2 4 2 4 2 5" xfId="26466" xr:uid="{00000000-0005-0000-0000-000077670000}"/>
    <cellStyle name="Titles 2 4 2 4 2 6" xfId="26467" xr:uid="{00000000-0005-0000-0000-000078670000}"/>
    <cellStyle name="Titles 2 4 2 4 3" xfId="26468" xr:uid="{00000000-0005-0000-0000-000079670000}"/>
    <cellStyle name="Titles 2 4 2 4 3 2" xfId="26469" xr:uid="{00000000-0005-0000-0000-00007A670000}"/>
    <cellStyle name="Titles 2 4 2 4 3 2 2" xfId="26470" xr:uid="{00000000-0005-0000-0000-00007B670000}"/>
    <cellStyle name="Titles 2 4 2 4 3 2 3" xfId="26471" xr:uid="{00000000-0005-0000-0000-00007C670000}"/>
    <cellStyle name="Titles 2 4 2 4 3 2 4" xfId="26472" xr:uid="{00000000-0005-0000-0000-00007D670000}"/>
    <cellStyle name="Titles 2 4 2 4 3 3" xfId="26473" xr:uid="{00000000-0005-0000-0000-00007E670000}"/>
    <cellStyle name="Titles 2 4 2 4 3 3 2" xfId="26474" xr:uid="{00000000-0005-0000-0000-00007F670000}"/>
    <cellStyle name="Titles 2 4 2 4 3 3 3" xfId="26475" xr:uid="{00000000-0005-0000-0000-000080670000}"/>
    <cellStyle name="Titles 2 4 2 4 3 3 4" xfId="26476" xr:uid="{00000000-0005-0000-0000-000081670000}"/>
    <cellStyle name="Titles 2 4 2 4 3 4" xfId="26477" xr:uid="{00000000-0005-0000-0000-000082670000}"/>
    <cellStyle name="Titles 2 4 2 4 3 5" xfId="26478" xr:uid="{00000000-0005-0000-0000-000083670000}"/>
    <cellStyle name="Titles 2 4 2 4 3 6" xfId="26479" xr:uid="{00000000-0005-0000-0000-000084670000}"/>
    <cellStyle name="Titles 2 4 2 4 4" xfId="26480" xr:uid="{00000000-0005-0000-0000-000085670000}"/>
    <cellStyle name="Titles 2 4 2 4 4 2" xfId="26481" xr:uid="{00000000-0005-0000-0000-000086670000}"/>
    <cellStyle name="Titles 2 4 2 4 4 3" xfId="26482" xr:uid="{00000000-0005-0000-0000-000087670000}"/>
    <cellStyle name="Titles 2 4 2 4 4 4" xfId="26483" xr:uid="{00000000-0005-0000-0000-000088670000}"/>
    <cellStyle name="Titles 2 4 2 4 5" xfId="26484" xr:uid="{00000000-0005-0000-0000-000089670000}"/>
    <cellStyle name="Titles 2 4 2 4 5 2" xfId="26485" xr:uid="{00000000-0005-0000-0000-00008A670000}"/>
    <cellStyle name="Titles 2 4 2 4 5 3" xfId="26486" xr:uid="{00000000-0005-0000-0000-00008B670000}"/>
    <cellStyle name="Titles 2 4 2 4 5 4" xfId="26487" xr:uid="{00000000-0005-0000-0000-00008C670000}"/>
    <cellStyle name="Titles 2 4 2 4 6" xfId="26488" xr:uid="{00000000-0005-0000-0000-00008D670000}"/>
    <cellStyle name="Titles 2 4 2 4 7" xfId="26489" xr:uid="{00000000-0005-0000-0000-00008E670000}"/>
    <cellStyle name="Titles 2 4 2 4 8" xfId="26490" xr:uid="{00000000-0005-0000-0000-00008F670000}"/>
    <cellStyle name="Titles 2 4 3" xfId="26491" xr:uid="{00000000-0005-0000-0000-000090670000}"/>
    <cellStyle name="Titles 2 4 3 2" xfId="26492" xr:uid="{00000000-0005-0000-0000-000091670000}"/>
    <cellStyle name="Titles 2 4 3 2 2" xfId="26493" xr:uid="{00000000-0005-0000-0000-000092670000}"/>
    <cellStyle name="Titles 2 4 3 2 2 2" xfId="26494" xr:uid="{00000000-0005-0000-0000-000093670000}"/>
    <cellStyle name="Titles 2 4 3 2 2 2 2" xfId="26495" xr:uid="{00000000-0005-0000-0000-000094670000}"/>
    <cellStyle name="Titles 2 4 3 2 2 2 2 2" xfId="26496" xr:uid="{00000000-0005-0000-0000-000095670000}"/>
    <cellStyle name="Titles 2 4 3 2 2 2 2 2 2" xfId="26497" xr:uid="{00000000-0005-0000-0000-000096670000}"/>
    <cellStyle name="Titles 2 4 3 2 2 2 2 2 3" xfId="26498" xr:uid="{00000000-0005-0000-0000-000097670000}"/>
    <cellStyle name="Titles 2 4 3 2 2 2 2 2 4" xfId="26499" xr:uid="{00000000-0005-0000-0000-000098670000}"/>
    <cellStyle name="Titles 2 4 3 2 2 2 2 3" xfId="26500" xr:uid="{00000000-0005-0000-0000-000099670000}"/>
    <cellStyle name="Titles 2 4 3 2 2 2 2 3 2" xfId="26501" xr:uid="{00000000-0005-0000-0000-00009A670000}"/>
    <cellStyle name="Titles 2 4 3 2 2 2 2 3 3" xfId="26502" xr:uid="{00000000-0005-0000-0000-00009B670000}"/>
    <cellStyle name="Titles 2 4 3 2 2 2 2 3 4" xfId="26503" xr:uid="{00000000-0005-0000-0000-00009C670000}"/>
    <cellStyle name="Titles 2 4 3 2 2 2 2 4" xfId="26504" xr:uid="{00000000-0005-0000-0000-00009D670000}"/>
    <cellStyle name="Titles 2 4 3 2 2 2 2 5" xfId="26505" xr:uid="{00000000-0005-0000-0000-00009E670000}"/>
    <cellStyle name="Titles 2 4 3 2 2 2 2 6" xfId="26506" xr:uid="{00000000-0005-0000-0000-00009F670000}"/>
    <cellStyle name="Titles 2 4 3 2 2 2 3" xfId="26507" xr:uid="{00000000-0005-0000-0000-0000A0670000}"/>
    <cellStyle name="Titles 2 4 3 2 2 2 3 2" xfId="26508" xr:uid="{00000000-0005-0000-0000-0000A1670000}"/>
    <cellStyle name="Titles 2 4 3 2 2 2 3 2 2" xfId="26509" xr:uid="{00000000-0005-0000-0000-0000A2670000}"/>
    <cellStyle name="Titles 2 4 3 2 2 2 3 2 3" xfId="26510" xr:uid="{00000000-0005-0000-0000-0000A3670000}"/>
    <cellStyle name="Titles 2 4 3 2 2 2 3 2 4" xfId="26511" xr:uid="{00000000-0005-0000-0000-0000A4670000}"/>
    <cellStyle name="Titles 2 4 3 2 2 2 3 3" xfId="26512" xr:uid="{00000000-0005-0000-0000-0000A5670000}"/>
    <cellStyle name="Titles 2 4 3 2 2 2 3 3 2" xfId="26513" xr:uid="{00000000-0005-0000-0000-0000A6670000}"/>
    <cellStyle name="Titles 2 4 3 2 2 2 3 3 3" xfId="26514" xr:uid="{00000000-0005-0000-0000-0000A7670000}"/>
    <cellStyle name="Titles 2 4 3 2 2 2 3 3 4" xfId="26515" xr:uid="{00000000-0005-0000-0000-0000A8670000}"/>
    <cellStyle name="Titles 2 4 3 2 2 2 3 4" xfId="26516" xr:uid="{00000000-0005-0000-0000-0000A9670000}"/>
    <cellStyle name="Titles 2 4 3 2 2 2 3 5" xfId="26517" xr:uid="{00000000-0005-0000-0000-0000AA670000}"/>
    <cellStyle name="Titles 2 4 3 2 2 2 3 6" xfId="26518" xr:uid="{00000000-0005-0000-0000-0000AB670000}"/>
    <cellStyle name="Titles 2 4 3 2 2 2 4" xfId="26519" xr:uid="{00000000-0005-0000-0000-0000AC670000}"/>
    <cellStyle name="Titles 2 4 3 2 2 2 4 2" xfId="26520" xr:uid="{00000000-0005-0000-0000-0000AD670000}"/>
    <cellStyle name="Titles 2 4 3 2 2 2 4 3" xfId="26521" xr:uid="{00000000-0005-0000-0000-0000AE670000}"/>
    <cellStyle name="Titles 2 4 3 2 2 2 4 4" xfId="26522" xr:uid="{00000000-0005-0000-0000-0000AF670000}"/>
    <cellStyle name="Titles 2 4 3 2 2 2 5" xfId="26523" xr:uid="{00000000-0005-0000-0000-0000B0670000}"/>
    <cellStyle name="Titles 2 4 3 2 2 2 5 2" xfId="26524" xr:uid="{00000000-0005-0000-0000-0000B1670000}"/>
    <cellStyle name="Titles 2 4 3 2 2 2 5 3" xfId="26525" xr:uid="{00000000-0005-0000-0000-0000B2670000}"/>
    <cellStyle name="Titles 2 4 3 2 2 2 5 4" xfId="26526" xr:uid="{00000000-0005-0000-0000-0000B3670000}"/>
    <cellStyle name="Titles 2 4 3 2 2 2 6" xfId="26527" xr:uid="{00000000-0005-0000-0000-0000B4670000}"/>
    <cellStyle name="Titles 2 4 3 2 2 2 7" xfId="26528" xr:uid="{00000000-0005-0000-0000-0000B5670000}"/>
    <cellStyle name="Titles 2 4 3 2 2 2 8" xfId="26529" xr:uid="{00000000-0005-0000-0000-0000B6670000}"/>
    <cellStyle name="Titles 2 4 3 2 2 3" xfId="26530" xr:uid="{00000000-0005-0000-0000-0000B7670000}"/>
    <cellStyle name="Titles 2 4 3 2 2 3 2" xfId="26531" xr:uid="{00000000-0005-0000-0000-0000B8670000}"/>
    <cellStyle name="Titles 2 4 3 2 2 3 2 2" xfId="26532" xr:uid="{00000000-0005-0000-0000-0000B9670000}"/>
    <cellStyle name="Titles 2 4 3 2 2 3 2 3" xfId="26533" xr:uid="{00000000-0005-0000-0000-0000BA670000}"/>
    <cellStyle name="Titles 2 4 3 2 2 3 2 4" xfId="26534" xr:uid="{00000000-0005-0000-0000-0000BB670000}"/>
    <cellStyle name="Titles 2 4 3 2 2 3 3" xfId="26535" xr:uid="{00000000-0005-0000-0000-0000BC670000}"/>
    <cellStyle name="Titles 2 4 3 2 2 3 3 2" xfId="26536" xr:uid="{00000000-0005-0000-0000-0000BD670000}"/>
    <cellStyle name="Titles 2 4 3 2 2 3 3 3" xfId="26537" xr:uid="{00000000-0005-0000-0000-0000BE670000}"/>
    <cellStyle name="Titles 2 4 3 2 2 3 3 4" xfId="26538" xr:uid="{00000000-0005-0000-0000-0000BF670000}"/>
    <cellStyle name="Titles 2 4 3 2 2 3 4" xfId="26539" xr:uid="{00000000-0005-0000-0000-0000C0670000}"/>
    <cellStyle name="Titles 2 4 3 2 2 3 5" xfId="26540" xr:uid="{00000000-0005-0000-0000-0000C1670000}"/>
    <cellStyle name="Titles 2 4 3 2 2 3 6" xfId="26541" xr:uid="{00000000-0005-0000-0000-0000C2670000}"/>
    <cellStyle name="Titles 2 4 3 2 2 4" xfId="26542" xr:uid="{00000000-0005-0000-0000-0000C3670000}"/>
    <cellStyle name="Titles 2 4 3 2 2 4 2" xfId="26543" xr:uid="{00000000-0005-0000-0000-0000C4670000}"/>
    <cellStyle name="Titles 2 4 3 2 2 4 2 2" xfId="26544" xr:uid="{00000000-0005-0000-0000-0000C5670000}"/>
    <cellStyle name="Titles 2 4 3 2 2 4 2 3" xfId="26545" xr:uid="{00000000-0005-0000-0000-0000C6670000}"/>
    <cellStyle name="Titles 2 4 3 2 2 4 2 4" xfId="26546" xr:uid="{00000000-0005-0000-0000-0000C7670000}"/>
    <cellStyle name="Titles 2 4 3 2 2 4 3" xfId="26547" xr:uid="{00000000-0005-0000-0000-0000C8670000}"/>
    <cellStyle name="Titles 2 4 3 2 2 4 3 2" xfId="26548" xr:uid="{00000000-0005-0000-0000-0000C9670000}"/>
    <cellStyle name="Titles 2 4 3 2 2 4 3 3" xfId="26549" xr:uid="{00000000-0005-0000-0000-0000CA670000}"/>
    <cellStyle name="Titles 2 4 3 2 2 4 3 4" xfId="26550" xr:uid="{00000000-0005-0000-0000-0000CB670000}"/>
    <cellStyle name="Titles 2 4 3 2 2 4 4" xfId="26551" xr:uid="{00000000-0005-0000-0000-0000CC670000}"/>
    <cellStyle name="Titles 2 4 3 2 2 4 5" xfId="26552" xr:uid="{00000000-0005-0000-0000-0000CD670000}"/>
    <cellStyle name="Titles 2 4 3 2 2 4 6" xfId="26553" xr:uid="{00000000-0005-0000-0000-0000CE670000}"/>
    <cellStyle name="Titles 2 4 3 2 2 5" xfId="26554" xr:uid="{00000000-0005-0000-0000-0000CF670000}"/>
    <cellStyle name="Titles 2 4 3 2 2 6" xfId="26555" xr:uid="{00000000-0005-0000-0000-0000D0670000}"/>
    <cellStyle name="Titles 2 4 3 2 2 7" xfId="26556" xr:uid="{00000000-0005-0000-0000-0000D1670000}"/>
    <cellStyle name="Titles 2 4 3 2 3" xfId="26557" xr:uid="{00000000-0005-0000-0000-0000D2670000}"/>
    <cellStyle name="Titles 2 4 3 2 3 2" xfId="26558" xr:uid="{00000000-0005-0000-0000-0000D3670000}"/>
    <cellStyle name="Titles 2 4 3 2 3 2 2" xfId="26559" xr:uid="{00000000-0005-0000-0000-0000D4670000}"/>
    <cellStyle name="Titles 2 4 3 2 3 2 2 2" xfId="26560" xr:uid="{00000000-0005-0000-0000-0000D5670000}"/>
    <cellStyle name="Titles 2 4 3 2 3 2 2 3" xfId="26561" xr:uid="{00000000-0005-0000-0000-0000D6670000}"/>
    <cellStyle name="Titles 2 4 3 2 3 2 2 4" xfId="26562" xr:uid="{00000000-0005-0000-0000-0000D7670000}"/>
    <cellStyle name="Titles 2 4 3 2 3 2 3" xfId="26563" xr:uid="{00000000-0005-0000-0000-0000D8670000}"/>
    <cellStyle name="Titles 2 4 3 2 3 2 3 2" xfId="26564" xr:uid="{00000000-0005-0000-0000-0000D9670000}"/>
    <cellStyle name="Titles 2 4 3 2 3 2 3 3" xfId="26565" xr:uid="{00000000-0005-0000-0000-0000DA670000}"/>
    <cellStyle name="Titles 2 4 3 2 3 2 3 4" xfId="26566" xr:uid="{00000000-0005-0000-0000-0000DB670000}"/>
    <cellStyle name="Titles 2 4 3 2 3 2 4" xfId="26567" xr:uid="{00000000-0005-0000-0000-0000DC670000}"/>
    <cellStyle name="Titles 2 4 3 2 3 2 5" xfId="26568" xr:uid="{00000000-0005-0000-0000-0000DD670000}"/>
    <cellStyle name="Titles 2 4 3 2 3 2 6" xfId="26569" xr:uid="{00000000-0005-0000-0000-0000DE670000}"/>
    <cellStyle name="Titles 2 4 3 2 3 3" xfId="26570" xr:uid="{00000000-0005-0000-0000-0000DF670000}"/>
    <cellStyle name="Titles 2 4 3 2 3 3 2" xfId="26571" xr:uid="{00000000-0005-0000-0000-0000E0670000}"/>
    <cellStyle name="Titles 2 4 3 2 3 3 3" xfId="26572" xr:uid="{00000000-0005-0000-0000-0000E1670000}"/>
    <cellStyle name="Titles 2 4 3 2 3 3 4" xfId="26573" xr:uid="{00000000-0005-0000-0000-0000E2670000}"/>
    <cellStyle name="Titles 2 4 3 2 3 4" xfId="26574" xr:uid="{00000000-0005-0000-0000-0000E3670000}"/>
    <cellStyle name="Titles 2 4 3 2 3 4 2" xfId="26575" xr:uid="{00000000-0005-0000-0000-0000E4670000}"/>
    <cellStyle name="Titles 2 4 3 2 3 4 3" xfId="26576" xr:uid="{00000000-0005-0000-0000-0000E5670000}"/>
    <cellStyle name="Titles 2 4 3 2 3 4 4" xfId="26577" xr:uid="{00000000-0005-0000-0000-0000E6670000}"/>
    <cellStyle name="Titles 2 4 3 2 3 5" xfId="26578" xr:uid="{00000000-0005-0000-0000-0000E7670000}"/>
    <cellStyle name="Titles 2 4 3 2 3 6" xfId="26579" xr:uid="{00000000-0005-0000-0000-0000E8670000}"/>
    <cellStyle name="Titles 2 4 3 2 3 7" xfId="26580" xr:uid="{00000000-0005-0000-0000-0000E9670000}"/>
    <cellStyle name="Titles 2 4 3 2 4" xfId="26581" xr:uid="{00000000-0005-0000-0000-0000EA670000}"/>
    <cellStyle name="Titles 2 4 3 2 4 2" xfId="26582" xr:uid="{00000000-0005-0000-0000-0000EB670000}"/>
    <cellStyle name="Titles 2 4 3 2 4 2 2" xfId="26583" xr:uid="{00000000-0005-0000-0000-0000EC670000}"/>
    <cellStyle name="Titles 2 4 3 2 4 2 3" xfId="26584" xr:uid="{00000000-0005-0000-0000-0000ED670000}"/>
    <cellStyle name="Titles 2 4 3 2 4 2 4" xfId="26585" xr:uid="{00000000-0005-0000-0000-0000EE670000}"/>
    <cellStyle name="Titles 2 4 3 2 4 3" xfId="26586" xr:uid="{00000000-0005-0000-0000-0000EF670000}"/>
    <cellStyle name="Titles 2 4 3 2 4 3 2" xfId="26587" xr:uid="{00000000-0005-0000-0000-0000F0670000}"/>
    <cellStyle name="Titles 2 4 3 2 4 3 3" xfId="26588" xr:uid="{00000000-0005-0000-0000-0000F1670000}"/>
    <cellStyle name="Titles 2 4 3 2 4 3 4" xfId="26589" xr:uid="{00000000-0005-0000-0000-0000F2670000}"/>
    <cellStyle name="Titles 2 4 3 2 4 4" xfId="26590" xr:uid="{00000000-0005-0000-0000-0000F3670000}"/>
    <cellStyle name="Titles 2 4 3 2 4 5" xfId="26591" xr:uid="{00000000-0005-0000-0000-0000F4670000}"/>
    <cellStyle name="Titles 2 4 3 2 4 6" xfId="26592" xr:uid="{00000000-0005-0000-0000-0000F5670000}"/>
    <cellStyle name="Titles 2 4 3 2 5" xfId="26593" xr:uid="{00000000-0005-0000-0000-0000F6670000}"/>
    <cellStyle name="Titles 2 4 3 2 5 2" xfId="26594" xr:uid="{00000000-0005-0000-0000-0000F7670000}"/>
    <cellStyle name="Titles 2 4 3 2 5 3" xfId="26595" xr:uid="{00000000-0005-0000-0000-0000F8670000}"/>
    <cellStyle name="Titles 2 4 3 2 5 4" xfId="26596" xr:uid="{00000000-0005-0000-0000-0000F9670000}"/>
    <cellStyle name="Titles 2 4 3 2 6" xfId="26597" xr:uid="{00000000-0005-0000-0000-0000FA670000}"/>
    <cellStyle name="Titles 2 4 3 2 7" xfId="26598" xr:uid="{00000000-0005-0000-0000-0000FB670000}"/>
    <cellStyle name="Titles 2 4 3 2 8" xfId="26599" xr:uid="{00000000-0005-0000-0000-0000FC670000}"/>
    <cellStyle name="Titles 2 4 3 3" xfId="26600" xr:uid="{00000000-0005-0000-0000-0000FD670000}"/>
    <cellStyle name="Titles 2 4 3 3 2" xfId="26601" xr:uid="{00000000-0005-0000-0000-0000FE670000}"/>
    <cellStyle name="Titles 2 4 3 3 2 2" xfId="26602" xr:uid="{00000000-0005-0000-0000-0000FF670000}"/>
    <cellStyle name="Titles 2 4 3 3 2 2 2" xfId="26603" xr:uid="{00000000-0005-0000-0000-000000680000}"/>
    <cellStyle name="Titles 2 4 3 3 2 2 2 2" xfId="26604" xr:uid="{00000000-0005-0000-0000-000001680000}"/>
    <cellStyle name="Titles 2 4 3 3 2 2 2 3" xfId="26605" xr:uid="{00000000-0005-0000-0000-000002680000}"/>
    <cellStyle name="Titles 2 4 3 3 2 2 2 4" xfId="26606" xr:uid="{00000000-0005-0000-0000-000003680000}"/>
    <cellStyle name="Titles 2 4 3 3 2 2 3" xfId="26607" xr:uid="{00000000-0005-0000-0000-000004680000}"/>
    <cellStyle name="Titles 2 4 3 3 2 2 3 2" xfId="26608" xr:uid="{00000000-0005-0000-0000-000005680000}"/>
    <cellStyle name="Titles 2 4 3 3 2 2 3 3" xfId="26609" xr:uid="{00000000-0005-0000-0000-000006680000}"/>
    <cellStyle name="Titles 2 4 3 3 2 2 3 4" xfId="26610" xr:uid="{00000000-0005-0000-0000-000007680000}"/>
    <cellStyle name="Titles 2 4 3 3 2 2 4" xfId="26611" xr:uid="{00000000-0005-0000-0000-000008680000}"/>
    <cellStyle name="Titles 2 4 3 3 2 2 5" xfId="26612" xr:uid="{00000000-0005-0000-0000-000009680000}"/>
    <cellStyle name="Titles 2 4 3 3 2 2 6" xfId="26613" xr:uid="{00000000-0005-0000-0000-00000A680000}"/>
    <cellStyle name="Titles 2 4 3 3 2 3" xfId="26614" xr:uid="{00000000-0005-0000-0000-00000B680000}"/>
    <cellStyle name="Titles 2 4 3 3 2 3 2" xfId="26615" xr:uid="{00000000-0005-0000-0000-00000C680000}"/>
    <cellStyle name="Titles 2 4 3 3 2 3 2 2" xfId="26616" xr:uid="{00000000-0005-0000-0000-00000D680000}"/>
    <cellStyle name="Titles 2 4 3 3 2 3 2 3" xfId="26617" xr:uid="{00000000-0005-0000-0000-00000E680000}"/>
    <cellStyle name="Titles 2 4 3 3 2 3 2 4" xfId="26618" xr:uid="{00000000-0005-0000-0000-00000F680000}"/>
    <cellStyle name="Titles 2 4 3 3 2 3 3" xfId="26619" xr:uid="{00000000-0005-0000-0000-000010680000}"/>
    <cellStyle name="Titles 2 4 3 3 2 3 3 2" xfId="26620" xr:uid="{00000000-0005-0000-0000-000011680000}"/>
    <cellStyle name="Titles 2 4 3 3 2 3 3 3" xfId="26621" xr:uid="{00000000-0005-0000-0000-000012680000}"/>
    <cellStyle name="Titles 2 4 3 3 2 3 3 4" xfId="26622" xr:uid="{00000000-0005-0000-0000-000013680000}"/>
    <cellStyle name="Titles 2 4 3 3 2 3 4" xfId="26623" xr:uid="{00000000-0005-0000-0000-000014680000}"/>
    <cellStyle name="Titles 2 4 3 3 2 3 5" xfId="26624" xr:uid="{00000000-0005-0000-0000-000015680000}"/>
    <cellStyle name="Titles 2 4 3 3 2 3 6" xfId="26625" xr:uid="{00000000-0005-0000-0000-000016680000}"/>
    <cellStyle name="Titles 2 4 3 3 2 4" xfId="26626" xr:uid="{00000000-0005-0000-0000-000017680000}"/>
    <cellStyle name="Titles 2 4 3 3 2 4 2" xfId="26627" xr:uid="{00000000-0005-0000-0000-000018680000}"/>
    <cellStyle name="Titles 2 4 3 3 2 4 3" xfId="26628" xr:uid="{00000000-0005-0000-0000-000019680000}"/>
    <cellStyle name="Titles 2 4 3 3 2 4 4" xfId="26629" xr:uid="{00000000-0005-0000-0000-00001A680000}"/>
    <cellStyle name="Titles 2 4 3 3 2 5" xfId="26630" xr:uid="{00000000-0005-0000-0000-00001B680000}"/>
    <cellStyle name="Titles 2 4 3 3 2 5 2" xfId="26631" xr:uid="{00000000-0005-0000-0000-00001C680000}"/>
    <cellStyle name="Titles 2 4 3 3 2 5 3" xfId="26632" xr:uid="{00000000-0005-0000-0000-00001D680000}"/>
    <cellStyle name="Titles 2 4 3 3 2 5 4" xfId="26633" xr:uid="{00000000-0005-0000-0000-00001E680000}"/>
    <cellStyle name="Titles 2 4 3 3 2 6" xfId="26634" xr:uid="{00000000-0005-0000-0000-00001F680000}"/>
    <cellStyle name="Titles 2 4 3 3 2 7" xfId="26635" xr:uid="{00000000-0005-0000-0000-000020680000}"/>
    <cellStyle name="Titles 2 4 3 3 2 8" xfId="26636" xr:uid="{00000000-0005-0000-0000-000021680000}"/>
    <cellStyle name="Titles 2 4 3 3 3" xfId="26637" xr:uid="{00000000-0005-0000-0000-000022680000}"/>
    <cellStyle name="Titles 2 4 3 3 3 2" xfId="26638" xr:uid="{00000000-0005-0000-0000-000023680000}"/>
    <cellStyle name="Titles 2 4 3 3 3 2 2" xfId="26639" xr:uid="{00000000-0005-0000-0000-000024680000}"/>
    <cellStyle name="Titles 2 4 3 3 3 2 3" xfId="26640" xr:uid="{00000000-0005-0000-0000-000025680000}"/>
    <cellStyle name="Titles 2 4 3 3 3 2 4" xfId="26641" xr:uid="{00000000-0005-0000-0000-000026680000}"/>
    <cellStyle name="Titles 2 4 3 3 3 3" xfId="26642" xr:uid="{00000000-0005-0000-0000-000027680000}"/>
    <cellStyle name="Titles 2 4 3 3 3 3 2" xfId="26643" xr:uid="{00000000-0005-0000-0000-000028680000}"/>
    <cellStyle name="Titles 2 4 3 3 3 3 3" xfId="26644" xr:uid="{00000000-0005-0000-0000-000029680000}"/>
    <cellStyle name="Titles 2 4 3 3 3 3 4" xfId="26645" xr:uid="{00000000-0005-0000-0000-00002A680000}"/>
    <cellStyle name="Titles 2 4 3 3 3 4" xfId="26646" xr:uid="{00000000-0005-0000-0000-00002B680000}"/>
    <cellStyle name="Titles 2 4 3 3 3 5" xfId="26647" xr:uid="{00000000-0005-0000-0000-00002C680000}"/>
    <cellStyle name="Titles 2 4 3 3 3 6" xfId="26648" xr:uid="{00000000-0005-0000-0000-00002D680000}"/>
    <cellStyle name="Titles 2 4 3 3 4" xfId="26649" xr:uid="{00000000-0005-0000-0000-00002E680000}"/>
    <cellStyle name="Titles 2 4 3 3 4 2" xfId="26650" xr:uid="{00000000-0005-0000-0000-00002F680000}"/>
    <cellStyle name="Titles 2 4 3 3 4 2 2" xfId="26651" xr:uid="{00000000-0005-0000-0000-000030680000}"/>
    <cellStyle name="Titles 2 4 3 3 4 2 3" xfId="26652" xr:uid="{00000000-0005-0000-0000-000031680000}"/>
    <cellStyle name="Titles 2 4 3 3 4 2 4" xfId="26653" xr:uid="{00000000-0005-0000-0000-000032680000}"/>
    <cellStyle name="Titles 2 4 3 3 4 3" xfId="26654" xr:uid="{00000000-0005-0000-0000-000033680000}"/>
    <cellStyle name="Titles 2 4 3 3 4 3 2" xfId="26655" xr:uid="{00000000-0005-0000-0000-000034680000}"/>
    <cellStyle name="Titles 2 4 3 3 4 3 3" xfId="26656" xr:uid="{00000000-0005-0000-0000-000035680000}"/>
    <cellStyle name="Titles 2 4 3 3 4 3 4" xfId="26657" xr:uid="{00000000-0005-0000-0000-000036680000}"/>
    <cellStyle name="Titles 2 4 3 3 4 4" xfId="26658" xr:uid="{00000000-0005-0000-0000-000037680000}"/>
    <cellStyle name="Titles 2 4 3 3 4 5" xfId="26659" xr:uid="{00000000-0005-0000-0000-000038680000}"/>
    <cellStyle name="Titles 2 4 3 3 4 6" xfId="26660" xr:uid="{00000000-0005-0000-0000-000039680000}"/>
    <cellStyle name="Titles 2 4 3 3 5" xfId="26661" xr:uid="{00000000-0005-0000-0000-00003A680000}"/>
    <cellStyle name="Titles 2 4 3 3 6" xfId="26662" xr:uid="{00000000-0005-0000-0000-00003B680000}"/>
    <cellStyle name="Titles 2 4 3 3 7" xfId="26663" xr:uid="{00000000-0005-0000-0000-00003C680000}"/>
    <cellStyle name="Titles 2 4 3 4" xfId="26664" xr:uid="{00000000-0005-0000-0000-00003D680000}"/>
    <cellStyle name="Titles 2 4 3 4 2" xfId="26665" xr:uid="{00000000-0005-0000-0000-00003E680000}"/>
    <cellStyle name="Titles 2 4 3 4 2 2" xfId="26666" xr:uid="{00000000-0005-0000-0000-00003F680000}"/>
    <cellStyle name="Titles 2 4 3 4 2 2 2" xfId="26667" xr:uid="{00000000-0005-0000-0000-000040680000}"/>
    <cellStyle name="Titles 2 4 3 4 2 2 3" xfId="26668" xr:uid="{00000000-0005-0000-0000-000041680000}"/>
    <cellStyle name="Titles 2 4 3 4 2 2 4" xfId="26669" xr:uid="{00000000-0005-0000-0000-000042680000}"/>
    <cellStyle name="Titles 2 4 3 4 2 3" xfId="26670" xr:uid="{00000000-0005-0000-0000-000043680000}"/>
    <cellStyle name="Titles 2 4 3 4 2 3 2" xfId="26671" xr:uid="{00000000-0005-0000-0000-000044680000}"/>
    <cellStyle name="Titles 2 4 3 4 2 3 3" xfId="26672" xr:uid="{00000000-0005-0000-0000-000045680000}"/>
    <cellStyle name="Titles 2 4 3 4 2 3 4" xfId="26673" xr:uid="{00000000-0005-0000-0000-000046680000}"/>
    <cellStyle name="Titles 2 4 3 4 2 4" xfId="26674" xr:uid="{00000000-0005-0000-0000-000047680000}"/>
    <cellStyle name="Titles 2 4 3 4 2 5" xfId="26675" xr:uid="{00000000-0005-0000-0000-000048680000}"/>
    <cellStyle name="Titles 2 4 3 4 2 6" xfId="26676" xr:uid="{00000000-0005-0000-0000-000049680000}"/>
    <cellStyle name="Titles 2 4 3 4 3" xfId="26677" xr:uid="{00000000-0005-0000-0000-00004A680000}"/>
    <cellStyle name="Titles 2 4 3 4 3 2" xfId="26678" xr:uid="{00000000-0005-0000-0000-00004B680000}"/>
    <cellStyle name="Titles 2 4 3 4 3 2 2" xfId="26679" xr:uid="{00000000-0005-0000-0000-00004C680000}"/>
    <cellStyle name="Titles 2 4 3 4 3 2 3" xfId="26680" xr:uid="{00000000-0005-0000-0000-00004D680000}"/>
    <cellStyle name="Titles 2 4 3 4 3 2 4" xfId="26681" xr:uid="{00000000-0005-0000-0000-00004E680000}"/>
    <cellStyle name="Titles 2 4 3 4 3 3" xfId="26682" xr:uid="{00000000-0005-0000-0000-00004F680000}"/>
    <cellStyle name="Titles 2 4 3 4 3 3 2" xfId="26683" xr:uid="{00000000-0005-0000-0000-000050680000}"/>
    <cellStyle name="Titles 2 4 3 4 3 3 3" xfId="26684" xr:uid="{00000000-0005-0000-0000-000051680000}"/>
    <cellStyle name="Titles 2 4 3 4 3 3 4" xfId="26685" xr:uid="{00000000-0005-0000-0000-000052680000}"/>
    <cellStyle name="Titles 2 4 3 4 3 4" xfId="26686" xr:uid="{00000000-0005-0000-0000-000053680000}"/>
    <cellStyle name="Titles 2 4 3 4 3 5" xfId="26687" xr:uid="{00000000-0005-0000-0000-000054680000}"/>
    <cellStyle name="Titles 2 4 3 4 3 6" xfId="26688" xr:uid="{00000000-0005-0000-0000-000055680000}"/>
    <cellStyle name="Titles 2 4 3 4 4" xfId="26689" xr:uid="{00000000-0005-0000-0000-000056680000}"/>
    <cellStyle name="Titles 2 4 3 4 4 2" xfId="26690" xr:uid="{00000000-0005-0000-0000-000057680000}"/>
    <cellStyle name="Titles 2 4 3 4 4 3" xfId="26691" xr:uid="{00000000-0005-0000-0000-000058680000}"/>
    <cellStyle name="Titles 2 4 3 4 4 4" xfId="26692" xr:uid="{00000000-0005-0000-0000-000059680000}"/>
    <cellStyle name="Titles 2 4 3 4 5" xfId="26693" xr:uid="{00000000-0005-0000-0000-00005A680000}"/>
    <cellStyle name="Titles 2 4 3 4 5 2" xfId="26694" xr:uid="{00000000-0005-0000-0000-00005B680000}"/>
    <cellStyle name="Titles 2 4 3 4 5 3" xfId="26695" xr:uid="{00000000-0005-0000-0000-00005C680000}"/>
    <cellStyle name="Titles 2 4 3 4 5 4" xfId="26696" xr:uid="{00000000-0005-0000-0000-00005D680000}"/>
    <cellStyle name="Titles 2 4 3 4 6" xfId="26697" xr:uid="{00000000-0005-0000-0000-00005E680000}"/>
    <cellStyle name="Titles 2 4 3 4 7" xfId="26698" xr:uid="{00000000-0005-0000-0000-00005F680000}"/>
    <cellStyle name="Titles 2 4 3 4 8" xfId="26699" xr:uid="{00000000-0005-0000-0000-000060680000}"/>
    <cellStyle name="Titles 2 4 4" xfId="26700" xr:uid="{00000000-0005-0000-0000-000061680000}"/>
    <cellStyle name="Titles 2 4 4 2" xfId="26701" xr:uid="{00000000-0005-0000-0000-000062680000}"/>
    <cellStyle name="Titles 2 4 4 2 2" xfId="26702" xr:uid="{00000000-0005-0000-0000-000063680000}"/>
    <cellStyle name="Titles 2 4 4 2 2 2" xfId="26703" xr:uid="{00000000-0005-0000-0000-000064680000}"/>
    <cellStyle name="Titles 2 4 4 2 2 2 2" xfId="26704" xr:uid="{00000000-0005-0000-0000-000065680000}"/>
    <cellStyle name="Titles 2 4 4 2 2 2 2 2" xfId="26705" xr:uid="{00000000-0005-0000-0000-000066680000}"/>
    <cellStyle name="Titles 2 4 4 2 2 2 2 3" xfId="26706" xr:uid="{00000000-0005-0000-0000-000067680000}"/>
    <cellStyle name="Titles 2 4 4 2 2 2 2 4" xfId="26707" xr:uid="{00000000-0005-0000-0000-000068680000}"/>
    <cellStyle name="Titles 2 4 4 2 2 2 3" xfId="26708" xr:uid="{00000000-0005-0000-0000-000069680000}"/>
    <cellStyle name="Titles 2 4 4 2 2 2 3 2" xfId="26709" xr:uid="{00000000-0005-0000-0000-00006A680000}"/>
    <cellStyle name="Titles 2 4 4 2 2 2 3 3" xfId="26710" xr:uid="{00000000-0005-0000-0000-00006B680000}"/>
    <cellStyle name="Titles 2 4 4 2 2 2 3 4" xfId="26711" xr:uid="{00000000-0005-0000-0000-00006C680000}"/>
    <cellStyle name="Titles 2 4 4 2 2 2 4" xfId="26712" xr:uid="{00000000-0005-0000-0000-00006D680000}"/>
    <cellStyle name="Titles 2 4 4 2 2 2 5" xfId="26713" xr:uid="{00000000-0005-0000-0000-00006E680000}"/>
    <cellStyle name="Titles 2 4 4 2 2 2 6" xfId="26714" xr:uid="{00000000-0005-0000-0000-00006F680000}"/>
    <cellStyle name="Titles 2 4 4 2 2 3" xfId="26715" xr:uid="{00000000-0005-0000-0000-000070680000}"/>
    <cellStyle name="Titles 2 4 4 2 2 3 2" xfId="26716" xr:uid="{00000000-0005-0000-0000-000071680000}"/>
    <cellStyle name="Titles 2 4 4 2 2 3 2 2" xfId="26717" xr:uid="{00000000-0005-0000-0000-000072680000}"/>
    <cellStyle name="Titles 2 4 4 2 2 3 2 3" xfId="26718" xr:uid="{00000000-0005-0000-0000-000073680000}"/>
    <cellStyle name="Titles 2 4 4 2 2 3 2 4" xfId="26719" xr:uid="{00000000-0005-0000-0000-000074680000}"/>
    <cellStyle name="Titles 2 4 4 2 2 3 3" xfId="26720" xr:uid="{00000000-0005-0000-0000-000075680000}"/>
    <cellStyle name="Titles 2 4 4 2 2 3 3 2" xfId="26721" xr:uid="{00000000-0005-0000-0000-000076680000}"/>
    <cellStyle name="Titles 2 4 4 2 2 3 3 3" xfId="26722" xr:uid="{00000000-0005-0000-0000-000077680000}"/>
    <cellStyle name="Titles 2 4 4 2 2 3 3 4" xfId="26723" xr:uid="{00000000-0005-0000-0000-000078680000}"/>
    <cellStyle name="Titles 2 4 4 2 2 3 4" xfId="26724" xr:uid="{00000000-0005-0000-0000-000079680000}"/>
    <cellStyle name="Titles 2 4 4 2 2 3 5" xfId="26725" xr:uid="{00000000-0005-0000-0000-00007A680000}"/>
    <cellStyle name="Titles 2 4 4 2 2 3 6" xfId="26726" xr:uid="{00000000-0005-0000-0000-00007B680000}"/>
    <cellStyle name="Titles 2 4 4 2 2 4" xfId="26727" xr:uid="{00000000-0005-0000-0000-00007C680000}"/>
    <cellStyle name="Titles 2 4 4 2 2 4 2" xfId="26728" xr:uid="{00000000-0005-0000-0000-00007D680000}"/>
    <cellStyle name="Titles 2 4 4 2 2 4 3" xfId="26729" xr:uid="{00000000-0005-0000-0000-00007E680000}"/>
    <cellStyle name="Titles 2 4 4 2 2 4 4" xfId="26730" xr:uid="{00000000-0005-0000-0000-00007F680000}"/>
    <cellStyle name="Titles 2 4 4 2 2 5" xfId="26731" xr:uid="{00000000-0005-0000-0000-000080680000}"/>
    <cellStyle name="Titles 2 4 4 2 2 5 2" xfId="26732" xr:uid="{00000000-0005-0000-0000-000081680000}"/>
    <cellStyle name="Titles 2 4 4 2 2 5 3" xfId="26733" xr:uid="{00000000-0005-0000-0000-000082680000}"/>
    <cellStyle name="Titles 2 4 4 2 2 5 4" xfId="26734" xr:uid="{00000000-0005-0000-0000-000083680000}"/>
    <cellStyle name="Titles 2 4 4 2 2 6" xfId="26735" xr:uid="{00000000-0005-0000-0000-000084680000}"/>
    <cellStyle name="Titles 2 4 4 2 2 7" xfId="26736" xr:uid="{00000000-0005-0000-0000-000085680000}"/>
    <cellStyle name="Titles 2 4 4 2 2 8" xfId="26737" xr:uid="{00000000-0005-0000-0000-000086680000}"/>
    <cellStyle name="Titles 2 4 4 2 3" xfId="26738" xr:uid="{00000000-0005-0000-0000-000087680000}"/>
    <cellStyle name="Titles 2 4 4 2 3 2" xfId="26739" xr:uid="{00000000-0005-0000-0000-000088680000}"/>
    <cellStyle name="Titles 2 4 4 2 3 2 2" xfId="26740" xr:uid="{00000000-0005-0000-0000-000089680000}"/>
    <cellStyle name="Titles 2 4 4 2 3 2 3" xfId="26741" xr:uid="{00000000-0005-0000-0000-00008A680000}"/>
    <cellStyle name="Titles 2 4 4 2 3 2 4" xfId="26742" xr:uid="{00000000-0005-0000-0000-00008B680000}"/>
    <cellStyle name="Titles 2 4 4 2 3 3" xfId="26743" xr:uid="{00000000-0005-0000-0000-00008C680000}"/>
    <cellStyle name="Titles 2 4 4 2 3 3 2" xfId="26744" xr:uid="{00000000-0005-0000-0000-00008D680000}"/>
    <cellStyle name="Titles 2 4 4 2 3 3 3" xfId="26745" xr:uid="{00000000-0005-0000-0000-00008E680000}"/>
    <cellStyle name="Titles 2 4 4 2 3 3 4" xfId="26746" xr:uid="{00000000-0005-0000-0000-00008F680000}"/>
    <cellStyle name="Titles 2 4 4 2 3 4" xfId="26747" xr:uid="{00000000-0005-0000-0000-000090680000}"/>
    <cellStyle name="Titles 2 4 4 2 3 5" xfId="26748" xr:uid="{00000000-0005-0000-0000-000091680000}"/>
    <cellStyle name="Titles 2 4 4 2 3 6" xfId="26749" xr:uid="{00000000-0005-0000-0000-000092680000}"/>
    <cellStyle name="Titles 2 4 4 2 4" xfId="26750" xr:uid="{00000000-0005-0000-0000-000093680000}"/>
    <cellStyle name="Titles 2 4 4 2 4 2" xfId="26751" xr:uid="{00000000-0005-0000-0000-000094680000}"/>
    <cellStyle name="Titles 2 4 4 2 4 2 2" xfId="26752" xr:uid="{00000000-0005-0000-0000-000095680000}"/>
    <cellStyle name="Titles 2 4 4 2 4 2 3" xfId="26753" xr:uid="{00000000-0005-0000-0000-000096680000}"/>
    <cellStyle name="Titles 2 4 4 2 4 2 4" xfId="26754" xr:uid="{00000000-0005-0000-0000-000097680000}"/>
    <cellStyle name="Titles 2 4 4 2 4 3" xfId="26755" xr:uid="{00000000-0005-0000-0000-000098680000}"/>
    <cellStyle name="Titles 2 4 4 2 4 3 2" xfId="26756" xr:uid="{00000000-0005-0000-0000-000099680000}"/>
    <cellStyle name="Titles 2 4 4 2 4 3 3" xfId="26757" xr:uid="{00000000-0005-0000-0000-00009A680000}"/>
    <cellStyle name="Titles 2 4 4 2 4 3 4" xfId="26758" xr:uid="{00000000-0005-0000-0000-00009B680000}"/>
    <cellStyle name="Titles 2 4 4 2 4 4" xfId="26759" xr:uid="{00000000-0005-0000-0000-00009C680000}"/>
    <cellStyle name="Titles 2 4 4 2 4 5" xfId="26760" xr:uid="{00000000-0005-0000-0000-00009D680000}"/>
    <cellStyle name="Titles 2 4 4 2 4 6" xfId="26761" xr:uid="{00000000-0005-0000-0000-00009E680000}"/>
    <cellStyle name="Titles 2 4 4 2 5" xfId="26762" xr:uid="{00000000-0005-0000-0000-00009F680000}"/>
    <cellStyle name="Titles 2 4 4 2 6" xfId="26763" xr:uid="{00000000-0005-0000-0000-0000A0680000}"/>
    <cellStyle name="Titles 2 4 4 2 7" xfId="26764" xr:uid="{00000000-0005-0000-0000-0000A1680000}"/>
    <cellStyle name="Titles 2 4 4 3" xfId="26765" xr:uid="{00000000-0005-0000-0000-0000A2680000}"/>
    <cellStyle name="Titles 2 4 4 3 2" xfId="26766" xr:uid="{00000000-0005-0000-0000-0000A3680000}"/>
    <cellStyle name="Titles 2 4 4 3 2 2" xfId="26767" xr:uid="{00000000-0005-0000-0000-0000A4680000}"/>
    <cellStyle name="Titles 2 4 4 3 2 2 2" xfId="26768" xr:uid="{00000000-0005-0000-0000-0000A5680000}"/>
    <cellStyle name="Titles 2 4 4 3 2 2 3" xfId="26769" xr:uid="{00000000-0005-0000-0000-0000A6680000}"/>
    <cellStyle name="Titles 2 4 4 3 2 2 4" xfId="26770" xr:uid="{00000000-0005-0000-0000-0000A7680000}"/>
    <cellStyle name="Titles 2 4 4 3 2 3" xfId="26771" xr:uid="{00000000-0005-0000-0000-0000A8680000}"/>
    <cellStyle name="Titles 2 4 4 3 2 3 2" xfId="26772" xr:uid="{00000000-0005-0000-0000-0000A9680000}"/>
    <cellStyle name="Titles 2 4 4 3 2 3 3" xfId="26773" xr:uid="{00000000-0005-0000-0000-0000AA680000}"/>
    <cellStyle name="Titles 2 4 4 3 2 3 4" xfId="26774" xr:uid="{00000000-0005-0000-0000-0000AB680000}"/>
    <cellStyle name="Titles 2 4 4 3 2 4" xfId="26775" xr:uid="{00000000-0005-0000-0000-0000AC680000}"/>
    <cellStyle name="Titles 2 4 4 3 2 5" xfId="26776" xr:uid="{00000000-0005-0000-0000-0000AD680000}"/>
    <cellStyle name="Titles 2 4 4 3 2 6" xfId="26777" xr:uid="{00000000-0005-0000-0000-0000AE680000}"/>
    <cellStyle name="Titles 2 4 4 3 3" xfId="26778" xr:uid="{00000000-0005-0000-0000-0000AF680000}"/>
    <cellStyle name="Titles 2 4 4 3 3 2" xfId="26779" xr:uid="{00000000-0005-0000-0000-0000B0680000}"/>
    <cellStyle name="Titles 2 4 4 3 3 3" xfId="26780" xr:uid="{00000000-0005-0000-0000-0000B1680000}"/>
    <cellStyle name="Titles 2 4 4 3 3 4" xfId="26781" xr:uid="{00000000-0005-0000-0000-0000B2680000}"/>
    <cellStyle name="Titles 2 4 4 3 4" xfId="26782" xr:uid="{00000000-0005-0000-0000-0000B3680000}"/>
    <cellStyle name="Titles 2 4 4 3 4 2" xfId="26783" xr:uid="{00000000-0005-0000-0000-0000B4680000}"/>
    <cellStyle name="Titles 2 4 4 3 4 3" xfId="26784" xr:uid="{00000000-0005-0000-0000-0000B5680000}"/>
    <cellStyle name="Titles 2 4 4 3 4 4" xfId="26785" xr:uid="{00000000-0005-0000-0000-0000B6680000}"/>
    <cellStyle name="Titles 2 4 4 3 5" xfId="26786" xr:uid="{00000000-0005-0000-0000-0000B7680000}"/>
    <cellStyle name="Titles 2 4 4 3 6" xfId="26787" xr:uid="{00000000-0005-0000-0000-0000B8680000}"/>
    <cellStyle name="Titles 2 4 4 3 7" xfId="26788" xr:uid="{00000000-0005-0000-0000-0000B9680000}"/>
    <cellStyle name="Titles 2 4 4 4" xfId="26789" xr:uid="{00000000-0005-0000-0000-0000BA680000}"/>
    <cellStyle name="Titles 2 4 4 4 2" xfId="26790" xr:uid="{00000000-0005-0000-0000-0000BB680000}"/>
    <cellStyle name="Titles 2 4 4 4 2 2" xfId="26791" xr:uid="{00000000-0005-0000-0000-0000BC680000}"/>
    <cellStyle name="Titles 2 4 4 4 2 3" xfId="26792" xr:uid="{00000000-0005-0000-0000-0000BD680000}"/>
    <cellStyle name="Titles 2 4 4 4 2 4" xfId="26793" xr:uid="{00000000-0005-0000-0000-0000BE680000}"/>
    <cellStyle name="Titles 2 4 4 4 3" xfId="26794" xr:uid="{00000000-0005-0000-0000-0000BF680000}"/>
    <cellStyle name="Titles 2 4 4 4 3 2" xfId="26795" xr:uid="{00000000-0005-0000-0000-0000C0680000}"/>
    <cellStyle name="Titles 2 4 4 4 3 3" xfId="26796" xr:uid="{00000000-0005-0000-0000-0000C1680000}"/>
    <cellStyle name="Titles 2 4 4 4 3 4" xfId="26797" xr:uid="{00000000-0005-0000-0000-0000C2680000}"/>
    <cellStyle name="Titles 2 4 4 4 4" xfId="26798" xr:uid="{00000000-0005-0000-0000-0000C3680000}"/>
    <cellStyle name="Titles 2 4 4 4 5" xfId="26799" xr:uid="{00000000-0005-0000-0000-0000C4680000}"/>
    <cellStyle name="Titles 2 4 4 4 6" xfId="26800" xr:uid="{00000000-0005-0000-0000-0000C5680000}"/>
    <cellStyle name="Titles 2 4 4 5" xfId="26801" xr:uid="{00000000-0005-0000-0000-0000C6680000}"/>
    <cellStyle name="Titles 2 4 4 5 2" xfId="26802" xr:uid="{00000000-0005-0000-0000-0000C7680000}"/>
    <cellStyle name="Titles 2 4 4 5 3" xfId="26803" xr:uid="{00000000-0005-0000-0000-0000C8680000}"/>
    <cellStyle name="Titles 2 4 4 5 4" xfId="26804" xr:uid="{00000000-0005-0000-0000-0000C9680000}"/>
    <cellStyle name="Titles 2 4 4 6" xfId="26805" xr:uid="{00000000-0005-0000-0000-0000CA680000}"/>
    <cellStyle name="Titles 2 4 4 7" xfId="26806" xr:uid="{00000000-0005-0000-0000-0000CB680000}"/>
    <cellStyle name="Titles 2 4 4 8" xfId="26807" xr:uid="{00000000-0005-0000-0000-0000CC680000}"/>
    <cellStyle name="Titles 2 4 5" xfId="26808" xr:uid="{00000000-0005-0000-0000-0000CD680000}"/>
    <cellStyle name="Titles 2 4 5 2" xfId="26809" xr:uid="{00000000-0005-0000-0000-0000CE680000}"/>
    <cellStyle name="Titles 2 4 5 2 2" xfId="26810" xr:uid="{00000000-0005-0000-0000-0000CF680000}"/>
    <cellStyle name="Titles 2 4 5 2 2 2" xfId="26811" xr:uid="{00000000-0005-0000-0000-0000D0680000}"/>
    <cellStyle name="Titles 2 4 5 2 2 2 2" xfId="26812" xr:uid="{00000000-0005-0000-0000-0000D1680000}"/>
    <cellStyle name="Titles 2 4 5 2 2 2 3" xfId="26813" xr:uid="{00000000-0005-0000-0000-0000D2680000}"/>
    <cellStyle name="Titles 2 4 5 2 2 2 4" xfId="26814" xr:uid="{00000000-0005-0000-0000-0000D3680000}"/>
    <cellStyle name="Titles 2 4 5 2 2 3" xfId="26815" xr:uid="{00000000-0005-0000-0000-0000D4680000}"/>
    <cellStyle name="Titles 2 4 5 2 2 3 2" xfId="26816" xr:uid="{00000000-0005-0000-0000-0000D5680000}"/>
    <cellStyle name="Titles 2 4 5 2 2 3 3" xfId="26817" xr:uid="{00000000-0005-0000-0000-0000D6680000}"/>
    <cellStyle name="Titles 2 4 5 2 2 3 4" xfId="26818" xr:uid="{00000000-0005-0000-0000-0000D7680000}"/>
    <cellStyle name="Titles 2 4 5 2 2 4" xfId="26819" xr:uid="{00000000-0005-0000-0000-0000D8680000}"/>
    <cellStyle name="Titles 2 4 5 2 2 5" xfId="26820" xr:uid="{00000000-0005-0000-0000-0000D9680000}"/>
    <cellStyle name="Titles 2 4 5 2 2 6" xfId="26821" xr:uid="{00000000-0005-0000-0000-0000DA680000}"/>
    <cellStyle name="Titles 2 4 5 2 3" xfId="26822" xr:uid="{00000000-0005-0000-0000-0000DB680000}"/>
    <cellStyle name="Titles 2 4 5 2 3 2" xfId="26823" xr:uid="{00000000-0005-0000-0000-0000DC680000}"/>
    <cellStyle name="Titles 2 4 5 2 3 2 2" xfId="26824" xr:uid="{00000000-0005-0000-0000-0000DD680000}"/>
    <cellStyle name="Titles 2 4 5 2 3 2 3" xfId="26825" xr:uid="{00000000-0005-0000-0000-0000DE680000}"/>
    <cellStyle name="Titles 2 4 5 2 3 2 4" xfId="26826" xr:uid="{00000000-0005-0000-0000-0000DF680000}"/>
    <cellStyle name="Titles 2 4 5 2 3 3" xfId="26827" xr:uid="{00000000-0005-0000-0000-0000E0680000}"/>
    <cellStyle name="Titles 2 4 5 2 3 3 2" xfId="26828" xr:uid="{00000000-0005-0000-0000-0000E1680000}"/>
    <cellStyle name="Titles 2 4 5 2 3 3 3" xfId="26829" xr:uid="{00000000-0005-0000-0000-0000E2680000}"/>
    <cellStyle name="Titles 2 4 5 2 3 3 4" xfId="26830" xr:uid="{00000000-0005-0000-0000-0000E3680000}"/>
    <cellStyle name="Titles 2 4 5 2 3 4" xfId="26831" xr:uid="{00000000-0005-0000-0000-0000E4680000}"/>
    <cellStyle name="Titles 2 4 5 2 3 5" xfId="26832" xr:uid="{00000000-0005-0000-0000-0000E5680000}"/>
    <cellStyle name="Titles 2 4 5 2 3 6" xfId="26833" xr:uid="{00000000-0005-0000-0000-0000E6680000}"/>
    <cellStyle name="Titles 2 4 5 2 4" xfId="26834" xr:uid="{00000000-0005-0000-0000-0000E7680000}"/>
    <cellStyle name="Titles 2 4 5 2 4 2" xfId="26835" xr:uid="{00000000-0005-0000-0000-0000E8680000}"/>
    <cellStyle name="Titles 2 4 5 2 4 3" xfId="26836" xr:uid="{00000000-0005-0000-0000-0000E9680000}"/>
    <cellStyle name="Titles 2 4 5 2 4 4" xfId="26837" xr:uid="{00000000-0005-0000-0000-0000EA680000}"/>
    <cellStyle name="Titles 2 4 5 2 5" xfId="26838" xr:uid="{00000000-0005-0000-0000-0000EB680000}"/>
    <cellStyle name="Titles 2 4 5 2 5 2" xfId="26839" xr:uid="{00000000-0005-0000-0000-0000EC680000}"/>
    <cellStyle name="Titles 2 4 5 2 5 3" xfId="26840" xr:uid="{00000000-0005-0000-0000-0000ED680000}"/>
    <cellStyle name="Titles 2 4 5 2 5 4" xfId="26841" xr:uid="{00000000-0005-0000-0000-0000EE680000}"/>
    <cellStyle name="Titles 2 4 5 2 6" xfId="26842" xr:uid="{00000000-0005-0000-0000-0000EF680000}"/>
    <cellStyle name="Titles 2 4 5 2 7" xfId="26843" xr:uid="{00000000-0005-0000-0000-0000F0680000}"/>
    <cellStyle name="Titles 2 4 5 2 8" xfId="26844" xr:uid="{00000000-0005-0000-0000-0000F1680000}"/>
    <cellStyle name="Titles 2 4 5 3" xfId="26845" xr:uid="{00000000-0005-0000-0000-0000F2680000}"/>
    <cellStyle name="Titles 2 4 5 3 2" xfId="26846" xr:uid="{00000000-0005-0000-0000-0000F3680000}"/>
    <cellStyle name="Titles 2 4 5 3 2 2" xfId="26847" xr:uid="{00000000-0005-0000-0000-0000F4680000}"/>
    <cellStyle name="Titles 2 4 5 3 2 3" xfId="26848" xr:uid="{00000000-0005-0000-0000-0000F5680000}"/>
    <cellStyle name="Titles 2 4 5 3 2 4" xfId="26849" xr:uid="{00000000-0005-0000-0000-0000F6680000}"/>
    <cellStyle name="Titles 2 4 5 3 3" xfId="26850" xr:uid="{00000000-0005-0000-0000-0000F7680000}"/>
    <cellStyle name="Titles 2 4 5 3 3 2" xfId="26851" xr:uid="{00000000-0005-0000-0000-0000F8680000}"/>
    <cellStyle name="Titles 2 4 5 3 3 3" xfId="26852" xr:uid="{00000000-0005-0000-0000-0000F9680000}"/>
    <cellStyle name="Titles 2 4 5 3 3 4" xfId="26853" xr:uid="{00000000-0005-0000-0000-0000FA680000}"/>
    <cellStyle name="Titles 2 4 5 3 4" xfId="26854" xr:uid="{00000000-0005-0000-0000-0000FB680000}"/>
    <cellStyle name="Titles 2 4 5 3 5" xfId="26855" xr:uid="{00000000-0005-0000-0000-0000FC680000}"/>
    <cellStyle name="Titles 2 4 5 3 6" xfId="26856" xr:uid="{00000000-0005-0000-0000-0000FD680000}"/>
    <cellStyle name="Titles 2 4 5 4" xfId="26857" xr:uid="{00000000-0005-0000-0000-0000FE680000}"/>
    <cellStyle name="Titles 2 4 5 4 2" xfId="26858" xr:uid="{00000000-0005-0000-0000-0000FF680000}"/>
    <cellStyle name="Titles 2 4 5 4 2 2" xfId="26859" xr:uid="{00000000-0005-0000-0000-000000690000}"/>
    <cellStyle name="Titles 2 4 5 4 2 3" xfId="26860" xr:uid="{00000000-0005-0000-0000-000001690000}"/>
    <cellStyle name="Titles 2 4 5 4 2 4" xfId="26861" xr:uid="{00000000-0005-0000-0000-000002690000}"/>
    <cellStyle name="Titles 2 4 5 4 3" xfId="26862" xr:uid="{00000000-0005-0000-0000-000003690000}"/>
    <cellStyle name="Titles 2 4 5 4 3 2" xfId="26863" xr:uid="{00000000-0005-0000-0000-000004690000}"/>
    <cellStyle name="Titles 2 4 5 4 3 3" xfId="26864" xr:uid="{00000000-0005-0000-0000-000005690000}"/>
    <cellStyle name="Titles 2 4 5 4 3 4" xfId="26865" xr:uid="{00000000-0005-0000-0000-000006690000}"/>
    <cellStyle name="Titles 2 4 5 4 4" xfId="26866" xr:uid="{00000000-0005-0000-0000-000007690000}"/>
    <cellStyle name="Titles 2 4 5 4 5" xfId="26867" xr:uid="{00000000-0005-0000-0000-000008690000}"/>
    <cellStyle name="Titles 2 4 5 4 6" xfId="26868" xr:uid="{00000000-0005-0000-0000-000009690000}"/>
    <cellStyle name="Titles 2 4 5 5" xfId="26869" xr:uid="{00000000-0005-0000-0000-00000A690000}"/>
    <cellStyle name="Titles 2 4 5 6" xfId="26870" xr:uid="{00000000-0005-0000-0000-00000B690000}"/>
    <cellStyle name="Titles 2 4 5 7" xfId="26871" xr:uid="{00000000-0005-0000-0000-00000C690000}"/>
    <cellStyle name="Titles 2 4 6" xfId="26872" xr:uid="{00000000-0005-0000-0000-00000D690000}"/>
    <cellStyle name="Titles 2 4 6 2" xfId="26873" xr:uid="{00000000-0005-0000-0000-00000E690000}"/>
    <cellStyle name="Titles 2 4 6 2 2" xfId="26874" xr:uid="{00000000-0005-0000-0000-00000F690000}"/>
    <cellStyle name="Titles 2 4 6 2 2 2" xfId="26875" xr:uid="{00000000-0005-0000-0000-000010690000}"/>
    <cellStyle name="Titles 2 4 6 2 2 3" xfId="26876" xr:uid="{00000000-0005-0000-0000-000011690000}"/>
    <cellStyle name="Titles 2 4 6 2 2 4" xfId="26877" xr:uid="{00000000-0005-0000-0000-000012690000}"/>
    <cellStyle name="Titles 2 4 6 2 3" xfId="26878" xr:uid="{00000000-0005-0000-0000-000013690000}"/>
    <cellStyle name="Titles 2 4 6 2 3 2" xfId="26879" xr:uid="{00000000-0005-0000-0000-000014690000}"/>
    <cellStyle name="Titles 2 4 6 2 3 3" xfId="26880" xr:uid="{00000000-0005-0000-0000-000015690000}"/>
    <cellStyle name="Titles 2 4 6 2 3 4" xfId="26881" xr:uid="{00000000-0005-0000-0000-000016690000}"/>
    <cellStyle name="Titles 2 4 6 2 4" xfId="26882" xr:uid="{00000000-0005-0000-0000-000017690000}"/>
    <cellStyle name="Titles 2 4 6 2 5" xfId="26883" xr:uid="{00000000-0005-0000-0000-000018690000}"/>
    <cellStyle name="Titles 2 4 6 2 6" xfId="26884" xr:uid="{00000000-0005-0000-0000-000019690000}"/>
    <cellStyle name="Titles 2 4 6 3" xfId="26885" xr:uid="{00000000-0005-0000-0000-00001A690000}"/>
    <cellStyle name="Titles 2 4 6 3 2" xfId="26886" xr:uid="{00000000-0005-0000-0000-00001B690000}"/>
    <cellStyle name="Titles 2 4 6 3 2 2" xfId="26887" xr:uid="{00000000-0005-0000-0000-00001C690000}"/>
    <cellStyle name="Titles 2 4 6 3 2 3" xfId="26888" xr:uid="{00000000-0005-0000-0000-00001D690000}"/>
    <cellStyle name="Titles 2 4 6 3 2 4" xfId="26889" xr:uid="{00000000-0005-0000-0000-00001E690000}"/>
    <cellStyle name="Titles 2 4 6 3 3" xfId="26890" xr:uid="{00000000-0005-0000-0000-00001F690000}"/>
    <cellStyle name="Titles 2 4 6 3 3 2" xfId="26891" xr:uid="{00000000-0005-0000-0000-000020690000}"/>
    <cellStyle name="Titles 2 4 6 3 3 3" xfId="26892" xr:uid="{00000000-0005-0000-0000-000021690000}"/>
    <cellStyle name="Titles 2 4 6 3 3 4" xfId="26893" xr:uid="{00000000-0005-0000-0000-000022690000}"/>
    <cellStyle name="Titles 2 4 6 3 4" xfId="26894" xr:uid="{00000000-0005-0000-0000-000023690000}"/>
    <cellStyle name="Titles 2 4 6 3 5" xfId="26895" xr:uid="{00000000-0005-0000-0000-000024690000}"/>
    <cellStyle name="Titles 2 4 6 3 6" xfId="26896" xr:uid="{00000000-0005-0000-0000-000025690000}"/>
    <cellStyle name="Titles 2 4 6 4" xfId="26897" xr:uid="{00000000-0005-0000-0000-000026690000}"/>
    <cellStyle name="Titles 2 4 6 4 2" xfId="26898" xr:uid="{00000000-0005-0000-0000-000027690000}"/>
    <cellStyle name="Titles 2 4 6 4 3" xfId="26899" xr:uid="{00000000-0005-0000-0000-000028690000}"/>
    <cellStyle name="Titles 2 4 6 4 4" xfId="26900" xr:uid="{00000000-0005-0000-0000-000029690000}"/>
    <cellStyle name="Titles 2 4 6 5" xfId="26901" xr:uid="{00000000-0005-0000-0000-00002A690000}"/>
    <cellStyle name="Titles 2 4 6 5 2" xfId="26902" xr:uid="{00000000-0005-0000-0000-00002B690000}"/>
    <cellStyle name="Titles 2 4 6 5 3" xfId="26903" xr:uid="{00000000-0005-0000-0000-00002C690000}"/>
    <cellStyle name="Titles 2 4 6 5 4" xfId="26904" xr:uid="{00000000-0005-0000-0000-00002D690000}"/>
    <cellStyle name="Titles 2 4 6 6" xfId="26905" xr:uid="{00000000-0005-0000-0000-00002E690000}"/>
    <cellStyle name="Titles 2 4 6 7" xfId="26906" xr:uid="{00000000-0005-0000-0000-00002F690000}"/>
    <cellStyle name="Titles 2 4 6 8" xfId="26907" xr:uid="{00000000-0005-0000-0000-000030690000}"/>
    <cellStyle name="Titles 2 5" xfId="26908" xr:uid="{00000000-0005-0000-0000-000031690000}"/>
    <cellStyle name="Titles 2 5 2" xfId="26909" xr:uid="{00000000-0005-0000-0000-000032690000}"/>
    <cellStyle name="Titles 2 5 2 2" xfId="26910" xr:uid="{00000000-0005-0000-0000-000033690000}"/>
    <cellStyle name="Titles 2 5 2 2 2" xfId="26911" xr:uid="{00000000-0005-0000-0000-000034690000}"/>
    <cellStyle name="Titles 2 5 2 2 2 2" xfId="26912" xr:uid="{00000000-0005-0000-0000-000035690000}"/>
    <cellStyle name="Titles 2 5 2 2 2 2 2" xfId="26913" xr:uid="{00000000-0005-0000-0000-000036690000}"/>
    <cellStyle name="Titles 2 5 2 2 2 2 2 2" xfId="26914" xr:uid="{00000000-0005-0000-0000-000037690000}"/>
    <cellStyle name="Titles 2 5 2 2 2 2 2 2 2" xfId="26915" xr:uid="{00000000-0005-0000-0000-000038690000}"/>
    <cellStyle name="Titles 2 5 2 2 2 2 2 2 3" xfId="26916" xr:uid="{00000000-0005-0000-0000-000039690000}"/>
    <cellStyle name="Titles 2 5 2 2 2 2 2 2 4" xfId="26917" xr:uid="{00000000-0005-0000-0000-00003A690000}"/>
    <cellStyle name="Titles 2 5 2 2 2 2 2 3" xfId="26918" xr:uid="{00000000-0005-0000-0000-00003B690000}"/>
    <cellStyle name="Titles 2 5 2 2 2 2 2 3 2" xfId="26919" xr:uid="{00000000-0005-0000-0000-00003C690000}"/>
    <cellStyle name="Titles 2 5 2 2 2 2 2 3 3" xfId="26920" xr:uid="{00000000-0005-0000-0000-00003D690000}"/>
    <cellStyle name="Titles 2 5 2 2 2 2 2 3 4" xfId="26921" xr:uid="{00000000-0005-0000-0000-00003E690000}"/>
    <cellStyle name="Titles 2 5 2 2 2 2 2 4" xfId="26922" xr:uid="{00000000-0005-0000-0000-00003F690000}"/>
    <cellStyle name="Titles 2 5 2 2 2 2 2 5" xfId="26923" xr:uid="{00000000-0005-0000-0000-000040690000}"/>
    <cellStyle name="Titles 2 5 2 2 2 2 2 6" xfId="26924" xr:uid="{00000000-0005-0000-0000-000041690000}"/>
    <cellStyle name="Titles 2 5 2 2 2 2 3" xfId="26925" xr:uid="{00000000-0005-0000-0000-000042690000}"/>
    <cellStyle name="Titles 2 5 2 2 2 2 3 2" xfId="26926" xr:uid="{00000000-0005-0000-0000-000043690000}"/>
    <cellStyle name="Titles 2 5 2 2 2 2 3 2 2" xfId="26927" xr:uid="{00000000-0005-0000-0000-000044690000}"/>
    <cellStyle name="Titles 2 5 2 2 2 2 3 2 3" xfId="26928" xr:uid="{00000000-0005-0000-0000-000045690000}"/>
    <cellStyle name="Titles 2 5 2 2 2 2 3 2 4" xfId="26929" xr:uid="{00000000-0005-0000-0000-000046690000}"/>
    <cellStyle name="Titles 2 5 2 2 2 2 3 3" xfId="26930" xr:uid="{00000000-0005-0000-0000-000047690000}"/>
    <cellStyle name="Titles 2 5 2 2 2 2 3 3 2" xfId="26931" xr:uid="{00000000-0005-0000-0000-000048690000}"/>
    <cellStyle name="Titles 2 5 2 2 2 2 3 3 3" xfId="26932" xr:uid="{00000000-0005-0000-0000-000049690000}"/>
    <cellStyle name="Titles 2 5 2 2 2 2 3 3 4" xfId="26933" xr:uid="{00000000-0005-0000-0000-00004A690000}"/>
    <cellStyle name="Titles 2 5 2 2 2 2 3 4" xfId="26934" xr:uid="{00000000-0005-0000-0000-00004B690000}"/>
    <cellStyle name="Titles 2 5 2 2 2 2 3 5" xfId="26935" xr:uid="{00000000-0005-0000-0000-00004C690000}"/>
    <cellStyle name="Titles 2 5 2 2 2 2 3 6" xfId="26936" xr:uid="{00000000-0005-0000-0000-00004D690000}"/>
    <cellStyle name="Titles 2 5 2 2 2 2 4" xfId="26937" xr:uid="{00000000-0005-0000-0000-00004E690000}"/>
    <cellStyle name="Titles 2 5 2 2 2 2 4 2" xfId="26938" xr:uid="{00000000-0005-0000-0000-00004F690000}"/>
    <cellStyle name="Titles 2 5 2 2 2 2 4 3" xfId="26939" xr:uid="{00000000-0005-0000-0000-000050690000}"/>
    <cellStyle name="Titles 2 5 2 2 2 2 4 4" xfId="26940" xr:uid="{00000000-0005-0000-0000-000051690000}"/>
    <cellStyle name="Titles 2 5 2 2 2 2 5" xfId="26941" xr:uid="{00000000-0005-0000-0000-000052690000}"/>
    <cellStyle name="Titles 2 5 2 2 2 2 5 2" xfId="26942" xr:uid="{00000000-0005-0000-0000-000053690000}"/>
    <cellStyle name="Titles 2 5 2 2 2 2 5 3" xfId="26943" xr:uid="{00000000-0005-0000-0000-000054690000}"/>
    <cellStyle name="Titles 2 5 2 2 2 2 5 4" xfId="26944" xr:uid="{00000000-0005-0000-0000-000055690000}"/>
    <cellStyle name="Titles 2 5 2 2 2 2 6" xfId="26945" xr:uid="{00000000-0005-0000-0000-000056690000}"/>
    <cellStyle name="Titles 2 5 2 2 2 2 7" xfId="26946" xr:uid="{00000000-0005-0000-0000-000057690000}"/>
    <cellStyle name="Titles 2 5 2 2 2 2 8" xfId="26947" xr:uid="{00000000-0005-0000-0000-000058690000}"/>
    <cellStyle name="Titles 2 5 2 2 2 3" xfId="26948" xr:uid="{00000000-0005-0000-0000-000059690000}"/>
    <cellStyle name="Titles 2 5 2 2 2 3 2" xfId="26949" xr:uid="{00000000-0005-0000-0000-00005A690000}"/>
    <cellStyle name="Titles 2 5 2 2 2 3 2 2" xfId="26950" xr:uid="{00000000-0005-0000-0000-00005B690000}"/>
    <cellStyle name="Titles 2 5 2 2 2 3 2 3" xfId="26951" xr:uid="{00000000-0005-0000-0000-00005C690000}"/>
    <cellStyle name="Titles 2 5 2 2 2 3 2 4" xfId="26952" xr:uid="{00000000-0005-0000-0000-00005D690000}"/>
    <cellStyle name="Titles 2 5 2 2 2 3 3" xfId="26953" xr:uid="{00000000-0005-0000-0000-00005E690000}"/>
    <cellStyle name="Titles 2 5 2 2 2 3 3 2" xfId="26954" xr:uid="{00000000-0005-0000-0000-00005F690000}"/>
    <cellStyle name="Titles 2 5 2 2 2 3 3 3" xfId="26955" xr:uid="{00000000-0005-0000-0000-000060690000}"/>
    <cellStyle name="Titles 2 5 2 2 2 3 3 4" xfId="26956" xr:uid="{00000000-0005-0000-0000-000061690000}"/>
    <cellStyle name="Titles 2 5 2 2 2 3 4" xfId="26957" xr:uid="{00000000-0005-0000-0000-000062690000}"/>
    <cellStyle name="Titles 2 5 2 2 2 3 5" xfId="26958" xr:uid="{00000000-0005-0000-0000-000063690000}"/>
    <cellStyle name="Titles 2 5 2 2 2 3 6" xfId="26959" xr:uid="{00000000-0005-0000-0000-000064690000}"/>
    <cellStyle name="Titles 2 5 2 2 2 4" xfId="26960" xr:uid="{00000000-0005-0000-0000-000065690000}"/>
    <cellStyle name="Titles 2 5 2 2 2 4 2" xfId="26961" xr:uid="{00000000-0005-0000-0000-000066690000}"/>
    <cellStyle name="Titles 2 5 2 2 2 4 2 2" xfId="26962" xr:uid="{00000000-0005-0000-0000-000067690000}"/>
    <cellStyle name="Titles 2 5 2 2 2 4 2 3" xfId="26963" xr:uid="{00000000-0005-0000-0000-000068690000}"/>
    <cellStyle name="Titles 2 5 2 2 2 4 2 4" xfId="26964" xr:uid="{00000000-0005-0000-0000-000069690000}"/>
    <cellStyle name="Titles 2 5 2 2 2 4 3" xfId="26965" xr:uid="{00000000-0005-0000-0000-00006A690000}"/>
    <cellStyle name="Titles 2 5 2 2 2 4 3 2" xfId="26966" xr:uid="{00000000-0005-0000-0000-00006B690000}"/>
    <cellStyle name="Titles 2 5 2 2 2 4 3 3" xfId="26967" xr:uid="{00000000-0005-0000-0000-00006C690000}"/>
    <cellStyle name="Titles 2 5 2 2 2 4 3 4" xfId="26968" xr:uid="{00000000-0005-0000-0000-00006D690000}"/>
    <cellStyle name="Titles 2 5 2 2 2 4 4" xfId="26969" xr:uid="{00000000-0005-0000-0000-00006E690000}"/>
    <cellStyle name="Titles 2 5 2 2 2 4 5" xfId="26970" xr:uid="{00000000-0005-0000-0000-00006F690000}"/>
    <cellStyle name="Titles 2 5 2 2 2 4 6" xfId="26971" xr:uid="{00000000-0005-0000-0000-000070690000}"/>
    <cellStyle name="Titles 2 5 2 2 2 5" xfId="26972" xr:uid="{00000000-0005-0000-0000-000071690000}"/>
    <cellStyle name="Titles 2 5 2 2 2 6" xfId="26973" xr:uid="{00000000-0005-0000-0000-000072690000}"/>
    <cellStyle name="Titles 2 5 2 2 2 7" xfId="26974" xr:uid="{00000000-0005-0000-0000-000073690000}"/>
    <cellStyle name="Titles 2 5 2 2 3" xfId="26975" xr:uid="{00000000-0005-0000-0000-000074690000}"/>
    <cellStyle name="Titles 2 5 2 2 3 2" xfId="26976" xr:uid="{00000000-0005-0000-0000-000075690000}"/>
    <cellStyle name="Titles 2 5 2 2 3 2 2" xfId="26977" xr:uid="{00000000-0005-0000-0000-000076690000}"/>
    <cellStyle name="Titles 2 5 2 2 3 2 2 2" xfId="26978" xr:uid="{00000000-0005-0000-0000-000077690000}"/>
    <cellStyle name="Titles 2 5 2 2 3 2 2 3" xfId="26979" xr:uid="{00000000-0005-0000-0000-000078690000}"/>
    <cellStyle name="Titles 2 5 2 2 3 2 2 4" xfId="26980" xr:uid="{00000000-0005-0000-0000-000079690000}"/>
    <cellStyle name="Titles 2 5 2 2 3 2 3" xfId="26981" xr:uid="{00000000-0005-0000-0000-00007A690000}"/>
    <cellStyle name="Titles 2 5 2 2 3 2 3 2" xfId="26982" xr:uid="{00000000-0005-0000-0000-00007B690000}"/>
    <cellStyle name="Titles 2 5 2 2 3 2 3 3" xfId="26983" xr:uid="{00000000-0005-0000-0000-00007C690000}"/>
    <cellStyle name="Titles 2 5 2 2 3 2 3 4" xfId="26984" xr:uid="{00000000-0005-0000-0000-00007D690000}"/>
    <cellStyle name="Titles 2 5 2 2 3 2 4" xfId="26985" xr:uid="{00000000-0005-0000-0000-00007E690000}"/>
    <cellStyle name="Titles 2 5 2 2 3 2 5" xfId="26986" xr:uid="{00000000-0005-0000-0000-00007F690000}"/>
    <cellStyle name="Titles 2 5 2 2 3 2 6" xfId="26987" xr:uid="{00000000-0005-0000-0000-000080690000}"/>
    <cellStyle name="Titles 2 5 2 2 3 3" xfId="26988" xr:uid="{00000000-0005-0000-0000-000081690000}"/>
    <cellStyle name="Titles 2 5 2 2 3 3 2" xfId="26989" xr:uid="{00000000-0005-0000-0000-000082690000}"/>
    <cellStyle name="Titles 2 5 2 2 3 3 3" xfId="26990" xr:uid="{00000000-0005-0000-0000-000083690000}"/>
    <cellStyle name="Titles 2 5 2 2 3 3 4" xfId="26991" xr:uid="{00000000-0005-0000-0000-000084690000}"/>
    <cellStyle name="Titles 2 5 2 2 3 4" xfId="26992" xr:uid="{00000000-0005-0000-0000-000085690000}"/>
    <cellStyle name="Titles 2 5 2 2 3 4 2" xfId="26993" xr:uid="{00000000-0005-0000-0000-000086690000}"/>
    <cellStyle name="Titles 2 5 2 2 3 4 3" xfId="26994" xr:uid="{00000000-0005-0000-0000-000087690000}"/>
    <cellStyle name="Titles 2 5 2 2 3 4 4" xfId="26995" xr:uid="{00000000-0005-0000-0000-000088690000}"/>
    <cellStyle name="Titles 2 5 2 2 3 5" xfId="26996" xr:uid="{00000000-0005-0000-0000-000089690000}"/>
    <cellStyle name="Titles 2 5 2 2 3 6" xfId="26997" xr:uid="{00000000-0005-0000-0000-00008A690000}"/>
    <cellStyle name="Titles 2 5 2 2 3 7" xfId="26998" xr:uid="{00000000-0005-0000-0000-00008B690000}"/>
    <cellStyle name="Titles 2 5 2 2 4" xfId="26999" xr:uid="{00000000-0005-0000-0000-00008C690000}"/>
    <cellStyle name="Titles 2 5 2 2 4 2" xfId="27000" xr:uid="{00000000-0005-0000-0000-00008D690000}"/>
    <cellStyle name="Titles 2 5 2 2 4 2 2" xfId="27001" xr:uid="{00000000-0005-0000-0000-00008E690000}"/>
    <cellStyle name="Titles 2 5 2 2 4 2 3" xfId="27002" xr:uid="{00000000-0005-0000-0000-00008F690000}"/>
    <cellStyle name="Titles 2 5 2 2 4 2 4" xfId="27003" xr:uid="{00000000-0005-0000-0000-000090690000}"/>
    <cellStyle name="Titles 2 5 2 2 4 3" xfId="27004" xr:uid="{00000000-0005-0000-0000-000091690000}"/>
    <cellStyle name="Titles 2 5 2 2 4 3 2" xfId="27005" xr:uid="{00000000-0005-0000-0000-000092690000}"/>
    <cellStyle name="Titles 2 5 2 2 4 3 3" xfId="27006" xr:uid="{00000000-0005-0000-0000-000093690000}"/>
    <cellStyle name="Titles 2 5 2 2 4 3 4" xfId="27007" xr:uid="{00000000-0005-0000-0000-000094690000}"/>
    <cellStyle name="Titles 2 5 2 2 4 4" xfId="27008" xr:uid="{00000000-0005-0000-0000-000095690000}"/>
    <cellStyle name="Titles 2 5 2 2 4 5" xfId="27009" xr:uid="{00000000-0005-0000-0000-000096690000}"/>
    <cellStyle name="Titles 2 5 2 2 4 6" xfId="27010" xr:uid="{00000000-0005-0000-0000-000097690000}"/>
    <cellStyle name="Titles 2 5 2 2 5" xfId="27011" xr:uid="{00000000-0005-0000-0000-000098690000}"/>
    <cellStyle name="Titles 2 5 2 2 5 2" xfId="27012" xr:uid="{00000000-0005-0000-0000-000099690000}"/>
    <cellStyle name="Titles 2 5 2 2 5 3" xfId="27013" xr:uid="{00000000-0005-0000-0000-00009A690000}"/>
    <cellStyle name="Titles 2 5 2 2 5 4" xfId="27014" xr:uid="{00000000-0005-0000-0000-00009B690000}"/>
    <cellStyle name="Titles 2 5 2 2 6" xfId="27015" xr:uid="{00000000-0005-0000-0000-00009C690000}"/>
    <cellStyle name="Titles 2 5 2 2 7" xfId="27016" xr:uid="{00000000-0005-0000-0000-00009D690000}"/>
    <cellStyle name="Titles 2 5 2 2 8" xfId="27017" xr:uid="{00000000-0005-0000-0000-00009E690000}"/>
    <cellStyle name="Titles 2 5 2 3" xfId="27018" xr:uid="{00000000-0005-0000-0000-00009F690000}"/>
    <cellStyle name="Titles 2 5 2 3 2" xfId="27019" xr:uid="{00000000-0005-0000-0000-0000A0690000}"/>
    <cellStyle name="Titles 2 5 2 3 2 2" xfId="27020" xr:uid="{00000000-0005-0000-0000-0000A1690000}"/>
    <cellStyle name="Titles 2 5 2 3 2 2 2" xfId="27021" xr:uid="{00000000-0005-0000-0000-0000A2690000}"/>
    <cellStyle name="Titles 2 5 2 3 2 2 2 2" xfId="27022" xr:uid="{00000000-0005-0000-0000-0000A3690000}"/>
    <cellStyle name="Titles 2 5 2 3 2 2 2 3" xfId="27023" xr:uid="{00000000-0005-0000-0000-0000A4690000}"/>
    <cellStyle name="Titles 2 5 2 3 2 2 2 4" xfId="27024" xr:uid="{00000000-0005-0000-0000-0000A5690000}"/>
    <cellStyle name="Titles 2 5 2 3 2 2 3" xfId="27025" xr:uid="{00000000-0005-0000-0000-0000A6690000}"/>
    <cellStyle name="Titles 2 5 2 3 2 2 3 2" xfId="27026" xr:uid="{00000000-0005-0000-0000-0000A7690000}"/>
    <cellStyle name="Titles 2 5 2 3 2 2 3 3" xfId="27027" xr:uid="{00000000-0005-0000-0000-0000A8690000}"/>
    <cellStyle name="Titles 2 5 2 3 2 2 3 4" xfId="27028" xr:uid="{00000000-0005-0000-0000-0000A9690000}"/>
    <cellStyle name="Titles 2 5 2 3 2 2 4" xfId="27029" xr:uid="{00000000-0005-0000-0000-0000AA690000}"/>
    <cellStyle name="Titles 2 5 2 3 2 2 5" xfId="27030" xr:uid="{00000000-0005-0000-0000-0000AB690000}"/>
    <cellStyle name="Titles 2 5 2 3 2 2 6" xfId="27031" xr:uid="{00000000-0005-0000-0000-0000AC690000}"/>
    <cellStyle name="Titles 2 5 2 3 2 3" xfId="27032" xr:uid="{00000000-0005-0000-0000-0000AD690000}"/>
    <cellStyle name="Titles 2 5 2 3 2 3 2" xfId="27033" xr:uid="{00000000-0005-0000-0000-0000AE690000}"/>
    <cellStyle name="Titles 2 5 2 3 2 3 2 2" xfId="27034" xr:uid="{00000000-0005-0000-0000-0000AF690000}"/>
    <cellStyle name="Titles 2 5 2 3 2 3 2 3" xfId="27035" xr:uid="{00000000-0005-0000-0000-0000B0690000}"/>
    <cellStyle name="Titles 2 5 2 3 2 3 2 4" xfId="27036" xr:uid="{00000000-0005-0000-0000-0000B1690000}"/>
    <cellStyle name="Titles 2 5 2 3 2 3 3" xfId="27037" xr:uid="{00000000-0005-0000-0000-0000B2690000}"/>
    <cellStyle name="Titles 2 5 2 3 2 3 3 2" xfId="27038" xr:uid="{00000000-0005-0000-0000-0000B3690000}"/>
    <cellStyle name="Titles 2 5 2 3 2 3 3 3" xfId="27039" xr:uid="{00000000-0005-0000-0000-0000B4690000}"/>
    <cellStyle name="Titles 2 5 2 3 2 3 3 4" xfId="27040" xr:uid="{00000000-0005-0000-0000-0000B5690000}"/>
    <cellStyle name="Titles 2 5 2 3 2 3 4" xfId="27041" xr:uid="{00000000-0005-0000-0000-0000B6690000}"/>
    <cellStyle name="Titles 2 5 2 3 2 3 5" xfId="27042" xr:uid="{00000000-0005-0000-0000-0000B7690000}"/>
    <cellStyle name="Titles 2 5 2 3 2 3 6" xfId="27043" xr:uid="{00000000-0005-0000-0000-0000B8690000}"/>
    <cellStyle name="Titles 2 5 2 3 2 4" xfId="27044" xr:uid="{00000000-0005-0000-0000-0000B9690000}"/>
    <cellStyle name="Titles 2 5 2 3 2 4 2" xfId="27045" xr:uid="{00000000-0005-0000-0000-0000BA690000}"/>
    <cellStyle name="Titles 2 5 2 3 2 4 3" xfId="27046" xr:uid="{00000000-0005-0000-0000-0000BB690000}"/>
    <cellStyle name="Titles 2 5 2 3 2 4 4" xfId="27047" xr:uid="{00000000-0005-0000-0000-0000BC690000}"/>
    <cellStyle name="Titles 2 5 2 3 2 5" xfId="27048" xr:uid="{00000000-0005-0000-0000-0000BD690000}"/>
    <cellStyle name="Titles 2 5 2 3 2 5 2" xfId="27049" xr:uid="{00000000-0005-0000-0000-0000BE690000}"/>
    <cellStyle name="Titles 2 5 2 3 2 5 3" xfId="27050" xr:uid="{00000000-0005-0000-0000-0000BF690000}"/>
    <cellStyle name="Titles 2 5 2 3 2 5 4" xfId="27051" xr:uid="{00000000-0005-0000-0000-0000C0690000}"/>
    <cellStyle name="Titles 2 5 2 3 2 6" xfId="27052" xr:uid="{00000000-0005-0000-0000-0000C1690000}"/>
    <cellStyle name="Titles 2 5 2 3 2 7" xfId="27053" xr:uid="{00000000-0005-0000-0000-0000C2690000}"/>
    <cellStyle name="Titles 2 5 2 3 2 8" xfId="27054" xr:uid="{00000000-0005-0000-0000-0000C3690000}"/>
    <cellStyle name="Titles 2 5 2 3 3" xfId="27055" xr:uid="{00000000-0005-0000-0000-0000C4690000}"/>
    <cellStyle name="Titles 2 5 2 3 3 2" xfId="27056" xr:uid="{00000000-0005-0000-0000-0000C5690000}"/>
    <cellStyle name="Titles 2 5 2 3 3 2 2" xfId="27057" xr:uid="{00000000-0005-0000-0000-0000C6690000}"/>
    <cellStyle name="Titles 2 5 2 3 3 2 3" xfId="27058" xr:uid="{00000000-0005-0000-0000-0000C7690000}"/>
    <cellStyle name="Titles 2 5 2 3 3 2 4" xfId="27059" xr:uid="{00000000-0005-0000-0000-0000C8690000}"/>
    <cellStyle name="Titles 2 5 2 3 3 3" xfId="27060" xr:uid="{00000000-0005-0000-0000-0000C9690000}"/>
    <cellStyle name="Titles 2 5 2 3 3 3 2" xfId="27061" xr:uid="{00000000-0005-0000-0000-0000CA690000}"/>
    <cellStyle name="Titles 2 5 2 3 3 3 3" xfId="27062" xr:uid="{00000000-0005-0000-0000-0000CB690000}"/>
    <cellStyle name="Titles 2 5 2 3 3 3 4" xfId="27063" xr:uid="{00000000-0005-0000-0000-0000CC690000}"/>
    <cellStyle name="Titles 2 5 2 3 3 4" xfId="27064" xr:uid="{00000000-0005-0000-0000-0000CD690000}"/>
    <cellStyle name="Titles 2 5 2 3 3 5" xfId="27065" xr:uid="{00000000-0005-0000-0000-0000CE690000}"/>
    <cellStyle name="Titles 2 5 2 3 3 6" xfId="27066" xr:uid="{00000000-0005-0000-0000-0000CF690000}"/>
    <cellStyle name="Titles 2 5 2 3 4" xfId="27067" xr:uid="{00000000-0005-0000-0000-0000D0690000}"/>
    <cellStyle name="Titles 2 5 2 3 4 2" xfId="27068" xr:uid="{00000000-0005-0000-0000-0000D1690000}"/>
    <cellStyle name="Titles 2 5 2 3 4 2 2" xfId="27069" xr:uid="{00000000-0005-0000-0000-0000D2690000}"/>
    <cellStyle name="Titles 2 5 2 3 4 2 3" xfId="27070" xr:uid="{00000000-0005-0000-0000-0000D3690000}"/>
    <cellStyle name="Titles 2 5 2 3 4 2 4" xfId="27071" xr:uid="{00000000-0005-0000-0000-0000D4690000}"/>
    <cellStyle name="Titles 2 5 2 3 4 3" xfId="27072" xr:uid="{00000000-0005-0000-0000-0000D5690000}"/>
    <cellStyle name="Titles 2 5 2 3 4 3 2" xfId="27073" xr:uid="{00000000-0005-0000-0000-0000D6690000}"/>
    <cellStyle name="Titles 2 5 2 3 4 3 3" xfId="27074" xr:uid="{00000000-0005-0000-0000-0000D7690000}"/>
    <cellStyle name="Titles 2 5 2 3 4 3 4" xfId="27075" xr:uid="{00000000-0005-0000-0000-0000D8690000}"/>
    <cellStyle name="Titles 2 5 2 3 4 4" xfId="27076" xr:uid="{00000000-0005-0000-0000-0000D9690000}"/>
    <cellStyle name="Titles 2 5 2 3 4 5" xfId="27077" xr:uid="{00000000-0005-0000-0000-0000DA690000}"/>
    <cellStyle name="Titles 2 5 2 3 4 6" xfId="27078" xr:uid="{00000000-0005-0000-0000-0000DB690000}"/>
    <cellStyle name="Titles 2 5 2 3 5" xfId="27079" xr:uid="{00000000-0005-0000-0000-0000DC690000}"/>
    <cellStyle name="Titles 2 5 2 3 6" xfId="27080" xr:uid="{00000000-0005-0000-0000-0000DD690000}"/>
    <cellStyle name="Titles 2 5 2 3 7" xfId="27081" xr:uid="{00000000-0005-0000-0000-0000DE690000}"/>
    <cellStyle name="Titles 2 5 2 4" xfId="27082" xr:uid="{00000000-0005-0000-0000-0000DF690000}"/>
    <cellStyle name="Titles 2 5 2 4 2" xfId="27083" xr:uid="{00000000-0005-0000-0000-0000E0690000}"/>
    <cellStyle name="Titles 2 5 2 4 2 2" xfId="27084" xr:uid="{00000000-0005-0000-0000-0000E1690000}"/>
    <cellStyle name="Titles 2 5 2 4 2 2 2" xfId="27085" xr:uid="{00000000-0005-0000-0000-0000E2690000}"/>
    <cellStyle name="Titles 2 5 2 4 2 2 3" xfId="27086" xr:uid="{00000000-0005-0000-0000-0000E3690000}"/>
    <cellStyle name="Titles 2 5 2 4 2 2 4" xfId="27087" xr:uid="{00000000-0005-0000-0000-0000E4690000}"/>
    <cellStyle name="Titles 2 5 2 4 2 3" xfId="27088" xr:uid="{00000000-0005-0000-0000-0000E5690000}"/>
    <cellStyle name="Titles 2 5 2 4 2 3 2" xfId="27089" xr:uid="{00000000-0005-0000-0000-0000E6690000}"/>
    <cellStyle name="Titles 2 5 2 4 2 3 3" xfId="27090" xr:uid="{00000000-0005-0000-0000-0000E7690000}"/>
    <cellStyle name="Titles 2 5 2 4 2 3 4" xfId="27091" xr:uid="{00000000-0005-0000-0000-0000E8690000}"/>
    <cellStyle name="Titles 2 5 2 4 2 4" xfId="27092" xr:uid="{00000000-0005-0000-0000-0000E9690000}"/>
    <cellStyle name="Titles 2 5 2 4 2 5" xfId="27093" xr:uid="{00000000-0005-0000-0000-0000EA690000}"/>
    <cellStyle name="Titles 2 5 2 4 2 6" xfId="27094" xr:uid="{00000000-0005-0000-0000-0000EB690000}"/>
    <cellStyle name="Titles 2 5 2 4 3" xfId="27095" xr:uid="{00000000-0005-0000-0000-0000EC690000}"/>
    <cellStyle name="Titles 2 5 2 4 3 2" xfId="27096" xr:uid="{00000000-0005-0000-0000-0000ED690000}"/>
    <cellStyle name="Titles 2 5 2 4 3 2 2" xfId="27097" xr:uid="{00000000-0005-0000-0000-0000EE690000}"/>
    <cellStyle name="Titles 2 5 2 4 3 2 3" xfId="27098" xr:uid="{00000000-0005-0000-0000-0000EF690000}"/>
    <cellStyle name="Titles 2 5 2 4 3 2 4" xfId="27099" xr:uid="{00000000-0005-0000-0000-0000F0690000}"/>
    <cellStyle name="Titles 2 5 2 4 3 3" xfId="27100" xr:uid="{00000000-0005-0000-0000-0000F1690000}"/>
    <cellStyle name="Titles 2 5 2 4 3 3 2" xfId="27101" xr:uid="{00000000-0005-0000-0000-0000F2690000}"/>
    <cellStyle name="Titles 2 5 2 4 3 3 3" xfId="27102" xr:uid="{00000000-0005-0000-0000-0000F3690000}"/>
    <cellStyle name="Titles 2 5 2 4 3 3 4" xfId="27103" xr:uid="{00000000-0005-0000-0000-0000F4690000}"/>
    <cellStyle name="Titles 2 5 2 4 3 4" xfId="27104" xr:uid="{00000000-0005-0000-0000-0000F5690000}"/>
    <cellStyle name="Titles 2 5 2 4 3 5" xfId="27105" xr:uid="{00000000-0005-0000-0000-0000F6690000}"/>
    <cellStyle name="Titles 2 5 2 4 3 6" xfId="27106" xr:uid="{00000000-0005-0000-0000-0000F7690000}"/>
    <cellStyle name="Titles 2 5 2 4 4" xfId="27107" xr:uid="{00000000-0005-0000-0000-0000F8690000}"/>
    <cellStyle name="Titles 2 5 2 4 4 2" xfId="27108" xr:uid="{00000000-0005-0000-0000-0000F9690000}"/>
    <cellStyle name="Titles 2 5 2 4 4 3" xfId="27109" xr:uid="{00000000-0005-0000-0000-0000FA690000}"/>
    <cellStyle name="Titles 2 5 2 4 4 4" xfId="27110" xr:uid="{00000000-0005-0000-0000-0000FB690000}"/>
    <cellStyle name="Titles 2 5 2 4 5" xfId="27111" xr:uid="{00000000-0005-0000-0000-0000FC690000}"/>
    <cellStyle name="Titles 2 5 2 4 5 2" xfId="27112" xr:uid="{00000000-0005-0000-0000-0000FD690000}"/>
    <cellStyle name="Titles 2 5 2 4 5 3" xfId="27113" xr:uid="{00000000-0005-0000-0000-0000FE690000}"/>
    <cellStyle name="Titles 2 5 2 4 5 4" xfId="27114" xr:uid="{00000000-0005-0000-0000-0000FF690000}"/>
    <cellStyle name="Titles 2 5 2 4 6" xfId="27115" xr:uid="{00000000-0005-0000-0000-0000006A0000}"/>
    <cellStyle name="Titles 2 5 2 4 7" xfId="27116" xr:uid="{00000000-0005-0000-0000-0000016A0000}"/>
    <cellStyle name="Titles 2 5 2 4 8" xfId="27117" xr:uid="{00000000-0005-0000-0000-0000026A0000}"/>
    <cellStyle name="Titles 2 5 3" xfId="27118" xr:uid="{00000000-0005-0000-0000-0000036A0000}"/>
    <cellStyle name="Titles 2 5 3 2" xfId="27119" xr:uid="{00000000-0005-0000-0000-0000046A0000}"/>
    <cellStyle name="Titles 2 5 3 2 2" xfId="27120" xr:uid="{00000000-0005-0000-0000-0000056A0000}"/>
    <cellStyle name="Titles 2 5 3 2 2 2" xfId="27121" xr:uid="{00000000-0005-0000-0000-0000066A0000}"/>
    <cellStyle name="Titles 2 5 3 2 2 2 2" xfId="27122" xr:uid="{00000000-0005-0000-0000-0000076A0000}"/>
    <cellStyle name="Titles 2 5 3 2 2 2 2 2" xfId="27123" xr:uid="{00000000-0005-0000-0000-0000086A0000}"/>
    <cellStyle name="Titles 2 5 3 2 2 2 2 2 2" xfId="27124" xr:uid="{00000000-0005-0000-0000-0000096A0000}"/>
    <cellStyle name="Titles 2 5 3 2 2 2 2 2 3" xfId="27125" xr:uid="{00000000-0005-0000-0000-00000A6A0000}"/>
    <cellStyle name="Titles 2 5 3 2 2 2 2 2 4" xfId="27126" xr:uid="{00000000-0005-0000-0000-00000B6A0000}"/>
    <cellStyle name="Titles 2 5 3 2 2 2 2 3" xfId="27127" xr:uid="{00000000-0005-0000-0000-00000C6A0000}"/>
    <cellStyle name="Titles 2 5 3 2 2 2 2 3 2" xfId="27128" xr:uid="{00000000-0005-0000-0000-00000D6A0000}"/>
    <cellStyle name="Titles 2 5 3 2 2 2 2 3 3" xfId="27129" xr:uid="{00000000-0005-0000-0000-00000E6A0000}"/>
    <cellStyle name="Titles 2 5 3 2 2 2 2 3 4" xfId="27130" xr:uid="{00000000-0005-0000-0000-00000F6A0000}"/>
    <cellStyle name="Titles 2 5 3 2 2 2 2 4" xfId="27131" xr:uid="{00000000-0005-0000-0000-0000106A0000}"/>
    <cellStyle name="Titles 2 5 3 2 2 2 2 5" xfId="27132" xr:uid="{00000000-0005-0000-0000-0000116A0000}"/>
    <cellStyle name="Titles 2 5 3 2 2 2 2 6" xfId="27133" xr:uid="{00000000-0005-0000-0000-0000126A0000}"/>
    <cellStyle name="Titles 2 5 3 2 2 2 3" xfId="27134" xr:uid="{00000000-0005-0000-0000-0000136A0000}"/>
    <cellStyle name="Titles 2 5 3 2 2 2 3 2" xfId="27135" xr:uid="{00000000-0005-0000-0000-0000146A0000}"/>
    <cellStyle name="Titles 2 5 3 2 2 2 3 2 2" xfId="27136" xr:uid="{00000000-0005-0000-0000-0000156A0000}"/>
    <cellStyle name="Titles 2 5 3 2 2 2 3 2 3" xfId="27137" xr:uid="{00000000-0005-0000-0000-0000166A0000}"/>
    <cellStyle name="Titles 2 5 3 2 2 2 3 2 4" xfId="27138" xr:uid="{00000000-0005-0000-0000-0000176A0000}"/>
    <cellStyle name="Titles 2 5 3 2 2 2 3 3" xfId="27139" xr:uid="{00000000-0005-0000-0000-0000186A0000}"/>
    <cellStyle name="Titles 2 5 3 2 2 2 3 3 2" xfId="27140" xr:uid="{00000000-0005-0000-0000-0000196A0000}"/>
    <cellStyle name="Titles 2 5 3 2 2 2 3 3 3" xfId="27141" xr:uid="{00000000-0005-0000-0000-00001A6A0000}"/>
    <cellStyle name="Titles 2 5 3 2 2 2 3 3 4" xfId="27142" xr:uid="{00000000-0005-0000-0000-00001B6A0000}"/>
    <cellStyle name="Titles 2 5 3 2 2 2 3 4" xfId="27143" xr:uid="{00000000-0005-0000-0000-00001C6A0000}"/>
    <cellStyle name="Titles 2 5 3 2 2 2 3 5" xfId="27144" xr:uid="{00000000-0005-0000-0000-00001D6A0000}"/>
    <cellStyle name="Titles 2 5 3 2 2 2 3 6" xfId="27145" xr:uid="{00000000-0005-0000-0000-00001E6A0000}"/>
    <cellStyle name="Titles 2 5 3 2 2 2 4" xfId="27146" xr:uid="{00000000-0005-0000-0000-00001F6A0000}"/>
    <cellStyle name="Titles 2 5 3 2 2 2 4 2" xfId="27147" xr:uid="{00000000-0005-0000-0000-0000206A0000}"/>
    <cellStyle name="Titles 2 5 3 2 2 2 4 3" xfId="27148" xr:uid="{00000000-0005-0000-0000-0000216A0000}"/>
    <cellStyle name="Titles 2 5 3 2 2 2 4 4" xfId="27149" xr:uid="{00000000-0005-0000-0000-0000226A0000}"/>
    <cellStyle name="Titles 2 5 3 2 2 2 5" xfId="27150" xr:uid="{00000000-0005-0000-0000-0000236A0000}"/>
    <cellStyle name="Titles 2 5 3 2 2 2 5 2" xfId="27151" xr:uid="{00000000-0005-0000-0000-0000246A0000}"/>
    <cellStyle name="Titles 2 5 3 2 2 2 5 3" xfId="27152" xr:uid="{00000000-0005-0000-0000-0000256A0000}"/>
    <cellStyle name="Titles 2 5 3 2 2 2 5 4" xfId="27153" xr:uid="{00000000-0005-0000-0000-0000266A0000}"/>
    <cellStyle name="Titles 2 5 3 2 2 2 6" xfId="27154" xr:uid="{00000000-0005-0000-0000-0000276A0000}"/>
    <cellStyle name="Titles 2 5 3 2 2 2 7" xfId="27155" xr:uid="{00000000-0005-0000-0000-0000286A0000}"/>
    <cellStyle name="Titles 2 5 3 2 2 2 8" xfId="27156" xr:uid="{00000000-0005-0000-0000-0000296A0000}"/>
    <cellStyle name="Titles 2 5 3 2 2 3" xfId="27157" xr:uid="{00000000-0005-0000-0000-00002A6A0000}"/>
    <cellStyle name="Titles 2 5 3 2 2 3 2" xfId="27158" xr:uid="{00000000-0005-0000-0000-00002B6A0000}"/>
    <cellStyle name="Titles 2 5 3 2 2 3 2 2" xfId="27159" xr:uid="{00000000-0005-0000-0000-00002C6A0000}"/>
    <cellStyle name="Titles 2 5 3 2 2 3 2 3" xfId="27160" xr:uid="{00000000-0005-0000-0000-00002D6A0000}"/>
    <cellStyle name="Titles 2 5 3 2 2 3 2 4" xfId="27161" xr:uid="{00000000-0005-0000-0000-00002E6A0000}"/>
    <cellStyle name="Titles 2 5 3 2 2 3 3" xfId="27162" xr:uid="{00000000-0005-0000-0000-00002F6A0000}"/>
    <cellStyle name="Titles 2 5 3 2 2 3 3 2" xfId="27163" xr:uid="{00000000-0005-0000-0000-0000306A0000}"/>
    <cellStyle name="Titles 2 5 3 2 2 3 3 3" xfId="27164" xr:uid="{00000000-0005-0000-0000-0000316A0000}"/>
    <cellStyle name="Titles 2 5 3 2 2 3 3 4" xfId="27165" xr:uid="{00000000-0005-0000-0000-0000326A0000}"/>
    <cellStyle name="Titles 2 5 3 2 2 3 4" xfId="27166" xr:uid="{00000000-0005-0000-0000-0000336A0000}"/>
    <cellStyle name="Titles 2 5 3 2 2 3 5" xfId="27167" xr:uid="{00000000-0005-0000-0000-0000346A0000}"/>
    <cellStyle name="Titles 2 5 3 2 2 3 6" xfId="27168" xr:uid="{00000000-0005-0000-0000-0000356A0000}"/>
    <cellStyle name="Titles 2 5 3 2 2 4" xfId="27169" xr:uid="{00000000-0005-0000-0000-0000366A0000}"/>
    <cellStyle name="Titles 2 5 3 2 2 4 2" xfId="27170" xr:uid="{00000000-0005-0000-0000-0000376A0000}"/>
    <cellStyle name="Titles 2 5 3 2 2 4 2 2" xfId="27171" xr:uid="{00000000-0005-0000-0000-0000386A0000}"/>
    <cellStyle name="Titles 2 5 3 2 2 4 2 3" xfId="27172" xr:uid="{00000000-0005-0000-0000-0000396A0000}"/>
    <cellStyle name="Titles 2 5 3 2 2 4 2 4" xfId="27173" xr:uid="{00000000-0005-0000-0000-00003A6A0000}"/>
    <cellStyle name="Titles 2 5 3 2 2 4 3" xfId="27174" xr:uid="{00000000-0005-0000-0000-00003B6A0000}"/>
    <cellStyle name="Titles 2 5 3 2 2 4 3 2" xfId="27175" xr:uid="{00000000-0005-0000-0000-00003C6A0000}"/>
    <cellStyle name="Titles 2 5 3 2 2 4 3 3" xfId="27176" xr:uid="{00000000-0005-0000-0000-00003D6A0000}"/>
    <cellStyle name="Titles 2 5 3 2 2 4 3 4" xfId="27177" xr:uid="{00000000-0005-0000-0000-00003E6A0000}"/>
    <cellStyle name="Titles 2 5 3 2 2 4 4" xfId="27178" xr:uid="{00000000-0005-0000-0000-00003F6A0000}"/>
    <cellStyle name="Titles 2 5 3 2 2 4 5" xfId="27179" xr:uid="{00000000-0005-0000-0000-0000406A0000}"/>
    <cellStyle name="Titles 2 5 3 2 2 4 6" xfId="27180" xr:uid="{00000000-0005-0000-0000-0000416A0000}"/>
    <cellStyle name="Titles 2 5 3 2 2 5" xfId="27181" xr:uid="{00000000-0005-0000-0000-0000426A0000}"/>
    <cellStyle name="Titles 2 5 3 2 2 6" xfId="27182" xr:uid="{00000000-0005-0000-0000-0000436A0000}"/>
    <cellStyle name="Titles 2 5 3 2 2 7" xfId="27183" xr:uid="{00000000-0005-0000-0000-0000446A0000}"/>
    <cellStyle name="Titles 2 5 3 2 3" xfId="27184" xr:uid="{00000000-0005-0000-0000-0000456A0000}"/>
    <cellStyle name="Titles 2 5 3 2 3 2" xfId="27185" xr:uid="{00000000-0005-0000-0000-0000466A0000}"/>
    <cellStyle name="Titles 2 5 3 2 3 2 2" xfId="27186" xr:uid="{00000000-0005-0000-0000-0000476A0000}"/>
    <cellStyle name="Titles 2 5 3 2 3 2 2 2" xfId="27187" xr:uid="{00000000-0005-0000-0000-0000486A0000}"/>
    <cellStyle name="Titles 2 5 3 2 3 2 2 3" xfId="27188" xr:uid="{00000000-0005-0000-0000-0000496A0000}"/>
    <cellStyle name="Titles 2 5 3 2 3 2 2 4" xfId="27189" xr:uid="{00000000-0005-0000-0000-00004A6A0000}"/>
    <cellStyle name="Titles 2 5 3 2 3 2 3" xfId="27190" xr:uid="{00000000-0005-0000-0000-00004B6A0000}"/>
    <cellStyle name="Titles 2 5 3 2 3 2 3 2" xfId="27191" xr:uid="{00000000-0005-0000-0000-00004C6A0000}"/>
    <cellStyle name="Titles 2 5 3 2 3 2 3 3" xfId="27192" xr:uid="{00000000-0005-0000-0000-00004D6A0000}"/>
    <cellStyle name="Titles 2 5 3 2 3 2 3 4" xfId="27193" xr:uid="{00000000-0005-0000-0000-00004E6A0000}"/>
    <cellStyle name="Titles 2 5 3 2 3 2 4" xfId="27194" xr:uid="{00000000-0005-0000-0000-00004F6A0000}"/>
    <cellStyle name="Titles 2 5 3 2 3 2 5" xfId="27195" xr:uid="{00000000-0005-0000-0000-0000506A0000}"/>
    <cellStyle name="Titles 2 5 3 2 3 2 6" xfId="27196" xr:uid="{00000000-0005-0000-0000-0000516A0000}"/>
    <cellStyle name="Titles 2 5 3 2 3 3" xfId="27197" xr:uid="{00000000-0005-0000-0000-0000526A0000}"/>
    <cellStyle name="Titles 2 5 3 2 3 3 2" xfId="27198" xr:uid="{00000000-0005-0000-0000-0000536A0000}"/>
    <cellStyle name="Titles 2 5 3 2 3 3 3" xfId="27199" xr:uid="{00000000-0005-0000-0000-0000546A0000}"/>
    <cellStyle name="Titles 2 5 3 2 3 3 4" xfId="27200" xr:uid="{00000000-0005-0000-0000-0000556A0000}"/>
    <cellStyle name="Titles 2 5 3 2 3 4" xfId="27201" xr:uid="{00000000-0005-0000-0000-0000566A0000}"/>
    <cellStyle name="Titles 2 5 3 2 3 4 2" xfId="27202" xr:uid="{00000000-0005-0000-0000-0000576A0000}"/>
    <cellStyle name="Titles 2 5 3 2 3 4 3" xfId="27203" xr:uid="{00000000-0005-0000-0000-0000586A0000}"/>
    <cellStyle name="Titles 2 5 3 2 3 4 4" xfId="27204" xr:uid="{00000000-0005-0000-0000-0000596A0000}"/>
    <cellStyle name="Titles 2 5 3 2 3 5" xfId="27205" xr:uid="{00000000-0005-0000-0000-00005A6A0000}"/>
    <cellStyle name="Titles 2 5 3 2 3 6" xfId="27206" xr:uid="{00000000-0005-0000-0000-00005B6A0000}"/>
    <cellStyle name="Titles 2 5 3 2 3 7" xfId="27207" xr:uid="{00000000-0005-0000-0000-00005C6A0000}"/>
    <cellStyle name="Titles 2 5 3 2 4" xfId="27208" xr:uid="{00000000-0005-0000-0000-00005D6A0000}"/>
    <cellStyle name="Titles 2 5 3 2 4 2" xfId="27209" xr:uid="{00000000-0005-0000-0000-00005E6A0000}"/>
    <cellStyle name="Titles 2 5 3 2 4 2 2" xfId="27210" xr:uid="{00000000-0005-0000-0000-00005F6A0000}"/>
    <cellStyle name="Titles 2 5 3 2 4 2 3" xfId="27211" xr:uid="{00000000-0005-0000-0000-0000606A0000}"/>
    <cellStyle name="Titles 2 5 3 2 4 2 4" xfId="27212" xr:uid="{00000000-0005-0000-0000-0000616A0000}"/>
    <cellStyle name="Titles 2 5 3 2 4 3" xfId="27213" xr:uid="{00000000-0005-0000-0000-0000626A0000}"/>
    <cellStyle name="Titles 2 5 3 2 4 3 2" xfId="27214" xr:uid="{00000000-0005-0000-0000-0000636A0000}"/>
    <cellStyle name="Titles 2 5 3 2 4 3 3" xfId="27215" xr:uid="{00000000-0005-0000-0000-0000646A0000}"/>
    <cellStyle name="Titles 2 5 3 2 4 3 4" xfId="27216" xr:uid="{00000000-0005-0000-0000-0000656A0000}"/>
    <cellStyle name="Titles 2 5 3 2 4 4" xfId="27217" xr:uid="{00000000-0005-0000-0000-0000666A0000}"/>
    <cellStyle name="Titles 2 5 3 2 4 5" xfId="27218" xr:uid="{00000000-0005-0000-0000-0000676A0000}"/>
    <cellStyle name="Titles 2 5 3 2 4 6" xfId="27219" xr:uid="{00000000-0005-0000-0000-0000686A0000}"/>
    <cellStyle name="Titles 2 5 3 2 5" xfId="27220" xr:uid="{00000000-0005-0000-0000-0000696A0000}"/>
    <cellStyle name="Titles 2 5 3 2 5 2" xfId="27221" xr:uid="{00000000-0005-0000-0000-00006A6A0000}"/>
    <cellStyle name="Titles 2 5 3 2 5 3" xfId="27222" xr:uid="{00000000-0005-0000-0000-00006B6A0000}"/>
    <cellStyle name="Titles 2 5 3 2 5 4" xfId="27223" xr:uid="{00000000-0005-0000-0000-00006C6A0000}"/>
    <cellStyle name="Titles 2 5 3 2 6" xfId="27224" xr:uid="{00000000-0005-0000-0000-00006D6A0000}"/>
    <cellStyle name="Titles 2 5 3 2 7" xfId="27225" xr:uid="{00000000-0005-0000-0000-00006E6A0000}"/>
    <cellStyle name="Titles 2 5 3 2 8" xfId="27226" xr:uid="{00000000-0005-0000-0000-00006F6A0000}"/>
    <cellStyle name="Titles 2 5 3 3" xfId="27227" xr:uid="{00000000-0005-0000-0000-0000706A0000}"/>
    <cellStyle name="Titles 2 5 3 3 2" xfId="27228" xr:uid="{00000000-0005-0000-0000-0000716A0000}"/>
    <cellStyle name="Titles 2 5 3 3 2 2" xfId="27229" xr:uid="{00000000-0005-0000-0000-0000726A0000}"/>
    <cellStyle name="Titles 2 5 3 3 2 2 2" xfId="27230" xr:uid="{00000000-0005-0000-0000-0000736A0000}"/>
    <cellStyle name="Titles 2 5 3 3 2 2 2 2" xfId="27231" xr:uid="{00000000-0005-0000-0000-0000746A0000}"/>
    <cellStyle name="Titles 2 5 3 3 2 2 2 3" xfId="27232" xr:uid="{00000000-0005-0000-0000-0000756A0000}"/>
    <cellStyle name="Titles 2 5 3 3 2 2 2 4" xfId="27233" xr:uid="{00000000-0005-0000-0000-0000766A0000}"/>
    <cellStyle name="Titles 2 5 3 3 2 2 3" xfId="27234" xr:uid="{00000000-0005-0000-0000-0000776A0000}"/>
    <cellStyle name="Titles 2 5 3 3 2 2 3 2" xfId="27235" xr:uid="{00000000-0005-0000-0000-0000786A0000}"/>
    <cellStyle name="Titles 2 5 3 3 2 2 3 3" xfId="27236" xr:uid="{00000000-0005-0000-0000-0000796A0000}"/>
    <cellStyle name="Titles 2 5 3 3 2 2 3 4" xfId="27237" xr:uid="{00000000-0005-0000-0000-00007A6A0000}"/>
    <cellStyle name="Titles 2 5 3 3 2 2 4" xfId="27238" xr:uid="{00000000-0005-0000-0000-00007B6A0000}"/>
    <cellStyle name="Titles 2 5 3 3 2 2 5" xfId="27239" xr:uid="{00000000-0005-0000-0000-00007C6A0000}"/>
    <cellStyle name="Titles 2 5 3 3 2 2 6" xfId="27240" xr:uid="{00000000-0005-0000-0000-00007D6A0000}"/>
    <cellStyle name="Titles 2 5 3 3 2 3" xfId="27241" xr:uid="{00000000-0005-0000-0000-00007E6A0000}"/>
    <cellStyle name="Titles 2 5 3 3 2 3 2" xfId="27242" xr:uid="{00000000-0005-0000-0000-00007F6A0000}"/>
    <cellStyle name="Titles 2 5 3 3 2 3 2 2" xfId="27243" xr:uid="{00000000-0005-0000-0000-0000806A0000}"/>
    <cellStyle name="Titles 2 5 3 3 2 3 2 3" xfId="27244" xr:uid="{00000000-0005-0000-0000-0000816A0000}"/>
    <cellStyle name="Titles 2 5 3 3 2 3 2 4" xfId="27245" xr:uid="{00000000-0005-0000-0000-0000826A0000}"/>
    <cellStyle name="Titles 2 5 3 3 2 3 3" xfId="27246" xr:uid="{00000000-0005-0000-0000-0000836A0000}"/>
    <cellStyle name="Titles 2 5 3 3 2 3 3 2" xfId="27247" xr:uid="{00000000-0005-0000-0000-0000846A0000}"/>
    <cellStyle name="Titles 2 5 3 3 2 3 3 3" xfId="27248" xr:uid="{00000000-0005-0000-0000-0000856A0000}"/>
    <cellStyle name="Titles 2 5 3 3 2 3 3 4" xfId="27249" xr:uid="{00000000-0005-0000-0000-0000866A0000}"/>
    <cellStyle name="Titles 2 5 3 3 2 3 4" xfId="27250" xr:uid="{00000000-0005-0000-0000-0000876A0000}"/>
    <cellStyle name="Titles 2 5 3 3 2 3 5" xfId="27251" xr:uid="{00000000-0005-0000-0000-0000886A0000}"/>
    <cellStyle name="Titles 2 5 3 3 2 3 6" xfId="27252" xr:uid="{00000000-0005-0000-0000-0000896A0000}"/>
    <cellStyle name="Titles 2 5 3 3 2 4" xfId="27253" xr:uid="{00000000-0005-0000-0000-00008A6A0000}"/>
    <cellStyle name="Titles 2 5 3 3 2 4 2" xfId="27254" xr:uid="{00000000-0005-0000-0000-00008B6A0000}"/>
    <cellStyle name="Titles 2 5 3 3 2 4 3" xfId="27255" xr:uid="{00000000-0005-0000-0000-00008C6A0000}"/>
    <cellStyle name="Titles 2 5 3 3 2 4 4" xfId="27256" xr:uid="{00000000-0005-0000-0000-00008D6A0000}"/>
    <cellStyle name="Titles 2 5 3 3 2 5" xfId="27257" xr:uid="{00000000-0005-0000-0000-00008E6A0000}"/>
    <cellStyle name="Titles 2 5 3 3 2 5 2" xfId="27258" xr:uid="{00000000-0005-0000-0000-00008F6A0000}"/>
    <cellStyle name="Titles 2 5 3 3 2 5 3" xfId="27259" xr:uid="{00000000-0005-0000-0000-0000906A0000}"/>
    <cellStyle name="Titles 2 5 3 3 2 5 4" xfId="27260" xr:uid="{00000000-0005-0000-0000-0000916A0000}"/>
    <cellStyle name="Titles 2 5 3 3 2 6" xfId="27261" xr:uid="{00000000-0005-0000-0000-0000926A0000}"/>
    <cellStyle name="Titles 2 5 3 3 2 7" xfId="27262" xr:uid="{00000000-0005-0000-0000-0000936A0000}"/>
    <cellStyle name="Titles 2 5 3 3 2 8" xfId="27263" xr:uid="{00000000-0005-0000-0000-0000946A0000}"/>
    <cellStyle name="Titles 2 5 3 3 3" xfId="27264" xr:uid="{00000000-0005-0000-0000-0000956A0000}"/>
    <cellStyle name="Titles 2 5 3 3 3 2" xfId="27265" xr:uid="{00000000-0005-0000-0000-0000966A0000}"/>
    <cellStyle name="Titles 2 5 3 3 3 2 2" xfId="27266" xr:uid="{00000000-0005-0000-0000-0000976A0000}"/>
    <cellStyle name="Titles 2 5 3 3 3 2 3" xfId="27267" xr:uid="{00000000-0005-0000-0000-0000986A0000}"/>
    <cellStyle name="Titles 2 5 3 3 3 2 4" xfId="27268" xr:uid="{00000000-0005-0000-0000-0000996A0000}"/>
    <cellStyle name="Titles 2 5 3 3 3 3" xfId="27269" xr:uid="{00000000-0005-0000-0000-00009A6A0000}"/>
    <cellStyle name="Titles 2 5 3 3 3 3 2" xfId="27270" xr:uid="{00000000-0005-0000-0000-00009B6A0000}"/>
    <cellStyle name="Titles 2 5 3 3 3 3 3" xfId="27271" xr:uid="{00000000-0005-0000-0000-00009C6A0000}"/>
    <cellStyle name="Titles 2 5 3 3 3 3 4" xfId="27272" xr:uid="{00000000-0005-0000-0000-00009D6A0000}"/>
    <cellStyle name="Titles 2 5 3 3 3 4" xfId="27273" xr:uid="{00000000-0005-0000-0000-00009E6A0000}"/>
    <cellStyle name="Titles 2 5 3 3 3 5" xfId="27274" xr:uid="{00000000-0005-0000-0000-00009F6A0000}"/>
    <cellStyle name="Titles 2 5 3 3 3 6" xfId="27275" xr:uid="{00000000-0005-0000-0000-0000A06A0000}"/>
    <cellStyle name="Titles 2 5 3 3 4" xfId="27276" xr:uid="{00000000-0005-0000-0000-0000A16A0000}"/>
    <cellStyle name="Titles 2 5 3 3 4 2" xfId="27277" xr:uid="{00000000-0005-0000-0000-0000A26A0000}"/>
    <cellStyle name="Titles 2 5 3 3 4 2 2" xfId="27278" xr:uid="{00000000-0005-0000-0000-0000A36A0000}"/>
    <cellStyle name="Titles 2 5 3 3 4 2 3" xfId="27279" xr:uid="{00000000-0005-0000-0000-0000A46A0000}"/>
    <cellStyle name="Titles 2 5 3 3 4 2 4" xfId="27280" xr:uid="{00000000-0005-0000-0000-0000A56A0000}"/>
    <cellStyle name="Titles 2 5 3 3 4 3" xfId="27281" xr:uid="{00000000-0005-0000-0000-0000A66A0000}"/>
    <cellStyle name="Titles 2 5 3 3 4 3 2" xfId="27282" xr:uid="{00000000-0005-0000-0000-0000A76A0000}"/>
    <cellStyle name="Titles 2 5 3 3 4 3 3" xfId="27283" xr:uid="{00000000-0005-0000-0000-0000A86A0000}"/>
    <cellStyle name="Titles 2 5 3 3 4 3 4" xfId="27284" xr:uid="{00000000-0005-0000-0000-0000A96A0000}"/>
    <cellStyle name="Titles 2 5 3 3 4 4" xfId="27285" xr:uid="{00000000-0005-0000-0000-0000AA6A0000}"/>
    <cellStyle name="Titles 2 5 3 3 4 5" xfId="27286" xr:uid="{00000000-0005-0000-0000-0000AB6A0000}"/>
    <cellStyle name="Titles 2 5 3 3 4 6" xfId="27287" xr:uid="{00000000-0005-0000-0000-0000AC6A0000}"/>
    <cellStyle name="Titles 2 5 3 3 5" xfId="27288" xr:uid="{00000000-0005-0000-0000-0000AD6A0000}"/>
    <cellStyle name="Titles 2 5 3 3 6" xfId="27289" xr:uid="{00000000-0005-0000-0000-0000AE6A0000}"/>
    <cellStyle name="Titles 2 5 3 3 7" xfId="27290" xr:uid="{00000000-0005-0000-0000-0000AF6A0000}"/>
    <cellStyle name="Titles 2 5 3 4" xfId="27291" xr:uid="{00000000-0005-0000-0000-0000B06A0000}"/>
    <cellStyle name="Titles 2 5 3 4 2" xfId="27292" xr:uid="{00000000-0005-0000-0000-0000B16A0000}"/>
    <cellStyle name="Titles 2 5 3 4 2 2" xfId="27293" xr:uid="{00000000-0005-0000-0000-0000B26A0000}"/>
    <cellStyle name="Titles 2 5 3 4 2 2 2" xfId="27294" xr:uid="{00000000-0005-0000-0000-0000B36A0000}"/>
    <cellStyle name="Titles 2 5 3 4 2 2 3" xfId="27295" xr:uid="{00000000-0005-0000-0000-0000B46A0000}"/>
    <cellStyle name="Titles 2 5 3 4 2 2 4" xfId="27296" xr:uid="{00000000-0005-0000-0000-0000B56A0000}"/>
    <cellStyle name="Titles 2 5 3 4 2 3" xfId="27297" xr:uid="{00000000-0005-0000-0000-0000B66A0000}"/>
    <cellStyle name="Titles 2 5 3 4 2 3 2" xfId="27298" xr:uid="{00000000-0005-0000-0000-0000B76A0000}"/>
    <cellStyle name="Titles 2 5 3 4 2 3 3" xfId="27299" xr:uid="{00000000-0005-0000-0000-0000B86A0000}"/>
    <cellStyle name="Titles 2 5 3 4 2 3 4" xfId="27300" xr:uid="{00000000-0005-0000-0000-0000B96A0000}"/>
    <cellStyle name="Titles 2 5 3 4 2 4" xfId="27301" xr:uid="{00000000-0005-0000-0000-0000BA6A0000}"/>
    <cellStyle name="Titles 2 5 3 4 2 5" xfId="27302" xr:uid="{00000000-0005-0000-0000-0000BB6A0000}"/>
    <cellStyle name="Titles 2 5 3 4 2 6" xfId="27303" xr:uid="{00000000-0005-0000-0000-0000BC6A0000}"/>
    <cellStyle name="Titles 2 5 3 4 3" xfId="27304" xr:uid="{00000000-0005-0000-0000-0000BD6A0000}"/>
    <cellStyle name="Titles 2 5 3 4 3 2" xfId="27305" xr:uid="{00000000-0005-0000-0000-0000BE6A0000}"/>
    <cellStyle name="Titles 2 5 3 4 3 2 2" xfId="27306" xr:uid="{00000000-0005-0000-0000-0000BF6A0000}"/>
    <cellStyle name="Titles 2 5 3 4 3 2 3" xfId="27307" xr:uid="{00000000-0005-0000-0000-0000C06A0000}"/>
    <cellStyle name="Titles 2 5 3 4 3 2 4" xfId="27308" xr:uid="{00000000-0005-0000-0000-0000C16A0000}"/>
    <cellStyle name="Titles 2 5 3 4 3 3" xfId="27309" xr:uid="{00000000-0005-0000-0000-0000C26A0000}"/>
    <cellStyle name="Titles 2 5 3 4 3 3 2" xfId="27310" xr:uid="{00000000-0005-0000-0000-0000C36A0000}"/>
    <cellStyle name="Titles 2 5 3 4 3 3 3" xfId="27311" xr:uid="{00000000-0005-0000-0000-0000C46A0000}"/>
    <cellStyle name="Titles 2 5 3 4 3 3 4" xfId="27312" xr:uid="{00000000-0005-0000-0000-0000C56A0000}"/>
    <cellStyle name="Titles 2 5 3 4 3 4" xfId="27313" xr:uid="{00000000-0005-0000-0000-0000C66A0000}"/>
    <cellStyle name="Titles 2 5 3 4 3 5" xfId="27314" xr:uid="{00000000-0005-0000-0000-0000C76A0000}"/>
    <cellStyle name="Titles 2 5 3 4 3 6" xfId="27315" xr:uid="{00000000-0005-0000-0000-0000C86A0000}"/>
    <cellStyle name="Titles 2 5 3 4 4" xfId="27316" xr:uid="{00000000-0005-0000-0000-0000C96A0000}"/>
    <cellStyle name="Titles 2 5 3 4 4 2" xfId="27317" xr:uid="{00000000-0005-0000-0000-0000CA6A0000}"/>
    <cellStyle name="Titles 2 5 3 4 4 3" xfId="27318" xr:uid="{00000000-0005-0000-0000-0000CB6A0000}"/>
    <cellStyle name="Titles 2 5 3 4 4 4" xfId="27319" xr:uid="{00000000-0005-0000-0000-0000CC6A0000}"/>
    <cellStyle name="Titles 2 5 3 4 5" xfId="27320" xr:uid="{00000000-0005-0000-0000-0000CD6A0000}"/>
    <cellStyle name="Titles 2 5 3 4 5 2" xfId="27321" xr:uid="{00000000-0005-0000-0000-0000CE6A0000}"/>
    <cellStyle name="Titles 2 5 3 4 5 3" xfId="27322" xr:uid="{00000000-0005-0000-0000-0000CF6A0000}"/>
    <cellStyle name="Titles 2 5 3 4 5 4" xfId="27323" xr:uid="{00000000-0005-0000-0000-0000D06A0000}"/>
    <cellStyle name="Titles 2 5 3 4 6" xfId="27324" xr:uid="{00000000-0005-0000-0000-0000D16A0000}"/>
    <cellStyle name="Titles 2 5 3 4 7" xfId="27325" xr:uid="{00000000-0005-0000-0000-0000D26A0000}"/>
    <cellStyle name="Titles 2 5 3 4 8" xfId="27326" xr:uid="{00000000-0005-0000-0000-0000D36A0000}"/>
    <cellStyle name="Titles 2 5 4" xfId="27327" xr:uid="{00000000-0005-0000-0000-0000D46A0000}"/>
    <cellStyle name="Titles 2 5 4 2" xfId="27328" xr:uid="{00000000-0005-0000-0000-0000D56A0000}"/>
    <cellStyle name="Titles 2 5 4 2 2" xfId="27329" xr:uid="{00000000-0005-0000-0000-0000D66A0000}"/>
    <cellStyle name="Titles 2 5 4 2 2 2" xfId="27330" xr:uid="{00000000-0005-0000-0000-0000D76A0000}"/>
    <cellStyle name="Titles 2 5 4 2 2 2 2" xfId="27331" xr:uid="{00000000-0005-0000-0000-0000D86A0000}"/>
    <cellStyle name="Titles 2 5 4 2 2 2 2 2" xfId="27332" xr:uid="{00000000-0005-0000-0000-0000D96A0000}"/>
    <cellStyle name="Titles 2 5 4 2 2 2 2 3" xfId="27333" xr:uid="{00000000-0005-0000-0000-0000DA6A0000}"/>
    <cellStyle name="Titles 2 5 4 2 2 2 2 4" xfId="27334" xr:uid="{00000000-0005-0000-0000-0000DB6A0000}"/>
    <cellStyle name="Titles 2 5 4 2 2 2 3" xfId="27335" xr:uid="{00000000-0005-0000-0000-0000DC6A0000}"/>
    <cellStyle name="Titles 2 5 4 2 2 2 3 2" xfId="27336" xr:uid="{00000000-0005-0000-0000-0000DD6A0000}"/>
    <cellStyle name="Titles 2 5 4 2 2 2 3 3" xfId="27337" xr:uid="{00000000-0005-0000-0000-0000DE6A0000}"/>
    <cellStyle name="Titles 2 5 4 2 2 2 3 4" xfId="27338" xr:uid="{00000000-0005-0000-0000-0000DF6A0000}"/>
    <cellStyle name="Titles 2 5 4 2 2 2 4" xfId="27339" xr:uid="{00000000-0005-0000-0000-0000E06A0000}"/>
    <cellStyle name="Titles 2 5 4 2 2 2 5" xfId="27340" xr:uid="{00000000-0005-0000-0000-0000E16A0000}"/>
    <cellStyle name="Titles 2 5 4 2 2 2 6" xfId="27341" xr:uid="{00000000-0005-0000-0000-0000E26A0000}"/>
    <cellStyle name="Titles 2 5 4 2 2 3" xfId="27342" xr:uid="{00000000-0005-0000-0000-0000E36A0000}"/>
    <cellStyle name="Titles 2 5 4 2 2 3 2" xfId="27343" xr:uid="{00000000-0005-0000-0000-0000E46A0000}"/>
    <cellStyle name="Titles 2 5 4 2 2 3 2 2" xfId="27344" xr:uid="{00000000-0005-0000-0000-0000E56A0000}"/>
    <cellStyle name="Titles 2 5 4 2 2 3 2 3" xfId="27345" xr:uid="{00000000-0005-0000-0000-0000E66A0000}"/>
    <cellStyle name="Titles 2 5 4 2 2 3 2 4" xfId="27346" xr:uid="{00000000-0005-0000-0000-0000E76A0000}"/>
    <cellStyle name="Titles 2 5 4 2 2 3 3" xfId="27347" xr:uid="{00000000-0005-0000-0000-0000E86A0000}"/>
    <cellStyle name="Titles 2 5 4 2 2 3 3 2" xfId="27348" xr:uid="{00000000-0005-0000-0000-0000E96A0000}"/>
    <cellStyle name="Titles 2 5 4 2 2 3 3 3" xfId="27349" xr:uid="{00000000-0005-0000-0000-0000EA6A0000}"/>
    <cellStyle name="Titles 2 5 4 2 2 3 3 4" xfId="27350" xr:uid="{00000000-0005-0000-0000-0000EB6A0000}"/>
    <cellStyle name="Titles 2 5 4 2 2 3 4" xfId="27351" xr:uid="{00000000-0005-0000-0000-0000EC6A0000}"/>
    <cellStyle name="Titles 2 5 4 2 2 3 5" xfId="27352" xr:uid="{00000000-0005-0000-0000-0000ED6A0000}"/>
    <cellStyle name="Titles 2 5 4 2 2 3 6" xfId="27353" xr:uid="{00000000-0005-0000-0000-0000EE6A0000}"/>
    <cellStyle name="Titles 2 5 4 2 2 4" xfId="27354" xr:uid="{00000000-0005-0000-0000-0000EF6A0000}"/>
    <cellStyle name="Titles 2 5 4 2 2 4 2" xfId="27355" xr:uid="{00000000-0005-0000-0000-0000F06A0000}"/>
    <cellStyle name="Titles 2 5 4 2 2 4 3" xfId="27356" xr:uid="{00000000-0005-0000-0000-0000F16A0000}"/>
    <cellStyle name="Titles 2 5 4 2 2 4 4" xfId="27357" xr:uid="{00000000-0005-0000-0000-0000F26A0000}"/>
    <cellStyle name="Titles 2 5 4 2 2 5" xfId="27358" xr:uid="{00000000-0005-0000-0000-0000F36A0000}"/>
    <cellStyle name="Titles 2 5 4 2 2 5 2" xfId="27359" xr:uid="{00000000-0005-0000-0000-0000F46A0000}"/>
    <cellStyle name="Titles 2 5 4 2 2 5 3" xfId="27360" xr:uid="{00000000-0005-0000-0000-0000F56A0000}"/>
    <cellStyle name="Titles 2 5 4 2 2 5 4" xfId="27361" xr:uid="{00000000-0005-0000-0000-0000F66A0000}"/>
    <cellStyle name="Titles 2 5 4 2 2 6" xfId="27362" xr:uid="{00000000-0005-0000-0000-0000F76A0000}"/>
    <cellStyle name="Titles 2 5 4 2 2 7" xfId="27363" xr:uid="{00000000-0005-0000-0000-0000F86A0000}"/>
    <cellStyle name="Titles 2 5 4 2 2 8" xfId="27364" xr:uid="{00000000-0005-0000-0000-0000F96A0000}"/>
    <cellStyle name="Titles 2 5 4 2 3" xfId="27365" xr:uid="{00000000-0005-0000-0000-0000FA6A0000}"/>
    <cellStyle name="Titles 2 5 4 2 3 2" xfId="27366" xr:uid="{00000000-0005-0000-0000-0000FB6A0000}"/>
    <cellStyle name="Titles 2 5 4 2 3 2 2" xfId="27367" xr:uid="{00000000-0005-0000-0000-0000FC6A0000}"/>
    <cellStyle name="Titles 2 5 4 2 3 2 3" xfId="27368" xr:uid="{00000000-0005-0000-0000-0000FD6A0000}"/>
    <cellStyle name="Titles 2 5 4 2 3 2 4" xfId="27369" xr:uid="{00000000-0005-0000-0000-0000FE6A0000}"/>
    <cellStyle name="Titles 2 5 4 2 3 3" xfId="27370" xr:uid="{00000000-0005-0000-0000-0000FF6A0000}"/>
    <cellStyle name="Titles 2 5 4 2 3 3 2" xfId="27371" xr:uid="{00000000-0005-0000-0000-0000006B0000}"/>
    <cellStyle name="Titles 2 5 4 2 3 3 3" xfId="27372" xr:uid="{00000000-0005-0000-0000-0000016B0000}"/>
    <cellStyle name="Titles 2 5 4 2 3 3 4" xfId="27373" xr:uid="{00000000-0005-0000-0000-0000026B0000}"/>
    <cellStyle name="Titles 2 5 4 2 3 4" xfId="27374" xr:uid="{00000000-0005-0000-0000-0000036B0000}"/>
    <cellStyle name="Titles 2 5 4 2 3 5" xfId="27375" xr:uid="{00000000-0005-0000-0000-0000046B0000}"/>
    <cellStyle name="Titles 2 5 4 2 3 6" xfId="27376" xr:uid="{00000000-0005-0000-0000-0000056B0000}"/>
    <cellStyle name="Titles 2 5 4 2 4" xfId="27377" xr:uid="{00000000-0005-0000-0000-0000066B0000}"/>
    <cellStyle name="Titles 2 5 4 2 4 2" xfId="27378" xr:uid="{00000000-0005-0000-0000-0000076B0000}"/>
    <cellStyle name="Titles 2 5 4 2 4 2 2" xfId="27379" xr:uid="{00000000-0005-0000-0000-0000086B0000}"/>
    <cellStyle name="Titles 2 5 4 2 4 2 3" xfId="27380" xr:uid="{00000000-0005-0000-0000-0000096B0000}"/>
    <cellStyle name="Titles 2 5 4 2 4 2 4" xfId="27381" xr:uid="{00000000-0005-0000-0000-00000A6B0000}"/>
    <cellStyle name="Titles 2 5 4 2 4 3" xfId="27382" xr:uid="{00000000-0005-0000-0000-00000B6B0000}"/>
    <cellStyle name="Titles 2 5 4 2 4 3 2" xfId="27383" xr:uid="{00000000-0005-0000-0000-00000C6B0000}"/>
    <cellStyle name="Titles 2 5 4 2 4 3 3" xfId="27384" xr:uid="{00000000-0005-0000-0000-00000D6B0000}"/>
    <cellStyle name="Titles 2 5 4 2 4 3 4" xfId="27385" xr:uid="{00000000-0005-0000-0000-00000E6B0000}"/>
    <cellStyle name="Titles 2 5 4 2 4 4" xfId="27386" xr:uid="{00000000-0005-0000-0000-00000F6B0000}"/>
    <cellStyle name="Titles 2 5 4 2 4 5" xfId="27387" xr:uid="{00000000-0005-0000-0000-0000106B0000}"/>
    <cellStyle name="Titles 2 5 4 2 4 6" xfId="27388" xr:uid="{00000000-0005-0000-0000-0000116B0000}"/>
    <cellStyle name="Titles 2 5 4 2 5" xfId="27389" xr:uid="{00000000-0005-0000-0000-0000126B0000}"/>
    <cellStyle name="Titles 2 5 4 2 6" xfId="27390" xr:uid="{00000000-0005-0000-0000-0000136B0000}"/>
    <cellStyle name="Titles 2 5 4 2 7" xfId="27391" xr:uid="{00000000-0005-0000-0000-0000146B0000}"/>
    <cellStyle name="Titles 2 5 4 3" xfId="27392" xr:uid="{00000000-0005-0000-0000-0000156B0000}"/>
    <cellStyle name="Titles 2 5 4 3 2" xfId="27393" xr:uid="{00000000-0005-0000-0000-0000166B0000}"/>
    <cellStyle name="Titles 2 5 4 3 2 2" xfId="27394" xr:uid="{00000000-0005-0000-0000-0000176B0000}"/>
    <cellStyle name="Titles 2 5 4 3 2 2 2" xfId="27395" xr:uid="{00000000-0005-0000-0000-0000186B0000}"/>
    <cellStyle name="Titles 2 5 4 3 2 2 3" xfId="27396" xr:uid="{00000000-0005-0000-0000-0000196B0000}"/>
    <cellStyle name="Titles 2 5 4 3 2 2 4" xfId="27397" xr:uid="{00000000-0005-0000-0000-00001A6B0000}"/>
    <cellStyle name="Titles 2 5 4 3 2 3" xfId="27398" xr:uid="{00000000-0005-0000-0000-00001B6B0000}"/>
    <cellStyle name="Titles 2 5 4 3 2 3 2" xfId="27399" xr:uid="{00000000-0005-0000-0000-00001C6B0000}"/>
    <cellStyle name="Titles 2 5 4 3 2 3 3" xfId="27400" xr:uid="{00000000-0005-0000-0000-00001D6B0000}"/>
    <cellStyle name="Titles 2 5 4 3 2 3 4" xfId="27401" xr:uid="{00000000-0005-0000-0000-00001E6B0000}"/>
    <cellStyle name="Titles 2 5 4 3 2 4" xfId="27402" xr:uid="{00000000-0005-0000-0000-00001F6B0000}"/>
    <cellStyle name="Titles 2 5 4 3 2 5" xfId="27403" xr:uid="{00000000-0005-0000-0000-0000206B0000}"/>
    <cellStyle name="Titles 2 5 4 3 2 6" xfId="27404" xr:uid="{00000000-0005-0000-0000-0000216B0000}"/>
    <cellStyle name="Titles 2 5 4 3 3" xfId="27405" xr:uid="{00000000-0005-0000-0000-0000226B0000}"/>
    <cellStyle name="Titles 2 5 4 3 3 2" xfId="27406" xr:uid="{00000000-0005-0000-0000-0000236B0000}"/>
    <cellStyle name="Titles 2 5 4 3 3 3" xfId="27407" xr:uid="{00000000-0005-0000-0000-0000246B0000}"/>
    <cellStyle name="Titles 2 5 4 3 3 4" xfId="27408" xr:uid="{00000000-0005-0000-0000-0000256B0000}"/>
    <cellStyle name="Titles 2 5 4 3 4" xfId="27409" xr:uid="{00000000-0005-0000-0000-0000266B0000}"/>
    <cellStyle name="Titles 2 5 4 3 4 2" xfId="27410" xr:uid="{00000000-0005-0000-0000-0000276B0000}"/>
    <cellStyle name="Titles 2 5 4 3 4 3" xfId="27411" xr:uid="{00000000-0005-0000-0000-0000286B0000}"/>
    <cellStyle name="Titles 2 5 4 3 4 4" xfId="27412" xr:uid="{00000000-0005-0000-0000-0000296B0000}"/>
    <cellStyle name="Titles 2 5 4 3 5" xfId="27413" xr:uid="{00000000-0005-0000-0000-00002A6B0000}"/>
    <cellStyle name="Titles 2 5 4 3 6" xfId="27414" xr:uid="{00000000-0005-0000-0000-00002B6B0000}"/>
    <cellStyle name="Titles 2 5 4 3 7" xfId="27415" xr:uid="{00000000-0005-0000-0000-00002C6B0000}"/>
    <cellStyle name="Titles 2 5 4 4" xfId="27416" xr:uid="{00000000-0005-0000-0000-00002D6B0000}"/>
    <cellStyle name="Titles 2 5 4 4 2" xfId="27417" xr:uid="{00000000-0005-0000-0000-00002E6B0000}"/>
    <cellStyle name="Titles 2 5 4 4 2 2" xfId="27418" xr:uid="{00000000-0005-0000-0000-00002F6B0000}"/>
    <cellStyle name="Titles 2 5 4 4 2 3" xfId="27419" xr:uid="{00000000-0005-0000-0000-0000306B0000}"/>
    <cellStyle name="Titles 2 5 4 4 2 4" xfId="27420" xr:uid="{00000000-0005-0000-0000-0000316B0000}"/>
    <cellStyle name="Titles 2 5 4 4 3" xfId="27421" xr:uid="{00000000-0005-0000-0000-0000326B0000}"/>
    <cellStyle name="Titles 2 5 4 4 3 2" xfId="27422" xr:uid="{00000000-0005-0000-0000-0000336B0000}"/>
    <cellStyle name="Titles 2 5 4 4 3 3" xfId="27423" xr:uid="{00000000-0005-0000-0000-0000346B0000}"/>
    <cellStyle name="Titles 2 5 4 4 3 4" xfId="27424" xr:uid="{00000000-0005-0000-0000-0000356B0000}"/>
    <cellStyle name="Titles 2 5 4 4 4" xfId="27425" xr:uid="{00000000-0005-0000-0000-0000366B0000}"/>
    <cellStyle name="Titles 2 5 4 4 5" xfId="27426" xr:uid="{00000000-0005-0000-0000-0000376B0000}"/>
    <cellStyle name="Titles 2 5 4 4 6" xfId="27427" xr:uid="{00000000-0005-0000-0000-0000386B0000}"/>
    <cellStyle name="Titles 2 5 4 5" xfId="27428" xr:uid="{00000000-0005-0000-0000-0000396B0000}"/>
    <cellStyle name="Titles 2 5 4 5 2" xfId="27429" xr:uid="{00000000-0005-0000-0000-00003A6B0000}"/>
    <cellStyle name="Titles 2 5 4 5 3" xfId="27430" xr:uid="{00000000-0005-0000-0000-00003B6B0000}"/>
    <cellStyle name="Titles 2 5 4 5 4" xfId="27431" xr:uid="{00000000-0005-0000-0000-00003C6B0000}"/>
    <cellStyle name="Titles 2 5 4 6" xfId="27432" xr:uid="{00000000-0005-0000-0000-00003D6B0000}"/>
    <cellStyle name="Titles 2 5 4 7" xfId="27433" xr:uid="{00000000-0005-0000-0000-00003E6B0000}"/>
    <cellStyle name="Titles 2 5 4 8" xfId="27434" xr:uid="{00000000-0005-0000-0000-00003F6B0000}"/>
    <cellStyle name="Titles 2 5 5" xfId="27435" xr:uid="{00000000-0005-0000-0000-0000406B0000}"/>
    <cellStyle name="Titles 2 5 5 2" xfId="27436" xr:uid="{00000000-0005-0000-0000-0000416B0000}"/>
    <cellStyle name="Titles 2 5 5 2 2" xfId="27437" xr:uid="{00000000-0005-0000-0000-0000426B0000}"/>
    <cellStyle name="Titles 2 5 5 2 2 2" xfId="27438" xr:uid="{00000000-0005-0000-0000-0000436B0000}"/>
    <cellStyle name="Titles 2 5 5 2 2 2 2" xfId="27439" xr:uid="{00000000-0005-0000-0000-0000446B0000}"/>
    <cellStyle name="Titles 2 5 5 2 2 2 3" xfId="27440" xr:uid="{00000000-0005-0000-0000-0000456B0000}"/>
    <cellStyle name="Titles 2 5 5 2 2 2 4" xfId="27441" xr:uid="{00000000-0005-0000-0000-0000466B0000}"/>
    <cellStyle name="Titles 2 5 5 2 2 3" xfId="27442" xr:uid="{00000000-0005-0000-0000-0000476B0000}"/>
    <cellStyle name="Titles 2 5 5 2 2 3 2" xfId="27443" xr:uid="{00000000-0005-0000-0000-0000486B0000}"/>
    <cellStyle name="Titles 2 5 5 2 2 3 3" xfId="27444" xr:uid="{00000000-0005-0000-0000-0000496B0000}"/>
    <cellStyle name="Titles 2 5 5 2 2 3 4" xfId="27445" xr:uid="{00000000-0005-0000-0000-00004A6B0000}"/>
    <cellStyle name="Titles 2 5 5 2 2 4" xfId="27446" xr:uid="{00000000-0005-0000-0000-00004B6B0000}"/>
    <cellStyle name="Titles 2 5 5 2 2 5" xfId="27447" xr:uid="{00000000-0005-0000-0000-00004C6B0000}"/>
    <cellStyle name="Titles 2 5 5 2 2 6" xfId="27448" xr:uid="{00000000-0005-0000-0000-00004D6B0000}"/>
    <cellStyle name="Titles 2 5 5 2 3" xfId="27449" xr:uid="{00000000-0005-0000-0000-00004E6B0000}"/>
    <cellStyle name="Titles 2 5 5 2 3 2" xfId="27450" xr:uid="{00000000-0005-0000-0000-00004F6B0000}"/>
    <cellStyle name="Titles 2 5 5 2 3 2 2" xfId="27451" xr:uid="{00000000-0005-0000-0000-0000506B0000}"/>
    <cellStyle name="Titles 2 5 5 2 3 2 3" xfId="27452" xr:uid="{00000000-0005-0000-0000-0000516B0000}"/>
    <cellStyle name="Titles 2 5 5 2 3 2 4" xfId="27453" xr:uid="{00000000-0005-0000-0000-0000526B0000}"/>
    <cellStyle name="Titles 2 5 5 2 3 3" xfId="27454" xr:uid="{00000000-0005-0000-0000-0000536B0000}"/>
    <cellStyle name="Titles 2 5 5 2 3 3 2" xfId="27455" xr:uid="{00000000-0005-0000-0000-0000546B0000}"/>
    <cellStyle name="Titles 2 5 5 2 3 3 3" xfId="27456" xr:uid="{00000000-0005-0000-0000-0000556B0000}"/>
    <cellStyle name="Titles 2 5 5 2 3 3 4" xfId="27457" xr:uid="{00000000-0005-0000-0000-0000566B0000}"/>
    <cellStyle name="Titles 2 5 5 2 3 4" xfId="27458" xr:uid="{00000000-0005-0000-0000-0000576B0000}"/>
    <cellStyle name="Titles 2 5 5 2 3 5" xfId="27459" xr:uid="{00000000-0005-0000-0000-0000586B0000}"/>
    <cellStyle name="Titles 2 5 5 2 3 6" xfId="27460" xr:uid="{00000000-0005-0000-0000-0000596B0000}"/>
    <cellStyle name="Titles 2 5 5 2 4" xfId="27461" xr:uid="{00000000-0005-0000-0000-00005A6B0000}"/>
    <cellStyle name="Titles 2 5 5 2 4 2" xfId="27462" xr:uid="{00000000-0005-0000-0000-00005B6B0000}"/>
    <cellStyle name="Titles 2 5 5 2 4 3" xfId="27463" xr:uid="{00000000-0005-0000-0000-00005C6B0000}"/>
    <cellStyle name="Titles 2 5 5 2 4 4" xfId="27464" xr:uid="{00000000-0005-0000-0000-00005D6B0000}"/>
    <cellStyle name="Titles 2 5 5 2 5" xfId="27465" xr:uid="{00000000-0005-0000-0000-00005E6B0000}"/>
    <cellStyle name="Titles 2 5 5 2 5 2" xfId="27466" xr:uid="{00000000-0005-0000-0000-00005F6B0000}"/>
    <cellStyle name="Titles 2 5 5 2 5 3" xfId="27467" xr:uid="{00000000-0005-0000-0000-0000606B0000}"/>
    <cellStyle name="Titles 2 5 5 2 5 4" xfId="27468" xr:uid="{00000000-0005-0000-0000-0000616B0000}"/>
    <cellStyle name="Titles 2 5 5 2 6" xfId="27469" xr:uid="{00000000-0005-0000-0000-0000626B0000}"/>
    <cellStyle name="Titles 2 5 5 2 7" xfId="27470" xr:uid="{00000000-0005-0000-0000-0000636B0000}"/>
    <cellStyle name="Titles 2 5 5 2 8" xfId="27471" xr:uid="{00000000-0005-0000-0000-0000646B0000}"/>
    <cellStyle name="Titles 2 5 5 3" xfId="27472" xr:uid="{00000000-0005-0000-0000-0000656B0000}"/>
    <cellStyle name="Titles 2 5 5 3 2" xfId="27473" xr:uid="{00000000-0005-0000-0000-0000666B0000}"/>
    <cellStyle name="Titles 2 5 5 3 2 2" xfId="27474" xr:uid="{00000000-0005-0000-0000-0000676B0000}"/>
    <cellStyle name="Titles 2 5 5 3 2 3" xfId="27475" xr:uid="{00000000-0005-0000-0000-0000686B0000}"/>
    <cellStyle name="Titles 2 5 5 3 2 4" xfId="27476" xr:uid="{00000000-0005-0000-0000-0000696B0000}"/>
    <cellStyle name="Titles 2 5 5 3 3" xfId="27477" xr:uid="{00000000-0005-0000-0000-00006A6B0000}"/>
    <cellStyle name="Titles 2 5 5 3 3 2" xfId="27478" xr:uid="{00000000-0005-0000-0000-00006B6B0000}"/>
    <cellStyle name="Titles 2 5 5 3 3 3" xfId="27479" xr:uid="{00000000-0005-0000-0000-00006C6B0000}"/>
    <cellStyle name="Titles 2 5 5 3 3 4" xfId="27480" xr:uid="{00000000-0005-0000-0000-00006D6B0000}"/>
    <cellStyle name="Titles 2 5 5 3 4" xfId="27481" xr:uid="{00000000-0005-0000-0000-00006E6B0000}"/>
    <cellStyle name="Titles 2 5 5 3 5" xfId="27482" xr:uid="{00000000-0005-0000-0000-00006F6B0000}"/>
    <cellStyle name="Titles 2 5 5 3 6" xfId="27483" xr:uid="{00000000-0005-0000-0000-0000706B0000}"/>
    <cellStyle name="Titles 2 5 5 4" xfId="27484" xr:uid="{00000000-0005-0000-0000-0000716B0000}"/>
    <cellStyle name="Titles 2 5 5 4 2" xfId="27485" xr:uid="{00000000-0005-0000-0000-0000726B0000}"/>
    <cellStyle name="Titles 2 5 5 4 2 2" xfId="27486" xr:uid="{00000000-0005-0000-0000-0000736B0000}"/>
    <cellStyle name="Titles 2 5 5 4 2 3" xfId="27487" xr:uid="{00000000-0005-0000-0000-0000746B0000}"/>
    <cellStyle name="Titles 2 5 5 4 2 4" xfId="27488" xr:uid="{00000000-0005-0000-0000-0000756B0000}"/>
    <cellStyle name="Titles 2 5 5 4 3" xfId="27489" xr:uid="{00000000-0005-0000-0000-0000766B0000}"/>
    <cellStyle name="Titles 2 5 5 4 3 2" xfId="27490" xr:uid="{00000000-0005-0000-0000-0000776B0000}"/>
    <cellStyle name="Titles 2 5 5 4 3 3" xfId="27491" xr:uid="{00000000-0005-0000-0000-0000786B0000}"/>
    <cellStyle name="Titles 2 5 5 4 3 4" xfId="27492" xr:uid="{00000000-0005-0000-0000-0000796B0000}"/>
    <cellStyle name="Titles 2 5 5 4 4" xfId="27493" xr:uid="{00000000-0005-0000-0000-00007A6B0000}"/>
    <cellStyle name="Titles 2 5 5 4 5" xfId="27494" xr:uid="{00000000-0005-0000-0000-00007B6B0000}"/>
    <cellStyle name="Titles 2 5 5 4 6" xfId="27495" xr:uid="{00000000-0005-0000-0000-00007C6B0000}"/>
    <cellStyle name="Titles 2 5 5 5" xfId="27496" xr:uid="{00000000-0005-0000-0000-00007D6B0000}"/>
    <cellStyle name="Titles 2 5 5 6" xfId="27497" xr:uid="{00000000-0005-0000-0000-00007E6B0000}"/>
    <cellStyle name="Titles 2 5 5 7" xfId="27498" xr:uid="{00000000-0005-0000-0000-00007F6B0000}"/>
    <cellStyle name="Titles 2 5 6" xfId="27499" xr:uid="{00000000-0005-0000-0000-0000806B0000}"/>
    <cellStyle name="Titles 2 5 6 2" xfId="27500" xr:uid="{00000000-0005-0000-0000-0000816B0000}"/>
    <cellStyle name="Titles 2 5 6 2 2" xfId="27501" xr:uid="{00000000-0005-0000-0000-0000826B0000}"/>
    <cellStyle name="Titles 2 5 6 2 2 2" xfId="27502" xr:uid="{00000000-0005-0000-0000-0000836B0000}"/>
    <cellStyle name="Titles 2 5 6 2 2 3" xfId="27503" xr:uid="{00000000-0005-0000-0000-0000846B0000}"/>
    <cellStyle name="Titles 2 5 6 2 2 4" xfId="27504" xr:uid="{00000000-0005-0000-0000-0000856B0000}"/>
    <cellStyle name="Titles 2 5 6 2 3" xfId="27505" xr:uid="{00000000-0005-0000-0000-0000866B0000}"/>
    <cellStyle name="Titles 2 5 6 2 3 2" xfId="27506" xr:uid="{00000000-0005-0000-0000-0000876B0000}"/>
    <cellStyle name="Titles 2 5 6 2 3 3" xfId="27507" xr:uid="{00000000-0005-0000-0000-0000886B0000}"/>
    <cellStyle name="Titles 2 5 6 2 3 4" xfId="27508" xr:uid="{00000000-0005-0000-0000-0000896B0000}"/>
    <cellStyle name="Titles 2 5 6 2 4" xfId="27509" xr:uid="{00000000-0005-0000-0000-00008A6B0000}"/>
    <cellStyle name="Titles 2 5 6 2 5" xfId="27510" xr:uid="{00000000-0005-0000-0000-00008B6B0000}"/>
    <cellStyle name="Titles 2 5 6 2 6" xfId="27511" xr:uid="{00000000-0005-0000-0000-00008C6B0000}"/>
    <cellStyle name="Titles 2 5 6 3" xfId="27512" xr:uid="{00000000-0005-0000-0000-00008D6B0000}"/>
    <cellStyle name="Titles 2 5 6 3 2" xfId="27513" xr:uid="{00000000-0005-0000-0000-00008E6B0000}"/>
    <cellStyle name="Titles 2 5 6 3 2 2" xfId="27514" xr:uid="{00000000-0005-0000-0000-00008F6B0000}"/>
    <cellStyle name="Titles 2 5 6 3 2 3" xfId="27515" xr:uid="{00000000-0005-0000-0000-0000906B0000}"/>
    <cellStyle name="Titles 2 5 6 3 2 4" xfId="27516" xr:uid="{00000000-0005-0000-0000-0000916B0000}"/>
    <cellStyle name="Titles 2 5 6 3 3" xfId="27517" xr:uid="{00000000-0005-0000-0000-0000926B0000}"/>
    <cellStyle name="Titles 2 5 6 3 3 2" xfId="27518" xr:uid="{00000000-0005-0000-0000-0000936B0000}"/>
    <cellStyle name="Titles 2 5 6 3 3 3" xfId="27519" xr:uid="{00000000-0005-0000-0000-0000946B0000}"/>
    <cellStyle name="Titles 2 5 6 3 3 4" xfId="27520" xr:uid="{00000000-0005-0000-0000-0000956B0000}"/>
    <cellStyle name="Titles 2 5 6 3 4" xfId="27521" xr:uid="{00000000-0005-0000-0000-0000966B0000}"/>
    <cellStyle name="Titles 2 5 6 3 5" xfId="27522" xr:uid="{00000000-0005-0000-0000-0000976B0000}"/>
    <cellStyle name="Titles 2 5 6 3 6" xfId="27523" xr:uid="{00000000-0005-0000-0000-0000986B0000}"/>
    <cellStyle name="Titles 2 5 6 4" xfId="27524" xr:uid="{00000000-0005-0000-0000-0000996B0000}"/>
    <cellStyle name="Titles 2 5 6 4 2" xfId="27525" xr:uid="{00000000-0005-0000-0000-00009A6B0000}"/>
    <cellStyle name="Titles 2 5 6 4 3" xfId="27526" xr:uid="{00000000-0005-0000-0000-00009B6B0000}"/>
    <cellStyle name="Titles 2 5 6 4 4" xfId="27527" xr:uid="{00000000-0005-0000-0000-00009C6B0000}"/>
    <cellStyle name="Titles 2 5 6 5" xfId="27528" xr:uid="{00000000-0005-0000-0000-00009D6B0000}"/>
    <cellStyle name="Titles 2 5 6 5 2" xfId="27529" xr:uid="{00000000-0005-0000-0000-00009E6B0000}"/>
    <cellStyle name="Titles 2 5 6 5 3" xfId="27530" xr:uid="{00000000-0005-0000-0000-00009F6B0000}"/>
    <cellStyle name="Titles 2 5 6 5 4" xfId="27531" xr:uid="{00000000-0005-0000-0000-0000A06B0000}"/>
    <cellStyle name="Titles 2 5 6 6" xfId="27532" xr:uid="{00000000-0005-0000-0000-0000A16B0000}"/>
    <cellStyle name="Titles 2 5 6 7" xfId="27533" xr:uid="{00000000-0005-0000-0000-0000A26B0000}"/>
    <cellStyle name="Titles 2 5 6 8" xfId="27534" xr:uid="{00000000-0005-0000-0000-0000A36B0000}"/>
    <cellStyle name="Titles 2 6" xfId="27535" xr:uid="{00000000-0005-0000-0000-0000A46B0000}"/>
    <cellStyle name="Titles 2 6 2" xfId="27536" xr:uid="{00000000-0005-0000-0000-0000A56B0000}"/>
    <cellStyle name="Titles 2 6 2 2" xfId="27537" xr:uid="{00000000-0005-0000-0000-0000A66B0000}"/>
    <cellStyle name="Titles 2 6 2 2 2" xfId="27538" xr:uid="{00000000-0005-0000-0000-0000A76B0000}"/>
    <cellStyle name="Titles 2 6 2 2 2 2" xfId="27539" xr:uid="{00000000-0005-0000-0000-0000A86B0000}"/>
    <cellStyle name="Titles 2 6 2 2 2 2 2" xfId="27540" xr:uid="{00000000-0005-0000-0000-0000A96B0000}"/>
    <cellStyle name="Titles 2 6 2 2 2 2 2 2" xfId="27541" xr:uid="{00000000-0005-0000-0000-0000AA6B0000}"/>
    <cellStyle name="Titles 2 6 2 2 2 2 2 3" xfId="27542" xr:uid="{00000000-0005-0000-0000-0000AB6B0000}"/>
    <cellStyle name="Titles 2 6 2 2 2 2 2 4" xfId="27543" xr:uid="{00000000-0005-0000-0000-0000AC6B0000}"/>
    <cellStyle name="Titles 2 6 2 2 2 2 3" xfId="27544" xr:uid="{00000000-0005-0000-0000-0000AD6B0000}"/>
    <cellStyle name="Titles 2 6 2 2 2 2 3 2" xfId="27545" xr:uid="{00000000-0005-0000-0000-0000AE6B0000}"/>
    <cellStyle name="Titles 2 6 2 2 2 2 3 3" xfId="27546" xr:uid="{00000000-0005-0000-0000-0000AF6B0000}"/>
    <cellStyle name="Titles 2 6 2 2 2 2 3 4" xfId="27547" xr:uid="{00000000-0005-0000-0000-0000B06B0000}"/>
    <cellStyle name="Titles 2 6 2 2 2 2 4" xfId="27548" xr:uid="{00000000-0005-0000-0000-0000B16B0000}"/>
    <cellStyle name="Titles 2 6 2 2 2 2 5" xfId="27549" xr:uid="{00000000-0005-0000-0000-0000B26B0000}"/>
    <cellStyle name="Titles 2 6 2 2 2 2 6" xfId="27550" xr:uid="{00000000-0005-0000-0000-0000B36B0000}"/>
    <cellStyle name="Titles 2 6 2 2 2 3" xfId="27551" xr:uid="{00000000-0005-0000-0000-0000B46B0000}"/>
    <cellStyle name="Titles 2 6 2 2 2 3 2" xfId="27552" xr:uid="{00000000-0005-0000-0000-0000B56B0000}"/>
    <cellStyle name="Titles 2 6 2 2 2 3 2 2" xfId="27553" xr:uid="{00000000-0005-0000-0000-0000B66B0000}"/>
    <cellStyle name="Titles 2 6 2 2 2 3 2 3" xfId="27554" xr:uid="{00000000-0005-0000-0000-0000B76B0000}"/>
    <cellStyle name="Titles 2 6 2 2 2 3 2 4" xfId="27555" xr:uid="{00000000-0005-0000-0000-0000B86B0000}"/>
    <cellStyle name="Titles 2 6 2 2 2 3 3" xfId="27556" xr:uid="{00000000-0005-0000-0000-0000B96B0000}"/>
    <cellStyle name="Titles 2 6 2 2 2 3 3 2" xfId="27557" xr:uid="{00000000-0005-0000-0000-0000BA6B0000}"/>
    <cellStyle name="Titles 2 6 2 2 2 3 3 3" xfId="27558" xr:uid="{00000000-0005-0000-0000-0000BB6B0000}"/>
    <cellStyle name="Titles 2 6 2 2 2 3 3 4" xfId="27559" xr:uid="{00000000-0005-0000-0000-0000BC6B0000}"/>
    <cellStyle name="Titles 2 6 2 2 2 3 4" xfId="27560" xr:uid="{00000000-0005-0000-0000-0000BD6B0000}"/>
    <cellStyle name="Titles 2 6 2 2 2 3 5" xfId="27561" xr:uid="{00000000-0005-0000-0000-0000BE6B0000}"/>
    <cellStyle name="Titles 2 6 2 2 2 3 6" xfId="27562" xr:uid="{00000000-0005-0000-0000-0000BF6B0000}"/>
    <cellStyle name="Titles 2 6 2 2 2 4" xfId="27563" xr:uid="{00000000-0005-0000-0000-0000C06B0000}"/>
    <cellStyle name="Titles 2 6 2 2 2 4 2" xfId="27564" xr:uid="{00000000-0005-0000-0000-0000C16B0000}"/>
    <cellStyle name="Titles 2 6 2 2 2 4 3" xfId="27565" xr:uid="{00000000-0005-0000-0000-0000C26B0000}"/>
    <cellStyle name="Titles 2 6 2 2 2 4 4" xfId="27566" xr:uid="{00000000-0005-0000-0000-0000C36B0000}"/>
    <cellStyle name="Titles 2 6 2 2 2 5" xfId="27567" xr:uid="{00000000-0005-0000-0000-0000C46B0000}"/>
    <cellStyle name="Titles 2 6 2 2 2 5 2" xfId="27568" xr:uid="{00000000-0005-0000-0000-0000C56B0000}"/>
    <cellStyle name="Titles 2 6 2 2 2 5 3" xfId="27569" xr:uid="{00000000-0005-0000-0000-0000C66B0000}"/>
    <cellStyle name="Titles 2 6 2 2 2 5 4" xfId="27570" xr:uid="{00000000-0005-0000-0000-0000C76B0000}"/>
    <cellStyle name="Titles 2 6 2 2 2 6" xfId="27571" xr:uid="{00000000-0005-0000-0000-0000C86B0000}"/>
    <cellStyle name="Titles 2 6 2 2 2 7" xfId="27572" xr:uid="{00000000-0005-0000-0000-0000C96B0000}"/>
    <cellStyle name="Titles 2 6 2 2 2 8" xfId="27573" xr:uid="{00000000-0005-0000-0000-0000CA6B0000}"/>
    <cellStyle name="Titles 2 6 2 2 3" xfId="27574" xr:uid="{00000000-0005-0000-0000-0000CB6B0000}"/>
    <cellStyle name="Titles 2 6 2 2 3 2" xfId="27575" xr:uid="{00000000-0005-0000-0000-0000CC6B0000}"/>
    <cellStyle name="Titles 2 6 2 2 3 2 2" xfId="27576" xr:uid="{00000000-0005-0000-0000-0000CD6B0000}"/>
    <cellStyle name="Titles 2 6 2 2 3 2 3" xfId="27577" xr:uid="{00000000-0005-0000-0000-0000CE6B0000}"/>
    <cellStyle name="Titles 2 6 2 2 3 2 4" xfId="27578" xr:uid="{00000000-0005-0000-0000-0000CF6B0000}"/>
    <cellStyle name="Titles 2 6 2 2 3 3" xfId="27579" xr:uid="{00000000-0005-0000-0000-0000D06B0000}"/>
    <cellStyle name="Titles 2 6 2 2 3 3 2" xfId="27580" xr:uid="{00000000-0005-0000-0000-0000D16B0000}"/>
    <cellStyle name="Titles 2 6 2 2 3 3 3" xfId="27581" xr:uid="{00000000-0005-0000-0000-0000D26B0000}"/>
    <cellStyle name="Titles 2 6 2 2 3 3 4" xfId="27582" xr:uid="{00000000-0005-0000-0000-0000D36B0000}"/>
    <cellStyle name="Titles 2 6 2 2 3 4" xfId="27583" xr:uid="{00000000-0005-0000-0000-0000D46B0000}"/>
    <cellStyle name="Titles 2 6 2 2 3 5" xfId="27584" xr:uid="{00000000-0005-0000-0000-0000D56B0000}"/>
    <cellStyle name="Titles 2 6 2 2 3 6" xfId="27585" xr:uid="{00000000-0005-0000-0000-0000D66B0000}"/>
    <cellStyle name="Titles 2 6 2 2 4" xfId="27586" xr:uid="{00000000-0005-0000-0000-0000D76B0000}"/>
    <cellStyle name="Titles 2 6 2 2 4 2" xfId="27587" xr:uid="{00000000-0005-0000-0000-0000D86B0000}"/>
    <cellStyle name="Titles 2 6 2 2 4 2 2" xfId="27588" xr:uid="{00000000-0005-0000-0000-0000D96B0000}"/>
    <cellStyle name="Titles 2 6 2 2 4 2 3" xfId="27589" xr:uid="{00000000-0005-0000-0000-0000DA6B0000}"/>
    <cellStyle name="Titles 2 6 2 2 4 2 4" xfId="27590" xr:uid="{00000000-0005-0000-0000-0000DB6B0000}"/>
    <cellStyle name="Titles 2 6 2 2 4 3" xfId="27591" xr:uid="{00000000-0005-0000-0000-0000DC6B0000}"/>
    <cellStyle name="Titles 2 6 2 2 4 3 2" xfId="27592" xr:uid="{00000000-0005-0000-0000-0000DD6B0000}"/>
    <cellStyle name="Titles 2 6 2 2 4 3 3" xfId="27593" xr:uid="{00000000-0005-0000-0000-0000DE6B0000}"/>
    <cellStyle name="Titles 2 6 2 2 4 3 4" xfId="27594" xr:uid="{00000000-0005-0000-0000-0000DF6B0000}"/>
    <cellStyle name="Titles 2 6 2 2 4 4" xfId="27595" xr:uid="{00000000-0005-0000-0000-0000E06B0000}"/>
    <cellStyle name="Titles 2 6 2 2 4 5" xfId="27596" xr:uid="{00000000-0005-0000-0000-0000E16B0000}"/>
    <cellStyle name="Titles 2 6 2 2 4 6" xfId="27597" xr:uid="{00000000-0005-0000-0000-0000E26B0000}"/>
    <cellStyle name="Titles 2 6 2 2 5" xfId="27598" xr:uid="{00000000-0005-0000-0000-0000E36B0000}"/>
    <cellStyle name="Titles 2 6 2 2 6" xfId="27599" xr:uid="{00000000-0005-0000-0000-0000E46B0000}"/>
    <cellStyle name="Titles 2 6 2 2 7" xfId="27600" xr:uid="{00000000-0005-0000-0000-0000E56B0000}"/>
    <cellStyle name="Titles 2 6 2 3" xfId="27601" xr:uid="{00000000-0005-0000-0000-0000E66B0000}"/>
    <cellStyle name="Titles 2 6 2 3 2" xfId="27602" xr:uid="{00000000-0005-0000-0000-0000E76B0000}"/>
    <cellStyle name="Titles 2 6 2 3 2 2" xfId="27603" xr:uid="{00000000-0005-0000-0000-0000E86B0000}"/>
    <cellStyle name="Titles 2 6 2 3 2 2 2" xfId="27604" xr:uid="{00000000-0005-0000-0000-0000E96B0000}"/>
    <cellStyle name="Titles 2 6 2 3 2 2 3" xfId="27605" xr:uid="{00000000-0005-0000-0000-0000EA6B0000}"/>
    <cellStyle name="Titles 2 6 2 3 2 2 4" xfId="27606" xr:uid="{00000000-0005-0000-0000-0000EB6B0000}"/>
    <cellStyle name="Titles 2 6 2 3 2 3" xfId="27607" xr:uid="{00000000-0005-0000-0000-0000EC6B0000}"/>
    <cellStyle name="Titles 2 6 2 3 2 3 2" xfId="27608" xr:uid="{00000000-0005-0000-0000-0000ED6B0000}"/>
    <cellStyle name="Titles 2 6 2 3 2 3 3" xfId="27609" xr:uid="{00000000-0005-0000-0000-0000EE6B0000}"/>
    <cellStyle name="Titles 2 6 2 3 2 3 4" xfId="27610" xr:uid="{00000000-0005-0000-0000-0000EF6B0000}"/>
    <cellStyle name="Titles 2 6 2 3 2 4" xfId="27611" xr:uid="{00000000-0005-0000-0000-0000F06B0000}"/>
    <cellStyle name="Titles 2 6 2 3 2 5" xfId="27612" xr:uid="{00000000-0005-0000-0000-0000F16B0000}"/>
    <cellStyle name="Titles 2 6 2 3 2 6" xfId="27613" xr:uid="{00000000-0005-0000-0000-0000F26B0000}"/>
    <cellStyle name="Titles 2 6 2 3 3" xfId="27614" xr:uid="{00000000-0005-0000-0000-0000F36B0000}"/>
    <cellStyle name="Titles 2 6 2 3 3 2" xfId="27615" xr:uid="{00000000-0005-0000-0000-0000F46B0000}"/>
    <cellStyle name="Titles 2 6 2 3 3 3" xfId="27616" xr:uid="{00000000-0005-0000-0000-0000F56B0000}"/>
    <cellStyle name="Titles 2 6 2 3 3 4" xfId="27617" xr:uid="{00000000-0005-0000-0000-0000F66B0000}"/>
    <cellStyle name="Titles 2 6 2 3 4" xfId="27618" xr:uid="{00000000-0005-0000-0000-0000F76B0000}"/>
    <cellStyle name="Titles 2 6 2 3 4 2" xfId="27619" xr:uid="{00000000-0005-0000-0000-0000F86B0000}"/>
    <cellStyle name="Titles 2 6 2 3 4 3" xfId="27620" xr:uid="{00000000-0005-0000-0000-0000F96B0000}"/>
    <cellStyle name="Titles 2 6 2 3 4 4" xfId="27621" xr:uid="{00000000-0005-0000-0000-0000FA6B0000}"/>
    <cellStyle name="Titles 2 6 2 3 5" xfId="27622" xr:uid="{00000000-0005-0000-0000-0000FB6B0000}"/>
    <cellStyle name="Titles 2 6 2 3 6" xfId="27623" xr:uid="{00000000-0005-0000-0000-0000FC6B0000}"/>
    <cellStyle name="Titles 2 6 2 3 7" xfId="27624" xr:uid="{00000000-0005-0000-0000-0000FD6B0000}"/>
    <cellStyle name="Titles 2 6 2 4" xfId="27625" xr:uid="{00000000-0005-0000-0000-0000FE6B0000}"/>
    <cellStyle name="Titles 2 6 2 4 2" xfId="27626" xr:uid="{00000000-0005-0000-0000-0000FF6B0000}"/>
    <cellStyle name="Titles 2 6 2 4 2 2" xfId="27627" xr:uid="{00000000-0005-0000-0000-0000006C0000}"/>
    <cellStyle name="Titles 2 6 2 4 2 3" xfId="27628" xr:uid="{00000000-0005-0000-0000-0000016C0000}"/>
    <cellStyle name="Titles 2 6 2 4 2 4" xfId="27629" xr:uid="{00000000-0005-0000-0000-0000026C0000}"/>
    <cellStyle name="Titles 2 6 2 4 3" xfId="27630" xr:uid="{00000000-0005-0000-0000-0000036C0000}"/>
    <cellStyle name="Titles 2 6 2 4 3 2" xfId="27631" xr:uid="{00000000-0005-0000-0000-0000046C0000}"/>
    <cellStyle name="Titles 2 6 2 4 3 3" xfId="27632" xr:uid="{00000000-0005-0000-0000-0000056C0000}"/>
    <cellStyle name="Titles 2 6 2 4 3 4" xfId="27633" xr:uid="{00000000-0005-0000-0000-0000066C0000}"/>
    <cellStyle name="Titles 2 6 2 4 4" xfId="27634" xr:uid="{00000000-0005-0000-0000-0000076C0000}"/>
    <cellStyle name="Titles 2 6 2 4 5" xfId="27635" xr:uid="{00000000-0005-0000-0000-0000086C0000}"/>
    <cellStyle name="Titles 2 6 2 4 6" xfId="27636" xr:uid="{00000000-0005-0000-0000-0000096C0000}"/>
    <cellStyle name="Titles 2 6 2 5" xfId="27637" xr:uid="{00000000-0005-0000-0000-00000A6C0000}"/>
    <cellStyle name="Titles 2 6 2 5 2" xfId="27638" xr:uid="{00000000-0005-0000-0000-00000B6C0000}"/>
    <cellStyle name="Titles 2 6 2 5 3" xfId="27639" xr:uid="{00000000-0005-0000-0000-00000C6C0000}"/>
    <cellStyle name="Titles 2 6 2 5 4" xfId="27640" xr:uid="{00000000-0005-0000-0000-00000D6C0000}"/>
    <cellStyle name="Titles 2 6 2 6" xfId="27641" xr:uid="{00000000-0005-0000-0000-00000E6C0000}"/>
    <cellStyle name="Titles 2 6 2 7" xfId="27642" xr:uid="{00000000-0005-0000-0000-00000F6C0000}"/>
    <cellStyle name="Titles 2 6 2 8" xfId="27643" xr:uid="{00000000-0005-0000-0000-0000106C0000}"/>
    <cellStyle name="Titles 2 6 3" xfId="27644" xr:uid="{00000000-0005-0000-0000-0000116C0000}"/>
    <cellStyle name="Titles 2 6 3 2" xfId="27645" xr:uid="{00000000-0005-0000-0000-0000126C0000}"/>
    <cellStyle name="Titles 2 6 3 2 2" xfId="27646" xr:uid="{00000000-0005-0000-0000-0000136C0000}"/>
    <cellStyle name="Titles 2 6 3 2 2 2" xfId="27647" xr:uid="{00000000-0005-0000-0000-0000146C0000}"/>
    <cellStyle name="Titles 2 6 3 2 2 2 2" xfId="27648" xr:uid="{00000000-0005-0000-0000-0000156C0000}"/>
    <cellStyle name="Titles 2 6 3 2 2 2 3" xfId="27649" xr:uid="{00000000-0005-0000-0000-0000166C0000}"/>
    <cellStyle name="Titles 2 6 3 2 2 2 4" xfId="27650" xr:uid="{00000000-0005-0000-0000-0000176C0000}"/>
    <cellStyle name="Titles 2 6 3 2 2 3" xfId="27651" xr:uid="{00000000-0005-0000-0000-0000186C0000}"/>
    <cellStyle name="Titles 2 6 3 2 2 3 2" xfId="27652" xr:uid="{00000000-0005-0000-0000-0000196C0000}"/>
    <cellStyle name="Titles 2 6 3 2 2 3 3" xfId="27653" xr:uid="{00000000-0005-0000-0000-00001A6C0000}"/>
    <cellStyle name="Titles 2 6 3 2 2 3 4" xfId="27654" xr:uid="{00000000-0005-0000-0000-00001B6C0000}"/>
    <cellStyle name="Titles 2 6 3 2 2 4" xfId="27655" xr:uid="{00000000-0005-0000-0000-00001C6C0000}"/>
    <cellStyle name="Titles 2 6 3 2 2 5" xfId="27656" xr:uid="{00000000-0005-0000-0000-00001D6C0000}"/>
    <cellStyle name="Titles 2 6 3 2 2 6" xfId="27657" xr:uid="{00000000-0005-0000-0000-00001E6C0000}"/>
    <cellStyle name="Titles 2 6 3 2 3" xfId="27658" xr:uid="{00000000-0005-0000-0000-00001F6C0000}"/>
    <cellStyle name="Titles 2 6 3 2 3 2" xfId="27659" xr:uid="{00000000-0005-0000-0000-0000206C0000}"/>
    <cellStyle name="Titles 2 6 3 2 3 2 2" xfId="27660" xr:uid="{00000000-0005-0000-0000-0000216C0000}"/>
    <cellStyle name="Titles 2 6 3 2 3 2 3" xfId="27661" xr:uid="{00000000-0005-0000-0000-0000226C0000}"/>
    <cellStyle name="Titles 2 6 3 2 3 2 4" xfId="27662" xr:uid="{00000000-0005-0000-0000-0000236C0000}"/>
    <cellStyle name="Titles 2 6 3 2 3 3" xfId="27663" xr:uid="{00000000-0005-0000-0000-0000246C0000}"/>
    <cellStyle name="Titles 2 6 3 2 3 3 2" xfId="27664" xr:uid="{00000000-0005-0000-0000-0000256C0000}"/>
    <cellStyle name="Titles 2 6 3 2 3 3 3" xfId="27665" xr:uid="{00000000-0005-0000-0000-0000266C0000}"/>
    <cellStyle name="Titles 2 6 3 2 3 3 4" xfId="27666" xr:uid="{00000000-0005-0000-0000-0000276C0000}"/>
    <cellStyle name="Titles 2 6 3 2 3 4" xfId="27667" xr:uid="{00000000-0005-0000-0000-0000286C0000}"/>
    <cellStyle name="Titles 2 6 3 2 3 5" xfId="27668" xr:uid="{00000000-0005-0000-0000-0000296C0000}"/>
    <cellStyle name="Titles 2 6 3 2 3 6" xfId="27669" xr:uid="{00000000-0005-0000-0000-00002A6C0000}"/>
    <cellStyle name="Titles 2 6 3 2 4" xfId="27670" xr:uid="{00000000-0005-0000-0000-00002B6C0000}"/>
    <cellStyle name="Titles 2 6 3 2 4 2" xfId="27671" xr:uid="{00000000-0005-0000-0000-00002C6C0000}"/>
    <cellStyle name="Titles 2 6 3 2 4 3" xfId="27672" xr:uid="{00000000-0005-0000-0000-00002D6C0000}"/>
    <cellStyle name="Titles 2 6 3 2 4 4" xfId="27673" xr:uid="{00000000-0005-0000-0000-00002E6C0000}"/>
    <cellStyle name="Titles 2 6 3 2 5" xfId="27674" xr:uid="{00000000-0005-0000-0000-00002F6C0000}"/>
    <cellStyle name="Titles 2 6 3 2 5 2" xfId="27675" xr:uid="{00000000-0005-0000-0000-0000306C0000}"/>
    <cellStyle name="Titles 2 6 3 2 5 3" xfId="27676" xr:uid="{00000000-0005-0000-0000-0000316C0000}"/>
    <cellStyle name="Titles 2 6 3 2 5 4" xfId="27677" xr:uid="{00000000-0005-0000-0000-0000326C0000}"/>
    <cellStyle name="Titles 2 6 3 2 6" xfId="27678" xr:uid="{00000000-0005-0000-0000-0000336C0000}"/>
    <cellStyle name="Titles 2 6 3 2 7" xfId="27679" xr:uid="{00000000-0005-0000-0000-0000346C0000}"/>
    <cellStyle name="Titles 2 6 3 2 8" xfId="27680" xr:uid="{00000000-0005-0000-0000-0000356C0000}"/>
    <cellStyle name="Titles 2 6 3 3" xfId="27681" xr:uid="{00000000-0005-0000-0000-0000366C0000}"/>
    <cellStyle name="Titles 2 6 3 3 2" xfId="27682" xr:uid="{00000000-0005-0000-0000-0000376C0000}"/>
    <cellStyle name="Titles 2 6 3 3 2 2" xfId="27683" xr:uid="{00000000-0005-0000-0000-0000386C0000}"/>
    <cellStyle name="Titles 2 6 3 3 2 3" xfId="27684" xr:uid="{00000000-0005-0000-0000-0000396C0000}"/>
    <cellStyle name="Titles 2 6 3 3 2 4" xfId="27685" xr:uid="{00000000-0005-0000-0000-00003A6C0000}"/>
    <cellStyle name="Titles 2 6 3 3 3" xfId="27686" xr:uid="{00000000-0005-0000-0000-00003B6C0000}"/>
    <cellStyle name="Titles 2 6 3 3 3 2" xfId="27687" xr:uid="{00000000-0005-0000-0000-00003C6C0000}"/>
    <cellStyle name="Titles 2 6 3 3 3 3" xfId="27688" xr:uid="{00000000-0005-0000-0000-00003D6C0000}"/>
    <cellStyle name="Titles 2 6 3 3 3 4" xfId="27689" xr:uid="{00000000-0005-0000-0000-00003E6C0000}"/>
    <cellStyle name="Titles 2 6 3 3 4" xfId="27690" xr:uid="{00000000-0005-0000-0000-00003F6C0000}"/>
    <cellStyle name="Titles 2 6 3 3 5" xfId="27691" xr:uid="{00000000-0005-0000-0000-0000406C0000}"/>
    <cellStyle name="Titles 2 6 3 3 6" xfId="27692" xr:uid="{00000000-0005-0000-0000-0000416C0000}"/>
    <cellStyle name="Titles 2 6 3 4" xfId="27693" xr:uid="{00000000-0005-0000-0000-0000426C0000}"/>
    <cellStyle name="Titles 2 6 3 4 2" xfId="27694" xr:uid="{00000000-0005-0000-0000-0000436C0000}"/>
    <cellStyle name="Titles 2 6 3 4 2 2" xfId="27695" xr:uid="{00000000-0005-0000-0000-0000446C0000}"/>
    <cellStyle name="Titles 2 6 3 4 2 3" xfId="27696" xr:uid="{00000000-0005-0000-0000-0000456C0000}"/>
    <cellStyle name="Titles 2 6 3 4 2 4" xfId="27697" xr:uid="{00000000-0005-0000-0000-0000466C0000}"/>
    <cellStyle name="Titles 2 6 3 4 3" xfId="27698" xr:uid="{00000000-0005-0000-0000-0000476C0000}"/>
    <cellStyle name="Titles 2 6 3 4 3 2" xfId="27699" xr:uid="{00000000-0005-0000-0000-0000486C0000}"/>
    <cellStyle name="Titles 2 6 3 4 3 3" xfId="27700" xr:uid="{00000000-0005-0000-0000-0000496C0000}"/>
    <cellStyle name="Titles 2 6 3 4 3 4" xfId="27701" xr:uid="{00000000-0005-0000-0000-00004A6C0000}"/>
    <cellStyle name="Titles 2 6 3 4 4" xfId="27702" xr:uid="{00000000-0005-0000-0000-00004B6C0000}"/>
    <cellStyle name="Titles 2 6 3 4 5" xfId="27703" xr:uid="{00000000-0005-0000-0000-00004C6C0000}"/>
    <cellStyle name="Titles 2 6 3 4 6" xfId="27704" xr:uid="{00000000-0005-0000-0000-00004D6C0000}"/>
    <cellStyle name="Titles 2 6 3 5" xfId="27705" xr:uid="{00000000-0005-0000-0000-00004E6C0000}"/>
    <cellStyle name="Titles 2 6 3 6" xfId="27706" xr:uid="{00000000-0005-0000-0000-00004F6C0000}"/>
    <cellStyle name="Titles 2 6 3 7" xfId="27707" xr:uid="{00000000-0005-0000-0000-0000506C0000}"/>
    <cellStyle name="Titles 2 6 4" xfId="27708" xr:uid="{00000000-0005-0000-0000-0000516C0000}"/>
    <cellStyle name="Titles 2 6 4 2" xfId="27709" xr:uid="{00000000-0005-0000-0000-0000526C0000}"/>
    <cellStyle name="Titles 2 6 4 2 2" xfId="27710" xr:uid="{00000000-0005-0000-0000-0000536C0000}"/>
    <cellStyle name="Titles 2 6 4 2 2 2" xfId="27711" xr:uid="{00000000-0005-0000-0000-0000546C0000}"/>
    <cellStyle name="Titles 2 6 4 2 2 3" xfId="27712" xr:uid="{00000000-0005-0000-0000-0000556C0000}"/>
    <cellStyle name="Titles 2 6 4 2 2 4" xfId="27713" xr:uid="{00000000-0005-0000-0000-0000566C0000}"/>
    <cellStyle name="Titles 2 6 4 2 3" xfId="27714" xr:uid="{00000000-0005-0000-0000-0000576C0000}"/>
    <cellStyle name="Titles 2 6 4 2 3 2" xfId="27715" xr:uid="{00000000-0005-0000-0000-0000586C0000}"/>
    <cellStyle name="Titles 2 6 4 2 3 3" xfId="27716" xr:uid="{00000000-0005-0000-0000-0000596C0000}"/>
    <cellStyle name="Titles 2 6 4 2 3 4" xfId="27717" xr:uid="{00000000-0005-0000-0000-00005A6C0000}"/>
    <cellStyle name="Titles 2 6 4 2 4" xfId="27718" xr:uid="{00000000-0005-0000-0000-00005B6C0000}"/>
    <cellStyle name="Titles 2 6 4 2 5" xfId="27719" xr:uid="{00000000-0005-0000-0000-00005C6C0000}"/>
    <cellStyle name="Titles 2 6 4 2 6" xfId="27720" xr:uid="{00000000-0005-0000-0000-00005D6C0000}"/>
    <cellStyle name="Titles 2 6 4 3" xfId="27721" xr:uid="{00000000-0005-0000-0000-00005E6C0000}"/>
    <cellStyle name="Titles 2 6 4 3 2" xfId="27722" xr:uid="{00000000-0005-0000-0000-00005F6C0000}"/>
    <cellStyle name="Titles 2 6 4 3 2 2" xfId="27723" xr:uid="{00000000-0005-0000-0000-0000606C0000}"/>
    <cellStyle name="Titles 2 6 4 3 2 3" xfId="27724" xr:uid="{00000000-0005-0000-0000-0000616C0000}"/>
    <cellStyle name="Titles 2 6 4 3 2 4" xfId="27725" xr:uid="{00000000-0005-0000-0000-0000626C0000}"/>
    <cellStyle name="Titles 2 6 4 3 3" xfId="27726" xr:uid="{00000000-0005-0000-0000-0000636C0000}"/>
    <cellStyle name="Titles 2 6 4 3 3 2" xfId="27727" xr:uid="{00000000-0005-0000-0000-0000646C0000}"/>
    <cellStyle name="Titles 2 6 4 3 3 3" xfId="27728" xr:uid="{00000000-0005-0000-0000-0000656C0000}"/>
    <cellStyle name="Titles 2 6 4 3 3 4" xfId="27729" xr:uid="{00000000-0005-0000-0000-0000666C0000}"/>
    <cellStyle name="Titles 2 6 4 3 4" xfId="27730" xr:uid="{00000000-0005-0000-0000-0000676C0000}"/>
    <cellStyle name="Titles 2 6 4 3 5" xfId="27731" xr:uid="{00000000-0005-0000-0000-0000686C0000}"/>
    <cellStyle name="Titles 2 6 4 3 6" xfId="27732" xr:uid="{00000000-0005-0000-0000-0000696C0000}"/>
    <cellStyle name="Titles 2 6 4 4" xfId="27733" xr:uid="{00000000-0005-0000-0000-00006A6C0000}"/>
    <cellStyle name="Titles 2 6 4 4 2" xfId="27734" xr:uid="{00000000-0005-0000-0000-00006B6C0000}"/>
    <cellStyle name="Titles 2 6 4 4 3" xfId="27735" xr:uid="{00000000-0005-0000-0000-00006C6C0000}"/>
    <cellStyle name="Titles 2 6 4 4 4" xfId="27736" xr:uid="{00000000-0005-0000-0000-00006D6C0000}"/>
    <cellStyle name="Titles 2 6 4 5" xfId="27737" xr:uid="{00000000-0005-0000-0000-00006E6C0000}"/>
    <cellStyle name="Titles 2 6 4 5 2" xfId="27738" xr:uid="{00000000-0005-0000-0000-00006F6C0000}"/>
    <cellStyle name="Titles 2 6 4 5 3" xfId="27739" xr:uid="{00000000-0005-0000-0000-0000706C0000}"/>
    <cellStyle name="Titles 2 6 4 5 4" xfId="27740" xr:uid="{00000000-0005-0000-0000-0000716C0000}"/>
    <cellStyle name="Titles 2 6 4 6" xfId="27741" xr:uid="{00000000-0005-0000-0000-0000726C0000}"/>
    <cellStyle name="Titles 2 6 4 7" xfId="27742" xr:uid="{00000000-0005-0000-0000-0000736C0000}"/>
    <cellStyle name="Titles 2 6 4 8" xfId="27743" xr:uid="{00000000-0005-0000-0000-0000746C0000}"/>
    <cellStyle name="Titles 2 7" xfId="27744" xr:uid="{00000000-0005-0000-0000-0000756C0000}"/>
    <cellStyle name="Titles 2 7 2" xfId="27745" xr:uid="{00000000-0005-0000-0000-0000766C0000}"/>
    <cellStyle name="Titles 2 7 2 2" xfId="27746" xr:uid="{00000000-0005-0000-0000-0000776C0000}"/>
    <cellStyle name="Titles 2 7 2 2 2" xfId="27747" xr:uid="{00000000-0005-0000-0000-0000786C0000}"/>
    <cellStyle name="Titles 2 7 2 2 2 2" xfId="27748" xr:uid="{00000000-0005-0000-0000-0000796C0000}"/>
    <cellStyle name="Titles 2 7 2 2 2 2 2" xfId="27749" xr:uid="{00000000-0005-0000-0000-00007A6C0000}"/>
    <cellStyle name="Titles 2 7 2 2 2 2 2 2" xfId="27750" xr:uid="{00000000-0005-0000-0000-00007B6C0000}"/>
    <cellStyle name="Titles 2 7 2 2 2 2 2 3" xfId="27751" xr:uid="{00000000-0005-0000-0000-00007C6C0000}"/>
    <cellStyle name="Titles 2 7 2 2 2 2 2 4" xfId="27752" xr:uid="{00000000-0005-0000-0000-00007D6C0000}"/>
    <cellStyle name="Titles 2 7 2 2 2 2 3" xfId="27753" xr:uid="{00000000-0005-0000-0000-00007E6C0000}"/>
    <cellStyle name="Titles 2 7 2 2 2 2 3 2" xfId="27754" xr:uid="{00000000-0005-0000-0000-00007F6C0000}"/>
    <cellStyle name="Titles 2 7 2 2 2 2 3 3" xfId="27755" xr:uid="{00000000-0005-0000-0000-0000806C0000}"/>
    <cellStyle name="Titles 2 7 2 2 2 2 3 4" xfId="27756" xr:uid="{00000000-0005-0000-0000-0000816C0000}"/>
    <cellStyle name="Titles 2 7 2 2 2 2 4" xfId="27757" xr:uid="{00000000-0005-0000-0000-0000826C0000}"/>
    <cellStyle name="Titles 2 7 2 2 2 2 5" xfId="27758" xr:uid="{00000000-0005-0000-0000-0000836C0000}"/>
    <cellStyle name="Titles 2 7 2 2 2 2 6" xfId="27759" xr:uid="{00000000-0005-0000-0000-0000846C0000}"/>
    <cellStyle name="Titles 2 7 2 2 2 3" xfId="27760" xr:uid="{00000000-0005-0000-0000-0000856C0000}"/>
    <cellStyle name="Titles 2 7 2 2 2 3 2" xfId="27761" xr:uid="{00000000-0005-0000-0000-0000866C0000}"/>
    <cellStyle name="Titles 2 7 2 2 2 3 2 2" xfId="27762" xr:uid="{00000000-0005-0000-0000-0000876C0000}"/>
    <cellStyle name="Titles 2 7 2 2 2 3 2 3" xfId="27763" xr:uid="{00000000-0005-0000-0000-0000886C0000}"/>
    <cellStyle name="Titles 2 7 2 2 2 3 2 4" xfId="27764" xr:uid="{00000000-0005-0000-0000-0000896C0000}"/>
    <cellStyle name="Titles 2 7 2 2 2 3 3" xfId="27765" xr:uid="{00000000-0005-0000-0000-00008A6C0000}"/>
    <cellStyle name="Titles 2 7 2 2 2 3 3 2" xfId="27766" xr:uid="{00000000-0005-0000-0000-00008B6C0000}"/>
    <cellStyle name="Titles 2 7 2 2 2 3 3 3" xfId="27767" xr:uid="{00000000-0005-0000-0000-00008C6C0000}"/>
    <cellStyle name="Titles 2 7 2 2 2 3 3 4" xfId="27768" xr:uid="{00000000-0005-0000-0000-00008D6C0000}"/>
    <cellStyle name="Titles 2 7 2 2 2 3 4" xfId="27769" xr:uid="{00000000-0005-0000-0000-00008E6C0000}"/>
    <cellStyle name="Titles 2 7 2 2 2 3 5" xfId="27770" xr:uid="{00000000-0005-0000-0000-00008F6C0000}"/>
    <cellStyle name="Titles 2 7 2 2 2 3 6" xfId="27771" xr:uid="{00000000-0005-0000-0000-0000906C0000}"/>
    <cellStyle name="Titles 2 7 2 2 2 4" xfId="27772" xr:uid="{00000000-0005-0000-0000-0000916C0000}"/>
    <cellStyle name="Titles 2 7 2 2 2 4 2" xfId="27773" xr:uid="{00000000-0005-0000-0000-0000926C0000}"/>
    <cellStyle name="Titles 2 7 2 2 2 4 3" xfId="27774" xr:uid="{00000000-0005-0000-0000-0000936C0000}"/>
    <cellStyle name="Titles 2 7 2 2 2 4 4" xfId="27775" xr:uid="{00000000-0005-0000-0000-0000946C0000}"/>
    <cellStyle name="Titles 2 7 2 2 2 5" xfId="27776" xr:uid="{00000000-0005-0000-0000-0000956C0000}"/>
    <cellStyle name="Titles 2 7 2 2 2 5 2" xfId="27777" xr:uid="{00000000-0005-0000-0000-0000966C0000}"/>
    <cellStyle name="Titles 2 7 2 2 2 5 3" xfId="27778" xr:uid="{00000000-0005-0000-0000-0000976C0000}"/>
    <cellStyle name="Titles 2 7 2 2 2 5 4" xfId="27779" xr:uid="{00000000-0005-0000-0000-0000986C0000}"/>
    <cellStyle name="Titles 2 7 2 2 2 6" xfId="27780" xr:uid="{00000000-0005-0000-0000-0000996C0000}"/>
    <cellStyle name="Titles 2 7 2 2 2 7" xfId="27781" xr:uid="{00000000-0005-0000-0000-00009A6C0000}"/>
    <cellStyle name="Titles 2 7 2 2 2 8" xfId="27782" xr:uid="{00000000-0005-0000-0000-00009B6C0000}"/>
    <cellStyle name="Titles 2 7 2 2 3" xfId="27783" xr:uid="{00000000-0005-0000-0000-00009C6C0000}"/>
    <cellStyle name="Titles 2 7 2 2 3 2" xfId="27784" xr:uid="{00000000-0005-0000-0000-00009D6C0000}"/>
    <cellStyle name="Titles 2 7 2 2 3 2 2" xfId="27785" xr:uid="{00000000-0005-0000-0000-00009E6C0000}"/>
    <cellStyle name="Titles 2 7 2 2 3 2 3" xfId="27786" xr:uid="{00000000-0005-0000-0000-00009F6C0000}"/>
    <cellStyle name="Titles 2 7 2 2 3 2 4" xfId="27787" xr:uid="{00000000-0005-0000-0000-0000A06C0000}"/>
    <cellStyle name="Titles 2 7 2 2 3 3" xfId="27788" xr:uid="{00000000-0005-0000-0000-0000A16C0000}"/>
    <cellStyle name="Titles 2 7 2 2 3 3 2" xfId="27789" xr:uid="{00000000-0005-0000-0000-0000A26C0000}"/>
    <cellStyle name="Titles 2 7 2 2 3 3 3" xfId="27790" xr:uid="{00000000-0005-0000-0000-0000A36C0000}"/>
    <cellStyle name="Titles 2 7 2 2 3 3 4" xfId="27791" xr:uid="{00000000-0005-0000-0000-0000A46C0000}"/>
    <cellStyle name="Titles 2 7 2 2 3 4" xfId="27792" xr:uid="{00000000-0005-0000-0000-0000A56C0000}"/>
    <cellStyle name="Titles 2 7 2 2 3 5" xfId="27793" xr:uid="{00000000-0005-0000-0000-0000A66C0000}"/>
    <cellStyle name="Titles 2 7 2 2 3 6" xfId="27794" xr:uid="{00000000-0005-0000-0000-0000A76C0000}"/>
    <cellStyle name="Titles 2 7 2 2 4" xfId="27795" xr:uid="{00000000-0005-0000-0000-0000A86C0000}"/>
    <cellStyle name="Titles 2 7 2 2 4 2" xfId="27796" xr:uid="{00000000-0005-0000-0000-0000A96C0000}"/>
    <cellStyle name="Titles 2 7 2 2 4 2 2" xfId="27797" xr:uid="{00000000-0005-0000-0000-0000AA6C0000}"/>
    <cellStyle name="Titles 2 7 2 2 4 2 3" xfId="27798" xr:uid="{00000000-0005-0000-0000-0000AB6C0000}"/>
    <cellStyle name="Titles 2 7 2 2 4 2 4" xfId="27799" xr:uid="{00000000-0005-0000-0000-0000AC6C0000}"/>
    <cellStyle name="Titles 2 7 2 2 4 3" xfId="27800" xr:uid="{00000000-0005-0000-0000-0000AD6C0000}"/>
    <cellStyle name="Titles 2 7 2 2 4 3 2" xfId="27801" xr:uid="{00000000-0005-0000-0000-0000AE6C0000}"/>
    <cellStyle name="Titles 2 7 2 2 4 3 3" xfId="27802" xr:uid="{00000000-0005-0000-0000-0000AF6C0000}"/>
    <cellStyle name="Titles 2 7 2 2 4 3 4" xfId="27803" xr:uid="{00000000-0005-0000-0000-0000B06C0000}"/>
    <cellStyle name="Titles 2 7 2 2 4 4" xfId="27804" xr:uid="{00000000-0005-0000-0000-0000B16C0000}"/>
    <cellStyle name="Titles 2 7 2 2 4 5" xfId="27805" xr:uid="{00000000-0005-0000-0000-0000B26C0000}"/>
    <cellStyle name="Titles 2 7 2 2 4 6" xfId="27806" xr:uid="{00000000-0005-0000-0000-0000B36C0000}"/>
    <cellStyle name="Titles 2 7 2 2 5" xfId="27807" xr:uid="{00000000-0005-0000-0000-0000B46C0000}"/>
    <cellStyle name="Titles 2 7 2 2 6" xfId="27808" xr:uid="{00000000-0005-0000-0000-0000B56C0000}"/>
    <cellStyle name="Titles 2 7 2 2 7" xfId="27809" xr:uid="{00000000-0005-0000-0000-0000B66C0000}"/>
    <cellStyle name="Titles 2 7 2 3" xfId="27810" xr:uid="{00000000-0005-0000-0000-0000B76C0000}"/>
    <cellStyle name="Titles 2 7 2 3 2" xfId="27811" xr:uid="{00000000-0005-0000-0000-0000B86C0000}"/>
    <cellStyle name="Titles 2 7 2 3 2 2" xfId="27812" xr:uid="{00000000-0005-0000-0000-0000B96C0000}"/>
    <cellStyle name="Titles 2 7 2 3 2 2 2" xfId="27813" xr:uid="{00000000-0005-0000-0000-0000BA6C0000}"/>
    <cellStyle name="Titles 2 7 2 3 2 2 3" xfId="27814" xr:uid="{00000000-0005-0000-0000-0000BB6C0000}"/>
    <cellStyle name="Titles 2 7 2 3 2 2 4" xfId="27815" xr:uid="{00000000-0005-0000-0000-0000BC6C0000}"/>
    <cellStyle name="Titles 2 7 2 3 2 3" xfId="27816" xr:uid="{00000000-0005-0000-0000-0000BD6C0000}"/>
    <cellStyle name="Titles 2 7 2 3 2 3 2" xfId="27817" xr:uid="{00000000-0005-0000-0000-0000BE6C0000}"/>
    <cellStyle name="Titles 2 7 2 3 2 3 3" xfId="27818" xr:uid="{00000000-0005-0000-0000-0000BF6C0000}"/>
    <cellStyle name="Titles 2 7 2 3 2 3 4" xfId="27819" xr:uid="{00000000-0005-0000-0000-0000C06C0000}"/>
    <cellStyle name="Titles 2 7 2 3 2 4" xfId="27820" xr:uid="{00000000-0005-0000-0000-0000C16C0000}"/>
    <cellStyle name="Titles 2 7 2 3 2 5" xfId="27821" xr:uid="{00000000-0005-0000-0000-0000C26C0000}"/>
    <cellStyle name="Titles 2 7 2 3 2 6" xfId="27822" xr:uid="{00000000-0005-0000-0000-0000C36C0000}"/>
    <cellStyle name="Titles 2 7 2 3 3" xfId="27823" xr:uid="{00000000-0005-0000-0000-0000C46C0000}"/>
    <cellStyle name="Titles 2 7 2 3 3 2" xfId="27824" xr:uid="{00000000-0005-0000-0000-0000C56C0000}"/>
    <cellStyle name="Titles 2 7 2 3 3 3" xfId="27825" xr:uid="{00000000-0005-0000-0000-0000C66C0000}"/>
    <cellStyle name="Titles 2 7 2 3 3 4" xfId="27826" xr:uid="{00000000-0005-0000-0000-0000C76C0000}"/>
    <cellStyle name="Titles 2 7 2 3 4" xfId="27827" xr:uid="{00000000-0005-0000-0000-0000C86C0000}"/>
    <cellStyle name="Titles 2 7 2 3 4 2" xfId="27828" xr:uid="{00000000-0005-0000-0000-0000C96C0000}"/>
    <cellStyle name="Titles 2 7 2 3 4 3" xfId="27829" xr:uid="{00000000-0005-0000-0000-0000CA6C0000}"/>
    <cellStyle name="Titles 2 7 2 3 4 4" xfId="27830" xr:uid="{00000000-0005-0000-0000-0000CB6C0000}"/>
    <cellStyle name="Titles 2 7 2 3 5" xfId="27831" xr:uid="{00000000-0005-0000-0000-0000CC6C0000}"/>
    <cellStyle name="Titles 2 7 2 3 6" xfId="27832" xr:uid="{00000000-0005-0000-0000-0000CD6C0000}"/>
    <cellStyle name="Titles 2 7 2 3 7" xfId="27833" xr:uid="{00000000-0005-0000-0000-0000CE6C0000}"/>
    <cellStyle name="Titles 2 7 2 4" xfId="27834" xr:uid="{00000000-0005-0000-0000-0000CF6C0000}"/>
    <cellStyle name="Titles 2 7 2 4 2" xfId="27835" xr:uid="{00000000-0005-0000-0000-0000D06C0000}"/>
    <cellStyle name="Titles 2 7 2 4 2 2" xfId="27836" xr:uid="{00000000-0005-0000-0000-0000D16C0000}"/>
    <cellStyle name="Titles 2 7 2 4 2 3" xfId="27837" xr:uid="{00000000-0005-0000-0000-0000D26C0000}"/>
    <cellStyle name="Titles 2 7 2 4 2 4" xfId="27838" xr:uid="{00000000-0005-0000-0000-0000D36C0000}"/>
    <cellStyle name="Titles 2 7 2 4 3" xfId="27839" xr:uid="{00000000-0005-0000-0000-0000D46C0000}"/>
    <cellStyle name="Titles 2 7 2 4 3 2" xfId="27840" xr:uid="{00000000-0005-0000-0000-0000D56C0000}"/>
    <cellStyle name="Titles 2 7 2 4 3 3" xfId="27841" xr:uid="{00000000-0005-0000-0000-0000D66C0000}"/>
    <cellStyle name="Titles 2 7 2 4 3 4" xfId="27842" xr:uid="{00000000-0005-0000-0000-0000D76C0000}"/>
    <cellStyle name="Titles 2 7 2 4 4" xfId="27843" xr:uid="{00000000-0005-0000-0000-0000D86C0000}"/>
    <cellStyle name="Titles 2 7 2 4 5" xfId="27844" xr:uid="{00000000-0005-0000-0000-0000D96C0000}"/>
    <cellStyle name="Titles 2 7 2 4 6" xfId="27845" xr:uid="{00000000-0005-0000-0000-0000DA6C0000}"/>
    <cellStyle name="Titles 2 7 2 5" xfId="27846" xr:uid="{00000000-0005-0000-0000-0000DB6C0000}"/>
    <cellStyle name="Titles 2 7 2 5 2" xfId="27847" xr:uid="{00000000-0005-0000-0000-0000DC6C0000}"/>
    <cellStyle name="Titles 2 7 2 5 3" xfId="27848" xr:uid="{00000000-0005-0000-0000-0000DD6C0000}"/>
    <cellStyle name="Titles 2 7 2 5 4" xfId="27849" xr:uid="{00000000-0005-0000-0000-0000DE6C0000}"/>
    <cellStyle name="Titles 2 7 2 6" xfId="27850" xr:uid="{00000000-0005-0000-0000-0000DF6C0000}"/>
    <cellStyle name="Titles 2 7 2 7" xfId="27851" xr:uid="{00000000-0005-0000-0000-0000E06C0000}"/>
    <cellStyle name="Titles 2 7 2 8" xfId="27852" xr:uid="{00000000-0005-0000-0000-0000E16C0000}"/>
    <cellStyle name="Titles 2 7 3" xfId="27853" xr:uid="{00000000-0005-0000-0000-0000E26C0000}"/>
    <cellStyle name="Titles 2 7 3 2" xfId="27854" xr:uid="{00000000-0005-0000-0000-0000E36C0000}"/>
    <cellStyle name="Titles 2 7 3 2 2" xfId="27855" xr:uid="{00000000-0005-0000-0000-0000E46C0000}"/>
    <cellStyle name="Titles 2 7 3 2 2 2" xfId="27856" xr:uid="{00000000-0005-0000-0000-0000E56C0000}"/>
    <cellStyle name="Titles 2 7 3 2 2 2 2" xfId="27857" xr:uid="{00000000-0005-0000-0000-0000E66C0000}"/>
    <cellStyle name="Titles 2 7 3 2 2 2 3" xfId="27858" xr:uid="{00000000-0005-0000-0000-0000E76C0000}"/>
    <cellStyle name="Titles 2 7 3 2 2 2 4" xfId="27859" xr:uid="{00000000-0005-0000-0000-0000E86C0000}"/>
    <cellStyle name="Titles 2 7 3 2 2 3" xfId="27860" xr:uid="{00000000-0005-0000-0000-0000E96C0000}"/>
    <cellStyle name="Titles 2 7 3 2 2 3 2" xfId="27861" xr:uid="{00000000-0005-0000-0000-0000EA6C0000}"/>
    <cellStyle name="Titles 2 7 3 2 2 3 3" xfId="27862" xr:uid="{00000000-0005-0000-0000-0000EB6C0000}"/>
    <cellStyle name="Titles 2 7 3 2 2 3 4" xfId="27863" xr:uid="{00000000-0005-0000-0000-0000EC6C0000}"/>
    <cellStyle name="Titles 2 7 3 2 2 4" xfId="27864" xr:uid="{00000000-0005-0000-0000-0000ED6C0000}"/>
    <cellStyle name="Titles 2 7 3 2 2 5" xfId="27865" xr:uid="{00000000-0005-0000-0000-0000EE6C0000}"/>
    <cellStyle name="Titles 2 7 3 2 2 6" xfId="27866" xr:uid="{00000000-0005-0000-0000-0000EF6C0000}"/>
    <cellStyle name="Titles 2 7 3 2 3" xfId="27867" xr:uid="{00000000-0005-0000-0000-0000F06C0000}"/>
    <cellStyle name="Titles 2 7 3 2 3 2" xfId="27868" xr:uid="{00000000-0005-0000-0000-0000F16C0000}"/>
    <cellStyle name="Titles 2 7 3 2 3 2 2" xfId="27869" xr:uid="{00000000-0005-0000-0000-0000F26C0000}"/>
    <cellStyle name="Titles 2 7 3 2 3 2 3" xfId="27870" xr:uid="{00000000-0005-0000-0000-0000F36C0000}"/>
    <cellStyle name="Titles 2 7 3 2 3 2 4" xfId="27871" xr:uid="{00000000-0005-0000-0000-0000F46C0000}"/>
    <cellStyle name="Titles 2 7 3 2 3 3" xfId="27872" xr:uid="{00000000-0005-0000-0000-0000F56C0000}"/>
    <cellStyle name="Titles 2 7 3 2 3 3 2" xfId="27873" xr:uid="{00000000-0005-0000-0000-0000F66C0000}"/>
    <cellStyle name="Titles 2 7 3 2 3 3 3" xfId="27874" xr:uid="{00000000-0005-0000-0000-0000F76C0000}"/>
    <cellStyle name="Titles 2 7 3 2 3 3 4" xfId="27875" xr:uid="{00000000-0005-0000-0000-0000F86C0000}"/>
    <cellStyle name="Titles 2 7 3 2 3 4" xfId="27876" xr:uid="{00000000-0005-0000-0000-0000F96C0000}"/>
    <cellStyle name="Titles 2 7 3 2 3 5" xfId="27877" xr:uid="{00000000-0005-0000-0000-0000FA6C0000}"/>
    <cellStyle name="Titles 2 7 3 2 3 6" xfId="27878" xr:uid="{00000000-0005-0000-0000-0000FB6C0000}"/>
    <cellStyle name="Titles 2 7 3 2 4" xfId="27879" xr:uid="{00000000-0005-0000-0000-0000FC6C0000}"/>
    <cellStyle name="Titles 2 7 3 2 4 2" xfId="27880" xr:uid="{00000000-0005-0000-0000-0000FD6C0000}"/>
    <cellStyle name="Titles 2 7 3 2 4 3" xfId="27881" xr:uid="{00000000-0005-0000-0000-0000FE6C0000}"/>
    <cellStyle name="Titles 2 7 3 2 4 4" xfId="27882" xr:uid="{00000000-0005-0000-0000-0000FF6C0000}"/>
    <cellStyle name="Titles 2 7 3 2 5" xfId="27883" xr:uid="{00000000-0005-0000-0000-0000006D0000}"/>
    <cellStyle name="Titles 2 7 3 2 5 2" xfId="27884" xr:uid="{00000000-0005-0000-0000-0000016D0000}"/>
    <cellStyle name="Titles 2 7 3 2 5 3" xfId="27885" xr:uid="{00000000-0005-0000-0000-0000026D0000}"/>
    <cellStyle name="Titles 2 7 3 2 5 4" xfId="27886" xr:uid="{00000000-0005-0000-0000-0000036D0000}"/>
    <cellStyle name="Titles 2 7 3 2 6" xfId="27887" xr:uid="{00000000-0005-0000-0000-0000046D0000}"/>
    <cellStyle name="Titles 2 7 3 2 7" xfId="27888" xr:uid="{00000000-0005-0000-0000-0000056D0000}"/>
    <cellStyle name="Titles 2 7 3 2 8" xfId="27889" xr:uid="{00000000-0005-0000-0000-0000066D0000}"/>
    <cellStyle name="Titles 2 7 3 3" xfId="27890" xr:uid="{00000000-0005-0000-0000-0000076D0000}"/>
    <cellStyle name="Titles 2 7 3 3 2" xfId="27891" xr:uid="{00000000-0005-0000-0000-0000086D0000}"/>
    <cellStyle name="Titles 2 7 3 3 2 2" xfId="27892" xr:uid="{00000000-0005-0000-0000-0000096D0000}"/>
    <cellStyle name="Titles 2 7 3 3 2 3" xfId="27893" xr:uid="{00000000-0005-0000-0000-00000A6D0000}"/>
    <cellStyle name="Titles 2 7 3 3 2 4" xfId="27894" xr:uid="{00000000-0005-0000-0000-00000B6D0000}"/>
    <cellStyle name="Titles 2 7 3 3 3" xfId="27895" xr:uid="{00000000-0005-0000-0000-00000C6D0000}"/>
    <cellStyle name="Titles 2 7 3 3 3 2" xfId="27896" xr:uid="{00000000-0005-0000-0000-00000D6D0000}"/>
    <cellStyle name="Titles 2 7 3 3 3 3" xfId="27897" xr:uid="{00000000-0005-0000-0000-00000E6D0000}"/>
    <cellStyle name="Titles 2 7 3 3 3 4" xfId="27898" xr:uid="{00000000-0005-0000-0000-00000F6D0000}"/>
    <cellStyle name="Titles 2 7 3 3 4" xfId="27899" xr:uid="{00000000-0005-0000-0000-0000106D0000}"/>
    <cellStyle name="Titles 2 7 3 3 5" xfId="27900" xr:uid="{00000000-0005-0000-0000-0000116D0000}"/>
    <cellStyle name="Titles 2 7 3 3 6" xfId="27901" xr:uid="{00000000-0005-0000-0000-0000126D0000}"/>
    <cellStyle name="Titles 2 7 3 4" xfId="27902" xr:uid="{00000000-0005-0000-0000-0000136D0000}"/>
    <cellStyle name="Titles 2 7 3 4 2" xfId="27903" xr:uid="{00000000-0005-0000-0000-0000146D0000}"/>
    <cellStyle name="Titles 2 7 3 4 2 2" xfId="27904" xr:uid="{00000000-0005-0000-0000-0000156D0000}"/>
    <cellStyle name="Titles 2 7 3 4 2 3" xfId="27905" xr:uid="{00000000-0005-0000-0000-0000166D0000}"/>
    <cellStyle name="Titles 2 7 3 4 2 4" xfId="27906" xr:uid="{00000000-0005-0000-0000-0000176D0000}"/>
    <cellStyle name="Titles 2 7 3 4 3" xfId="27907" xr:uid="{00000000-0005-0000-0000-0000186D0000}"/>
    <cellStyle name="Titles 2 7 3 4 3 2" xfId="27908" xr:uid="{00000000-0005-0000-0000-0000196D0000}"/>
    <cellStyle name="Titles 2 7 3 4 3 3" xfId="27909" xr:uid="{00000000-0005-0000-0000-00001A6D0000}"/>
    <cellStyle name="Titles 2 7 3 4 3 4" xfId="27910" xr:uid="{00000000-0005-0000-0000-00001B6D0000}"/>
    <cellStyle name="Titles 2 7 3 4 4" xfId="27911" xr:uid="{00000000-0005-0000-0000-00001C6D0000}"/>
    <cellStyle name="Titles 2 7 3 4 5" xfId="27912" xr:uid="{00000000-0005-0000-0000-00001D6D0000}"/>
    <cellStyle name="Titles 2 7 3 4 6" xfId="27913" xr:uid="{00000000-0005-0000-0000-00001E6D0000}"/>
    <cellStyle name="Titles 2 7 3 5" xfId="27914" xr:uid="{00000000-0005-0000-0000-00001F6D0000}"/>
    <cellStyle name="Titles 2 7 3 6" xfId="27915" xr:uid="{00000000-0005-0000-0000-0000206D0000}"/>
    <cellStyle name="Titles 2 7 3 7" xfId="27916" xr:uid="{00000000-0005-0000-0000-0000216D0000}"/>
    <cellStyle name="Titles 2 7 4" xfId="27917" xr:uid="{00000000-0005-0000-0000-0000226D0000}"/>
    <cellStyle name="Titles 2 7 4 2" xfId="27918" xr:uid="{00000000-0005-0000-0000-0000236D0000}"/>
    <cellStyle name="Titles 2 7 4 2 2" xfId="27919" xr:uid="{00000000-0005-0000-0000-0000246D0000}"/>
    <cellStyle name="Titles 2 7 4 2 2 2" xfId="27920" xr:uid="{00000000-0005-0000-0000-0000256D0000}"/>
    <cellStyle name="Titles 2 7 4 2 2 3" xfId="27921" xr:uid="{00000000-0005-0000-0000-0000266D0000}"/>
    <cellStyle name="Titles 2 7 4 2 2 4" xfId="27922" xr:uid="{00000000-0005-0000-0000-0000276D0000}"/>
    <cellStyle name="Titles 2 7 4 2 3" xfId="27923" xr:uid="{00000000-0005-0000-0000-0000286D0000}"/>
    <cellStyle name="Titles 2 7 4 2 3 2" xfId="27924" xr:uid="{00000000-0005-0000-0000-0000296D0000}"/>
    <cellStyle name="Titles 2 7 4 2 3 3" xfId="27925" xr:uid="{00000000-0005-0000-0000-00002A6D0000}"/>
    <cellStyle name="Titles 2 7 4 2 3 4" xfId="27926" xr:uid="{00000000-0005-0000-0000-00002B6D0000}"/>
    <cellStyle name="Titles 2 7 4 2 4" xfId="27927" xr:uid="{00000000-0005-0000-0000-00002C6D0000}"/>
    <cellStyle name="Titles 2 7 4 2 5" xfId="27928" xr:uid="{00000000-0005-0000-0000-00002D6D0000}"/>
    <cellStyle name="Titles 2 7 4 2 6" xfId="27929" xr:uid="{00000000-0005-0000-0000-00002E6D0000}"/>
    <cellStyle name="Titles 2 7 4 3" xfId="27930" xr:uid="{00000000-0005-0000-0000-00002F6D0000}"/>
    <cellStyle name="Titles 2 7 4 3 2" xfId="27931" xr:uid="{00000000-0005-0000-0000-0000306D0000}"/>
    <cellStyle name="Titles 2 7 4 3 2 2" xfId="27932" xr:uid="{00000000-0005-0000-0000-0000316D0000}"/>
    <cellStyle name="Titles 2 7 4 3 2 3" xfId="27933" xr:uid="{00000000-0005-0000-0000-0000326D0000}"/>
    <cellStyle name="Titles 2 7 4 3 2 4" xfId="27934" xr:uid="{00000000-0005-0000-0000-0000336D0000}"/>
    <cellStyle name="Titles 2 7 4 3 3" xfId="27935" xr:uid="{00000000-0005-0000-0000-0000346D0000}"/>
    <cellStyle name="Titles 2 7 4 3 3 2" xfId="27936" xr:uid="{00000000-0005-0000-0000-0000356D0000}"/>
    <cellStyle name="Titles 2 7 4 3 3 3" xfId="27937" xr:uid="{00000000-0005-0000-0000-0000366D0000}"/>
    <cellStyle name="Titles 2 7 4 3 3 4" xfId="27938" xr:uid="{00000000-0005-0000-0000-0000376D0000}"/>
    <cellStyle name="Titles 2 7 4 3 4" xfId="27939" xr:uid="{00000000-0005-0000-0000-0000386D0000}"/>
    <cellStyle name="Titles 2 7 4 3 5" xfId="27940" xr:uid="{00000000-0005-0000-0000-0000396D0000}"/>
    <cellStyle name="Titles 2 7 4 3 6" xfId="27941" xr:uid="{00000000-0005-0000-0000-00003A6D0000}"/>
    <cellStyle name="Titles 2 7 4 4" xfId="27942" xr:uid="{00000000-0005-0000-0000-00003B6D0000}"/>
    <cellStyle name="Titles 2 7 4 4 2" xfId="27943" xr:uid="{00000000-0005-0000-0000-00003C6D0000}"/>
    <cellStyle name="Titles 2 7 4 4 3" xfId="27944" xr:uid="{00000000-0005-0000-0000-00003D6D0000}"/>
    <cellStyle name="Titles 2 7 4 4 4" xfId="27945" xr:uid="{00000000-0005-0000-0000-00003E6D0000}"/>
    <cellStyle name="Titles 2 7 4 5" xfId="27946" xr:uid="{00000000-0005-0000-0000-00003F6D0000}"/>
    <cellStyle name="Titles 2 7 4 5 2" xfId="27947" xr:uid="{00000000-0005-0000-0000-0000406D0000}"/>
    <cellStyle name="Titles 2 7 4 5 3" xfId="27948" xr:uid="{00000000-0005-0000-0000-0000416D0000}"/>
    <cellStyle name="Titles 2 7 4 5 4" xfId="27949" xr:uid="{00000000-0005-0000-0000-0000426D0000}"/>
    <cellStyle name="Titles 2 7 4 6" xfId="27950" xr:uid="{00000000-0005-0000-0000-0000436D0000}"/>
    <cellStyle name="Titles 2 7 4 7" xfId="27951" xr:uid="{00000000-0005-0000-0000-0000446D0000}"/>
    <cellStyle name="Titles 2 7 4 8" xfId="27952" xr:uid="{00000000-0005-0000-0000-0000456D0000}"/>
    <cellStyle name="Titles 2 8" xfId="27953" xr:uid="{00000000-0005-0000-0000-0000466D0000}"/>
    <cellStyle name="Titles 2 8 2" xfId="27954" xr:uid="{00000000-0005-0000-0000-0000476D0000}"/>
    <cellStyle name="Titles 2 8 2 2" xfId="27955" xr:uid="{00000000-0005-0000-0000-0000486D0000}"/>
    <cellStyle name="Titles 2 8 2 2 2" xfId="27956" xr:uid="{00000000-0005-0000-0000-0000496D0000}"/>
    <cellStyle name="Titles 2 8 2 2 2 2" xfId="27957" xr:uid="{00000000-0005-0000-0000-00004A6D0000}"/>
    <cellStyle name="Titles 2 8 2 2 2 2 2" xfId="27958" xr:uid="{00000000-0005-0000-0000-00004B6D0000}"/>
    <cellStyle name="Titles 2 8 2 2 2 2 3" xfId="27959" xr:uid="{00000000-0005-0000-0000-00004C6D0000}"/>
    <cellStyle name="Titles 2 8 2 2 2 2 4" xfId="27960" xr:uid="{00000000-0005-0000-0000-00004D6D0000}"/>
    <cellStyle name="Titles 2 8 2 2 2 3" xfId="27961" xr:uid="{00000000-0005-0000-0000-00004E6D0000}"/>
    <cellStyle name="Titles 2 8 2 2 2 3 2" xfId="27962" xr:uid="{00000000-0005-0000-0000-00004F6D0000}"/>
    <cellStyle name="Titles 2 8 2 2 2 3 3" xfId="27963" xr:uid="{00000000-0005-0000-0000-0000506D0000}"/>
    <cellStyle name="Titles 2 8 2 2 2 3 4" xfId="27964" xr:uid="{00000000-0005-0000-0000-0000516D0000}"/>
    <cellStyle name="Titles 2 8 2 2 2 4" xfId="27965" xr:uid="{00000000-0005-0000-0000-0000526D0000}"/>
    <cellStyle name="Titles 2 8 2 2 2 5" xfId="27966" xr:uid="{00000000-0005-0000-0000-0000536D0000}"/>
    <cellStyle name="Titles 2 8 2 2 2 6" xfId="27967" xr:uid="{00000000-0005-0000-0000-0000546D0000}"/>
    <cellStyle name="Titles 2 8 2 2 3" xfId="27968" xr:uid="{00000000-0005-0000-0000-0000556D0000}"/>
    <cellStyle name="Titles 2 8 2 2 3 2" xfId="27969" xr:uid="{00000000-0005-0000-0000-0000566D0000}"/>
    <cellStyle name="Titles 2 8 2 2 3 2 2" xfId="27970" xr:uid="{00000000-0005-0000-0000-0000576D0000}"/>
    <cellStyle name="Titles 2 8 2 2 3 2 3" xfId="27971" xr:uid="{00000000-0005-0000-0000-0000586D0000}"/>
    <cellStyle name="Titles 2 8 2 2 3 2 4" xfId="27972" xr:uid="{00000000-0005-0000-0000-0000596D0000}"/>
    <cellStyle name="Titles 2 8 2 2 3 3" xfId="27973" xr:uid="{00000000-0005-0000-0000-00005A6D0000}"/>
    <cellStyle name="Titles 2 8 2 2 3 3 2" xfId="27974" xr:uid="{00000000-0005-0000-0000-00005B6D0000}"/>
    <cellStyle name="Titles 2 8 2 2 3 3 3" xfId="27975" xr:uid="{00000000-0005-0000-0000-00005C6D0000}"/>
    <cellStyle name="Titles 2 8 2 2 3 3 4" xfId="27976" xr:uid="{00000000-0005-0000-0000-00005D6D0000}"/>
    <cellStyle name="Titles 2 8 2 2 3 4" xfId="27977" xr:uid="{00000000-0005-0000-0000-00005E6D0000}"/>
    <cellStyle name="Titles 2 8 2 2 3 5" xfId="27978" xr:uid="{00000000-0005-0000-0000-00005F6D0000}"/>
    <cellStyle name="Titles 2 8 2 2 3 6" xfId="27979" xr:uid="{00000000-0005-0000-0000-0000606D0000}"/>
    <cellStyle name="Titles 2 8 2 2 4" xfId="27980" xr:uid="{00000000-0005-0000-0000-0000616D0000}"/>
    <cellStyle name="Titles 2 8 2 2 4 2" xfId="27981" xr:uid="{00000000-0005-0000-0000-0000626D0000}"/>
    <cellStyle name="Titles 2 8 2 2 4 3" xfId="27982" xr:uid="{00000000-0005-0000-0000-0000636D0000}"/>
    <cellStyle name="Titles 2 8 2 2 4 4" xfId="27983" xr:uid="{00000000-0005-0000-0000-0000646D0000}"/>
    <cellStyle name="Titles 2 8 2 2 5" xfId="27984" xr:uid="{00000000-0005-0000-0000-0000656D0000}"/>
    <cellStyle name="Titles 2 8 2 2 5 2" xfId="27985" xr:uid="{00000000-0005-0000-0000-0000666D0000}"/>
    <cellStyle name="Titles 2 8 2 2 5 3" xfId="27986" xr:uid="{00000000-0005-0000-0000-0000676D0000}"/>
    <cellStyle name="Titles 2 8 2 2 5 4" xfId="27987" xr:uid="{00000000-0005-0000-0000-0000686D0000}"/>
    <cellStyle name="Titles 2 8 2 2 6" xfId="27988" xr:uid="{00000000-0005-0000-0000-0000696D0000}"/>
    <cellStyle name="Titles 2 8 2 2 7" xfId="27989" xr:uid="{00000000-0005-0000-0000-00006A6D0000}"/>
    <cellStyle name="Titles 2 8 2 2 8" xfId="27990" xr:uid="{00000000-0005-0000-0000-00006B6D0000}"/>
    <cellStyle name="Titles 2 8 2 3" xfId="27991" xr:uid="{00000000-0005-0000-0000-00006C6D0000}"/>
    <cellStyle name="Titles 2 8 2 3 2" xfId="27992" xr:uid="{00000000-0005-0000-0000-00006D6D0000}"/>
    <cellStyle name="Titles 2 8 2 3 2 2" xfId="27993" xr:uid="{00000000-0005-0000-0000-00006E6D0000}"/>
    <cellStyle name="Titles 2 8 2 3 2 3" xfId="27994" xr:uid="{00000000-0005-0000-0000-00006F6D0000}"/>
    <cellStyle name="Titles 2 8 2 3 2 4" xfId="27995" xr:uid="{00000000-0005-0000-0000-0000706D0000}"/>
    <cellStyle name="Titles 2 8 2 3 3" xfId="27996" xr:uid="{00000000-0005-0000-0000-0000716D0000}"/>
    <cellStyle name="Titles 2 8 2 3 3 2" xfId="27997" xr:uid="{00000000-0005-0000-0000-0000726D0000}"/>
    <cellStyle name="Titles 2 8 2 3 3 3" xfId="27998" xr:uid="{00000000-0005-0000-0000-0000736D0000}"/>
    <cellStyle name="Titles 2 8 2 3 3 4" xfId="27999" xr:uid="{00000000-0005-0000-0000-0000746D0000}"/>
    <cellStyle name="Titles 2 8 2 3 4" xfId="28000" xr:uid="{00000000-0005-0000-0000-0000756D0000}"/>
    <cellStyle name="Titles 2 8 2 3 5" xfId="28001" xr:uid="{00000000-0005-0000-0000-0000766D0000}"/>
    <cellStyle name="Titles 2 8 2 3 6" xfId="28002" xr:uid="{00000000-0005-0000-0000-0000776D0000}"/>
    <cellStyle name="Titles 2 8 2 4" xfId="28003" xr:uid="{00000000-0005-0000-0000-0000786D0000}"/>
    <cellStyle name="Titles 2 8 2 4 2" xfId="28004" xr:uid="{00000000-0005-0000-0000-0000796D0000}"/>
    <cellStyle name="Titles 2 8 2 4 2 2" xfId="28005" xr:uid="{00000000-0005-0000-0000-00007A6D0000}"/>
    <cellStyle name="Titles 2 8 2 4 2 3" xfId="28006" xr:uid="{00000000-0005-0000-0000-00007B6D0000}"/>
    <cellStyle name="Titles 2 8 2 4 2 4" xfId="28007" xr:uid="{00000000-0005-0000-0000-00007C6D0000}"/>
    <cellStyle name="Titles 2 8 2 4 3" xfId="28008" xr:uid="{00000000-0005-0000-0000-00007D6D0000}"/>
    <cellStyle name="Titles 2 8 2 4 3 2" xfId="28009" xr:uid="{00000000-0005-0000-0000-00007E6D0000}"/>
    <cellStyle name="Titles 2 8 2 4 3 3" xfId="28010" xr:uid="{00000000-0005-0000-0000-00007F6D0000}"/>
    <cellStyle name="Titles 2 8 2 4 3 4" xfId="28011" xr:uid="{00000000-0005-0000-0000-0000806D0000}"/>
    <cellStyle name="Titles 2 8 2 4 4" xfId="28012" xr:uid="{00000000-0005-0000-0000-0000816D0000}"/>
    <cellStyle name="Titles 2 8 2 4 5" xfId="28013" xr:uid="{00000000-0005-0000-0000-0000826D0000}"/>
    <cellStyle name="Titles 2 8 2 4 6" xfId="28014" xr:uid="{00000000-0005-0000-0000-0000836D0000}"/>
    <cellStyle name="Titles 2 8 2 5" xfId="28015" xr:uid="{00000000-0005-0000-0000-0000846D0000}"/>
    <cellStyle name="Titles 2 8 2 6" xfId="28016" xr:uid="{00000000-0005-0000-0000-0000856D0000}"/>
    <cellStyle name="Titles 2 8 2 7" xfId="28017" xr:uid="{00000000-0005-0000-0000-0000866D0000}"/>
    <cellStyle name="Titles 2 8 3" xfId="28018" xr:uid="{00000000-0005-0000-0000-0000876D0000}"/>
    <cellStyle name="Titles 2 8 3 2" xfId="28019" xr:uid="{00000000-0005-0000-0000-0000886D0000}"/>
    <cellStyle name="Titles 2 8 3 2 2" xfId="28020" xr:uid="{00000000-0005-0000-0000-0000896D0000}"/>
    <cellStyle name="Titles 2 8 3 2 2 2" xfId="28021" xr:uid="{00000000-0005-0000-0000-00008A6D0000}"/>
    <cellStyle name="Titles 2 8 3 2 2 3" xfId="28022" xr:uid="{00000000-0005-0000-0000-00008B6D0000}"/>
    <cellStyle name="Titles 2 8 3 2 2 4" xfId="28023" xr:uid="{00000000-0005-0000-0000-00008C6D0000}"/>
    <cellStyle name="Titles 2 8 3 2 3" xfId="28024" xr:uid="{00000000-0005-0000-0000-00008D6D0000}"/>
    <cellStyle name="Titles 2 8 3 2 3 2" xfId="28025" xr:uid="{00000000-0005-0000-0000-00008E6D0000}"/>
    <cellStyle name="Titles 2 8 3 2 3 3" xfId="28026" xr:uid="{00000000-0005-0000-0000-00008F6D0000}"/>
    <cellStyle name="Titles 2 8 3 2 3 4" xfId="28027" xr:uid="{00000000-0005-0000-0000-0000906D0000}"/>
    <cellStyle name="Titles 2 8 3 2 4" xfId="28028" xr:uid="{00000000-0005-0000-0000-0000916D0000}"/>
    <cellStyle name="Titles 2 8 3 2 5" xfId="28029" xr:uid="{00000000-0005-0000-0000-0000926D0000}"/>
    <cellStyle name="Titles 2 8 3 2 6" xfId="28030" xr:uid="{00000000-0005-0000-0000-0000936D0000}"/>
    <cellStyle name="Titles 2 8 3 3" xfId="28031" xr:uid="{00000000-0005-0000-0000-0000946D0000}"/>
    <cellStyle name="Titles 2 8 3 3 2" xfId="28032" xr:uid="{00000000-0005-0000-0000-0000956D0000}"/>
    <cellStyle name="Titles 2 8 3 3 3" xfId="28033" xr:uid="{00000000-0005-0000-0000-0000966D0000}"/>
    <cellStyle name="Titles 2 8 3 3 4" xfId="28034" xr:uid="{00000000-0005-0000-0000-0000976D0000}"/>
    <cellStyle name="Titles 2 8 3 4" xfId="28035" xr:uid="{00000000-0005-0000-0000-0000986D0000}"/>
    <cellStyle name="Titles 2 8 3 4 2" xfId="28036" xr:uid="{00000000-0005-0000-0000-0000996D0000}"/>
    <cellStyle name="Titles 2 8 3 4 3" xfId="28037" xr:uid="{00000000-0005-0000-0000-00009A6D0000}"/>
    <cellStyle name="Titles 2 8 3 4 4" xfId="28038" xr:uid="{00000000-0005-0000-0000-00009B6D0000}"/>
    <cellStyle name="Titles 2 8 3 5" xfId="28039" xr:uid="{00000000-0005-0000-0000-00009C6D0000}"/>
    <cellStyle name="Titles 2 8 3 6" xfId="28040" xr:uid="{00000000-0005-0000-0000-00009D6D0000}"/>
    <cellStyle name="Titles 2 8 3 7" xfId="28041" xr:uid="{00000000-0005-0000-0000-00009E6D0000}"/>
    <cellStyle name="Titles 2 8 4" xfId="28042" xr:uid="{00000000-0005-0000-0000-00009F6D0000}"/>
    <cellStyle name="Titles 2 8 4 2" xfId="28043" xr:uid="{00000000-0005-0000-0000-0000A06D0000}"/>
    <cellStyle name="Titles 2 8 4 2 2" xfId="28044" xr:uid="{00000000-0005-0000-0000-0000A16D0000}"/>
    <cellStyle name="Titles 2 8 4 2 3" xfId="28045" xr:uid="{00000000-0005-0000-0000-0000A26D0000}"/>
    <cellStyle name="Titles 2 8 4 2 4" xfId="28046" xr:uid="{00000000-0005-0000-0000-0000A36D0000}"/>
    <cellStyle name="Titles 2 8 4 3" xfId="28047" xr:uid="{00000000-0005-0000-0000-0000A46D0000}"/>
    <cellStyle name="Titles 2 8 4 3 2" xfId="28048" xr:uid="{00000000-0005-0000-0000-0000A56D0000}"/>
    <cellStyle name="Titles 2 8 4 3 3" xfId="28049" xr:uid="{00000000-0005-0000-0000-0000A66D0000}"/>
    <cellStyle name="Titles 2 8 4 3 4" xfId="28050" xr:uid="{00000000-0005-0000-0000-0000A76D0000}"/>
    <cellStyle name="Titles 2 8 4 4" xfId="28051" xr:uid="{00000000-0005-0000-0000-0000A86D0000}"/>
    <cellStyle name="Titles 2 8 4 5" xfId="28052" xr:uid="{00000000-0005-0000-0000-0000A96D0000}"/>
    <cellStyle name="Titles 2 8 4 6" xfId="28053" xr:uid="{00000000-0005-0000-0000-0000AA6D0000}"/>
    <cellStyle name="Titles 2 8 5" xfId="28054" xr:uid="{00000000-0005-0000-0000-0000AB6D0000}"/>
    <cellStyle name="Titles 2 8 5 2" xfId="28055" xr:uid="{00000000-0005-0000-0000-0000AC6D0000}"/>
    <cellStyle name="Titles 2 8 5 3" xfId="28056" xr:uid="{00000000-0005-0000-0000-0000AD6D0000}"/>
    <cellStyle name="Titles 2 8 5 4" xfId="28057" xr:uid="{00000000-0005-0000-0000-0000AE6D0000}"/>
    <cellStyle name="Titles 2 8 6" xfId="28058" xr:uid="{00000000-0005-0000-0000-0000AF6D0000}"/>
    <cellStyle name="Titles 2 8 7" xfId="28059" xr:uid="{00000000-0005-0000-0000-0000B06D0000}"/>
    <cellStyle name="Titles 2 8 8" xfId="28060" xr:uid="{00000000-0005-0000-0000-0000B16D0000}"/>
    <cellStyle name="Titles 2 9" xfId="28061" xr:uid="{00000000-0005-0000-0000-0000B26D0000}"/>
    <cellStyle name="Titles 2 9 2" xfId="28062" xr:uid="{00000000-0005-0000-0000-0000B36D0000}"/>
    <cellStyle name="Titles 2 9 2 2" xfId="28063" xr:uid="{00000000-0005-0000-0000-0000B46D0000}"/>
    <cellStyle name="Titles 2 9 2 2 2" xfId="28064" xr:uid="{00000000-0005-0000-0000-0000B56D0000}"/>
    <cellStyle name="Titles 2 9 2 2 2 2" xfId="28065" xr:uid="{00000000-0005-0000-0000-0000B66D0000}"/>
    <cellStyle name="Titles 2 9 2 2 2 3" xfId="28066" xr:uid="{00000000-0005-0000-0000-0000B76D0000}"/>
    <cellStyle name="Titles 2 9 2 2 2 4" xfId="28067" xr:uid="{00000000-0005-0000-0000-0000B86D0000}"/>
    <cellStyle name="Titles 2 9 2 2 3" xfId="28068" xr:uid="{00000000-0005-0000-0000-0000B96D0000}"/>
    <cellStyle name="Titles 2 9 2 2 3 2" xfId="28069" xr:uid="{00000000-0005-0000-0000-0000BA6D0000}"/>
    <cellStyle name="Titles 2 9 2 2 3 3" xfId="28070" xr:uid="{00000000-0005-0000-0000-0000BB6D0000}"/>
    <cellStyle name="Titles 2 9 2 2 3 4" xfId="28071" xr:uid="{00000000-0005-0000-0000-0000BC6D0000}"/>
    <cellStyle name="Titles 2 9 2 2 4" xfId="28072" xr:uid="{00000000-0005-0000-0000-0000BD6D0000}"/>
    <cellStyle name="Titles 2 9 2 2 5" xfId="28073" xr:uid="{00000000-0005-0000-0000-0000BE6D0000}"/>
    <cellStyle name="Titles 2 9 2 2 6" xfId="28074" xr:uid="{00000000-0005-0000-0000-0000BF6D0000}"/>
    <cellStyle name="Titles 2 9 2 3" xfId="28075" xr:uid="{00000000-0005-0000-0000-0000C06D0000}"/>
    <cellStyle name="Titles 2 9 2 3 2" xfId="28076" xr:uid="{00000000-0005-0000-0000-0000C16D0000}"/>
    <cellStyle name="Titles 2 9 2 3 2 2" xfId="28077" xr:uid="{00000000-0005-0000-0000-0000C26D0000}"/>
    <cellStyle name="Titles 2 9 2 3 2 3" xfId="28078" xr:uid="{00000000-0005-0000-0000-0000C36D0000}"/>
    <cellStyle name="Titles 2 9 2 3 2 4" xfId="28079" xr:uid="{00000000-0005-0000-0000-0000C46D0000}"/>
    <cellStyle name="Titles 2 9 2 3 3" xfId="28080" xr:uid="{00000000-0005-0000-0000-0000C56D0000}"/>
    <cellStyle name="Titles 2 9 2 3 3 2" xfId="28081" xr:uid="{00000000-0005-0000-0000-0000C66D0000}"/>
    <cellStyle name="Titles 2 9 2 3 3 3" xfId="28082" xr:uid="{00000000-0005-0000-0000-0000C76D0000}"/>
    <cellStyle name="Titles 2 9 2 3 3 4" xfId="28083" xr:uid="{00000000-0005-0000-0000-0000C86D0000}"/>
    <cellStyle name="Titles 2 9 2 3 4" xfId="28084" xr:uid="{00000000-0005-0000-0000-0000C96D0000}"/>
    <cellStyle name="Titles 2 9 2 3 5" xfId="28085" xr:uid="{00000000-0005-0000-0000-0000CA6D0000}"/>
    <cellStyle name="Titles 2 9 2 3 6" xfId="28086" xr:uid="{00000000-0005-0000-0000-0000CB6D0000}"/>
    <cellStyle name="Titles 2 9 2 4" xfId="28087" xr:uid="{00000000-0005-0000-0000-0000CC6D0000}"/>
    <cellStyle name="Titles 2 9 2 4 2" xfId="28088" xr:uid="{00000000-0005-0000-0000-0000CD6D0000}"/>
    <cellStyle name="Titles 2 9 2 4 3" xfId="28089" xr:uid="{00000000-0005-0000-0000-0000CE6D0000}"/>
    <cellStyle name="Titles 2 9 2 4 4" xfId="28090" xr:uid="{00000000-0005-0000-0000-0000CF6D0000}"/>
    <cellStyle name="Titles 2 9 2 5" xfId="28091" xr:uid="{00000000-0005-0000-0000-0000D06D0000}"/>
    <cellStyle name="Titles 2 9 2 5 2" xfId="28092" xr:uid="{00000000-0005-0000-0000-0000D16D0000}"/>
    <cellStyle name="Titles 2 9 2 5 3" xfId="28093" xr:uid="{00000000-0005-0000-0000-0000D26D0000}"/>
    <cellStyle name="Titles 2 9 2 5 4" xfId="28094" xr:uid="{00000000-0005-0000-0000-0000D36D0000}"/>
    <cellStyle name="Titles 2 9 2 6" xfId="28095" xr:uid="{00000000-0005-0000-0000-0000D46D0000}"/>
    <cellStyle name="Titles 2 9 2 7" xfId="28096" xr:uid="{00000000-0005-0000-0000-0000D56D0000}"/>
    <cellStyle name="Titles 2 9 2 8" xfId="28097" xr:uid="{00000000-0005-0000-0000-0000D66D0000}"/>
    <cellStyle name="Titles 2 9 3" xfId="28098" xr:uid="{00000000-0005-0000-0000-0000D76D0000}"/>
    <cellStyle name="Titles 2 9 3 2" xfId="28099" xr:uid="{00000000-0005-0000-0000-0000D86D0000}"/>
    <cellStyle name="Titles 2 9 3 2 2" xfId="28100" xr:uid="{00000000-0005-0000-0000-0000D96D0000}"/>
    <cellStyle name="Titles 2 9 3 2 3" xfId="28101" xr:uid="{00000000-0005-0000-0000-0000DA6D0000}"/>
    <cellStyle name="Titles 2 9 3 2 4" xfId="28102" xr:uid="{00000000-0005-0000-0000-0000DB6D0000}"/>
    <cellStyle name="Titles 2 9 3 3" xfId="28103" xr:uid="{00000000-0005-0000-0000-0000DC6D0000}"/>
    <cellStyle name="Titles 2 9 3 3 2" xfId="28104" xr:uid="{00000000-0005-0000-0000-0000DD6D0000}"/>
    <cellStyle name="Titles 2 9 3 3 3" xfId="28105" xr:uid="{00000000-0005-0000-0000-0000DE6D0000}"/>
    <cellStyle name="Titles 2 9 3 3 4" xfId="28106" xr:uid="{00000000-0005-0000-0000-0000DF6D0000}"/>
    <cellStyle name="Titles 2 9 3 4" xfId="28107" xr:uid="{00000000-0005-0000-0000-0000E06D0000}"/>
    <cellStyle name="Titles 2 9 3 5" xfId="28108" xr:uid="{00000000-0005-0000-0000-0000E16D0000}"/>
    <cellStyle name="Titles 2 9 3 6" xfId="28109" xr:uid="{00000000-0005-0000-0000-0000E26D0000}"/>
    <cellStyle name="Titles 2 9 4" xfId="28110" xr:uid="{00000000-0005-0000-0000-0000E36D0000}"/>
    <cellStyle name="Titles 2 9 4 2" xfId="28111" xr:uid="{00000000-0005-0000-0000-0000E46D0000}"/>
    <cellStyle name="Titles 2 9 4 2 2" xfId="28112" xr:uid="{00000000-0005-0000-0000-0000E56D0000}"/>
    <cellStyle name="Titles 2 9 4 2 3" xfId="28113" xr:uid="{00000000-0005-0000-0000-0000E66D0000}"/>
    <cellStyle name="Titles 2 9 4 2 4" xfId="28114" xr:uid="{00000000-0005-0000-0000-0000E76D0000}"/>
    <cellStyle name="Titles 2 9 4 3" xfId="28115" xr:uid="{00000000-0005-0000-0000-0000E86D0000}"/>
    <cellStyle name="Titles 2 9 4 3 2" xfId="28116" xr:uid="{00000000-0005-0000-0000-0000E96D0000}"/>
    <cellStyle name="Titles 2 9 4 3 3" xfId="28117" xr:uid="{00000000-0005-0000-0000-0000EA6D0000}"/>
    <cellStyle name="Titles 2 9 4 3 4" xfId="28118" xr:uid="{00000000-0005-0000-0000-0000EB6D0000}"/>
    <cellStyle name="Titles 2 9 4 4" xfId="28119" xr:uid="{00000000-0005-0000-0000-0000EC6D0000}"/>
    <cellStyle name="Titles 2 9 4 5" xfId="28120" xr:uid="{00000000-0005-0000-0000-0000ED6D0000}"/>
    <cellStyle name="Titles 2 9 4 6" xfId="28121" xr:uid="{00000000-0005-0000-0000-0000EE6D0000}"/>
    <cellStyle name="Titles 2 9 5" xfId="28122" xr:uid="{00000000-0005-0000-0000-0000EF6D0000}"/>
    <cellStyle name="Titles 2 9 6" xfId="28123" xr:uid="{00000000-0005-0000-0000-0000F06D0000}"/>
    <cellStyle name="Titles 2 9 7" xfId="28124" xr:uid="{00000000-0005-0000-0000-0000F16D0000}"/>
    <cellStyle name="Titles 3" xfId="28125" xr:uid="{00000000-0005-0000-0000-0000F26D0000}"/>
    <cellStyle name="Titles 3 2" xfId="28126" xr:uid="{00000000-0005-0000-0000-0000F36D0000}"/>
    <cellStyle name="Titles 3 2 2" xfId="28127" xr:uid="{00000000-0005-0000-0000-0000F46D0000}"/>
    <cellStyle name="Titles 3 2 2 2" xfId="28128" xr:uid="{00000000-0005-0000-0000-0000F56D0000}"/>
    <cellStyle name="Titles 3 2 2 2 2" xfId="28129" xr:uid="{00000000-0005-0000-0000-0000F66D0000}"/>
    <cellStyle name="Titles 3 2 2 2 2 2" xfId="28130" xr:uid="{00000000-0005-0000-0000-0000F76D0000}"/>
    <cellStyle name="Titles 3 2 2 2 2 2 2" xfId="28131" xr:uid="{00000000-0005-0000-0000-0000F86D0000}"/>
    <cellStyle name="Titles 3 2 2 2 2 2 2 2" xfId="28132" xr:uid="{00000000-0005-0000-0000-0000F96D0000}"/>
    <cellStyle name="Titles 3 2 2 2 2 2 2 3" xfId="28133" xr:uid="{00000000-0005-0000-0000-0000FA6D0000}"/>
    <cellStyle name="Titles 3 2 2 2 2 2 2 4" xfId="28134" xr:uid="{00000000-0005-0000-0000-0000FB6D0000}"/>
    <cellStyle name="Titles 3 2 2 2 2 2 3" xfId="28135" xr:uid="{00000000-0005-0000-0000-0000FC6D0000}"/>
    <cellStyle name="Titles 3 2 2 2 2 2 3 2" xfId="28136" xr:uid="{00000000-0005-0000-0000-0000FD6D0000}"/>
    <cellStyle name="Titles 3 2 2 2 2 2 3 3" xfId="28137" xr:uid="{00000000-0005-0000-0000-0000FE6D0000}"/>
    <cellStyle name="Titles 3 2 2 2 2 2 3 4" xfId="28138" xr:uid="{00000000-0005-0000-0000-0000FF6D0000}"/>
    <cellStyle name="Titles 3 2 2 2 2 2 4" xfId="28139" xr:uid="{00000000-0005-0000-0000-0000006E0000}"/>
    <cellStyle name="Titles 3 2 2 2 2 2 5" xfId="28140" xr:uid="{00000000-0005-0000-0000-0000016E0000}"/>
    <cellStyle name="Titles 3 2 2 2 2 2 6" xfId="28141" xr:uid="{00000000-0005-0000-0000-0000026E0000}"/>
    <cellStyle name="Titles 3 2 2 2 2 3" xfId="28142" xr:uid="{00000000-0005-0000-0000-0000036E0000}"/>
    <cellStyle name="Titles 3 2 2 2 2 3 2" xfId="28143" xr:uid="{00000000-0005-0000-0000-0000046E0000}"/>
    <cellStyle name="Titles 3 2 2 2 2 3 2 2" xfId="28144" xr:uid="{00000000-0005-0000-0000-0000056E0000}"/>
    <cellStyle name="Titles 3 2 2 2 2 3 2 3" xfId="28145" xr:uid="{00000000-0005-0000-0000-0000066E0000}"/>
    <cellStyle name="Titles 3 2 2 2 2 3 2 4" xfId="28146" xr:uid="{00000000-0005-0000-0000-0000076E0000}"/>
    <cellStyle name="Titles 3 2 2 2 2 3 3" xfId="28147" xr:uid="{00000000-0005-0000-0000-0000086E0000}"/>
    <cellStyle name="Titles 3 2 2 2 2 3 3 2" xfId="28148" xr:uid="{00000000-0005-0000-0000-0000096E0000}"/>
    <cellStyle name="Titles 3 2 2 2 2 3 3 3" xfId="28149" xr:uid="{00000000-0005-0000-0000-00000A6E0000}"/>
    <cellStyle name="Titles 3 2 2 2 2 3 3 4" xfId="28150" xr:uid="{00000000-0005-0000-0000-00000B6E0000}"/>
    <cellStyle name="Titles 3 2 2 2 2 3 4" xfId="28151" xr:uid="{00000000-0005-0000-0000-00000C6E0000}"/>
    <cellStyle name="Titles 3 2 2 2 2 3 5" xfId="28152" xr:uid="{00000000-0005-0000-0000-00000D6E0000}"/>
    <cellStyle name="Titles 3 2 2 2 2 3 6" xfId="28153" xr:uid="{00000000-0005-0000-0000-00000E6E0000}"/>
    <cellStyle name="Titles 3 2 2 2 2 4" xfId="28154" xr:uid="{00000000-0005-0000-0000-00000F6E0000}"/>
    <cellStyle name="Titles 3 2 2 2 2 4 2" xfId="28155" xr:uid="{00000000-0005-0000-0000-0000106E0000}"/>
    <cellStyle name="Titles 3 2 2 2 2 4 3" xfId="28156" xr:uid="{00000000-0005-0000-0000-0000116E0000}"/>
    <cellStyle name="Titles 3 2 2 2 2 4 4" xfId="28157" xr:uid="{00000000-0005-0000-0000-0000126E0000}"/>
    <cellStyle name="Titles 3 2 2 2 2 5" xfId="28158" xr:uid="{00000000-0005-0000-0000-0000136E0000}"/>
    <cellStyle name="Titles 3 2 2 2 2 5 2" xfId="28159" xr:uid="{00000000-0005-0000-0000-0000146E0000}"/>
    <cellStyle name="Titles 3 2 2 2 2 5 3" xfId="28160" xr:uid="{00000000-0005-0000-0000-0000156E0000}"/>
    <cellStyle name="Titles 3 2 2 2 2 5 4" xfId="28161" xr:uid="{00000000-0005-0000-0000-0000166E0000}"/>
    <cellStyle name="Titles 3 2 2 2 2 6" xfId="28162" xr:uid="{00000000-0005-0000-0000-0000176E0000}"/>
    <cellStyle name="Titles 3 2 2 2 2 7" xfId="28163" xr:uid="{00000000-0005-0000-0000-0000186E0000}"/>
    <cellStyle name="Titles 3 2 2 2 2 8" xfId="28164" xr:uid="{00000000-0005-0000-0000-0000196E0000}"/>
    <cellStyle name="Titles 3 2 2 2 3" xfId="28165" xr:uid="{00000000-0005-0000-0000-00001A6E0000}"/>
    <cellStyle name="Titles 3 2 2 2 3 2" xfId="28166" xr:uid="{00000000-0005-0000-0000-00001B6E0000}"/>
    <cellStyle name="Titles 3 2 2 2 3 2 2" xfId="28167" xr:uid="{00000000-0005-0000-0000-00001C6E0000}"/>
    <cellStyle name="Titles 3 2 2 2 3 2 3" xfId="28168" xr:uid="{00000000-0005-0000-0000-00001D6E0000}"/>
    <cellStyle name="Titles 3 2 2 2 3 2 4" xfId="28169" xr:uid="{00000000-0005-0000-0000-00001E6E0000}"/>
    <cellStyle name="Titles 3 2 2 2 3 3" xfId="28170" xr:uid="{00000000-0005-0000-0000-00001F6E0000}"/>
    <cellStyle name="Titles 3 2 2 2 3 3 2" xfId="28171" xr:uid="{00000000-0005-0000-0000-0000206E0000}"/>
    <cellStyle name="Titles 3 2 2 2 3 3 3" xfId="28172" xr:uid="{00000000-0005-0000-0000-0000216E0000}"/>
    <cellStyle name="Titles 3 2 2 2 3 3 4" xfId="28173" xr:uid="{00000000-0005-0000-0000-0000226E0000}"/>
    <cellStyle name="Titles 3 2 2 2 3 4" xfId="28174" xr:uid="{00000000-0005-0000-0000-0000236E0000}"/>
    <cellStyle name="Titles 3 2 2 2 3 5" xfId="28175" xr:uid="{00000000-0005-0000-0000-0000246E0000}"/>
    <cellStyle name="Titles 3 2 2 2 3 6" xfId="28176" xr:uid="{00000000-0005-0000-0000-0000256E0000}"/>
    <cellStyle name="Titles 3 2 2 2 4" xfId="28177" xr:uid="{00000000-0005-0000-0000-0000266E0000}"/>
    <cellStyle name="Titles 3 2 2 2 4 2" xfId="28178" xr:uid="{00000000-0005-0000-0000-0000276E0000}"/>
    <cellStyle name="Titles 3 2 2 2 4 2 2" xfId="28179" xr:uid="{00000000-0005-0000-0000-0000286E0000}"/>
    <cellStyle name="Titles 3 2 2 2 4 2 3" xfId="28180" xr:uid="{00000000-0005-0000-0000-0000296E0000}"/>
    <cellStyle name="Titles 3 2 2 2 4 2 4" xfId="28181" xr:uid="{00000000-0005-0000-0000-00002A6E0000}"/>
    <cellStyle name="Titles 3 2 2 2 4 3" xfId="28182" xr:uid="{00000000-0005-0000-0000-00002B6E0000}"/>
    <cellStyle name="Titles 3 2 2 2 4 3 2" xfId="28183" xr:uid="{00000000-0005-0000-0000-00002C6E0000}"/>
    <cellStyle name="Titles 3 2 2 2 4 3 3" xfId="28184" xr:uid="{00000000-0005-0000-0000-00002D6E0000}"/>
    <cellStyle name="Titles 3 2 2 2 4 3 4" xfId="28185" xr:uid="{00000000-0005-0000-0000-00002E6E0000}"/>
    <cellStyle name="Titles 3 2 2 2 4 4" xfId="28186" xr:uid="{00000000-0005-0000-0000-00002F6E0000}"/>
    <cellStyle name="Titles 3 2 2 2 4 5" xfId="28187" xr:uid="{00000000-0005-0000-0000-0000306E0000}"/>
    <cellStyle name="Titles 3 2 2 2 4 6" xfId="28188" xr:uid="{00000000-0005-0000-0000-0000316E0000}"/>
    <cellStyle name="Titles 3 2 2 2 5" xfId="28189" xr:uid="{00000000-0005-0000-0000-0000326E0000}"/>
    <cellStyle name="Titles 3 2 2 2 6" xfId="28190" xr:uid="{00000000-0005-0000-0000-0000336E0000}"/>
    <cellStyle name="Titles 3 2 2 2 7" xfId="28191" xr:uid="{00000000-0005-0000-0000-0000346E0000}"/>
    <cellStyle name="Titles 3 2 2 3" xfId="28192" xr:uid="{00000000-0005-0000-0000-0000356E0000}"/>
    <cellStyle name="Titles 3 2 2 3 2" xfId="28193" xr:uid="{00000000-0005-0000-0000-0000366E0000}"/>
    <cellStyle name="Titles 3 2 2 3 2 2" xfId="28194" xr:uid="{00000000-0005-0000-0000-0000376E0000}"/>
    <cellStyle name="Titles 3 2 2 3 2 2 2" xfId="28195" xr:uid="{00000000-0005-0000-0000-0000386E0000}"/>
    <cellStyle name="Titles 3 2 2 3 2 2 3" xfId="28196" xr:uid="{00000000-0005-0000-0000-0000396E0000}"/>
    <cellStyle name="Titles 3 2 2 3 2 2 4" xfId="28197" xr:uid="{00000000-0005-0000-0000-00003A6E0000}"/>
    <cellStyle name="Titles 3 2 2 3 2 3" xfId="28198" xr:uid="{00000000-0005-0000-0000-00003B6E0000}"/>
    <cellStyle name="Titles 3 2 2 3 2 3 2" xfId="28199" xr:uid="{00000000-0005-0000-0000-00003C6E0000}"/>
    <cellStyle name="Titles 3 2 2 3 2 3 3" xfId="28200" xr:uid="{00000000-0005-0000-0000-00003D6E0000}"/>
    <cellStyle name="Titles 3 2 2 3 2 3 4" xfId="28201" xr:uid="{00000000-0005-0000-0000-00003E6E0000}"/>
    <cellStyle name="Titles 3 2 2 3 2 4" xfId="28202" xr:uid="{00000000-0005-0000-0000-00003F6E0000}"/>
    <cellStyle name="Titles 3 2 2 3 2 5" xfId="28203" xr:uid="{00000000-0005-0000-0000-0000406E0000}"/>
    <cellStyle name="Titles 3 2 2 3 2 6" xfId="28204" xr:uid="{00000000-0005-0000-0000-0000416E0000}"/>
    <cellStyle name="Titles 3 2 2 3 3" xfId="28205" xr:uid="{00000000-0005-0000-0000-0000426E0000}"/>
    <cellStyle name="Titles 3 2 2 3 3 2" xfId="28206" xr:uid="{00000000-0005-0000-0000-0000436E0000}"/>
    <cellStyle name="Titles 3 2 2 3 3 3" xfId="28207" xr:uid="{00000000-0005-0000-0000-0000446E0000}"/>
    <cellStyle name="Titles 3 2 2 3 3 4" xfId="28208" xr:uid="{00000000-0005-0000-0000-0000456E0000}"/>
    <cellStyle name="Titles 3 2 2 3 4" xfId="28209" xr:uid="{00000000-0005-0000-0000-0000466E0000}"/>
    <cellStyle name="Titles 3 2 2 3 4 2" xfId="28210" xr:uid="{00000000-0005-0000-0000-0000476E0000}"/>
    <cellStyle name="Titles 3 2 2 3 4 3" xfId="28211" xr:uid="{00000000-0005-0000-0000-0000486E0000}"/>
    <cellStyle name="Titles 3 2 2 3 4 4" xfId="28212" xr:uid="{00000000-0005-0000-0000-0000496E0000}"/>
    <cellStyle name="Titles 3 2 2 3 5" xfId="28213" xr:uid="{00000000-0005-0000-0000-00004A6E0000}"/>
    <cellStyle name="Titles 3 2 2 3 6" xfId="28214" xr:uid="{00000000-0005-0000-0000-00004B6E0000}"/>
    <cellStyle name="Titles 3 2 2 3 7" xfId="28215" xr:uid="{00000000-0005-0000-0000-00004C6E0000}"/>
    <cellStyle name="Titles 3 2 2 4" xfId="28216" xr:uid="{00000000-0005-0000-0000-00004D6E0000}"/>
    <cellStyle name="Titles 3 2 2 4 2" xfId="28217" xr:uid="{00000000-0005-0000-0000-00004E6E0000}"/>
    <cellStyle name="Titles 3 2 2 4 2 2" xfId="28218" xr:uid="{00000000-0005-0000-0000-00004F6E0000}"/>
    <cellStyle name="Titles 3 2 2 4 2 3" xfId="28219" xr:uid="{00000000-0005-0000-0000-0000506E0000}"/>
    <cellStyle name="Titles 3 2 2 4 2 4" xfId="28220" xr:uid="{00000000-0005-0000-0000-0000516E0000}"/>
    <cellStyle name="Titles 3 2 2 4 3" xfId="28221" xr:uid="{00000000-0005-0000-0000-0000526E0000}"/>
    <cellStyle name="Titles 3 2 2 4 3 2" xfId="28222" xr:uid="{00000000-0005-0000-0000-0000536E0000}"/>
    <cellStyle name="Titles 3 2 2 4 3 3" xfId="28223" xr:uid="{00000000-0005-0000-0000-0000546E0000}"/>
    <cellStyle name="Titles 3 2 2 4 3 4" xfId="28224" xr:uid="{00000000-0005-0000-0000-0000556E0000}"/>
    <cellStyle name="Titles 3 2 2 4 4" xfId="28225" xr:uid="{00000000-0005-0000-0000-0000566E0000}"/>
    <cellStyle name="Titles 3 2 2 4 5" xfId="28226" xr:uid="{00000000-0005-0000-0000-0000576E0000}"/>
    <cellStyle name="Titles 3 2 2 4 6" xfId="28227" xr:uid="{00000000-0005-0000-0000-0000586E0000}"/>
    <cellStyle name="Titles 3 2 2 5" xfId="28228" xr:uid="{00000000-0005-0000-0000-0000596E0000}"/>
    <cellStyle name="Titles 3 2 2 5 2" xfId="28229" xr:uid="{00000000-0005-0000-0000-00005A6E0000}"/>
    <cellStyle name="Titles 3 2 2 5 3" xfId="28230" xr:uid="{00000000-0005-0000-0000-00005B6E0000}"/>
    <cellStyle name="Titles 3 2 2 5 4" xfId="28231" xr:uid="{00000000-0005-0000-0000-00005C6E0000}"/>
    <cellStyle name="Titles 3 2 2 6" xfId="28232" xr:uid="{00000000-0005-0000-0000-00005D6E0000}"/>
    <cellStyle name="Titles 3 2 2 7" xfId="28233" xr:uid="{00000000-0005-0000-0000-00005E6E0000}"/>
    <cellStyle name="Titles 3 2 2 8" xfId="28234" xr:uid="{00000000-0005-0000-0000-00005F6E0000}"/>
    <cellStyle name="Titles 3 2 3" xfId="28235" xr:uid="{00000000-0005-0000-0000-0000606E0000}"/>
    <cellStyle name="Titles 3 2 3 2" xfId="28236" xr:uid="{00000000-0005-0000-0000-0000616E0000}"/>
    <cellStyle name="Titles 3 2 3 2 2" xfId="28237" xr:uid="{00000000-0005-0000-0000-0000626E0000}"/>
    <cellStyle name="Titles 3 2 3 2 2 2" xfId="28238" xr:uid="{00000000-0005-0000-0000-0000636E0000}"/>
    <cellStyle name="Titles 3 2 3 2 2 2 2" xfId="28239" xr:uid="{00000000-0005-0000-0000-0000646E0000}"/>
    <cellStyle name="Titles 3 2 3 2 2 2 3" xfId="28240" xr:uid="{00000000-0005-0000-0000-0000656E0000}"/>
    <cellStyle name="Titles 3 2 3 2 2 2 4" xfId="28241" xr:uid="{00000000-0005-0000-0000-0000666E0000}"/>
    <cellStyle name="Titles 3 2 3 2 2 3" xfId="28242" xr:uid="{00000000-0005-0000-0000-0000676E0000}"/>
    <cellStyle name="Titles 3 2 3 2 2 3 2" xfId="28243" xr:uid="{00000000-0005-0000-0000-0000686E0000}"/>
    <cellStyle name="Titles 3 2 3 2 2 3 3" xfId="28244" xr:uid="{00000000-0005-0000-0000-0000696E0000}"/>
    <cellStyle name="Titles 3 2 3 2 2 3 4" xfId="28245" xr:uid="{00000000-0005-0000-0000-00006A6E0000}"/>
    <cellStyle name="Titles 3 2 3 2 2 4" xfId="28246" xr:uid="{00000000-0005-0000-0000-00006B6E0000}"/>
    <cellStyle name="Titles 3 2 3 2 2 5" xfId="28247" xr:uid="{00000000-0005-0000-0000-00006C6E0000}"/>
    <cellStyle name="Titles 3 2 3 2 2 6" xfId="28248" xr:uid="{00000000-0005-0000-0000-00006D6E0000}"/>
    <cellStyle name="Titles 3 2 3 2 3" xfId="28249" xr:uid="{00000000-0005-0000-0000-00006E6E0000}"/>
    <cellStyle name="Titles 3 2 3 2 3 2" xfId="28250" xr:uid="{00000000-0005-0000-0000-00006F6E0000}"/>
    <cellStyle name="Titles 3 2 3 2 3 2 2" xfId="28251" xr:uid="{00000000-0005-0000-0000-0000706E0000}"/>
    <cellStyle name="Titles 3 2 3 2 3 2 3" xfId="28252" xr:uid="{00000000-0005-0000-0000-0000716E0000}"/>
    <cellStyle name="Titles 3 2 3 2 3 2 4" xfId="28253" xr:uid="{00000000-0005-0000-0000-0000726E0000}"/>
    <cellStyle name="Titles 3 2 3 2 3 3" xfId="28254" xr:uid="{00000000-0005-0000-0000-0000736E0000}"/>
    <cellStyle name="Titles 3 2 3 2 3 3 2" xfId="28255" xr:uid="{00000000-0005-0000-0000-0000746E0000}"/>
    <cellStyle name="Titles 3 2 3 2 3 3 3" xfId="28256" xr:uid="{00000000-0005-0000-0000-0000756E0000}"/>
    <cellStyle name="Titles 3 2 3 2 3 3 4" xfId="28257" xr:uid="{00000000-0005-0000-0000-0000766E0000}"/>
    <cellStyle name="Titles 3 2 3 2 3 4" xfId="28258" xr:uid="{00000000-0005-0000-0000-0000776E0000}"/>
    <cellStyle name="Titles 3 2 3 2 3 5" xfId="28259" xr:uid="{00000000-0005-0000-0000-0000786E0000}"/>
    <cellStyle name="Titles 3 2 3 2 3 6" xfId="28260" xr:uid="{00000000-0005-0000-0000-0000796E0000}"/>
    <cellStyle name="Titles 3 2 3 2 4" xfId="28261" xr:uid="{00000000-0005-0000-0000-00007A6E0000}"/>
    <cellStyle name="Titles 3 2 3 2 4 2" xfId="28262" xr:uid="{00000000-0005-0000-0000-00007B6E0000}"/>
    <cellStyle name="Titles 3 2 3 2 4 3" xfId="28263" xr:uid="{00000000-0005-0000-0000-00007C6E0000}"/>
    <cellStyle name="Titles 3 2 3 2 4 4" xfId="28264" xr:uid="{00000000-0005-0000-0000-00007D6E0000}"/>
    <cellStyle name="Titles 3 2 3 2 5" xfId="28265" xr:uid="{00000000-0005-0000-0000-00007E6E0000}"/>
    <cellStyle name="Titles 3 2 3 2 5 2" xfId="28266" xr:uid="{00000000-0005-0000-0000-00007F6E0000}"/>
    <cellStyle name="Titles 3 2 3 2 5 3" xfId="28267" xr:uid="{00000000-0005-0000-0000-0000806E0000}"/>
    <cellStyle name="Titles 3 2 3 2 5 4" xfId="28268" xr:uid="{00000000-0005-0000-0000-0000816E0000}"/>
    <cellStyle name="Titles 3 2 3 2 6" xfId="28269" xr:uid="{00000000-0005-0000-0000-0000826E0000}"/>
    <cellStyle name="Titles 3 2 3 2 7" xfId="28270" xr:uid="{00000000-0005-0000-0000-0000836E0000}"/>
    <cellStyle name="Titles 3 2 3 2 8" xfId="28271" xr:uid="{00000000-0005-0000-0000-0000846E0000}"/>
    <cellStyle name="Titles 3 2 3 3" xfId="28272" xr:uid="{00000000-0005-0000-0000-0000856E0000}"/>
    <cellStyle name="Titles 3 2 3 3 2" xfId="28273" xr:uid="{00000000-0005-0000-0000-0000866E0000}"/>
    <cellStyle name="Titles 3 2 3 3 2 2" xfId="28274" xr:uid="{00000000-0005-0000-0000-0000876E0000}"/>
    <cellStyle name="Titles 3 2 3 3 2 3" xfId="28275" xr:uid="{00000000-0005-0000-0000-0000886E0000}"/>
    <cellStyle name="Titles 3 2 3 3 2 4" xfId="28276" xr:uid="{00000000-0005-0000-0000-0000896E0000}"/>
    <cellStyle name="Titles 3 2 3 3 3" xfId="28277" xr:uid="{00000000-0005-0000-0000-00008A6E0000}"/>
    <cellStyle name="Titles 3 2 3 3 3 2" xfId="28278" xr:uid="{00000000-0005-0000-0000-00008B6E0000}"/>
    <cellStyle name="Titles 3 2 3 3 3 3" xfId="28279" xr:uid="{00000000-0005-0000-0000-00008C6E0000}"/>
    <cellStyle name="Titles 3 2 3 3 3 4" xfId="28280" xr:uid="{00000000-0005-0000-0000-00008D6E0000}"/>
    <cellStyle name="Titles 3 2 3 3 4" xfId="28281" xr:uid="{00000000-0005-0000-0000-00008E6E0000}"/>
    <cellStyle name="Titles 3 2 3 3 5" xfId="28282" xr:uid="{00000000-0005-0000-0000-00008F6E0000}"/>
    <cellStyle name="Titles 3 2 3 3 6" xfId="28283" xr:uid="{00000000-0005-0000-0000-0000906E0000}"/>
    <cellStyle name="Titles 3 2 3 4" xfId="28284" xr:uid="{00000000-0005-0000-0000-0000916E0000}"/>
    <cellStyle name="Titles 3 2 3 4 2" xfId="28285" xr:uid="{00000000-0005-0000-0000-0000926E0000}"/>
    <cellStyle name="Titles 3 2 3 4 2 2" xfId="28286" xr:uid="{00000000-0005-0000-0000-0000936E0000}"/>
    <cellStyle name="Titles 3 2 3 4 2 3" xfId="28287" xr:uid="{00000000-0005-0000-0000-0000946E0000}"/>
    <cellStyle name="Titles 3 2 3 4 2 4" xfId="28288" xr:uid="{00000000-0005-0000-0000-0000956E0000}"/>
    <cellStyle name="Titles 3 2 3 4 3" xfId="28289" xr:uid="{00000000-0005-0000-0000-0000966E0000}"/>
    <cellStyle name="Titles 3 2 3 4 3 2" xfId="28290" xr:uid="{00000000-0005-0000-0000-0000976E0000}"/>
    <cellStyle name="Titles 3 2 3 4 3 3" xfId="28291" xr:uid="{00000000-0005-0000-0000-0000986E0000}"/>
    <cellStyle name="Titles 3 2 3 4 3 4" xfId="28292" xr:uid="{00000000-0005-0000-0000-0000996E0000}"/>
    <cellStyle name="Titles 3 2 3 4 4" xfId="28293" xr:uid="{00000000-0005-0000-0000-00009A6E0000}"/>
    <cellStyle name="Titles 3 2 3 4 5" xfId="28294" xr:uid="{00000000-0005-0000-0000-00009B6E0000}"/>
    <cellStyle name="Titles 3 2 3 4 6" xfId="28295" xr:uid="{00000000-0005-0000-0000-00009C6E0000}"/>
    <cellStyle name="Titles 3 2 3 5" xfId="28296" xr:uid="{00000000-0005-0000-0000-00009D6E0000}"/>
    <cellStyle name="Titles 3 2 3 6" xfId="28297" xr:uid="{00000000-0005-0000-0000-00009E6E0000}"/>
    <cellStyle name="Titles 3 2 3 7" xfId="28298" xr:uid="{00000000-0005-0000-0000-00009F6E0000}"/>
    <cellStyle name="Titles 3 2 4" xfId="28299" xr:uid="{00000000-0005-0000-0000-0000A06E0000}"/>
    <cellStyle name="Titles 3 2 4 2" xfId="28300" xr:uid="{00000000-0005-0000-0000-0000A16E0000}"/>
    <cellStyle name="Titles 3 2 4 2 2" xfId="28301" xr:uid="{00000000-0005-0000-0000-0000A26E0000}"/>
    <cellStyle name="Titles 3 2 4 2 2 2" xfId="28302" xr:uid="{00000000-0005-0000-0000-0000A36E0000}"/>
    <cellStyle name="Titles 3 2 4 2 2 3" xfId="28303" xr:uid="{00000000-0005-0000-0000-0000A46E0000}"/>
    <cellStyle name="Titles 3 2 4 2 2 4" xfId="28304" xr:uid="{00000000-0005-0000-0000-0000A56E0000}"/>
    <cellStyle name="Titles 3 2 4 2 3" xfId="28305" xr:uid="{00000000-0005-0000-0000-0000A66E0000}"/>
    <cellStyle name="Titles 3 2 4 2 3 2" xfId="28306" xr:uid="{00000000-0005-0000-0000-0000A76E0000}"/>
    <cellStyle name="Titles 3 2 4 2 3 3" xfId="28307" xr:uid="{00000000-0005-0000-0000-0000A86E0000}"/>
    <cellStyle name="Titles 3 2 4 2 3 4" xfId="28308" xr:uid="{00000000-0005-0000-0000-0000A96E0000}"/>
    <cellStyle name="Titles 3 2 4 2 4" xfId="28309" xr:uid="{00000000-0005-0000-0000-0000AA6E0000}"/>
    <cellStyle name="Titles 3 2 4 2 5" xfId="28310" xr:uid="{00000000-0005-0000-0000-0000AB6E0000}"/>
    <cellStyle name="Titles 3 2 4 2 6" xfId="28311" xr:uid="{00000000-0005-0000-0000-0000AC6E0000}"/>
    <cellStyle name="Titles 3 2 4 3" xfId="28312" xr:uid="{00000000-0005-0000-0000-0000AD6E0000}"/>
    <cellStyle name="Titles 3 2 4 3 2" xfId="28313" xr:uid="{00000000-0005-0000-0000-0000AE6E0000}"/>
    <cellStyle name="Titles 3 2 4 3 2 2" xfId="28314" xr:uid="{00000000-0005-0000-0000-0000AF6E0000}"/>
    <cellStyle name="Titles 3 2 4 3 2 3" xfId="28315" xr:uid="{00000000-0005-0000-0000-0000B06E0000}"/>
    <cellStyle name="Titles 3 2 4 3 2 4" xfId="28316" xr:uid="{00000000-0005-0000-0000-0000B16E0000}"/>
    <cellStyle name="Titles 3 2 4 3 3" xfId="28317" xr:uid="{00000000-0005-0000-0000-0000B26E0000}"/>
    <cellStyle name="Titles 3 2 4 3 3 2" xfId="28318" xr:uid="{00000000-0005-0000-0000-0000B36E0000}"/>
    <cellStyle name="Titles 3 2 4 3 3 3" xfId="28319" xr:uid="{00000000-0005-0000-0000-0000B46E0000}"/>
    <cellStyle name="Titles 3 2 4 3 3 4" xfId="28320" xr:uid="{00000000-0005-0000-0000-0000B56E0000}"/>
    <cellStyle name="Titles 3 2 4 3 4" xfId="28321" xr:uid="{00000000-0005-0000-0000-0000B66E0000}"/>
    <cellStyle name="Titles 3 2 4 3 5" xfId="28322" xr:uid="{00000000-0005-0000-0000-0000B76E0000}"/>
    <cellStyle name="Titles 3 2 4 3 6" xfId="28323" xr:uid="{00000000-0005-0000-0000-0000B86E0000}"/>
    <cellStyle name="Titles 3 2 4 4" xfId="28324" xr:uid="{00000000-0005-0000-0000-0000B96E0000}"/>
    <cellStyle name="Titles 3 2 4 4 2" xfId="28325" xr:uid="{00000000-0005-0000-0000-0000BA6E0000}"/>
    <cellStyle name="Titles 3 2 4 4 3" xfId="28326" xr:uid="{00000000-0005-0000-0000-0000BB6E0000}"/>
    <cellStyle name="Titles 3 2 4 4 4" xfId="28327" xr:uid="{00000000-0005-0000-0000-0000BC6E0000}"/>
    <cellStyle name="Titles 3 2 4 5" xfId="28328" xr:uid="{00000000-0005-0000-0000-0000BD6E0000}"/>
    <cellStyle name="Titles 3 2 4 5 2" xfId="28329" xr:uid="{00000000-0005-0000-0000-0000BE6E0000}"/>
    <cellStyle name="Titles 3 2 4 5 3" xfId="28330" xr:uid="{00000000-0005-0000-0000-0000BF6E0000}"/>
    <cellStyle name="Titles 3 2 4 5 4" xfId="28331" xr:uid="{00000000-0005-0000-0000-0000C06E0000}"/>
    <cellStyle name="Titles 3 2 4 6" xfId="28332" xr:uid="{00000000-0005-0000-0000-0000C16E0000}"/>
    <cellStyle name="Titles 3 2 4 7" xfId="28333" xr:uid="{00000000-0005-0000-0000-0000C26E0000}"/>
    <cellStyle name="Titles 3 2 4 8" xfId="28334" xr:uid="{00000000-0005-0000-0000-0000C36E0000}"/>
    <cellStyle name="Titles 3 3" xfId="28335" xr:uid="{00000000-0005-0000-0000-0000C46E0000}"/>
    <cellStyle name="Titles 3 3 2" xfId="28336" xr:uid="{00000000-0005-0000-0000-0000C56E0000}"/>
    <cellStyle name="Titles 3 3 2 2" xfId="28337" xr:uid="{00000000-0005-0000-0000-0000C66E0000}"/>
    <cellStyle name="Titles 3 3 2 2 2" xfId="28338" xr:uid="{00000000-0005-0000-0000-0000C76E0000}"/>
    <cellStyle name="Titles 3 3 2 2 2 2" xfId="28339" xr:uid="{00000000-0005-0000-0000-0000C86E0000}"/>
    <cellStyle name="Titles 3 3 2 2 2 2 2" xfId="28340" xr:uid="{00000000-0005-0000-0000-0000C96E0000}"/>
    <cellStyle name="Titles 3 3 2 2 2 2 2 2" xfId="28341" xr:uid="{00000000-0005-0000-0000-0000CA6E0000}"/>
    <cellStyle name="Titles 3 3 2 2 2 2 2 3" xfId="28342" xr:uid="{00000000-0005-0000-0000-0000CB6E0000}"/>
    <cellStyle name="Titles 3 3 2 2 2 2 2 4" xfId="28343" xr:uid="{00000000-0005-0000-0000-0000CC6E0000}"/>
    <cellStyle name="Titles 3 3 2 2 2 2 3" xfId="28344" xr:uid="{00000000-0005-0000-0000-0000CD6E0000}"/>
    <cellStyle name="Titles 3 3 2 2 2 2 3 2" xfId="28345" xr:uid="{00000000-0005-0000-0000-0000CE6E0000}"/>
    <cellStyle name="Titles 3 3 2 2 2 2 3 3" xfId="28346" xr:uid="{00000000-0005-0000-0000-0000CF6E0000}"/>
    <cellStyle name="Titles 3 3 2 2 2 2 3 4" xfId="28347" xr:uid="{00000000-0005-0000-0000-0000D06E0000}"/>
    <cellStyle name="Titles 3 3 2 2 2 2 4" xfId="28348" xr:uid="{00000000-0005-0000-0000-0000D16E0000}"/>
    <cellStyle name="Titles 3 3 2 2 2 2 5" xfId="28349" xr:uid="{00000000-0005-0000-0000-0000D26E0000}"/>
    <cellStyle name="Titles 3 3 2 2 2 2 6" xfId="28350" xr:uid="{00000000-0005-0000-0000-0000D36E0000}"/>
    <cellStyle name="Titles 3 3 2 2 2 3" xfId="28351" xr:uid="{00000000-0005-0000-0000-0000D46E0000}"/>
    <cellStyle name="Titles 3 3 2 2 2 3 2" xfId="28352" xr:uid="{00000000-0005-0000-0000-0000D56E0000}"/>
    <cellStyle name="Titles 3 3 2 2 2 3 2 2" xfId="28353" xr:uid="{00000000-0005-0000-0000-0000D66E0000}"/>
    <cellStyle name="Titles 3 3 2 2 2 3 2 3" xfId="28354" xr:uid="{00000000-0005-0000-0000-0000D76E0000}"/>
    <cellStyle name="Titles 3 3 2 2 2 3 2 4" xfId="28355" xr:uid="{00000000-0005-0000-0000-0000D86E0000}"/>
    <cellStyle name="Titles 3 3 2 2 2 3 3" xfId="28356" xr:uid="{00000000-0005-0000-0000-0000D96E0000}"/>
    <cellStyle name="Titles 3 3 2 2 2 3 3 2" xfId="28357" xr:uid="{00000000-0005-0000-0000-0000DA6E0000}"/>
    <cellStyle name="Titles 3 3 2 2 2 3 3 3" xfId="28358" xr:uid="{00000000-0005-0000-0000-0000DB6E0000}"/>
    <cellStyle name="Titles 3 3 2 2 2 3 3 4" xfId="28359" xr:uid="{00000000-0005-0000-0000-0000DC6E0000}"/>
    <cellStyle name="Titles 3 3 2 2 2 3 4" xfId="28360" xr:uid="{00000000-0005-0000-0000-0000DD6E0000}"/>
    <cellStyle name="Titles 3 3 2 2 2 3 5" xfId="28361" xr:uid="{00000000-0005-0000-0000-0000DE6E0000}"/>
    <cellStyle name="Titles 3 3 2 2 2 3 6" xfId="28362" xr:uid="{00000000-0005-0000-0000-0000DF6E0000}"/>
    <cellStyle name="Titles 3 3 2 2 2 4" xfId="28363" xr:uid="{00000000-0005-0000-0000-0000E06E0000}"/>
    <cellStyle name="Titles 3 3 2 2 2 4 2" xfId="28364" xr:uid="{00000000-0005-0000-0000-0000E16E0000}"/>
    <cellStyle name="Titles 3 3 2 2 2 4 3" xfId="28365" xr:uid="{00000000-0005-0000-0000-0000E26E0000}"/>
    <cellStyle name="Titles 3 3 2 2 2 4 4" xfId="28366" xr:uid="{00000000-0005-0000-0000-0000E36E0000}"/>
    <cellStyle name="Titles 3 3 2 2 2 5" xfId="28367" xr:uid="{00000000-0005-0000-0000-0000E46E0000}"/>
    <cellStyle name="Titles 3 3 2 2 2 5 2" xfId="28368" xr:uid="{00000000-0005-0000-0000-0000E56E0000}"/>
    <cellStyle name="Titles 3 3 2 2 2 5 3" xfId="28369" xr:uid="{00000000-0005-0000-0000-0000E66E0000}"/>
    <cellStyle name="Titles 3 3 2 2 2 5 4" xfId="28370" xr:uid="{00000000-0005-0000-0000-0000E76E0000}"/>
    <cellStyle name="Titles 3 3 2 2 2 6" xfId="28371" xr:uid="{00000000-0005-0000-0000-0000E86E0000}"/>
    <cellStyle name="Titles 3 3 2 2 2 7" xfId="28372" xr:uid="{00000000-0005-0000-0000-0000E96E0000}"/>
    <cellStyle name="Titles 3 3 2 2 2 8" xfId="28373" xr:uid="{00000000-0005-0000-0000-0000EA6E0000}"/>
    <cellStyle name="Titles 3 3 2 2 3" xfId="28374" xr:uid="{00000000-0005-0000-0000-0000EB6E0000}"/>
    <cellStyle name="Titles 3 3 2 2 3 2" xfId="28375" xr:uid="{00000000-0005-0000-0000-0000EC6E0000}"/>
    <cellStyle name="Titles 3 3 2 2 3 2 2" xfId="28376" xr:uid="{00000000-0005-0000-0000-0000ED6E0000}"/>
    <cellStyle name="Titles 3 3 2 2 3 2 3" xfId="28377" xr:uid="{00000000-0005-0000-0000-0000EE6E0000}"/>
    <cellStyle name="Titles 3 3 2 2 3 2 4" xfId="28378" xr:uid="{00000000-0005-0000-0000-0000EF6E0000}"/>
    <cellStyle name="Titles 3 3 2 2 3 3" xfId="28379" xr:uid="{00000000-0005-0000-0000-0000F06E0000}"/>
    <cellStyle name="Titles 3 3 2 2 3 3 2" xfId="28380" xr:uid="{00000000-0005-0000-0000-0000F16E0000}"/>
    <cellStyle name="Titles 3 3 2 2 3 3 3" xfId="28381" xr:uid="{00000000-0005-0000-0000-0000F26E0000}"/>
    <cellStyle name="Titles 3 3 2 2 3 3 4" xfId="28382" xr:uid="{00000000-0005-0000-0000-0000F36E0000}"/>
    <cellStyle name="Titles 3 3 2 2 3 4" xfId="28383" xr:uid="{00000000-0005-0000-0000-0000F46E0000}"/>
    <cellStyle name="Titles 3 3 2 2 3 5" xfId="28384" xr:uid="{00000000-0005-0000-0000-0000F56E0000}"/>
    <cellStyle name="Titles 3 3 2 2 3 6" xfId="28385" xr:uid="{00000000-0005-0000-0000-0000F66E0000}"/>
    <cellStyle name="Titles 3 3 2 2 4" xfId="28386" xr:uid="{00000000-0005-0000-0000-0000F76E0000}"/>
    <cellStyle name="Titles 3 3 2 2 4 2" xfId="28387" xr:uid="{00000000-0005-0000-0000-0000F86E0000}"/>
    <cellStyle name="Titles 3 3 2 2 4 2 2" xfId="28388" xr:uid="{00000000-0005-0000-0000-0000F96E0000}"/>
    <cellStyle name="Titles 3 3 2 2 4 2 3" xfId="28389" xr:uid="{00000000-0005-0000-0000-0000FA6E0000}"/>
    <cellStyle name="Titles 3 3 2 2 4 2 4" xfId="28390" xr:uid="{00000000-0005-0000-0000-0000FB6E0000}"/>
    <cellStyle name="Titles 3 3 2 2 4 3" xfId="28391" xr:uid="{00000000-0005-0000-0000-0000FC6E0000}"/>
    <cellStyle name="Titles 3 3 2 2 4 3 2" xfId="28392" xr:uid="{00000000-0005-0000-0000-0000FD6E0000}"/>
    <cellStyle name="Titles 3 3 2 2 4 3 3" xfId="28393" xr:uid="{00000000-0005-0000-0000-0000FE6E0000}"/>
    <cellStyle name="Titles 3 3 2 2 4 3 4" xfId="28394" xr:uid="{00000000-0005-0000-0000-0000FF6E0000}"/>
    <cellStyle name="Titles 3 3 2 2 4 4" xfId="28395" xr:uid="{00000000-0005-0000-0000-0000006F0000}"/>
    <cellStyle name="Titles 3 3 2 2 4 5" xfId="28396" xr:uid="{00000000-0005-0000-0000-0000016F0000}"/>
    <cellStyle name="Titles 3 3 2 2 4 6" xfId="28397" xr:uid="{00000000-0005-0000-0000-0000026F0000}"/>
    <cellStyle name="Titles 3 3 2 2 5" xfId="28398" xr:uid="{00000000-0005-0000-0000-0000036F0000}"/>
    <cellStyle name="Titles 3 3 2 2 6" xfId="28399" xr:uid="{00000000-0005-0000-0000-0000046F0000}"/>
    <cellStyle name="Titles 3 3 2 2 7" xfId="28400" xr:uid="{00000000-0005-0000-0000-0000056F0000}"/>
    <cellStyle name="Titles 3 3 2 3" xfId="28401" xr:uid="{00000000-0005-0000-0000-0000066F0000}"/>
    <cellStyle name="Titles 3 3 2 3 2" xfId="28402" xr:uid="{00000000-0005-0000-0000-0000076F0000}"/>
    <cellStyle name="Titles 3 3 2 3 2 2" xfId="28403" xr:uid="{00000000-0005-0000-0000-0000086F0000}"/>
    <cellStyle name="Titles 3 3 2 3 2 2 2" xfId="28404" xr:uid="{00000000-0005-0000-0000-0000096F0000}"/>
    <cellStyle name="Titles 3 3 2 3 2 2 3" xfId="28405" xr:uid="{00000000-0005-0000-0000-00000A6F0000}"/>
    <cellStyle name="Titles 3 3 2 3 2 2 4" xfId="28406" xr:uid="{00000000-0005-0000-0000-00000B6F0000}"/>
    <cellStyle name="Titles 3 3 2 3 2 3" xfId="28407" xr:uid="{00000000-0005-0000-0000-00000C6F0000}"/>
    <cellStyle name="Titles 3 3 2 3 2 3 2" xfId="28408" xr:uid="{00000000-0005-0000-0000-00000D6F0000}"/>
    <cellStyle name="Titles 3 3 2 3 2 3 3" xfId="28409" xr:uid="{00000000-0005-0000-0000-00000E6F0000}"/>
    <cellStyle name="Titles 3 3 2 3 2 3 4" xfId="28410" xr:uid="{00000000-0005-0000-0000-00000F6F0000}"/>
    <cellStyle name="Titles 3 3 2 3 2 4" xfId="28411" xr:uid="{00000000-0005-0000-0000-0000106F0000}"/>
    <cellStyle name="Titles 3 3 2 3 2 5" xfId="28412" xr:uid="{00000000-0005-0000-0000-0000116F0000}"/>
    <cellStyle name="Titles 3 3 2 3 2 6" xfId="28413" xr:uid="{00000000-0005-0000-0000-0000126F0000}"/>
    <cellStyle name="Titles 3 3 2 3 3" xfId="28414" xr:uid="{00000000-0005-0000-0000-0000136F0000}"/>
    <cellStyle name="Titles 3 3 2 3 3 2" xfId="28415" xr:uid="{00000000-0005-0000-0000-0000146F0000}"/>
    <cellStyle name="Titles 3 3 2 3 3 3" xfId="28416" xr:uid="{00000000-0005-0000-0000-0000156F0000}"/>
    <cellStyle name="Titles 3 3 2 3 3 4" xfId="28417" xr:uid="{00000000-0005-0000-0000-0000166F0000}"/>
    <cellStyle name="Titles 3 3 2 3 4" xfId="28418" xr:uid="{00000000-0005-0000-0000-0000176F0000}"/>
    <cellStyle name="Titles 3 3 2 3 4 2" xfId="28419" xr:uid="{00000000-0005-0000-0000-0000186F0000}"/>
    <cellStyle name="Titles 3 3 2 3 4 3" xfId="28420" xr:uid="{00000000-0005-0000-0000-0000196F0000}"/>
    <cellStyle name="Titles 3 3 2 3 4 4" xfId="28421" xr:uid="{00000000-0005-0000-0000-00001A6F0000}"/>
    <cellStyle name="Titles 3 3 2 3 5" xfId="28422" xr:uid="{00000000-0005-0000-0000-00001B6F0000}"/>
    <cellStyle name="Titles 3 3 2 3 6" xfId="28423" xr:uid="{00000000-0005-0000-0000-00001C6F0000}"/>
    <cellStyle name="Titles 3 3 2 3 7" xfId="28424" xr:uid="{00000000-0005-0000-0000-00001D6F0000}"/>
    <cellStyle name="Titles 3 3 2 4" xfId="28425" xr:uid="{00000000-0005-0000-0000-00001E6F0000}"/>
    <cellStyle name="Titles 3 3 2 4 2" xfId="28426" xr:uid="{00000000-0005-0000-0000-00001F6F0000}"/>
    <cellStyle name="Titles 3 3 2 4 2 2" xfId="28427" xr:uid="{00000000-0005-0000-0000-0000206F0000}"/>
    <cellStyle name="Titles 3 3 2 4 2 3" xfId="28428" xr:uid="{00000000-0005-0000-0000-0000216F0000}"/>
    <cellStyle name="Titles 3 3 2 4 2 4" xfId="28429" xr:uid="{00000000-0005-0000-0000-0000226F0000}"/>
    <cellStyle name="Titles 3 3 2 4 3" xfId="28430" xr:uid="{00000000-0005-0000-0000-0000236F0000}"/>
    <cellStyle name="Titles 3 3 2 4 3 2" xfId="28431" xr:uid="{00000000-0005-0000-0000-0000246F0000}"/>
    <cellStyle name="Titles 3 3 2 4 3 3" xfId="28432" xr:uid="{00000000-0005-0000-0000-0000256F0000}"/>
    <cellStyle name="Titles 3 3 2 4 3 4" xfId="28433" xr:uid="{00000000-0005-0000-0000-0000266F0000}"/>
    <cellStyle name="Titles 3 3 2 4 4" xfId="28434" xr:uid="{00000000-0005-0000-0000-0000276F0000}"/>
    <cellStyle name="Titles 3 3 2 4 5" xfId="28435" xr:uid="{00000000-0005-0000-0000-0000286F0000}"/>
    <cellStyle name="Titles 3 3 2 4 6" xfId="28436" xr:uid="{00000000-0005-0000-0000-0000296F0000}"/>
    <cellStyle name="Titles 3 3 2 5" xfId="28437" xr:uid="{00000000-0005-0000-0000-00002A6F0000}"/>
    <cellStyle name="Titles 3 3 2 5 2" xfId="28438" xr:uid="{00000000-0005-0000-0000-00002B6F0000}"/>
    <cellStyle name="Titles 3 3 2 5 3" xfId="28439" xr:uid="{00000000-0005-0000-0000-00002C6F0000}"/>
    <cellStyle name="Titles 3 3 2 5 4" xfId="28440" xr:uid="{00000000-0005-0000-0000-00002D6F0000}"/>
    <cellStyle name="Titles 3 3 2 6" xfId="28441" xr:uid="{00000000-0005-0000-0000-00002E6F0000}"/>
    <cellStyle name="Titles 3 3 2 7" xfId="28442" xr:uid="{00000000-0005-0000-0000-00002F6F0000}"/>
    <cellStyle name="Titles 3 3 2 8" xfId="28443" xr:uid="{00000000-0005-0000-0000-0000306F0000}"/>
    <cellStyle name="Titles 3 3 3" xfId="28444" xr:uid="{00000000-0005-0000-0000-0000316F0000}"/>
    <cellStyle name="Titles 3 3 3 2" xfId="28445" xr:uid="{00000000-0005-0000-0000-0000326F0000}"/>
    <cellStyle name="Titles 3 3 3 2 2" xfId="28446" xr:uid="{00000000-0005-0000-0000-0000336F0000}"/>
    <cellStyle name="Titles 3 3 3 2 2 2" xfId="28447" xr:uid="{00000000-0005-0000-0000-0000346F0000}"/>
    <cellStyle name="Titles 3 3 3 2 2 2 2" xfId="28448" xr:uid="{00000000-0005-0000-0000-0000356F0000}"/>
    <cellStyle name="Titles 3 3 3 2 2 2 3" xfId="28449" xr:uid="{00000000-0005-0000-0000-0000366F0000}"/>
    <cellStyle name="Titles 3 3 3 2 2 2 4" xfId="28450" xr:uid="{00000000-0005-0000-0000-0000376F0000}"/>
    <cellStyle name="Titles 3 3 3 2 2 3" xfId="28451" xr:uid="{00000000-0005-0000-0000-0000386F0000}"/>
    <cellStyle name="Titles 3 3 3 2 2 3 2" xfId="28452" xr:uid="{00000000-0005-0000-0000-0000396F0000}"/>
    <cellStyle name="Titles 3 3 3 2 2 3 3" xfId="28453" xr:uid="{00000000-0005-0000-0000-00003A6F0000}"/>
    <cellStyle name="Titles 3 3 3 2 2 3 4" xfId="28454" xr:uid="{00000000-0005-0000-0000-00003B6F0000}"/>
    <cellStyle name="Titles 3 3 3 2 2 4" xfId="28455" xr:uid="{00000000-0005-0000-0000-00003C6F0000}"/>
    <cellStyle name="Titles 3 3 3 2 2 5" xfId="28456" xr:uid="{00000000-0005-0000-0000-00003D6F0000}"/>
    <cellStyle name="Titles 3 3 3 2 2 6" xfId="28457" xr:uid="{00000000-0005-0000-0000-00003E6F0000}"/>
    <cellStyle name="Titles 3 3 3 2 3" xfId="28458" xr:uid="{00000000-0005-0000-0000-00003F6F0000}"/>
    <cellStyle name="Titles 3 3 3 2 3 2" xfId="28459" xr:uid="{00000000-0005-0000-0000-0000406F0000}"/>
    <cellStyle name="Titles 3 3 3 2 3 2 2" xfId="28460" xr:uid="{00000000-0005-0000-0000-0000416F0000}"/>
    <cellStyle name="Titles 3 3 3 2 3 2 3" xfId="28461" xr:uid="{00000000-0005-0000-0000-0000426F0000}"/>
    <cellStyle name="Titles 3 3 3 2 3 2 4" xfId="28462" xr:uid="{00000000-0005-0000-0000-0000436F0000}"/>
    <cellStyle name="Titles 3 3 3 2 3 3" xfId="28463" xr:uid="{00000000-0005-0000-0000-0000446F0000}"/>
    <cellStyle name="Titles 3 3 3 2 3 3 2" xfId="28464" xr:uid="{00000000-0005-0000-0000-0000456F0000}"/>
    <cellStyle name="Titles 3 3 3 2 3 3 3" xfId="28465" xr:uid="{00000000-0005-0000-0000-0000466F0000}"/>
    <cellStyle name="Titles 3 3 3 2 3 3 4" xfId="28466" xr:uid="{00000000-0005-0000-0000-0000476F0000}"/>
    <cellStyle name="Titles 3 3 3 2 3 4" xfId="28467" xr:uid="{00000000-0005-0000-0000-0000486F0000}"/>
    <cellStyle name="Titles 3 3 3 2 3 5" xfId="28468" xr:uid="{00000000-0005-0000-0000-0000496F0000}"/>
    <cellStyle name="Titles 3 3 3 2 3 6" xfId="28469" xr:uid="{00000000-0005-0000-0000-00004A6F0000}"/>
    <cellStyle name="Titles 3 3 3 2 4" xfId="28470" xr:uid="{00000000-0005-0000-0000-00004B6F0000}"/>
    <cellStyle name="Titles 3 3 3 2 4 2" xfId="28471" xr:uid="{00000000-0005-0000-0000-00004C6F0000}"/>
    <cellStyle name="Titles 3 3 3 2 4 3" xfId="28472" xr:uid="{00000000-0005-0000-0000-00004D6F0000}"/>
    <cellStyle name="Titles 3 3 3 2 4 4" xfId="28473" xr:uid="{00000000-0005-0000-0000-00004E6F0000}"/>
    <cellStyle name="Titles 3 3 3 2 5" xfId="28474" xr:uid="{00000000-0005-0000-0000-00004F6F0000}"/>
    <cellStyle name="Titles 3 3 3 2 5 2" xfId="28475" xr:uid="{00000000-0005-0000-0000-0000506F0000}"/>
    <cellStyle name="Titles 3 3 3 2 5 3" xfId="28476" xr:uid="{00000000-0005-0000-0000-0000516F0000}"/>
    <cellStyle name="Titles 3 3 3 2 5 4" xfId="28477" xr:uid="{00000000-0005-0000-0000-0000526F0000}"/>
    <cellStyle name="Titles 3 3 3 2 6" xfId="28478" xr:uid="{00000000-0005-0000-0000-0000536F0000}"/>
    <cellStyle name="Titles 3 3 3 2 7" xfId="28479" xr:uid="{00000000-0005-0000-0000-0000546F0000}"/>
    <cellStyle name="Titles 3 3 3 2 8" xfId="28480" xr:uid="{00000000-0005-0000-0000-0000556F0000}"/>
    <cellStyle name="Titles 3 3 3 3" xfId="28481" xr:uid="{00000000-0005-0000-0000-0000566F0000}"/>
    <cellStyle name="Titles 3 3 3 3 2" xfId="28482" xr:uid="{00000000-0005-0000-0000-0000576F0000}"/>
    <cellStyle name="Titles 3 3 3 3 2 2" xfId="28483" xr:uid="{00000000-0005-0000-0000-0000586F0000}"/>
    <cellStyle name="Titles 3 3 3 3 2 3" xfId="28484" xr:uid="{00000000-0005-0000-0000-0000596F0000}"/>
    <cellStyle name="Titles 3 3 3 3 2 4" xfId="28485" xr:uid="{00000000-0005-0000-0000-00005A6F0000}"/>
    <cellStyle name="Titles 3 3 3 3 3" xfId="28486" xr:uid="{00000000-0005-0000-0000-00005B6F0000}"/>
    <cellStyle name="Titles 3 3 3 3 3 2" xfId="28487" xr:uid="{00000000-0005-0000-0000-00005C6F0000}"/>
    <cellStyle name="Titles 3 3 3 3 3 3" xfId="28488" xr:uid="{00000000-0005-0000-0000-00005D6F0000}"/>
    <cellStyle name="Titles 3 3 3 3 3 4" xfId="28489" xr:uid="{00000000-0005-0000-0000-00005E6F0000}"/>
    <cellStyle name="Titles 3 3 3 3 4" xfId="28490" xr:uid="{00000000-0005-0000-0000-00005F6F0000}"/>
    <cellStyle name="Titles 3 3 3 3 5" xfId="28491" xr:uid="{00000000-0005-0000-0000-0000606F0000}"/>
    <cellStyle name="Titles 3 3 3 3 6" xfId="28492" xr:uid="{00000000-0005-0000-0000-0000616F0000}"/>
    <cellStyle name="Titles 3 3 3 4" xfId="28493" xr:uid="{00000000-0005-0000-0000-0000626F0000}"/>
    <cellStyle name="Titles 3 3 3 4 2" xfId="28494" xr:uid="{00000000-0005-0000-0000-0000636F0000}"/>
    <cellStyle name="Titles 3 3 3 4 2 2" xfId="28495" xr:uid="{00000000-0005-0000-0000-0000646F0000}"/>
    <cellStyle name="Titles 3 3 3 4 2 3" xfId="28496" xr:uid="{00000000-0005-0000-0000-0000656F0000}"/>
    <cellStyle name="Titles 3 3 3 4 2 4" xfId="28497" xr:uid="{00000000-0005-0000-0000-0000666F0000}"/>
    <cellStyle name="Titles 3 3 3 4 3" xfId="28498" xr:uid="{00000000-0005-0000-0000-0000676F0000}"/>
    <cellStyle name="Titles 3 3 3 4 3 2" xfId="28499" xr:uid="{00000000-0005-0000-0000-0000686F0000}"/>
    <cellStyle name="Titles 3 3 3 4 3 3" xfId="28500" xr:uid="{00000000-0005-0000-0000-0000696F0000}"/>
    <cellStyle name="Titles 3 3 3 4 3 4" xfId="28501" xr:uid="{00000000-0005-0000-0000-00006A6F0000}"/>
    <cellStyle name="Titles 3 3 3 4 4" xfId="28502" xr:uid="{00000000-0005-0000-0000-00006B6F0000}"/>
    <cellStyle name="Titles 3 3 3 4 5" xfId="28503" xr:uid="{00000000-0005-0000-0000-00006C6F0000}"/>
    <cellStyle name="Titles 3 3 3 4 6" xfId="28504" xr:uid="{00000000-0005-0000-0000-00006D6F0000}"/>
    <cellStyle name="Titles 3 3 3 5" xfId="28505" xr:uid="{00000000-0005-0000-0000-00006E6F0000}"/>
    <cellStyle name="Titles 3 3 3 6" xfId="28506" xr:uid="{00000000-0005-0000-0000-00006F6F0000}"/>
    <cellStyle name="Titles 3 3 3 7" xfId="28507" xr:uid="{00000000-0005-0000-0000-0000706F0000}"/>
    <cellStyle name="Titles 3 3 4" xfId="28508" xr:uid="{00000000-0005-0000-0000-0000716F0000}"/>
    <cellStyle name="Titles 3 3 4 2" xfId="28509" xr:uid="{00000000-0005-0000-0000-0000726F0000}"/>
    <cellStyle name="Titles 3 3 4 2 2" xfId="28510" xr:uid="{00000000-0005-0000-0000-0000736F0000}"/>
    <cellStyle name="Titles 3 3 4 2 2 2" xfId="28511" xr:uid="{00000000-0005-0000-0000-0000746F0000}"/>
    <cellStyle name="Titles 3 3 4 2 2 3" xfId="28512" xr:uid="{00000000-0005-0000-0000-0000756F0000}"/>
    <cellStyle name="Titles 3 3 4 2 2 4" xfId="28513" xr:uid="{00000000-0005-0000-0000-0000766F0000}"/>
    <cellStyle name="Titles 3 3 4 2 3" xfId="28514" xr:uid="{00000000-0005-0000-0000-0000776F0000}"/>
    <cellStyle name="Titles 3 3 4 2 3 2" xfId="28515" xr:uid="{00000000-0005-0000-0000-0000786F0000}"/>
    <cellStyle name="Titles 3 3 4 2 3 3" xfId="28516" xr:uid="{00000000-0005-0000-0000-0000796F0000}"/>
    <cellStyle name="Titles 3 3 4 2 3 4" xfId="28517" xr:uid="{00000000-0005-0000-0000-00007A6F0000}"/>
    <cellStyle name="Titles 3 3 4 2 4" xfId="28518" xr:uid="{00000000-0005-0000-0000-00007B6F0000}"/>
    <cellStyle name="Titles 3 3 4 2 5" xfId="28519" xr:uid="{00000000-0005-0000-0000-00007C6F0000}"/>
    <cellStyle name="Titles 3 3 4 2 6" xfId="28520" xr:uid="{00000000-0005-0000-0000-00007D6F0000}"/>
    <cellStyle name="Titles 3 3 4 3" xfId="28521" xr:uid="{00000000-0005-0000-0000-00007E6F0000}"/>
    <cellStyle name="Titles 3 3 4 3 2" xfId="28522" xr:uid="{00000000-0005-0000-0000-00007F6F0000}"/>
    <cellStyle name="Titles 3 3 4 3 2 2" xfId="28523" xr:uid="{00000000-0005-0000-0000-0000806F0000}"/>
    <cellStyle name="Titles 3 3 4 3 2 3" xfId="28524" xr:uid="{00000000-0005-0000-0000-0000816F0000}"/>
    <cellStyle name="Titles 3 3 4 3 2 4" xfId="28525" xr:uid="{00000000-0005-0000-0000-0000826F0000}"/>
    <cellStyle name="Titles 3 3 4 3 3" xfId="28526" xr:uid="{00000000-0005-0000-0000-0000836F0000}"/>
    <cellStyle name="Titles 3 3 4 3 3 2" xfId="28527" xr:uid="{00000000-0005-0000-0000-0000846F0000}"/>
    <cellStyle name="Titles 3 3 4 3 3 3" xfId="28528" xr:uid="{00000000-0005-0000-0000-0000856F0000}"/>
    <cellStyle name="Titles 3 3 4 3 3 4" xfId="28529" xr:uid="{00000000-0005-0000-0000-0000866F0000}"/>
    <cellStyle name="Titles 3 3 4 3 4" xfId="28530" xr:uid="{00000000-0005-0000-0000-0000876F0000}"/>
    <cellStyle name="Titles 3 3 4 3 5" xfId="28531" xr:uid="{00000000-0005-0000-0000-0000886F0000}"/>
    <cellStyle name="Titles 3 3 4 3 6" xfId="28532" xr:uid="{00000000-0005-0000-0000-0000896F0000}"/>
    <cellStyle name="Titles 3 3 4 4" xfId="28533" xr:uid="{00000000-0005-0000-0000-00008A6F0000}"/>
    <cellStyle name="Titles 3 3 4 4 2" xfId="28534" xr:uid="{00000000-0005-0000-0000-00008B6F0000}"/>
    <cellStyle name="Titles 3 3 4 4 3" xfId="28535" xr:uid="{00000000-0005-0000-0000-00008C6F0000}"/>
    <cellStyle name="Titles 3 3 4 4 4" xfId="28536" xr:uid="{00000000-0005-0000-0000-00008D6F0000}"/>
    <cellStyle name="Titles 3 3 4 5" xfId="28537" xr:uid="{00000000-0005-0000-0000-00008E6F0000}"/>
    <cellStyle name="Titles 3 3 4 5 2" xfId="28538" xr:uid="{00000000-0005-0000-0000-00008F6F0000}"/>
    <cellStyle name="Titles 3 3 4 5 3" xfId="28539" xr:uid="{00000000-0005-0000-0000-0000906F0000}"/>
    <cellStyle name="Titles 3 3 4 5 4" xfId="28540" xr:uid="{00000000-0005-0000-0000-0000916F0000}"/>
    <cellStyle name="Titles 3 3 4 6" xfId="28541" xr:uid="{00000000-0005-0000-0000-0000926F0000}"/>
    <cellStyle name="Titles 3 3 4 7" xfId="28542" xr:uid="{00000000-0005-0000-0000-0000936F0000}"/>
    <cellStyle name="Titles 3 3 4 8" xfId="28543" xr:uid="{00000000-0005-0000-0000-0000946F0000}"/>
    <cellStyle name="Titles 3 4" xfId="28544" xr:uid="{00000000-0005-0000-0000-0000956F0000}"/>
    <cellStyle name="Titles 3 4 2" xfId="28545" xr:uid="{00000000-0005-0000-0000-0000966F0000}"/>
    <cellStyle name="Titles 3 4 2 2" xfId="28546" xr:uid="{00000000-0005-0000-0000-0000976F0000}"/>
    <cellStyle name="Titles 3 4 2 2 2" xfId="28547" xr:uid="{00000000-0005-0000-0000-0000986F0000}"/>
    <cellStyle name="Titles 3 4 2 2 2 2" xfId="28548" xr:uid="{00000000-0005-0000-0000-0000996F0000}"/>
    <cellStyle name="Titles 3 4 2 2 2 2 2" xfId="28549" xr:uid="{00000000-0005-0000-0000-00009A6F0000}"/>
    <cellStyle name="Titles 3 4 2 2 2 2 3" xfId="28550" xr:uid="{00000000-0005-0000-0000-00009B6F0000}"/>
    <cellStyle name="Titles 3 4 2 2 2 2 4" xfId="28551" xr:uid="{00000000-0005-0000-0000-00009C6F0000}"/>
    <cellStyle name="Titles 3 4 2 2 2 3" xfId="28552" xr:uid="{00000000-0005-0000-0000-00009D6F0000}"/>
    <cellStyle name="Titles 3 4 2 2 2 3 2" xfId="28553" xr:uid="{00000000-0005-0000-0000-00009E6F0000}"/>
    <cellStyle name="Titles 3 4 2 2 2 3 3" xfId="28554" xr:uid="{00000000-0005-0000-0000-00009F6F0000}"/>
    <cellStyle name="Titles 3 4 2 2 2 3 4" xfId="28555" xr:uid="{00000000-0005-0000-0000-0000A06F0000}"/>
    <cellStyle name="Titles 3 4 2 2 2 4" xfId="28556" xr:uid="{00000000-0005-0000-0000-0000A16F0000}"/>
    <cellStyle name="Titles 3 4 2 2 2 5" xfId="28557" xr:uid="{00000000-0005-0000-0000-0000A26F0000}"/>
    <cellStyle name="Titles 3 4 2 2 2 6" xfId="28558" xr:uid="{00000000-0005-0000-0000-0000A36F0000}"/>
    <cellStyle name="Titles 3 4 2 2 3" xfId="28559" xr:uid="{00000000-0005-0000-0000-0000A46F0000}"/>
    <cellStyle name="Titles 3 4 2 2 3 2" xfId="28560" xr:uid="{00000000-0005-0000-0000-0000A56F0000}"/>
    <cellStyle name="Titles 3 4 2 2 3 2 2" xfId="28561" xr:uid="{00000000-0005-0000-0000-0000A66F0000}"/>
    <cellStyle name="Titles 3 4 2 2 3 2 3" xfId="28562" xr:uid="{00000000-0005-0000-0000-0000A76F0000}"/>
    <cellStyle name="Titles 3 4 2 2 3 2 4" xfId="28563" xr:uid="{00000000-0005-0000-0000-0000A86F0000}"/>
    <cellStyle name="Titles 3 4 2 2 3 3" xfId="28564" xr:uid="{00000000-0005-0000-0000-0000A96F0000}"/>
    <cellStyle name="Titles 3 4 2 2 3 3 2" xfId="28565" xr:uid="{00000000-0005-0000-0000-0000AA6F0000}"/>
    <cellStyle name="Titles 3 4 2 2 3 3 3" xfId="28566" xr:uid="{00000000-0005-0000-0000-0000AB6F0000}"/>
    <cellStyle name="Titles 3 4 2 2 3 3 4" xfId="28567" xr:uid="{00000000-0005-0000-0000-0000AC6F0000}"/>
    <cellStyle name="Titles 3 4 2 2 3 4" xfId="28568" xr:uid="{00000000-0005-0000-0000-0000AD6F0000}"/>
    <cellStyle name="Titles 3 4 2 2 3 5" xfId="28569" xr:uid="{00000000-0005-0000-0000-0000AE6F0000}"/>
    <cellStyle name="Titles 3 4 2 2 3 6" xfId="28570" xr:uid="{00000000-0005-0000-0000-0000AF6F0000}"/>
    <cellStyle name="Titles 3 4 2 2 4" xfId="28571" xr:uid="{00000000-0005-0000-0000-0000B06F0000}"/>
    <cellStyle name="Titles 3 4 2 2 4 2" xfId="28572" xr:uid="{00000000-0005-0000-0000-0000B16F0000}"/>
    <cellStyle name="Titles 3 4 2 2 4 3" xfId="28573" xr:uid="{00000000-0005-0000-0000-0000B26F0000}"/>
    <cellStyle name="Titles 3 4 2 2 4 4" xfId="28574" xr:uid="{00000000-0005-0000-0000-0000B36F0000}"/>
    <cellStyle name="Titles 3 4 2 2 5" xfId="28575" xr:uid="{00000000-0005-0000-0000-0000B46F0000}"/>
    <cellStyle name="Titles 3 4 2 2 5 2" xfId="28576" xr:uid="{00000000-0005-0000-0000-0000B56F0000}"/>
    <cellStyle name="Titles 3 4 2 2 5 3" xfId="28577" xr:uid="{00000000-0005-0000-0000-0000B66F0000}"/>
    <cellStyle name="Titles 3 4 2 2 5 4" xfId="28578" xr:uid="{00000000-0005-0000-0000-0000B76F0000}"/>
    <cellStyle name="Titles 3 4 2 2 6" xfId="28579" xr:uid="{00000000-0005-0000-0000-0000B86F0000}"/>
    <cellStyle name="Titles 3 4 2 2 7" xfId="28580" xr:uid="{00000000-0005-0000-0000-0000B96F0000}"/>
    <cellStyle name="Titles 3 4 2 2 8" xfId="28581" xr:uid="{00000000-0005-0000-0000-0000BA6F0000}"/>
    <cellStyle name="Titles 3 4 2 3" xfId="28582" xr:uid="{00000000-0005-0000-0000-0000BB6F0000}"/>
    <cellStyle name="Titles 3 4 2 3 2" xfId="28583" xr:uid="{00000000-0005-0000-0000-0000BC6F0000}"/>
    <cellStyle name="Titles 3 4 2 3 2 2" xfId="28584" xr:uid="{00000000-0005-0000-0000-0000BD6F0000}"/>
    <cellStyle name="Titles 3 4 2 3 2 3" xfId="28585" xr:uid="{00000000-0005-0000-0000-0000BE6F0000}"/>
    <cellStyle name="Titles 3 4 2 3 2 4" xfId="28586" xr:uid="{00000000-0005-0000-0000-0000BF6F0000}"/>
    <cellStyle name="Titles 3 4 2 3 3" xfId="28587" xr:uid="{00000000-0005-0000-0000-0000C06F0000}"/>
    <cellStyle name="Titles 3 4 2 3 3 2" xfId="28588" xr:uid="{00000000-0005-0000-0000-0000C16F0000}"/>
    <cellStyle name="Titles 3 4 2 3 3 3" xfId="28589" xr:uid="{00000000-0005-0000-0000-0000C26F0000}"/>
    <cellStyle name="Titles 3 4 2 3 3 4" xfId="28590" xr:uid="{00000000-0005-0000-0000-0000C36F0000}"/>
    <cellStyle name="Titles 3 4 2 3 4" xfId="28591" xr:uid="{00000000-0005-0000-0000-0000C46F0000}"/>
    <cellStyle name="Titles 3 4 2 3 5" xfId="28592" xr:uid="{00000000-0005-0000-0000-0000C56F0000}"/>
    <cellStyle name="Titles 3 4 2 3 6" xfId="28593" xr:uid="{00000000-0005-0000-0000-0000C66F0000}"/>
    <cellStyle name="Titles 3 4 2 4" xfId="28594" xr:uid="{00000000-0005-0000-0000-0000C76F0000}"/>
    <cellStyle name="Titles 3 4 2 4 2" xfId="28595" xr:uid="{00000000-0005-0000-0000-0000C86F0000}"/>
    <cellStyle name="Titles 3 4 2 4 2 2" xfId="28596" xr:uid="{00000000-0005-0000-0000-0000C96F0000}"/>
    <cellStyle name="Titles 3 4 2 4 2 3" xfId="28597" xr:uid="{00000000-0005-0000-0000-0000CA6F0000}"/>
    <cellStyle name="Titles 3 4 2 4 2 4" xfId="28598" xr:uid="{00000000-0005-0000-0000-0000CB6F0000}"/>
    <cellStyle name="Titles 3 4 2 4 3" xfId="28599" xr:uid="{00000000-0005-0000-0000-0000CC6F0000}"/>
    <cellStyle name="Titles 3 4 2 4 3 2" xfId="28600" xr:uid="{00000000-0005-0000-0000-0000CD6F0000}"/>
    <cellStyle name="Titles 3 4 2 4 3 3" xfId="28601" xr:uid="{00000000-0005-0000-0000-0000CE6F0000}"/>
    <cellStyle name="Titles 3 4 2 4 3 4" xfId="28602" xr:uid="{00000000-0005-0000-0000-0000CF6F0000}"/>
    <cellStyle name="Titles 3 4 2 4 4" xfId="28603" xr:uid="{00000000-0005-0000-0000-0000D06F0000}"/>
    <cellStyle name="Titles 3 4 2 4 5" xfId="28604" xr:uid="{00000000-0005-0000-0000-0000D16F0000}"/>
    <cellStyle name="Titles 3 4 2 4 6" xfId="28605" xr:uid="{00000000-0005-0000-0000-0000D26F0000}"/>
    <cellStyle name="Titles 3 4 2 5" xfId="28606" xr:uid="{00000000-0005-0000-0000-0000D36F0000}"/>
    <cellStyle name="Titles 3 4 2 6" xfId="28607" xr:uid="{00000000-0005-0000-0000-0000D46F0000}"/>
    <cellStyle name="Titles 3 4 2 7" xfId="28608" xr:uid="{00000000-0005-0000-0000-0000D56F0000}"/>
    <cellStyle name="Titles 3 4 3" xfId="28609" xr:uid="{00000000-0005-0000-0000-0000D66F0000}"/>
    <cellStyle name="Titles 3 4 3 2" xfId="28610" xr:uid="{00000000-0005-0000-0000-0000D76F0000}"/>
    <cellStyle name="Titles 3 4 3 2 2" xfId="28611" xr:uid="{00000000-0005-0000-0000-0000D86F0000}"/>
    <cellStyle name="Titles 3 4 3 2 2 2" xfId="28612" xr:uid="{00000000-0005-0000-0000-0000D96F0000}"/>
    <cellStyle name="Titles 3 4 3 2 2 3" xfId="28613" xr:uid="{00000000-0005-0000-0000-0000DA6F0000}"/>
    <cellStyle name="Titles 3 4 3 2 2 4" xfId="28614" xr:uid="{00000000-0005-0000-0000-0000DB6F0000}"/>
    <cellStyle name="Titles 3 4 3 2 3" xfId="28615" xr:uid="{00000000-0005-0000-0000-0000DC6F0000}"/>
    <cellStyle name="Titles 3 4 3 2 3 2" xfId="28616" xr:uid="{00000000-0005-0000-0000-0000DD6F0000}"/>
    <cellStyle name="Titles 3 4 3 2 3 3" xfId="28617" xr:uid="{00000000-0005-0000-0000-0000DE6F0000}"/>
    <cellStyle name="Titles 3 4 3 2 3 4" xfId="28618" xr:uid="{00000000-0005-0000-0000-0000DF6F0000}"/>
    <cellStyle name="Titles 3 4 3 2 4" xfId="28619" xr:uid="{00000000-0005-0000-0000-0000E06F0000}"/>
    <cellStyle name="Titles 3 4 3 2 5" xfId="28620" xr:uid="{00000000-0005-0000-0000-0000E16F0000}"/>
    <cellStyle name="Titles 3 4 3 2 6" xfId="28621" xr:uid="{00000000-0005-0000-0000-0000E26F0000}"/>
    <cellStyle name="Titles 3 4 3 3" xfId="28622" xr:uid="{00000000-0005-0000-0000-0000E36F0000}"/>
    <cellStyle name="Titles 3 4 3 3 2" xfId="28623" xr:uid="{00000000-0005-0000-0000-0000E46F0000}"/>
    <cellStyle name="Titles 3 4 3 3 3" xfId="28624" xr:uid="{00000000-0005-0000-0000-0000E56F0000}"/>
    <cellStyle name="Titles 3 4 3 3 4" xfId="28625" xr:uid="{00000000-0005-0000-0000-0000E66F0000}"/>
    <cellStyle name="Titles 3 4 3 4" xfId="28626" xr:uid="{00000000-0005-0000-0000-0000E76F0000}"/>
    <cellStyle name="Titles 3 4 3 4 2" xfId="28627" xr:uid="{00000000-0005-0000-0000-0000E86F0000}"/>
    <cellStyle name="Titles 3 4 3 4 3" xfId="28628" xr:uid="{00000000-0005-0000-0000-0000E96F0000}"/>
    <cellStyle name="Titles 3 4 3 4 4" xfId="28629" xr:uid="{00000000-0005-0000-0000-0000EA6F0000}"/>
    <cellStyle name="Titles 3 4 3 5" xfId="28630" xr:uid="{00000000-0005-0000-0000-0000EB6F0000}"/>
    <cellStyle name="Titles 3 4 3 6" xfId="28631" xr:uid="{00000000-0005-0000-0000-0000EC6F0000}"/>
    <cellStyle name="Titles 3 4 3 7" xfId="28632" xr:uid="{00000000-0005-0000-0000-0000ED6F0000}"/>
    <cellStyle name="Titles 3 4 4" xfId="28633" xr:uid="{00000000-0005-0000-0000-0000EE6F0000}"/>
    <cellStyle name="Titles 3 4 4 2" xfId="28634" xr:uid="{00000000-0005-0000-0000-0000EF6F0000}"/>
    <cellStyle name="Titles 3 4 4 2 2" xfId="28635" xr:uid="{00000000-0005-0000-0000-0000F06F0000}"/>
    <cellStyle name="Titles 3 4 4 2 3" xfId="28636" xr:uid="{00000000-0005-0000-0000-0000F16F0000}"/>
    <cellStyle name="Titles 3 4 4 2 4" xfId="28637" xr:uid="{00000000-0005-0000-0000-0000F26F0000}"/>
    <cellStyle name="Titles 3 4 4 3" xfId="28638" xr:uid="{00000000-0005-0000-0000-0000F36F0000}"/>
    <cellStyle name="Titles 3 4 4 3 2" xfId="28639" xr:uid="{00000000-0005-0000-0000-0000F46F0000}"/>
    <cellStyle name="Titles 3 4 4 3 3" xfId="28640" xr:uid="{00000000-0005-0000-0000-0000F56F0000}"/>
    <cellStyle name="Titles 3 4 4 3 4" xfId="28641" xr:uid="{00000000-0005-0000-0000-0000F66F0000}"/>
    <cellStyle name="Titles 3 4 4 4" xfId="28642" xr:uid="{00000000-0005-0000-0000-0000F76F0000}"/>
    <cellStyle name="Titles 3 4 4 5" xfId="28643" xr:uid="{00000000-0005-0000-0000-0000F86F0000}"/>
    <cellStyle name="Titles 3 4 4 6" xfId="28644" xr:uid="{00000000-0005-0000-0000-0000F96F0000}"/>
    <cellStyle name="Titles 3 4 5" xfId="28645" xr:uid="{00000000-0005-0000-0000-0000FA6F0000}"/>
    <cellStyle name="Titles 3 4 5 2" xfId="28646" xr:uid="{00000000-0005-0000-0000-0000FB6F0000}"/>
    <cellStyle name="Titles 3 4 5 3" xfId="28647" xr:uid="{00000000-0005-0000-0000-0000FC6F0000}"/>
    <cellStyle name="Titles 3 4 5 4" xfId="28648" xr:uid="{00000000-0005-0000-0000-0000FD6F0000}"/>
    <cellStyle name="Titles 3 4 6" xfId="28649" xr:uid="{00000000-0005-0000-0000-0000FE6F0000}"/>
    <cellStyle name="Titles 3 4 7" xfId="28650" xr:uid="{00000000-0005-0000-0000-0000FF6F0000}"/>
    <cellStyle name="Titles 3 4 8" xfId="28651" xr:uid="{00000000-0005-0000-0000-000000700000}"/>
    <cellStyle name="Titles 3 5" xfId="28652" xr:uid="{00000000-0005-0000-0000-000001700000}"/>
    <cellStyle name="Titles 3 5 2" xfId="28653" xr:uid="{00000000-0005-0000-0000-000002700000}"/>
    <cellStyle name="Titles 3 5 2 2" xfId="28654" xr:uid="{00000000-0005-0000-0000-000003700000}"/>
    <cellStyle name="Titles 3 5 2 2 2" xfId="28655" xr:uid="{00000000-0005-0000-0000-000004700000}"/>
    <cellStyle name="Titles 3 5 2 2 2 2" xfId="28656" xr:uid="{00000000-0005-0000-0000-000005700000}"/>
    <cellStyle name="Titles 3 5 2 2 2 3" xfId="28657" xr:uid="{00000000-0005-0000-0000-000006700000}"/>
    <cellStyle name="Titles 3 5 2 2 2 4" xfId="28658" xr:uid="{00000000-0005-0000-0000-000007700000}"/>
    <cellStyle name="Titles 3 5 2 2 3" xfId="28659" xr:uid="{00000000-0005-0000-0000-000008700000}"/>
    <cellStyle name="Titles 3 5 2 2 3 2" xfId="28660" xr:uid="{00000000-0005-0000-0000-000009700000}"/>
    <cellStyle name="Titles 3 5 2 2 3 3" xfId="28661" xr:uid="{00000000-0005-0000-0000-00000A700000}"/>
    <cellStyle name="Titles 3 5 2 2 3 4" xfId="28662" xr:uid="{00000000-0005-0000-0000-00000B700000}"/>
    <cellStyle name="Titles 3 5 2 2 4" xfId="28663" xr:uid="{00000000-0005-0000-0000-00000C700000}"/>
    <cellStyle name="Titles 3 5 2 2 5" xfId="28664" xr:uid="{00000000-0005-0000-0000-00000D700000}"/>
    <cellStyle name="Titles 3 5 2 2 6" xfId="28665" xr:uid="{00000000-0005-0000-0000-00000E700000}"/>
    <cellStyle name="Titles 3 5 2 3" xfId="28666" xr:uid="{00000000-0005-0000-0000-00000F700000}"/>
    <cellStyle name="Titles 3 5 2 3 2" xfId="28667" xr:uid="{00000000-0005-0000-0000-000010700000}"/>
    <cellStyle name="Titles 3 5 2 3 2 2" xfId="28668" xr:uid="{00000000-0005-0000-0000-000011700000}"/>
    <cellStyle name="Titles 3 5 2 3 2 3" xfId="28669" xr:uid="{00000000-0005-0000-0000-000012700000}"/>
    <cellStyle name="Titles 3 5 2 3 2 4" xfId="28670" xr:uid="{00000000-0005-0000-0000-000013700000}"/>
    <cellStyle name="Titles 3 5 2 3 3" xfId="28671" xr:uid="{00000000-0005-0000-0000-000014700000}"/>
    <cellStyle name="Titles 3 5 2 3 3 2" xfId="28672" xr:uid="{00000000-0005-0000-0000-000015700000}"/>
    <cellStyle name="Titles 3 5 2 3 3 3" xfId="28673" xr:uid="{00000000-0005-0000-0000-000016700000}"/>
    <cellStyle name="Titles 3 5 2 3 3 4" xfId="28674" xr:uid="{00000000-0005-0000-0000-000017700000}"/>
    <cellStyle name="Titles 3 5 2 3 4" xfId="28675" xr:uid="{00000000-0005-0000-0000-000018700000}"/>
    <cellStyle name="Titles 3 5 2 3 5" xfId="28676" xr:uid="{00000000-0005-0000-0000-000019700000}"/>
    <cellStyle name="Titles 3 5 2 3 6" xfId="28677" xr:uid="{00000000-0005-0000-0000-00001A700000}"/>
    <cellStyle name="Titles 3 5 2 4" xfId="28678" xr:uid="{00000000-0005-0000-0000-00001B700000}"/>
    <cellStyle name="Titles 3 5 2 4 2" xfId="28679" xr:uid="{00000000-0005-0000-0000-00001C700000}"/>
    <cellStyle name="Titles 3 5 2 4 3" xfId="28680" xr:uid="{00000000-0005-0000-0000-00001D700000}"/>
    <cellStyle name="Titles 3 5 2 4 4" xfId="28681" xr:uid="{00000000-0005-0000-0000-00001E700000}"/>
    <cellStyle name="Titles 3 5 2 5" xfId="28682" xr:uid="{00000000-0005-0000-0000-00001F700000}"/>
    <cellStyle name="Titles 3 5 2 5 2" xfId="28683" xr:uid="{00000000-0005-0000-0000-000020700000}"/>
    <cellStyle name="Titles 3 5 2 5 3" xfId="28684" xr:uid="{00000000-0005-0000-0000-000021700000}"/>
    <cellStyle name="Titles 3 5 2 5 4" xfId="28685" xr:uid="{00000000-0005-0000-0000-000022700000}"/>
    <cellStyle name="Titles 3 5 2 6" xfId="28686" xr:uid="{00000000-0005-0000-0000-000023700000}"/>
    <cellStyle name="Titles 3 5 2 7" xfId="28687" xr:uid="{00000000-0005-0000-0000-000024700000}"/>
    <cellStyle name="Titles 3 5 2 8" xfId="28688" xr:uid="{00000000-0005-0000-0000-000025700000}"/>
    <cellStyle name="Titles 3 5 3" xfId="28689" xr:uid="{00000000-0005-0000-0000-000026700000}"/>
    <cellStyle name="Titles 3 5 3 2" xfId="28690" xr:uid="{00000000-0005-0000-0000-000027700000}"/>
    <cellStyle name="Titles 3 5 3 2 2" xfId="28691" xr:uid="{00000000-0005-0000-0000-000028700000}"/>
    <cellStyle name="Titles 3 5 3 2 3" xfId="28692" xr:uid="{00000000-0005-0000-0000-000029700000}"/>
    <cellStyle name="Titles 3 5 3 2 4" xfId="28693" xr:uid="{00000000-0005-0000-0000-00002A700000}"/>
    <cellStyle name="Titles 3 5 3 3" xfId="28694" xr:uid="{00000000-0005-0000-0000-00002B700000}"/>
    <cellStyle name="Titles 3 5 3 3 2" xfId="28695" xr:uid="{00000000-0005-0000-0000-00002C700000}"/>
    <cellStyle name="Titles 3 5 3 3 3" xfId="28696" xr:uid="{00000000-0005-0000-0000-00002D700000}"/>
    <cellStyle name="Titles 3 5 3 3 4" xfId="28697" xr:uid="{00000000-0005-0000-0000-00002E700000}"/>
    <cellStyle name="Titles 3 5 3 4" xfId="28698" xr:uid="{00000000-0005-0000-0000-00002F700000}"/>
    <cellStyle name="Titles 3 5 3 5" xfId="28699" xr:uid="{00000000-0005-0000-0000-000030700000}"/>
    <cellStyle name="Titles 3 5 3 6" xfId="28700" xr:uid="{00000000-0005-0000-0000-000031700000}"/>
    <cellStyle name="Titles 3 5 4" xfId="28701" xr:uid="{00000000-0005-0000-0000-000032700000}"/>
    <cellStyle name="Titles 3 5 4 2" xfId="28702" xr:uid="{00000000-0005-0000-0000-000033700000}"/>
    <cellStyle name="Titles 3 5 4 2 2" xfId="28703" xr:uid="{00000000-0005-0000-0000-000034700000}"/>
    <cellStyle name="Titles 3 5 4 2 3" xfId="28704" xr:uid="{00000000-0005-0000-0000-000035700000}"/>
    <cellStyle name="Titles 3 5 4 2 4" xfId="28705" xr:uid="{00000000-0005-0000-0000-000036700000}"/>
    <cellStyle name="Titles 3 5 4 3" xfId="28706" xr:uid="{00000000-0005-0000-0000-000037700000}"/>
    <cellStyle name="Titles 3 5 4 3 2" xfId="28707" xr:uid="{00000000-0005-0000-0000-000038700000}"/>
    <cellStyle name="Titles 3 5 4 3 3" xfId="28708" xr:uid="{00000000-0005-0000-0000-000039700000}"/>
    <cellStyle name="Titles 3 5 4 3 4" xfId="28709" xr:uid="{00000000-0005-0000-0000-00003A700000}"/>
    <cellStyle name="Titles 3 5 4 4" xfId="28710" xr:uid="{00000000-0005-0000-0000-00003B700000}"/>
    <cellStyle name="Titles 3 5 4 5" xfId="28711" xr:uid="{00000000-0005-0000-0000-00003C700000}"/>
    <cellStyle name="Titles 3 5 4 6" xfId="28712" xr:uid="{00000000-0005-0000-0000-00003D700000}"/>
    <cellStyle name="Titles 3 5 5" xfId="28713" xr:uid="{00000000-0005-0000-0000-00003E700000}"/>
    <cellStyle name="Titles 3 5 6" xfId="28714" xr:uid="{00000000-0005-0000-0000-00003F700000}"/>
    <cellStyle name="Titles 3 5 7" xfId="28715" xr:uid="{00000000-0005-0000-0000-000040700000}"/>
    <cellStyle name="Titles 3 6" xfId="28716" xr:uid="{00000000-0005-0000-0000-000041700000}"/>
    <cellStyle name="Titles 3 6 2" xfId="28717" xr:uid="{00000000-0005-0000-0000-000042700000}"/>
    <cellStyle name="Titles 3 6 2 2" xfId="28718" xr:uid="{00000000-0005-0000-0000-000043700000}"/>
    <cellStyle name="Titles 3 6 2 2 2" xfId="28719" xr:uid="{00000000-0005-0000-0000-000044700000}"/>
    <cellStyle name="Titles 3 6 2 2 3" xfId="28720" xr:uid="{00000000-0005-0000-0000-000045700000}"/>
    <cellStyle name="Titles 3 6 2 2 4" xfId="28721" xr:uid="{00000000-0005-0000-0000-000046700000}"/>
    <cellStyle name="Titles 3 6 2 3" xfId="28722" xr:uid="{00000000-0005-0000-0000-000047700000}"/>
    <cellStyle name="Titles 3 6 2 3 2" xfId="28723" xr:uid="{00000000-0005-0000-0000-000048700000}"/>
    <cellStyle name="Titles 3 6 2 3 3" xfId="28724" xr:uid="{00000000-0005-0000-0000-000049700000}"/>
    <cellStyle name="Titles 3 6 2 3 4" xfId="28725" xr:uid="{00000000-0005-0000-0000-00004A700000}"/>
    <cellStyle name="Titles 3 6 2 4" xfId="28726" xr:uid="{00000000-0005-0000-0000-00004B700000}"/>
    <cellStyle name="Titles 3 6 2 5" xfId="28727" xr:uid="{00000000-0005-0000-0000-00004C700000}"/>
    <cellStyle name="Titles 3 6 2 6" xfId="28728" xr:uid="{00000000-0005-0000-0000-00004D700000}"/>
    <cellStyle name="Titles 3 6 3" xfId="28729" xr:uid="{00000000-0005-0000-0000-00004E700000}"/>
    <cellStyle name="Titles 3 6 3 2" xfId="28730" xr:uid="{00000000-0005-0000-0000-00004F700000}"/>
    <cellStyle name="Titles 3 6 3 2 2" xfId="28731" xr:uid="{00000000-0005-0000-0000-000050700000}"/>
    <cellStyle name="Titles 3 6 3 2 3" xfId="28732" xr:uid="{00000000-0005-0000-0000-000051700000}"/>
    <cellStyle name="Titles 3 6 3 2 4" xfId="28733" xr:uid="{00000000-0005-0000-0000-000052700000}"/>
    <cellStyle name="Titles 3 6 3 3" xfId="28734" xr:uid="{00000000-0005-0000-0000-000053700000}"/>
    <cellStyle name="Titles 3 6 3 3 2" xfId="28735" xr:uid="{00000000-0005-0000-0000-000054700000}"/>
    <cellStyle name="Titles 3 6 3 3 3" xfId="28736" xr:uid="{00000000-0005-0000-0000-000055700000}"/>
    <cellStyle name="Titles 3 6 3 3 4" xfId="28737" xr:uid="{00000000-0005-0000-0000-000056700000}"/>
    <cellStyle name="Titles 3 6 3 4" xfId="28738" xr:uid="{00000000-0005-0000-0000-000057700000}"/>
    <cellStyle name="Titles 3 6 3 5" xfId="28739" xr:uid="{00000000-0005-0000-0000-000058700000}"/>
    <cellStyle name="Titles 3 6 3 6" xfId="28740" xr:uid="{00000000-0005-0000-0000-000059700000}"/>
    <cellStyle name="Titles 3 6 4" xfId="28741" xr:uid="{00000000-0005-0000-0000-00005A700000}"/>
    <cellStyle name="Titles 3 6 4 2" xfId="28742" xr:uid="{00000000-0005-0000-0000-00005B700000}"/>
    <cellStyle name="Titles 3 6 4 3" xfId="28743" xr:uid="{00000000-0005-0000-0000-00005C700000}"/>
    <cellStyle name="Titles 3 6 4 4" xfId="28744" xr:uid="{00000000-0005-0000-0000-00005D700000}"/>
    <cellStyle name="Titles 3 6 5" xfId="28745" xr:uid="{00000000-0005-0000-0000-00005E700000}"/>
    <cellStyle name="Titles 3 6 5 2" xfId="28746" xr:uid="{00000000-0005-0000-0000-00005F700000}"/>
    <cellStyle name="Titles 3 6 5 3" xfId="28747" xr:uid="{00000000-0005-0000-0000-000060700000}"/>
    <cellStyle name="Titles 3 6 5 4" xfId="28748" xr:uid="{00000000-0005-0000-0000-000061700000}"/>
    <cellStyle name="Titles 3 6 6" xfId="28749" xr:uid="{00000000-0005-0000-0000-000062700000}"/>
    <cellStyle name="Titles 3 6 7" xfId="28750" xr:uid="{00000000-0005-0000-0000-000063700000}"/>
    <cellStyle name="Titles 3 6 8" xfId="28751" xr:uid="{00000000-0005-0000-0000-000064700000}"/>
    <cellStyle name="Titles 4" xfId="28752" xr:uid="{00000000-0005-0000-0000-000065700000}"/>
    <cellStyle name="Titles 4 2" xfId="28753" xr:uid="{00000000-0005-0000-0000-000066700000}"/>
    <cellStyle name="Titles 4 2 2" xfId="28754" xr:uid="{00000000-0005-0000-0000-000067700000}"/>
    <cellStyle name="Titles 4 2 2 2" xfId="28755" xr:uid="{00000000-0005-0000-0000-000068700000}"/>
    <cellStyle name="Titles 4 2 2 2 2" xfId="28756" xr:uid="{00000000-0005-0000-0000-000069700000}"/>
    <cellStyle name="Titles 4 2 2 2 2 2" xfId="28757" xr:uid="{00000000-0005-0000-0000-00006A700000}"/>
    <cellStyle name="Titles 4 2 2 2 2 2 2" xfId="28758" xr:uid="{00000000-0005-0000-0000-00006B700000}"/>
    <cellStyle name="Titles 4 2 2 2 2 2 2 2" xfId="28759" xr:uid="{00000000-0005-0000-0000-00006C700000}"/>
    <cellStyle name="Titles 4 2 2 2 2 2 2 3" xfId="28760" xr:uid="{00000000-0005-0000-0000-00006D700000}"/>
    <cellStyle name="Titles 4 2 2 2 2 2 2 4" xfId="28761" xr:uid="{00000000-0005-0000-0000-00006E700000}"/>
    <cellStyle name="Titles 4 2 2 2 2 2 3" xfId="28762" xr:uid="{00000000-0005-0000-0000-00006F700000}"/>
    <cellStyle name="Titles 4 2 2 2 2 2 3 2" xfId="28763" xr:uid="{00000000-0005-0000-0000-000070700000}"/>
    <cellStyle name="Titles 4 2 2 2 2 2 3 3" xfId="28764" xr:uid="{00000000-0005-0000-0000-000071700000}"/>
    <cellStyle name="Titles 4 2 2 2 2 2 3 4" xfId="28765" xr:uid="{00000000-0005-0000-0000-000072700000}"/>
    <cellStyle name="Titles 4 2 2 2 2 2 4" xfId="28766" xr:uid="{00000000-0005-0000-0000-000073700000}"/>
    <cellStyle name="Titles 4 2 2 2 2 2 5" xfId="28767" xr:uid="{00000000-0005-0000-0000-000074700000}"/>
    <cellStyle name="Titles 4 2 2 2 2 2 6" xfId="28768" xr:uid="{00000000-0005-0000-0000-000075700000}"/>
    <cellStyle name="Titles 4 2 2 2 2 3" xfId="28769" xr:uid="{00000000-0005-0000-0000-000076700000}"/>
    <cellStyle name="Titles 4 2 2 2 2 3 2" xfId="28770" xr:uid="{00000000-0005-0000-0000-000077700000}"/>
    <cellStyle name="Titles 4 2 2 2 2 3 2 2" xfId="28771" xr:uid="{00000000-0005-0000-0000-000078700000}"/>
    <cellStyle name="Titles 4 2 2 2 2 3 2 3" xfId="28772" xr:uid="{00000000-0005-0000-0000-000079700000}"/>
    <cellStyle name="Titles 4 2 2 2 2 3 2 4" xfId="28773" xr:uid="{00000000-0005-0000-0000-00007A700000}"/>
    <cellStyle name="Titles 4 2 2 2 2 3 3" xfId="28774" xr:uid="{00000000-0005-0000-0000-00007B700000}"/>
    <cellStyle name="Titles 4 2 2 2 2 3 3 2" xfId="28775" xr:uid="{00000000-0005-0000-0000-00007C700000}"/>
    <cellStyle name="Titles 4 2 2 2 2 3 3 3" xfId="28776" xr:uid="{00000000-0005-0000-0000-00007D700000}"/>
    <cellStyle name="Titles 4 2 2 2 2 3 3 4" xfId="28777" xr:uid="{00000000-0005-0000-0000-00007E700000}"/>
    <cellStyle name="Titles 4 2 2 2 2 3 4" xfId="28778" xr:uid="{00000000-0005-0000-0000-00007F700000}"/>
    <cellStyle name="Titles 4 2 2 2 2 3 5" xfId="28779" xr:uid="{00000000-0005-0000-0000-000080700000}"/>
    <cellStyle name="Titles 4 2 2 2 2 3 6" xfId="28780" xr:uid="{00000000-0005-0000-0000-000081700000}"/>
    <cellStyle name="Titles 4 2 2 2 2 4" xfId="28781" xr:uid="{00000000-0005-0000-0000-000082700000}"/>
    <cellStyle name="Titles 4 2 2 2 2 4 2" xfId="28782" xr:uid="{00000000-0005-0000-0000-000083700000}"/>
    <cellStyle name="Titles 4 2 2 2 2 4 3" xfId="28783" xr:uid="{00000000-0005-0000-0000-000084700000}"/>
    <cellStyle name="Titles 4 2 2 2 2 4 4" xfId="28784" xr:uid="{00000000-0005-0000-0000-000085700000}"/>
    <cellStyle name="Titles 4 2 2 2 2 5" xfId="28785" xr:uid="{00000000-0005-0000-0000-000086700000}"/>
    <cellStyle name="Titles 4 2 2 2 2 5 2" xfId="28786" xr:uid="{00000000-0005-0000-0000-000087700000}"/>
    <cellStyle name="Titles 4 2 2 2 2 5 3" xfId="28787" xr:uid="{00000000-0005-0000-0000-000088700000}"/>
    <cellStyle name="Titles 4 2 2 2 2 5 4" xfId="28788" xr:uid="{00000000-0005-0000-0000-000089700000}"/>
    <cellStyle name="Titles 4 2 2 2 2 6" xfId="28789" xr:uid="{00000000-0005-0000-0000-00008A700000}"/>
    <cellStyle name="Titles 4 2 2 2 2 7" xfId="28790" xr:uid="{00000000-0005-0000-0000-00008B700000}"/>
    <cellStyle name="Titles 4 2 2 2 2 8" xfId="28791" xr:uid="{00000000-0005-0000-0000-00008C700000}"/>
    <cellStyle name="Titles 4 2 2 2 3" xfId="28792" xr:uid="{00000000-0005-0000-0000-00008D700000}"/>
    <cellStyle name="Titles 4 2 2 2 3 2" xfId="28793" xr:uid="{00000000-0005-0000-0000-00008E700000}"/>
    <cellStyle name="Titles 4 2 2 2 3 2 2" xfId="28794" xr:uid="{00000000-0005-0000-0000-00008F700000}"/>
    <cellStyle name="Titles 4 2 2 2 3 2 3" xfId="28795" xr:uid="{00000000-0005-0000-0000-000090700000}"/>
    <cellStyle name="Titles 4 2 2 2 3 2 4" xfId="28796" xr:uid="{00000000-0005-0000-0000-000091700000}"/>
    <cellStyle name="Titles 4 2 2 2 3 3" xfId="28797" xr:uid="{00000000-0005-0000-0000-000092700000}"/>
    <cellStyle name="Titles 4 2 2 2 3 3 2" xfId="28798" xr:uid="{00000000-0005-0000-0000-000093700000}"/>
    <cellStyle name="Titles 4 2 2 2 3 3 3" xfId="28799" xr:uid="{00000000-0005-0000-0000-000094700000}"/>
    <cellStyle name="Titles 4 2 2 2 3 3 4" xfId="28800" xr:uid="{00000000-0005-0000-0000-000095700000}"/>
    <cellStyle name="Titles 4 2 2 2 3 4" xfId="28801" xr:uid="{00000000-0005-0000-0000-000096700000}"/>
    <cellStyle name="Titles 4 2 2 2 3 5" xfId="28802" xr:uid="{00000000-0005-0000-0000-000097700000}"/>
    <cellStyle name="Titles 4 2 2 2 3 6" xfId="28803" xr:uid="{00000000-0005-0000-0000-000098700000}"/>
    <cellStyle name="Titles 4 2 2 2 4" xfId="28804" xr:uid="{00000000-0005-0000-0000-000099700000}"/>
    <cellStyle name="Titles 4 2 2 2 4 2" xfId="28805" xr:uid="{00000000-0005-0000-0000-00009A700000}"/>
    <cellStyle name="Titles 4 2 2 2 4 2 2" xfId="28806" xr:uid="{00000000-0005-0000-0000-00009B700000}"/>
    <cellStyle name="Titles 4 2 2 2 4 2 3" xfId="28807" xr:uid="{00000000-0005-0000-0000-00009C700000}"/>
    <cellStyle name="Titles 4 2 2 2 4 2 4" xfId="28808" xr:uid="{00000000-0005-0000-0000-00009D700000}"/>
    <cellStyle name="Titles 4 2 2 2 4 3" xfId="28809" xr:uid="{00000000-0005-0000-0000-00009E700000}"/>
    <cellStyle name="Titles 4 2 2 2 4 3 2" xfId="28810" xr:uid="{00000000-0005-0000-0000-00009F700000}"/>
    <cellStyle name="Titles 4 2 2 2 4 3 3" xfId="28811" xr:uid="{00000000-0005-0000-0000-0000A0700000}"/>
    <cellStyle name="Titles 4 2 2 2 4 3 4" xfId="28812" xr:uid="{00000000-0005-0000-0000-0000A1700000}"/>
    <cellStyle name="Titles 4 2 2 2 4 4" xfId="28813" xr:uid="{00000000-0005-0000-0000-0000A2700000}"/>
    <cellStyle name="Titles 4 2 2 2 4 5" xfId="28814" xr:uid="{00000000-0005-0000-0000-0000A3700000}"/>
    <cellStyle name="Titles 4 2 2 2 4 6" xfId="28815" xr:uid="{00000000-0005-0000-0000-0000A4700000}"/>
    <cellStyle name="Titles 4 2 2 2 5" xfId="28816" xr:uid="{00000000-0005-0000-0000-0000A5700000}"/>
    <cellStyle name="Titles 4 2 2 2 6" xfId="28817" xr:uid="{00000000-0005-0000-0000-0000A6700000}"/>
    <cellStyle name="Titles 4 2 2 2 7" xfId="28818" xr:uid="{00000000-0005-0000-0000-0000A7700000}"/>
    <cellStyle name="Titles 4 2 2 3" xfId="28819" xr:uid="{00000000-0005-0000-0000-0000A8700000}"/>
    <cellStyle name="Titles 4 2 2 3 2" xfId="28820" xr:uid="{00000000-0005-0000-0000-0000A9700000}"/>
    <cellStyle name="Titles 4 2 2 3 2 2" xfId="28821" xr:uid="{00000000-0005-0000-0000-0000AA700000}"/>
    <cellStyle name="Titles 4 2 2 3 2 2 2" xfId="28822" xr:uid="{00000000-0005-0000-0000-0000AB700000}"/>
    <cellStyle name="Titles 4 2 2 3 2 2 3" xfId="28823" xr:uid="{00000000-0005-0000-0000-0000AC700000}"/>
    <cellStyle name="Titles 4 2 2 3 2 2 4" xfId="28824" xr:uid="{00000000-0005-0000-0000-0000AD700000}"/>
    <cellStyle name="Titles 4 2 2 3 2 3" xfId="28825" xr:uid="{00000000-0005-0000-0000-0000AE700000}"/>
    <cellStyle name="Titles 4 2 2 3 2 3 2" xfId="28826" xr:uid="{00000000-0005-0000-0000-0000AF700000}"/>
    <cellStyle name="Titles 4 2 2 3 2 3 3" xfId="28827" xr:uid="{00000000-0005-0000-0000-0000B0700000}"/>
    <cellStyle name="Titles 4 2 2 3 2 3 4" xfId="28828" xr:uid="{00000000-0005-0000-0000-0000B1700000}"/>
    <cellStyle name="Titles 4 2 2 3 2 4" xfId="28829" xr:uid="{00000000-0005-0000-0000-0000B2700000}"/>
    <cellStyle name="Titles 4 2 2 3 2 5" xfId="28830" xr:uid="{00000000-0005-0000-0000-0000B3700000}"/>
    <cellStyle name="Titles 4 2 2 3 2 6" xfId="28831" xr:uid="{00000000-0005-0000-0000-0000B4700000}"/>
    <cellStyle name="Titles 4 2 2 3 3" xfId="28832" xr:uid="{00000000-0005-0000-0000-0000B5700000}"/>
    <cellStyle name="Titles 4 2 2 3 3 2" xfId="28833" xr:uid="{00000000-0005-0000-0000-0000B6700000}"/>
    <cellStyle name="Titles 4 2 2 3 3 3" xfId="28834" xr:uid="{00000000-0005-0000-0000-0000B7700000}"/>
    <cellStyle name="Titles 4 2 2 3 3 4" xfId="28835" xr:uid="{00000000-0005-0000-0000-0000B8700000}"/>
    <cellStyle name="Titles 4 2 2 3 4" xfId="28836" xr:uid="{00000000-0005-0000-0000-0000B9700000}"/>
    <cellStyle name="Titles 4 2 2 3 4 2" xfId="28837" xr:uid="{00000000-0005-0000-0000-0000BA700000}"/>
    <cellStyle name="Titles 4 2 2 3 4 3" xfId="28838" xr:uid="{00000000-0005-0000-0000-0000BB700000}"/>
    <cellStyle name="Titles 4 2 2 3 4 4" xfId="28839" xr:uid="{00000000-0005-0000-0000-0000BC700000}"/>
    <cellStyle name="Titles 4 2 2 3 5" xfId="28840" xr:uid="{00000000-0005-0000-0000-0000BD700000}"/>
    <cellStyle name="Titles 4 2 2 3 6" xfId="28841" xr:uid="{00000000-0005-0000-0000-0000BE700000}"/>
    <cellStyle name="Titles 4 2 2 3 7" xfId="28842" xr:uid="{00000000-0005-0000-0000-0000BF700000}"/>
    <cellStyle name="Titles 4 2 2 4" xfId="28843" xr:uid="{00000000-0005-0000-0000-0000C0700000}"/>
    <cellStyle name="Titles 4 2 2 4 2" xfId="28844" xr:uid="{00000000-0005-0000-0000-0000C1700000}"/>
    <cellStyle name="Titles 4 2 2 4 2 2" xfId="28845" xr:uid="{00000000-0005-0000-0000-0000C2700000}"/>
    <cellStyle name="Titles 4 2 2 4 2 3" xfId="28846" xr:uid="{00000000-0005-0000-0000-0000C3700000}"/>
    <cellStyle name="Titles 4 2 2 4 2 4" xfId="28847" xr:uid="{00000000-0005-0000-0000-0000C4700000}"/>
    <cellStyle name="Titles 4 2 2 4 3" xfId="28848" xr:uid="{00000000-0005-0000-0000-0000C5700000}"/>
    <cellStyle name="Titles 4 2 2 4 3 2" xfId="28849" xr:uid="{00000000-0005-0000-0000-0000C6700000}"/>
    <cellStyle name="Titles 4 2 2 4 3 3" xfId="28850" xr:uid="{00000000-0005-0000-0000-0000C7700000}"/>
    <cellStyle name="Titles 4 2 2 4 3 4" xfId="28851" xr:uid="{00000000-0005-0000-0000-0000C8700000}"/>
    <cellStyle name="Titles 4 2 2 4 4" xfId="28852" xr:uid="{00000000-0005-0000-0000-0000C9700000}"/>
    <cellStyle name="Titles 4 2 2 4 5" xfId="28853" xr:uid="{00000000-0005-0000-0000-0000CA700000}"/>
    <cellStyle name="Titles 4 2 2 4 6" xfId="28854" xr:uid="{00000000-0005-0000-0000-0000CB700000}"/>
    <cellStyle name="Titles 4 2 2 5" xfId="28855" xr:uid="{00000000-0005-0000-0000-0000CC700000}"/>
    <cellStyle name="Titles 4 2 2 5 2" xfId="28856" xr:uid="{00000000-0005-0000-0000-0000CD700000}"/>
    <cellStyle name="Titles 4 2 2 5 3" xfId="28857" xr:uid="{00000000-0005-0000-0000-0000CE700000}"/>
    <cellStyle name="Titles 4 2 2 5 4" xfId="28858" xr:uid="{00000000-0005-0000-0000-0000CF700000}"/>
    <cellStyle name="Titles 4 2 2 6" xfId="28859" xr:uid="{00000000-0005-0000-0000-0000D0700000}"/>
    <cellStyle name="Titles 4 2 2 7" xfId="28860" xr:uid="{00000000-0005-0000-0000-0000D1700000}"/>
    <cellStyle name="Titles 4 2 2 8" xfId="28861" xr:uid="{00000000-0005-0000-0000-0000D2700000}"/>
    <cellStyle name="Titles 4 2 3" xfId="28862" xr:uid="{00000000-0005-0000-0000-0000D3700000}"/>
    <cellStyle name="Titles 4 2 3 2" xfId="28863" xr:uid="{00000000-0005-0000-0000-0000D4700000}"/>
    <cellStyle name="Titles 4 2 3 2 2" xfId="28864" xr:uid="{00000000-0005-0000-0000-0000D5700000}"/>
    <cellStyle name="Titles 4 2 3 2 2 2" xfId="28865" xr:uid="{00000000-0005-0000-0000-0000D6700000}"/>
    <cellStyle name="Titles 4 2 3 2 2 2 2" xfId="28866" xr:uid="{00000000-0005-0000-0000-0000D7700000}"/>
    <cellStyle name="Titles 4 2 3 2 2 2 3" xfId="28867" xr:uid="{00000000-0005-0000-0000-0000D8700000}"/>
    <cellStyle name="Titles 4 2 3 2 2 2 4" xfId="28868" xr:uid="{00000000-0005-0000-0000-0000D9700000}"/>
    <cellStyle name="Titles 4 2 3 2 2 3" xfId="28869" xr:uid="{00000000-0005-0000-0000-0000DA700000}"/>
    <cellStyle name="Titles 4 2 3 2 2 3 2" xfId="28870" xr:uid="{00000000-0005-0000-0000-0000DB700000}"/>
    <cellStyle name="Titles 4 2 3 2 2 3 3" xfId="28871" xr:uid="{00000000-0005-0000-0000-0000DC700000}"/>
    <cellStyle name="Titles 4 2 3 2 2 3 4" xfId="28872" xr:uid="{00000000-0005-0000-0000-0000DD700000}"/>
    <cellStyle name="Titles 4 2 3 2 2 4" xfId="28873" xr:uid="{00000000-0005-0000-0000-0000DE700000}"/>
    <cellStyle name="Titles 4 2 3 2 2 5" xfId="28874" xr:uid="{00000000-0005-0000-0000-0000DF700000}"/>
    <cellStyle name="Titles 4 2 3 2 2 6" xfId="28875" xr:uid="{00000000-0005-0000-0000-0000E0700000}"/>
    <cellStyle name="Titles 4 2 3 2 3" xfId="28876" xr:uid="{00000000-0005-0000-0000-0000E1700000}"/>
    <cellStyle name="Titles 4 2 3 2 3 2" xfId="28877" xr:uid="{00000000-0005-0000-0000-0000E2700000}"/>
    <cellStyle name="Titles 4 2 3 2 3 2 2" xfId="28878" xr:uid="{00000000-0005-0000-0000-0000E3700000}"/>
    <cellStyle name="Titles 4 2 3 2 3 2 3" xfId="28879" xr:uid="{00000000-0005-0000-0000-0000E4700000}"/>
    <cellStyle name="Titles 4 2 3 2 3 2 4" xfId="28880" xr:uid="{00000000-0005-0000-0000-0000E5700000}"/>
    <cellStyle name="Titles 4 2 3 2 3 3" xfId="28881" xr:uid="{00000000-0005-0000-0000-0000E6700000}"/>
    <cellStyle name="Titles 4 2 3 2 3 3 2" xfId="28882" xr:uid="{00000000-0005-0000-0000-0000E7700000}"/>
    <cellStyle name="Titles 4 2 3 2 3 3 3" xfId="28883" xr:uid="{00000000-0005-0000-0000-0000E8700000}"/>
    <cellStyle name="Titles 4 2 3 2 3 3 4" xfId="28884" xr:uid="{00000000-0005-0000-0000-0000E9700000}"/>
    <cellStyle name="Titles 4 2 3 2 3 4" xfId="28885" xr:uid="{00000000-0005-0000-0000-0000EA700000}"/>
    <cellStyle name="Titles 4 2 3 2 3 5" xfId="28886" xr:uid="{00000000-0005-0000-0000-0000EB700000}"/>
    <cellStyle name="Titles 4 2 3 2 3 6" xfId="28887" xr:uid="{00000000-0005-0000-0000-0000EC700000}"/>
    <cellStyle name="Titles 4 2 3 2 4" xfId="28888" xr:uid="{00000000-0005-0000-0000-0000ED700000}"/>
    <cellStyle name="Titles 4 2 3 2 4 2" xfId="28889" xr:uid="{00000000-0005-0000-0000-0000EE700000}"/>
    <cellStyle name="Titles 4 2 3 2 4 3" xfId="28890" xr:uid="{00000000-0005-0000-0000-0000EF700000}"/>
    <cellStyle name="Titles 4 2 3 2 4 4" xfId="28891" xr:uid="{00000000-0005-0000-0000-0000F0700000}"/>
    <cellStyle name="Titles 4 2 3 2 5" xfId="28892" xr:uid="{00000000-0005-0000-0000-0000F1700000}"/>
    <cellStyle name="Titles 4 2 3 2 5 2" xfId="28893" xr:uid="{00000000-0005-0000-0000-0000F2700000}"/>
    <cellStyle name="Titles 4 2 3 2 5 3" xfId="28894" xr:uid="{00000000-0005-0000-0000-0000F3700000}"/>
    <cellStyle name="Titles 4 2 3 2 5 4" xfId="28895" xr:uid="{00000000-0005-0000-0000-0000F4700000}"/>
    <cellStyle name="Titles 4 2 3 2 6" xfId="28896" xr:uid="{00000000-0005-0000-0000-0000F5700000}"/>
    <cellStyle name="Titles 4 2 3 2 7" xfId="28897" xr:uid="{00000000-0005-0000-0000-0000F6700000}"/>
    <cellStyle name="Titles 4 2 3 2 8" xfId="28898" xr:uid="{00000000-0005-0000-0000-0000F7700000}"/>
    <cellStyle name="Titles 4 2 3 3" xfId="28899" xr:uid="{00000000-0005-0000-0000-0000F8700000}"/>
    <cellStyle name="Titles 4 2 3 3 2" xfId="28900" xr:uid="{00000000-0005-0000-0000-0000F9700000}"/>
    <cellStyle name="Titles 4 2 3 3 2 2" xfId="28901" xr:uid="{00000000-0005-0000-0000-0000FA700000}"/>
    <cellStyle name="Titles 4 2 3 3 2 3" xfId="28902" xr:uid="{00000000-0005-0000-0000-0000FB700000}"/>
    <cellStyle name="Titles 4 2 3 3 2 4" xfId="28903" xr:uid="{00000000-0005-0000-0000-0000FC700000}"/>
    <cellStyle name="Titles 4 2 3 3 3" xfId="28904" xr:uid="{00000000-0005-0000-0000-0000FD700000}"/>
    <cellStyle name="Titles 4 2 3 3 3 2" xfId="28905" xr:uid="{00000000-0005-0000-0000-0000FE700000}"/>
    <cellStyle name="Titles 4 2 3 3 3 3" xfId="28906" xr:uid="{00000000-0005-0000-0000-0000FF700000}"/>
    <cellStyle name="Titles 4 2 3 3 3 4" xfId="28907" xr:uid="{00000000-0005-0000-0000-000000710000}"/>
    <cellStyle name="Titles 4 2 3 3 4" xfId="28908" xr:uid="{00000000-0005-0000-0000-000001710000}"/>
    <cellStyle name="Titles 4 2 3 3 5" xfId="28909" xr:uid="{00000000-0005-0000-0000-000002710000}"/>
    <cellStyle name="Titles 4 2 3 3 6" xfId="28910" xr:uid="{00000000-0005-0000-0000-000003710000}"/>
    <cellStyle name="Titles 4 2 3 4" xfId="28911" xr:uid="{00000000-0005-0000-0000-000004710000}"/>
    <cellStyle name="Titles 4 2 3 4 2" xfId="28912" xr:uid="{00000000-0005-0000-0000-000005710000}"/>
    <cellStyle name="Titles 4 2 3 4 2 2" xfId="28913" xr:uid="{00000000-0005-0000-0000-000006710000}"/>
    <cellStyle name="Titles 4 2 3 4 2 3" xfId="28914" xr:uid="{00000000-0005-0000-0000-000007710000}"/>
    <cellStyle name="Titles 4 2 3 4 2 4" xfId="28915" xr:uid="{00000000-0005-0000-0000-000008710000}"/>
    <cellStyle name="Titles 4 2 3 4 3" xfId="28916" xr:uid="{00000000-0005-0000-0000-000009710000}"/>
    <cellStyle name="Titles 4 2 3 4 3 2" xfId="28917" xr:uid="{00000000-0005-0000-0000-00000A710000}"/>
    <cellStyle name="Titles 4 2 3 4 3 3" xfId="28918" xr:uid="{00000000-0005-0000-0000-00000B710000}"/>
    <cellStyle name="Titles 4 2 3 4 3 4" xfId="28919" xr:uid="{00000000-0005-0000-0000-00000C710000}"/>
    <cellStyle name="Titles 4 2 3 4 4" xfId="28920" xr:uid="{00000000-0005-0000-0000-00000D710000}"/>
    <cellStyle name="Titles 4 2 3 4 5" xfId="28921" xr:uid="{00000000-0005-0000-0000-00000E710000}"/>
    <cellStyle name="Titles 4 2 3 4 6" xfId="28922" xr:uid="{00000000-0005-0000-0000-00000F710000}"/>
    <cellStyle name="Titles 4 2 3 5" xfId="28923" xr:uid="{00000000-0005-0000-0000-000010710000}"/>
    <cellStyle name="Titles 4 2 3 6" xfId="28924" xr:uid="{00000000-0005-0000-0000-000011710000}"/>
    <cellStyle name="Titles 4 2 3 7" xfId="28925" xr:uid="{00000000-0005-0000-0000-000012710000}"/>
    <cellStyle name="Titles 4 2 4" xfId="28926" xr:uid="{00000000-0005-0000-0000-000013710000}"/>
    <cellStyle name="Titles 4 2 4 2" xfId="28927" xr:uid="{00000000-0005-0000-0000-000014710000}"/>
    <cellStyle name="Titles 4 2 4 2 2" xfId="28928" xr:uid="{00000000-0005-0000-0000-000015710000}"/>
    <cellStyle name="Titles 4 2 4 2 2 2" xfId="28929" xr:uid="{00000000-0005-0000-0000-000016710000}"/>
    <cellStyle name="Titles 4 2 4 2 2 3" xfId="28930" xr:uid="{00000000-0005-0000-0000-000017710000}"/>
    <cellStyle name="Titles 4 2 4 2 2 4" xfId="28931" xr:uid="{00000000-0005-0000-0000-000018710000}"/>
    <cellStyle name="Titles 4 2 4 2 3" xfId="28932" xr:uid="{00000000-0005-0000-0000-000019710000}"/>
    <cellStyle name="Titles 4 2 4 2 3 2" xfId="28933" xr:uid="{00000000-0005-0000-0000-00001A710000}"/>
    <cellStyle name="Titles 4 2 4 2 3 3" xfId="28934" xr:uid="{00000000-0005-0000-0000-00001B710000}"/>
    <cellStyle name="Titles 4 2 4 2 3 4" xfId="28935" xr:uid="{00000000-0005-0000-0000-00001C710000}"/>
    <cellStyle name="Titles 4 2 4 2 4" xfId="28936" xr:uid="{00000000-0005-0000-0000-00001D710000}"/>
    <cellStyle name="Titles 4 2 4 2 5" xfId="28937" xr:uid="{00000000-0005-0000-0000-00001E710000}"/>
    <cellStyle name="Titles 4 2 4 2 6" xfId="28938" xr:uid="{00000000-0005-0000-0000-00001F710000}"/>
    <cellStyle name="Titles 4 2 4 3" xfId="28939" xr:uid="{00000000-0005-0000-0000-000020710000}"/>
    <cellStyle name="Titles 4 2 4 3 2" xfId="28940" xr:uid="{00000000-0005-0000-0000-000021710000}"/>
    <cellStyle name="Titles 4 2 4 3 2 2" xfId="28941" xr:uid="{00000000-0005-0000-0000-000022710000}"/>
    <cellStyle name="Titles 4 2 4 3 2 3" xfId="28942" xr:uid="{00000000-0005-0000-0000-000023710000}"/>
    <cellStyle name="Titles 4 2 4 3 2 4" xfId="28943" xr:uid="{00000000-0005-0000-0000-000024710000}"/>
    <cellStyle name="Titles 4 2 4 3 3" xfId="28944" xr:uid="{00000000-0005-0000-0000-000025710000}"/>
    <cellStyle name="Titles 4 2 4 3 3 2" xfId="28945" xr:uid="{00000000-0005-0000-0000-000026710000}"/>
    <cellStyle name="Titles 4 2 4 3 3 3" xfId="28946" xr:uid="{00000000-0005-0000-0000-000027710000}"/>
    <cellStyle name="Titles 4 2 4 3 3 4" xfId="28947" xr:uid="{00000000-0005-0000-0000-000028710000}"/>
    <cellStyle name="Titles 4 2 4 3 4" xfId="28948" xr:uid="{00000000-0005-0000-0000-000029710000}"/>
    <cellStyle name="Titles 4 2 4 3 5" xfId="28949" xr:uid="{00000000-0005-0000-0000-00002A710000}"/>
    <cellStyle name="Titles 4 2 4 3 6" xfId="28950" xr:uid="{00000000-0005-0000-0000-00002B710000}"/>
    <cellStyle name="Titles 4 2 4 4" xfId="28951" xr:uid="{00000000-0005-0000-0000-00002C710000}"/>
    <cellStyle name="Titles 4 2 4 4 2" xfId="28952" xr:uid="{00000000-0005-0000-0000-00002D710000}"/>
    <cellStyle name="Titles 4 2 4 4 3" xfId="28953" xr:uid="{00000000-0005-0000-0000-00002E710000}"/>
    <cellStyle name="Titles 4 2 4 4 4" xfId="28954" xr:uid="{00000000-0005-0000-0000-00002F710000}"/>
    <cellStyle name="Titles 4 2 4 5" xfId="28955" xr:uid="{00000000-0005-0000-0000-000030710000}"/>
    <cellStyle name="Titles 4 2 4 5 2" xfId="28956" xr:uid="{00000000-0005-0000-0000-000031710000}"/>
    <cellStyle name="Titles 4 2 4 5 3" xfId="28957" xr:uid="{00000000-0005-0000-0000-000032710000}"/>
    <cellStyle name="Titles 4 2 4 5 4" xfId="28958" xr:uid="{00000000-0005-0000-0000-000033710000}"/>
    <cellStyle name="Titles 4 2 4 6" xfId="28959" xr:uid="{00000000-0005-0000-0000-000034710000}"/>
    <cellStyle name="Titles 4 2 4 7" xfId="28960" xr:uid="{00000000-0005-0000-0000-000035710000}"/>
    <cellStyle name="Titles 4 2 4 8" xfId="28961" xr:uid="{00000000-0005-0000-0000-000036710000}"/>
    <cellStyle name="Titles 4 3" xfId="28962" xr:uid="{00000000-0005-0000-0000-000037710000}"/>
    <cellStyle name="Titles 4 3 2" xfId="28963" xr:uid="{00000000-0005-0000-0000-000038710000}"/>
    <cellStyle name="Titles 4 3 2 2" xfId="28964" xr:uid="{00000000-0005-0000-0000-000039710000}"/>
    <cellStyle name="Titles 4 3 2 2 2" xfId="28965" xr:uid="{00000000-0005-0000-0000-00003A710000}"/>
    <cellStyle name="Titles 4 3 2 2 2 2" xfId="28966" xr:uid="{00000000-0005-0000-0000-00003B710000}"/>
    <cellStyle name="Titles 4 3 2 2 2 2 2" xfId="28967" xr:uid="{00000000-0005-0000-0000-00003C710000}"/>
    <cellStyle name="Titles 4 3 2 2 2 2 2 2" xfId="28968" xr:uid="{00000000-0005-0000-0000-00003D710000}"/>
    <cellStyle name="Titles 4 3 2 2 2 2 2 3" xfId="28969" xr:uid="{00000000-0005-0000-0000-00003E710000}"/>
    <cellStyle name="Titles 4 3 2 2 2 2 2 4" xfId="28970" xr:uid="{00000000-0005-0000-0000-00003F710000}"/>
    <cellStyle name="Titles 4 3 2 2 2 2 3" xfId="28971" xr:uid="{00000000-0005-0000-0000-000040710000}"/>
    <cellStyle name="Titles 4 3 2 2 2 2 3 2" xfId="28972" xr:uid="{00000000-0005-0000-0000-000041710000}"/>
    <cellStyle name="Titles 4 3 2 2 2 2 3 3" xfId="28973" xr:uid="{00000000-0005-0000-0000-000042710000}"/>
    <cellStyle name="Titles 4 3 2 2 2 2 3 4" xfId="28974" xr:uid="{00000000-0005-0000-0000-000043710000}"/>
    <cellStyle name="Titles 4 3 2 2 2 2 4" xfId="28975" xr:uid="{00000000-0005-0000-0000-000044710000}"/>
    <cellStyle name="Titles 4 3 2 2 2 2 5" xfId="28976" xr:uid="{00000000-0005-0000-0000-000045710000}"/>
    <cellStyle name="Titles 4 3 2 2 2 2 6" xfId="28977" xr:uid="{00000000-0005-0000-0000-000046710000}"/>
    <cellStyle name="Titles 4 3 2 2 2 3" xfId="28978" xr:uid="{00000000-0005-0000-0000-000047710000}"/>
    <cellStyle name="Titles 4 3 2 2 2 3 2" xfId="28979" xr:uid="{00000000-0005-0000-0000-000048710000}"/>
    <cellStyle name="Titles 4 3 2 2 2 3 2 2" xfId="28980" xr:uid="{00000000-0005-0000-0000-000049710000}"/>
    <cellStyle name="Titles 4 3 2 2 2 3 2 3" xfId="28981" xr:uid="{00000000-0005-0000-0000-00004A710000}"/>
    <cellStyle name="Titles 4 3 2 2 2 3 2 4" xfId="28982" xr:uid="{00000000-0005-0000-0000-00004B710000}"/>
    <cellStyle name="Titles 4 3 2 2 2 3 3" xfId="28983" xr:uid="{00000000-0005-0000-0000-00004C710000}"/>
    <cellStyle name="Titles 4 3 2 2 2 3 3 2" xfId="28984" xr:uid="{00000000-0005-0000-0000-00004D710000}"/>
    <cellStyle name="Titles 4 3 2 2 2 3 3 3" xfId="28985" xr:uid="{00000000-0005-0000-0000-00004E710000}"/>
    <cellStyle name="Titles 4 3 2 2 2 3 3 4" xfId="28986" xr:uid="{00000000-0005-0000-0000-00004F710000}"/>
    <cellStyle name="Titles 4 3 2 2 2 3 4" xfId="28987" xr:uid="{00000000-0005-0000-0000-000050710000}"/>
    <cellStyle name="Titles 4 3 2 2 2 3 5" xfId="28988" xr:uid="{00000000-0005-0000-0000-000051710000}"/>
    <cellStyle name="Titles 4 3 2 2 2 3 6" xfId="28989" xr:uid="{00000000-0005-0000-0000-000052710000}"/>
    <cellStyle name="Titles 4 3 2 2 2 4" xfId="28990" xr:uid="{00000000-0005-0000-0000-000053710000}"/>
    <cellStyle name="Titles 4 3 2 2 2 4 2" xfId="28991" xr:uid="{00000000-0005-0000-0000-000054710000}"/>
    <cellStyle name="Titles 4 3 2 2 2 4 3" xfId="28992" xr:uid="{00000000-0005-0000-0000-000055710000}"/>
    <cellStyle name="Titles 4 3 2 2 2 4 4" xfId="28993" xr:uid="{00000000-0005-0000-0000-000056710000}"/>
    <cellStyle name="Titles 4 3 2 2 2 5" xfId="28994" xr:uid="{00000000-0005-0000-0000-000057710000}"/>
    <cellStyle name="Titles 4 3 2 2 2 5 2" xfId="28995" xr:uid="{00000000-0005-0000-0000-000058710000}"/>
    <cellStyle name="Titles 4 3 2 2 2 5 3" xfId="28996" xr:uid="{00000000-0005-0000-0000-000059710000}"/>
    <cellStyle name="Titles 4 3 2 2 2 5 4" xfId="28997" xr:uid="{00000000-0005-0000-0000-00005A710000}"/>
    <cellStyle name="Titles 4 3 2 2 2 6" xfId="28998" xr:uid="{00000000-0005-0000-0000-00005B710000}"/>
    <cellStyle name="Titles 4 3 2 2 2 7" xfId="28999" xr:uid="{00000000-0005-0000-0000-00005C710000}"/>
    <cellStyle name="Titles 4 3 2 2 2 8" xfId="29000" xr:uid="{00000000-0005-0000-0000-00005D710000}"/>
    <cellStyle name="Titles 4 3 2 2 3" xfId="29001" xr:uid="{00000000-0005-0000-0000-00005E710000}"/>
    <cellStyle name="Titles 4 3 2 2 3 2" xfId="29002" xr:uid="{00000000-0005-0000-0000-00005F710000}"/>
    <cellStyle name="Titles 4 3 2 2 3 2 2" xfId="29003" xr:uid="{00000000-0005-0000-0000-000060710000}"/>
    <cellStyle name="Titles 4 3 2 2 3 2 3" xfId="29004" xr:uid="{00000000-0005-0000-0000-000061710000}"/>
    <cellStyle name="Titles 4 3 2 2 3 2 4" xfId="29005" xr:uid="{00000000-0005-0000-0000-000062710000}"/>
    <cellStyle name="Titles 4 3 2 2 3 3" xfId="29006" xr:uid="{00000000-0005-0000-0000-000063710000}"/>
    <cellStyle name="Titles 4 3 2 2 3 3 2" xfId="29007" xr:uid="{00000000-0005-0000-0000-000064710000}"/>
    <cellStyle name="Titles 4 3 2 2 3 3 3" xfId="29008" xr:uid="{00000000-0005-0000-0000-000065710000}"/>
    <cellStyle name="Titles 4 3 2 2 3 3 4" xfId="29009" xr:uid="{00000000-0005-0000-0000-000066710000}"/>
    <cellStyle name="Titles 4 3 2 2 3 4" xfId="29010" xr:uid="{00000000-0005-0000-0000-000067710000}"/>
    <cellStyle name="Titles 4 3 2 2 3 5" xfId="29011" xr:uid="{00000000-0005-0000-0000-000068710000}"/>
    <cellStyle name="Titles 4 3 2 2 3 6" xfId="29012" xr:uid="{00000000-0005-0000-0000-000069710000}"/>
    <cellStyle name="Titles 4 3 2 2 4" xfId="29013" xr:uid="{00000000-0005-0000-0000-00006A710000}"/>
    <cellStyle name="Titles 4 3 2 2 4 2" xfId="29014" xr:uid="{00000000-0005-0000-0000-00006B710000}"/>
    <cellStyle name="Titles 4 3 2 2 4 2 2" xfId="29015" xr:uid="{00000000-0005-0000-0000-00006C710000}"/>
    <cellStyle name="Titles 4 3 2 2 4 2 3" xfId="29016" xr:uid="{00000000-0005-0000-0000-00006D710000}"/>
    <cellStyle name="Titles 4 3 2 2 4 2 4" xfId="29017" xr:uid="{00000000-0005-0000-0000-00006E710000}"/>
    <cellStyle name="Titles 4 3 2 2 4 3" xfId="29018" xr:uid="{00000000-0005-0000-0000-00006F710000}"/>
    <cellStyle name="Titles 4 3 2 2 4 3 2" xfId="29019" xr:uid="{00000000-0005-0000-0000-000070710000}"/>
    <cellStyle name="Titles 4 3 2 2 4 3 3" xfId="29020" xr:uid="{00000000-0005-0000-0000-000071710000}"/>
    <cellStyle name="Titles 4 3 2 2 4 3 4" xfId="29021" xr:uid="{00000000-0005-0000-0000-000072710000}"/>
    <cellStyle name="Titles 4 3 2 2 4 4" xfId="29022" xr:uid="{00000000-0005-0000-0000-000073710000}"/>
    <cellStyle name="Titles 4 3 2 2 4 5" xfId="29023" xr:uid="{00000000-0005-0000-0000-000074710000}"/>
    <cellStyle name="Titles 4 3 2 2 4 6" xfId="29024" xr:uid="{00000000-0005-0000-0000-000075710000}"/>
    <cellStyle name="Titles 4 3 2 2 5" xfId="29025" xr:uid="{00000000-0005-0000-0000-000076710000}"/>
    <cellStyle name="Titles 4 3 2 2 6" xfId="29026" xr:uid="{00000000-0005-0000-0000-000077710000}"/>
    <cellStyle name="Titles 4 3 2 2 7" xfId="29027" xr:uid="{00000000-0005-0000-0000-000078710000}"/>
    <cellStyle name="Titles 4 3 2 3" xfId="29028" xr:uid="{00000000-0005-0000-0000-000079710000}"/>
    <cellStyle name="Titles 4 3 2 3 2" xfId="29029" xr:uid="{00000000-0005-0000-0000-00007A710000}"/>
    <cellStyle name="Titles 4 3 2 3 2 2" xfId="29030" xr:uid="{00000000-0005-0000-0000-00007B710000}"/>
    <cellStyle name="Titles 4 3 2 3 2 2 2" xfId="29031" xr:uid="{00000000-0005-0000-0000-00007C710000}"/>
    <cellStyle name="Titles 4 3 2 3 2 2 3" xfId="29032" xr:uid="{00000000-0005-0000-0000-00007D710000}"/>
    <cellStyle name="Titles 4 3 2 3 2 2 4" xfId="29033" xr:uid="{00000000-0005-0000-0000-00007E710000}"/>
    <cellStyle name="Titles 4 3 2 3 2 3" xfId="29034" xr:uid="{00000000-0005-0000-0000-00007F710000}"/>
    <cellStyle name="Titles 4 3 2 3 2 3 2" xfId="29035" xr:uid="{00000000-0005-0000-0000-000080710000}"/>
    <cellStyle name="Titles 4 3 2 3 2 3 3" xfId="29036" xr:uid="{00000000-0005-0000-0000-000081710000}"/>
    <cellStyle name="Titles 4 3 2 3 2 3 4" xfId="29037" xr:uid="{00000000-0005-0000-0000-000082710000}"/>
    <cellStyle name="Titles 4 3 2 3 2 4" xfId="29038" xr:uid="{00000000-0005-0000-0000-000083710000}"/>
    <cellStyle name="Titles 4 3 2 3 2 5" xfId="29039" xr:uid="{00000000-0005-0000-0000-000084710000}"/>
    <cellStyle name="Titles 4 3 2 3 2 6" xfId="29040" xr:uid="{00000000-0005-0000-0000-000085710000}"/>
    <cellStyle name="Titles 4 3 2 3 3" xfId="29041" xr:uid="{00000000-0005-0000-0000-000086710000}"/>
    <cellStyle name="Titles 4 3 2 3 3 2" xfId="29042" xr:uid="{00000000-0005-0000-0000-000087710000}"/>
    <cellStyle name="Titles 4 3 2 3 3 3" xfId="29043" xr:uid="{00000000-0005-0000-0000-000088710000}"/>
    <cellStyle name="Titles 4 3 2 3 3 4" xfId="29044" xr:uid="{00000000-0005-0000-0000-000089710000}"/>
    <cellStyle name="Titles 4 3 2 3 4" xfId="29045" xr:uid="{00000000-0005-0000-0000-00008A710000}"/>
    <cellStyle name="Titles 4 3 2 3 4 2" xfId="29046" xr:uid="{00000000-0005-0000-0000-00008B710000}"/>
    <cellStyle name="Titles 4 3 2 3 4 3" xfId="29047" xr:uid="{00000000-0005-0000-0000-00008C710000}"/>
    <cellStyle name="Titles 4 3 2 3 4 4" xfId="29048" xr:uid="{00000000-0005-0000-0000-00008D710000}"/>
    <cellStyle name="Titles 4 3 2 3 5" xfId="29049" xr:uid="{00000000-0005-0000-0000-00008E710000}"/>
    <cellStyle name="Titles 4 3 2 3 6" xfId="29050" xr:uid="{00000000-0005-0000-0000-00008F710000}"/>
    <cellStyle name="Titles 4 3 2 3 7" xfId="29051" xr:uid="{00000000-0005-0000-0000-000090710000}"/>
    <cellStyle name="Titles 4 3 2 4" xfId="29052" xr:uid="{00000000-0005-0000-0000-000091710000}"/>
    <cellStyle name="Titles 4 3 2 4 2" xfId="29053" xr:uid="{00000000-0005-0000-0000-000092710000}"/>
    <cellStyle name="Titles 4 3 2 4 2 2" xfId="29054" xr:uid="{00000000-0005-0000-0000-000093710000}"/>
    <cellStyle name="Titles 4 3 2 4 2 3" xfId="29055" xr:uid="{00000000-0005-0000-0000-000094710000}"/>
    <cellStyle name="Titles 4 3 2 4 2 4" xfId="29056" xr:uid="{00000000-0005-0000-0000-000095710000}"/>
    <cellStyle name="Titles 4 3 2 4 3" xfId="29057" xr:uid="{00000000-0005-0000-0000-000096710000}"/>
    <cellStyle name="Titles 4 3 2 4 3 2" xfId="29058" xr:uid="{00000000-0005-0000-0000-000097710000}"/>
    <cellStyle name="Titles 4 3 2 4 3 3" xfId="29059" xr:uid="{00000000-0005-0000-0000-000098710000}"/>
    <cellStyle name="Titles 4 3 2 4 3 4" xfId="29060" xr:uid="{00000000-0005-0000-0000-000099710000}"/>
    <cellStyle name="Titles 4 3 2 4 4" xfId="29061" xr:uid="{00000000-0005-0000-0000-00009A710000}"/>
    <cellStyle name="Titles 4 3 2 4 5" xfId="29062" xr:uid="{00000000-0005-0000-0000-00009B710000}"/>
    <cellStyle name="Titles 4 3 2 4 6" xfId="29063" xr:uid="{00000000-0005-0000-0000-00009C710000}"/>
    <cellStyle name="Titles 4 3 2 5" xfId="29064" xr:uid="{00000000-0005-0000-0000-00009D710000}"/>
    <cellStyle name="Titles 4 3 2 5 2" xfId="29065" xr:uid="{00000000-0005-0000-0000-00009E710000}"/>
    <cellStyle name="Titles 4 3 2 5 3" xfId="29066" xr:uid="{00000000-0005-0000-0000-00009F710000}"/>
    <cellStyle name="Titles 4 3 2 5 4" xfId="29067" xr:uid="{00000000-0005-0000-0000-0000A0710000}"/>
    <cellStyle name="Titles 4 3 2 6" xfId="29068" xr:uid="{00000000-0005-0000-0000-0000A1710000}"/>
    <cellStyle name="Titles 4 3 2 7" xfId="29069" xr:uid="{00000000-0005-0000-0000-0000A2710000}"/>
    <cellStyle name="Titles 4 3 2 8" xfId="29070" xr:uid="{00000000-0005-0000-0000-0000A3710000}"/>
    <cellStyle name="Titles 4 3 3" xfId="29071" xr:uid="{00000000-0005-0000-0000-0000A4710000}"/>
    <cellStyle name="Titles 4 3 3 2" xfId="29072" xr:uid="{00000000-0005-0000-0000-0000A5710000}"/>
    <cellStyle name="Titles 4 3 3 2 2" xfId="29073" xr:uid="{00000000-0005-0000-0000-0000A6710000}"/>
    <cellStyle name="Titles 4 3 3 2 2 2" xfId="29074" xr:uid="{00000000-0005-0000-0000-0000A7710000}"/>
    <cellStyle name="Titles 4 3 3 2 2 2 2" xfId="29075" xr:uid="{00000000-0005-0000-0000-0000A8710000}"/>
    <cellStyle name="Titles 4 3 3 2 2 2 3" xfId="29076" xr:uid="{00000000-0005-0000-0000-0000A9710000}"/>
    <cellStyle name="Titles 4 3 3 2 2 2 4" xfId="29077" xr:uid="{00000000-0005-0000-0000-0000AA710000}"/>
    <cellStyle name="Titles 4 3 3 2 2 3" xfId="29078" xr:uid="{00000000-0005-0000-0000-0000AB710000}"/>
    <cellStyle name="Titles 4 3 3 2 2 3 2" xfId="29079" xr:uid="{00000000-0005-0000-0000-0000AC710000}"/>
    <cellStyle name="Titles 4 3 3 2 2 3 3" xfId="29080" xr:uid="{00000000-0005-0000-0000-0000AD710000}"/>
    <cellStyle name="Titles 4 3 3 2 2 3 4" xfId="29081" xr:uid="{00000000-0005-0000-0000-0000AE710000}"/>
    <cellStyle name="Titles 4 3 3 2 2 4" xfId="29082" xr:uid="{00000000-0005-0000-0000-0000AF710000}"/>
    <cellStyle name="Titles 4 3 3 2 2 5" xfId="29083" xr:uid="{00000000-0005-0000-0000-0000B0710000}"/>
    <cellStyle name="Titles 4 3 3 2 2 6" xfId="29084" xr:uid="{00000000-0005-0000-0000-0000B1710000}"/>
    <cellStyle name="Titles 4 3 3 2 3" xfId="29085" xr:uid="{00000000-0005-0000-0000-0000B2710000}"/>
    <cellStyle name="Titles 4 3 3 2 3 2" xfId="29086" xr:uid="{00000000-0005-0000-0000-0000B3710000}"/>
    <cellStyle name="Titles 4 3 3 2 3 2 2" xfId="29087" xr:uid="{00000000-0005-0000-0000-0000B4710000}"/>
    <cellStyle name="Titles 4 3 3 2 3 2 3" xfId="29088" xr:uid="{00000000-0005-0000-0000-0000B5710000}"/>
    <cellStyle name="Titles 4 3 3 2 3 2 4" xfId="29089" xr:uid="{00000000-0005-0000-0000-0000B6710000}"/>
    <cellStyle name="Titles 4 3 3 2 3 3" xfId="29090" xr:uid="{00000000-0005-0000-0000-0000B7710000}"/>
    <cellStyle name="Titles 4 3 3 2 3 3 2" xfId="29091" xr:uid="{00000000-0005-0000-0000-0000B8710000}"/>
    <cellStyle name="Titles 4 3 3 2 3 3 3" xfId="29092" xr:uid="{00000000-0005-0000-0000-0000B9710000}"/>
    <cellStyle name="Titles 4 3 3 2 3 3 4" xfId="29093" xr:uid="{00000000-0005-0000-0000-0000BA710000}"/>
    <cellStyle name="Titles 4 3 3 2 3 4" xfId="29094" xr:uid="{00000000-0005-0000-0000-0000BB710000}"/>
    <cellStyle name="Titles 4 3 3 2 3 5" xfId="29095" xr:uid="{00000000-0005-0000-0000-0000BC710000}"/>
    <cellStyle name="Titles 4 3 3 2 3 6" xfId="29096" xr:uid="{00000000-0005-0000-0000-0000BD710000}"/>
    <cellStyle name="Titles 4 3 3 2 4" xfId="29097" xr:uid="{00000000-0005-0000-0000-0000BE710000}"/>
    <cellStyle name="Titles 4 3 3 2 4 2" xfId="29098" xr:uid="{00000000-0005-0000-0000-0000BF710000}"/>
    <cellStyle name="Titles 4 3 3 2 4 3" xfId="29099" xr:uid="{00000000-0005-0000-0000-0000C0710000}"/>
    <cellStyle name="Titles 4 3 3 2 4 4" xfId="29100" xr:uid="{00000000-0005-0000-0000-0000C1710000}"/>
    <cellStyle name="Titles 4 3 3 2 5" xfId="29101" xr:uid="{00000000-0005-0000-0000-0000C2710000}"/>
    <cellStyle name="Titles 4 3 3 2 5 2" xfId="29102" xr:uid="{00000000-0005-0000-0000-0000C3710000}"/>
    <cellStyle name="Titles 4 3 3 2 5 3" xfId="29103" xr:uid="{00000000-0005-0000-0000-0000C4710000}"/>
    <cellStyle name="Titles 4 3 3 2 5 4" xfId="29104" xr:uid="{00000000-0005-0000-0000-0000C5710000}"/>
    <cellStyle name="Titles 4 3 3 2 6" xfId="29105" xr:uid="{00000000-0005-0000-0000-0000C6710000}"/>
    <cellStyle name="Titles 4 3 3 2 7" xfId="29106" xr:uid="{00000000-0005-0000-0000-0000C7710000}"/>
    <cellStyle name="Titles 4 3 3 2 8" xfId="29107" xr:uid="{00000000-0005-0000-0000-0000C8710000}"/>
    <cellStyle name="Titles 4 3 3 3" xfId="29108" xr:uid="{00000000-0005-0000-0000-0000C9710000}"/>
    <cellStyle name="Titles 4 3 3 3 2" xfId="29109" xr:uid="{00000000-0005-0000-0000-0000CA710000}"/>
    <cellStyle name="Titles 4 3 3 3 2 2" xfId="29110" xr:uid="{00000000-0005-0000-0000-0000CB710000}"/>
    <cellStyle name="Titles 4 3 3 3 2 3" xfId="29111" xr:uid="{00000000-0005-0000-0000-0000CC710000}"/>
    <cellStyle name="Titles 4 3 3 3 2 4" xfId="29112" xr:uid="{00000000-0005-0000-0000-0000CD710000}"/>
    <cellStyle name="Titles 4 3 3 3 3" xfId="29113" xr:uid="{00000000-0005-0000-0000-0000CE710000}"/>
    <cellStyle name="Titles 4 3 3 3 3 2" xfId="29114" xr:uid="{00000000-0005-0000-0000-0000CF710000}"/>
    <cellStyle name="Titles 4 3 3 3 3 3" xfId="29115" xr:uid="{00000000-0005-0000-0000-0000D0710000}"/>
    <cellStyle name="Titles 4 3 3 3 3 4" xfId="29116" xr:uid="{00000000-0005-0000-0000-0000D1710000}"/>
    <cellStyle name="Titles 4 3 3 3 4" xfId="29117" xr:uid="{00000000-0005-0000-0000-0000D2710000}"/>
    <cellStyle name="Titles 4 3 3 3 5" xfId="29118" xr:uid="{00000000-0005-0000-0000-0000D3710000}"/>
    <cellStyle name="Titles 4 3 3 3 6" xfId="29119" xr:uid="{00000000-0005-0000-0000-0000D4710000}"/>
    <cellStyle name="Titles 4 3 3 4" xfId="29120" xr:uid="{00000000-0005-0000-0000-0000D5710000}"/>
    <cellStyle name="Titles 4 3 3 4 2" xfId="29121" xr:uid="{00000000-0005-0000-0000-0000D6710000}"/>
    <cellStyle name="Titles 4 3 3 4 2 2" xfId="29122" xr:uid="{00000000-0005-0000-0000-0000D7710000}"/>
    <cellStyle name="Titles 4 3 3 4 2 3" xfId="29123" xr:uid="{00000000-0005-0000-0000-0000D8710000}"/>
    <cellStyle name="Titles 4 3 3 4 2 4" xfId="29124" xr:uid="{00000000-0005-0000-0000-0000D9710000}"/>
    <cellStyle name="Titles 4 3 3 4 3" xfId="29125" xr:uid="{00000000-0005-0000-0000-0000DA710000}"/>
    <cellStyle name="Titles 4 3 3 4 3 2" xfId="29126" xr:uid="{00000000-0005-0000-0000-0000DB710000}"/>
    <cellStyle name="Titles 4 3 3 4 3 3" xfId="29127" xr:uid="{00000000-0005-0000-0000-0000DC710000}"/>
    <cellStyle name="Titles 4 3 3 4 3 4" xfId="29128" xr:uid="{00000000-0005-0000-0000-0000DD710000}"/>
    <cellStyle name="Titles 4 3 3 4 4" xfId="29129" xr:uid="{00000000-0005-0000-0000-0000DE710000}"/>
    <cellStyle name="Titles 4 3 3 4 5" xfId="29130" xr:uid="{00000000-0005-0000-0000-0000DF710000}"/>
    <cellStyle name="Titles 4 3 3 4 6" xfId="29131" xr:uid="{00000000-0005-0000-0000-0000E0710000}"/>
    <cellStyle name="Titles 4 3 3 5" xfId="29132" xr:uid="{00000000-0005-0000-0000-0000E1710000}"/>
    <cellStyle name="Titles 4 3 3 6" xfId="29133" xr:uid="{00000000-0005-0000-0000-0000E2710000}"/>
    <cellStyle name="Titles 4 3 3 7" xfId="29134" xr:uid="{00000000-0005-0000-0000-0000E3710000}"/>
    <cellStyle name="Titles 4 3 4" xfId="29135" xr:uid="{00000000-0005-0000-0000-0000E4710000}"/>
    <cellStyle name="Titles 4 3 4 2" xfId="29136" xr:uid="{00000000-0005-0000-0000-0000E5710000}"/>
    <cellStyle name="Titles 4 3 4 2 2" xfId="29137" xr:uid="{00000000-0005-0000-0000-0000E6710000}"/>
    <cellStyle name="Titles 4 3 4 2 2 2" xfId="29138" xr:uid="{00000000-0005-0000-0000-0000E7710000}"/>
    <cellStyle name="Titles 4 3 4 2 2 3" xfId="29139" xr:uid="{00000000-0005-0000-0000-0000E8710000}"/>
    <cellStyle name="Titles 4 3 4 2 2 4" xfId="29140" xr:uid="{00000000-0005-0000-0000-0000E9710000}"/>
    <cellStyle name="Titles 4 3 4 2 3" xfId="29141" xr:uid="{00000000-0005-0000-0000-0000EA710000}"/>
    <cellStyle name="Titles 4 3 4 2 3 2" xfId="29142" xr:uid="{00000000-0005-0000-0000-0000EB710000}"/>
    <cellStyle name="Titles 4 3 4 2 3 3" xfId="29143" xr:uid="{00000000-0005-0000-0000-0000EC710000}"/>
    <cellStyle name="Titles 4 3 4 2 3 4" xfId="29144" xr:uid="{00000000-0005-0000-0000-0000ED710000}"/>
    <cellStyle name="Titles 4 3 4 2 4" xfId="29145" xr:uid="{00000000-0005-0000-0000-0000EE710000}"/>
    <cellStyle name="Titles 4 3 4 2 5" xfId="29146" xr:uid="{00000000-0005-0000-0000-0000EF710000}"/>
    <cellStyle name="Titles 4 3 4 2 6" xfId="29147" xr:uid="{00000000-0005-0000-0000-0000F0710000}"/>
    <cellStyle name="Titles 4 3 4 3" xfId="29148" xr:uid="{00000000-0005-0000-0000-0000F1710000}"/>
    <cellStyle name="Titles 4 3 4 3 2" xfId="29149" xr:uid="{00000000-0005-0000-0000-0000F2710000}"/>
    <cellStyle name="Titles 4 3 4 3 2 2" xfId="29150" xr:uid="{00000000-0005-0000-0000-0000F3710000}"/>
    <cellStyle name="Titles 4 3 4 3 2 3" xfId="29151" xr:uid="{00000000-0005-0000-0000-0000F4710000}"/>
    <cellStyle name="Titles 4 3 4 3 2 4" xfId="29152" xr:uid="{00000000-0005-0000-0000-0000F5710000}"/>
    <cellStyle name="Titles 4 3 4 3 3" xfId="29153" xr:uid="{00000000-0005-0000-0000-0000F6710000}"/>
    <cellStyle name="Titles 4 3 4 3 3 2" xfId="29154" xr:uid="{00000000-0005-0000-0000-0000F7710000}"/>
    <cellStyle name="Titles 4 3 4 3 3 3" xfId="29155" xr:uid="{00000000-0005-0000-0000-0000F8710000}"/>
    <cellStyle name="Titles 4 3 4 3 3 4" xfId="29156" xr:uid="{00000000-0005-0000-0000-0000F9710000}"/>
    <cellStyle name="Titles 4 3 4 3 4" xfId="29157" xr:uid="{00000000-0005-0000-0000-0000FA710000}"/>
    <cellStyle name="Titles 4 3 4 3 5" xfId="29158" xr:uid="{00000000-0005-0000-0000-0000FB710000}"/>
    <cellStyle name="Titles 4 3 4 3 6" xfId="29159" xr:uid="{00000000-0005-0000-0000-0000FC710000}"/>
    <cellStyle name="Titles 4 3 4 4" xfId="29160" xr:uid="{00000000-0005-0000-0000-0000FD710000}"/>
    <cellStyle name="Titles 4 3 4 4 2" xfId="29161" xr:uid="{00000000-0005-0000-0000-0000FE710000}"/>
    <cellStyle name="Titles 4 3 4 4 3" xfId="29162" xr:uid="{00000000-0005-0000-0000-0000FF710000}"/>
    <cellStyle name="Titles 4 3 4 4 4" xfId="29163" xr:uid="{00000000-0005-0000-0000-000000720000}"/>
    <cellStyle name="Titles 4 3 4 5" xfId="29164" xr:uid="{00000000-0005-0000-0000-000001720000}"/>
    <cellStyle name="Titles 4 3 4 5 2" xfId="29165" xr:uid="{00000000-0005-0000-0000-000002720000}"/>
    <cellStyle name="Titles 4 3 4 5 3" xfId="29166" xr:uid="{00000000-0005-0000-0000-000003720000}"/>
    <cellStyle name="Titles 4 3 4 5 4" xfId="29167" xr:uid="{00000000-0005-0000-0000-000004720000}"/>
    <cellStyle name="Titles 4 3 4 6" xfId="29168" xr:uid="{00000000-0005-0000-0000-000005720000}"/>
    <cellStyle name="Titles 4 3 4 7" xfId="29169" xr:uid="{00000000-0005-0000-0000-000006720000}"/>
    <cellStyle name="Titles 4 3 4 8" xfId="29170" xr:uid="{00000000-0005-0000-0000-000007720000}"/>
    <cellStyle name="Titles 4 4" xfId="29171" xr:uid="{00000000-0005-0000-0000-000008720000}"/>
    <cellStyle name="Titles 4 4 2" xfId="29172" xr:uid="{00000000-0005-0000-0000-000009720000}"/>
    <cellStyle name="Titles 4 4 2 2" xfId="29173" xr:uid="{00000000-0005-0000-0000-00000A720000}"/>
    <cellStyle name="Titles 4 4 2 2 2" xfId="29174" xr:uid="{00000000-0005-0000-0000-00000B720000}"/>
    <cellStyle name="Titles 4 4 2 2 2 2" xfId="29175" xr:uid="{00000000-0005-0000-0000-00000C720000}"/>
    <cellStyle name="Titles 4 4 2 2 2 2 2" xfId="29176" xr:uid="{00000000-0005-0000-0000-00000D720000}"/>
    <cellStyle name="Titles 4 4 2 2 2 2 3" xfId="29177" xr:uid="{00000000-0005-0000-0000-00000E720000}"/>
    <cellStyle name="Titles 4 4 2 2 2 2 4" xfId="29178" xr:uid="{00000000-0005-0000-0000-00000F720000}"/>
    <cellStyle name="Titles 4 4 2 2 2 3" xfId="29179" xr:uid="{00000000-0005-0000-0000-000010720000}"/>
    <cellStyle name="Titles 4 4 2 2 2 3 2" xfId="29180" xr:uid="{00000000-0005-0000-0000-000011720000}"/>
    <cellStyle name="Titles 4 4 2 2 2 3 3" xfId="29181" xr:uid="{00000000-0005-0000-0000-000012720000}"/>
    <cellStyle name="Titles 4 4 2 2 2 3 4" xfId="29182" xr:uid="{00000000-0005-0000-0000-000013720000}"/>
    <cellStyle name="Titles 4 4 2 2 2 4" xfId="29183" xr:uid="{00000000-0005-0000-0000-000014720000}"/>
    <cellStyle name="Titles 4 4 2 2 2 5" xfId="29184" xr:uid="{00000000-0005-0000-0000-000015720000}"/>
    <cellStyle name="Titles 4 4 2 2 2 6" xfId="29185" xr:uid="{00000000-0005-0000-0000-000016720000}"/>
    <cellStyle name="Titles 4 4 2 2 3" xfId="29186" xr:uid="{00000000-0005-0000-0000-000017720000}"/>
    <cellStyle name="Titles 4 4 2 2 3 2" xfId="29187" xr:uid="{00000000-0005-0000-0000-000018720000}"/>
    <cellStyle name="Titles 4 4 2 2 3 2 2" xfId="29188" xr:uid="{00000000-0005-0000-0000-000019720000}"/>
    <cellStyle name="Titles 4 4 2 2 3 2 3" xfId="29189" xr:uid="{00000000-0005-0000-0000-00001A720000}"/>
    <cellStyle name="Titles 4 4 2 2 3 2 4" xfId="29190" xr:uid="{00000000-0005-0000-0000-00001B720000}"/>
    <cellStyle name="Titles 4 4 2 2 3 3" xfId="29191" xr:uid="{00000000-0005-0000-0000-00001C720000}"/>
    <cellStyle name="Titles 4 4 2 2 3 3 2" xfId="29192" xr:uid="{00000000-0005-0000-0000-00001D720000}"/>
    <cellStyle name="Titles 4 4 2 2 3 3 3" xfId="29193" xr:uid="{00000000-0005-0000-0000-00001E720000}"/>
    <cellStyle name="Titles 4 4 2 2 3 3 4" xfId="29194" xr:uid="{00000000-0005-0000-0000-00001F720000}"/>
    <cellStyle name="Titles 4 4 2 2 3 4" xfId="29195" xr:uid="{00000000-0005-0000-0000-000020720000}"/>
    <cellStyle name="Titles 4 4 2 2 3 5" xfId="29196" xr:uid="{00000000-0005-0000-0000-000021720000}"/>
    <cellStyle name="Titles 4 4 2 2 3 6" xfId="29197" xr:uid="{00000000-0005-0000-0000-000022720000}"/>
    <cellStyle name="Titles 4 4 2 2 4" xfId="29198" xr:uid="{00000000-0005-0000-0000-000023720000}"/>
    <cellStyle name="Titles 4 4 2 2 4 2" xfId="29199" xr:uid="{00000000-0005-0000-0000-000024720000}"/>
    <cellStyle name="Titles 4 4 2 2 4 3" xfId="29200" xr:uid="{00000000-0005-0000-0000-000025720000}"/>
    <cellStyle name="Titles 4 4 2 2 4 4" xfId="29201" xr:uid="{00000000-0005-0000-0000-000026720000}"/>
    <cellStyle name="Titles 4 4 2 2 5" xfId="29202" xr:uid="{00000000-0005-0000-0000-000027720000}"/>
    <cellStyle name="Titles 4 4 2 2 5 2" xfId="29203" xr:uid="{00000000-0005-0000-0000-000028720000}"/>
    <cellStyle name="Titles 4 4 2 2 5 3" xfId="29204" xr:uid="{00000000-0005-0000-0000-000029720000}"/>
    <cellStyle name="Titles 4 4 2 2 5 4" xfId="29205" xr:uid="{00000000-0005-0000-0000-00002A720000}"/>
    <cellStyle name="Titles 4 4 2 2 6" xfId="29206" xr:uid="{00000000-0005-0000-0000-00002B720000}"/>
    <cellStyle name="Titles 4 4 2 2 7" xfId="29207" xr:uid="{00000000-0005-0000-0000-00002C720000}"/>
    <cellStyle name="Titles 4 4 2 2 8" xfId="29208" xr:uid="{00000000-0005-0000-0000-00002D720000}"/>
    <cellStyle name="Titles 4 4 2 3" xfId="29209" xr:uid="{00000000-0005-0000-0000-00002E720000}"/>
    <cellStyle name="Titles 4 4 2 3 2" xfId="29210" xr:uid="{00000000-0005-0000-0000-00002F720000}"/>
    <cellStyle name="Titles 4 4 2 3 2 2" xfId="29211" xr:uid="{00000000-0005-0000-0000-000030720000}"/>
    <cellStyle name="Titles 4 4 2 3 2 3" xfId="29212" xr:uid="{00000000-0005-0000-0000-000031720000}"/>
    <cellStyle name="Titles 4 4 2 3 2 4" xfId="29213" xr:uid="{00000000-0005-0000-0000-000032720000}"/>
    <cellStyle name="Titles 4 4 2 3 3" xfId="29214" xr:uid="{00000000-0005-0000-0000-000033720000}"/>
    <cellStyle name="Titles 4 4 2 3 3 2" xfId="29215" xr:uid="{00000000-0005-0000-0000-000034720000}"/>
    <cellStyle name="Titles 4 4 2 3 3 3" xfId="29216" xr:uid="{00000000-0005-0000-0000-000035720000}"/>
    <cellStyle name="Titles 4 4 2 3 3 4" xfId="29217" xr:uid="{00000000-0005-0000-0000-000036720000}"/>
    <cellStyle name="Titles 4 4 2 3 4" xfId="29218" xr:uid="{00000000-0005-0000-0000-000037720000}"/>
    <cellStyle name="Titles 4 4 2 3 5" xfId="29219" xr:uid="{00000000-0005-0000-0000-000038720000}"/>
    <cellStyle name="Titles 4 4 2 3 6" xfId="29220" xr:uid="{00000000-0005-0000-0000-000039720000}"/>
    <cellStyle name="Titles 4 4 2 4" xfId="29221" xr:uid="{00000000-0005-0000-0000-00003A720000}"/>
    <cellStyle name="Titles 4 4 2 4 2" xfId="29222" xr:uid="{00000000-0005-0000-0000-00003B720000}"/>
    <cellStyle name="Titles 4 4 2 4 2 2" xfId="29223" xr:uid="{00000000-0005-0000-0000-00003C720000}"/>
    <cellStyle name="Titles 4 4 2 4 2 3" xfId="29224" xr:uid="{00000000-0005-0000-0000-00003D720000}"/>
    <cellStyle name="Titles 4 4 2 4 2 4" xfId="29225" xr:uid="{00000000-0005-0000-0000-00003E720000}"/>
    <cellStyle name="Titles 4 4 2 4 3" xfId="29226" xr:uid="{00000000-0005-0000-0000-00003F720000}"/>
    <cellStyle name="Titles 4 4 2 4 3 2" xfId="29227" xr:uid="{00000000-0005-0000-0000-000040720000}"/>
    <cellStyle name="Titles 4 4 2 4 3 3" xfId="29228" xr:uid="{00000000-0005-0000-0000-000041720000}"/>
    <cellStyle name="Titles 4 4 2 4 3 4" xfId="29229" xr:uid="{00000000-0005-0000-0000-000042720000}"/>
    <cellStyle name="Titles 4 4 2 4 4" xfId="29230" xr:uid="{00000000-0005-0000-0000-000043720000}"/>
    <cellStyle name="Titles 4 4 2 4 5" xfId="29231" xr:uid="{00000000-0005-0000-0000-000044720000}"/>
    <cellStyle name="Titles 4 4 2 4 6" xfId="29232" xr:uid="{00000000-0005-0000-0000-000045720000}"/>
    <cellStyle name="Titles 4 4 2 5" xfId="29233" xr:uid="{00000000-0005-0000-0000-000046720000}"/>
    <cellStyle name="Titles 4 4 2 6" xfId="29234" xr:uid="{00000000-0005-0000-0000-000047720000}"/>
    <cellStyle name="Titles 4 4 2 7" xfId="29235" xr:uid="{00000000-0005-0000-0000-000048720000}"/>
    <cellStyle name="Titles 4 4 3" xfId="29236" xr:uid="{00000000-0005-0000-0000-000049720000}"/>
    <cellStyle name="Titles 4 4 3 2" xfId="29237" xr:uid="{00000000-0005-0000-0000-00004A720000}"/>
    <cellStyle name="Titles 4 4 3 2 2" xfId="29238" xr:uid="{00000000-0005-0000-0000-00004B720000}"/>
    <cellStyle name="Titles 4 4 3 2 2 2" xfId="29239" xr:uid="{00000000-0005-0000-0000-00004C720000}"/>
    <cellStyle name="Titles 4 4 3 2 2 3" xfId="29240" xr:uid="{00000000-0005-0000-0000-00004D720000}"/>
    <cellStyle name="Titles 4 4 3 2 2 4" xfId="29241" xr:uid="{00000000-0005-0000-0000-00004E720000}"/>
    <cellStyle name="Titles 4 4 3 2 3" xfId="29242" xr:uid="{00000000-0005-0000-0000-00004F720000}"/>
    <cellStyle name="Titles 4 4 3 2 3 2" xfId="29243" xr:uid="{00000000-0005-0000-0000-000050720000}"/>
    <cellStyle name="Titles 4 4 3 2 3 3" xfId="29244" xr:uid="{00000000-0005-0000-0000-000051720000}"/>
    <cellStyle name="Titles 4 4 3 2 3 4" xfId="29245" xr:uid="{00000000-0005-0000-0000-000052720000}"/>
    <cellStyle name="Titles 4 4 3 2 4" xfId="29246" xr:uid="{00000000-0005-0000-0000-000053720000}"/>
    <cellStyle name="Titles 4 4 3 2 5" xfId="29247" xr:uid="{00000000-0005-0000-0000-000054720000}"/>
    <cellStyle name="Titles 4 4 3 2 6" xfId="29248" xr:uid="{00000000-0005-0000-0000-000055720000}"/>
    <cellStyle name="Titles 4 4 3 3" xfId="29249" xr:uid="{00000000-0005-0000-0000-000056720000}"/>
    <cellStyle name="Titles 4 4 3 3 2" xfId="29250" xr:uid="{00000000-0005-0000-0000-000057720000}"/>
    <cellStyle name="Titles 4 4 3 3 3" xfId="29251" xr:uid="{00000000-0005-0000-0000-000058720000}"/>
    <cellStyle name="Titles 4 4 3 3 4" xfId="29252" xr:uid="{00000000-0005-0000-0000-000059720000}"/>
    <cellStyle name="Titles 4 4 3 4" xfId="29253" xr:uid="{00000000-0005-0000-0000-00005A720000}"/>
    <cellStyle name="Titles 4 4 3 4 2" xfId="29254" xr:uid="{00000000-0005-0000-0000-00005B720000}"/>
    <cellStyle name="Titles 4 4 3 4 3" xfId="29255" xr:uid="{00000000-0005-0000-0000-00005C720000}"/>
    <cellStyle name="Titles 4 4 3 4 4" xfId="29256" xr:uid="{00000000-0005-0000-0000-00005D720000}"/>
    <cellStyle name="Titles 4 4 3 5" xfId="29257" xr:uid="{00000000-0005-0000-0000-00005E720000}"/>
    <cellStyle name="Titles 4 4 3 6" xfId="29258" xr:uid="{00000000-0005-0000-0000-00005F720000}"/>
    <cellStyle name="Titles 4 4 3 7" xfId="29259" xr:uid="{00000000-0005-0000-0000-000060720000}"/>
    <cellStyle name="Titles 4 4 4" xfId="29260" xr:uid="{00000000-0005-0000-0000-000061720000}"/>
    <cellStyle name="Titles 4 4 4 2" xfId="29261" xr:uid="{00000000-0005-0000-0000-000062720000}"/>
    <cellStyle name="Titles 4 4 4 2 2" xfId="29262" xr:uid="{00000000-0005-0000-0000-000063720000}"/>
    <cellStyle name="Titles 4 4 4 2 3" xfId="29263" xr:uid="{00000000-0005-0000-0000-000064720000}"/>
    <cellStyle name="Titles 4 4 4 2 4" xfId="29264" xr:uid="{00000000-0005-0000-0000-000065720000}"/>
    <cellStyle name="Titles 4 4 4 3" xfId="29265" xr:uid="{00000000-0005-0000-0000-000066720000}"/>
    <cellStyle name="Titles 4 4 4 3 2" xfId="29266" xr:uid="{00000000-0005-0000-0000-000067720000}"/>
    <cellStyle name="Titles 4 4 4 3 3" xfId="29267" xr:uid="{00000000-0005-0000-0000-000068720000}"/>
    <cellStyle name="Titles 4 4 4 3 4" xfId="29268" xr:uid="{00000000-0005-0000-0000-000069720000}"/>
    <cellStyle name="Titles 4 4 4 4" xfId="29269" xr:uid="{00000000-0005-0000-0000-00006A720000}"/>
    <cellStyle name="Titles 4 4 4 5" xfId="29270" xr:uid="{00000000-0005-0000-0000-00006B720000}"/>
    <cellStyle name="Titles 4 4 4 6" xfId="29271" xr:uid="{00000000-0005-0000-0000-00006C720000}"/>
    <cellStyle name="Titles 4 4 5" xfId="29272" xr:uid="{00000000-0005-0000-0000-00006D720000}"/>
    <cellStyle name="Titles 4 4 5 2" xfId="29273" xr:uid="{00000000-0005-0000-0000-00006E720000}"/>
    <cellStyle name="Titles 4 4 5 3" xfId="29274" xr:uid="{00000000-0005-0000-0000-00006F720000}"/>
    <cellStyle name="Titles 4 4 5 4" xfId="29275" xr:uid="{00000000-0005-0000-0000-000070720000}"/>
    <cellStyle name="Titles 4 4 6" xfId="29276" xr:uid="{00000000-0005-0000-0000-000071720000}"/>
    <cellStyle name="Titles 4 4 7" xfId="29277" xr:uid="{00000000-0005-0000-0000-000072720000}"/>
    <cellStyle name="Titles 4 4 8" xfId="29278" xr:uid="{00000000-0005-0000-0000-000073720000}"/>
    <cellStyle name="Titles 4 5" xfId="29279" xr:uid="{00000000-0005-0000-0000-000074720000}"/>
    <cellStyle name="Titles 4 5 2" xfId="29280" xr:uid="{00000000-0005-0000-0000-000075720000}"/>
    <cellStyle name="Titles 4 5 2 2" xfId="29281" xr:uid="{00000000-0005-0000-0000-000076720000}"/>
    <cellStyle name="Titles 4 5 2 2 2" xfId="29282" xr:uid="{00000000-0005-0000-0000-000077720000}"/>
    <cellStyle name="Titles 4 5 2 2 2 2" xfId="29283" xr:uid="{00000000-0005-0000-0000-000078720000}"/>
    <cellStyle name="Titles 4 5 2 2 2 3" xfId="29284" xr:uid="{00000000-0005-0000-0000-000079720000}"/>
    <cellStyle name="Titles 4 5 2 2 2 4" xfId="29285" xr:uid="{00000000-0005-0000-0000-00007A720000}"/>
    <cellStyle name="Titles 4 5 2 2 3" xfId="29286" xr:uid="{00000000-0005-0000-0000-00007B720000}"/>
    <cellStyle name="Titles 4 5 2 2 3 2" xfId="29287" xr:uid="{00000000-0005-0000-0000-00007C720000}"/>
    <cellStyle name="Titles 4 5 2 2 3 3" xfId="29288" xr:uid="{00000000-0005-0000-0000-00007D720000}"/>
    <cellStyle name="Titles 4 5 2 2 3 4" xfId="29289" xr:uid="{00000000-0005-0000-0000-00007E720000}"/>
    <cellStyle name="Titles 4 5 2 2 4" xfId="29290" xr:uid="{00000000-0005-0000-0000-00007F720000}"/>
    <cellStyle name="Titles 4 5 2 2 5" xfId="29291" xr:uid="{00000000-0005-0000-0000-000080720000}"/>
    <cellStyle name="Titles 4 5 2 2 6" xfId="29292" xr:uid="{00000000-0005-0000-0000-000081720000}"/>
    <cellStyle name="Titles 4 5 2 3" xfId="29293" xr:uid="{00000000-0005-0000-0000-000082720000}"/>
    <cellStyle name="Titles 4 5 2 3 2" xfId="29294" xr:uid="{00000000-0005-0000-0000-000083720000}"/>
    <cellStyle name="Titles 4 5 2 3 2 2" xfId="29295" xr:uid="{00000000-0005-0000-0000-000084720000}"/>
    <cellStyle name="Titles 4 5 2 3 2 3" xfId="29296" xr:uid="{00000000-0005-0000-0000-000085720000}"/>
    <cellStyle name="Titles 4 5 2 3 2 4" xfId="29297" xr:uid="{00000000-0005-0000-0000-000086720000}"/>
    <cellStyle name="Titles 4 5 2 3 3" xfId="29298" xr:uid="{00000000-0005-0000-0000-000087720000}"/>
    <cellStyle name="Titles 4 5 2 3 3 2" xfId="29299" xr:uid="{00000000-0005-0000-0000-000088720000}"/>
    <cellStyle name="Titles 4 5 2 3 3 3" xfId="29300" xr:uid="{00000000-0005-0000-0000-000089720000}"/>
    <cellStyle name="Titles 4 5 2 3 3 4" xfId="29301" xr:uid="{00000000-0005-0000-0000-00008A720000}"/>
    <cellStyle name="Titles 4 5 2 3 4" xfId="29302" xr:uid="{00000000-0005-0000-0000-00008B720000}"/>
    <cellStyle name="Titles 4 5 2 3 5" xfId="29303" xr:uid="{00000000-0005-0000-0000-00008C720000}"/>
    <cellStyle name="Titles 4 5 2 3 6" xfId="29304" xr:uid="{00000000-0005-0000-0000-00008D720000}"/>
    <cellStyle name="Titles 4 5 2 4" xfId="29305" xr:uid="{00000000-0005-0000-0000-00008E720000}"/>
    <cellStyle name="Titles 4 5 2 4 2" xfId="29306" xr:uid="{00000000-0005-0000-0000-00008F720000}"/>
    <cellStyle name="Titles 4 5 2 4 3" xfId="29307" xr:uid="{00000000-0005-0000-0000-000090720000}"/>
    <cellStyle name="Titles 4 5 2 4 4" xfId="29308" xr:uid="{00000000-0005-0000-0000-000091720000}"/>
    <cellStyle name="Titles 4 5 2 5" xfId="29309" xr:uid="{00000000-0005-0000-0000-000092720000}"/>
    <cellStyle name="Titles 4 5 2 5 2" xfId="29310" xr:uid="{00000000-0005-0000-0000-000093720000}"/>
    <cellStyle name="Titles 4 5 2 5 3" xfId="29311" xr:uid="{00000000-0005-0000-0000-000094720000}"/>
    <cellStyle name="Titles 4 5 2 5 4" xfId="29312" xr:uid="{00000000-0005-0000-0000-000095720000}"/>
    <cellStyle name="Titles 4 5 2 6" xfId="29313" xr:uid="{00000000-0005-0000-0000-000096720000}"/>
    <cellStyle name="Titles 4 5 2 7" xfId="29314" xr:uid="{00000000-0005-0000-0000-000097720000}"/>
    <cellStyle name="Titles 4 5 2 8" xfId="29315" xr:uid="{00000000-0005-0000-0000-000098720000}"/>
    <cellStyle name="Titles 4 5 3" xfId="29316" xr:uid="{00000000-0005-0000-0000-000099720000}"/>
    <cellStyle name="Titles 4 5 3 2" xfId="29317" xr:uid="{00000000-0005-0000-0000-00009A720000}"/>
    <cellStyle name="Titles 4 5 3 2 2" xfId="29318" xr:uid="{00000000-0005-0000-0000-00009B720000}"/>
    <cellStyle name="Titles 4 5 3 2 3" xfId="29319" xr:uid="{00000000-0005-0000-0000-00009C720000}"/>
    <cellStyle name="Titles 4 5 3 2 4" xfId="29320" xr:uid="{00000000-0005-0000-0000-00009D720000}"/>
    <cellStyle name="Titles 4 5 3 3" xfId="29321" xr:uid="{00000000-0005-0000-0000-00009E720000}"/>
    <cellStyle name="Titles 4 5 3 3 2" xfId="29322" xr:uid="{00000000-0005-0000-0000-00009F720000}"/>
    <cellStyle name="Titles 4 5 3 3 3" xfId="29323" xr:uid="{00000000-0005-0000-0000-0000A0720000}"/>
    <cellStyle name="Titles 4 5 3 3 4" xfId="29324" xr:uid="{00000000-0005-0000-0000-0000A1720000}"/>
    <cellStyle name="Titles 4 5 3 4" xfId="29325" xr:uid="{00000000-0005-0000-0000-0000A2720000}"/>
    <cellStyle name="Titles 4 5 3 5" xfId="29326" xr:uid="{00000000-0005-0000-0000-0000A3720000}"/>
    <cellStyle name="Titles 4 5 3 6" xfId="29327" xr:uid="{00000000-0005-0000-0000-0000A4720000}"/>
    <cellStyle name="Titles 4 5 4" xfId="29328" xr:uid="{00000000-0005-0000-0000-0000A5720000}"/>
    <cellStyle name="Titles 4 5 4 2" xfId="29329" xr:uid="{00000000-0005-0000-0000-0000A6720000}"/>
    <cellStyle name="Titles 4 5 4 2 2" xfId="29330" xr:uid="{00000000-0005-0000-0000-0000A7720000}"/>
    <cellStyle name="Titles 4 5 4 2 3" xfId="29331" xr:uid="{00000000-0005-0000-0000-0000A8720000}"/>
    <cellStyle name="Titles 4 5 4 2 4" xfId="29332" xr:uid="{00000000-0005-0000-0000-0000A9720000}"/>
    <cellStyle name="Titles 4 5 4 3" xfId="29333" xr:uid="{00000000-0005-0000-0000-0000AA720000}"/>
    <cellStyle name="Titles 4 5 4 3 2" xfId="29334" xr:uid="{00000000-0005-0000-0000-0000AB720000}"/>
    <cellStyle name="Titles 4 5 4 3 3" xfId="29335" xr:uid="{00000000-0005-0000-0000-0000AC720000}"/>
    <cellStyle name="Titles 4 5 4 3 4" xfId="29336" xr:uid="{00000000-0005-0000-0000-0000AD720000}"/>
    <cellStyle name="Titles 4 5 4 4" xfId="29337" xr:uid="{00000000-0005-0000-0000-0000AE720000}"/>
    <cellStyle name="Titles 4 5 4 5" xfId="29338" xr:uid="{00000000-0005-0000-0000-0000AF720000}"/>
    <cellStyle name="Titles 4 5 4 6" xfId="29339" xr:uid="{00000000-0005-0000-0000-0000B0720000}"/>
    <cellStyle name="Titles 4 5 5" xfId="29340" xr:uid="{00000000-0005-0000-0000-0000B1720000}"/>
    <cellStyle name="Titles 4 5 6" xfId="29341" xr:uid="{00000000-0005-0000-0000-0000B2720000}"/>
    <cellStyle name="Titles 4 5 7" xfId="29342" xr:uid="{00000000-0005-0000-0000-0000B3720000}"/>
    <cellStyle name="Titles 4 6" xfId="29343" xr:uid="{00000000-0005-0000-0000-0000B4720000}"/>
    <cellStyle name="Titles 4 6 2" xfId="29344" xr:uid="{00000000-0005-0000-0000-0000B5720000}"/>
    <cellStyle name="Titles 4 6 2 2" xfId="29345" xr:uid="{00000000-0005-0000-0000-0000B6720000}"/>
    <cellStyle name="Titles 4 6 2 2 2" xfId="29346" xr:uid="{00000000-0005-0000-0000-0000B7720000}"/>
    <cellStyle name="Titles 4 6 2 2 3" xfId="29347" xr:uid="{00000000-0005-0000-0000-0000B8720000}"/>
    <cellStyle name="Titles 4 6 2 2 4" xfId="29348" xr:uid="{00000000-0005-0000-0000-0000B9720000}"/>
    <cellStyle name="Titles 4 6 2 3" xfId="29349" xr:uid="{00000000-0005-0000-0000-0000BA720000}"/>
    <cellStyle name="Titles 4 6 2 3 2" xfId="29350" xr:uid="{00000000-0005-0000-0000-0000BB720000}"/>
    <cellStyle name="Titles 4 6 2 3 3" xfId="29351" xr:uid="{00000000-0005-0000-0000-0000BC720000}"/>
    <cellStyle name="Titles 4 6 2 3 4" xfId="29352" xr:uid="{00000000-0005-0000-0000-0000BD720000}"/>
    <cellStyle name="Titles 4 6 2 4" xfId="29353" xr:uid="{00000000-0005-0000-0000-0000BE720000}"/>
    <cellStyle name="Titles 4 6 2 5" xfId="29354" xr:uid="{00000000-0005-0000-0000-0000BF720000}"/>
    <cellStyle name="Titles 4 6 2 6" xfId="29355" xr:uid="{00000000-0005-0000-0000-0000C0720000}"/>
    <cellStyle name="Titles 4 6 3" xfId="29356" xr:uid="{00000000-0005-0000-0000-0000C1720000}"/>
    <cellStyle name="Titles 4 6 3 2" xfId="29357" xr:uid="{00000000-0005-0000-0000-0000C2720000}"/>
    <cellStyle name="Titles 4 6 3 2 2" xfId="29358" xr:uid="{00000000-0005-0000-0000-0000C3720000}"/>
    <cellStyle name="Titles 4 6 3 2 3" xfId="29359" xr:uid="{00000000-0005-0000-0000-0000C4720000}"/>
    <cellStyle name="Titles 4 6 3 2 4" xfId="29360" xr:uid="{00000000-0005-0000-0000-0000C5720000}"/>
    <cellStyle name="Titles 4 6 3 3" xfId="29361" xr:uid="{00000000-0005-0000-0000-0000C6720000}"/>
    <cellStyle name="Titles 4 6 3 3 2" xfId="29362" xr:uid="{00000000-0005-0000-0000-0000C7720000}"/>
    <cellStyle name="Titles 4 6 3 3 3" xfId="29363" xr:uid="{00000000-0005-0000-0000-0000C8720000}"/>
    <cellStyle name="Titles 4 6 3 3 4" xfId="29364" xr:uid="{00000000-0005-0000-0000-0000C9720000}"/>
    <cellStyle name="Titles 4 6 3 4" xfId="29365" xr:uid="{00000000-0005-0000-0000-0000CA720000}"/>
    <cellStyle name="Titles 4 6 3 5" xfId="29366" xr:uid="{00000000-0005-0000-0000-0000CB720000}"/>
    <cellStyle name="Titles 4 6 3 6" xfId="29367" xr:uid="{00000000-0005-0000-0000-0000CC720000}"/>
    <cellStyle name="Titles 4 6 4" xfId="29368" xr:uid="{00000000-0005-0000-0000-0000CD720000}"/>
    <cellStyle name="Titles 4 6 4 2" xfId="29369" xr:uid="{00000000-0005-0000-0000-0000CE720000}"/>
    <cellStyle name="Titles 4 6 4 3" xfId="29370" xr:uid="{00000000-0005-0000-0000-0000CF720000}"/>
    <cellStyle name="Titles 4 6 4 4" xfId="29371" xr:uid="{00000000-0005-0000-0000-0000D0720000}"/>
    <cellStyle name="Titles 4 6 5" xfId="29372" xr:uid="{00000000-0005-0000-0000-0000D1720000}"/>
    <cellStyle name="Titles 4 6 5 2" xfId="29373" xr:uid="{00000000-0005-0000-0000-0000D2720000}"/>
    <cellStyle name="Titles 4 6 5 3" xfId="29374" xr:uid="{00000000-0005-0000-0000-0000D3720000}"/>
    <cellStyle name="Titles 4 6 5 4" xfId="29375" xr:uid="{00000000-0005-0000-0000-0000D4720000}"/>
    <cellStyle name="Titles 4 6 6" xfId="29376" xr:uid="{00000000-0005-0000-0000-0000D5720000}"/>
    <cellStyle name="Titles 4 6 7" xfId="29377" xr:uid="{00000000-0005-0000-0000-0000D6720000}"/>
    <cellStyle name="Titles 4 6 8" xfId="29378" xr:uid="{00000000-0005-0000-0000-0000D7720000}"/>
    <cellStyle name="Titles 5" xfId="29379" xr:uid="{00000000-0005-0000-0000-0000D8720000}"/>
    <cellStyle name="Titles 5 2" xfId="29380" xr:uid="{00000000-0005-0000-0000-0000D9720000}"/>
    <cellStyle name="Titles 5 2 2" xfId="29381" xr:uid="{00000000-0005-0000-0000-0000DA720000}"/>
    <cellStyle name="Titles 5 2 2 2" xfId="29382" xr:uid="{00000000-0005-0000-0000-0000DB720000}"/>
    <cellStyle name="Titles 5 2 2 2 2" xfId="29383" xr:uid="{00000000-0005-0000-0000-0000DC720000}"/>
    <cellStyle name="Titles 5 2 2 2 2 2" xfId="29384" xr:uid="{00000000-0005-0000-0000-0000DD720000}"/>
    <cellStyle name="Titles 5 2 2 2 2 2 2" xfId="29385" xr:uid="{00000000-0005-0000-0000-0000DE720000}"/>
    <cellStyle name="Titles 5 2 2 2 2 2 2 2" xfId="29386" xr:uid="{00000000-0005-0000-0000-0000DF720000}"/>
    <cellStyle name="Titles 5 2 2 2 2 2 2 3" xfId="29387" xr:uid="{00000000-0005-0000-0000-0000E0720000}"/>
    <cellStyle name="Titles 5 2 2 2 2 2 2 4" xfId="29388" xr:uid="{00000000-0005-0000-0000-0000E1720000}"/>
    <cellStyle name="Titles 5 2 2 2 2 2 3" xfId="29389" xr:uid="{00000000-0005-0000-0000-0000E2720000}"/>
    <cellStyle name="Titles 5 2 2 2 2 2 3 2" xfId="29390" xr:uid="{00000000-0005-0000-0000-0000E3720000}"/>
    <cellStyle name="Titles 5 2 2 2 2 2 3 3" xfId="29391" xr:uid="{00000000-0005-0000-0000-0000E4720000}"/>
    <cellStyle name="Titles 5 2 2 2 2 2 3 4" xfId="29392" xr:uid="{00000000-0005-0000-0000-0000E5720000}"/>
    <cellStyle name="Titles 5 2 2 2 2 2 4" xfId="29393" xr:uid="{00000000-0005-0000-0000-0000E6720000}"/>
    <cellStyle name="Titles 5 2 2 2 2 2 5" xfId="29394" xr:uid="{00000000-0005-0000-0000-0000E7720000}"/>
    <cellStyle name="Titles 5 2 2 2 2 2 6" xfId="29395" xr:uid="{00000000-0005-0000-0000-0000E8720000}"/>
    <cellStyle name="Titles 5 2 2 2 2 3" xfId="29396" xr:uid="{00000000-0005-0000-0000-0000E9720000}"/>
    <cellStyle name="Titles 5 2 2 2 2 3 2" xfId="29397" xr:uid="{00000000-0005-0000-0000-0000EA720000}"/>
    <cellStyle name="Titles 5 2 2 2 2 3 2 2" xfId="29398" xr:uid="{00000000-0005-0000-0000-0000EB720000}"/>
    <cellStyle name="Titles 5 2 2 2 2 3 2 3" xfId="29399" xr:uid="{00000000-0005-0000-0000-0000EC720000}"/>
    <cellStyle name="Titles 5 2 2 2 2 3 2 4" xfId="29400" xr:uid="{00000000-0005-0000-0000-0000ED720000}"/>
    <cellStyle name="Titles 5 2 2 2 2 3 3" xfId="29401" xr:uid="{00000000-0005-0000-0000-0000EE720000}"/>
    <cellStyle name="Titles 5 2 2 2 2 3 3 2" xfId="29402" xr:uid="{00000000-0005-0000-0000-0000EF720000}"/>
    <cellStyle name="Titles 5 2 2 2 2 3 3 3" xfId="29403" xr:uid="{00000000-0005-0000-0000-0000F0720000}"/>
    <cellStyle name="Titles 5 2 2 2 2 3 3 4" xfId="29404" xr:uid="{00000000-0005-0000-0000-0000F1720000}"/>
    <cellStyle name="Titles 5 2 2 2 2 3 4" xfId="29405" xr:uid="{00000000-0005-0000-0000-0000F2720000}"/>
    <cellStyle name="Titles 5 2 2 2 2 3 5" xfId="29406" xr:uid="{00000000-0005-0000-0000-0000F3720000}"/>
    <cellStyle name="Titles 5 2 2 2 2 3 6" xfId="29407" xr:uid="{00000000-0005-0000-0000-0000F4720000}"/>
    <cellStyle name="Titles 5 2 2 2 2 4" xfId="29408" xr:uid="{00000000-0005-0000-0000-0000F5720000}"/>
    <cellStyle name="Titles 5 2 2 2 2 4 2" xfId="29409" xr:uid="{00000000-0005-0000-0000-0000F6720000}"/>
    <cellStyle name="Titles 5 2 2 2 2 4 3" xfId="29410" xr:uid="{00000000-0005-0000-0000-0000F7720000}"/>
    <cellStyle name="Titles 5 2 2 2 2 4 4" xfId="29411" xr:uid="{00000000-0005-0000-0000-0000F8720000}"/>
    <cellStyle name="Titles 5 2 2 2 2 5" xfId="29412" xr:uid="{00000000-0005-0000-0000-0000F9720000}"/>
    <cellStyle name="Titles 5 2 2 2 2 5 2" xfId="29413" xr:uid="{00000000-0005-0000-0000-0000FA720000}"/>
    <cellStyle name="Titles 5 2 2 2 2 5 3" xfId="29414" xr:uid="{00000000-0005-0000-0000-0000FB720000}"/>
    <cellStyle name="Titles 5 2 2 2 2 5 4" xfId="29415" xr:uid="{00000000-0005-0000-0000-0000FC720000}"/>
    <cellStyle name="Titles 5 2 2 2 2 6" xfId="29416" xr:uid="{00000000-0005-0000-0000-0000FD720000}"/>
    <cellStyle name="Titles 5 2 2 2 2 7" xfId="29417" xr:uid="{00000000-0005-0000-0000-0000FE720000}"/>
    <cellStyle name="Titles 5 2 2 2 2 8" xfId="29418" xr:uid="{00000000-0005-0000-0000-0000FF720000}"/>
    <cellStyle name="Titles 5 2 2 2 3" xfId="29419" xr:uid="{00000000-0005-0000-0000-000000730000}"/>
    <cellStyle name="Titles 5 2 2 2 3 2" xfId="29420" xr:uid="{00000000-0005-0000-0000-000001730000}"/>
    <cellStyle name="Titles 5 2 2 2 3 2 2" xfId="29421" xr:uid="{00000000-0005-0000-0000-000002730000}"/>
    <cellStyle name="Titles 5 2 2 2 3 2 3" xfId="29422" xr:uid="{00000000-0005-0000-0000-000003730000}"/>
    <cellStyle name="Titles 5 2 2 2 3 2 4" xfId="29423" xr:uid="{00000000-0005-0000-0000-000004730000}"/>
    <cellStyle name="Titles 5 2 2 2 3 3" xfId="29424" xr:uid="{00000000-0005-0000-0000-000005730000}"/>
    <cellStyle name="Titles 5 2 2 2 3 3 2" xfId="29425" xr:uid="{00000000-0005-0000-0000-000006730000}"/>
    <cellStyle name="Titles 5 2 2 2 3 3 3" xfId="29426" xr:uid="{00000000-0005-0000-0000-000007730000}"/>
    <cellStyle name="Titles 5 2 2 2 3 3 4" xfId="29427" xr:uid="{00000000-0005-0000-0000-000008730000}"/>
    <cellStyle name="Titles 5 2 2 2 3 4" xfId="29428" xr:uid="{00000000-0005-0000-0000-000009730000}"/>
    <cellStyle name="Titles 5 2 2 2 3 5" xfId="29429" xr:uid="{00000000-0005-0000-0000-00000A730000}"/>
    <cellStyle name="Titles 5 2 2 2 3 6" xfId="29430" xr:uid="{00000000-0005-0000-0000-00000B730000}"/>
    <cellStyle name="Titles 5 2 2 2 4" xfId="29431" xr:uid="{00000000-0005-0000-0000-00000C730000}"/>
    <cellStyle name="Titles 5 2 2 2 4 2" xfId="29432" xr:uid="{00000000-0005-0000-0000-00000D730000}"/>
    <cellStyle name="Titles 5 2 2 2 4 2 2" xfId="29433" xr:uid="{00000000-0005-0000-0000-00000E730000}"/>
    <cellStyle name="Titles 5 2 2 2 4 2 3" xfId="29434" xr:uid="{00000000-0005-0000-0000-00000F730000}"/>
    <cellStyle name="Titles 5 2 2 2 4 2 4" xfId="29435" xr:uid="{00000000-0005-0000-0000-000010730000}"/>
    <cellStyle name="Titles 5 2 2 2 4 3" xfId="29436" xr:uid="{00000000-0005-0000-0000-000011730000}"/>
    <cellStyle name="Titles 5 2 2 2 4 3 2" xfId="29437" xr:uid="{00000000-0005-0000-0000-000012730000}"/>
    <cellStyle name="Titles 5 2 2 2 4 3 3" xfId="29438" xr:uid="{00000000-0005-0000-0000-000013730000}"/>
    <cellStyle name="Titles 5 2 2 2 4 3 4" xfId="29439" xr:uid="{00000000-0005-0000-0000-000014730000}"/>
    <cellStyle name="Titles 5 2 2 2 4 4" xfId="29440" xr:uid="{00000000-0005-0000-0000-000015730000}"/>
    <cellStyle name="Titles 5 2 2 2 4 5" xfId="29441" xr:uid="{00000000-0005-0000-0000-000016730000}"/>
    <cellStyle name="Titles 5 2 2 2 4 6" xfId="29442" xr:uid="{00000000-0005-0000-0000-000017730000}"/>
    <cellStyle name="Titles 5 2 2 2 5" xfId="29443" xr:uid="{00000000-0005-0000-0000-000018730000}"/>
    <cellStyle name="Titles 5 2 2 2 6" xfId="29444" xr:uid="{00000000-0005-0000-0000-000019730000}"/>
    <cellStyle name="Titles 5 2 2 2 7" xfId="29445" xr:uid="{00000000-0005-0000-0000-00001A730000}"/>
    <cellStyle name="Titles 5 2 2 3" xfId="29446" xr:uid="{00000000-0005-0000-0000-00001B730000}"/>
    <cellStyle name="Titles 5 2 2 3 2" xfId="29447" xr:uid="{00000000-0005-0000-0000-00001C730000}"/>
    <cellStyle name="Titles 5 2 2 3 2 2" xfId="29448" xr:uid="{00000000-0005-0000-0000-00001D730000}"/>
    <cellStyle name="Titles 5 2 2 3 2 2 2" xfId="29449" xr:uid="{00000000-0005-0000-0000-00001E730000}"/>
    <cellStyle name="Titles 5 2 2 3 2 2 3" xfId="29450" xr:uid="{00000000-0005-0000-0000-00001F730000}"/>
    <cellStyle name="Titles 5 2 2 3 2 2 4" xfId="29451" xr:uid="{00000000-0005-0000-0000-000020730000}"/>
    <cellStyle name="Titles 5 2 2 3 2 3" xfId="29452" xr:uid="{00000000-0005-0000-0000-000021730000}"/>
    <cellStyle name="Titles 5 2 2 3 2 3 2" xfId="29453" xr:uid="{00000000-0005-0000-0000-000022730000}"/>
    <cellStyle name="Titles 5 2 2 3 2 3 3" xfId="29454" xr:uid="{00000000-0005-0000-0000-000023730000}"/>
    <cellStyle name="Titles 5 2 2 3 2 3 4" xfId="29455" xr:uid="{00000000-0005-0000-0000-000024730000}"/>
    <cellStyle name="Titles 5 2 2 3 2 4" xfId="29456" xr:uid="{00000000-0005-0000-0000-000025730000}"/>
    <cellStyle name="Titles 5 2 2 3 2 5" xfId="29457" xr:uid="{00000000-0005-0000-0000-000026730000}"/>
    <cellStyle name="Titles 5 2 2 3 2 6" xfId="29458" xr:uid="{00000000-0005-0000-0000-000027730000}"/>
    <cellStyle name="Titles 5 2 2 3 3" xfId="29459" xr:uid="{00000000-0005-0000-0000-000028730000}"/>
    <cellStyle name="Titles 5 2 2 3 3 2" xfId="29460" xr:uid="{00000000-0005-0000-0000-000029730000}"/>
    <cellStyle name="Titles 5 2 2 3 3 3" xfId="29461" xr:uid="{00000000-0005-0000-0000-00002A730000}"/>
    <cellStyle name="Titles 5 2 2 3 3 4" xfId="29462" xr:uid="{00000000-0005-0000-0000-00002B730000}"/>
    <cellStyle name="Titles 5 2 2 3 4" xfId="29463" xr:uid="{00000000-0005-0000-0000-00002C730000}"/>
    <cellStyle name="Titles 5 2 2 3 4 2" xfId="29464" xr:uid="{00000000-0005-0000-0000-00002D730000}"/>
    <cellStyle name="Titles 5 2 2 3 4 3" xfId="29465" xr:uid="{00000000-0005-0000-0000-00002E730000}"/>
    <cellStyle name="Titles 5 2 2 3 4 4" xfId="29466" xr:uid="{00000000-0005-0000-0000-00002F730000}"/>
    <cellStyle name="Titles 5 2 2 3 5" xfId="29467" xr:uid="{00000000-0005-0000-0000-000030730000}"/>
    <cellStyle name="Titles 5 2 2 3 6" xfId="29468" xr:uid="{00000000-0005-0000-0000-000031730000}"/>
    <cellStyle name="Titles 5 2 2 3 7" xfId="29469" xr:uid="{00000000-0005-0000-0000-000032730000}"/>
    <cellStyle name="Titles 5 2 2 4" xfId="29470" xr:uid="{00000000-0005-0000-0000-000033730000}"/>
    <cellStyle name="Titles 5 2 2 4 2" xfId="29471" xr:uid="{00000000-0005-0000-0000-000034730000}"/>
    <cellStyle name="Titles 5 2 2 4 2 2" xfId="29472" xr:uid="{00000000-0005-0000-0000-000035730000}"/>
    <cellStyle name="Titles 5 2 2 4 2 3" xfId="29473" xr:uid="{00000000-0005-0000-0000-000036730000}"/>
    <cellStyle name="Titles 5 2 2 4 2 4" xfId="29474" xr:uid="{00000000-0005-0000-0000-000037730000}"/>
    <cellStyle name="Titles 5 2 2 4 3" xfId="29475" xr:uid="{00000000-0005-0000-0000-000038730000}"/>
    <cellStyle name="Titles 5 2 2 4 3 2" xfId="29476" xr:uid="{00000000-0005-0000-0000-000039730000}"/>
    <cellStyle name="Titles 5 2 2 4 3 3" xfId="29477" xr:uid="{00000000-0005-0000-0000-00003A730000}"/>
    <cellStyle name="Titles 5 2 2 4 3 4" xfId="29478" xr:uid="{00000000-0005-0000-0000-00003B730000}"/>
    <cellStyle name="Titles 5 2 2 4 4" xfId="29479" xr:uid="{00000000-0005-0000-0000-00003C730000}"/>
    <cellStyle name="Titles 5 2 2 4 5" xfId="29480" xr:uid="{00000000-0005-0000-0000-00003D730000}"/>
    <cellStyle name="Titles 5 2 2 4 6" xfId="29481" xr:uid="{00000000-0005-0000-0000-00003E730000}"/>
    <cellStyle name="Titles 5 2 2 5" xfId="29482" xr:uid="{00000000-0005-0000-0000-00003F730000}"/>
    <cellStyle name="Titles 5 2 2 5 2" xfId="29483" xr:uid="{00000000-0005-0000-0000-000040730000}"/>
    <cellStyle name="Titles 5 2 2 5 3" xfId="29484" xr:uid="{00000000-0005-0000-0000-000041730000}"/>
    <cellStyle name="Titles 5 2 2 5 4" xfId="29485" xr:uid="{00000000-0005-0000-0000-000042730000}"/>
    <cellStyle name="Titles 5 2 2 6" xfId="29486" xr:uid="{00000000-0005-0000-0000-000043730000}"/>
    <cellStyle name="Titles 5 2 2 7" xfId="29487" xr:uid="{00000000-0005-0000-0000-000044730000}"/>
    <cellStyle name="Titles 5 2 2 8" xfId="29488" xr:uid="{00000000-0005-0000-0000-000045730000}"/>
    <cellStyle name="Titles 5 2 3" xfId="29489" xr:uid="{00000000-0005-0000-0000-000046730000}"/>
    <cellStyle name="Titles 5 2 3 2" xfId="29490" xr:uid="{00000000-0005-0000-0000-000047730000}"/>
    <cellStyle name="Titles 5 2 3 2 2" xfId="29491" xr:uid="{00000000-0005-0000-0000-000048730000}"/>
    <cellStyle name="Titles 5 2 3 2 2 2" xfId="29492" xr:uid="{00000000-0005-0000-0000-000049730000}"/>
    <cellStyle name="Titles 5 2 3 2 2 2 2" xfId="29493" xr:uid="{00000000-0005-0000-0000-00004A730000}"/>
    <cellStyle name="Titles 5 2 3 2 2 2 3" xfId="29494" xr:uid="{00000000-0005-0000-0000-00004B730000}"/>
    <cellStyle name="Titles 5 2 3 2 2 2 4" xfId="29495" xr:uid="{00000000-0005-0000-0000-00004C730000}"/>
    <cellStyle name="Titles 5 2 3 2 2 3" xfId="29496" xr:uid="{00000000-0005-0000-0000-00004D730000}"/>
    <cellStyle name="Titles 5 2 3 2 2 3 2" xfId="29497" xr:uid="{00000000-0005-0000-0000-00004E730000}"/>
    <cellStyle name="Titles 5 2 3 2 2 3 3" xfId="29498" xr:uid="{00000000-0005-0000-0000-00004F730000}"/>
    <cellStyle name="Titles 5 2 3 2 2 3 4" xfId="29499" xr:uid="{00000000-0005-0000-0000-000050730000}"/>
    <cellStyle name="Titles 5 2 3 2 2 4" xfId="29500" xr:uid="{00000000-0005-0000-0000-000051730000}"/>
    <cellStyle name="Titles 5 2 3 2 2 5" xfId="29501" xr:uid="{00000000-0005-0000-0000-000052730000}"/>
    <cellStyle name="Titles 5 2 3 2 2 6" xfId="29502" xr:uid="{00000000-0005-0000-0000-000053730000}"/>
    <cellStyle name="Titles 5 2 3 2 3" xfId="29503" xr:uid="{00000000-0005-0000-0000-000054730000}"/>
    <cellStyle name="Titles 5 2 3 2 3 2" xfId="29504" xr:uid="{00000000-0005-0000-0000-000055730000}"/>
    <cellStyle name="Titles 5 2 3 2 3 2 2" xfId="29505" xr:uid="{00000000-0005-0000-0000-000056730000}"/>
    <cellStyle name="Titles 5 2 3 2 3 2 3" xfId="29506" xr:uid="{00000000-0005-0000-0000-000057730000}"/>
    <cellStyle name="Titles 5 2 3 2 3 2 4" xfId="29507" xr:uid="{00000000-0005-0000-0000-000058730000}"/>
    <cellStyle name="Titles 5 2 3 2 3 3" xfId="29508" xr:uid="{00000000-0005-0000-0000-000059730000}"/>
    <cellStyle name="Titles 5 2 3 2 3 3 2" xfId="29509" xr:uid="{00000000-0005-0000-0000-00005A730000}"/>
    <cellStyle name="Titles 5 2 3 2 3 3 3" xfId="29510" xr:uid="{00000000-0005-0000-0000-00005B730000}"/>
    <cellStyle name="Titles 5 2 3 2 3 3 4" xfId="29511" xr:uid="{00000000-0005-0000-0000-00005C730000}"/>
    <cellStyle name="Titles 5 2 3 2 3 4" xfId="29512" xr:uid="{00000000-0005-0000-0000-00005D730000}"/>
    <cellStyle name="Titles 5 2 3 2 3 5" xfId="29513" xr:uid="{00000000-0005-0000-0000-00005E730000}"/>
    <cellStyle name="Titles 5 2 3 2 3 6" xfId="29514" xr:uid="{00000000-0005-0000-0000-00005F730000}"/>
    <cellStyle name="Titles 5 2 3 2 4" xfId="29515" xr:uid="{00000000-0005-0000-0000-000060730000}"/>
    <cellStyle name="Titles 5 2 3 2 4 2" xfId="29516" xr:uid="{00000000-0005-0000-0000-000061730000}"/>
    <cellStyle name="Titles 5 2 3 2 4 3" xfId="29517" xr:uid="{00000000-0005-0000-0000-000062730000}"/>
    <cellStyle name="Titles 5 2 3 2 4 4" xfId="29518" xr:uid="{00000000-0005-0000-0000-000063730000}"/>
    <cellStyle name="Titles 5 2 3 2 5" xfId="29519" xr:uid="{00000000-0005-0000-0000-000064730000}"/>
    <cellStyle name="Titles 5 2 3 2 5 2" xfId="29520" xr:uid="{00000000-0005-0000-0000-000065730000}"/>
    <cellStyle name="Titles 5 2 3 2 5 3" xfId="29521" xr:uid="{00000000-0005-0000-0000-000066730000}"/>
    <cellStyle name="Titles 5 2 3 2 5 4" xfId="29522" xr:uid="{00000000-0005-0000-0000-000067730000}"/>
    <cellStyle name="Titles 5 2 3 2 6" xfId="29523" xr:uid="{00000000-0005-0000-0000-000068730000}"/>
    <cellStyle name="Titles 5 2 3 2 7" xfId="29524" xr:uid="{00000000-0005-0000-0000-000069730000}"/>
    <cellStyle name="Titles 5 2 3 2 8" xfId="29525" xr:uid="{00000000-0005-0000-0000-00006A730000}"/>
    <cellStyle name="Titles 5 2 3 3" xfId="29526" xr:uid="{00000000-0005-0000-0000-00006B730000}"/>
    <cellStyle name="Titles 5 2 3 3 2" xfId="29527" xr:uid="{00000000-0005-0000-0000-00006C730000}"/>
    <cellStyle name="Titles 5 2 3 3 2 2" xfId="29528" xr:uid="{00000000-0005-0000-0000-00006D730000}"/>
    <cellStyle name="Titles 5 2 3 3 2 3" xfId="29529" xr:uid="{00000000-0005-0000-0000-00006E730000}"/>
    <cellStyle name="Titles 5 2 3 3 2 4" xfId="29530" xr:uid="{00000000-0005-0000-0000-00006F730000}"/>
    <cellStyle name="Titles 5 2 3 3 3" xfId="29531" xr:uid="{00000000-0005-0000-0000-000070730000}"/>
    <cellStyle name="Titles 5 2 3 3 3 2" xfId="29532" xr:uid="{00000000-0005-0000-0000-000071730000}"/>
    <cellStyle name="Titles 5 2 3 3 3 3" xfId="29533" xr:uid="{00000000-0005-0000-0000-000072730000}"/>
    <cellStyle name="Titles 5 2 3 3 3 4" xfId="29534" xr:uid="{00000000-0005-0000-0000-000073730000}"/>
    <cellStyle name="Titles 5 2 3 3 4" xfId="29535" xr:uid="{00000000-0005-0000-0000-000074730000}"/>
    <cellStyle name="Titles 5 2 3 3 5" xfId="29536" xr:uid="{00000000-0005-0000-0000-000075730000}"/>
    <cellStyle name="Titles 5 2 3 3 6" xfId="29537" xr:uid="{00000000-0005-0000-0000-000076730000}"/>
    <cellStyle name="Titles 5 2 3 4" xfId="29538" xr:uid="{00000000-0005-0000-0000-000077730000}"/>
    <cellStyle name="Titles 5 2 3 4 2" xfId="29539" xr:uid="{00000000-0005-0000-0000-000078730000}"/>
    <cellStyle name="Titles 5 2 3 4 2 2" xfId="29540" xr:uid="{00000000-0005-0000-0000-000079730000}"/>
    <cellStyle name="Titles 5 2 3 4 2 3" xfId="29541" xr:uid="{00000000-0005-0000-0000-00007A730000}"/>
    <cellStyle name="Titles 5 2 3 4 2 4" xfId="29542" xr:uid="{00000000-0005-0000-0000-00007B730000}"/>
    <cellStyle name="Titles 5 2 3 4 3" xfId="29543" xr:uid="{00000000-0005-0000-0000-00007C730000}"/>
    <cellStyle name="Titles 5 2 3 4 3 2" xfId="29544" xr:uid="{00000000-0005-0000-0000-00007D730000}"/>
    <cellStyle name="Titles 5 2 3 4 3 3" xfId="29545" xr:uid="{00000000-0005-0000-0000-00007E730000}"/>
    <cellStyle name="Titles 5 2 3 4 3 4" xfId="29546" xr:uid="{00000000-0005-0000-0000-00007F730000}"/>
    <cellStyle name="Titles 5 2 3 4 4" xfId="29547" xr:uid="{00000000-0005-0000-0000-000080730000}"/>
    <cellStyle name="Titles 5 2 3 4 5" xfId="29548" xr:uid="{00000000-0005-0000-0000-000081730000}"/>
    <cellStyle name="Titles 5 2 3 4 6" xfId="29549" xr:uid="{00000000-0005-0000-0000-000082730000}"/>
    <cellStyle name="Titles 5 2 3 5" xfId="29550" xr:uid="{00000000-0005-0000-0000-000083730000}"/>
    <cellStyle name="Titles 5 2 3 6" xfId="29551" xr:uid="{00000000-0005-0000-0000-000084730000}"/>
    <cellStyle name="Titles 5 2 3 7" xfId="29552" xr:uid="{00000000-0005-0000-0000-000085730000}"/>
    <cellStyle name="Titles 5 2 4" xfId="29553" xr:uid="{00000000-0005-0000-0000-000086730000}"/>
    <cellStyle name="Titles 5 2 4 2" xfId="29554" xr:uid="{00000000-0005-0000-0000-000087730000}"/>
    <cellStyle name="Titles 5 2 4 2 2" xfId="29555" xr:uid="{00000000-0005-0000-0000-000088730000}"/>
    <cellStyle name="Titles 5 2 4 2 2 2" xfId="29556" xr:uid="{00000000-0005-0000-0000-000089730000}"/>
    <cellStyle name="Titles 5 2 4 2 2 3" xfId="29557" xr:uid="{00000000-0005-0000-0000-00008A730000}"/>
    <cellStyle name="Titles 5 2 4 2 2 4" xfId="29558" xr:uid="{00000000-0005-0000-0000-00008B730000}"/>
    <cellStyle name="Titles 5 2 4 2 3" xfId="29559" xr:uid="{00000000-0005-0000-0000-00008C730000}"/>
    <cellStyle name="Titles 5 2 4 2 3 2" xfId="29560" xr:uid="{00000000-0005-0000-0000-00008D730000}"/>
    <cellStyle name="Titles 5 2 4 2 3 3" xfId="29561" xr:uid="{00000000-0005-0000-0000-00008E730000}"/>
    <cellStyle name="Titles 5 2 4 2 3 4" xfId="29562" xr:uid="{00000000-0005-0000-0000-00008F730000}"/>
    <cellStyle name="Titles 5 2 4 2 4" xfId="29563" xr:uid="{00000000-0005-0000-0000-000090730000}"/>
    <cellStyle name="Titles 5 2 4 2 5" xfId="29564" xr:uid="{00000000-0005-0000-0000-000091730000}"/>
    <cellStyle name="Titles 5 2 4 2 6" xfId="29565" xr:uid="{00000000-0005-0000-0000-000092730000}"/>
    <cellStyle name="Titles 5 2 4 3" xfId="29566" xr:uid="{00000000-0005-0000-0000-000093730000}"/>
    <cellStyle name="Titles 5 2 4 3 2" xfId="29567" xr:uid="{00000000-0005-0000-0000-000094730000}"/>
    <cellStyle name="Titles 5 2 4 3 2 2" xfId="29568" xr:uid="{00000000-0005-0000-0000-000095730000}"/>
    <cellStyle name="Titles 5 2 4 3 2 3" xfId="29569" xr:uid="{00000000-0005-0000-0000-000096730000}"/>
    <cellStyle name="Titles 5 2 4 3 2 4" xfId="29570" xr:uid="{00000000-0005-0000-0000-000097730000}"/>
    <cellStyle name="Titles 5 2 4 3 3" xfId="29571" xr:uid="{00000000-0005-0000-0000-000098730000}"/>
    <cellStyle name="Titles 5 2 4 3 3 2" xfId="29572" xr:uid="{00000000-0005-0000-0000-000099730000}"/>
    <cellStyle name="Titles 5 2 4 3 3 3" xfId="29573" xr:uid="{00000000-0005-0000-0000-00009A730000}"/>
    <cellStyle name="Titles 5 2 4 3 3 4" xfId="29574" xr:uid="{00000000-0005-0000-0000-00009B730000}"/>
    <cellStyle name="Titles 5 2 4 3 4" xfId="29575" xr:uid="{00000000-0005-0000-0000-00009C730000}"/>
    <cellStyle name="Titles 5 2 4 3 5" xfId="29576" xr:uid="{00000000-0005-0000-0000-00009D730000}"/>
    <cellStyle name="Titles 5 2 4 3 6" xfId="29577" xr:uid="{00000000-0005-0000-0000-00009E730000}"/>
    <cellStyle name="Titles 5 2 4 4" xfId="29578" xr:uid="{00000000-0005-0000-0000-00009F730000}"/>
    <cellStyle name="Titles 5 2 4 4 2" xfId="29579" xr:uid="{00000000-0005-0000-0000-0000A0730000}"/>
    <cellStyle name="Titles 5 2 4 4 3" xfId="29580" xr:uid="{00000000-0005-0000-0000-0000A1730000}"/>
    <cellStyle name="Titles 5 2 4 4 4" xfId="29581" xr:uid="{00000000-0005-0000-0000-0000A2730000}"/>
    <cellStyle name="Titles 5 2 4 5" xfId="29582" xr:uid="{00000000-0005-0000-0000-0000A3730000}"/>
    <cellStyle name="Titles 5 2 4 5 2" xfId="29583" xr:uid="{00000000-0005-0000-0000-0000A4730000}"/>
    <cellStyle name="Titles 5 2 4 5 3" xfId="29584" xr:uid="{00000000-0005-0000-0000-0000A5730000}"/>
    <cellStyle name="Titles 5 2 4 5 4" xfId="29585" xr:uid="{00000000-0005-0000-0000-0000A6730000}"/>
    <cellStyle name="Titles 5 2 4 6" xfId="29586" xr:uid="{00000000-0005-0000-0000-0000A7730000}"/>
    <cellStyle name="Titles 5 2 4 7" xfId="29587" xr:uid="{00000000-0005-0000-0000-0000A8730000}"/>
    <cellStyle name="Titles 5 2 4 8" xfId="29588" xr:uid="{00000000-0005-0000-0000-0000A9730000}"/>
    <cellStyle name="Titles 5 3" xfId="29589" xr:uid="{00000000-0005-0000-0000-0000AA730000}"/>
    <cellStyle name="Titles 5 3 2" xfId="29590" xr:uid="{00000000-0005-0000-0000-0000AB730000}"/>
    <cellStyle name="Titles 5 3 2 2" xfId="29591" xr:uid="{00000000-0005-0000-0000-0000AC730000}"/>
    <cellStyle name="Titles 5 3 2 2 2" xfId="29592" xr:uid="{00000000-0005-0000-0000-0000AD730000}"/>
    <cellStyle name="Titles 5 3 2 2 2 2" xfId="29593" xr:uid="{00000000-0005-0000-0000-0000AE730000}"/>
    <cellStyle name="Titles 5 3 2 2 2 2 2" xfId="29594" xr:uid="{00000000-0005-0000-0000-0000AF730000}"/>
    <cellStyle name="Titles 5 3 2 2 2 2 2 2" xfId="29595" xr:uid="{00000000-0005-0000-0000-0000B0730000}"/>
    <cellStyle name="Titles 5 3 2 2 2 2 2 3" xfId="29596" xr:uid="{00000000-0005-0000-0000-0000B1730000}"/>
    <cellStyle name="Titles 5 3 2 2 2 2 2 4" xfId="29597" xr:uid="{00000000-0005-0000-0000-0000B2730000}"/>
    <cellStyle name="Titles 5 3 2 2 2 2 3" xfId="29598" xr:uid="{00000000-0005-0000-0000-0000B3730000}"/>
    <cellStyle name="Titles 5 3 2 2 2 2 3 2" xfId="29599" xr:uid="{00000000-0005-0000-0000-0000B4730000}"/>
    <cellStyle name="Titles 5 3 2 2 2 2 3 3" xfId="29600" xr:uid="{00000000-0005-0000-0000-0000B5730000}"/>
    <cellStyle name="Titles 5 3 2 2 2 2 3 4" xfId="29601" xr:uid="{00000000-0005-0000-0000-0000B6730000}"/>
    <cellStyle name="Titles 5 3 2 2 2 2 4" xfId="29602" xr:uid="{00000000-0005-0000-0000-0000B7730000}"/>
    <cellStyle name="Titles 5 3 2 2 2 2 5" xfId="29603" xr:uid="{00000000-0005-0000-0000-0000B8730000}"/>
    <cellStyle name="Titles 5 3 2 2 2 2 6" xfId="29604" xr:uid="{00000000-0005-0000-0000-0000B9730000}"/>
    <cellStyle name="Titles 5 3 2 2 2 3" xfId="29605" xr:uid="{00000000-0005-0000-0000-0000BA730000}"/>
    <cellStyle name="Titles 5 3 2 2 2 3 2" xfId="29606" xr:uid="{00000000-0005-0000-0000-0000BB730000}"/>
    <cellStyle name="Titles 5 3 2 2 2 3 2 2" xfId="29607" xr:uid="{00000000-0005-0000-0000-0000BC730000}"/>
    <cellStyle name="Titles 5 3 2 2 2 3 2 3" xfId="29608" xr:uid="{00000000-0005-0000-0000-0000BD730000}"/>
    <cellStyle name="Titles 5 3 2 2 2 3 2 4" xfId="29609" xr:uid="{00000000-0005-0000-0000-0000BE730000}"/>
    <cellStyle name="Titles 5 3 2 2 2 3 3" xfId="29610" xr:uid="{00000000-0005-0000-0000-0000BF730000}"/>
    <cellStyle name="Titles 5 3 2 2 2 3 3 2" xfId="29611" xr:uid="{00000000-0005-0000-0000-0000C0730000}"/>
    <cellStyle name="Titles 5 3 2 2 2 3 3 3" xfId="29612" xr:uid="{00000000-0005-0000-0000-0000C1730000}"/>
    <cellStyle name="Titles 5 3 2 2 2 3 3 4" xfId="29613" xr:uid="{00000000-0005-0000-0000-0000C2730000}"/>
    <cellStyle name="Titles 5 3 2 2 2 3 4" xfId="29614" xr:uid="{00000000-0005-0000-0000-0000C3730000}"/>
    <cellStyle name="Titles 5 3 2 2 2 3 5" xfId="29615" xr:uid="{00000000-0005-0000-0000-0000C4730000}"/>
    <cellStyle name="Titles 5 3 2 2 2 3 6" xfId="29616" xr:uid="{00000000-0005-0000-0000-0000C5730000}"/>
    <cellStyle name="Titles 5 3 2 2 2 4" xfId="29617" xr:uid="{00000000-0005-0000-0000-0000C6730000}"/>
    <cellStyle name="Titles 5 3 2 2 2 4 2" xfId="29618" xr:uid="{00000000-0005-0000-0000-0000C7730000}"/>
    <cellStyle name="Titles 5 3 2 2 2 4 3" xfId="29619" xr:uid="{00000000-0005-0000-0000-0000C8730000}"/>
    <cellStyle name="Titles 5 3 2 2 2 4 4" xfId="29620" xr:uid="{00000000-0005-0000-0000-0000C9730000}"/>
    <cellStyle name="Titles 5 3 2 2 2 5" xfId="29621" xr:uid="{00000000-0005-0000-0000-0000CA730000}"/>
    <cellStyle name="Titles 5 3 2 2 2 5 2" xfId="29622" xr:uid="{00000000-0005-0000-0000-0000CB730000}"/>
    <cellStyle name="Titles 5 3 2 2 2 5 3" xfId="29623" xr:uid="{00000000-0005-0000-0000-0000CC730000}"/>
    <cellStyle name="Titles 5 3 2 2 2 5 4" xfId="29624" xr:uid="{00000000-0005-0000-0000-0000CD730000}"/>
    <cellStyle name="Titles 5 3 2 2 2 6" xfId="29625" xr:uid="{00000000-0005-0000-0000-0000CE730000}"/>
    <cellStyle name="Titles 5 3 2 2 2 7" xfId="29626" xr:uid="{00000000-0005-0000-0000-0000CF730000}"/>
    <cellStyle name="Titles 5 3 2 2 2 8" xfId="29627" xr:uid="{00000000-0005-0000-0000-0000D0730000}"/>
    <cellStyle name="Titles 5 3 2 2 3" xfId="29628" xr:uid="{00000000-0005-0000-0000-0000D1730000}"/>
    <cellStyle name="Titles 5 3 2 2 3 2" xfId="29629" xr:uid="{00000000-0005-0000-0000-0000D2730000}"/>
    <cellStyle name="Titles 5 3 2 2 3 2 2" xfId="29630" xr:uid="{00000000-0005-0000-0000-0000D3730000}"/>
    <cellStyle name="Titles 5 3 2 2 3 2 3" xfId="29631" xr:uid="{00000000-0005-0000-0000-0000D4730000}"/>
    <cellStyle name="Titles 5 3 2 2 3 2 4" xfId="29632" xr:uid="{00000000-0005-0000-0000-0000D5730000}"/>
    <cellStyle name="Titles 5 3 2 2 3 3" xfId="29633" xr:uid="{00000000-0005-0000-0000-0000D6730000}"/>
    <cellStyle name="Titles 5 3 2 2 3 3 2" xfId="29634" xr:uid="{00000000-0005-0000-0000-0000D7730000}"/>
    <cellStyle name="Titles 5 3 2 2 3 3 3" xfId="29635" xr:uid="{00000000-0005-0000-0000-0000D8730000}"/>
    <cellStyle name="Titles 5 3 2 2 3 3 4" xfId="29636" xr:uid="{00000000-0005-0000-0000-0000D9730000}"/>
    <cellStyle name="Titles 5 3 2 2 3 4" xfId="29637" xr:uid="{00000000-0005-0000-0000-0000DA730000}"/>
    <cellStyle name="Titles 5 3 2 2 3 5" xfId="29638" xr:uid="{00000000-0005-0000-0000-0000DB730000}"/>
    <cellStyle name="Titles 5 3 2 2 3 6" xfId="29639" xr:uid="{00000000-0005-0000-0000-0000DC730000}"/>
    <cellStyle name="Titles 5 3 2 2 4" xfId="29640" xr:uid="{00000000-0005-0000-0000-0000DD730000}"/>
    <cellStyle name="Titles 5 3 2 2 4 2" xfId="29641" xr:uid="{00000000-0005-0000-0000-0000DE730000}"/>
    <cellStyle name="Titles 5 3 2 2 4 2 2" xfId="29642" xr:uid="{00000000-0005-0000-0000-0000DF730000}"/>
    <cellStyle name="Titles 5 3 2 2 4 2 3" xfId="29643" xr:uid="{00000000-0005-0000-0000-0000E0730000}"/>
    <cellStyle name="Titles 5 3 2 2 4 2 4" xfId="29644" xr:uid="{00000000-0005-0000-0000-0000E1730000}"/>
    <cellStyle name="Titles 5 3 2 2 4 3" xfId="29645" xr:uid="{00000000-0005-0000-0000-0000E2730000}"/>
    <cellStyle name="Titles 5 3 2 2 4 3 2" xfId="29646" xr:uid="{00000000-0005-0000-0000-0000E3730000}"/>
    <cellStyle name="Titles 5 3 2 2 4 3 3" xfId="29647" xr:uid="{00000000-0005-0000-0000-0000E4730000}"/>
    <cellStyle name="Titles 5 3 2 2 4 3 4" xfId="29648" xr:uid="{00000000-0005-0000-0000-0000E5730000}"/>
    <cellStyle name="Titles 5 3 2 2 4 4" xfId="29649" xr:uid="{00000000-0005-0000-0000-0000E6730000}"/>
    <cellStyle name="Titles 5 3 2 2 4 5" xfId="29650" xr:uid="{00000000-0005-0000-0000-0000E7730000}"/>
    <cellStyle name="Titles 5 3 2 2 4 6" xfId="29651" xr:uid="{00000000-0005-0000-0000-0000E8730000}"/>
    <cellStyle name="Titles 5 3 2 2 5" xfId="29652" xr:uid="{00000000-0005-0000-0000-0000E9730000}"/>
    <cellStyle name="Titles 5 3 2 2 6" xfId="29653" xr:uid="{00000000-0005-0000-0000-0000EA730000}"/>
    <cellStyle name="Titles 5 3 2 2 7" xfId="29654" xr:uid="{00000000-0005-0000-0000-0000EB730000}"/>
    <cellStyle name="Titles 5 3 2 3" xfId="29655" xr:uid="{00000000-0005-0000-0000-0000EC730000}"/>
    <cellStyle name="Titles 5 3 2 3 2" xfId="29656" xr:uid="{00000000-0005-0000-0000-0000ED730000}"/>
    <cellStyle name="Titles 5 3 2 3 2 2" xfId="29657" xr:uid="{00000000-0005-0000-0000-0000EE730000}"/>
    <cellStyle name="Titles 5 3 2 3 2 2 2" xfId="29658" xr:uid="{00000000-0005-0000-0000-0000EF730000}"/>
    <cellStyle name="Titles 5 3 2 3 2 2 3" xfId="29659" xr:uid="{00000000-0005-0000-0000-0000F0730000}"/>
    <cellStyle name="Titles 5 3 2 3 2 2 4" xfId="29660" xr:uid="{00000000-0005-0000-0000-0000F1730000}"/>
    <cellStyle name="Titles 5 3 2 3 2 3" xfId="29661" xr:uid="{00000000-0005-0000-0000-0000F2730000}"/>
    <cellStyle name="Titles 5 3 2 3 2 3 2" xfId="29662" xr:uid="{00000000-0005-0000-0000-0000F3730000}"/>
    <cellStyle name="Titles 5 3 2 3 2 3 3" xfId="29663" xr:uid="{00000000-0005-0000-0000-0000F4730000}"/>
    <cellStyle name="Titles 5 3 2 3 2 3 4" xfId="29664" xr:uid="{00000000-0005-0000-0000-0000F5730000}"/>
    <cellStyle name="Titles 5 3 2 3 2 4" xfId="29665" xr:uid="{00000000-0005-0000-0000-0000F6730000}"/>
    <cellStyle name="Titles 5 3 2 3 2 5" xfId="29666" xr:uid="{00000000-0005-0000-0000-0000F7730000}"/>
    <cellStyle name="Titles 5 3 2 3 2 6" xfId="29667" xr:uid="{00000000-0005-0000-0000-0000F8730000}"/>
    <cellStyle name="Titles 5 3 2 3 3" xfId="29668" xr:uid="{00000000-0005-0000-0000-0000F9730000}"/>
    <cellStyle name="Titles 5 3 2 3 3 2" xfId="29669" xr:uid="{00000000-0005-0000-0000-0000FA730000}"/>
    <cellStyle name="Titles 5 3 2 3 3 3" xfId="29670" xr:uid="{00000000-0005-0000-0000-0000FB730000}"/>
    <cellStyle name="Titles 5 3 2 3 3 4" xfId="29671" xr:uid="{00000000-0005-0000-0000-0000FC730000}"/>
    <cellStyle name="Titles 5 3 2 3 4" xfId="29672" xr:uid="{00000000-0005-0000-0000-0000FD730000}"/>
    <cellStyle name="Titles 5 3 2 3 4 2" xfId="29673" xr:uid="{00000000-0005-0000-0000-0000FE730000}"/>
    <cellStyle name="Titles 5 3 2 3 4 3" xfId="29674" xr:uid="{00000000-0005-0000-0000-0000FF730000}"/>
    <cellStyle name="Titles 5 3 2 3 4 4" xfId="29675" xr:uid="{00000000-0005-0000-0000-000000740000}"/>
    <cellStyle name="Titles 5 3 2 3 5" xfId="29676" xr:uid="{00000000-0005-0000-0000-000001740000}"/>
    <cellStyle name="Titles 5 3 2 3 6" xfId="29677" xr:uid="{00000000-0005-0000-0000-000002740000}"/>
    <cellStyle name="Titles 5 3 2 3 7" xfId="29678" xr:uid="{00000000-0005-0000-0000-000003740000}"/>
    <cellStyle name="Titles 5 3 2 4" xfId="29679" xr:uid="{00000000-0005-0000-0000-000004740000}"/>
    <cellStyle name="Titles 5 3 2 4 2" xfId="29680" xr:uid="{00000000-0005-0000-0000-000005740000}"/>
    <cellStyle name="Titles 5 3 2 4 2 2" xfId="29681" xr:uid="{00000000-0005-0000-0000-000006740000}"/>
    <cellStyle name="Titles 5 3 2 4 2 3" xfId="29682" xr:uid="{00000000-0005-0000-0000-000007740000}"/>
    <cellStyle name="Titles 5 3 2 4 2 4" xfId="29683" xr:uid="{00000000-0005-0000-0000-000008740000}"/>
    <cellStyle name="Titles 5 3 2 4 3" xfId="29684" xr:uid="{00000000-0005-0000-0000-000009740000}"/>
    <cellStyle name="Titles 5 3 2 4 3 2" xfId="29685" xr:uid="{00000000-0005-0000-0000-00000A740000}"/>
    <cellStyle name="Titles 5 3 2 4 3 3" xfId="29686" xr:uid="{00000000-0005-0000-0000-00000B740000}"/>
    <cellStyle name="Titles 5 3 2 4 3 4" xfId="29687" xr:uid="{00000000-0005-0000-0000-00000C740000}"/>
    <cellStyle name="Titles 5 3 2 4 4" xfId="29688" xr:uid="{00000000-0005-0000-0000-00000D740000}"/>
    <cellStyle name="Titles 5 3 2 4 5" xfId="29689" xr:uid="{00000000-0005-0000-0000-00000E740000}"/>
    <cellStyle name="Titles 5 3 2 4 6" xfId="29690" xr:uid="{00000000-0005-0000-0000-00000F740000}"/>
    <cellStyle name="Titles 5 3 2 5" xfId="29691" xr:uid="{00000000-0005-0000-0000-000010740000}"/>
    <cellStyle name="Titles 5 3 2 5 2" xfId="29692" xr:uid="{00000000-0005-0000-0000-000011740000}"/>
    <cellStyle name="Titles 5 3 2 5 3" xfId="29693" xr:uid="{00000000-0005-0000-0000-000012740000}"/>
    <cellStyle name="Titles 5 3 2 5 4" xfId="29694" xr:uid="{00000000-0005-0000-0000-000013740000}"/>
    <cellStyle name="Titles 5 3 2 6" xfId="29695" xr:uid="{00000000-0005-0000-0000-000014740000}"/>
    <cellStyle name="Titles 5 3 2 7" xfId="29696" xr:uid="{00000000-0005-0000-0000-000015740000}"/>
    <cellStyle name="Titles 5 3 2 8" xfId="29697" xr:uid="{00000000-0005-0000-0000-000016740000}"/>
    <cellStyle name="Titles 5 3 3" xfId="29698" xr:uid="{00000000-0005-0000-0000-000017740000}"/>
    <cellStyle name="Titles 5 3 3 2" xfId="29699" xr:uid="{00000000-0005-0000-0000-000018740000}"/>
    <cellStyle name="Titles 5 3 3 2 2" xfId="29700" xr:uid="{00000000-0005-0000-0000-000019740000}"/>
    <cellStyle name="Titles 5 3 3 2 2 2" xfId="29701" xr:uid="{00000000-0005-0000-0000-00001A740000}"/>
    <cellStyle name="Titles 5 3 3 2 2 2 2" xfId="29702" xr:uid="{00000000-0005-0000-0000-00001B740000}"/>
    <cellStyle name="Titles 5 3 3 2 2 2 3" xfId="29703" xr:uid="{00000000-0005-0000-0000-00001C740000}"/>
    <cellStyle name="Titles 5 3 3 2 2 2 4" xfId="29704" xr:uid="{00000000-0005-0000-0000-00001D740000}"/>
    <cellStyle name="Titles 5 3 3 2 2 3" xfId="29705" xr:uid="{00000000-0005-0000-0000-00001E740000}"/>
    <cellStyle name="Titles 5 3 3 2 2 3 2" xfId="29706" xr:uid="{00000000-0005-0000-0000-00001F740000}"/>
    <cellStyle name="Titles 5 3 3 2 2 3 3" xfId="29707" xr:uid="{00000000-0005-0000-0000-000020740000}"/>
    <cellStyle name="Titles 5 3 3 2 2 3 4" xfId="29708" xr:uid="{00000000-0005-0000-0000-000021740000}"/>
    <cellStyle name="Titles 5 3 3 2 2 4" xfId="29709" xr:uid="{00000000-0005-0000-0000-000022740000}"/>
    <cellStyle name="Titles 5 3 3 2 2 5" xfId="29710" xr:uid="{00000000-0005-0000-0000-000023740000}"/>
    <cellStyle name="Titles 5 3 3 2 2 6" xfId="29711" xr:uid="{00000000-0005-0000-0000-000024740000}"/>
    <cellStyle name="Titles 5 3 3 2 3" xfId="29712" xr:uid="{00000000-0005-0000-0000-000025740000}"/>
    <cellStyle name="Titles 5 3 3 2 3 2" xfId="29713" xr:uid="{00000000-0005-0000-0000-000026740000}"/>
    <cellStyle name="Titles 5 3 3 2 3 2 2" xfId="29714" xr:uid="{00000000-0005-0000-0000-000027740000}"/>
    <cellStyle name="Titles 5 3 3 2 3 2 3" xfId="29715" xr:uid="{00000000-0005-0000-0000-000028740000}"/>
    <cellStyle name="Titles 5 3 3 2 3 2 4" xfId="29716" xr:uid="{00000000-0005-0000-0000-000029740000}"/>
    <cellStyle name="Titles 5 3 3 2 3 3" xfId="29717" xr:uid="{00000000-0005-0000-0000-00002A740000}"/>
    <cellStyle name="Titles 5 3 3 2 3 3 2" xfId="29718" xr:uid="{00000000-0005-0000-0000-00002B740000}"/>
    <cellStyle name="Titles 5 3 3 2 3 3 3" xfId="29719" xr:uid="{00000000-0005-0000-0000-00002C740000}"/>
    <cellStyle name="Titles 5 3 3 2 3 3 4" xfId="29720" xr:uid="{00000000-0005-0000-0000-00002D740000}"/>
    <cellStyle name="Titles 5 3 3 2 3 4" xfId="29721" xr:uid="{00000000-0005-0000-0000-00002E740000}"/>
    <cellStyle name="Titles 5 3 3 2 3 5" xfId="29722" xr:uid="{00000000-0005-0000-0000-00002F740000}"/>
    <cellStyle name="Titles 5 3 3 2 3 6" xfId="29723" xr:uid="{00000000-0005-0000-0000-000030740000}"/>
    <cellStyle name="Titles 5 3 3 2 4" xfId="29724" xr:uid="{00000000-0005-0000-0000-000031740000}"/>
    <cellStyle name="Titles 5 3 3 2 4 2" xfId="29725" xr:uid="{00000000-0005-0000-0000-000032740000}"/>
    <cellStyle name="Titles 5 3 3 2 4 3" xfId="29726" xr:uid="{00000000-0005-0000-0000-000033740000}"/>
    <cellStyle name="Titles 5 3 3 2 4 4" xfId="29727" xr:uid="{00000000-0005-0000-0000-000034740000}"/>
    <cellStyle name="Titles 5 3 3 2 5" xfId="29728" xr:uid="{00000000-0005-0000-0000-000035740000}"/>
    <cellStyle name="Titles 5 3 3 2 5 2" xfId="29729" xr:uid="{00000000-0005-0000-0000-000036740000}"/>
    <cellStyle name="Titles 5 3 3 2 5 3" xfId="29730" xr:uid="{00000000-0005-0000-0000-000037740000}"/>
    <cellStyle name="Titles 5 3 3 2 5 4" xfId="29731" xr:uid="{00000000-0005-0000-0000-000038740000}"/>
    <cellStyle name="Titles 5 3 3 2 6" xfId="29732" xr:uid="{00000000-0005-0000-0000-000039740000}"/>
    <cellStyle name="Titles 5 3 3 2 7" xfId="29733" xr:uid="{00000000-0005-0000-0000-00003A740000}"/>
    <cellStyle name="Titles 5 3 3 2 8" xfId="29734" xr:uid="{00000000-0005-0000-0000-00003B740000}"/>
    <cellStyle name="Titles 5 3 3 3" xfId="29735" xr:uid="{00000000-0005-0000-0000-00003C740000}"/>
    <cellStyle name="Titles 5 3 3 3 2" xfId="29736" xr:uid="{00000000-0005-0000-0000-00003D740000}"/>
    <cellStyle name="Titles 5 3 3 3 2 2" xfId="29737" xr:uid="{00000000-0005-0000-0000-00003E740000}"/>
    <cellStyle name="Titles 5 3 3 3 2 3" xfId="29738" xr:uid="{00000000-0005-0000-0000-00003F740000}"/>
    <cellStyle name="Titles 5 3 3 3 2 4" xfId="29739" xr:uid="{00000000-0005-0000-0000-000040740000}"/>
    <cellStyle name="Titles 5 3 3 3 3" xfId="29740" xr:uid="{00000000-0005-0000-0000-000041740000}"/>
    <cellStyle name="Titles 5 3 3 3 3 2" xfId="29741" xr:uid="{00000000-0005-0000-0000-000042740000}"/>
    <cellStyle name="Titles 5 3 3 3 3 3" xfId="29742" xr:uid="{00000000-0005-0000-0000-000043740000}"/>
    <cellStyle name="Titles 5 3 3 3 3 4" xfId="29743" xr:uid="{00000000-0005-0000-0000-000044740000}"/>
    <cellStyle name="Titles 5 3 3 3 4" xfId="29744" xr:uid="{00000000-0005-0000-0000-000045740000}"/>
    <cellStyle name="Titles 5 3 3 3 5" xfId="29745" xr:uid="{00000000-0005-0000-0000-000046740000}"/>
    <cellStyle name="Titles 5 3 3 3 6" xfId="29746" xr:uid="{00000000-0005-0000-0000-000047740000}"/>
    <cellStyle name="Titles 5 3 3 4" xfId="29747" xr:uid="{00000000-0005-0000-0000-000048740000}"/>
    <cellStyle name="Titles 5 3 3 4 2" xfId="29748" xr:uid="{00000000-0005-0000-0000-000049740000}"/>
    <cellStyle name="Titles 5 3 3 4 2 2" xfId="29749" xr:uid="{00000000-0005-0000-0000-00004A740000}"/>
    <cellStyle name="Titles 5 3 3 4 2 3" xfId="29750" xr:uid="{00000000-0005-0000-0000-00004B740000}"/>
    <cellStyle name="Titles 5 3 3 4 2 4" xfId="29751" xr:uid="{00000000-0005-0000-0000-00004C740000}"/>
    <cellStyle name="Titles 5 3 3 4 3" xfId="29752" xr:uid="{00000000-0005-0000-0000-00004D740000}"/>
    <cellStyle name="Titles 5 3 3 4 3 2" xfId="29753" xr:uid="{00000000-0005-0000-0000-00004E740000}"/>
    <cellStyle name="Titles 5 3 3 4 3 3" xfId="29754" xr:uid="{00000000-0005-0000-0000-00004F740000}"/>
    <cellStyle name="Titles 5 3 3 4 3 4" xfId="29755" xr:uid="{00000000-0005-0000-0000-000050740000}"/>
    <cellStyle name="Titles 5 3 3 4 4" xfId="29756" xr:uid="{00000000-0005-0000-0000-000051740000}"/>
    <cellStyle name="Titles 5 3 3 4 5" xfId="29757" xr:uid="{00000000-0005-0000-0000-000052740000}"/>
    <cellStyle name="Titles 5 3 3 4 6" xfId="29758" xr:uid="{00000000-0005-0000-0000-000053740000}"/>
    <cellStyle name="Titles 5 3 3 5" xfId="29759" xr:uid="{00000000-0005-0000-0000-000054740000}"/>
    <cellStyle name="Titles 5 3 3 6" xfId="29760" xr:uid="{00000000-0005-0000-0000-000055740000}"/>
    <cellStyle name="Titles 5 3 3 7" xfId="29761" xr:uid="{00000000-0005-0000-0000-000056740000}"/>
    <cellStyle name="Titles 5 3 4" xfId="29762" xr:uid="{00000000-0005-0000-0000-000057740000}"/>
    <cellStyle name="Titles 5 3 4 2" xfId="29763" xr:uid="{00000000-0005-0000-0000-000058740000}"/>
    <cellStyle name="Titles 5 3 4 2 2" xfId="29764" xr:uid="{00000000-0005-0000-0000-000059740000}"/>
    <cellStyle name="Titles 5 3 4 2 2 2" xfId="29765" xr:uid="{00000000-0005-0000-0000-00005A740000}"/>
    <cellStyle name="Titles 5 3 4 2 2 3" xfId="29766" xr:uid="{00000000-0005-0000-0000-00005B740000}"/>
    <cellStyle name="Titles 5 3 4 2 2 4" xfId="29767" xr:uid="{00000000-0005-0000-0000-00005C740000}"/>
    <cellStyle name="Titles 5 3 4 2 3" xfId="29768" xr:uid="{00000000-0005-0000-0000-00005D740000}"/>
    <cellStyle name="Titles 5 3 4 2 3 2" xfId="29769" xr:uid="{00000000-0005-0000-0000-00005E740000}"/>
    <cellStyle name="Titles 5 3 4 2 3 3" xfId="29770" xr:uid="{00000000-0005-0000-0000-00005F740000}"/>
    <cellStyle name="Titles 5 3 4 2 3 4" xfId="29771" xr:uid="{00000000-0005-0000-0000-000060740000}"/>
    <cellStyle name="Titles 5 3 4 2 4" xfId="29772" xr:uid="{00000000-0005-0000-0000-000061740000}"/>
    <cellStyle name="Titles 5 3 4 2 5" xfId="29773" xr:uid="{00000000-0005-0000-0000-000062740000}"/>
    <cellStyle name="Titles 5 3 4 2 6" xfId="29774" xr:uid="{00000000-0005-0000-0000-000063740000}"/>
    <cellStyle name="Titles 5 3 4 3" xfId="29775" xr:uid="{00000000-0005-0000-0000-000064740000}"/>
    <cellStyle name="Titles 5 3 4 3 2" xfId="29776" xr:uid="{00000000-0005-0000-0000-000065740000}"/>
    <cellStyle name="Titles 5 3 4 3 2 2" xfId="29777" xr:uid="{00000000-0005-0000-0000-000066740000}"/>
    <cellStyle name="Titles 5 3 4 3 2 3" xfId="29778" xr:uid="{00000000-0005-0000-0000-000067740000}"/>
    <cellStyle name="Titles 5 3 4 3 2 4" xfId="29779" xr:uid="{00000000-0005-0000-0000-000068740000}"/>
    <cellStyle name="Titles 5 3 4 3 3" xfId="29780" xr:uid="{00000000-0005-0000-0000-000069740000}"/>
    <cellStyle name="Titles 5 3 4 3 3 2" xfId="29781" xr:uid="{00000000-0005-0000-0000-00006A740000}"/>
    <cellStyle name="Titles 5 3 4 3 3 3" xfId="29782" xr:uid="{00000000-0005-0000-0000-00006B740000}"/>
    <cellStyle name="Titles 5 3 4 3 3 4" xfId="29783" xr:uid="{00000000-0005-0000-0000-00006C740000}"/>
    <cellStyle name="Titles 5 3 4 3 4" xfId="29784" xr:uid="{00000000-0005-0000-0000-00006D740000}"/>
    <cellStyle name="Titles 5 3 4 3 5" xfId="29785" xr:uid="{00000000-0005-0000-0000-00006E740000}"/>
    <cellStyle name="Titles 5 3 4 3 6" xfId="29786" xr:uid="{00000000-0005-0000-0000-00006F740000}"/>
    <cellStyle name="Titles 5 3 4 4" xfId="29787" xr:uid="{00000000-0005-0000-0000-000070740000}"/>
    <cellStyle name="Titles 5 3 4 4 2" xfId="29788" xr:uid="{00000000-0005-0000-0000-000071740000}"/>
    <cellStyle name="Titles 5 3 4 4 3" xfId="29789" xr:uid="{00000000-0005-0000-0000-000072740000}"/>
    <cellStyle name="Titles 5 3 4 4 4" xfId="29790" xr:uid="{00000000-0005-0000-0000-000073740000}"/>
    <cellStyle name="Titles 5 3 4 5" xfId="29791" xr:uid="{00000000-0005-0000-0000-000074740000}"/>
    <cellStyle name="Titles 5 3 4 5 2" xfId="29792" xr:uid="{00000000-0005-0000-0000-000075740000}"/>
    <cellStyle name="Titles 5 3 4 5 3" xfId="29793" xr:uid="{00000000-0005-0000-0000-000076740000}"/>
    <cellStyle name="Titles 5 3 4 5 4" xfId="29794" xr:uid="{00000000-0005-0000-0000-000077740000}"/>
    <cellStyle name="Titles 5 3 4 6" xfId="29795" xr:uid="{00000000-0005-0000-0000-000078740000}"/>
    <cellStyle name="Titles 5 3 4 7" xfId="29796" xr:uid="{00000000-0005-0000-0000-000079740000}"/>
    <cellStyle name="Titles 5 3 4 8" xfId="29797" xr:uid="{00000000-0005-0000-0000-00007A740000}"/>
    <cellStyle name="Titles 5 4" xfId="29798" xr:uid="{00000000-0005-0000-0000-00007B740000}"/>
    <cellStyle name="Titles 5 4 2" xfId="29799" xr:uid="{00000000-0005-0000-0000-00007C740000}"/>
    <cellStyle name="Titles 5 4 2 2" xfId="29800" xr:uid="{00000000-0005-0000-0000-00007D740000}"/>
    <cellStyle name="Titles 5 4 2 2 2" xfId="29801" xr:uid="{00000000-0005-0000-0000-00007E740000}"/>
    <cellStyle name="Titles 5 4 2 2 2 2" xfId="29802" xr:uid="{00000000-0005-0000-0000-00007F740000}"/>
    <cellStyle name="Titles 5 4 2 2 2 2 2" xfId="29803" xr:uid="{00000000-0005-0000-0000-000080740000}"/>
    <cellStyle name="Titles 5 4 2 2 2 2 3" xfId="29804" xr:uid="{00000000-0005-0000-0000-000081740000}"/>
    <cellStyle name="Titles 5 4 2 2 2 2 4" xfId="29805" xr:uid="{00000000-0005-0000-0000-000082740000}"/>
    <cellStyle name="Titles 5 4 2 2 2 3" xfId="29806" xr:uid="{00000000-0005-0000-0000-000083740000}"/>
    <cellStyle name="Titles 5 4 2 2 2 3 2" xfId="29807" xr:uid="{00000000-0005-0000-0000-000084740000}"/>
    <cellStyle name="Titles 5 4 2 2 2 3 3" xfId="29808" xr:uid="{00000000-0005-0000-0000-000085740000}"/>
    <cellStyle name="Titles 5 4 2 2 2 3 4" xfId="29809" xr:uid="{00000000-0005-0000-0000-000086740000}"/>
    <cellStyle name="Titles 5 4 2 2 2 4" xfId="29810" xr:uid="{00000000-0005-0000-0000-000087740000}"/>
    <cellStyle name="Titles 5 4 2 2 2 5" xfId="29811" xr:uid="{00000000-0005-0000-0000-000088740000}"/>
    <cellStyle name="Titles 5 4 2 2 2 6" xfId="29812" xr:uid="{00000000-0005-0000-0000-000089740000}"/>
    <cellStyle name="Titles 5 4 2 2 3" xfId="29813" xr:uid="{00000000-0005-0000-0000-00008A740000}"/>
    <cellStyle name="Titles 5 4 2 2 3 2" xfId="29814" xr:uid="{00000000-0005-0000-0000-00008B740000}"/>
    <cellStyle name="Titles 5 4 2 2 3 2 2" xfId="29815" xr:uid="{00000000-0005-0000-0000-00008C740000}"/>
    <cellStyle name="Titles 5 4 2 2 3 2 3" xfId="29816" xr:uid="{00000000-0005-0000-0000-00008D740000}"/>
    <cellStyle name="Titles 5 4 2 2 3 2 4" xfId="29817" xr:uid="{00000000-0005-0000-0000-00008E740000}"/>
    <cellStyle name="Titles 5 4 2 2 3 3" xfId="29818" xr:uid="{00000000-0005-0000-0000-00008F740000}"/>
    <cellStyle name="Titles 5 4 2 2 3 3 2" xfId="29819" xr:uid="{00000000-0005-0000-0000-000090740000}"/>
    <cellStyle name="Titles 5 4 2 2 3 3 3" xfId="29820" xr:uid="{00000000-0005-0000-0000-000091740000}"/>
    <cellStyle name="Titles 5 4 2 2 3 3 4" xfId="29821" xr:uid="{00000000-0005-0000-0000-000092740000}"/>
    <cellStyle name="Titles 5 4 2 2 3 4" xfId="29822" xr:uid="{00000000-0005-0000-0000-000093740000}"/>
    <cellStyle name="Titles 5 4 2 2 3 5" xfId="29823" xr:uid="{00000000-0005-0000-0000-000094740000}"/>
    <cellStyle name="Titles 5 4 2 2 3 6" xfId="29824" xr:uid="{00000000-0005-0000-0000-000095740000}"/>
    <cellStyle name="Titles 5 4 2 2 4" xfId="29825" xr:uid="{00000000-0005-0000-0000-000096740000}"/>
    <cellStyle name="Titles 5 4 2 2 4 2" xfId="29826" xr:uid="{00000000-0005-0000-0000-000097740000}"/>
    <cellStyle name="Titles 5 4 2 2 4 3" xfId="29827" xr:uid="{00000000-0005-0000-0000-000098740000}"/>
    <cellStyle name="Titles 5 4 2 2 4 4" xfId="29828" xr:uid="{00000000-0005-0000-0000-000099740000}"/>
    <cellStyle name="Titles 5 4 2 2 5" xfId="29829" xr:uid="{00000000-0005-0000-0000-00009A740000}"/>
    <cellStyle name="Titles 5 4 2 2 5 2" xfId="29830" xr:uid="{00000000-0005-0000-0000-00009B740000}"/>
    <cellStyle name="Titles 5 4 2 2 5 3" xfId="29831" xr:uid="{00000000-0005-0000-0000-00009C740000}"/>
    <cellStyle name="Titles 5 4 2 2 5 4" xfId="29832" xr:uid="{00000000-0005-0000-0000-00009D740000}"/>
    <cellStyle name="Titles 5 4 2 2 6" xfId="29833" xr:uid="{00000000-0005-0000-0000-00009E740000}"/>
    <cellStyle name="Titles 5 4 2 2 7" xfId="29834" xr:uid="{00000000-0005-0000-0000-00009F740000}"/>
    <cellStyle name="Titles 5 4 2 2 8" xfId="29835" xr:uid="{00000000-0005-0000-0000-0000A0740000}"/>
    <cellStyle name="Titles 5 4 2 3" xfId="29836" xr:uid="{00000000-0005-0000-0000-0000A1740000}"/>
    <cellStyle name="Titles 5 4 2 3 2" xfId="29837" xr:uid="{00000000-0005-0000-0000-0000A2740000}"/>
    <cellStyle name="Titles 5 4 2 3 2 2" xfId="29838" xr:uid="{00000000-0005-0000-0000-0000A3740000}"/>
    <cellStyle name="Titles 5 4 2 3 2 3" xfId="29839" xr:uid="{00000000-0005-0000-0000-0000A4740000}"/>
    <cellStyle name="Titles 5 4 2 3 2 4" xfId="29840" xr:uid="{00000000-0005-0000-0000-0000A5740000}"/>
    <cellStyle name="Titles 5 4 2 3 3" xfId="29841" xr:uid="{00000000-0005-0000-0000-0000A6740000}"/>
    <cellStyle name="Titles 5 4 2 3 3 2" xfId="29842" xr:uid="{00000000-0005-0000-0000-0000A7740000}"/>
    <cellStyle name="Titles 5 4 2 3 3 3" xfId="29843" xr:uid="{00000000-0005-0000-0000-0000A8740000}"/>
    <cellStyle name="Titles 5 4 2 3 3 4" xfId="29844" xr:uid="{00000000-0005-0000-0000-0000A9740000}"/>
    <cellStyle name="Titles 5 4 2 3 4" xfId="29845" xr:uid="{00000000-0005-0000-0000-0000AA740000}"/>
    <cellStyle name="Titles 5 4 2 3 5" xfId="29846" xr:uid="{00000000-0005-0000-0000-0000AB740000}"/>
    <cellStyle name="Titles 5 4 2 3 6" xfId="29847" xr:uid="{00000000-0005-0000-0000-0000AC740000}"/>
    <cellStyle name="Titles 5 4 2 4" xfId="29848" xr:uid="{00000000-0005-0000-0000-0000AD740000}"/>
    <cellStyle name="Titles 5 4 2 4 2" xfId="29849" xr:uid="{00000000-0005-0000-0000-0000AE740000}"/>
    <cellStyle name="Titles 5 4 2 4 2 2" xfId="29850" xr:uid="{00000000-0005-0000-0000-0000AF740000}"/>
    <cellStyle name="Titles 5 4 2 4 2 3" xfId="29851" xr:uid="{00000000-0005-0000-0000-0000B0740000}"/>
    <cellStyle name="Titles 5 4 2 4 2 4" xfId="29852" xr:uid="{00000000-0005-0000-0000-0000B1740000}"/>
    <cellStyle name="Titles 5 4 2 4 3" xfId="29853" xr:uid="{00000000-0005-0000-0000-0000B2740000}"/>
    <cellStyle name="Titles 5 4 2 4 3 2" xfId="29854" xr:uid="{00000000-0005-0000-0000-0000B3740000}"/>
    <cellStyle name="Titles 5 4 2 4 3 3" xfId="29855" xr:uid="{00000000-0005-0000-0000-0000B4740000}"/>
    <cellStyle name="Titles 5 4 2 4 3 4" xfId="29856" xr:uid="{00000000-0005-0000-0000-0000B5740000}"/>
    <cellStyle name="Titles 5 4 2 4 4" xfId="29857" xr:uid="{00000000-0005-0000-0000-0000B6740000}"/>
    <cellStyle name="Titles 5 4 2 4 5" xfId="29858" xr:uid="{00000000-0005-0000-0000-0000B7740000}"/>
    <cellStyle name="Titles 5 4 2 4 6" xfId="29859" xr:uid="{00000000-0005-0000-0000-0000B8740000}"/>
    <cellStyle name="Titles 5 4 2 5" xfId="29860" xr:uid="{00000000-0005-0000-0000-0000B9740000}"/>
    <cellStyle name="Titles 5 4 2 6" xfId="29861" xr:uid="{00000000-0005-0000-0000-0000BA740000}"/>
    <cellStyle name="Titles 5 4 2 7" xfId="29862" xr:uid="{00000000-0005-0000-0000-0000BB740000}"/>
    <cellStyle name="Titles 5 4 3" xfId="29863" xr:uid="{00000000-0005-0000-0000-0000BC740000}"/>
    <cellStyle name="Titles 5 4 3 2" xfId="29864" xr:uid="{00000000-0005-0000-0000-0000BD740000}"/>
    <cellStyle name="Titles 5 4 3 2 2" xfId="29865" xr:uid="{00000000-0005-0000-0000-0000BE740000}"/>
    <cellStyle name="Titles 5 4 3 2 2 2" xfId="29866" xr:uid="{00000000-0005-0000-0000-0000BF740000}"/>
    <cellStyle name="Titles 5 4 3 2 2 3" xfId="29867" xr:uid="{00000000-0005-0000-0000-0000C0740000}"/>
    <cellStyle name="Titles 5 4 3 2 2 4" xfId="29868" xr:uid="{00000000-0005-0000-0000-0000C1740000}"/>
    <cellStyle name="Titles 5 4 3 2 3" xfId="29869" xr:uid="{00000000-0005-0000-0000-0000C2740000}"/>
    <cellStyle name="Titles 5 4 3 2 3 2" xfId="29870" xr:uid="{00000000-0005-0000-0000-0000C3740000}"/>
    <cellStyle name="Titles 5 4 3 2 3 3" xfId="29871" xr:uid="{00000000-0005-0000-0000-0000C4740000}"/>
    <cellStyle name="Titles 5 4 3 2 3 4" xfId="29872" xr:uid="{00000000-0005-0000-0000-0000C5740000}"/>
    <cellStyle name="Titles 5 4 3 2 4" xfId="29873" xr:uid="{00000000-0005-0000-0000-0000C6740000}"/>
    <cellStyle name="Titles 5 4 3 2 5" xfId="29874" xr:uid="{00000000-0005-0000-0000-0000C7740000}"/>
    <cellStyle name="Titles 5 4 3 2 6" xfId="29875" xr:uid="{00000000-0005-0000-0000-0000C8740000}"/>
    <cellStyle name="Titles 5 4 3 3" xfId="29876" xr:uid="{00000000-0005-0000-0000-0000C9740000}"/>
    <cellStyle name="Titles 5 4 3 3 2" xfId="29877" xr:uid="{00000000-0005-0000-0000-0000CA740000}"/>
    <cellStyle name="Titles 5 4 3 3 3" xfId="29878" xr:uid="{00000000-0005-0000-0000-0000CB740000}"/>
    <cellStyle name="Titles 5 4 3 3 4" xfId="29879" xr:uid="{00000000-0005-0000-0000-0000CC740000}"/>
    <cellStyle name="Titles 5 4 3 4" xfId="29880" xr:uid="{00000000-0005-0000-0000-0000CD740000}"/>
    <cellStyle name="Titles 5 4 3 4 2" xfId="29881" xr:uid="{00000000-0005-0000-0000-0000CE740000}"/>
    <cellStyle name="Titles 5 4 3 4 3" xfId="29882" xr:uid="{00000000-0005-0000-0000-0000CF740000}"/>
    <cellStyle name="Titles 5 4 3 4 4" xfId="29883" xr:uid="{00000000-0005-0000-0000-0000D0740000}"/>
    <cellStyle name="Titles 5 4 3 5" xfId="29884" xr:uid="{00000000-0005-0000-0000-0000D1740000}"/>
    <cellStyle name="Titles 5 4 3 6" xfId="29885" xr:uid="{00000000-0005-0000-0000-0000D2740000}"/>
    <cellStyle name="Titles 5 4 3 7" xfId="29886" xr:uid="{00000000-0005-0000-0000-0000D3740000}"/>
    <cellStyle name="Titles 5 4 4" xfId="29887" xr:uid="{00000000-0005-0000-0000-0000D4740000}"/>
    <cellStyle name="Titles 5 4 4 2" xfId="29888" xr:uid="{00000000-0005-0000-0000-0000D5740000}"/>
    <cellStyle name="Titles 5 4 4 2 2" xfId="29889" xr:uid="{00000000-0005-0000-0000-0000D6740000}"/>
    <cellStyle name="Titles 5 4 4 2 3" xfId="29890" xr:uid="{00000000-0005-0000-0000-0000D7740000}"/>
    <cellStyle name="Titles 5 4 4 2 4" xfId="29891" xr:uid="{00000000-0005-0000-0000-0000D8740000}"/>
    <cellStyle name="Titles 5 4 4 3" xfId="29892" xr:uid="{00000000-0005-0000-0000-0000D9740000}"/>
    <cellStyle name="Titles 5 4 4 3 2" xfId="29893" xr:uid="{00000000-0005-0000-0000-0000DA740000}"/>
    <cellStyle name="Titles 5 4 4 3 3" xfId="29894" xr:uid="{00000000-0005-0000-0000-0000DB740000}"/>
    <cellStyle name="Titles 5 4 4 3 4" xfId="29895" xr:uid="{00000000-0005-0000-0000-0000DC740000}"/>
    <cellStyle name="Titles 5 4 4 4" xfId="29896" xr:uid="{00000000-0005-0000-0000-0000DD740000}"/>
    <cellStyle name="Titles 5 4 4 5" xfId="29897" xr:uid="{00000000-0005-0000-0000-0000DE740000}"/>
    <cellStyle name="Titles 5 4 4 6" xfId="29898" xr:uid="{00000000-0005-0000-0000-0000DF740000}"/>
    <cellStyle name="Titles 5 4 5" xfId="29899" xr:uid="{00000000-0005-0000-0000-0000E0740000}"/>
    <cellStyle name="Titles 5 4 5 2" xfId="29900" xr:uid="{00000000-0005-0000-0000-0000E1740000}"/>
    <cellStyle name="Titles 5 4 5 3" xfId="29901" xr:uid="{00000000-0005-0000-0000-0000E2740000}"/>
    <cellStyle name="Titles 5 4 5 4" xfId="29902" xr:uid="{00000000-0005-0000-0000-0000E3740000}"/>
    <cellStyle name="Titles 5 4 6" xfId="29903" xr:uid="{00000000-0005-0000-0000-0000E4740000}"/>
    <cellStyle name="Titles 5 4 7" xfId="29904" xr:uid="{00000000-0005-0000-0000-0000E5740000}"/>
    <cellStyle name="Titles 5 4 8" xfId="29905" xr:uid="{00000000-0005-0000-0000-0000E6740000}"/>
    <cellStyle name="Titles 5 5" xfId="29906" xr:uid="{00000000-0005-0000-0000-0000E7740000}"/>
    <cellStyle name="Titles 5 5 2" xfId="29907" xr:uid="{00000000-0005-0000-0000-0000E8740000}"/>
    <cellStyle name="Titles 5 5 2 2" xfId="29908" xr:uid="{00000000-0005-0000-0000-0000E9740000}"/>
    <cellStyle name="Titles 5 5 2 2 2" xfId="29909" xr:uid="{00000000-0005-0000-0000-0000EA740000}"/>
    <cellStyle name="Titles 5 5 2 2 2 2" xfId="29910" xr:uid="{00000000-0005-0000-0000-0000EB740000}"/>
    <cellStyle name="Titles 5 5 2 2 2 3" xfId="29911" xr:uid="{00000000-0005-0000-0000-0000EC740000}"/>
    <cellStyle name="Titles 5 5 2 2 2 4" xfId="29912" xr:uid="{00000000-0005-0000-0000-0000ED740000}"/>
    <cellStyle name="Titles 5 5 2 2 3" xfId="29913" xr:uid="{00000000-0005-0000-0000-0000EE740000}"/>
    <cellStyle name="Titles 5 5 2 2 3 2" xfId="29914" xr:uid="{00000000-0005-0000-0000-0000EF740000}"/>
    <cellStyle name="Titles 5 5 2 2 3 3" xfId="29915" xr:uid="{00000000-0005-0000-0000-0000F0740000}"/>
    <cellStyle name="Titles 5 5 2 2 3 4" xfId="29916" xr:uid="{00000000-0005-0000-0000-0000F1740000}"/>
    <cellStyle name="Titles 5 5 2 2 4" xfId="29917" xr:uid="{00000000-0005-0000-0000-0000F2740000}"/>
    <cellStyle name="Titles 5 5 2 2 5" xfId="29918" xr:uid="{00000000-0005-0000-0000-0000F3740000}"/>
    <cellStyle name="Titles 5 5 2 2 6" xfId="29919" xr:uid="{00000000-0005-0000-0000-0000F4740000}"/>
    <cellStyle name="Titles 5 5 2 3" xfId="29920" xr:uid="{00000000-0005-0000-0000-0000F5740000}"/>
    <cellStyle name="Titles 5 5 2 3 2" xfId="29921" xr:uid="{00000000-0005-0000-0000-0000F6740000}"/>
    <cellStyle name="Titles 5 5 2 3 2 2" xfId="29922" xr:uid="{00000000-0005-0000-0000-0000F7740000}"/>
    <cellStyle name="Titles 5 5 2 3 2 3" xfId="29923" xr:uid="{00000000-0005-0000-0000-0000F8740000}"/>
    <cellStyle name="Titles 5 5 2 3 2 4" xfId="29924" xr:uid="{00000000-0005-0000-0000-0000F9740000}"/>
    <cellStyle name="Titles 5 5 2 3 3" xfId="29925" xr:uid="{00000000-0005-0000-0000-0000FA740000}"/>
    <cellStyle name="Titles 5 5 2 3 3 2" xfId="29926" xr:uid="{00000000-0005-0000-0000-0000FB740000}"/>
    <cellStyle name="Titles 5 5 2 3 3 3" xfId="29927" xr:uid="{00000000-0005-0000-0000-0000FC740000}"/>
    <cellStyle name="Titles 5 5 2 3 3 4" xfId="29928" xr:uid="{00000000-0005-0000-0000-0000FD740000}"/>
    <cellStyle name="Titles 5 5 2 3 4" xfId="29929" xr:uid="{00000000-0005-0000-0000-0000FE740000}"/>
    <cellStyle name="Titles 5 5 2 3 5" xfId="29930" xr:uid="{00000000-0005-0000-0000-0000FF740000}"/>
    <cellStyle name="Titles 5 5 2 3 6" xfId="29931" xr:uid="{00000000-0005-0000-0000-000000750000}"/>
    <cellStyle name="Titles 5 5 2 4" xfId="29932" xr:uid="{00000000-0005-0000-0000-000001750000}"/>
    <cellStyle name="Titles 5 5 2 4 2" xfId="29933" xr:uid="{00000000-0005-0000-0000-000002750000}"/>
    <cellStyle name="Titles 5 5 2 4 3" xfId="29934" xr:uid="{00000000-0005-0000-0000-000003750000}"/>
    <cellStyle name="Titles 5 5 2 4 4" xfId="29935" xr:uid="{00000000-0005-0000-0000-000004750000}"/>
    <cellStyle name="Titles 5 5 2 5" xfId="29936" xr:uid="{00000000-0005-0000-0000-000005750000}"/>
    <cellStyle name="Titles 5 5 2 5 2" xfId="29937" xr:uid="{00000000-0005-0000-0000-000006750000}"/>
    <cellStyle name="Titles 5 5 2 5 3" xfId="29938" xr:uid="{00000000-0005-0000-0000-000007750000}"/>
    <cellStyle name="Titles 5 5 2 5 4" xfId="29939" xr:uid="{00000000-0005-0000-0000-000008750000}"/>
    <cellStyle name="Titles 5 5 2 6" xfId="29940" xr:uid="{00000000-0005-0000-0000-000009750000}"/>
    <cellStyle name="Titles 5 5 2 7" xfId="29941" xr:uid="{00000000-0005-0000-0000-00000A750000}"/>
    <cellStyle name="Titles 5 5 2 8" xfId="29942" xr:uid="{00000000-0005-0000-0000-00000B750000}"/>
    <cellStyle name="Titles 5 5 3" xfId="29943" xr:uid="{00000000-0005-0000-0000-00000C750000}"/>
    <cellStyle name="Titles 5 5 3 2" xfId="29944" xr:uid="{00000000-0005-0000-0000-00000D750000}"/>
    <cellStyle name="Titles 5 5 3 2 2" xfId="29945" xr:uid="{00000000-0005-0000-0000-00000E750000}"/>
    <cellStyle name="Titles 5 5 3 2 3" xfId="29946" xr:uid="{00000000-0005-0000-0000-00000F750000}"/>
    <cellStyle name="Titles 5 5 3 2 4" xfId="29947" xr:uid="{00000000-0005-0000-0000-000010750000}"/>
    <cellStyle name="Titles 5 5 3 3" xfId="29948" xr:uid="{00000000-0005-0000-0000-000011750000}"/>
    <cellStyle name="Titles 5 5 3 3 2" xfId="29949" xr:uid="{00000000-0005-0000-0000-000012750000}"/>
    <cellStyle name="Titles 5 5 3 3 3" xfId="29950" xr:uid="{00000000-0005-0000-0000-000013750000}"/>
    <cellStyle name="Titles 5 5 3 3 4" xfId="29951" xr:uid="{00000000-0005-0000-0000-000014750000}"/>
    <cellStyle name="Titles 5 5 3 4" xfId="29952" xr:uid="{00000000-0005-0000-0000-000015750000}"/>
    <cellStyle name="Titles 5 5 3 5" xfId="29953" xr:uid="{00000000-0005-0000-0000-000016750000}"/>
    <cellStyle name="Titles 5 5 3 6" xfId="29954" xr:uid="{00000000-0005-0000-0000-000017750000}"/>
    <cellStyle name="Titles 5 5 4" xfId="29955" xr:uid="{00000000-0005-0000-0000-000018750000}"/>
    <cellStyle name="Titles 5 5 4 2" xfId="29956" xr:uid="{00000000-0005-0000-0000-000019750000}"/>
    <cellStyle name="Titles 5 5 4 2 2" xfId="29957" xr:uid="{00000000-0005-0000-0000-00001A750000}"/>
    <cellStyle name="Titles 5 5 4 2 3" xfId="29958" xr:uid="{00000000-0005-0000-0000-00001B750000}"/>
    <cellStyle name="Titles 5 5 4 2 4" xfId="29959" xr:uid="{00000000-0005-0000-0000-00001C750000}"/>
    <cellStyle name="Titles 5 5 4 3" xfId="29960" xr:uid="{00000000-0005-0000-0000-00001D750000}"/>
    <cellStyle name="Titles 5 5 4 3 2" xfId="29961" xr:uid="{00000000-0005-0000-0000-00001E750000}"/>
    <cellStyle name="Titles 5 5 4 3 3" xfId="29962" xr:uid="{00000000-0005-0000-0000-00001F750000}"/>
    <cellStyle name="Titles 5 5 4 3 4" xfId="29963" xr:uid="{00000000-0005-0000-0000-000020750000}"/>
    <cellStyle name="Titles 5 5 4 4" xfId="29964" xr:uid="{00000000-0005-0000-0000-000021750000}"/>
    <cellStyle name="Titles 5 5 4 5" xfId="29965" xr:uid="{00000000-0005-0000-0000-000022750000}"/>
    <cellStyle name="Titles 5 5 4 6" xfId="29966" xr:uid="{00000000-0005-0000-0000-000023750000}"/>
    <cellStyle name="Titles 5 5 5" xfId="29967" xr:uid="{00000000-0005-0000-0000-000024750000}"/>
    <cellStyle name="Titles 5 5 6" xfId="29968" xr:uid="{00000000-0005-0000-0000-000025750000}"/>
    <cellStyle name="Titles 5 5 7" xfId="29969" xr:uid="{00000000-0005-0000-0000-000026750000}"/>
    <cellStyle name="Titles 5 6" xfId="29970" xr:uid="{00000000-0005-0000-0000-000027750000}"/>
    <cellStyle name="Titles 5 6 2" xfId="29971" xr:uid="{00000000-0005-0000-0000-000028750000}"/>
    <cellStyle name="Titles 5 6 2 2" xfId="29972" xr:uid="{00000000-0005-0000-0000-000029750000}"/>
    <cellStyle name="Titles 5 6 2 2 2" xfId="29973" xr:uid="{00000000-0005-0000-0000-00002A750000}"/>
    <cellStyle name="Titles 5 6 2 2 3" xfId="29974" xr:uid="{00000000-0005-0000-0000-00002B750000}"/>
    <cellStyle name="Titles 5 6 2 2 4" xfId="29975" xr:uid="{00000000-0005-0000-0000-00002C750000}"/>
    <cellStyle name="Titles 5 6 2 3" xfId="29976" xr:uid="{00000000-0005-0000-0000-00002D750000}"/>
    <cellStyle name="Titles 5 6 2 3 2" xfId="29977" xr:uid="{00000000-0005-0000-0000-00002E750000}"/>
    <cellStyle name="Titles 5 6 2 3 3" xfId="29978" xr:uid="{00000000-0005-0000-0000-00002F750000}"/>
    <cellStyle name="Titles 5 6 2 3 4" xfId="29979" xr:uid="{00000000-0005-0000-0000-000030750000}"/>
    <cellStyle name="Titles 5 6 2 4" xfId="29980" xr:uid="{00000000-0005-0000-0000-000031750000}"/>
    <cellStyle name="Titles 5 6 2 5" xfId="29981" xr:uid="{00000000-0005-0000-0000-000032750000}"/>
    <cellStyle name="Titles 5 6 2 6" xfId="29982" xr:uid="{00000000-0005-0000-0000-000033750000}"/>
    <cellStyle name="Titles 5 6 3" xfId="29983" xr:uid="{00000000-0005-0000-0000-000034750000}"/>
    <cellStyle name="Titles 5 6 3 2" xfId="29984" xr:uid="{00000000-0005-0000-0000-000035750000}"/>
    <cellStyle name="Titles 5 6 3 2 2" xfId="29985" xr:uid="{00000000-0005-0000-0000-000036750000}"/>
    <cellStyle name="Titles 5 6 3 2 3" xfId="29986" xr:uid="{00000000-0005-0000-0000-000037750000}"/>
    <cellStyle name="Titles 5 6 3 2 4" xfId="29987" xr:uid="{00000000-0005-0000-0000-000038750000}"/>
    <cellStyle name="Titles 5 6 3 3" xfId="29988" xr:uid="{00000000-0005-0000-0000-000039750000}"/>
    <cellStyle name="Titles 5 6 3 3 2" xfId="29989" xr:uid="{00000000-0005-0000-0000-00003A750000}"/>
    <cellStyle name="Titles 5 6 3 3 3" xfId="29990" xr:uid="{00000000-0005-0000-0000-00003B750000}"/>
    <cellStyle name="Titles 5 6 3 3 4" xfId="29991" xr:uid="{00000000-0005-0000-0000-00003C750000}"/>
    <cellStyle name="Titles 5 6 3 4" xfId="29992" xr:uid="{00000000-0005-0000-0000-00003D750000}"/>
    <cellStyle name="Titles 5 6 3 5" xfId="29993" xr:uid="{00000000-0005-0000-0000-00003E750000}"/>
    <cellStyle name="Titles 5 6 3 6" xfId="29994" xr:uid="{00000000-0005-0000-0000-00003F750000}"/>
    <cellStyle name="Titles 5 6 4" xfId="29995" xr:uid="{00000000-0005-0000-0000-000040750000}"/>
    <cellStyle name="Titles 5 6 4 2" xfId="29996" xr:uid="{00000000-0005-0000-0000-000041750000}"/>
    <cellStyle name="Titles 5 6 4 3" xfId="29997" xr:uid="{00000000-0005-0000-0000-000042750000}"/>
    <cellStyle name="Titles 5 6 4 4" xfId="29998" xr:uid="{00000000-0005-0000-0000-000043750000}"/>
    <cellStyle name="Titles 5 6 5" xfId="29999" xr:uid="{00000000-0005-0000-0000-000044750000}"/>
    <cellStyle name="Titles 5 6 5 2" xfId="30000" xr:uid="{00000000-0005-0000-0000-000045750000}"/>
    <cellStyle name="Titles 5 6 5 3" xfId="30001" xr:uid="{00000000-0005-0000-0000-000046750000}"/>
    <cellStyle name="Titles 5 6 5 4" xfId="30002" xr:uid="{00000000-0005-0000-0000-000047750000}"/>
    <cellStyle name="Titles 5 6 6" xfId="30003" xr:uid="{00000000-0005-0000-0000-000048750000}"/>
    <cellStyle name="Titles 5 6 7" xfId="30004" xr:uid="{00000000-0005-0000-0000-000049750000}"/>
    <cellStyle name="Titles 5 6 8" xfId="30005" xr:uid="{00000000-0005-0000-0000-00004A750000}"/>
    <cellStyle name="Titles 6" xfId="30006" xr:uid="{00000000-0005-0000-0000-00004B750000}"/>
    <cellStyle name="Titles 6 2" xfId="30007" xr:uid="{00000000-0005-0000-0000-00004C750000}"/>
    <cellStyle name="Titles 6 2 2" xfId="30008" xr:uid="{00000000-0005-0000-0000-00004D750000}"/>
    <cellStyle name="Titles 6 2 2 2" xfId="30009" xr:uid="{00000000-0005-0000-0000-00004E750000}"/>
    <cellStyle name="Titles 6 2 2 2 2" xfId="30010" xr:uid="{00000000-0005-0000-0000-00004F750000}"/>
    <cellStyle name="Titles 6 2 2 2 2 2" xfId="30011" xr:uid="{00000000-0005-0000-0000-000050750000}"/>
    <cellStyle name="Titles 6 2 2 2 2 2 2" xfId="30012" xr:uid="{00000000-0005-0000-0000-000051750000}"/>
    <cellStyle name="Titles 6 2 2 2 2 2 2 2" xfId="30013" xr:uid="{00000000-0005-0000-0000-000052750000}"/>
    <cellStyle name="Titles 6 2 2 2 2 2 2 3" xfId="30014" xr:uid="{00000000-0005-0000-0000-000053750000}"/>
    <cellStyle name="Titles 6 2 2 2 2 2 2 4" xfId="30015" xr:uid="{00000000-0005-0000-0000-000054750000}"/>
    <cellStyle name="Titles 6 2 2 2 2 2 3" xfId="30016" xr:uid="{00000000-0005-0000-0000-000055750000}"/>
    <cellStyle name="Titles 6 2 2 2 2 2 3 2" xfId="30017" xr:uid="{00000000-0005-0000-0000-000056750000}"/>
    <cellStyle name="Titles 6 2 2 2 2 2 3 3" xfId="30018" xr:uid="{00000000-0005-0000-0000-000057750000}"/>
    <cellStyle name="Titles 6 2 2 2 2 2 3 4" xfId="30019" xr:uid="{00000000-0005-0000-0000-000058750000}"/>
    <cellStyle name="Titles 6 2 2 2 2 2 4" xfId="30020" xr:uid="{00000000-0005-0000-0000-000059750000}"/>
    <cellStyle name="Titles 6 2 2 2 2 2 5" xfId="30021" xr:uid="{00000000-0005-0000-0000-00005A750000}"/>
    <cellStyle name="Titles 6 2 2 2 2 2 6" xfId="30022" xr:uid="{00000000-0005-0000-0000-00005B750000}"/>
    <cellStyle name="Titles 6 2 2 2 2 3" xfId="30023" xr:uid="{00000000-0005-0000-0000-00005C750000}"/>
    <cellStyle name="Titles 6 2 2 2 2 3 2" xfId="30024" xr:uid="{00000000-0005-0000-0000-00005D750000}"/>
    <cellStyle name="Titles 6 2 2 2 2 3 2 2" xfId="30025" xr:uid="{00000000-0005-0000-0000-00005E750000}"/>
    <cellStyle name="Titles 6 2 2 2 2 3 2 3" xfId="30026" xr:uid="{00000000-0005-0000-0000-00005F750000}"/>
    <cellStyle name="Titles 6 2 2 2 2 3 2 4" xfId="30027" xr:uid="{00000000-0005-0000-0000-000060750000}"/>
    <cellStyle name="Titles 6 2 2 2 2 3 3" xfId="30028" xr:uid="{00000000-0005-0000-0000-000061750000}"/>
    <cellStyle name="Titles 6 2 2 2 2 3 3 2" xfId="30029" xr:uid="{00000000-0005-0000-0000-000062750000}"/>
    <cellStyle name="Titles 6 2 2 2 2 3 3 3" xfId="30030" xr:uid="{00000000-0005-0000-0000-000063750000}"/>
    <cellStyle name="Titles 6 2 2 2 2 3 3 4" xfId="30031" xr:uid="{00000000-0005-0000-0000-000064750000}"/>
    <cellStyle name="Titles 6 2 2 2 2 3 4" xfId="30032" xr:uid="{00000000-0005-0000-0000-000065750000}"/>
    <cellStyle name="Titles 6 2 2 2 2 3 5" xfId="30033" xr:uid="{00000000-0005-0000-0000-000066750000}"/>
    <cellStyle name="Titles 6 2 2 2 2 3 6" xfId="30034" xr:uid="{00000000-0005-0000-0000-000067750000}"/>
    <cellStyle name="Titles 6 2 2 2 2 4" xfId="30035" xr:uid="{00000000-0005-0000-0000-000068750000}"/>
    <cellStyle name="Titles 6 2 2 2 2 4 2" xfId="30036" xr:uid="{00000000-0005-0000-0000-000069750000}"/>
    <cellStyle name="Titles 6 2 2 2 2 4 3" xfId="30037" xr:uid="{00000000-0005-0000-0000-00006A750000}"/>
    <cellStyle name="Titles 6 2 2 2 2 4 4" xfId="30038" xr:uid="{00000000-0005-0000-0000-00006B750000}"/>
    <cellStyle name="Titles 6 2 2 2 2 5" xfId="30039" xr:uid="{00000000-0005-0000-0000-00006C750000}"/>
    <cellStyle name="Titles 6 2 2 2 2 5 2" xfId="30040" xr:uid="{00000000-0005-0000-0000-00006D750000}"/>
    <cellStyle name="Titles 6 2 2 2 2 5 3" xfId="30041" xr:uid="{00000000-0005-0000-0000-00006E750000}"/>
    <cellStyle name="Titles 6 2 2 2 2 5 4" xfId="30042" xr:uid="{00000000-0005-0000-0000-00006F750000}"/>
    <cellStyle name="Titles 6 2 2 2 2 6" xfId="30043" xr:uid="{00000000-0005-0000-0000-000070750000}"/>
    <cellStyle name="Titles 6 2 2 2 2 7" xfId="30044" xr:uid="{00000000-0005-0000-0000-000071750000}"/>
    <cellStyle name="Titles 6 2 2 2 2 8" xfId="30045" xr:uid="{00000000-0005-0000-0000-000072750000}"/>
    <cellStyle name="Titles 6 2 2 2 3" xfId="30046" xr:uid="{00000000-0005-0000-0000-000073750000}"/>
    <cellStyle name="Titles 6 2 2 2 3 2" xfId="30047" xr:uid="{00000000-0005-0000-0000-000074750000}"/>
    <cellStyle name="Titles 6 2 2 2 3 2 2" xfId="30048" xr:uid="{00000000-0005-0000-0000-000075750000}"/>
    <cellStyle name="Titles 6 2 2 2 3 2 3" xfId="30049" xr:uid="{00000000-0005-0000-0000-000076750000}"/>
    <cellStyle name="Titles 6 2 2 2 3 2 4" xfId="30050" xr:uid="{00000000-0005-0000-0000-000077750000}"/>
    <cellStyle name="Titles 6 2 2 2 3 3" xfId="30051" xr:uid="{00000000-0005-0000-0000-000078750000}"/>
    <cellStyle name="Titles 6 2 2 2 3 3 2" xfId="30052" xr:uid="{00000000-0005-0000-0000-000079750000}"/>
    <cellStyle name="Titles 6 2 2 2 3 3 3" xfId="30053" xr:uid="{00000000-0005-0000-0000-00007A750000}"/>
    <cellStyle name="Titles 6 2 2 2 3 3 4" xfId="30054" xr:uid="{00000000-0005-0000-0000-00007B750000}"/>
    <cellStyle name="Titles 6 2 2 2 3 4" xfId="30055" xr:uid="{00000000-0005-0000-0000-00007C750000}"/>
    <cellStyle name="Titles 6 2 2 2 3 5" xfId="30056" xr:uid="{00000000-0005-0000-0000-00007D750000}"/>
    <cellStyle name="Titles 6 2 2 2 3 6" xfId="30057" xr:uid="{00000000-0005-0000-0000-00007E750000}"/>
    <cellStyle name="Titles 6 2 2 2 4" xfId="30058" xr:uid="{00000000-0005-0000-0000-00007F750000}"/>
    <cellStyle name="Titles 6 2 2 2 4 2" xfId="30059" xr:uid="{00000000-0005-0000-0000-000080750000}"/>
    <cellStyle name="Titles 6 2 2 2 4 2 2" xfId="30060" xr:uid="{00000000-0005-0000-0000-000081750000}"/>
    <cellStyle name="Titles 6 2 2 2 4 2 3" xfId="30061" xr:uid="{00000000-0005-0000-0000-000082750000}"/>
    <cellStyle name="Titles 6 2 2 2 4 2 4" xfId="30062" xr:uid="{00000000-0005-0000-0000-000083750000}"/>
    <cellStyle name="Titles 6 2 2 2 4 3" xfId="30063" xr:uid="{00000000-0005-0000-0000-000084750000}"/>
    <cellStyle name="Titles 6 2 2 2 4 3 2" xfId="30064" xr:uid="{00000000-0005-0000-0000-000085750000}"/>
    <cellStyle name="Titles 6 2 2 2 4 3 3" xfId="30065" xr:uid="{00000000-0005-0000-0000-000086750000}"/>
    <cellStyle name="Titles 6 2 2 2 4 3 4" xfId="30066" xr:uid="{00000000-0005-0000-0000-000087750000}"/>
    <cellStyle name="Titles 6 2 2 2 4 4" xfId="30067" xr:uid="{00000000-0005-0000-0000-000088750000}"/>
    <cellStyle name="Titles 6 2 2 2 4 5" xfId="30068" xr:uid="{00000000-0005-0000-0000-000089750000}"/>
    <cellStyle name="Titles 6 2 2 2 4 6" xfId="30069" xr:uid="{00000000-0005-0000-0000-00008A750000}"/>
    <cellStyle name="Titles 6 2 2 2 5" xfId="30070" xr:uid="{00000000-0005-0000-0000-00008B750000}"/>
    <cellStyle name="Titles 6 2 2 2 6" xfId="30071" xr:uid="{00000000-0005-0000-0000-00008C750000}"/>
    <cellStyle name="Titles 6 2 2 2 7" xfId="30072" xr:uid="{00000000-0005-0000-0000-00008D750000}"/>
    <cellStyle name="Titles 6 2 2 3" xfId="30073" xr:uid="{00000000-0005-0000-0000-00008E750000}"/>
    <cellStyle name="Titles 6 2 2 3 2" xfId="30074" xr:uid="{00000000-0005-0000-0000-00008F750000}"/>
    <cellStyle name="Titles 6 2 2 3 2 2" xfId="30075" xr:uid="{00000000-0005-0000-0000-000090750000}"/>
    <cellStyle name="Titles 6 2 2 3 2 2 2" xfId="30076" xr:uid="{00000000-0005-0000-0000-000091750000}"/>
    <cellStyle name="Titles 6 2 2 3 2 2 3" xfId="30077" xr:uid="{00000000-0005-0000-0000-000092750000}"/>
    <cellStyle name="Titles 6 2 2 3 2 2 4" xfId="30078" xr:uid="{00000000-0005-0000-0000-000093750000}"/>
    <cellStyle name="Titles 6 2 2 3 2 3" xfId="30079" xr:uid="{00000000-0005-0000-0000-000094750000}"/>
    <cellStyle name="Titles 6 2 2 3 2 3 2" xfId="30080" xr:uid="{00000000-0005-0000-0000-000095750000}"/>
    <cellStyle name="Titles 6 2 2 3 2 3 3" xfId="30081" xr:uid="{00000000-0005-0000-0000-000096750000}"/>
    <cellStyle name="Titles 6 2 2 3 2 3 4" xfId="30082" xr:uid="{00000000-0005-0000-0000-000097750000}"/>
    <cellStyle name="Titles 6 2 2 3 2 4" xfId="30083" xr:uid="{00000000-0005-0000-0000-000098750000}"/>
    <cellStyle name="Titles 6 2 2 3 2 5" xfId="30084" xr:uid="{00000000-0005-0000-0000-000099750000}"/>
    <cellStyle name="Titles 6 2 2 3 2 6" xfId="30085" xr:uid="{00000000-0005-0000-0000-00009A750000}"/>
    <cellStyle name="Titles 6 2 2 3 3" xfId="30086" xr:uid="{00000000-0005-0000-0000-00009B750000}"/>
    <cellStyle name="Titles 6 2 2 3 3 2" xfId="30087" xr:uid="{00000000-0005-0000-0000-00009C750000}"/>
    <cellStyle name="Titles 6 2 2 3 3 3" xfId="30088" xr:uid="{00000000-0005-0000-0000-00009D750000}"/>
    <cellStyle name="Titles 6 2 2 3 3 4" xfId="30089" xr:uid="{00000000-0005-0000-0000-00009E750000}"/>
    <cellStyle name="Titles 6 2 2 3 4" xfId="30090" xr:uid="{00000000-0005-0000-0000-00009F750000}"/>
    <cellStyle name="Titles 6 2 2 3 4 2" xfId="30091" xr:uid="{00000000-0005-0000-0000-0000A0750000}"/>
    <cellStyle name="Titles 6 2 2 3 4 3" xfId="30092" xr:uid="{00000000-0005-0000-0000-0000A1750000}"/>
    <cellStyle name="Titles 6 2 2 3 4 4" xfId="30093" xr:uid="{00000000-0005-0000-0000-0000A2750000}"/>
    <cellStyle name="Titles 6 2 2 3 5" xfId="30094" xr:uid="{00000000-0005-0000-0000-0000A3750000}"/>
    <cellStyle name="Titles 6 2 2 3 6" xfId="30095" xr:uid="{00000000-0005-0000-0000-0000A4750000}"/>
    <cellStyle name="Titles 6 2 2 3 7" xfId="30096" xr:uid="{00000000-0005-0000-0000-0000A5750000}"/>
    <cellStyle name="Titles 6 2 2 4" xfId="30097" xr:uid="{00000000-0005-0000-0000-0000A6750000}"/>
    <cellStyle name="Titles 6 2 2 4 2" xfId="30098" xr:uid="{00000000-0005-0000-0000-0000A7750000}"/>
    <cellStyle name="Titles 6 2 2 4 2 2" xfId="30099" xr:uid="{00000000-0005-0000-0000-0000A8750000}"/>
    <cellStyle name="Titles 6 2 2 4 2 3" xfId="30100" xr:uid="{00000000-0005-0000-0000-0000A9750000}"/>
    <cellStyle name="Titles 6 2 2 4 2 4" xfId="30101" xr:uid="{00000000-0005-0000-0000-0000AA750000}"/>
    <cellStyle name="Titles 6 2 2 4 3" xfId="30102" xr:uid="{00000000-0005-0000-0000-0000AB750000}"/>
    <cellStyle name="Titles 6 2 2 4 3 2" xfId="30103" xr:uid="{00000000-0005-0000-0000-0000AC750000}"/>
    <cellStyle name="Titles 6 2 2 4 3 3" xfId="30104" xr:uid="{00000000-0005-0000-0000-0000AD750000}"/>
    <cellStyle name="Titles 6 2 2 4 3 4" xfId="30105" xr:uid="{00000000-0005-0000-0000-0000AE750000}"/>
    <cellStyle name="Titles 6 2 2 4 4" xfId="30106" xr:uid="{00000000-0005-0000-0000-0000AF750000}"/>
    <cellStyle name="Titles 6 2 2 4 5" xfId="30107" xr:uid="{00000000-0005-0000-0000-0000B0750000}"/>
    <cellStyle name="Titles 6 2 2 4 6" xfId="30108" xr:uid="{00000000-0005-0000-0000-0000B1750000}"/>
    <cellStyle name="Titles 6 2 2 5" xfId="30109" xr:uid="{00000000-0005-0000-0000-0000B2750000}"/>
    <cellStyle name="Titles 6 2 2 5 2" xfId="30110" xr:uid="{00000000-0005-0000-0000-0000B3750000}"/>
    <cellStyle name="Titles 6 2 2 5 3" xfId="30111" xr:uid="{00000000-0005-0000-0000-0000B4750000}"/>
    <cellStyle name="Titles 6 2 2 5 4" xfId="30112" xr:uid="{00000000-0005-0000-0000-0000B5750000}"/>
    <cellStyle name="Titles 6 2 2 6" xfId="30113" xr:uid="{00000000-0005-0000-0000-0000B6750000}"/>
    <cellStyle name="Titles 6 2 2 7" xfId="30114" xr:uid="{00000000-0005-0000-0000-0000B7750000}"/>
    <cellStyle name="Titles 6 2 2 8" xfId="30115" xr:uid="{00000000-0005-0000-0000-0000B8750000}"/>
    <cellStyle name="Titles 6 2 3" xfId="30116" xr:uid="{00000000-0005-0000-0000-0000B9750000}"/>
    <cellStyle name="Titles 6 2 3 2" xfId="30117" xr:uid="{00000000-0005-0000-0000-0000BA750000}"/>
    <cellStyle name="Titles 6 2 3 2 2" xfId="30118" xr:uid="{00000000-0005-0000-0000-0000BB750000}"/>
    <cellStyle name="Titles 6 2 3 2 2 2" xfId="30119" xr:uid="{00000000-0005-0000-0000-0000BC750000}"/>
    <cellStyle name="Titles 6 2 3 2 2 2 2" xfId="30120" xr:uid="{00000000-0005-0000-0000-0000BD750000}"/>
    <cellStyle name="Titles 6 2 3 2 2 2 3" xfId="30121" xr:uid="{00000000-0005-0000-0000-0000BE750000}"/>
    <cellStyle name="Titles 6 2 3 2 2 2 4" xfId="30122" xr:uid="{00000000-0005-0000-0000-0000BF750000}"/>
    <cellStyle name="Titles 6 2 3 2 2 3" xfId="30123" xr:uid="{00000000-0005-0000-0000-0000C0750000}"/>
    <cellStyle name="Titles 6 2 3 2 2 3 2" xfId="30124" xr:uid="{00000000-0005-0000-0000-0000C1750000}"/>
    <cellStyle name="Titles 6 2 3 2 2 3 3" xfId="30125" xr:uid="{00000000-0005-0000-0000-0000C2750000}"/>
    <cellStyle name="Titles 6 2 3 2 2 3 4" xfId="30126" xr:uid="{00000000-0005-0000-0000-0000C3750000}"/>
    <cellStyle name="Titles 6 2 3 2 2 4" xfId="30127" xr:uid="{00000000-0005-0000-0000-0000C4750000}"/>
    <cellStyle name="Titles 6 2 3 2 2 5" xfId="30128" xr:uid="{00000000-0005-0000-0000-0000C5750000}"/>
    <cellStyle name="Titles 6 2 3 2 2 6" xfId="30129" xr:uid="{00000000-0005-0000-0000-0000C6750000}"/>
    <cellStyle name="Titles 6 2 3 2 3" xfId="30130" xr:uid="{00000000-0005-0000-0000-0000C7750000}"/>
    <cellStyle name="Titles 6 2 3 2 3 2" xfId="30131" xr:uid="{00000000-0005-0000-0000-0000C8750000}"/>
    <cellStyle name="Titles 6 2 3 2 3 2 2" xfId="30132" xr:uid="{00000000-0005-0000-0000-0000C9750000}"/>
    <cellStyle name="Titles 6 2 3 2 3 2 3" xfId="30133" xr:uid="{00000000-0005-0000-0000-0000CA750000}"/>
    <cellStyle name="Titles 6 2 3 2 3 2 4" xfId="30134" xr:uid="{00000000-0005-0000-0000-0000CB750000}"/>
    <cellStyle name="Titles 6 2 3 2 3 3" xfId="30135" xr:uid="{00000000-0005-0000-0000-0000CC750000}"/>
    <cellStyle name="Titles 6 2 3 2 3 3 2" xfId="30136" xr:uid="{00000000-0005-0000-0000-0000CD750000}"/>
    <cellStyle name="Titles 6 2 3 2 3 3 3" xfId="30137" xr:uid="{00000000-0005-0000-0000-0000CE750000}"/>
    <cellStyle name="Titles 6 2 3 2 3 3 4" xfId="30138" xr:uid="{00000000-0005-0000-0000-0000CF750000}"/>
    <cellStyle name="Titles 6 2 3 2 3 4" xfId="30139" xr:uid="{00000000-0005-0000-0000-0000D0750000}"/>
    <cellStyle name="Titles 6 2 3 2 3 5" xfId="30140" xr:uid="{00000000-0005-0000-0000-0000D1750000}"/>
    <cellStyle name="Titles 6 2 3 2 3 6" xfId="30141" xr:uid="{00000000-0005-0000-0000-0000D2750000}"/>
    <cellStyle name="Titles 6 2 3 2 4" xfId="30142" xr:uid="{00000000-0005-0000-0000-0000D3750000}"/>
    <cellStyle name="Titles 6 2 3 2 4 2" xfId="30143" xr:uid="{00000000-0005-0000-0000-0000D4750000}"/>
    <cellStyle name="Titles 6 2 3 2 4 3" xfId="30144" xr:uid="{00000000-0005-0000-0000-0000D5750000}"/>
    <cellStyle name="Titles 6 2 3 2 4 4" xfId="30145" xr:uid="{00000000-0005-0000-0000-0000D6750000}"/>
    <cellStyle name="Titles 6 2 3 2 5" xfId="30146" xr:uid="{00000000-0005-0000-0000-0000D7750000}"/>
    <cellStyle name="Titles 6 2 3 2 5 2" xfId="30147" xr:uid="{00000000-0005-0000-0000-0000D8750000}"/>
    <cellStyle name="Titles 6 2 3 2 5 3" xfId="30148" xr:uid="{00000000-0005-0000-0000-0000D9750000}"/>
    <cellStyle name="Titles 6 2 3 2 5 4" xfId="30149" xr:uid="{00000000-0005-0000-0000-0000DA750000}"/>
    <cellStyle name="Titles 6 2 3 2 6" xfId="30150" xr:uid="{00000000-0005-0000-0000-0000DB750000}"/>
    <cellStyle name="Titles 6 2 3 2 7" xfId="30151" xr:uid="{00000000-0005-0000-0000-0000DC750000}"/>
    <cellStyle name="Titles 6 2 3 2 8" xfId="30152" xr:uid="{00000000-0005-0000-0000-0000DD750000}"/>
    <cellStyle name="Titles 6 2 3 3" xfId="30153" xr:uid="{00000000-0005-0000-0000-0000DE750000}"/>
    <cellStyle name="Titles 6 2 3 3 2" xfId="30154" xr:uid="{00000000-0005-0000-0000-0000DF750000}"/>
    <cellStyle name="Titles 6 2 3 3 2 2" xfId="30155" xr:uid="{00000000-0005-0000-0000-0000E0750000}"/>
    <cellStyle name="Titles 6 2 3 3 2 3" xfId="30156" xr:uid="{00000000-0005-0000-0000-0000E1750000}"/>
    <cellStyle name="Titles 6 2 3 3 2 4" xfId="30157" xr:uid="{00000000-0005-0000-0000-0000E2750000}"/>
    <cellStyle name="Titles 6 2 3 3 3" xfId="30158" xr:uid="{00000000-0005-0000-0000-0000E3750000}"/>
    <cellStyle name="Titles 6 2 3 3 3 2" xfId="30159" xr:uid="{00000000-0005-0000-0000-0000E4750000}"/>
    <cellStyle name="Titles 6 2 3 3 3 3" xfId="30160" xr:uid="{00000000-0005-0000-0000-0000E5750000}"/>
    <cellStyle name="Titles 6 2 3 3 3 4" xfId="30161" xr:uid="{00000000-0005-0000-0000-0000E6750000}"/>
    <cellStyle name="Titles 6 2 3 3 4" xfId="30162" xr:uid="{00000000-0005-0000-0000-0000E7750000}"/>
    <cellStyle name="Titles 6 2 3 3 5" xfId="30163" xr:uid="{00000000-0005-0000-0000-0000E8750000}"/>
    <cellStyle name="Titles 6 2 3 3 6" xfId="30164" xr:uid="{00000000-0005-0000-0000-0000E9750000}"/>
    <cellStyle name="Titles 6 2 3 4" xfId="30165" xr:uid="{00000000-0005-0000-0000-0000EA750000}"/>
    <cellStyle name="Titles 6 2 3 4 2" xfId="30166" xr:uid="{00000000-0005-0000-0000-0000EB750000}"/>
    <cellStyle name="Titles 6 2 3 4 2 2" xfId="30167" xr:uid="{00000000-0005-0000-0000-0000EC750000}"/>
    <cellStyle name="Titles 6 2 3 4 2 3" xfId="30168" xr:uid="{00000000-0005-0000-0000-0000ED750000}"/>
    <cellStyle name="Titles 6 2 3 4 2 4" xfId="30169" xr:uid="{00000000-0005-0000-0000-0000EE750000}"/>
    <cellStyle name="Titles 6 2 3 4 3" xfId="30170" xr:uid="{00000000-0005-0000-0000-0000EF750000}"/>
    <cellStyle name="Titles 6 2 3 4 3 2" xfId="30171" xr:uid="{00000000-0005-0000-0000-0000F0750000}"/>
    <cellStyle name="Titles 6 2 3 4 3 3" xfId="30172" xr:uid="{00000000-0005-0000-0000-0000F1750000}"/>
    <cellStyle name="Titles 6 2 3 4 3 4" xfId="30173" xr:uid="{00000000-0005-0000-0000-0000F2750000}"/>
    <cellStyle name="Titles 6 2 3 4 4" xfId="30174" xr:uid="{00000000-0005-0000-0000-0000F3750000}"/>
    <cellStyle name="Titles 6 2 3 4 5" xfId="30175" xr:uid="{00000000-0005-0000-0000-0000F4750000}"/>
    <cellStyle name="Titles 6 2 3 4 6" xfId="30176" xr:uid="{00000000-0005-0000-0000-0000F5750000}"/>
    <cellStyle name="Titles 6 2 3 5" xfId="30177" xr:uid="{00000000-0005-0000-0000-0000F6750000}"/>
    <cellStyle name="Titles 6 2 3 6" xfId="30178" xr:uid="{00000000-0005-0000-0000-0000F7750000}"/>
    <cellStyle name="Titles 6 2 3 7" xfId="30179" xr:uid="{00000000-0005-0000-0000-0000F8750000}"/>
    <cellStyle name="Titles 6 2 4" xfId="30180" xr:uid="{00000000-0005-0000-0000-0000F9750000}"/>
    <cellStyle name="Titles 6 2 4 2" xfId="30181" xr:uid="{00000000-0005-0000-0000-0000FA750000}"/>
    <cellStyle name="Titles 6 2 4 2 2" xfId="30182" xr:uid="{00000000-0005-0000-0000-0000FB750000}"/>
    <cellStyle name="Titles 6 2 4 2 2 2" xfId="30183" xr:uid="{00000000-0005-0000-0000-0000FC750000}"/>
    <cellStyle name="Titles 6 2 4 2 2 3" xfId="30184" xr:uid="{00000000-0005-0000-0000-0000FD750000}"/>
    <cellStyle name="Titles 6 2 4 2 2 4" xfId="30185" xr:uid="{00000000-0005-0000-0000-0000FE750000}"/>
    <cellStyle name="Titles 6 2 4 2 3" xfId="30186" xr:uid="{00000000-0005-0000-0000-0000FF750000}"/>
    <cellStyle name="Titles 6 2 4 2 3 2" xfId="30187" xr:uid="{00000000-0005-0000-0000-000000760000}"/>
    <cellStyle name="Titles 6 2 4 2 3 3" xfId="30188" xr:uid="{00000000-0005-0000-0000-000001760000}"/>
    <cellStyle name="Titles 6 2 4 2 3 4" xfId="30189" xr:uid="{00000000-0005-0000-0000-000002760000}"/>
    <cellStyle name="Titles 6 2 4 2 4" xfId="30190" xr:uid="{00000000-0005-0000-0000-000003760000}"/>
    <cellStyle name="Titles 6 2 4 2 5" xfId="30191" xr:uid="{00000000-0005-0000-0000-000004760000}"/>
    <cellStyle name="Titles 6 2 4 2 6" xfId="30192" xr:uid="{00000000-0005-0000-0000-000005760000}"/>
    <cellStyle name="Titles 6 2 4 3" xfId="30193" xr:uid="{00000000-0005-0000-0000-000006760000}"/>
    <cellStyle name="Titles 6 2 4 3 2" xfId="30194" xr:uid="{00000000-0005-0000-0000-000007760000}"/>
    <cellStyle name="Titles 6 2 4 3 2 2" xfId="30195" xr:uid="{00000000-0005-0000-0000-000008760000}"/>
    <cellStyle name="Titles 6 2 4 3 2 3" xfId="30196" xr:uid="{00000000-0005-0000-0000-000009760000}"/>
    <cellStyle name="Titles 6 2 4 3 2 4" xfId="30197" xr:uid="{00000000-0005-0000-0000-00000A760000}"/>
    <cellStyle name="Titles 6 2 4 3 3" xfId="30198" xr:uid="{00000000-0005-0000-0000-00000B760000}"/>
    <cellStyle name="Titles 6 2 4 3 3 2" xfId="30199" xr:uid="{00000000-0005-0000-0000-00000C760000}"/>
    <cellStyle name="Titles 6 2 4 3 3 3" xfId="30200" xr:uid="{00000000-0005-0000-0000-00000D760000}"/>
    <cellStyle name="Titles 6 2 4 3 3 4" xfId="30201" xr:uid="{00000000-0005-0000-0000-00000E760000}"/>
    <cellStyle name="Titles 6 2 4 3 4" xfId="30202" xr:uid="{00000000-0005-0000-0000-00000F760000}"/>
    <cellStyle name="Titles 6 2 4 3 5" xfId="30203" xr:uid="{00000000-0005-0000-0000-000010760000}"/>
    <cellStyle name="Titles 6 2 4 3 6" xfId="30204" xr:uid="{00000000-0005-0000-0000-000011760000}"/>
    <cellStyle name="Titles 6 2 4 4" xfId="30205" xr:uid="{00000000-0005-0000-0000-000012760000}"/>
    <cellStyle name="Titles 6 2 4 4 2" xfId="30206" xr:uid="{00000000-0005-0000-0000-000013760000}"/>
    <cellStyle name="Titles 6 2 4 4 3" xfId="30207" xr:uid="{00000000-0005-0000-0000-000014760000}"/>
    <cellStyle name="Titles 6 2 4 4 4" xfId="30208" xr:uid="{00000000-0005-0000-0000-000015760000}"/>
    <cellStyle name="Titles 6 2 4 5" xfId="30209" xr:uid="{00000000-0005-0000-0000-000016760000}"/>
    <cellStyle name="Titles 6 2 4 5 2" xfId="30210" xr:uid="{00000000-0005-0000-0000-000017760000}"/>
    <cellStyle name="Titles 6 2 4 5 3" xfId="30211" xr:uid="{00000000-0005-0000-0000-000018760000}"/>
    <cellStyle name="Titles 6 2 4 5 4" xfId="30212" xr:uid="{00000000-0005-0000-0000-000019760000}"/>
    <cellStyle name="Titles 6 2 4 6" xfId="30213" xr:uid="{00000000-0005-0000-0000-00001A760000}"/>
    <cellStyle name="Titles 6 2 4 7" xfId="30214" xr:uid="{00000000-0005-0000-0000-00001B760000}"/>
    <cellStyle name="Titles 6 2 4 8" xfId="30215" xr:uid="{00000000-0005-0000-0000-00001C760000}"/>
    <cellStyle name="Titles 6 3" xfId="30216" xr:uid="{00000000-0005-0000-0000-00001D760000}"/>
    <cellStyle name="Titles 6 3 2" xfId="30217" xr:uid="{00000000-0005-0000-0000-00001E760000}"/>
    <cellStyle name="Titles 6 3 2 2" xfId="30218" xr:uid="{00000000-0005-0000-0000-00001F760000}"/>
    <cellStyle name="Titles 6 3 2 2 2" xfId="30219" xr:uid="{00000000-0005-0000-0000-000020760000}"/>
    <cellStyle name="Titles 6 3 2 2 2 2" xfId="30220" xr:uid="{00000000-0005-0000-0000-000021760000}"/>
    <cellStyle name="Titles 6 3 2 2 2 2 2" xfId="30221" xr:uid="{00000000-0005-0000-0000-000022760000}"/>
    <cellStyle name="Titles 6 3 2 2 2 2 2 2" xfId="30222" xr:uid="{00000000-0005-0000-0000-000023760000}"/>
    <cellStyle name="Titles 6 3 2 2 2 2 2 3" xfId="30223" xr:uid="{00000000-0005-0000-0000-000024760000}"/>
    <cellStyle name="Titles 6 3 2 2 2 2 2 4" xfId="30224" xr:uid="{00000000-0005-0000-0000-000025760000}"/>
    <cellStyle name="Titles 6 3 2 2 2 2 3" xfId="30225" xr:uid="{00000000-0005-0000-0000-000026760000}"/>
    <cellStyle name="Titles 6 3 2 2 2 2 3 2" xfId="30226" xr:uid="{00000000-0005-0000-0000-000027760000}"/>
    <cellStyle name="Titles 6 3 2 2 2 2 3 3" xfId="30227" xr:uid="{00000000-0005-0000-0000-000028760000}"/>
    <cellStyle name="Titles 6 3 2 2 2 2 3 4" xfId="30228" xr:uid="{00000000-0005-0000-0000-000029760000}"/>
    <cellStyle name="Titles 6 3 2 2 2 2 4" xfId="30229" xr:uid="{00000000-0005-0000-0000-00002A760000}"/>
    <cellStyle name="Titles 6 3 2 2 2 2 5" xfId="30230" xr:uid="{00000000-0005-0000-0000-00002B760000}"/>
    <cellStyle name="Titles 6 3 2 2 2 2 6" xfId="30231" xr:uid="{00000000-0005-0000-0000-00002C760000}"/>
    <cellStyle name="Titles 6 3 2 2 2 3" xfId="30232" xr:uid="{00000000-0005-0000-0000-00002D760000}"/>
    <cellStyle name="Titles 6 3 2 2 2 3 2" xfId="30233" xr:uid="{00000000-0005-0000-0000-00002E760000}"/>
    <cellStyle name="Titles 6 3 2 2 2 3 2 2" xfId="30234" xr:uid="{00000000-0005-0000-0000-00002F760000}"/>
    <cellStyle name="Titles 6 3 2 2 2 3 2 3" xfId="30235" xr:uid="{00000000-0005-0000-0000-000030760000}"/>
    <cellStyle name="Titles 6 3 2 2 2 3 2 4" xfId="30236" xr:uid="{00000000-0005-0000-0000-000031760000}"/>
    <cellStyle name="Titles 6 3 2 2 2 3 3" xfId="30237" xr:uid="{00000000-0005-0000-0000-000032760000}"/>
    <cellStyle name="Titles 6 3 2 2 2 3 3 2" xfId="30238" xr:uid="{00000000-0005-0000-0000-000033760000}"/>
    <cellStyle name="Titles 6 3 2 2 2 3 3 3" xfId="30239" xr:uid="{00000000-0005-0000-0000-000034760000}"/>
    <cellStyle name="Titles 6 3 2 2 2 3 3 4" xfId="30240" xr:uid="{00000000-0005-0000-0000-000035760000}"/>
    <cellStyle name="Titles 6 3 2 2 2 3 4" xfId="30241" xr:uid="{00000000-0005-0000-0000-000036760000}"/>
    <cellStyle name="Titles 6 3 2 2 2 3 5" xfId="30242" xr:uid="{00000000-0005-0000-0000-000037760000}"/>
    <cellStyle name="Titles 6 3 2 2 2 3 6" xfId="30243" xr:uid="{00000000-0005-0000-0000-000038760000}"/>
    <cellStyle name="Titles 6 3 2 2 2 4" xfId="30244" xr:uid="{00000000-0005-0000-0000-000039760000}"/>
    <cellStyle name="Titles 6 3 2 2 2 4 2" xfId="30245" xr:uid="{00000000-0005-0000-0000-00003A760000}"/>
    <cellStyle name="Titles 6 3 2 2 2 4 3" xfId="30246" xr:uid="{00000000-0005-0000-0000-00003B760000}"/>
    <cellStyle name="Titles 6 3 2 2 2 4 4" xfId="30247" xr:uid="{00000000-0005-0000-0000-00003C760000}"/>
    <cellStyle name="Titles 6 3 2 2 2 5" xfId="30248" xr:uid="{00000000-0005-0000-0000-00003D760000}"/>
    <cellStyle name="Titles 6 3 2 2 2 5 2" xfId="30249" xr:uid="{00000000-0005-0000-0000-00003E760000}"/>
    <cellStyle name="Titles 6 3 2 2 2 5 3" xfId="30250" xr:uid="{00000000-0005-0000-0000-00003F760000}"/>
    <cellStyle name="Titles 6 3 2 2 2 5 4" xfId="30251" xr:uid="{00000000-0005-0000-0000-000040760000}"/>
    <cellStyle name="Titles 6 3 2 2 2 6" xfId="30252" xr:uid="{00000000-0005-0000-0000-000041760000}"/>
    <cellStyle name="Titles 6 3 2 2 2 7" xfId="30253" xr:uid="{00000000-0005-0000-0000-000042760000}"/>
    <cellStyle name="Titles 6 3 2 2 2 8" xfId="30254" xr:uid="{00000000-0005-0000-0000-000043760000}"/>
    <cellStyle name="Titles 6 3 2 2 3" xfId="30255" xr:uid="{00000000-0005-0000-0000-000044760000}"/>
    <cellStyle name="Titles 6 3 2 2 3 2" xfId="30256" xr:uid="{00000000-0005-0000-0000-000045760000}"/>
    <cellStyle name="Titles 6 3 2 2 3 2 2" xfId="30257" xr:uid="{00000000-0005-0000-0000-000046760000}"/>
    <cellStyle name="Titles 6 3 2 2 3 2 3" xfId="30258" xr:uid="{00000000-0005-0000-0000-000047760000}"/>
    <cellStyle name="Titles 6 3 2 2 3 2 4" xfId="30259" xr:uid="{00000000-0005-0000-0000-000048760000}"/>
    <cellStyle name="Titles 6 3 2 2 3 3" xfId="30260" xr:uid="{00000000-0005-0000-0000-000049760000}"/>
    <cellStyle name="Titles 6 3 2 2 3 3 2" xfId="30261" xr:uid="{00000000-0005-0000-0000-00004A760000}"/>
    <cellStyle name="Titles 6 3 2 2 3 3 3" xfId="30262" xr:uid="{00000000-0005-0000-0000-00004B760000}"/>
    <cellStyle name="Titles 6 3 2 2 3 3 4" xfId="30263" xr:uid="{00000000-0005-0000-0000-00004C760000}"/>
    <cellStyle name="Titles 6 3 2 2 3 4" xfId="30264" xr:uid="{00000000-0005-0000-0000-00004D760000}"/>
    <cellStyle name="Titles 6 3 2 2 3 5" xfId="30265" xr:uid="{00000000-0005-0000-0000-00004E760000}"/>
    <cellStyle name="Titles 6 3 2 2 3 6" xfId="30266" xr:uid="{00000000-0005-0000-0000-00004F760000}"/>
    <cellStyle name="Titles 6 3 2 2 4" xfId="30267" xr:uid="{00000000-0005-0000-0000-000050760000}"/>
    <cellStyle name="Titles 6 3 2 2 4 2" xfId="30268" xr:uid="{00000000-0005-0000-0000-000051760000}"/>
    <cellStyle name="Titles 6 3 2 2 4 2 2" xfId="30269" xr:uid="{00000000-0005-0000-0000-000052760000}"/>
    <cellStyle name="Titles 6 3 2 2 4 2 3" xfId="30270" xr:uid="{00000000-0005-0000-0000-000053760000}"/>
    <cellStyle name="Titles 6 3 2 2 4 2 4" xfId="30271" xr:uid="{00000000-0005-0000-0000-000054760000}"/>
    <cellStyle name="Titles 6 3 2 2 4 3" xfId="30272" xr:uid="{00000000-0005-0000-0000-000055760000}"/>
    <cellStyle name="Titles 6 3 2 2 4 3 2" xfId="30273" xr:uid="{00000000-0005-0000-0000-000056760000}"/>
    <cellStyle name="Titles 6 3 2 2 4 3 3" xfId="30274" xr:uid="{00000000-0005-0000-0000-000057760000}"/>
    <cellStyle name="Titles 6 3 2 2 4 3 4" xfId="30275" xr:uid="{00000000-0005-0000-0000-000058760000}"/>
    <cellStyle name="Titles 6 3 2 2 4 4" xfId="30276" xr:uid="{00000000-0005-0000-0000-000059760000}"/>
    <cellStyle name="Titles 6 3 2 2 4 5" xfId="30277" xr:uid="{00000000-0005-0000-0000-00005A760000}"/>
    <cellStyle name="Titles 6 3 2 2 4 6" xfId="30278" xr:uid="{00000000-0005-0000-0000-00005B760000}"/>
    <cellStyle name="Titles 6 3 2 2 5" xfId="30279" xr:uid="{00000000-0005-0000-0000-00005C760000}"/>
    <cellStyle name="Titles 6 3 2 2 6" xfId="30280" xr:uid="{00000000-0005-0000-0000-00005D760000}"/>
    <cellStyle name="Titles 6 3 2 2 7" xfId="30281" xr:uid="{00000000-0005-0000-0000-00005E760000}"/>
    <cellStyle name="Titles 6 3 2 3" xfId="30282" xr:uid="{00000000-0005-0000-0000-00005F760000}"/>
    <cellStyle name="Titles 6 3 2 3 2" xfId="30283" xr:uid="{00000000-0005-0000-0000-000060760000}"/>
    <cellStyle name="Titles 6 3 2 3 2 2" xfId="30284" xr:uid="{00000000-0005-0000-0000-000061760000}"/>
    <cellStyle name="Titles 6 3 2 3 2 2 2" xfId="30285" xr:uid="{00000000-0005-0000-0000-000062760000}"/>
    <cellStyle name="Titles 6 3 2 3 2 2 3" xfId="30286" xr:uid="{00000000-0005-0000-0000-000063760000}"/>
    <cellStyle name="Titles 6 3 2 3 2 2 4" xfId="30287" xr:uid="{00000000-0005-0000-0000-000064760000}"/>
    <cellStyle name="Titles 6 3 2 3 2 3" xfId="30288" xr:uid="{00000000-0005-0000-0000-000065760000}"/>
    <cellStyle name="Titles 6 3 2 3 2 3 2" xfId="30289" xr:uid="{00000000-0005-0000-0000-000066760000}"/>
    <cellStyle name="Titles 6 3 2 3 2 3 3" xfId="30290" xr:uid="{00000000-0005-0000-0000-000067760000}"/>
    <cellStyle name="Titles 6 3 2 3 2 3 4" xfId="30291" xr:uid="{00000000-0005-0000-0000-000068760000}"/>
    <cellStyle name="Titles 6 3 2 3 2 4" xfId="30292" xr:uid="{00000000-0005-0000-0000-000069760000}"/>
    <cellStyle name="Titles 6 3 2 3 2 5" xfId="30293" xr:uid="{00000000-0005-0000-0000-00006A760000}"/>
    <cellStyle name="Titles 6 3 2 3 2 6" xfId="30294" xr:uid="{00000000-0005-0000-0000-00006B760000}"/>
    <cellStyle name="Titles 6 3 2 3 3" xfId="30295" xr:uid="{00000000-0005-0000-0000-00006C760000}"/>
    <cellStyle name="Titles 6 3 2 3 3 2" xfId="30296" xr:uid="{00000000-0005-0000-0000-00006D760000}"/>
    <cellStyle name="Titles 6 3 2 3 3 3" xfId="30297" xr:uid="{00000000-0005-0000-0000-00006E760000}"/>
    <cellStyle name="Titles 6 3 2 3 3 4" xfId="30298" xr:uid="{00000000-0005-0000-0000-00006F760000}"/>
    <cellStyle name="Titles 6 3 2 3 4" xfId="30299" xr:uid="{00000000-0005-0000-0000-000070760000}"/>
    <cellStyle name="Titles 6 3 2 3 4 2" xfId="30300" xr:uid="{00000000-0005-0000-0000-000071760000}"/>
    <cellStyle name="Titles 6 3 2 3 4 3" xfId="30301" xr:uid="{00000000-0005-0000-0000-000072760000}"/>
    <cellStyle name="Titles 6 3 2 3 4 4" xfId="30302" xr:uid="{00000000-0005-0000-0000-000073760000}"/>
    <cellStyle name="Titles 6 3 2 3 5" xfId="30303" xr:uid="{00000000-0005-0000-0000-000074760000}"/>
    <cellStyle name="Titles 6 3 2 3 6" xfId="30304" xr:uid="{00000000-0005-0000-0000-000075760000}"/>
    <cellStyle name="Titles 6 3 2 3 7" xfId="30305" xr:uid="{00000000-0005-0000-0000-000076760000}"/>
    <cellStyle name="Titles 6 3 2 4" xfId="30306" xr:uid="{00000000-0005-0000-0000-000077760000}"/>
    <cellStyle name="Titles 6 3 2 4 2" xfId="30307" xr:uid="{00000000-0005-0000-0000-000078760000}"/>
    <cellStyle name="Titles 6 3 2 4 2 2" xfId="30308" xr:uid="{00000000-0005-0000-0000-000079760000}"/>
    <cellStyle name="Titles 6 3 2 4 2 3" xfId="30309" xr:uid="{00000000-0005-0000-0000-00007A760000}"/>
    <cellStyle name="Titles 6 3 2 4 2 4" xfId="30310" xr:uid="{00000000-0005-0000-0000-00007B760000}"/>
    <cellStyle name="Titles 6 3 2 4 3" xfId="30311" xr:uid="{00000000-0005-0000-0000-00007C760000}"/>
    <cellStyle name="Titles 6 3 2 4 3 2" xfId="30312" xr:uid="{00000000-0005-0000-0000-00007D760000}"/>
    <cellStyle name="Titles 6 3 2 4 3 3" xfId="30313" xr:uid="{00000000-0005-0000-0000-00007E760000}"/>
    <cellStyle name="Titles 6 3 2 4 3 4" xfId="30314" xr:uid="{00000000-0005-0000-0000-00007F760000}"/>
    <cellStyle name="Titles 6 3 2 4 4" xfId="30315" xr:uid="{00000000-0005-0000-0000-000080760000}"/>
    <cellStyle name="Titles 6 3 2 4 5" xfId="30316" xr:uid="{00000000-0005-0000-0000-000081760000}"/>
    <cellStyle name="Titles 6 3 2 4 6" xfId="30317" xr:uid="{00000000-0005-0000-0000-000082760000}"/>
    <cellStyle name="Titles 6 3 2 5" xfId="30318" xr:uid="{00000000-0005-0000-0000-000083760000}"/>
    <cellStyle name="Titles 6 3 2 5 2" xfId="30319" xr:uid="{00000000-0005-0000-0000-000084760000}"/>
    <cellStyle name="Titles 6 3 2 5 3" xfId="30320" xr:uid="{00000000-0005-0000-0000-000085760000}"/>
    <cellStyle name="Titles 6 3 2 5 4" xfId="30321" xr:uid="{00000000-0005-0000-0000-000086760000}"/>
    <cellStyle name="Titles 6 3 2 6" xfId="30322" xr:uid="{00000000-0005-0000-0000-000087760000}"/>
    <cellStyle name="Titles 6 3 2 7" xfId="30323" xr:uid="{00000000-0005-0000-0000-000088760000}"/>
    <cellStyle name="Titles 6 3 2 8" xfId="30324" xr:uid="{00000000-0005-0000-0000-000089760000}"/>
    <cellStyle name="Titles 6 3 3" xfId="30325" xr:uid="{00000000-0005-0000-0000-00008A760000}"/>
    <cellStyle name="Titles 6 3 3 2" xfId="30326" xr:uid="{00000000-0005-0000-0000-00008B760000}"/>
    <cellStyle name="Titles 6 3 3 2 2" xfId="30327" xr:uid="{00000000-0005-0000-0000-00008C760000}"/>
    <cellStyle name="Titles 6 3 3 2 2 2" xfId="30328" xr:uid="{00000000-0005-0000-0000-00008D760000}"/>
    <cellStyle name="Titles 6 3 3 2 2 2 2" xfId="30329" xr:uid="{00000000-0005-0000-0000-00008E760000}"/>
    <cellStyle name="Titles 6 3 3 2 2 2 3" xfId="30330" xr:uid="{00000000-0005-0000-0000-00008F760000}"/>
    <cellStyle name="Titles 6 3 3 2 2 2 4" xfId="30331" xr:uid="{00000000-0005-0000-0000-000090760000}"/>
    <cellStyle name="Titles 6 3 3 2 2 3" xfId="30332" xr:uid="{00000000-0005-0000-0000-000091760000}"/>
    <cellStyle name="Titles 6 3 3 2 2 3 2" xfId="30333" xr:uid="{00000000-0005-0000-0000-000092760000}"/>
    <cellStyle name="Titles 6 3 3 2 2 3 3" xfId="30334" xr:uid="{00000000-0005-0000-0000-000093760000}"/>
    <cellStyle name="Titles 6 3 3 2 2 3 4" xfId="30335" xr:uid="{00000000-0005-0000-0000-000094760000}"/>
    <cellStyle name="Titles 6 3 3 2 2 4" xfId="30336" xr:uid="{00000000-0005-0000-0000-000095760000}"/>
    <cellStyle name="Titles 6 3 3 2 2 5" xfId="30337" xr:uid="{00000000-0005-0000-0000-000096760000}"/>
    <cellStyle name="Titles 6 3 3 2 2 6" xfId="30338" xr:uid="{00000000-0005-0000-0000-000097760000}"/>
    <cellStyle name="Titles 6 3 3 2 3" xfId="30339" xr:uid="{00000000-0005-0000-0000-000098760000}"/>
    <cellStyle name="Titles 6 3 3 2 3 2" xfId="30340" xr:uid="{00000000-0005-0000-0000-000099760000}"/>
    <cellStyle name="Titles 6 3 3 2 3 2 2" xfId="30341" xr:uid="{00000000-0005-0000-0000-00009A760000}"/>
    <cellStyle name="Titles 6 3 3 2 3 2 3" xfId="30342" xr:uid="{00000000-0005-0000-0000-00009B760000}"/>
    <cellStyle name="Titles 6 3 3 2 3 2 4" xfId="30343" xr:uid="{00000000-0005-0000-0000-00009C760000}"/>
    <cellStyle name="Titles 6 3 3 2 3 3" xfId="30344" xr:uid="{00000000-0005-0000-0000-00009D760000}"/>
    <cellStyle name="Titles 6 3 3 2 3 3 2" xfId="30345" xr:uid="{00000000-0005-0000-0000-00009E760000}"/>
    <cellStyle name="Titles 6 3 3 2 3 3 3" xfId="30346" xr:uid="{00000000-0005-0000-0000-00009F760000}"/>
    <cellStyle name="Titles 6 3 3 2 3 3 4" xfId="30347" xr:uid="{00000000-0005-0000-0000-0000A0760000}"/>
    <cellStyle name="Titles 6 3 3 2 3 4" xfId="30348" xr:uid="{00000000-0005-0000-0000-0000A1760000}"/>
    <cellStyle name="Titles 6 3 3 2 3 5" xfId="30349" xr:uid="{00000000-0005-0000-0000-0000A2760000}"/>
    <cellStyle name="Titles 6 3 3 2 3 6" xfId="30350" xr:uid="{00000000-0005-0000-0000-0000A3760000}"/>
    <cellStyle name="Titles 6 3 3 2 4" xfId="30351" xr:uid="{00000000-0005-0000-0000-0000A4760000}"/>
    <cellStyle name="Titles 6 3 3 2 4 2" xfId="30352" xr:uid="{00000000-0005-0000-0000-0000A5760000}"/>
    <cellStyle name="Titles 6 3 3 2 4 3" xfId="30353" xr:uid="{00000000-0005-0000-0000-0000A6760000}"/>
    <cellStyle name="Titles 6 3 3 2 4 4" xfId="30354" xr:uid="{00000000-0005-0000-0000-0000A7760000}"/>
    <cellStyle name="Titles 6 3 3 2 5" xfId="30355" xr:uid="{00000000-0005-0000-0000-0000A8760000}"/>
    <cellStyle name="Titles 6 3 3 2 5 2" xfId="30356" xr:uid="{00000000-0005-0000-0000-0000A9760000}"/>
    <cellStyle name="Titles 6 3 3 2 5 3" xfId="30357" xr:uid="{00000000-0005-0000-0000-0000AA760000}"/>
    <cellStyle name="Titles 6 3 3 2 5 4" xfId="30358" xr:uid="{00000000-0005-0000-0000-0000AB760000}"/>
    <cellStyle name="Titles 6 3 3 2 6" xfId="30359" xr:uid="{00000000-0005-0000-0000-0000AC760000}"/>
    <cellStyle name="Titles 6 3 3 2 7" xfId="30360" xr:uid="{00000000-0005-0000-0000-0000AD760000}"/>
    <cellStyle name="Titles 6 3 3 2 8" xfId="30361" xr:uid="{00000000-0005-0000-0000-0000AE760000}"/>
    <cellStyle name="Titles 6 3 3 3" xfId="30362" xr:uid="{00000000-0005-0000-0000-0000AF760000}"/>
    <cellStyle name="Titles 6 3 3 3 2" xfId="30363" xr:uid="{00000000-0005-0000-0000-0000B0760000}"/>
    <cellStyle name="Titles 6 3 3 3 2 2" xfId="30364" xr:uid="{00000000-0005-0000-0000-0000B1760000}"/>
    <cellStyle name="Titles 6 3 3 3 2 3" xfId="30365" xr:uid="{00000000-0005-0000-0000-0000B2760000}"/>
    <cellStyle name="Titles 6 3 3 3 2 4" xfId="30366" xr:uid="{00000000-0005-0000-0000-0000B3760000}"/>
    <cellStyle name="Titles 6 3 3 3 3" xfId="30367" xr:uid="{00000000-0005-0000-0000-0000B4760000}"/>
    <cellStyle name="Titles 6 3 3 3 3 2" xfId="30368" xr:uid="{00000000-0005-0000-0000-0000B5760000}"/>
    <cellStyle name="Titles 6 3 3 3 3 3" xfId="30369" xr:uid="{00000000-0005-0000-0000-0000B6760000}"/>
    <cellStyle name="Titles 6 3 3 3 3 4" xfId="30370" xr:uid="{00000000-0005-0000-0000-0000B7760000}"/>
    <cellStyle name="Titles 6 3 3 3 4" xfId="30371" xr:uid="{00000000-0005-0000-0000-0000B8760000}"/>
    <cellStyle name="Titles 6 3 3 3 5" xfId="30372" xr:uid="{00000000-0005-0000-0000-0000B9760000}"/>
    <cellStyle name="Titles 6 3 3 3 6" xfId="30373" xr:uid="{00000000-0005-0000-0000-0000BA760000}"/>
    <cellStyle name="Titles 6 3 3 4" xfId="30374" xr:uid="{00000000-0005-0000-0000-0000BB760000}"/>
    <cellStyle name="Titles 6 3 3 4 2" xfId="30375" xr:uid="{00000000-0005-0000-0000-0000BC760000}"/>
    <cellStyle name="Titles 6 3 3 4 2 2" xfId="30376" xr:uid="{00000000-0005-0000-0000-0000BD760000}"/>
    <cellStyle name="Titles 6 3 3 4 2 3" xfId="30377" xr:uid="{00000000-0005-0000-0000-0000BE760000}"/>
    <cellStyle name="Titles 6 3 3 4 2 4" xfId="30378" xr:uid="{00000000-0005-0000-0000-0000BF760000}"/>
    <cellStyle name="Titles 6 3 3 4 3" xfId="30379" xr:uid="{00000000-0005-0000-0000-0000C0760000}"/>
    <cellStyle name="Titles 6 3 3 4 3 2" xfId="30380" xr:uid="{00000000-0005-0000-0000-0000C1760000}"/>
    <cellStyle name="Titles 6 3 3 4 3 3" xfId="30381" xr:uid="{00000000-0005-0000-0000-0000C2760000}"/>
    <cellStyle name="Titles 6 3 3 4 3 4" xfId="30382" xr:uid="{00000000-0005-0000-0000-0000C3760000}"/>
    <cellStyle name="Titles 6 3 3 4 4" xfId="30383" xr:uid="{00000000-0005-0000-0000-0000C4760000}"/>
    <cellStyle name="Titles 6 3 3 4 5" xfId="30384" xr:uid="{00000000-0005-0000-0000-0000C5760000}"/>
    <cellStyle name="Titles 6 3 3 4 6" xfId="30385" xr:uid="{00000000-0005-0000-0000-0000C6760000}"/>
    <cellStyle name="Titles 6 3 3 5" xfId="30386" xr:uid="{00000000-0005-0000-0000-0000C7760000}"/>
    <cellStyle name="Titles 6 3 3 6" xfId="30387" xr:uid="{00000000-0005-0000-0000-0000C8760000}"/>
    <cellStyle name="Titles 6 3 3 7" xfId="30388" xr:uid="{00000000-0005-0000-0000-0000C9760000}"/>
    <cellStyle name="Titles 6 3 4" xfId="30389" xr:uid="{00000000-0005-0000-0000-0000CA760000}"/>
    <cellStyle name="Titles 6 3 4 2" xfId="30390" xr:uid="{00000000-0005-0000-0000-0000CB760000}"/>
    <cellStyle name="Titles 6 3 4 2 2" xfId="30391" xr:uid="{00000000-0005-0000-0000-0000CC760000}"/>
    <cellStyle name="Titles 6 3 4 2 2 2" xfId="30392" xr:uid="{00000000-0005-0000-0000-0000CD760000}"/>
    <cellStyle name="Titles 6 3 4 2 2 3" xfId="30393" xr:uid="{00000000-0005-0000-0000-0000CE760000}"/>
    <cellStyle name="Titles 6 3 4 2 2 4" xfId="30394" xr:uid="{00000000-0005-0000-0000-0000CF760000}"/>
    <cellStyle name="Titles 6 3 4 2 3" xfId="30395" xr:uid="{00000000-0005-0000-0000-0000D0760000}"/>
    <cellStyle name="Titles 6 3 4 2 3 2" xfId="30396" xr:uid="{00000000-0005-0000-0000-0000D1760000}"/>
    <cellStyle name="Titles 6 3 4 2 3 3" xfId="30397" xr:uid="{00000000-0005-0000-0000-0000D2760000}"/>
    <cellStyle name="Titles 6 3 4 2 3 4" xfId="30398" xr:uid="{00000000-0005-0000-0000-0000D3760000}"/>
    <cellStyle name="Titles 6 3 4 2 4" xfId="30399" xr:uid="{00000000-0005-0000-0000-0000D4760000}"/>
    <cellStyle name="Titles 6 3 4 2 5" xfId="30400" xr:uid="{00000000-0005-0000-0000-0000D5760000}"/>
    <cellStyle name="Titles 6 3 4 2 6" xfId="30401" xr:uid="{00000000-0005-0000-0000-0000D6760000}"/>
    <cellStyle name="Titles 6 3 4 3" xfId="30402" xr:uid="{00000000-0005-0000-0000-0000D7760000}"/>
    <cellStyle name="Titles 6 3 4 3 2" xfId="30403" xr:uid="{00000000-0005-0000-0000-0000D8760000}"/>
    <cellStyle name="Titles 6 3 4 3 2 2" xfId="30404" xr:uid="{00000000-0005-0000-0000-0000D9760000}"/>
    <cellStyle name="Titles 6 3 4 3 2 3" xfId="30405" xr:uid="{00000000-0005-0000-0000-0000DA760000}"/>
    <cellStyle name="Titles 6 3 4 3 2 4" xfId="30406" xr:uid="{00000000-0005-0000-0000-0000DB760000}"/>
    <cellStyle name="Titles 6 3 4 3 3" xfId="30407" xr:uid="{00000000-0005-0000-0000-0000DC760000}"/>
    <cellStyle name="Titles 6 3 4 3 3 2" xfId="30408" xr:uid="{00000000-0005-0000-0000-0000DD760000}"/>
    <cellStyle name="Titles 6 3 4 3 3 3" xfId="30409" xr:uid="{00000000-0005-0000-0000-0000DE760000}"/>
    <cellStyle name="Titles 6 3 4 3 3 4" xfId="30410" xr:uid="{00000000-0005-0000-0000-0000DF760000}"/>
    <cellStyle name="Titles 6 3 4 3 4" xfId="30411" xr:uid="{00000000-0005-0000-0000-0000E0760000}"/>
    <cellStyle name="Titles 6 3 4 3 5" xfId="30412" xr:uid="{00000000-0005-0000-0000-0000E1760000}"/>
    <cellStyle name="Titles 6 3 4 3 6" xfId="30413" xr:uid="{00000000-0005-0000-0000-0000E2760000}"/>
    <cellStyle name="Titles 6 3 4 4" xfId="30414" xr:uid="{00000000-0005-0000-0000-0000E3760000}"/>
    <cellStyle name="Titles 6 3 4 4 2" xfId="30415" xr:uid="{00000000-0005-0000-0000-0000E4760000}"/>
    <cellStyle name="Titles 6 3 4 4 3" xfId="30416" xr:uid="{00000000-0005-0000-0000-0000E5760000}"/>
    <cellStyle name="Titles 6 3 4 4 4" xfId="30417" xr:uid="{00000000-0005-0000-0000-0000E6760000}"/>
    <cellStyle name="Titles 6 3 4 5" xfId="30418" xr:uid="{00000000-0005-0000-0000-0000E7760000}"/>
    <cellStyle name="Titles 6 3 4 5 2" xfId="30419" xr:uid="{00000000-0005-0000-0000-0000E8760000}"/>
    <cellStyle name="Titles 6 3 4 5 3" xfId="30420" xr:uid="{00000000-0005-0000-0000-0000E9760000}"/>
    <cellStyle name="Titles 6 3 4 5 4" xfId="30421" xr:uid="{00000000-0005-0000-0000-0000EA760000}"/>
    <cellStyle name="Titles 6 3 4 6" xfId="30422" xr:uid="{00000000-0005-0000-0000-0000EB760000}"/>
    <cellStyle name="Titles 6 3 4 7" xfId="30423" xr:uid="{00000000-0005-0000-0000-0000EC760000}"/>
    <cellStyle name="Titles 6 3 4 8" xfId="30424" xr:uid="{00000000-0005-0000-0000-0000ED760000}"/>
    <cellStyle name="Titles 6 4" xfId="30425" xr:uid="{00000000-0005-0000-0000-0000EE760000}"/>
    <cellStyle name="Titles 6 4 2" xfId="30426" xr:uid="{00000000-0005-0000-0000-0000EF760000}"/>
    <cellStyle name="Titles 6 4 2 2" xfId="30427" xr:uid="{00000000-0005-0000-0000-0000F0760000}"/>
    <cellStyle name="Titles 6 4 2 2 2" xfId="30428" xr:uid="{00000000-0005-0000-0000-0000F1760000}"/>
    <cellStyle name="Titles 6 4 2 2 2 2" xfId="30429" xr:uid="{00000000-0005-0000-0000-0000F2760000}"/>
    <cellStyle name="Titles 6 4 2 2 2 2 2" xfId="30430" xr:uid="{00000000-0005-0000-0000-0000F3760000}"/>
    <cellStyle name="Titles 6 4 2 2 2 2 3" xfId="30431" xr:uid="{00000000-0005-0000-0000-0000F4760000}"/>
    <cellStyle name="Titles 6 4 2 2 2 2 4" xfId="30432" xr:uid="{00000000-0005-0000-0000-0000F5760000}"/>
    <cellStyle name="Titles 6 4 2 2 2 3" xfId="30433" xr:uid="{00000000-0005-0000-0000-0000F6760000}"/>
    <cellStyle name="Titles 6 4 2 2 2 3 2" xfId="30434" xr:uid="{00000000-0005-0000-0000-0000F7760000}"/>
    <cellStyle name="Titles 6 4 2 2 2 3 3" xfId="30435" xr:uid="{00000000-0005-0000-0000-0000F8760000}"/>
    <cellStyle name="Titles 6 4 2 2 2 3 4" xfId="30436" xr:uid="{00000000-0005-0000-0000-0000F9760000}"/>
    <cellStyle name="Titles 6 4 2 2 2 4" xfId="30437" xr:uid="{00000000-0005-0000-0000-0000FA760000}"/>
    <cellStyle name="Titles 6 4 2 2 2 5" xfId="30438" xr:uid="{00000000-0005-0000-0000-0000FB760000}"/>
    <cellStyle name="Titles 6 4 2 2 2 6" xfId="30439" xr:uid="{00000000-0005-0000-0000-0000FC760000}"/>
    <cellStyle name="Titles 6 4 2 2 3" xfId="30440" xr:uid="{00000000-0005-0000-0000-0000FD760000}"/>
    <cellStyle name="Titles 6 4 2 2 3 2" xfId="30441" xr:uid="{00000000-0005-0000-0000-0000FE760000}"/>
    <cellStyle name="Titles 6 4 2 2 3 2 2" xfId="30442" xr:uid="{00000000-0005-0000-0000-0000FF760000}"/>
    <cellStyle name="Titles 6 4 2 2 3 2 3" xfId="30443" xr:uid="{00000000-0005-0000-0000-000000770000}"/>
    <cellStyle name="Titles 6 4 2 2 3 2 4" xfId="30444" xr:uid="{00000000-0005-0000-0000-000001770000}"/>
    <cellStyle name="Titles 6 4 2 2 3 3" xfId="30445" xr:uid="{00000000-0005-0000-0000-000002770000}"/>
    <cellStyle name="Titles 6 4 2 2 3 3 2" xfId="30446" xr:uid="{00000000-0005-0000-0000-000003770000}"/>
    <cellStyle name="Titles 6 4 2 2 3 3 3" xfId="30447" xr:uid="{00000000-0005-0000-0000-000004770000}"/>
    <cellStyle name="Titles 6 4 2 2 3 3 4" xfId="30448" xr:uid="{00000000-0005-0000-0000-000005770000}"/>
    <cellStyle name="Titles 6 4 2 2 3 4" xfId="30449" xr:uid="{00000000-0005-0000-0000-000006770000}"/>
    <cellStyle name="Titles 6 4 2 2 3 5" xfId="30450" xr:uid="{00000000-0005-0000-0000-000007770000}"/>
    <cellStyle name="Titles 6 4 2 2 3 6" xfId="30451" xr:uid="{00000000-0005-0000-0000-000008770000}"/>
    <cellStyle name="Titles 6 4 2 2 4" xfId="30452" xr:uid="{00000000-0005-0000-0000-000009770000}"/>
    <cellStyle name="Titles 6 4 2 2 4 2" xfId="30453" xr:uid="{00000000-0005-0000-0000-00000A770000}"/>
    <cellStyle name="Titles 6 4 2 2 4 3" xfId="30454" xr:uid="{00000000-0005-0000-0000-00000B770000}"/>
    <cellStyle name="Titles 6 4 2 2 4 4" xfId="30455" xr:uid="{00000000-0005-0000-0000-00000C770000}"/>
    <cellStyle name="Titles 6 4 2 2 5" xfId="30456" xr:uid="{00000000-0005-0000-0000-00000D770000}"/>
    <cellStyle name="Titles 6 4 2 2 5 2" xfId="30457" xr:uid="{00000000-0005-0000-0000-00000E770000}"/>
    <cellStyle name="Titles 6 4 2 2 5 3" xfId="30458" xr:uid="{00000000-0005-0000-0000-00000F770000}"/>
    <cellStyle name="Titles 6 4 2 2 5 4" xfId="30459" xr:uid="{00000000-0005-0000-0000-000010770000}"/>
    <cellStyle name="Titles 6 4 2 2 6" xfId="30460" xr:uid="{00000000-0005-0000-0000-000011770000}"/>
    <cellStyle name="Titles 6 4 2 2 7" xfId="30461" xr:uid="{00000000-0005-0000-0000-000012770000}"/>
    <cellStyle name="Titles 6 4 2 2 8" xfId="30462" xr:uid="{00000000-0005-0000-0000-000013770000}"/>
    <cellStyle name="Titles 6 4 2 3" xfId="30463" xr:uid="{00000000-0005-0000-0000-000014770000}"/>
    <cellStyle name="Titles 6 4 2 3 2" xfId="30464" xr:uid="{00000000-0005-0000-0000-000015770000}"/>
    <cellStyle name="Titles 6 4 2 3 2 2" xfId="30465" xr:uid="{00000000-0005-0000-0000-000016770000}"/>
    <cellStyle name="Titles 6 4 2 3 2 3" xfId="30466" xr:uid="{00000000-0005-0000-0000-000017770000}"/>
    <cellStyle name="Titles 6 4 2 3 2 4" xfId="30467" xr:uid="{00000000-0005-0000-0000-000018770000}"/>
    <cellStyle name="Titles 6 4 2 3 3" xfId="30468" xr:uid="{00000000-0005-0000-0000-000019770000}"/>
    <cellStyle name="Titles 6 4 2 3 3 2" xfId="30469" xr:uid="{00000000-0005-0000-0000-00001A770000}"/>
    <cellStyle name="Titles 6 4 2 3 3 3" xfId="30470" xr:uid="{00000000-0005-0000-0000-00001B770000}"/>
    <cellStyle name="Titles 6 4 2 3 3 4" xfId="30471" xr:uid="{00000000-0005-0000-0000-00001C770000}"/>
    <cellStyle name="Titles 6 4 2 3 4" xfId="30472" xr:uid="{00000000-0005-0000-0000-00001D770000}"/>
    <cellStyle name="Titles 6 4 2 3 5" xfId="30473" xr:uid="{00000000-0005-0000-0000-00001E770000}"/>
    <cellStyle name="Titles 6 4 2 3 6" xfId="30474" xr:uid="{00000000-0005-0000-0000-00001F770000}"/>
    <cellStyle name="Titles 6 4 2 4" xfId="30475" xr:uid="{00000000-0005-0000-0000-000020770000}"/>
    <cellStyle name="Titles 6 4 2 4 2" xfId="30476" xr:uid="{00000000-0005-0000-0000-000021770000}"/>
    <cellStyle name="Titles 6 4 2 4 2 2" xfId="30477" xr:uid="{00000000-0005-0000-0000-000022770000}"/>
    <cellStyle name="Titles 6 4 2 4 2 3" xfId="30478" xr:uid="{00000000-0005-0000-0000-000023770000}"/>
    <cellStyle name="Titles 6 4 2 4 2 4" xfId="30479" xr:uid="{00000000-0005-0000-0000-000024770000}"/>
    <cellStyle name="Titles 6 4 2 4 3" xfId="30480" xr:uid="{00000000-0005-0000-0000-000025770000}"/>
    <cellStyle name="Titles 6 4 2 4 3 2" xfId="30481" xr:uid="{00000000-0005-0000-0000-000026770000}"/>
    <cellStyle name="Titles 6 4 2 4 3 3" xfId="30482" xr:uid="{00000000-0005-0000-0000-000027770000}"/>
    <cellStyle name="Titles 6 4 2 4 3 4" xfId="30483" xr:uid="{00000000-0005-0000-0000-000028770000}"/>
    <cellStyle name="Titles 6 4 2 4 4" xfId="30484" xr:uid="{00000000-0005-0000-0000-000029770000}"/>
    <cellStyle name="Titles 6 4 2 4 5" xfId="30485" xr:uid="{00000000-0005-0000-0000-00002A770000}"/>
    <cellStyle name="Titles 6 4 2 4 6" xfId="30486" xr:uid="{00000000-0005-0000-0000-00002B770000}"/>
    <cellStyle name="Titles 6 4 2 5" xfId="30487" xr:uid="{00000000-0005-0000-0000-00002C770000}"/>
    <cellStyle name="Titles 6 4 2 6" xfId="30488" xr:uid="{00000000-0005-0000-0000-00002D770000}"/>
    <cellStyle name="Titles 6 4 2 7" xfId="30489" xr:uid="{00000000-0005-0000-0000-00002E770000}"/>
    <cellStyle name="Titles 6 4 3" xfId="30490" xr:uid="{00000000-0005-0000-0000-00002F770000}"/>
    <cellStyle name="Titles 6 4 3 2" xfId="30491" xr:uid="{00000000-0005-0000-0000-000030770000}"/>
    <cellStyle name="Titles 6 4 3 2 2" xfId="30492" xr:uid="{00000000-0005-0000-0000-000031770000}"/>
    <cellStyle name="Titles 6 4 3 2 2 2" xfId="30493" xr:uid="{00000000-0005-0000-0000-000032770000}"/>
    <cellStyle name="Titles 6 4 3 2 2 3" xfId="30494" xr:uid="{00000000-0005-0000-0000-000033770000}"/>
    <cellStyle name="Titles 6 4 3 2 2 4" xfId="30495" xr:uid="{00000000-0005-0000-0000-000034770000}"/>
    <cellStyle name="Titles 6 4 3 2 3" xfId="30496" xr:uid="{00000000-0005-0000-0000-000035770000}"/>
    <cellStyle name="Titles 6 4 3 2 3 2" xfId="30497" xr:uid="{00000000-0005-0000-0000-000036770000}"/>
    <cellStyle name="Titles 6 4 3 2 3 3" xfId="30498" xr:uid="{00000000-0005-0000-0000-000037770000}"/>
    <cellStyle name="Titles 6 4 3 2 3 4" xfId="30499" xr:uid="{00000000-0005-0000-0000-000038770000}"/>
    <cellStyle name="Titles 6 4 3 2 4" xfId="30500" xr:uid="{00000000-0005-0000-0000-000039770000}"/>
    <cellStyle name="Titles 6 4 3 2 5" xfId="30501" xr:uid="{00000000-0005-0000-0000-00003A770000}"/>
    <cellStyle name="Titles 6 4 3 2 6" xfId="30502" xr:uid="{00000000-0005-0000-0000-00003B770000}"/>
    <cellStyle name="Titles 6 4 3 3" xfId="30503" xr:uid="{00000000-0005-0000-0000-00003C770000}"/>
    <cellStyle name="Titles 6 4 3 3 2" xfId="30504" xr:uid="{00000000-0005-0000-0000-00003D770000}"/>
    <cellStyle name="Titles 6 4 3 3 3" xfId="30505" xr:uid="{00000000-0005-0000-0000-00003E770000}"/>
    <cellStyle name="Titles 6 4 3 3 4" xfId="30506" xr:uid="{00000000-0005-0000-0000-00003F770000}"/>
    <cellStyle name="Titles 6 4 3 4" xfId="30507" xr:uid="{00000000-0005-0000-0000-000040770000}"/>
    <cellStyle name="Titles 6 4 3 4 2" xfId="30508" xr:uid="{00000000-0005-0000-0000-000041770000}"/>
    <cellStyle name="Titles 6 4 3 4 3" xfId="30509" xr:uid="{00000000-0005-0000-0000-000042770000}"/>
    <cellStyle name="Titles 6 4 3 4 4" xfId="30510" xr:uid="{00000000-0005-0000-0000-000043770000}"/>
    <cellStyle name="Titles 6 4 3 5" xfId="30511" xr:uid="{00000000-0005-0000-0000-000044770000}"/>
    <cellStyle name="Titles 6 4 3 6" xfId="30512" xr:uid="{00000000-0005-0000-0000-000045770000}"/>
    <cellStyle name="Titles 6 4 3 7" xfId="30513" xr:uid="{00000000-0005-0000-0000-000046770000}"/>
    <cellStyle name="Titles 6 4 4" xfId="30514" xr:uid="{00000000-0005-0000-0000-000047770000}"/>
    <cellStyle name="Titles 6 4 4 2" xfId="30515" xr:uid="{00000000-0005-0000-0000-000048770000}"/>
    <cellStyle name="Titles 6 4 4 2 2" xfId="30516" xr:uid="{00000000-0005-0000-0000-000049770000}"/>
    <cellStyle name="Titles 6 4 4 2 3" xfId="30517" xr:uid="{00000000-0005-0000-0000-00004A770000}"/>
    <cellStyle name="Titles 6 4 4 2 4" xfId="30518" xr:uid="{00000000-0005-0000-0000-00004B770000}"/>
    <cellStyle name="Titles 6 4 4 3" xfId="30519" xr:uid="{00000000-0005-0000-0000-00004C770000}"/>
    <cellStyle name="Titles 6 4 4 3 2" xfId="30520" xr:uid="{00000000-0005-0000-0000-00004D770000}"/>
    <cellStyle name="Titles 6 4 4 3 3" xfId="30521" xr:uid="{00000000-0005-0000-0000-00004E770000}"/>
    <cellStyle name="Titles 6 4 4 3 4" xfId="30522" xr:uid="{00000000-0005-0000-0000-00004F770000}"/>
    <cellStyle name="Titles 6 4 4 4" xfId="30523" xr:uid="{00000000-0005-0000-0000-000050770000}"/>
    <cellStyle name="Titles 6 4 4 5" xfId="30524" xr:uid="{00000000-0005-0000-0000-000051770000}"/>
    <cellStyle name="Titles 6 4 4 6" xfId="30525" xr:uid="{00000000-0005-0000-0000-000052770000}"/>
    <cellStyle name="Titles 6 4 5" xfId="30526" xr:uid="{00000000-0005-0000-0000-000053770000}"/>
    <cellStyle name="Titles 6 4 5 2" xfId="30527" xr:uid="{00000000-0005-0000-0000-000054770000}"/>
    <cellStyle name="Titles 6 4 5 3" xfId="30528" xr:uid="{00000000-0005-0000-0000-000055770000}"/>
    <cellStyle name="Titles 6 4 5 4" xfId="30529" xr:uid="{00000000-0005-0000-0000-000056770000}"/>
    <cellStyle name="Titles 6 4 6" xfId="30530" xr:uid="{00000000-0005-0000-0000-000057770000}"/>
    <cellStyle name="Titles 6 4 7" xfId="30531" xr:uid="{00000000-0005-0000-0000-000058770000}"/>
    <cellStyle name="Titles 6 4 8" xfId="30532" xr:uid="{00000000-0005-0000-0000-000059770000}"/>
    <cellStyle name="Titles 6 5" xfId="30533" xr:uid="{00000000-0005-0000-0000-00005A770000}"/>
    <cellStyle name="Titles 6 5 2" xfId="30534" xr:uid="{00000000-0005-0000-0000-00005B770000}"/>
    <cellStyle name="Titles 6 5 2 2" xfId="30535" xr:uid="{00000000-0005-0000-0000-00005C770000}"/>
    <cellStyle name="Titles 6 5 2 2 2" xfId="30536" xr:uid="{00000000-0005-0000-0000-00005D770000}"/>
    <cellStyle name="Titles 6 5 2 2 2 2" xfId="30537" xr:uid="{00000000-0005-0000-0000-00005E770000}"/>
    <cellStyle name="Titles 6 5 2 2 2 3" xfId="30538" xr:uid="{00000000-0005-0000-0000-00005F770000}"/>
    <cellStyle name="Titles 6 5 2 2 2 4" xfId="30539" xr:uid="{00000000-0005-0000-0000-000060770000}"/>
    <cellStyle name="Titles 6 5 2 2 3" xfId="30540" xr:uid="{00000000-0005-0000-0000-000061770000}"/>
    <cellStyle name="Titles 6 5 2 2 3 2" xfId="30541" xr:uid="{00000000-0005-0000-0000-000062770000}"/>
    <cellStyle name="Titles 6 5 2 2 3 3" xfId="30542" xr:uid="{00000000-0005-0000-0000-000063770000}"/>
    <cellStyle name="Titles 6 5 2 2 3 4" xfId="30543" xr:uid="{00000000-0005-0000-0000-000064770000}"/>
    <cellStyle name="Titles 6 5 2 2 4" xfId="30544" xr:uid="{00000000-0005-0000-0000-000065770000}"/>
    <cellStyle name="Titles 6 5 2 2 5" xfId="30545" xr:uid="{00000000-0005-0000-0000-000066770000}"/>
    <cellStyle name="Titles 6 5 2 2 6" xfId="30546" xr:uid="{00000000-0005-0000-0000-000067770000}"/>
    <cellStyle name="Titles 6 5 2 3" xfId="30547" xr:uid="{00000000-0005-0000-0000-000068770000}"/>
    <cellStyle name="Titles 6 5 2 3 2" xfId="30548" xr:uid="{00000000-0005-0000-0000-000069770000}"/>
    <cellStyle name="Titles 6 5 2 3 2 2" xfId="30549" xr:uid="{00000000-0005-0000-0000-00006A770000}"/>
    <cellStyle name="Titles 6 5 2 3 2 3" xfId="30550" xr:uid="{00000000-0005-0000-0000-00006B770000}"/>
    <cellStyle name="Titles 6 5 2 3 2 4" xfId="30551" xr:uid="{00000000-0005-0000-0000-00006C770000}"/>
    <cellStyle name="Titles 6 5 2 3 3" xfId="30552" xr:uid="{00000000-0005-0000-0000-00006D770000}"/>
    <cellStyle name="Titles 6 5 2 3 3 2" xfId="30553" xr:uid="{00000000-0005-0000-0000-00006E770000}"/>
    <cellStyle name="Titles 6 5 2 3 3 3" xfId="30554" xr:uid="{00000000-0005-0000-0000-00006F770000}"/>
    <cellStyle name="Titles 6 5 2 3 3 4" xfId="30555" xr:uid="{00000000-0005-0000-0000-000070770000}"/>
    <cellStyle name="Titles 6 5 2 3 4" xfId="30556" xr:uid="{00000000-0005-0000-0000-000071770000}"/>
    <cellStyle name="Titles 6 5 2 3 5" xfId="30557" xr:uid="{00000000-0005-0000-0000-000072770000}"/>
    <cellStyle name="Titles 6 5 2 3 6" xfId="30558" xr:uid="{00000000-0005-0000-0000-000073770000}"/>
    <cellStyle name="Titles 6 5 2 4" xfId="30559" xr:uid="{00000000-0005-0000-0000-000074770000}"/>
    <cellStyle name="Titles 6 5 2 4 2" xfId="30560" xr:uid="{00000000-0005-0000-0000-000075770000}"/>
    <cellStyle name="Titles 6 5 2 4 3" xfId="30561" xr:uid="{00000000-0005-0000-0000-000076770000}"/>
    <cellStyle name="Titles 6 5 2 4 4" xfId="30562" xr:uid="{00000000-0005-0000-0000-000077770000}"/>
    <cellStyle name="Titles 6 5 2 5" xfId="30563" xr:uid="{00000000-0005-0000-0000-000078770000}"/>
    <cellStyle name="Titles 6 5 2 5 2" xfId="30564" xr:uid="{00000000-0005-0000-0000-000079770000}"/>
    <cellStyle name="Titles 6 5 2 5 3" xfId="30565" xr:uid="{00000000-0005-0000-0000-00007A770000}"/>
    <cellStyle name="Titles 6 5 2 5 4" xfId="30566" xr:uid="{00000000-0005-0000-0000-00007B770000}"/>
    <cellStyle name="Titles 6 5 2 6" xfId="30567" xr:uid="{00000000-0005-0000-0000-00007C770000}"/>
    <cellStyle name="Titles 6 5 2 7" xfId="30568" xr:uid="{00000000-0005-0000-0000-00007D770000}"/>
    <cellStyle name="Titles 6 5 2 8" xfId="30569" xr:uid="{00000000-0005-0000-0000-00007E770000}"/>
    <cellStyle name="Titles 6 5 3" xfId="30570" xr:uid="{00000000-0005-0000-0000-00007F770000}"/>
    <cellStyle name="Titles 6 5 3 2" xfId="30571" xr:uid="{00000000-0005-0000-0000-000080770000}"/>
    <cellStyle name="Titles 6 5 3 2 2" xfId="30572" xr:uid="{00000000-0005-0000-0000-000081770000}"/>
    <cellStyle name="Titles 6 5 3 2 3" xfId="30573" xr:uid="{00000000-0005-0000-0000-000082770000}"/>
    <cellStyle name="Titles 6 5 3 2 4" xfId="30574" xr:uid="{00000000-0005-0000-0000-000083770000}"/>
    <cellStyle name="Titles 6 5 3 3" xfId="30575" xr:uid="{00000000-0005-0000-0000-000084770000}"/>
    <cellStyle name="Titles 6 5 3 3 2" xfId="30576" xr:uid="{00000000-0005-0000-0000-000085770000}"/>
    <cellStyle name="Titles 6 5 3 3 3" xfId="30577" xr:uid="{00000000-0005-0000-0000-000086770000}"/>
    <cellStyle name="Titles 6 5 3 3 4" xfId="30578" xr:uid="{00000000-0005-0000-0000-000087770000}"/>
    <cellStyle name="Titles 6 5 3 4" xfId="30579" xr:uid="{00000000-0005-0000-0000-000088770000}"/>
    <cellStyle name="Titles 6 5 3 5" xfId="30580" xr:uid="{00000000-0005-0000-0000-000089770000}"/>
    <cellStyle name="Titles 6 5 3 6" xfId="30581" xr:uid="{00000000-0005-0000-0000-00008A770000}"/>
    <cellStyle name="Titles 6 5 4" xfId="30582" xr:uid="{00000000-0005-0000-0000-00008B770000}"/>
    <cellStyle name="Titles 6 5 4 2" xfId="30583" xr:uid="{00000000-0005-0000-0000-00008C770000}"/>
    <cellStyle name="Titles 6 5 4 2 2" xfId="30584" xr:uid="{00000000-0005-0000-0000-00008D770000}"/>
    <cellStyle name="Titles 6 5 4 2 3" xfId="30585" xr:uid="{00000000-0005-0000-0000-00008E770000}"/>
    <cellStyle name="Titles 6 5 4 2 4" xfId="30586" xr:uid="{00000000-0005-0000-0000-00008F770000}"/>
    <cellStyle name="Titles 6 5 4 3" xfId="30587" xr:uid="{00000000-0005-0000-0000-000090770000}"/>
    <cellStyle name="Titles 6 5 4 3 2" xfId="30588" xr:uid="{00000000-0005-0000-0000-000091770000}"/>
    <cellStyle name="Titles 6 5 4 3 3" xfId="30589" xr:uid="{00000000-0005-0000-0000-000092770000}"/>
    <cellStyle name="Titles 6 5 4 3 4" xfId="30590" xr:uid="{00000000-0005-0000-0000-000093770000}"/>
    <cellStyle name="Titles 6 5 4 4" xfId="30591" xr:uid="{00000000-0005-0000-0000-000094770000}"/>
    <cellStyle name="Titles 6 5 4 5" xfId="30592" xr:uid="{00000000-0005-0000-0000-000095770000}"/>
    <cellStyle name="Titles 6 5 4 6" xfId="30593" xr:uid="{00000000-0005-0000-0000-000096770000}"/>
    <cellStyle name="Titles 6 5 5" xfId="30594" xr:uid="{00000000-0005-0000-0000-000097770000}"/>
    <cellStyle name="Titles 6 5 6" xfId="30595" xr:uid="{00000000-0005-0000-0000-000098770000}"/>
    <cellStyle name="Titles 6 5 7" xfId="30596" xr:uid="{00000000-0005-0000-0000-000099770000}"/>
    <cellStyle name="Titles 6 6" xfId="30597" xr:uid="{00000000-0005-0000-0000-00009A770000}"/>
    <cellStyle name="Titles 6 6 2" xfId="30598" xr:uid="{00000000-0005-0000-0000-00009B770000}"/>
    <cellStyle name="Titles 6 6 2 2" xfId="30599" xr:uid="{00000000-0005-0000-0000-00009C770000}"/>
    <cellStyle name="Titles 6 6 2 2 2" xfId="30600" xr:uid="{00000000-0005-0000-0000-00009D770000}"/>
    <cellStyle name="Titles 6 6 2 2 3" xfId="30601" xr:uid="{00000000-0005-0000-0000-00009E770000}"/>
    <cellStyle name="Titles 6 6 2 2 4" xfId="30602" xr:uid="{00000000-0005-0000-0000-00009F770000}"/>
    <cellStyle name="Titles 6 6 2 3" xfId="30603" xr:uid="{00000000-0005-0000-0000-0000A0770000}"/>
    <cellStyle name="Titles 6 6 2 3 2" xfId="30604" xr:uid="{00000000-0005-0000-0000-0000A1770000}"/>
    <cellStyle name="Titles 6 6 2 3 3" xfId="30605" xr:uid="{00000000-0005-0000-0000-0000A2770000}"/>
    <cellStyle name="Titles 6 6 2 3 4" xfId="30606" xr:uid="{00000000-0005-0000-0000-0000A3770000}"/>
    <cellStyle name="Titles 6 6 2 4" xfId="30607" xr:uid="{00000000-0005-0000-0000-0000A4770000}"/>
    <cellStyle name="Titles 6 6 2 5" xfId="30608" xr:uid="{00000000-0005-0000-0000-0000A5770000}"/>
    <cellStyle name="Titles 6 6 2 6" xfId="30609" xr:uid="{00000000-0005-0000-0000-0000A6770000}"/>
    <cellStyle name="Titles 6 6 3" xfId="30610" xr:uid="{00000000-0005-0000-0000-0000A7770000}"/>
    <cellStyle name="Titles 6 6 3 2" xfId="30611" xr:uid="{00000000-0005-0000-0000-0000A8770000}"/>
    <cellStyle name="Titles 6 6 3 2 2" xfId="30612" xr:uid="{00000000-0005-0000-0000-0000A9770000}"/>
    <cellStyle name="Titles 6 6 3 2 3" xfId="30613" xr:uid="{00000000-0005-0000-0000-0000AA770000}"/>
    <cellStyle name="Titles 6 6 3 2 4" xfId="30614" xr:uid="{00000000-0005-0000-0000-0000AB770000}"/>
    <cellStyle name="Titles 6 6 3 3" xfId="30615" xr:uid="{00000000-0005-0000-0000-0000AC770000}"/>
    <cellStyle name="Titles 6 6 3 3 2" xfId="30616" xr:uid="{00000000-0005-0000-0000-0000AD770000}"/>
    <cellStyle name="Titles 6 6 3 3 3" xfId="30617" xr:uid="{00000000-0005-0000-0000-0000AE770000}"/>
    <cellStyle name="Titles 6 6 3 3 4" xfId="30618" xr:uid="{00000000-0005-0000-0000-0000AF770000}"/>
    <cellStyle name="Titles 6 6 3 4" xfId="30619" xr:uid="{00000000-0005-0000-0000-0000B0770000}"/>
    <cellStyle name="Titles 6 6 3 5" xfId="30620" xr:uid="{00000000-0005-0000-0000-0000B1770000}"/>
    <cellStyle name="Titles 6 6 3 6" xfId="30621" xr:uid="{00000000-0005-0000-0000-0000B2770000}"/>
    <cellStyle name="Titles 6 6 4" xfId="30622" xr:uid="{00000000-0005-0000-0000-0000B3770000}"/>
    <cellStyle name="Titles 6 6 4 2" xfId="30623" xr:uid="{00000000-0005-0000-0000-0000B4770000}"/>
    <cellStyle name="Titles 6 6 4 3" xfId="30624" xr:uid="{00000000-0005-0000-0000-0000B5770000}"/>
    <cellStyle name="Titles 6 6 4 4" xfId="30625" xr:uid="{00000000-0005-0000-0000-0000B6770000}"/>
    <cellStyle name="Titles 6 6 5" xfId="30626" xr:uid="{00000000-0005-0000-0000-0000B7770000}"/>
    <cellStyle name="Titles 6 6 5 2" xfId="30627" xr:uid="{00000000-0005-0000-0000-0000B8770000}"/>
    <cellStyle name="Titles 6 6 5 3" xfId="30628" xr:uid="{00000000-0005-0000-0000-0000B9770000}"/>
    <cellStyle name="Titles 6 6 5 4" xfId="30629" xr:uid="{00000000-0005-0000-0000-0000BA770000}"/>
    <cellStyle name="Titles 6 6 6" xfId="30630" xr:uid="{00000000-0005-0000-0000-0000BB770000}"/>
    <cellStyle name="Titles 6 6 7" xfId="30631" xr:uid="{00000000-0005-0000-0000-0000BC770000}"/>
    <cellStyle name="Titles 6 6 8" xfId="30632" xr:uid="{00000000-0005-0000-0000-0000BD770000}"/>
    <cellStyle name="Titles 7" xfId="30633" xr:uid="{00000000-0005-0000-0000-0000BE770000}"/>
    <cellStyle name="Titles 7 2" xfId="30634" xr:uid="{00000000-0005-0000-0000-0000BF770000}"/>
    <cellStyle name="Titles 7 2 2" xfId="30635" xr:uid="{00000000-0005-0000-0000-0000C0770000}"/>
    <cellStyle name="Titles 7 2 2 2" xfId="30636" xr:uid="{00000000-0005-0000-0000-0000C1770000}"/>
    <cellStyle name="Titles 7 2 2 2 2" xfId="30637" xr:uid="{00000000-0005-0000-0000-0000C2770000}"/>
    <cellStyle name="Titles 7 2 2 2 2 2" xfId="30638" xr:uid="{00000000-0005-0000-0000-0000C3770000}"/>
    <cellStyle name="Titles 7 2 2 2 2 2 2" xfId="30639" xr:uid="{00000000-0005-0000-0000-0000C4770000}"/>
    <cellStyle name="Titles 7 2 2 2 2 2 3" xfId="30640" xr:uid="{00000000-0005-0000-0000-0000C5770000}"/>
    <cellStyle name="Titles 7 2 2 2 2 2 4" xfId="30641" xr:uid="{00000000-0005-0000-0000-0000C6770000}"/>
    <cellStyle name="Titles 7 2 2 2 2 3" xfId="30642" xr:uid="{00000000-0005-0000-0000-0000C7770000}"/>
    <cellStyle name="Titles 7 2 2 2 2 3 2" xfId="30643" xr:uid="{00000000-0005-0000-0000-0000C8770000}"/>
    <cellStyle name="Titles 7 2 2 2 2 3 3" xfId="30644" xr:uid="{00000000-0005-0000-0000-0000C9770000}"/>
    <cellStyle name="Titles 7 2 2 2 2 3 4" xfId="30645" xr:uid="{00000000-0005-0000-0000-0000CA770000}"/>
    <cellStyle name="Titles 7 2 2 2 2 4" xfId="30646" xr:uid="{00000000-0005-0000-0000-0000CB770000}"/>
    <cellStyle name="Titles 7 2 2 2 2 5" xfId="30647" xr:uid="{00000000-0005-0000-0000-0000CC770000}"/>
    <cellStyle name="Titles 7 2 2 2 2 6" xfId="30648" xr:uid="{00000000-0005-0000-0000-0000CD770000}"/>
    <cellStyle name="Titles 7 2 2 2 3" xfId="30649" xr:uid="{00000000-0005-0000-0000-0000CE770000}"/>
    <cellStyle name="Titles 7 2 2 2 3 2" xfId="30650" xr:uid="{00000000-0005-0000-0000-0000CF770000}"/>
    <cellStyle name="Titles 7 2 2 2 3 2 2" xfId="30651" xr:uid="{00000000-0005-0000-0000-0000D0770000}"/>
    <cellStyle name="Titles 7 2 2 2 3 2 3" xfId="30652" xr:uid="{00000000-0005-0000-0000-0000D1770000}"/>
    <cellStyle name="Titles 7 2 2 2 3 2 4" xfId="30653" xr:uid="{00000000-0005-0000-0000-0000D2770000}"/>
    <cellStyle name="Titles 7 2 2 2 3 3" xfId="30654" xr:uid="{00000000-0005-0000-0000-0000D3770000}"/>
    <cellStyle name="Titles 7 2 2 2 3 3 2" xfId="30655" xr:uid="{00000000-0005-0000-0000-0000D4770000}"/>
    <cellStyle name="Titles 7 2 2 2 3 3 3" xfId="30656" xr:uid="{00000000-0005-0000-0000-0000D5770000}"/>
    <cellStyle name="Titles 7 2 2 2 3 3 4" xfId="30657" xr:uid="{00000000-0005-0000-0000-0000D6770000}"/>
    <cellStyle name="Titles 7 2 2 2 3 4" xfId="30658" xr:uid="{00000000-0005-0000-0000-0000D7770000}"/>
    <cellStyle name="Titles 7 2 2 2 3 5" xfId="30659" xr:uid="{00000000-0005-0000-0000-0000D8770000}"/>
    <cellStyle name="Titles 7 2 2 2 3 6" xfId="30660" xr:uid="{00000000-0005-0000-0000-0000D9770000}"/>
    <cellStyle name="Titles 7 2 2 2 4" xfId="30661" xr:uid="{00000000-0005-0000-0000-0000DA770000}"/>
    <cellStyle name="Titles 7 2 2 2 4 2" xfId="30662" xr:uid="{00000000-0005-0000-0000-0000DB770000}"/>
    <cellStyle name="Titles 7 2 2 2 4 3" xfId="30663" xr:uid="{00000000-0005-0000-0000-0000DC770000}"/>
    <cellStyle name="Titles 7 2 2 2 4 4" xfId="30664" xr:uid="{00000000-0005-0000-0000-0000DD770000}"/>
    <cellStyle name="Titles 7 2 2 2 5" xfId="30665" xr:uid="{00000000-0005-0000-0000-0000DE770000}"/>
    <cellStyle name="Titles 7 2 2 2 5 2" xfId="30666" xr:uid="{00000000-0005-0000-0000-0000DF770000}"/>
    <cellStyle name="Titles 7 2 2 2 5 3" xfId="30667" xr:uid="{00000000-0005-0000-0000-0000E0770000}"/>
    <cellStyle name="Titles 7 2 2 2 5 4" xfId="30668" xr:uid="{00000000-0005-0000-0000-0000E1770000}"/>
    <cellStyle name="Titles 7 2 2 2 6" xfId="30669" xr:uid="{00000000-0005-0000-0000-0000E2770000}"/>
    <cellStyle name="Titles 7 2 2 2 7" xfId="30670" xr:uid="{00000000-0005-0000-0000-0000E3770000}"/>
    <cellStyle name="Titles 7 2 2 2 8" xfId="30671" xr:uid="{00000000-0005-0000-0000-0000E4770000}"/>
    <cellStyle name="Titles 7 2 2 3" xfId="30672" xr:uid="{00000000-0005-0000-0000-0000E5770000}"/>
    <cellStyle name="Titles 7 2 2 3 2" xfId="30673" xr:uid="{00000000-0005-0000-0000-0000E6770000}"/>
    <cellStyle name="Titles 7 2 2 3 2 2" xfId="30674" xr:uid="{00000000-0005-0000-0000-0000E7770000}"/>
    <cellStyle name="Titles 7 2 2 3 2 3" xfId="30675" xr:uid="{00000000-0005-0000-0000-0000E8770000}"/>
    <cellStyle name="Titles 7 2 2 3 2 4" xfId="30676" xr:uid="{00000000-0005-0000-0000-0000E9770000}"/>
    <cellStyle name="Titles 7 2 2 3 3" xfId="30677" xr:uid="{00000000-0005-0000-0000-0000EA770000}"/>
    <cellStyle name="Titles 7 2 2 3 3 2" xfId="30678" xr:uid="{00000000-0005-0000-0000-0000EB770000}"/>
    <cellStyle name="Titles 7 2 2 3 3 3" xfId="30679" xr:uid="{00000000-0005-0000-0000-0000EC770000}"/>
    <cellStyle name="Titles 7 2 2 3 3 4" xfId="30680" xr:uid="{00000000-0005-0000-0000-0000ED770000}"/>
    <cellStyle name="Titles 7 2 2 3 4" xfId="30681" xr:uid="{00000000-0005-0000-0000-0000EE770000}"/>
    <cellStyle name="Titles 7 2 2 3 5" xfId="30682" xr:uid="{00000000-0005-0000-0000-0000EF770000}"/>
    <cellStyle name="Titles 7 2 2 3 6" xfId="30683" xr:uid="{00000000-0005-0000-0000-0000F0770000}"/>
    <cellStyle name="Titles 7 2 2 4" xfId="30684" xr:uid="{00000000-0005-0000-0000-0000F1770000}"/>
    <cellStyle name="Titles 7 2 2 4 2" xfId="30685" xr:uid="{00000000-0005-0000-0000-0000F2770000}"/>
    <cellStyle name="Titles 7 2 2 4 2 2" xfId="30686" xr:uid="{00000000-0005-0000-0000-0000F3770000}"/>
    <cellStyle name="Titles 7 2 2 4 2 3" xfId="30687" xr:uid="{00000000-0005-0000-0000-0000F4770000}"/>
    <cellStyle name="Titles 7 2 2 4 2 4" xfId="30688" xr:uid="{00000000-0005-0000-0000-0000F5770000}"/>
    <cellStyle name="Titles 7 2 2 4 3" xfId="30689" xr:uid="{00000000-0005-0000-0000-0000F6770000}"/>
    <cellStyle name="Titles 7 2 2 4 3 2" xfId="30690" xr:uid="{00000000-0005-0000-0000-0000F7770000}"/>
    <cellStyle name="Titles 7 2 2 4 3 3" xfId="30691" xr:uid="{00000000-0005-0000-0000-0000F8770000}"/>
    <cellStyle name="Titles 7 2 2 4 3 4" xfId="30692" xr:uid="{00000000-0005-0000-0000-0000F9770000}"/>
    <cellStyle name="Titles 7 2 2 4 4" xfId="30693" xr:uid="{00000000-0005-0000-0000-0000FA770000}"/>
    <cellStyle name="Titles 7 2 2 4 5" xfId="30694" xr:uid="{00000000-0005-0000-0000-0000FB770000}"/>
    <cellStyle name="Titles 7 2 2 4 6" xfId="30695" xr:uid="{00000000-0005-0000-0000-0000FC770000}"/>
    <cellStyle name="Titles 7 2 2 5" xfId="30696" xr:uid="{00000000-0005-0000-0000-0000FD770000}"/>
    <cellStyle name="Titles 7 2 2 6" xfId="30697" xr:uid="{00000000-0005-0000-0000-0000FE770000}"/>
    <cellStyle name="Titles 7 2 2 7" xfId="30698" xr:uid="{00000000-0005-0000-0000-0000FF770000}"/>
    <cellStyle name="Titles 7 2 3" xfId="30699" xr:uid="{00000000-0005-0000-0000-000000780000}"/>
    <cellStyle name="Titles 7 2 3 2" xfId="30700" xr:uid="{00000000-0005-0000-0000-000001780000}"/>
    <cellStyle name="Titles 7 2 3 2 2" xfId="30701" xr:uid="{00000000-0005-0000-0000-000002780000}"/>
    <cellStyle name="Titles 7 2 3 2 2 2" xfId="30702" xr:uid="{00000000-0005-0000-0000-000003780000}"/>
    <cellStyle name="Titles 7 2 3 2 2 3" xfId="30703" xr:uid="{00000000-0005-0000-0000-000004780000}"/>
    <cellStyle name="Titles 7 2 3 2 2 4" xfId="30704" xr:uid="{00000000-0005-0000-0000-000005780000}"/>
    <cellStyle name="Titles 7 2 3 2 3" xfId="30705" xr:uid="{00000000-0005-0000-0000-000006780000}"/>
    <cellStyle name="Titles 7 2 3 2 3 2" xfId="30706" xr:uid="{00000000-0005-0000-0000-000007780000}"/>
    <cellStyle name="Titles 7 2 3 2 3 3" xfId="30707" xr:uid="{00000000-0005-0000-0000-000008780000}"/>
    <cellStyle name="Titles 7 2 3 2 3 4" xfId="30708" xr:uid="{00000000-0005-0000-0000-000009780000}"/>
    <cellStyle name="Titles 7 2 3 2 4" xfId="30709" xr:uid="{00000000-0005-0000-0000-00000A780000}"/>
    <cellStyle name="Titles 7 2 3 2 5" xfId="30710" xr:uid="{00000000-0005-0000-0000-00000B780000}"/>
    <cellStyle name="Titles 7 2 3 2 6" xfId="30711" xr:uid="{00000000-0005-0000-0000-00000C780000}"/>
    <cellStyle name="Titles 7 2 3 3" xfId="30712" xr:uid="{00000000-0005-0000-0000-00000D780000}"/>
    <cellStyle name="Titles 7 2 3 3 2" xfId="30713" xr:uid="{00000000-0005-0000-0000-00000E780000}"/>
    <cellStyle name="Titles 7 2 3 3 3" xfId="30714" xr:uid="{00000000-0005-0000-0000-00000F780000}"/>
    <cellStyle name="Titles 7 2 3 3 4" xfId="30715" xr:uid="{00000000-0005-0000-0000-000010780000}"/>
    <cellStyle name="Titles 7 2 3 4" xfId="30716" xr:uid="{00000000-0005-0000-0000-000011780000}"/>
    <cellStyle name="Titles 7 2 3 4 2" xfId="30717" xr:uid="{00000000-0005-0000-0000-000012780000}"/>
    <cellStyle name="Titles 7 2 3 4 3" xfId="30718" xr:uid="{00000000-0005-0000-0000-000013780000}"/>
    <cellStyle name="Titles 7 2 3 4 4" xfId="30719" xr:uid="{00000000-0005-0000-0000-000014780000}"/>
    <cellStyle name="Titles 7 2 3 5" xfId="30720" xr:uid="{00000000-0005-0000-0000-000015780000}"/>
    <cellStyle name="Titles 7 2 3 6" xfId="30721" xr:uid="{00000000-0005-0000-0000-000016780000}"/>
    <cellStyle name="Titles 7 2 3 7" xfId="30722" xr:uid="{00000000-0005-0000-0000-000017780000}"/>
    <cellStyle name="Titles 7 2 4" xfId="30723" xr:uid="{00000000-0005-0000-0000-000018780000}"/>
    <cellStyle name="Titles 7 2 4 2" xfId="30724" xr:uid="{00000000-0005-0000-0000-000019780000}"/>
    <cellStyle name="Titles 7 2 4 2 2" xfId="30725" xr:uid="{00000000-0005-0000-0000-00001A780000}"/>
    <cellStyle name="Titles 7 2 4 2 3" xfId="30726" xr:uid="{00000000-0005-0000-0000-00001B780000}"/>
    <cellStyle name="Titles 7 2 4 2 4" xfId="30727" xr:uid="{00000000-0005-0000-0000-00001C780000}"/>
    <cellStyle name="Titles 7 2 4 3" xfId="30728" xr:uid="{00000000-0005-0000-0000-00001D780000}"/>
    <cellStyle name="Titles 7 2 4 3 2" xfId="30729" xr:uid="{00000000-0005-0000-0000-00001E780000}"/>
    <cellStyle name="Titles 7 2 4 3 3" xfId="30730" xr:uid="{00000000-0005-0000-0000-00001F780000}"/>
    <cellStyle name="Titles 7 2 4 3 4" xfId="30731" xr:uid="{00000000-0005-0000-0000-000020780000}"/>
    <cellStyle name="Titles 7 2 4 4" xfId="30732" xr:uid="{00000000-0005-0000-0000-000021780000}"/>
    <cellStyle name="Titles 7 2 4 5" xfId="30733" xr:uid="{00000000-0005-0000-0000-000022780000}"/>
    <cellStyle name="Titles 7 2 4 6" xfId="30734" xr:uid="{00000000-0005-0000-0000-000023780000}"/>
    <cellStyle name="Titles 7 2 5" xfId="30735" xr:uid="{00000000-0005-0000-0000-000024780000}"/>
    <cellStyle name="Titles 7 2 5 2" xfId="30736" xr:uid="{00000000-0005-0000-0000-000025780000}"/>
    <cellStyle name="Titles 7 2 5 3" xfId="30737" xr:uid="{00000000-0005-0000-0000-000026780000}"/>
    <cellStyle name="Titles 7 2 5 4" xfId="30738" xr:uid="{00000000-0005-0000-0000-000027780000}"/>
    <cellStyle name="Titles 7 2 6" xfId="30739" xr:uid="{00000000-0005-0000-0000-000028780000}"/>
    <cellStyle name="Titles 7 2 7" xfId="30740" xr:uid="{00000000-0005-0000-0000-000029780000}"/>
    <cellStyle name="Titles 7 2 8" xfId="30741" xr:uid="{00000000-0005-0000-0000-00002A780000}"/>
    <cellStyle name="Titles 7 3" xfId="30742" xr:uid="{00000000-0005-0000-0000-00002B780000}"/>
    <cellStyle name="Titles 7 3 2" xfId="30743" xr:uid="{00000000-0005-0000-0000-00002C780000}"/>
    <cellStyle name="Titles 7 3 2 2" xfId="30744" xr:uid="{00000000-0005-0000-0000-00002D780000}"/>
    <cellStyle name="Titles 7 3 2 2 2" xfId="30745" xr:uid="{00000000-0005-0000-0000-00002E780000}"/>
    <cellStyle name="Titles 7 3 2 2 2 2" xfId="30746" xr:uid="{00000000-0005-0000-0000-00002F780000}"/>
    <cellStyle name="Titles 7 3 2 2 2 3" xfId="30747" xr:uid="{00000000-0005-0000-0000-000030780000}"/>
    <cellStyle name="Titles 7 3 2 2 2 4" xfId="30748" xr:uid="{00000000-0005-0000-0000-000031780000}"/>
    <cellStyle name="Titles 7 3 2 2 3" xfId="30749" xr:uid="{00000000-0005-0000-0000-000032780000}"/>
    <cellStyle name="Titles 7 3 2 2 3 2" xfId="30750" xr:uid="{00000000-0005-0000-0000-000033780000}"/>
    <cellStyle name="Titles 7 3 2 2 3 3" xfId="30751" xr:uid="{00000000-0005-0000-0000-000034780000}"/>
    <cellStyle name="Titles 7 3 2 2 3 4" xfId="30752" xr:uid="{00000000-0005-0000-0000-000035780000}"/>
    <cellStyle name="Titles 7 3 2 2 4" xfId="30753" xr:uid="{00000000-0005-0000-0000-000036780000}"/>
    <cellStyle name="Titles 7 3 2 2 5" xfId="30754" xr:uid="{00000000-0005-0000-0000-000037780000}"/>
    <cellStyle name="Titles 7 3 2 2 6" xfId="30755" xr:uid="{00000000-0005-0000-0000-000038780000}"/>
    <cellStyle name="Titles 7 3 2 3" xfId="30756" xr:uid="{00000000-0005-0000-0000-000039780000}"/>
    <cellStyle name="Titles 7 3 2 3 2" xfId="30757" xr:uid="{00000000-0005-0000-0000-00003A780000}"/>
    <cellStyle name="Titles 7 3 2 3 2 2" xfId="30758" xr:uid="{00000000-0005-0000-0000-00003B780000}"/>
    <cellStyle name="Titles 7 3 2 3 2 3" xfId="30759" xr:uid="{00000000-0005-0000-0000-00003C780000}"/>
    <cellStyle name="Titles 7 3 2 3 2 4" xfId="30760" xr:uid="{00000000-0005-0000-0000-00003D780000}"/>
    <cellStyle name="Titles 7 3 2 3 3" xfId="30761" xr:uid="{00000000-0005-0000-0000-00003E780000}"/>
    <cellStyle name="Titles 7 3 2 3 3 2" xfId="30762" xr:uid="{00000000-0005-0000-0000-00003F780000}"/>
    <cellStyle name="Titles 7 3 2 3 3 3" xfId="30763" xr:uid="{00000000-0005-0000-0000-000040780000}"/>
    <cellStyle name="Titles 7 3 2 3 3 4" xfId="30764" xr:uid="{00000000-0005-0000-0000-000041780000}"/>
    <cellStyle name="Titles 7 3 2 3 4" xfId="30765" xr:uid="{00000000-0005-0000-0000-000042780000}"/>
    <cellStyle name="Titles 7 3 2 3 5" xfId="30766" xr:uid="{00000000-0005-0000-0000-000043780000}"/>
    <cellStyle name="Titles 7 3 2 3 6" xfId="30767" xr:uid="{00000000-0005-0000-0000-000044780000}"/>
    <cellStyle name="Titles 7 3 2 4" xfId="30768" xr:uid="{00000000-0005-0000-0000-000045780000}"/>
    <cellStyle name="Titles 7 3 2 4 2" xfId="30769" xr:uid="{00000000-0005-0000-0000-000046780000}"/>
    <cellStyle name="Titles 7 3 2 4 3" xfId="30770" xr:uid="{00000000-0005-0000-0000-000047780000}"/>
    <cellStyle name="Titles 7 3 2 4 4" xfId="30771" xr:uid="{00000000-0005-0000-0000-000048780000}"/>
    <cellStyle name="Titles 7 3 2 5" xfId="30772" xr:uid="{00000000-0005-0000-0000-000049780000}"/>
    <cellStyle name="Titles 7 3 2 5 2" xfId="30773" xr:uid="{00000000-0005-0000-0000-00004A780000}"/>
    <cellStyle name="Titles 7 3 2 5 3" xfId="30774" xr:uid="{00000000-0005-0000-0000-00004B780000}"/>
    <cellStyle name="Titles 7 3 2 5 4" xfId="30775" xr:uid="{00000000-0005-0000-0000-00004C780000}"/>
    <cellStyle name="Titles 7 3 2 6" xfId="30776" xr:uid="{00000000-0005-0000-0000-00004D780000}"/>
    <cellStyle name="Titles 7 3 2 7" xfId="30777" xr:uid="{00000000-0005-0000-0000-00004E780000}"/>
    <cellStyle name="Titles 7 3 2 8" xfId="30778" xr:uid="{00000000-0005-0000-0000-00004F780000}"/>
    <cellStyle name="Titles 7 3 3" xfId="30779" xr:uid="{00000000-0005-0000-0000-000050780000}"/>
    <cellStyle name="Titles 7 3 3 2" xfId="30780" xr:uid="{00000000-0005-0000-0000-000051780000}"/>
    <cellStyle name="Titles 7 3 3 2 2" xfId="30781" xr:uid="{00000000-0005-0000-0000-000052780000}"/>
    <cellStyle name="Titles 7 3 3 2 3" xfId="30782" xr:uid="{00000000-0005-0000-0000-000053780000}"/>
    <cellStyle name="Titles 7 3 3 2 4" xfId="30783" xr:uid="{00000000-0005-0000-0000-000054780000}"/>
    <cellStyle name="Titles 7 3 3 3" xfId="30784" xr:uid="{00000000-0005-0000-0000-000055780000}"/>
    <cellStyle name="Titles 7 3 3 3 2" xfId="30785" xr:uid="{00000000-0005-0000-0000-000056780000}"/>
    <cellStyle name="Titles 7 3 3 3 3" xfId="30786" xr:uid="{00000000-0005-0000-0000-000057780000}"/>
    <cellStyle name="Titles 7 3 3 3 4" xfId="30787" xr:uid="{00000000-0005-0000-0000-000058780000}"/>
    <cellStyle name="Titles 7 3 3 4" xfId="30788" xr:uid="{00000000-0005-0000-0000-000059780000}"/>
    <cellStyle name="Titles 7 3 3 5" xfId="30789" xr:uid="{00000000-0005-0000-0000-00005A780000}"/>
    <cellStyle name="Titles 7 3 3 6" xfId="30790" xr:uid="{00000000-0005-0000-0000-00005B780000}"/>
    <cellStyle name="Titles 7 3 4" xfId="30791" xr:uid="{00000000-0005-0000-0000-00005C780000}"/>
    <cellStyle name="Titles 7 3 4 2" xfId="30792" xr:uid="{00000000-0005-0000-0000-00005D780000}"/>
    <cellStyle name="Titles 7 3 4 2 2" xfId="30793" xr:uid="{00000000-0005-0000-0000-00005E780000}"/>
    <cellStyle name="Titles 7 3 4 2 3" xfId="30794" xr:uid="{00000000-0005-0000-0000-00005F780000}"/>
    <cellStyle name="Titles 7 3 4 2 4" xfId="30795" xr:uid="{00000000-0005-0000-0000-000060780000}"/>
    <cellStyle name="Titles 7 3 4 3" xfId="30796" xr:uid="{00000000-0005-0000-0000-000061780000}"/>
    <cellStyle name="Titles 7 3 4 3 2" xfId="30797" xr:uid="{00000000-0005-0000-0000-000062780000}"/>
    <cellStyle name="Titles 7 3 4 3 3" xfId="30798" xr:uid="{00000000-0005-0000-0000-000063780000}"/>
    <cellStyle name="Titles 7 3 4 3 4" xfId="30799" xr:uid="{00000000-0005-0000-0000-000064780000}"/>
    <cellStyle name="Titles 7 3 4 4" xfId="30800" xr:uid="{00000000-0005-0000-0000-000065780000}"/>
    <cellStyle name="Titles 7 3 4 5" xfId="30801" xr:uid="{00000000-0005-0000-0000-000066780000}"/>
    <cellStyle name="Titles 7 3 4 6" xfId="30802" xr:uid="{00000000-0005-0000-0000-000067780000}"/>
    <cellStyle name="Titles 7 3 5" xfId="30803" xr:uid="{00000000-0005-0000-0000-000068780000}"/>
    <cellStyle name="Titles 7 3 6" xfId="30804" xr:uid="{00000000-0005-0000-0000-000069780000}"/>
    <cellStyle name="Titles 7 3 7" xfId="30805" xr:uid="{00000000-0005-0000-0000-00006A780000}"/>
    <cellStyle name="Titles 7 4" xfId="30806" xr:uid="{00000000-0005-0000-0000-00006B780000}"/>
    <cellStyle name="Titles 7 4 2" xfId="30807" xr:uid="{00000000-0005-0000-0000-00006C780000}"/>
    <cellStyle name="Titles 7 4 2 2" xfId="30808" xr:uid="{00000000-0005-0000-0000-00006D780000}"/>
    <cellStyle name="Titles 7 4 2 2 2" xfId="30809" xr:uid="{00000000-0005-0000-0000-00006E780000}"/>
    <cellStyle name="Titles 7 4 2 2 3" xfId="30810" xr:uid="{00000000-0005-0000-0000-00006F780000}"/>
    <cellStyle name="Titles 7 4 2 2 4" xfId="30811" xr:uid="{00000000-0005-0000-0000-000070780000}"/>
    <cellStyle name="Titles 7 4 2 3" xfId="30812" xr:uid="{00000000-0005-0000-0000-000071780000}"/>
    <cellStyle name="Titles 7 4 2 3 2" xfId="30813" xr:uid="{00000000-0005-0000-0000-000072780000}"/>
    <cellStyle name="Titles 7 4 2 3 3" xfId="30814" xr:uid="{00000000-0005-0000-0000-000073780000}"/>
    <cellStyle name="Titles 7 4 2 3 4" xfId="30815" xr:uid="{00000000-0005-0000-0000-000074780000}"/>
    <cellStyle name="Titles 7 4 2 4" xfId="30816" xr:uid="{00000000-0005-0000-0000-000075780000}"/>
    <cellStyle name="Titles 7 4 2 5" xfId="30817" xr:uid="{00000000-0005-0000-0000-000076780000}"/>
    <cellStyle name="Titles 7 4 2 6" xfId="30818" xr:uid="{00000000-0005-0000-0000-000077780000}"/>
    <cellStyle name="Titles 7 4 3" xfId="30819" xr:uid="{00000000-0005-0000-0000-000078780000}"/>
    <cellStyle name="Titles 7 4 3 2" xfId="30820" xr:uid="{00000000-0005-0000-0000-000079780000}"/>
    <cellStyle name="Titles 7 4 3 2 2" xfId="30821" xr:uid="{00000000-0005-0000-0000-00007A780000}"/>
    <cellStyle name="Titles 7 4 3 2 3" xfId="30822" xr:uid="{00000000-0005-0000-0000-00007B780000}"/>
    <cellStyle name="Titles 7 4 3 2 4" xfId="30823" xr:uid="{00000000-0005-0000-0000-00007C780000}"/>
    <cellStyle name="Titles 7 4 3 3" xfId="30824" xr:uid="{00000000-0005-0000-0000-00007D780000}"/>
    <cellStyle name="Titles 7 4 3 3 2" xfId="30825" xr:uid="{00000000-0005-0000-0000-00007E780000}"/>
    <cellStyle name="Titles 7 4 3 3 3" xfId="30826" xr:uid="{00000000-0005-0000-0000-00007F780000}"/>
    <cellStyle name="Titles 7 4 3 3 4" xfId="30827" xr:uid="{00000000-0005-0000-0000-000080780000}"/>
    <cellStyle name="Titles 7 4 3 4" xfId="30828" xr:uid="{00000000-0005-0000-0000-000081780000}"/>
    <cellStyle name="Titles 7 4 3 5" xfId="30829" xr:uid="{00000000-0005-0000-0000-000082780000}"/>
    <cellStyle name="Titles 7 4 3 6" xfId="30830" xr:uid="{00000000-0005-0000-0000-000083780000}"/>
    <cellStyle name="Titles 7 4 4" xfId="30831" xr:uid="{00000000-0005-0000-0000-000084780000}"/>
    <cellStyle name="Titles 7 4 4 2" xfId="30832" xr:uid="{00000000-0005-0000-0000-000085780000}"/>
    <cellStyle name="Titles 7 4 4 3" xfId="30833" xr:uid="{00000000-0005-0000-0000-000086780000}"/>
    <cellStyle name="Titles 7 4 4 4" xfId="30834" xr:uid="{00000000-0005-0000-0000-000087780000}"/>
    <cellStyle name="Titles 7 4 5" xfId="30835" xr:uid="{00000000-0005-0000-0000-000088780000}"/>
    <cellStyle name="Titles 7 4 5 2" xfId="30836" xr:uid="{00000000-0005-0000-0000-000089780000}"/>
    <cellStyle name="Titles 7 4 5 3" xfId="30837" xr:uid="{00000000-0005-0000-0000-00008A780000}"/>
    <cellStyle name="Titles 7 4 5 4" xfId="30838" xr:uid="{00000000-0005-0000-0000-00008B780000}"/>
    <cellStyle name="Titles 7 4 6" xfId="30839" xr:uid="{00000000-0005-0000-0000-00008C780000}"/>
    <cellStyle name="Titles 7 4 7" xfId="30840" xr:uid="{00000000-0005-0000-0000-00008D780000}"/>
    <cellStyle name="Titles 7 4 8" xfId="30841" xr:uid="{00000000-0005-0000-0000-00008E780000}"/>
    <cellStyle name="Titles 8" xfId="30842" xr:uid="{00000000-0005-0000-0000-00008F780000}"/>
    <cellStyle name="Titles 8 2" xfId="30843" xr:uid="{00000000-0005-0000-0000-000090780000}"/>
    <cellStyle name="Titles 8 2 2" xfId="30844" xr:uid="{00000000-0005-0000-0000-000091780000}"/>
    <cellStyle name="Titles 8 2 2 2" xfId="30845" xr:uid="{00000000-0005-0000-0000-000092780000}"/>
    <cellStyle name="Titles 8 2 2 2 2" xfId="30846" xr:uid="{00000000-0005-0000-0000-000093780000}"/>
    <cellStyle name="Titles 8 2 2 2 2 2" xfId="30847" xr:uid="{00000000-0005-0000-0000-000094780000}"/>
    <cellStyle name="Titles 8 2 2 2 2 2 2" xfId="30848" xr:uid="{00000000-0005-0000-0000-000095780000}"/>
    <cellStyle name="Titles 8 2 2 2 2 2 3" xfId="30849" xr:uid="{00000000-0005-0000-0000-000096780000}"/>
    <cellStyle name="Titles 8 2 2 2 2 2 4" xfId="30850" xr:uid="{00000000-0005-0000-0000-000097780000}"/>
    <cellStyle name="Titles 8 2 2 2 2 3" xfId="30851" xr:uid="{00000000-0005-0000-0000-000098780000}"/>
    <cellStyle name="Titles 8 2 2 2 2 3 2" xfId="30852" xr:uid="{00000000-0005-0000-0000-000099780000}"/>
    <cellStyle name="Titles 8 2 2 2 2 3 3" xfId="30853" xr:uid="{00000000-0005-0000-0000-00009A780000}"/>
    <cellStyle name="Titles 8 2 2 2 2 3 4" xfId="30854" xr:uid="{00000000-0005-0000-0000-00009B780000}"/>
    <cellStyle name="Titles 8 2 2 2 2 4" xfId="30855" xr:uid="{00000000-0005-0000-0000-00009C780000}"/>
    <cellStyle name="Titles 8 2 2 2 2 5" xfId="30856" xr:uid="{00000000-0005-0000-0000-00009D780000}"/>
    <cellStyle name="Titles 8 2 2 2 2 6" xfId="30857" xr:uid="{00000000-0005-0000-0000-00009E780000}"/>
    <cellStyle name="Titles 8 2 2 2 3" xfId="30858" xr:uid="{00000000-0005-0000-0000-00009F780000}"/>
    <cellStyle name="Titles 8 2 2 2 3 2" xfId="30859" xr:uid="{00000000-0005-0000-0000-0000A0780000}"/>
    <cellStyle name="Titles 8 2 2 2 3 2 2" xfId="30860" xr:uid="{00000000-0005-0000-0000-0000A1780000}"/>
    <cellStyle name="Titles 8 2 2 2 3 2 3" xfId="30861" xr:uid="{00000000-0005-0000-0000-0000A2780000}"/>
    <cellStyle name="Titles 8 2 2 2 3 2 4" xfId="30862" xr:uid="{00000000-0005-0000-0000-0000A3780000}"/>
    <cellStyle name="Titles 8 2 2 2 3 3" xfId="30863" xr:uid="{00000000-0005-0000-0000-0000A4780000}"/>
    <cellStyle name="Titles 8 2 2 2 3 3 2" xfId="30864" xr:uid="{00000000-0005-0000-0000-0000A5780000}"/>
    <cellStyle name="Titles 8 2 2 2 3 3 3" xfId="30865" xr:uid="{00000000-0005-0000-0000-0000A6780000}"/>
    <cellStyle name="Titles 8 2 2 2 3 3 4" xfId="30866" xr:uid="{00000000-0005-0000-0000-0000A7780000}"/>
    <cellStyle name="Titles 8 2 2 2 3 4" xfId="30867" xr:uid="{00000000-0005-0000-0000-0000A8780000}"/>
    <cellStyle name="Titles 8 2 2 2 3 5" xfId="30868" xr:uid="{00000000-0005-0000-0000-0000A9780000}"/>
    <cellStyle name="Titles 8 2 2 2 3 6" xfId="30869" xr:uid="{00000000-0005-0000-0000-0000AA780000}"/>
    <cellStyle name="Titles 8 2 2 2 4" xfId="30870" xr:uid="{00000000-0005-0000-0000-0000AB780000}"/>
    <cellStyle name="Titles 8 2 2 2 4 2" xfId="30871" xr:uid="{00000000-0005-0000-0000-0000AC780000}"/>
    <cellStyle name="Titles 8 2 2 2 4 3" xfId="30872" xr:uid="{00000000-0005-0000-0000-0000AD780000}"/>
    <cellStyle name="Titles 8 2 2 2 4 4" xfId="30873" xr:uid="{00000000-0005-0000-0000-0000AE780000}"/>
    <cellStyle name="Titles 8 2 2 2 5" xfId="30874" xr:uid="{00000000-0005-0000-0000-0000AF780000}"/>
    <cellStyle name="Titles 8 2 2 2 5 2" xfId="30875" xr:uid="{00000000-0005-0000-0000-0000B0780000}"/>
    <cellStyle name="Titles 8 2 2 2 5 3" xfId="30876" xr:uid="{00000000-0005-0000-0000-0000B1780000}"/>
    <cellStyle name="Titles 8 2 2 2 5 4" xfId="30877" xr:uid="{00000000-0005-0000-0000-0000B2780000}"/>
    <cellStyle name="Titles 8 2 2 2 6" xfId="30878" xr:uid="{00000000-0005-0000-0000-0000B3780000}"/>
    <cellStyle name="Titles 8 2 2 2 7" xfId="30879" xr:uid="{00000000-0005-0000-0000-0000B4780000}"/>
    <cellStyle name="Titles 8 2 2 2 8" xfId="30880" xr:uid="{00000000-0005-0000-0000-0000B5780000}"/>
    <cellStyle name="Titles 8 2 2 3" xfId="30881" xr:uid="{00000000-0005-0000-0000-0000B6780000}"/>
    <cellStyle name="Titles 8 2 2 3 2" xfId="30882" xr:uid="{00000000-0005-0000-0000-0000B7780000}"/>
    <cellStyle name="Titles 8 2 2 3 2 2" xfId="30883" xr:uid="{00000000-0005-0000-0000-0000B8780000}"/>
    <cellStyle name="Titles 8 2 2 3 2 3" xfId="30884" xr:uid="{00000000-0005-0000-0000-0000B9780000}"/>
    <cellStyle name="Titles 8 2 2 3 2 4" xfId="30885" xr:uid="{00000000-0005-0000-0000-0000BA780000}"/>
    <cellStyle name="Titles 8 2 2 3 3" xfId="30886" xr:uid="{00000000-0005-0000-0000-0000BB780000}"/>
    <cellStyle name="Titles 8 2 2 3 3 2" xfId="30887" xr:uid="{00000000-0005-0000-0000-0000BC780000}"/>
    <cellStyle name="Titles 8 2 2 3 3 3" xfId="30888" xr:uid="{00000000-0005-0000-0000-0000BD780000}"/>
    <cellStyle name="Titles 8 2 2 3 3 4" xfId="30889" xr:uid="{00000000-0005-0000-0000-0000BE780000}"/>
    <cellStyle name="Titles 8 2 2 3 4" xfId="30890" xr:uid="{00000000-0005-0000-0000-0000BF780000}"/>
    <cellStyle name="Titles 8 2 2 3 5" xfId="30891" xr:uid="{00000000-0005-0000-0000-0000C0780000}"/>
    <cellStyle name="Titles 8 2 2 3 6" xfId="30892" xr:uid="{00000000-0005-0000-0000-0000C1780000}"/>
    <cellStyle name="Titles 8 2 2 4" xfId="30893" xr:uid="{00000000-0005-0000-0000-0000C2780000}"/>
    <cellStyle name="Titles 8 2 2 4 2" xfId="30894" xr:uid="{00000000-0005-0000-0000-0000C3780000}"/>
    <cellStyle name="Titles 8 2 2 4 2 2" xfId="30895" xr:uid="{00000000-0005-0000-0000-0000C4780000}"/>
    <cellStyle name="Titles 8 2 2 4 2 3" xfId="30896" xr:uid="{00000000-0005-0000-0000-0000C5780000}"/>
    <cellStyle name="Titles 8 2 2 4 2 4" xfId="30897" xr:uid="{00000000-0005-0000-0000-0000C6780000}"/>
    <cellStyle name="Titles 8 2 2 4 3" xfId="30898" xr:uid="{00000000-0005-0000-0000-0000C7780000}"/>
    <cellStyle name="Titles 8 2 2 4 3 2" xfId="30899" xr:uid="{00000000-0005-0000-0000-0000C8780000}"/>
    <cellStyle name="Titles 8 2 2 4 3 3" xfId="30900" xr:uid="{00000000-0005-0000-0000-0000C9780000}"/>
    <cellStyle name="Titles 8 2 2 4 3 4" xfId="30901" xr:uid="{00000000-0005-0000-0000-0000CA780000}"/>
    <cellStyle name="Titles 8 2 2 4 4" xfId="30902" xr:uid="{00000000-0005-0000-0000-0000CB780000}"/>
    <cellStyle name="Titles 8 2 2 4 5" xfId="30903" xr:uid="{00000000-0005-0000-0000-0000CC780000}"/>
    <cellStyle name="Titles 8 2 2 4 6" xfId="30904" xr:uid="{00000000-0005-0000-0000-0000CD780000}"/>
    <cellStyle name="Titles 8 2 2 5" xfId="30905" xr:uid="{00000000-0005-0000-0000-0000CE780000}"/>
    <cellStyle name="Titles 8 2 2 6" xfId="30906" xr:uid="{00000000-0005-0000-0000-0000CF780000}"/>
    <cellStyle name="Titles 8 2 2 7" xfId="30907" xr:uid="{00000000-0005-0000-0000-0000D0780000}"/>
    <cellStyle name="Titles 8 2 3" xfId="30908" xr:uid="{00000000-0005-0000-0000-0000D1780000}"/>
    <cellStyle name="Titles 8 2 3 2" xfId="30909" xr:uid="{00000000-0005-0000-0000-0000D2780000}"/>
    <cellStyle name="Titles 8 2 3 2 2" xfId="30910" xr:uid="{00000000-0005-0000-0000-0000D3780000}"/>
    <cellStyle name="Titles 8 2 3 2 2 2" xfId="30911" xr:uid="{00000000-0005-0000-0000-0000D4780000}"/>
    <cellStyle name="Titles 8 2 3 2 2 3" xfId="30912" xr:uid="{00000000-0005-0000-0000-0000D5780000}"/>
    <cellStyle name="Titles 8 2 3 2 2 4" xfId="30913" xr:uid="{00000000-0005-0000-0000-0000D6780000}"/>
    <cellStyle name="Titles 8 2 3 2 3" xfId="30914" xr:uid="{00000000-0005-0000-0000-0000D7780000}"/>
    <cellStyle name="Titles 8 2 3 2 3 2" xfId="30915" xr:uid="{00000000-0005-0000-0000-0000D8780000}"/>
    <cellStyle name="Titles 8 2 3 2 3 3" xfId="30916" xr:uid="{00000000-0005-0000-0000-0000D9780000}"/>
    <cellStyle name="Titles 8 2 3 2 3 4" xfId="30917" xr:uid="{00000000-0005-0000-0000-0000DA780000}"/>
    <cellStyle name="Titles 8 2 3 2 4" xfId="30918" xr:uid="{00000000-0005-0000-0000-0000DB780000}"/>
    <cellStyle name="Titles 8 2 3 2 5" xfId="30919" xr:uid="{00000000-0005-0000-0000-0000DC780000}"/>
    <cellStyle name="Titles 8 2 3 2 6" xfId="30920" xr:uid="{00000000-0005-0000-0000-0000DD780000}"/>
    <cellStyle name="Titles 8 2 3 3" xfId="30921" xr:uid="{00000000-0005-0000-0000-0000DE780000}"/>
    <cellStyle name="Titles 8 2 3 3 2" xfId="30922" xr:uid="{00000000-0005-0000-0000-0000DF780000}"/>
    <cellStyle name="Titles 8 2 3 3 3" xfId="30923" xr:uid="{00000000-0005-0000-0000-0000E0780000}"/>
    <cellStyle name="Titles 8 2 3 3 4" xfId="30924" xr:uid="{00000000-0005-0000-0000-0000E1780000}"/>
    <cellStyle name="Titles 8 2 3 4" xfId="30925" xr:uid="{00000000-0005-0000-0000-0000E2780000}"/>
    <cellStyle name="Titles 8 2 3 4 2" xfId="30926" xr:uid="{00000000-0005-0000-0000-0000E3780000}"/>
    <cellStyle name="Titles 8 2 3 4 3" xfId="30927" xr:uid="{00000000-0005-0000-0000-0000E4780000}"/>
    <cellStyle name="Titles 8 2 3 4 4" xfId="30928" xr:uid="{00000000-0005-0000-0000-0000E5780000}"/>
    <cellStyle name="Titles 8 2 3 5" xfId="30929" xr:uid="{00000000-0005-0000-0000-0000E6780000}"/>
    <cellStyle name="Titles 8 2 3 6" xfId="30930" xr:uid="{00000000-0005-0000-0000-0000E7780000}"/>
    <cellStyle name="Titles 8 2 3 7" xfId="30931" xr:uid="{00000000-0005-0000-0000-0000E8780000}"/>
    <cellStyle name="Titles 8 2 4" xfId="30932" xr:uid="{00000000-0005-0000-0000-0000E9780000}"/>
    <cellStyle name="Titles 8 2 4 2" xfId="30933" xr:uid="{00000000-0005-0000-0000-0000EA780000}"/>
    <cellStyle name="Titles 8 2 4 2 2" xfId="30934" xr:uid="{00000000-0005-0000-0000-0000EB780000}"/>
    <cellStyle name="Titles 8 2 4 2 3" xfId="30935" xr:uid="{00000000-0005-0000-0000-0000EC780000}"/>
    <cellStyle name="Titles 8 2 4 2 4" xfId="30936" xr:uid="{00000000-0005-0000-0000-0000ED780000}"/>
    <cellStyle name="Titles 8 2 4 3" xfId="30937" xr:uid="{00000000-0005-0000-0000-0000EE780000}"/>
    <cellStyle name="Titles 8 2 4 3 2" xfId="30938" xr:uid="{00000000-0005-0000-0000-0000EF780000}"/>
    <cellStyle name="Titles 8 2 4 3 3" xfId="30939" xr:uid="{00000000-0005-0000-0000-0000F0780000}"/>
    <cellStyle name="Titles 8 2 4 3 4" xfId="30940" xr:uid="{00000000-0005-0000-0000-0000F1780000}"/>
    <cellStyle name="Titles 8 2 4 4" xfId="30941" xr:uid="{00000000-0005-0000-0000-0000F2780000}"/>
    <cellStyle name="Titles 8 2 4 5" xfId="30942" xr:uid="{00000000-0005-0000-0000-0000F3780000}"/>
    <cellStyle name="Titles 8 2 4 6" xfId="30943" xr:uid="{00000000-0005-0000-0000-0000F4780000}"/>
    <cellStyle name="Titles 8 2 5" xfId="30944" xr:uid="{00000000-0005-0000-0000-0000F5780000}"/>
    <cellStyle name="Titles 8 2 5 2" xfId="30945" xr:uid="{00000000-0005-0000-0000-0000F6780000}"/>
    <cellStyle name="Titles 8 2 5 3" xfId="30946" xr:uid="{00000000-0005-0000-0000-0000F7780000}"/>
    <cellStyle name="Titles 8 2 5 4" xfId="30947" xr:uid="{00000000-0005-0000-0000-0000F8780000}"/>
    <cellStyle name="Titles 8 2 6" xfId="30948" xr:uid="{00000000-0005-0000-0000-0000F9780000}"/>
    <cellStyle name="Titles 8 2 7" xfId="30949" xr:uid="{00000000-0005-0000-0000-0000FA780000}"/>
    <cellStyle name="Titles 8 2 8" xfId="30950" xr:uid="{00000000-0005-0000-0000-0000FB780000}"/>
    <cellStyle name="Titles 8 3" xfId="30951" xr:uid="{00000000-0005-0000-0000-0000FC780000}"/>
    <cellStyle name="Titles 8 3 2" xfId="30952" xr:uid="{00000000-0005-0000-0000-0000FD780000}"/>
    <cellStyle name="Titles 8 3 2 2" xfId="30953" xr:uid="{00000000-0005-0000-0000-0000FE780000}"/>
    <cellStyle name="Titles 8 3 2 2 2" xfId="30954" xr:uid="{00000000-0005-0000-0000-0000FF780000}"/>
    <cellStyle name="Titles 8 3 2 2 2 2" xfId="30955" xr:uid="{00000000-0005-0000-0000-000000790000}"/>
    <cellStyle name="Titles 8 3 2 2 2 3" xfId="30956" xr:uid="{00000000-0005-0000-0000-000001790000}"/>
    <cellStyle name="Titles 8 3 2 2 2 4" xfId="30957" xr:uid="{00000000-0005-0000-0000-000002790000}"/>
    <cellStyle name="Titles 8 3 2 2 3" xfId="30958" xr:uid="{00000000-0005-0000-0000-000003790000}"/>
    <cellStyle name="Titles 8 3 2 2 3 2" xfId="30959" xr:uid="{00000000-0005-0000-0000-000004790000}"/>
    <cellStyle name="Titles 8 3 2 2 3 3" xfId="30960" xr:uid="{00000000-0005-0000-0000-000005790000}"/>
    <cellStyle name="Titles 8 3 2 2 3 4" xfId="30961" xr:uid="{00000000-0005-0000-0000-000006790000}"/>
    <cellStyle name="Titles 8 3 2 2 4" xfId="30962" xr:uid="{00000000-0005-0000-0000-000007790000}"/>
    <cellStyle name="Titles 8 3 2 2 5" xfId="30963" xr:uid="{00000000-0005-0000-0000-000008790000}"/>
    <cellStyle name="Titles 8 3 2 2 6" xfId="30964" xr:uid="{00000000-0005-0000-0000-000009790000}"/>
    <cellStyle name="Titles 8 3 2 3" xfId="30965" xr:uid="{00000000-0005-0000-0000-00000A790000}"/>
    <cellStyle name="Titles 8 3 2 3 2" xfId="30966" xr:uid="{00000000-0005-0000-0000-00000B790000}"/>
    <cellStyle name="Titles 8 3 2 3 2 2" xfId="30967" xr:uid="{00000000-0005-0000-0000-00000C790000}"/>
    <cellStyle name="Titles 8 3 2 3 2 3" xfId="30968" xr:uid="{00000000-0005-0000-0000-00000D790000}"/>
    <cellStyle name="Titles 8 3 2 3 2 4" xfId="30969" xr:uid="{00000000-0005-0000-0000-00000E790000}"/>
    <cellStyle name="Titles 8 3 2 3 3" xfId="30970" xr:uid="{00000000-0005-0000-0000-00000F790000}"/>
    <cellStyle name="Titles 8 3 2 3 3 2" xfId="30971" xr:uid="{00000000-0005-0000-0000-000010790000}"/>
    <cellStyle name="Titles 8 3 2 3 3 3" xfId="30972" xr:uid="{00000000-0005-0000-0000-000011790000}"/>
    <cellStyle name="Titles 8 3 2 3 3 4" xfId="30973" xr:uid="{00000000-0005-0000-0000-000012790000}"/>
    <cellStyle name="Titles 8 3 2 3 4" xfId="30974" xr:uid="{00000000-0005-0000-0000-000013790000}"/>
    <cellStyle name="Titles 8 3 2 3 5" xfId="30975" xr:uid="{00000000-0005-0000-0000-000014790000}"/>
    <cellStyle name="Titles 8 3 2 3 6" xfId="30976" xr:uid="{00000000-0005-0000-0000-000015790000}"/>
    <cellStyle name="Titles 8 3 2 4" xfId="30977" xr:uid="{00000000-0005-0000-0000-000016790000}"/>
    <cellStyle name="Titles 8 3 2 4 2" xfId="30978" xr:uid="{00000000-0005-0000-0000-000017790000}"/>
    <cellStyle name="Titles 8 3 2 4 3" xfId="30979" xr:uid="{00000000-0005-0000-0000-000018790000}"/>
    <cellStyle name="Titles 8 3 2 4 4" xfId="30980" xr:uid="{00000000-0005-0000-0000-000019790000}"/>
    <cellStyle name="Titles 8 3 2 5" xfId="30981" xr:uid="{00000000-0005-0000-0000-00001A790000}"/>
    <cellStyle name="Titles 8 3 2 5 2" xfId="30982" xr:uid="{00000000-0005-0000-0000-00001B790000}"/>
    <cellStyle name="Titles 8 3 2 5 3" xfId="30983" xr:uid="{00000000-0005-0000-0000-00001C790000}"/>
    <cellStyle name="Titles 8 3 2 5 4" xfId="30984" xr:uid="{00000000-0005-0000-0000-00001D790000}"/>
    <cellStyle name="Titles 8 3 2 6" xfId="30985" xr:uid="{00000000-0005-0000-0000-00001E790000}"/>
    <cellStyle name="Titles 8 3 2 7" xfId="30986" xr:uid="{00000000-0005-0000-0000-00001F790000}"/>
    <cellStyle name="Titles 8 3 2 8" xfId="30987" xr:uid="{00000000-0005-0000-0000-000020790000}"/>
    <cellStyle name="Titles 8 3 3" xfId="30988" xr:uid="{00000000-0005-0000-0000-000021790000}"/>
    <cellStyle name="Titles 8 3 3 2" xfId="30989" xr:uid="{00000000-0005-0000-0000-000022790000}"/>
    <cellStyle name="Titles 8 3 3 2 2" xfId="30990" xr:uid="{00000000-0005-0000-0000-000023790000}"/>
    <cellStyle name="Titles 8 3 3 2 3" xfId="30991" xr:uid="{00000000-0005-0000-0000-000024790000}"/>
    <cellStyle name="Titles 8 3 3 2 4" xfId="30992" xr:uid="{00000000-0005-0000-0000-000025790000}"/>
    <cellStyle name="Titles 8 3 3 3" xfId="30993" xr:uid="{00000000-0005-0000-0000-000026790000}"/>
    <cellStyle name="Titles 8 3 3 3 2" xfId="30994" xr:uid="{00000000-0005-0000-0000-000027790000}"/>
    <cellStyle name="Titles 8 3 3 3 3" xfId="30995" xr:uid="{00000000-0005-0000-0000-000028790000}"/>
    <cellStyle name="Titles 8 3 3 3 4" xfId="30996" xr:uid="{00000000-0005-0000-0000-000029790000}"/>
    <cellStyle name="Titles 8 3 3 4" xfId="30997" xr:uid="{00000000-0005-0000-0000-00002A790000}"/>
    <cellStyle name="Titles 8 3 3 5" xfId="30998" xr:uid="{00000000-0005-0000-0000-00002B790000}"/>
    <cellStyle name="Titles 8 3 3 6" xfId="30999" xr:uid="{00000000-0005-0000-0000-00002C790000}"/>
    <cellStyle name="Titles 8 3 4" xfId="31000" xr:uid="{00000000-0005-0000-0000-00002D790000}"/>
    <cellStyle name="Titles 8 3 4 2" xfId="31001" xr:uid="{00000000-0005-0000-0000-00002E790000}"/>
    <cellStyle name="Titles 8 3 4 2 2" xfId="31002" xr:uid="{00000000-0005-0000-0000-00002F790000}"/>
    <cellStyle name="Titles 8 3 4 2 3" xfId="31003" xr:uid="{00000000-0005-0000-0000-000030790000}"/>
    <cellStyle name="Titles 8 3 4 2 4" xfId="31004" xr:uid="{00000000-0005-0000-0000-000031790000}"/>
    <cellStyle name="Titles 8 3 4 3" xfId="31005" xr:uid="{00000000-0005-0000-0000-000032790000}"/>
    <cellStyle name="Titles 8 3 4 3 2" xfId="31006" xr:uid="{00000000-0005-0000-0000-000033790000}"/>
    <cellStyle name="Titles 8 3 4 3 3" xfId="31007" xr:uid="{00000000-0005-0000-0000-000034790000}"/>
    <cellStyle name="Titles 8 3 4 3 4" xfId="31008" xr:uid="{00000000-0005-0000-0000-000035790000}"/>
    <cellStyle name="Titles 8 3 4 4" xfId="31009" xr:uid="{00000000-0005-0000-0000-000036790000}"/>
    <cellStyle name="Titles 8 3 4 5" xfId="31010" xr:uid="{00000000-0005-0000-0000-000037790000}"/>
    <cellStyle name="Titles 8 3 4 6" xfId="31011" xr:uid="{00000000-0005-0000-0000-000038790000}"/>
    <cellStyle name="Titles 8 3 5" xfId="31012" xr:uid="{00000000-0005-0000-0000-000039790000}"/>
    <cellStyle name="Titles 8 3 6" xfId="31013" xr:uid="{00000000-0005-0000-0000-00003A790000}"/>
    <cellStyle name="Titles 8 3 7" xfId="31014" xr:uid="{00000000-0005-0000-0000-00003B790000}"/>
    <cellStyle name="Titles 8 4" xfId="31015" xr:uid="{00000000-0005-0000-0000-00003C790000}"/>
    <cellStyle name="Titles 8 4 2" xfId="31016" xr:uid="{00000000-0005-0000-0000-00003D790000}"/>
    <cellStyle name="Titles 8 4 2 2" xfId="31017" xr:uid="{00000000-0005-0000-0000-00003E790000}"/>
    <cellStyle name="Titles 8 4 2 2 2" xfId="31018" xr:uid="{00000000-0005-0000-0000-00003F790000}"/>
    <cellStyle name="Titles 8 4 2 2 3" xfId="31019" xr:uid="{00000000-0005-0000-0000-000040790000}"/>
    <cellStyle name="Titles 8 4 2 2 4" xfId="31020" xr:uid="{00000000-0005-0000-0000-000041790000}"/>
    <cellStyle name="Titles 8 4 2 3" xfId="31021" xr:uid="{00000000-0005-0000-0000-000042790000}"/>
    <cellStyle name="Titles 8 4 2 3 2" xfId="31022" xr:uid="{00000000-0005-0000-0000-000043790000}"/>
    <cellStyle name="Titles 8 4 2 3 3" xfId="31023" xr:uid="{00000000-0005-0000-0000-000044790000}"/>
    <cellStyle name="Titles 8 4 2 3 4" xfId="31024" xr:uid="{00000000-0005-0000-0000-000045790000}"/>
    <cellStyle name="Titles 8 4 2 4" xfId="31025" xr:uid="{00000000-0005-0000-0000-000046790000}"/>
    <cellStyle name="Titles 8 4 2 5" xfId="31026" xr:uid="{00000000-0005-0000-0000-000047790000}"/>
    <cellStyle name="Titles 8 4 2 6" xfId="31027" xr:uid="{00000000-0005-0000-0000-000048790000}"/>
    <cellStyle name="Titles 8 4 3" xfId="31028" xr:uid="{00000000-0005-0000-0000-000049790000}"/>
    <cellStyle name="Titles 8 4 3 2" xfId="31029" xr:uid="{00000000-0005-0000-0000-00004A790000}"/>
    <cellStyle name="Titles 8 4 3 2 2" xfId="31030" xr:uid="{00000000-0005-0000-0000-00004B790000}"/>
    <cellStyle name="Titles 8 4 3 2 3" xfId="31031" xr:uid="{00000000-0005-0000-0000-00004C790000}"/>
    <cellStyle name="Titles 8 4 3 2 4" xfId="31032" xr:uid="{00000000-0005-0000-0000-00004D790000}"/>
    <cellStyle name="Titles 8 4 3 3" xfId="31033" xr:uid="{00000000-0005-0000-0000-00004E790000}"/>
    <cellStyle name="Titles 8 4 3 3 2" xfId="31034" xr:uid="{00000000-0005-0000-0000-00004F790000}"/>
    <cellStyle name="Titles 8 4 3 3 3" xfId="31035" xr:uid="{00000000-0005-0000-0000-000050790000}"/>
    <cellStyle name="Titles 8 4 3 3 4" xfId="31036" xr:uid="{00000000-0005-0000-0000-000051790000}"/>
    <cellStyle name="Titles 8 4 3 4" xfId="31037" xr:uid="{00000000-0005-0000-0000-000052790000}"/>
    <cellStyle name="Titles 8 4 3 5" xfId="31038" xr:uid="{00000000-0005-0000-0000-000053790000}"/>
    <cellStyle name="Titles 8 4 3 6" xfId="31039" xr:uid="{00000000-0005-0000-0000-000054790000}"/>
    <cellStyle name="Titles 8 4 4" xfId="31040" xr:uid="{00000000-0005-0000-0000-000055790000}"/>
    <cellStyle name="Titles 8 4 4 2" xfId="31041" xr:uid="{00000000-0005-0000-0000-000056790000}"/>
    <cellStyle name="Titles 8 4 4 3" xfId="31042" xr:uid="{00000000-0005-0000-0000-000057790000}"/>
    <cellStyle name="Titles 8 4 4 4" xfId="31043" xr:uid="{00000000-0005-0000-0000-000058790000}"/>
    <cellStyle name="Titles 8 4 5" xfId="31044" xr:uid="{00000000-0005-0000-0000-000059790000}"/>
    <cellStyle name="Titles 8 4 5 2" xfId="31045" xr:uid="{00000000-0005-0000-0000-00005A790000}"/>
    <cellStyle name="Titles 8 4 5 3" xfId="31046" xr:uid="{00000000-0005-0000-0000-00005B790000}"/>
    <cellStyle name="Titles 8 4 5 4" xfId="31047" xr:uid="{00000000-0005-0000-0000-00005C790000}"/>
    <cellStyle name="Titles 8 4 6" xfId="31048" xr:uid="{00000000-0005-0000-0000-00005D790000}"/>
    <cellStyle name="Titles 8 4 7" xfId="31049" xr:uid="{00000000-0005-0000-0000-00005E790000}"/>
    <cellStyle name="Titles 8 4 8" xfId="31050" xr:uid="{00000000-0005-0000-0000-00005F790000}"/>
    <cellStyle name="Titles 9" xfId="31051" xr:uid="{00000000-0005-0000-0000-000060790000}"/>
    <cellStyle name="Titles 9 2" xfId="31052" xr:uid="{00000000-0005-0000-0000-000061790000}"/>
    <cellStyle name="Titles 9 2 2" xfId="31053" xr:uid="{00000000-0005-0000-0000-000062790000}"/>
    <cellStyle name="Titles 9 2 2 2" xfId="31054" xr:uid="{00000000-0005-0000-0000-000063790000}"/>
    <cellStyle name="Titles 9 2 2 2 2" xfId="31055" xr:uid="{00000000-0005-0000-0000-000064790000}"/>
    <cellStyle name="Titles 9 2 2 2 2 2" xfId="31056" xr:uid="{00000000-0005-0000-0000-000065790000}"/>
    <cellStyle name="Titles 9 2 2 2 2 3" xfId="31057" xr:uid="{00000000-0005-0000-0000-000066790000}"/>
    <cellStyle name="Titles 9 2 2 2 2 4" xfId="31058" xr:uid="{00000000-0005-0000-0000-000067790000}"/>
    <cellStyle name="Titles 9 2 2 2 3" xfId="31059" xr:uid="{00000000-0005-0000-0000-000068790000}"/>
    <cellStyle name="Titles 9 2 2 2 3 2" xfId="31060" xr:uid="{00000000-0005-0000-0000-000069790000}"/>
    <cellStyle name="Titles 9 2 2 2 3 3" xfId="31061" xr:uid="{00000000-0005-0000-0000-00006A790000}"/>
    <cellStyle name="Titles 9 2 2 2 3 4" xfId="31062" xr:uid="{00000000-0005-0000-0000-00006B790000}"/>
    <cellStyle name="Titles 9 2 2 2 4" xfId="31063" xr:uid="{00000000-0005-0000-0000-00006C790000}"/>
    <cellStyle name="Titles 9 2 2 2 5" xfId="31064" xr:uid="{00000000-0005-0000-0000-00006D790000}"/>
    <cellStyle name="Titles 9 2 2 2 6" xfId="31065" xr:uid="{00000000-0005-0000-0000-00006E790000}"/>
    <cellStyle name="Titles 9 2 2 3" xfId="31066" xr:uid="{00000000-0005-0000-0000-00006F790000}"/>
    <cellStyle name="Titles 9 2 2 3 2" xfId="31067" xr:uid="{00000000-0005-0000-0000-000070790000}"/>
    <cellStyle name="Titles 9 2 2 3 2 2" xfId="31068" xr:uid="{00000000-0005-0000-0000-000071790000}"/>
    <cellStyle name="Titles 9 2 2 3 2 3" xfId="31069" xr:uid="{00000000-0005-0000-0000-000072790000}"/>
    <cellStyle name="Titles 9 2 2 3 2 4" xfId="31070" xr:uid="{00000000-0005-0000-0000-000073790000}"/>
    <cellStyle name="Titles 9 2 2 3 3" xfId="31071" xr:uid="{00000000-0005-0000-0000-000074790000}"/>
    <cellStyle name="Titles 9 2 2 3 3 2" xfId="31072" xr:uid="{00000000-0005-0000-0000-000075790000}"/>
    <cellStyle name="Titles 9 2 2 3 3 3" xfId="31073" xr:uid="{00000000-0005-0000-0000-000076790000}"/>
    <cellStyle name="Titles 9 2 2 3 3 4" xfId="31074" xr:uid="{00000000-0005-0000-0000-000077790000}"/>
    <cellStyle name="Titles 9 2 2 3 4" xfId="31075" xr:uid="{00000000-0005-0000-0000-000078790000}"/>
    <cellStyle name="Titles 9 2 2 3 5" xfId="31076" xr:uid="{00000000-0005-0000-0000-000079790000}"/>
    <cellStyle name="Titles 9 2 2 3 6" xfId="31077" xr:uid="{00000000-0005-0000-0000-00007A790000}"/>
    <cellStyle name="Titles 9 2 2 4" xfId="31078" xr:uid="{00000000-0005-0000-0000-00007B790000}"/>
    <cellStyle name="Titles 9 2 2 4 2" xfId="31079" xr:uid="{00000000-0005-0000-0000-00007C790000}"/>
    <cellStyle name="Titles 9 2 2 4 3" xfId="31080" xr:uid="{00000000-0005-0000-0000-00007D790000}"/>
    <cellStyle name="Titles 9 2 2 4 4" xfId="31081" xr:uid="{00000000-0005-0000-0000-00007E790000}"/>
    <cellStyle name="Titles 9 2 2 5" xfId="31082" xr:uid="{00000000-0005-0000-0000-00007F790000}"/>
    <cellStyle name="Titles 9 2 2 5 2" xfId="31083" xr:uid="{00000000-0005-0000-0000-000080790000}"/>
    <cellStyle name="Titles 9 2 2 5 3" xfId="31084" xr:uid="{00000000-0005-0000-0000-000081790000}"/>
    <cellStyle name="Titles 9 2 2 5 4" xfId="31085" xr:uid="{00000000-0005-0000-0000-000082790000}"/>
    <cellStyle name="Titles 9 2 2 6" xfId="31086" xr:uid="{00000000-0005-0000-0000-000083790000}"/>
    <cellStyle name="Titles 9 2 2 7" xfId="31087" xr:uid="{00000000-0005-0000-0000-000084790000}"/>
    <cellStyle name="Titles 9 2 2 8" xfId="31088" xr:uid="{00000000-0005-0000-0000-000085790000}"/>
    <cellStyle name="Titles 9 2 3" xfId="31089" xr:uid="{00000000-0005-0000-0000-000086790000}"/>
    <cellStyle name="Titles 9 2 3 2" xfId="31090" xr:uid="{00000000-0005-0000-0000-000087790000}"/>
    <cellStyle name="Titles 9 2 3 2 2" xfId="31091" xr:uid="{00000000-0005-0000-0000-000088790000}"/>
    <cellStyle name="Titles 9 2 3 2 3" xfId="31092" xr:uid="{00000000-0005-0000-0000-000089790000}"/>
    <cellStyle name="Titles 9 2 3 2 4" xfId="31093" xr:uid="{00000000-0005-0000-0000-00008A790000}"/>
    <cellStyle name="Titles 9 2 3 3" xfId="31094" xr:uid="{00000000-0005-0000-0000-00008B790000}"/>
    <cellStyle name="Titles 9 2 3 3 2" xfId="31095" xr:uid="{00000000-0005-0000-0000-00008C790000}"/>
    <cellStyle name="Titles 9 2 3 3 3" xfId="31096" xr:uid="{00000000-0005-0000-0000-00008D790000}"/>
    <cellStyle name="Titles 9 2 3 3 4" xfId="31097" xr:uid="{00000000-0005-0000-0000-00008E790000}"/>
    <cellStyle name="Titles 9 2 3 4" xfId="31098" xr:uid="{00000000-0005-0000-0000-00008F790000}"/>
    <cellStyle name="Titles 9 2 3 5" xfId="31099" xr:uid="{00000000-0005-0000-0000-000090790000}"/>
    <cellStyle name="Titles 9 2 3 6" xfId="31100" xr:uid="{00000000-0005-0000-0000-000091790000}"/>
    <cellStyle name="Titles 9 2 4" xfId="31101" xr:uid="{00000000-0005-0000-0000-000092790000}"/>
    <cellStyle name="Titles 9 2 4 2" xfId="31102" xr:uid="{00000000-0005-0000-0000-000093790000}"/>
    <cellStyle name="Titles 9 2 4 2 2" xfId="31103" xr:uid="{00000000-0005-0000-0000-000094790000}"/>
    <cellStyle name="Titles 9 2 4 2 3" xfId="31104" xr:uid="{00000000-0005-0000-0000-000095790000}"/>
    <cellStyle name="Titles 9 2 4 2 4" xfId="31105" xr:uid="{00000000-0005-0000-0000-000096790000}"/>
    <cellStyle name="Titles 9 2 4 3" xfId="31106" xr:uid="{00000000-0005-0000-0000-000097790000}"/>
    <cellStyle name="Titles 9 2 4 3 2" xfId="31107" xr:uid="{00000000-0005-0000-0000-000098790000}"/>
    <cellStyle name="Titles 9 2 4 3 3" xfId="31108" xr:uid="{00000000-0005-0000-0000-000099790000}"/>
    <cellStyle name="Titles 9 2 4 3 4" xfId="31109" xr:uid="{00000000-0005-0000-0000-00009A790000}"/>
    <cellStyle name="Titles 9 2 4 4" xfId="31110" xr:uid="{00000000-0005-0000-0000-00009B790000}"/>
    <cellStyle name="Titles 9 2 4 5" xfId="31111" xr:uid="{00000000-0005-0000-0000-00009C790000}"/>
    <cellStyle name="Titles 9 2 4 6" xfId="31112" xr:uid="{00000000-0005-0000-0000-00009D790000}"/>
    <cellStyle name="Titles 9 2 5" xfId="31113" xr:uid="{00000000-0005-0000-0000-00009E790000}"/>
    <cellStyle name="Titles 9 2 6" xfId="31114" xr:uid="{00000000-0005-0000-0000-00009F790000}"/>
    <cellStyle name="Titles 9 2 7" xfId="31115" xr:uid="{00000000-0005-0000-0000-0000A0790000}"/>
    <cellStyle name="Titles 9 3" xfId="31116" xr:uid="{00000000-0005-0000-0000-0000A1790000}"/>
    <cellStyle name="Titles 9 3 2" xfId="31117" xr:uid="{00000000-0005-0000-0000-0000A2790000}"/>
    <cellStyle name="Titles 9 3 2 2" xfId="31118" xr:uid="{00000000-0005-0000-0000-0000A3790000}"/>
    <cellStyle name="Titles 9 3 2 2 2" xfId="31119" xr:uid="{00000000-0005-0000-0000-0000A4790000}"/>
    <cellStyle name="Titles 9 3 2 2 3" xfId="31120" xr:uid="{00000000-0005-0000-0000-0000A5790000}"/>
    <cellStyle name="Titles 9 3 2 2 4" xfId="31121" xr:uid="{00000000-0005-0000-0000-0000A6790000}"/>
    <cellStyle name="Titles 9 3 2 3" xfId="31122" xr:uid="{00000000-0005-0000-0000-0000A7790000}"/>
    <cellStyle name="Titles 9 3 2 3 2" xfId="31123" xr:uid="{00000000-0005-0000-0000-0000A8790000}"/>
    <cellStyle name="Titles 9 3 2 3 3" xfId="31124" xr:uid="{00000000-0005-0000-0000-0000A9790000}"/>
    <cellStyle name="Titles 9 3 2 3 4" xfId="31125" xr:uid="{00000000-0005-0000-0000-0000AA790000}"/>
    <cellStyle name="Titles 9 3 2 4" xfId="31126" xr:uid="{00000000-0005-0000-0000-0000AB790000}"/>
    <cellStyle name="Titles 9 3 2 5" xfId="31127" xr:uid="{00000000-0005-0000-0000-0000AC790000}"/>
    <cellStyle name="Titles 9 3 2 6" xfId="31128" xr:uid="{00000000-0005-0000-0000-0000AD790000}"/>
    <cellStyle name="Titles 9 3 3" xfId="31129" xr:uid="{00000000-0005-0000-0000-0000AE790000}"/>
    <cellStyle name="Titles 9 3 3 2" xfId="31130" xr:uid="{00000000-0005-0000-0000-0000AF790000}"/>
    <cellStyle name="Titles 9 3 3 3" xfId="31131" xr:uid="{00000000-0005-0000-0000-0000B0790000}"/>
    <cellStyle name="Titles 9 3 3 4" xfId="31132" xr:uid="{00000000-0005-0000-0000-0000B1790000}"/>
    <cellStyle name="Titles 9 3 4" xfId="31133" xr:uid="{00000000-0005-0000-0000-0000B2790000}"/>
    <cellStyle name="Titles 9 3 4 2" xfId="31134" xr:uid="{00000000-0005-0000-0000-0000B3790000}"/>
    <cellStyle name="Titles 9 3 4 3" xfId="31135" xr:uid="{00000000-0005-0000-0000-0000B4790000}"/>
    <cellStyle name="Titles 9 3 4 4" xfId="31136" xr:uid="{00000000-0005-0000-0000-0000B5790000}"/>
    <cellStyle name="Titles 9 3 5" xfId="31137" xr:uid="{00000000-0005-0000-0000-0000B6790000}"/>
    <cellStyle name="Titles 9 3 6" xfId="31138" xr:uid="{00000000-0005-0000-0000-0000B7790000}"/>
    <cellStyle name="Titles 9 3 7" xfId="31139" xr:uid="{00000000-0005-0000-0000-0000B8790000}"/>
    <cellStyle name="Titles 9 4" xfId="31140" xr:uid="{00000000-0005-0000-0000-0000B9790000}"/>
    <cellStyle name="Titles 9 4 2" xfId="31141" xr:uid="{00000000-0005-0000-0000-0000BA790000}"/>
    <cellStyle name="Titles 9 4 2 2" xfId="31142" xr:uid="{00000000-0005-0000-0000-0000BB790000}"/>
    <cellStyle name="Titles 9 4 2 3" xfId="31143" xr:uid="{00000000-0005-0000-0000-0000BC790000}"/>
    <cellStyle name="Titles 9 4 2 4" xfId="31144" xr:uid="{00000000-0005-0000-0000-0000BD790000}"/>
    <cellStyle name="Titles 9 4 3" xfId="31145" xr:uid="{00000000-0005-0000-0000-0000BE790000}"/>
    <cellStyle name="Titles 9 4 3 2" xfId="31146" xr:uid="{00000000-0005-0000-0000-0000BF790000}"/>
    <cellStyle name="Titles 9 4 3 3" xfId="31147" xr:uid="{00000000-0005-0000-0000-0000C0790000}"/>
    <cellStyle name="Titles 9 4 3 4" xfId="31148" xr:uid="{00000000-0005-0000-0000-0000C1790000}"/>
    <cellStyle name="Titles 9 4 4" xfId="31149" xr:uid="{00000000-0005-0000-0000-0000C2790000}"/>
    <cellStyle name="Titles 9 4 5" xfId="31150" xr:uid="{00000000-0005-0000-0000-0000C3790000}"/>
    <cellStyle name="Titles 9 4 6" xfId="31151" xr:uid="{00000000-0005-0000-0000-0000C4790000}"/>
    <cellStyle name="Titles 9 5" xfId="31152" xr:uid="{00000000-0005-0000-0000-0000C5790000}"/>
    <cellStyle name="Titles 9 5 2" xfId="31153" xr:uid="{00000000-0005-0000-0000-0000C6790000}"/>
    <cellStyle name="Titles 9 5 3" xfId="31154" xr:uid="{00000000-0005-0000-0000-0000C7790000}"/>
    <cellStyle name="Titles 9 5 4" xfId="31155" xr:uid="{00000000-0005-0000-0000-0000C8790000}"/>
    <cellStyle name="Titles 9 6" xfId="31156" xr:uid="{00000000-0005-0000-0000-0000C9790000}"/>
    <cellStyle name="Titles 9 7" xfId="31157" xr:uid="{00000000-0005-0000-0000-0000CA790000}"/>
    <cellStyle name="Titles 9 8" xfId="31158" xr:uid="{00000000-0005-0000-0000-0000CB790000}"/>
    <cellStyle name="titoli" xfId="31159" xr:uid="{00000000-0005-0000-0000-0000CC790000}"/>
    <cellStyle name="titoli 2" xfId="31160" xr:uid="{00000000-0005-0000-0000-0000CD790000}"/>
    <cellStyle name="titoli 2 2" xfId="31161" xr:uid="{00000000-0005-0000-0000-0000CE790000}"/>
    <cellStyle name="titoli 2 2 10" xfId="31162" xr:uid="{00000000-0005-0000-0000-0000CF790000}"/>
    <cellStyle name="titoli 2 2 2" xfId="31163" xr:uid="{00000000-0005-0000-0000-0000D0790000}"/>
    <cellStyle name="titoli 2 2 2 2" xfId="31164" xr:uid="{00000000-0005-0000-0000-0000D1790000}"/>
    <cellStyle name="titoli 2 2 2 2 2" xfId="31165" xr:uid="{00000000-0005-0000-0000-0000D2790000}"/>
    <cellStyle name="titoli 2 2 2 2 2 2" xfId="31166" xr:uid="{00000000-0005-0000-0000-0000D3790000}"/>
    <cellStyle name="titoli 2 2 2 2 2 2 2" xfId="31167" xr:uid="{00000000-0005-0000-0000-0000D4790000}"/>
    <cellStyle name="titoli 2 2 2 2 2 2 2 2" xfId="31168" xr:uid="{00000000-0005-0000-0000-0000D5790000}"/>
    <cellStyle name="titoli 2 2 2 2 2 2 2 3" xfId="31169" xr:uid="{00000000-0005-0000-0000-0000D6790000}"/>
    <cellStyle name="titoli 2 2 2 2 2 2 3" xfId="31170" xr:uid="{00000000-0005-0000-0000-0000D7790000}"/>
    <cellStyle name="titoli 2 2 2 2 2 2 3 2" xfId="31171" xr:uid="{00000000-0005-0000-0000-0000D8790000}"/>
    <cellStyle name="titoli 2 2 2 2 2 2 3 3" xfId="31172" xr:uid="{00000000-0005-0000-0000-0000D9790000}"/>
    <cellStyle name="titoli 2 2 2 2 2 2 3 4" xfId="31173" xr:uid="{00000000-0005-0000-0000-0000DA790000}"/>
    <cellStyle name="titoli 2 2 2 2 2 2 4" xfId="31174" xr:uid="{00000000-0005-0000-0000-0000DB790000}"/>
    <cellStyle name="titoli 2 2 2 2 2 2 5" xfId="31175" xr:uid="{00000000-0005-0000-0000-0000DC790000}"/>
    <cellStyle name="titoli 2 2 2 2 2 3" xfId="31176" xr:uid="{00000000-0005-0000-0000-0000DD790000}"/>
    <cellStyle name="titoli 2 2 2 2 2 3 2" xfId="31177" xr:uid="{00000000-0005-0000-0000-0000DE790000}"/>
    <cellStyle name="titoli 2 2 2 2 2 3 2 2" xfId="31178" xr:uid="{00000000-0005-0000-0000-0000DF790000}"/>
    <cellStyle name="titoli 2 2 2 2 2 3 2 3" xfId="31179" xr:uid="{00000000-0005-0000-0000-0000E0790000}"/>
    <cellStyle name="titoli 2 2 2 2 2 3 3" xfId="31180" xr:uid="{00000000-0005-0000-0000-0000E1790000}"/>
    <cellStyle name="titoli 2 2 2 2 2 3 3 2" xfId="31181" xr:uid="{00000000-0005-0000-0000-0000E2790000}"/>
    <cellStyle name="titoli 2 2 2 2 2 3 3 3" xfId="31182" xr:uid="{00000000-0005-0000-0000-0000E3790000}"/>
    <cellStyle name="titoli 2 2 2 2 2 3 3 4" xfId="31183" xr:uid="{00000000-0005-0000-0000-0000E4790000}"/>
    <cellStyle name="titoli 2 2 2 2 2 3 4" xfId="31184" xr:uid="{00000000-0005-0000-0000-0000E5790000}"/>
    <cellStyle name="titoli 2 2 2 2 2 3 4 2" xfId="31185" xr:uid="{00000000-0005-0000-0000-0000E6790000}"/>
    <cellStyle name="titoli 2 2 2 2 2 3 4 3" xfId="31186" xr:uid="{00000000-0005-0000-0000-0000E7790000}"/>
    <cellStyle name="titoli 2 2 2 2 2 3 4 4" xfId="31187" xr:uid="{00000000-0005-0000-0000-0000E8790000}"/>
    <cellStyle name="titoli 2 2 2 2 2 3 5" xfId="31188" xr:uid="{00000000-0005-0000-0000-0000E9790000}"/>
    <cellStyle name="titoli 2 2 2 2 2 3 6" xfId="31189" xr:uid="{00000000-0005-0000-0000-0000EA790000}"/>
    <cellStyle name="titoli 2 2 2 2 2 4" xfId="31190" xr:uid="{00000000-0005-0000-0000-0000EB790000}"/>
    <cellStyle name="titoli 2 2 2 2 2 4 2" xfId="31191" xr:uid="{00000000-0005-0000-0000-0000EC790000}"/>
    <cellStyle name="titoli 2 2 2 2 2 4 3" xfId="31192" xr:uid="{00000000-0005-0000-0000-0000ED790000}"/>
    <cellStyle name="titoli 2 2 2 2 2 5" xfId="31193" xr:uid="{00000000-0005-0000-0000-0000EE790000}"/>
    <cellStyle name="titoli 2 2 2 2 2 5 2" xfId="31194" xr:uid="{00000000-0005-0000-0000-0000EF790000}"/>
    <cellStyle name="titoli 2 2 2 2 2 5 3" xfId="31195" xr:uid="{00000000-0005-0000-0000-0000F0790000}"/>
    <cellStyle name="titoli 2 2 2 2 2 5 4" xfId="31196" xr:uid="{00000000-0005-0000-0000-0000F1790000}"/>
    <cellStyle name="titoli 2 2 2 2 2 6" xfId="31197" xr:uid="{00000000-0005-0000-0000-0000F2790000}"/>
    <cellStyle name="titoli 2 2 2 2 2 7" xfId="31198" xr:uid="{00000000-0005-0000-0000-0000F3790000}"/>
    <cellStyle name="titoli 2 2 2 2 3" xfId="31199" xr:uid="{00000000-0005-0000-0000-0000F4790000}"/>
    <cellStyle name="titoli 2 2 2 2 3 2" xfId="31200" xr:uid="{00000000-0005-0000-0000-0000F5790000}"/>
    <cellStyle name="titoli 2 2 2 2 3 2 2" xfId="31201" xr:uid="{00000000-0005-0000-0000-0000F6790000}"/>
    <cellStyle name="titoli 2 2 2 2 3 2 3" xfId="31202" xr:uid="{00000000-0005-0000-0000-0000F7790000}"/>
    <cellStyle name="titoli 2 2 2 2 3 3" xfId="31203" xr:uid="{00000000-0005-0000-0000-0000F8790000}"/>
    <cellStyle name="titoli 2 2 2 2 3 3 2" xfId="31204" xr:uid="{00000000-0005-0000-0000-0000F9790000}"/>
    <cellStyle name="titoli 2 2 2 2 3 3 3" xfId="31205" xr:uid="{00000000-0005-0000-0000-0000FA790000}"/>
    <cellStyle name="titoli 2 2 2 2 3 3 4" xfId="31206" xr:uid="{00000000-0005-0000-0000-0000FB790000}"/>
    <cellStyle name="titoli 2 2 2 2 3 4" xfId="31207" xr:uid="{00000000-0005-0000-0000-0000FC790000}"/>
    <cellStyle name="titoli 2 2 2 2 3 5" xfId="31208" xr:uid="{00000000-0005-0000-0000-0000FD790000}"/>
    <cellStyle name="titoli 2 2 2 2 4" xfId="31209" xr:uid="{00000000-0005-0000-0000-0000FE790000}"/>
    <cellStyle name="titoli 2 2 2 2 4 2" xfId="31210" xr:uid="{00000000-0005-0000-0000-0000FF790000}"/>
    <cellStyle name="titoli 2 2 2 2 4 2 2" xfId="31211" xr:uid="{00000000-0005-0000-0000-0000007A0000}"/>
    <cellStyle name="titoli 2 2 2 2 4 2 3" xfId="31212" xr:uid="{00000000-0005-0000-0000-0000017A0000}"/>
    <cellStyle name="titoli 2 2 2 2 4 3" xfId="31213" xr:uid="{00000000-0005-0000-0000-0000027A0000}"/>
    <cellStyle name="titoli 2 2 2 2 4 3 2" xfId="31214" xr:uid="{00000000-0005-0000-0000-0000037A0000}"/>
    <cellStyle name="titoli 2 2 2 2 4 3 3" xfId="31215" xr:uid="{00000000-0005-0000-0000-0000047A0000}"/>
    <cellStyle name="titoli 2 2 2 2 4 3 4" xfId="31216" xr:uid="{00000000-0005-0000-0000-0000057A0000}"/>
    <cellStyle name="titoli 2 2 2 2 4 4" xfId="31217" xr:uid="{00000000-0005-0000-0000-0000067A0000}"/>
    <cellStyle name="titoli 2 2 2 2 4 4 2" xfId="31218" xr:uid="{00000000-0005-0000-0000-0000077A0000}"/>
    <cellStyle name="titoli 2 2 2 2 4 4 3" xfId="31219" xr:uid="{00000000-0005-0000-0000-0000087A0000}"/>
    <cellStyle name="titoli 2 2 2 2 4 4 4" xfId="31220" xr:uid="{00000000-0005-0000-0000-0000097A0000}"/>
    <cellStyle name="titoli 2 2 2 2 4 5" xfId="31221" xr:uid="{00000000-0005-0000-0000-00000A7A0000}"/>
    <cellStyle name="titoli 2 2 2 2 4 6" xfId="31222" xr:uid="{00000000-0005-0000-0000-00000B7A0000}"/>
    <cellStyle name="titoli 2 2 2 2 5" xfId="31223" xr:uid="{00000000-0005-0000-0000-00000C7A0000}"/>
    <cellStyle name="titoli 2 2 2 2 6" xfId="31224" xr:uid="{00000000-0005-0000-0000-00000D7A0000}"/>
    <cellStyle name="titoli 2 2 2 3" xfId="31225" xr:uid="{00000000-0005-0000-0000-00000E7A0000}"/>
    <cellStyle name="titoli 2 2 2 3 2" xfId="31226" xr:uid="{00000000-0005-0000-0000-00000F7A0000}"/>
    <cellStyle name="titoli 2 2 2 3 2 2" xfId="31227" xr:uid="{00000000-0005-0000-0000-0000107A0000}"/>
    <cellStyle name="titoli 2 2 2 3 2 2 2" xfId="31228" xr:uid="{00000000-0005-0000-0000-0000117A0000}"/>
    <cellStyle name="titoli 2 2 2 3 2 2 3" xfId="31229" xr:uid="{00000000-0005-0000-0000-0000127A0000}"/>
    <cellStyle name="titoli 2 2 2 3 2 3" xfId="31230" xr:uid="{00000000-0005-0000-0000-0000137A0000}"/>
    <cellStyle name="titoli 2 2 2 3 2 3 2" xfId="31231" xr:uid="{00000000-0005-0000-0000-0000147A0000}"/>
    <cellStyle name="titoli 2 2 2 3 2 3 3" xfId="31232" xr:uid="{00000000-0005-0000-0000-0000157A0000}"/>
    <cellStyle name="titoli 2 2 2 3 2 3 4" xfId="31233" xr:uid="{00000000-0005-0000-0000-0000167A0000}"/>
    <cellStyle name="titoli 2 2 2 3 2 4" xfId="31234" xr:uid="{00000000-0005-0000-0000-0000177A0000}"/>
    <cellStyle name="titoli 2 2 2 3 2 5" xfId="31235" xr:uid="{00000000-0005-0000-0000-0000187A0000}"/>
    <cellStyle name="titoli 2 2 2 3 3" xfId="31236" xr:uid="{00000000-0005-0000-0000-0000197A0000}"/>
    <cellStyle name="titoli 2 2 2 3 3 2" xfId="31237" xr:uid="{00000000-0005-0000-0000-00001A7A0000}"/>
    <cellStyle name="titoli 2 2 2 3 3 2 2" xfId="31238" xr:uid="{00000000-0005-0000-0000-00001B7A0000}"/>
    <cellStyle name="titoli 2 2 2 3 3 2 3" xfId="31239" xr:uid="{00000000-0005-0000-0000-00001C7A0000}"/>
    <cellStyle name="titoli 2 2 2 3 3 3" xfId="31240" xr:uid="{00000000-0005-0000-0000-00001D7A0000}"/>
    <cellStyle name="titoli 2 2 2 3 3 3 2" xfId="31241" xr:uid="{00000000-0005-0000-0000-00001E7A0000}"/>
    <cellStyle name="titoli 2 2 2 3 3 3 3" xfId="31242" xr:uid="{00000000-0005-0000-0000-00001F7A0000}"/>
    <cellStyle name="titoli 2 2 2 3 3 3 4" xfId="31243" xr:uid="{00000000-0005-0000-0000-0000207A0000}"/>
    <cellStyle name="titoli 2 2 2 3 3 4" xfId="31244" xr:uid="{00000000-0005-0000-0000-0000217A0000}"/>
    <cellStyle name="titoli 2 2 2 3 3 4 2" xfId="31245" xr:uid="{00000000-0005-0000-0000-0000227A0000}"/>
    <cellStyle name="titoli 2 2 2 3 3 4 3" xfId="31246" xr:uid="{00000000-0005-0000-0000-0000237A0000}"/>
    <cellStyle name="titoli 2 2 2 3 3 4 4" xfId="31247" xr:uid="{00000000-0005-0000-0000-0000247A0000}"/>
    <cellStyle name="titoli 2 2 2 3 3 5" xfId="31248" xr:uid="{00000000-0005-0000-0000-0000257A0000}"/>
    <cellStyle name="titoli 2 2 2 3 3 6" xfId="31249" xr:uid="{00000000-0005-0000-0000-0000267A0000}"/>
    <cellStyle name="titoli 2 2 2 3 4" xfId="31250" xr:uid="{00000000-0005-0000-0000-0000277A0000}"/>
    <cellStyle name="titoli 2 2 2 3 4 2" xfId="31251" xr:uid="{00000000-0005-0000-0000-0000287A0000}"/>
    <cellStyle name="titoli 2 2 2 3 4 3" xfId="31252" xr:uid="{00000000-0005-0000-0000-0000297A0000}"/>
    <cellStyle name="titoli 2 2 2 3 5" xfId="31253" xr:uid="{00000000-0005-0000-0000-00002A7A0000}"/>
    <cellStyle name="titoli 2 2 2 3 5 2" xfId="31254" xr:uid="{00000000-0005-0000-0000-00002B7A0000}"/>
    <cellStyle name="titoli 2 2 2 3 5 3" xfId="31255" xr:uid="{00000000-0005-0000-0000-00002C7A0000}"/>
    <cellStyle name="titoli 2 2 2 3 5 4" xfId="31256" xr:uid="{00000000-0005-0000-0000-00002D7A0000}"/>
    <cellStyle name="titoli 2 2 2 3 6" xfId="31257" xr:uid="{00000000-0005-0000-0000-00002E7A0000}"/>
    <cellStyle name="titoli 2 2 2 3 7" xfId="31258" xr:uid="{00000000-0005-0000-0000-00002F7A0000}"/>
    <cellStyle name="titoli 2 2 2 4" xfId="31259" xr:uid="{00000000-0005-0000-0000-0000307A0000}"/>
    <cellStyle name="titoli 2 2 2 4 2" xfId="31260" xr:uid="{00000000-0005-0000-0000-0000317A0000}"/>
    <cellStyle name="titoli 2 2 2 4 2 2" xfId="31261" xr:uid="{00000000-0005-0000-0000-0000327A0000}"/>
    <cellStyle name="titoli 2 2 2 4 2 3" xfId="31262" xr:uid="{00000000-0005-0000-0000-0000337A0000}"/>
    <cellStyle name="titoli 2 2 2 4 3" xfId="31263" xr:uid="{00000000-0005-0000-0000-0000347A0000}"/>
    <cellStyle name="titoli 2 2 2 4 3 2" xfId="31264" xr:uid="{00000000-0005-0000-0000-0000357A0000}"/>
    <cellStyle name="titoli 2 2 2 4 3 3" xfId="31265" xr:uid="{00000000-0005-0000-0000-0000367A0000}"/>
    <cellStyle name="titoli 2 2 2 4 3 4" xfId="31266" xr:uid="{00000000-0005-0000-0000-0000377A0000}"/>
    <cellStyle name="titoli 2 2 2 4 4" xfId="31267" xr:uid="{00000000-0005-0000-0000-0000387A0000}"/>
    <cellStyle name="titoli 2 2 2 4 4 2" xfId="31268" xr:uid="{00000000-0005-0000-0000-0000397A0000}"/>
    <cellStyle name="titoli 2 2 2 4 4 3" xfId="31269" xr:uid="{00000000-0005-0000-0000-00003A7A0000}"/>
    <cellStyle name="titoli 2 2 2 4 4 4" xfId="31270" xr:uid="{00000000-0005-0000-0000-00003B7A0000}"/>
    <cellStyle name="titoli 2 2 2 4 5" xfId="31271" xr:uid="{00000000-0005-0000-0000-00003C7A0000}"/>
    <cellStyle name="titoli 2 2 2 4 6" xfId="31272" xr:uid="{00000000-0005-0000-0000-00003D7A0000}"/>
    <cellStyle name="titoli 2 2 3" xfId="31273" xr:uid="{00000000-0005-0000-0000-00003E7A0000}"/>
    <cellStyle name="titoli 2 2 3 2" xfId="31274" xr:uid="{00000000-0005-0000-0000-00003F7A0000}"/>
    <cellStyle name="titoli 2 2 3 2 2" xfId="31275" xr:uid="{00000000-0005-0000-0000-0000407A0000}"/>
    <cellStyle name="titoli 2 2 3 2 2 2" xfId="31276" xr:uid="{00000000-0005-0000-0000-0000417A0000}"/>
    <cellStyle name="titoli 2 2 3 2 2 2 2" xfId="31277" xr:uid="{00000000-0005-0000-0000-0000427A0000}"/>
    <cellStyle name="titoli 2 2 3 2 2 2 2 2" xfId="31278" xr:uid="{00000000-0005-0000-0000-0000437A0000}"/>
    <cellStyle name="titoli 2 2 3 2 2 2 2 3" xfId="31279" xr:uid="{00000000-0005-0000-0000-0000447A0000}"/>
    <cellStyle name="titoli 2 2 3 2 2 2 3" xfId="31280" xr:uid="{00000000-0005-0000-0000-0000457A0000}"/>
    <cellStyle name="titoli 2 2 3 2 2 2 3 2" xfId="31281" xr:uid="{00000000-0005-0000-0000-0000467A0000}"/>
    <cellStyle name="titoli 2 2 3 2 2 2 3 3" xfId="31282" xr:uid="{00000000-0005-0000-0000-0000477A0000}"/>
    <cellStyle name="titoli 2 2 3 2 2 2 3 4" xfId="31283" xr:uid="{00000000-0005-0000-0000-0000487A0000}"/>
    <cellStyle name="titoli 2 2 3 2 2 2 4" xfId="31284" xr:uid="{00000000-0005-0000-0000-0000497A0000}"/>
    <cellStyle name="titoli 2 2 3 2 2 2 5" xfId="31285" xr:uid="{00000000-0005-0000-0000-00004A7A0000}"/>
    <cellStyle name="titoli 2 2 3 2 2 3" xfId="31286" xr:uid="{00000000-0005-0000-0000-00004B7A0000}"/>
    <cellStyle name="titoli 2 2 3 2 2 3 2" xfId="31287" xr:uid="{00000000-0005-0000-0000-00004C7A0000}"/>
    <cellStyle name="titoli 2 2 3 2 2 3 2 2" xfId="31288" xr:uid="{00000000-0005-0000-0000-00004D7A0000}"/>
    <cellStyle name="titoli 2 2 3 2 2 3 2 3" xfId="31289" xr:uid="{00000000-0005-0000-0000-00004E7A0000}"/>
    <cellStyle name="titoli 2 2 3 2 2 3 3" xfId="31290" xr:uid="{00000000-0005-0000-0000-00004F7A0000}"/>
    <cellStyle name="titoli 2 2 3 2 2 3 3 2" xfId="31291" xr:uid="{00000000-0005-0000-0000-0000507A0000}"/>
    <cellStyle name="titoli 2 2 3 2 2 3 3 3" xfId="31292" xr:uid="{00000000-0005-0000-0000-0000517A0000}"/>
    <cellStyle name="titoli 2 2 3 2 2 3 3 4" xfId="31293" xr:uid="{00000000-0005-0000-0000-0000527A0000}"/>
    <cellStyle name="titoli 2 2 3 2 2 3 4" xfId="31294" xr:uid="{00000000-0005-0000-0000-0000537A0000}"/>
    <cellStyle name="titoli 2 2 3 2 2 3 4 2" xfId="31295" xr:uid="{00000000-0005-0000-0000-0000547A0000}"/>
    <cellStyle name="titoli 2 2 3 2 2 3 4 3" xfId="31296" xr:uid="{00000000-0005-0000-0000-0000557A0000}"/>
    <cellStyle name="titoli 2 2 3 2 2 3 4 4" xfId="31297" xr:uid="{00000000-0005-0000-0000-0000567A0000}"/>
    <cellStyle name="titoli 2 2 3 2 2 3 5" xfId="31298" xr:uid="{00000000-0005-0000-0000-0000577A0000}"/>
    <cellStyle name="titoli 2 2 3 2 2 3 6" xfId="31299" xr:uid="{00000000-0005-0000-0000-0000587A0000}"/>
    <cellStyle name="titoli 2 2 3 2 2 4" xfId="31300" xr:uid="{00000000-0005-0000-0000-0000597A0000}"/>
    <cellStyle name="titoli 2 2 3 2 2 4 2" xfId="31301" xr:uid="{00000000-0005-0000-0000-00005A7A0000}"/>
    <cellStyle name="titoli 2 2 3 2 2 4 3" xfId="31302" xr:uid="{00000000-0005-0000-0000-00005B7A0000}"/>
    <cellStyle name="titoli 2 2 3 2 2 5" xfId="31303" xr:uid="{00000000-0005-0000-0000-00005C7A0000}"/>
    <cellStyle name="titoli 2 2 3 2 2 5 2" xfId="31304" xr:uid="{00000000-0005-0000-0000-00005D7A0000}"/>
    <cellStyle name="titoli 2 2 3 2 2 5 3" xfId="31305" xr:uid="{00000000-0005-0000-0000-00005E7A0000}"/>
    <cellStyle name="titoli 2 2 3 2 2 5 4" xfId="31306" xr:uid="{00000000-0005-0000-0000-00005F7A0000}"/>
    <cellStyle name="titoli 2 2 3 2 2 6" xfId="31307" xr:uid="{00000000-0005-0000-0000-0000607A0000}"/>
    <cellStyle name="titoli 2 2 3 2 2 7" xfId="31308" xr:uid="{00000000-0005-0000-0000-0000617A0000}"/>
    <cellStyle name="titoli 2 2 3 2 3" xfId="31309" xr:uid="{00000000-0005-0000-0000-0000627A0000}"/>
    <cellStyle name="titoli 2 2 3 2 3 2" xfId="31310" xr:uid="{00000000-0005-0000-0000-0000637A0000}"/>
    <cellStyle name="titoli 2 2 3 2 3 2 2" xfId="31311" xr:uid="{00000000-0005-0000-0000-0000647A0000}"/>
    <cellStyle name="titoli 2 2 3 2 3 2 3" xfId="31312" xr:uid="{00000000-0005-0000-0000-0000657A0000}"/>
    <cellStyle name="titoli 2 2 3 2 3 3" xfId="31313" xr:uid="{00000000-0005-0000-0000-0000667A0000}"/>
    <cellStyle name="titoli 2 2 3 2 3 3 2" xfId="31314" xr:uid="{00000000-0005-0000-0000-0000677A0000}"/>
    <cellStyle name="titoli 2 2 3 2 3 3 3" xfId="31315" xr:uid="{00000000-0005-0000-0000-0000687A0000}"/>
    <cellStyle name="titoli 2 2 3 2 3 3 4" xfId="31316" xr:uid="{00000000-0005-0000-0000-0000697A0000}"/>
    <cellStyle name="titoli 2 2 3 2 3 4" xfId="31317" xr:uid="{00000000-0005-0000-0000-00006A7A0000}"/>
    <cellStyle name="titoli 2 2 3 2 3 5" xfId="31318" xr:uid="{00000000-0005-0000-0000-00006B7A0000}"/>
    <cellStyle name="titoli 2 2 3 2 4" xfId="31319" xr:uid="{00000000-0005-0000-0000-00006C7A0000}"/>
    <cellStyle name="titoli 2 2 3 2 4 2" xfId="31320" xr:uid="{00000000-0005-0000-0000-00006D7A0000}"/>
    <cellStyle name="titoli 2 2 3 2 4 2 2" xfId="31321" xr:uid="{00000000-0005-0000-0000-00006E7A0000}"/>
    <cellStyle name="titoli 2 2 3 2 4 2 3" xfId="31322" xr:uid="{00000000-0005-0000-0000-00006F7A0000}"/>
    <cellStyle name="titoli 2 2 3 2 4 3" xfId="31323" xr:uid="{00000000-0005-0000-0000-0000707A0000}"/>
    <cellStyle name="titoli 2 2 3 2 4 3 2" xfId="31324" xr:uid="{00000000-0005-0000-0000-0000717A0000}"/>
    <cellStyle name="titoli 2 2 3 2 4 3 3" xfId="31325" xr:uid="{00000000-0005-0000-0000-0000727A0000}"/>
    <cellStyle name="titoli 2 2 3 2 4 3 4" xfId="31326" xr:uid="{00000000-0005-0000-0000-0000737A0000}"/>
    <cellStyle name="titoli 2 2 3 2 4 4" xfId="31327" xr:uid="{00000000-0005-0000-0000-0000747A0000}"/>
    <cellStyle name="titoli 2 2 3 2 4 4 2" xfId="31328" xr:uid="{00000000-0005-0000-0000-0000757A0000}"/>
    <cellStyle name="titoli 2 2 3 2 4 4 3" xfId="31329" xr:uid="{00000000-0005-0000-0000-0000767A0000}"/>
    <cellStyle name="titoli 2 2 3 2 4 4 4" xfId="31330" xr:uid="{00000000-0005-0000-0000-0000777A0000}"/>
    <cellStyle name="titoli 2 2 3 2 4 5" xfId="31331" xr:uid="{00000000-0005-0000-0000-0000787A0000}"/>
    <cellStyle name="titoli 2 2 3 2 4 6" xfId="31332" xr:uid="{00000000-0005-0000-0000-0000797A0000}"/>
    <cellStyle name="titoli 2 2 3 2 5" xfId="31333" xr:uid="{00000000-0005-0000-0000-00007A7A0000}"/>
    <cellStyle name="titoli 2 2 3 2 6" xfId="31334" xr:uid="{00000000-0005-0000-0000-00007B7A0000}"/>
    <cellStyle name="titoli 2 2 3 3" xfId="31335" xr:uid="{00000000-0005-0000-0000-00007C7A0000}"/>
    <cellStyle name="titoli 2 2 3 3 2" xfId="31336" xr:uid="{00000000-0005-0000-0000-00007D7A0000}"/>
    <cellStyle name="titoli 2 2 3 3 2 2" xfId="31337" xr:uid="{00000000-0005-0000-0000-00007E7A0000}"/>
    <cellStyle name="titoli 2 2 3 3 2 2 2" xfId="31338" xr:uid="{00000000-0005-0000-0000-00007F7A0000}"/>
    <cellStyle name="titoli 2 2 3 3 2 2 3" xfId="31339" xr:uid="{00000000-0005-0000-0000-0000807A0000}"/>
    <cellStyle name="titoli 2 2 3 3 2 3" xfId="31340" xr:uid="{00000000-0005-0000-0000-0000817A0000}"/>
    <cellStyle name="titoli 2 2 3 3 2 3 2" xfId="31341" xr:uid="{00000000-0005-0000-0000-0000827A0000}"/>
    <cellStyle name="titoli 2 2 3 3 2 3 3" xfId="31342" xr:uid="{00000000-0005-0000-0000-0000837A0000}"/>
    <cellStyle name="titoli 2 2 3 3 2 3 4" xfId="31343" xr:uid="{00000000-0005-0000-0000-0000847A0000}"/>
    <cellStyle name="titoli 2 2 3 3 2 4" xfId="31344" xr:uid="{00000000-0005-0000-0000-0000857A0000}"/>
    <cellStyle name="titoli 2 2 3 3 2 5" xfId="31345" xr:uid="{00000000-0005-0000-0000-0000867A0000}"/>
    <cellStyle name="titoli 2 2 3 3 3" xfId="31346" xr:uid="{00000000-0005-0000-0000-0000877A0000}"/>
    <cellStyle name="titoli 2 2 3 3 3 2" xfId="31347" xr:uid="{00000000-0005-0000-0000-0000887A0000}"/>
    <cellStyle name="titoli 2 2 3 3 3 2 2" xfId="31348" xr:uid="{00000000-0005-0000-0000-0000897A0000}"/>
    <cellStyle name="titoli 2 2 3 3 3 2 3" xfId="31349" xr:uid="{00000000-0005-0000-0000-00008A7A0000}"/>
    <cellStyle name="titoli 2 2 3 3 3 3" xfId="31350" xr:uid="{00000000-0005-0000-0000-00008B7A0000}"/>
    <cellStyle name="titoli 2 2 3 3 3 3 2" xfId="31351" xr:uid="{00000000-0005-0000-0000-00008C7A0000}"/>
    <cellStyle name="titoli 2 2 3 3 3 3 3" xfId="31352" xr:uid="{00000000-0005-0000-0000-00008D7A0000}"/>
    <cellStyle name="titoli 2 2 3 3 3 3 4" xfId="31353" xr:uid="{00000000-0005-0000-0000-00008E7A0000}"/>
    <cellStyle name="titoli 2 2 3 3 3 4" xfId="31354" xr:uid="{00000000-0005-0000-0000-00008F7A0000}"/>
    <cellStyle name="titoli 2 2 3 3 3 4 2" xfId="31355" xr:uid="{00000000-0005-0000-0000-0000907A0000}"/>
    <cellStyle name="titoli 2 2 3 3 3 4 3" xfId="31356" xr:uid="{00000000-0005-0000-0000-0000917A0000}"/>
    <cellStyle name="titoli 2 2 3 3 3 4 4" xfId="31357" xr:uid="{00000000-0005-0000-0000-0000927A0000}"/>
    <cellStyle name="titoli 2 2 3 3 3 5" xfId="31358" xr:uid="{00000000-0005-0000-0000-0000937A0000}"/>
    <cellStyle name="titoli 2 2 3 3 3 6" xfId="31359" xr:uid="{00000000-0005-0000-0000-0000947A0000}"/>
    <cellStyle name="titoli 2 2 3 3 4" xfId="31360" xr:uid="{00000000-0005-0000-0000-0000957A0000}"/>
    <cellStyle name="titoli 2 2 3 3 4 2" xfId="31361" xr:uid="{00000000-0005-0000-0000-0000967A0000}"/>
    <cellStyle name="titoli 2 2 3 3 4 3" xfId="31362" xr:uid="{00000000-0005-0000-0000-0000977A0000}"/>
    <cellStyle name="titoli 2 2 3 3 5" xfId="31363" xr:uid="{00000000-0005-0000-0000-0000987A0000}"/>
    <cellStyle name="titoli 2 2 3 3 5 2" xfId="31364" xr:uid="{00000000-0005-0000-0000-0000997A0000}"/>
    <cellStyle name="titoli 2 2 3 3 5 3" xfId="31365" xr:uid="{00000000-0005-0000-0000-00009A7A0000}"/>
    <cellStyle name="titoli 2 2 3 3 5 4" xfId="31366" xr:uid="{00000000-0005-0000-0000-00009B7A0000}"/>
    <cellStyle name="titoli 2 2 3 3 6" xfId="31367" xr:uid="{00000000-0005-0000-0000-00009C7A0000}"/>
    <cellStyle name="titoli 2 2 3 3 7" xfId="31368" xr:uid="{00000000-0005-0000-0000-00009D7A0000}"/>
    <cellStyle name="titoli 2 2 3 4" xfId="31369" xr:uid="{00000000-0005-0000-0000-00009E7A0000}"/>
    <cellStyle name="titoli 2 2 3 4 2" xfId="31370" xr:uid="{00000000-0005-0000-0000-00009F7A0000}"/>
    <cellStyle name="titoli 2 2 3 4 2 2" xfId="31371" xr:uid="{00000000-0005-0000-0000-0000A07A0000}"/>
    <cellStyle name="titoli 2 2 3 4 2 3" xfId="31372" xr:uid="{00000000-0005-0000-0000-0000A17A0000}"/>
    <cellStyle name="titoli 2 2 3 4 3" xfId="31373" xr:uid="{00000000-0005-0000-0000-0000A27A0000}"/>
    <cellStyle name="titoli 2 2 3 4 3 2" xfId="31374" xr:uid="{00000000-0005-0000-0000-0000A37A0000}"/>
    <cellStyle name="titoli 2 2 3 4 3 3" xfId="31375" xr:uid="{00000000-0005-0000-0000-0000A47A0000}"/>
    <cellStyle name="titoli 2 2 3 4 3 4" xfId="31376" xr:uid="{00000000-0005-0000-0000-0000A57A0000}"/>
    <cellStyle name="titoli 2 2 3 4 4" xfId="31377" xr:uid="{00000000-0005-0000-0000-0000A67A0000}"/>
    <cellStyle name="titoli 2 2 3 4 4 2" xfId="31378" xr:uid="{00000000-0005-0000-0000-0000A77A0000}"/>
    <cellStyle name="titoli 2 2 3 4 4 3" xfId="31379" xr:uid="{00000000-0005-0000-0000-0000A87A0000}"/>
    <cellStyle name="titoli 2 2 3 4 4 4" xfId="31380" xr:uid="{00000000-0005-0000-0000-0000A97A0000}"/>
    <cellStyle name="titoli 2 2 3 4 5" xfId="31381" xr:uid="{00000000-0005-0000-0000-0000AA7A0000}"/>
    <cellStyle name="titoli 2 2 3 4 6" xfId="31382" xr:uid="{00000000-0005-0000-0000-0000AB7A0000}"/>
    <cellStyle name="titoli 2 2 4" xfId="31383" xr:uid="{00000000-0005-0000-0000-0000AC7A0000}"/>
    <cellStyle name="titoli 2 2 4 2" xfId="31384" xr:uid="{00000000-0005-0000-0000-0000AD7A0000}"/>
    <cellStyle name="titoli 2 2 4 2 2" xfId="31385" xr:uid="{00000000-0005-0000-0000-0000AE7A0000}"/>
    <cellStyle name="titoli 2 2 4 2 2 2" xfId="31386" xr:uid="{00000000-0005-0000-0000-0000AF7A0000}"/>
    <cellStyle name="titoli 2 2 4 2 2 2 2" xfId="31387" xr:uid="{00000000-0005-0000-0000-0000B07A0000}"/>
    <cellStyle name="titoli 2 2 4 2 2 2 3" xfId="31388" xr:uid="{00000000-0005-0000-0000-0000B17A0000}"/>
    <cellStyle name="titoli 2 2 4 2 2 3" xfId="31389" xr:uid="{00000000-0005-0000-0000-0000B27A0000}"/>
    <cellStyle name="titoli 2 2 4 2 2 3 2" xfId="31390" xr:uid="{00000000-0005-0000-0000-0000B37A0000}"/>
    <cellStyle name="titoli 2 2 4 2 2 3 3" xfId="31391" xr:uid="{00000000-0005-0000-0000-0000B47A0000}"/>
    <cellStyle name="titoli 2 2 4 2 2 3 4" xfId="31392" xr:uid="{00000000-0005-0000-0000-0000B57A0000}"/>
    <cellStyle name="titoli 2 2 4 2 2 4" xfId="31393" xr:uid="{00000000-0005-0000-0000-0000B67A0000}"/>
    <cellStyle name="titoli 2 2 4 2 2 5" xfId="31394" xr:uid="{00000000-0005-0000-0000-0000B77A0000}"/>
    <cellStyle name="titoli 2 2 4 2 3" xfId="31395" xr:uid="{00000000-0005-0000-0000-0000B87A0000}"/>
    <cellStyle name="titoli 2 2 4 2 3 2" xfId="31396" xr:uid="{00000000-0005-0000-0000-0000B97A0000}"/>
    <cellStyle name="titoli 2 2 4 2 3 2 2" xfId="31397" xr:uid="{00000000-0005-0000-0000-0000BA7A0000}"/>
    <cellStyle name="titoli 2 2 4 2 3 2 3" xfId="31398" xr:uid="{00000000-0005-0000-0000-0000BB7A0000}"/>
    <cellStyle name="titoli 2 2 4 2 3 3" xfId="31399" xr:uid="{00000000-0005-0000-0000-0000BC7A0000}"/>
    <cellStyle name="titoli 2 2 4 2 3 3 2" xfId="31400" xr:uid="{00000000-0005-0000-0000-0000BD7A0000}"/>
    <cellStyle name="titoli 2 2 4 2 3 3 3" xfId="31401" xr:uid="{00000000-0005-0000-0000-0000BE7A0000}"/>
    <cellStyle name="titoli 2 2 4 2 3 3 4" xfId="31402" xr:uid="{00000000-0005-0000-0000-0000BF7A0000}"/>
    <cellStyle name="titoli 2 2 4 2 3 4" xfId="31403" xr:uid="{00000000-0005-0000-0000-0000C07A0000}"/>
    <cellStyle name="titoli 2 2 4 2 3 4 2" xfId="31404" xr:uid="{00000000-0005-0000-0000-0000C17A0000}"/>
    <cellStyle name="titoli 2 2 4 2 3 4 3" xfId="31405" xr:uid="{00000000-0005-0000-0000-0000C27A0000}"/>
    <cellStyle name="titoli 2 2 4 2 3 4 4" xfId="31406" xr:uid="{00000000-0005-0000-0000-0000C37A0000}"/>
    <cellStyle name="titoli 2 2 4 2 3 5" xfId="31407" xr:uid="{00000000-0005-0000-0000-0000C47A0000}"/>
    <cellStyle name="titoli 2 2 4 2 3 6" xfId="31408" xr:uid="{00000000-0005-0000-0000-0000C57A0000}"/>
    <cellStyle name="titoli 2 2 4 2 4" xfId="31409" xr:uid="{00000000-0005-0000-0000-0000C67A0000}"/>
    <cellStyle name="titoli 2 2 4 2 4 2" xfId="31410" xr:uid="{00000000-0005-0000-0000-0000C77A0000}"/>
    <cellStyle name="titoli 2 2 4 2 4 3" xfId="31411" xr:uid="{00000000-0005-0000-0000-0000C87A0000}"/>
    <cellStyle name="titoli 2 2 4 2 5" xfId="31412" xr:uid="{00000000-0005-0000-0000-0000C97A0000}"/>
    <cellStyle name="titoli 2 2 4 2 5 2" xfId="31413" xr:uid="{00000000-0005-0000-0000-0000CA7A0000}"/>
    <cellStyle name="titoli 2 2 4 2 5 3" xfId="31414" xr:uid="{00000000-0005-0000-0000-0000CB7A0000}"/>
    <cellStyle name="titoli 2 2 4 2 5 4" xfId="31415" xr:uid="{00000000-0005-0000-0000-0000CC7A0000}"/>
    <cellStyle name="titoli 2 2 4 2 6" xfId="31416" xr:uid="{00000000-0005-0000-0000-0000CD7A0000}"/>
    <cellStyle name="titoli 2 2 4 2 7" xfId="31417" xr:uid="{00000000-0005-0000-0000-0000CE7A0000}"/>
    <cellStyle name="titoli 2 2 4 3" xfId="31418" xr:uid="{00000000-0005-0000-0000-0000CF7A0000}"/>
    <cellStyle name="titoli 2 2 4 3 2" xfId="31419" xr:uid="{00000000-0005-0000-0000-0000D07A0000}"/>
    <cellStyle name="titoli 2 2 4 3 2 2" xfId="31420" xr:uid="{00000000-0005-0000-0000-0000D17A0000}"/>
    <cellStyle name="titoli 2 2 4 3 2 3" xfId="31421" xr:uid="{00000000-0005-0000-0000-0000D27A0000}"/>
    <cellStyle name="titoli 2 2 4 3 3" xfId="31422" xr:uid="{00000000-0005-0000-0000-0000D37A0000}"/>
    <cellStyle name="titoli 2 2 4 3 3 2" xfId="31423" xr:uid="{00000000-0005-0000-0000-0000D47A0000}"/>
    <cellStyle name="titoli 2 2 4 3 3 3" xfId="31424" xr:uid="{00000000-0005-0000-0000-0000D57A0000}"/>
    <cellStyle name="titoli 2 2 4 3 3 4" xfId="31425" xr:uid="{00000000-0005-0000-0000-0000D67A0000}"/>
    <cellStyle name="titoli 2 2 4 3 4" xfId="31426" xr:uid="{00000000-0005-0000-0000-0000D77A0000}"/>
    <cellStyle name="titoli 2 2 4 3 5" xfId="31427" xr:uid="{00000000-0005-0000-0000-0000D87A0000}"/>
    <cellStyle name="titoli 2 2 4 4" xfId="31428" xr:uid="{00000000-0005-0000-0000-0000D97A0000}"/>
    <cellStyle name="titoli 2 2 4 4 2" xfId="31429" xr:uid="{00000000-0005-0000-0000-0000DA7A0000}"/>
    <cellStyle name="titoli 2 2 4 4 2 2" xfId="31430" xr:uid="{00000000-0005-0000-0000-0000DB7A0000}"/>
    <cellStyle name="titoli 2 2 4 4 2 3" xfId="31431" xr:uid="{00000000-0005-0000-0000-0000DC7A0000}"/>
    <cellStyle name="titoli 2 2 4 4 3" xfId="31432" xr:uid="{00000000-0005-0000-0000-0000DD7A0000}"/>
    <cellStyle name="titoli 2 2 4 4 3 2" xfId="31433" xr:uid="{00000000-0005-0000-0000-0000DE7A0000}"/>
    <cellStyle name="titoli 2 2 4 4 3 3" xfId="31434" xr:uid="{00000000-0005-0000-0000-0000DF7A0000}"/>
    <cellStyle name="titoli 2 2 4 4 3 4" xfId="31435" xr:uid="{00000000-0005-0000-0000-0000E07A0000}"/>
    <cellStyle name="titoli 2 2 4 4 4" xfId="31436" xr:uid="{00000000-0005-0000-0000-0000E17A0000}"/>
    <cellStyle name="titoli 2 2 4 4 4 2" xfId="31437" xr:uid="{00000000-0005-0000-0000-0000E27A0000}"/>
    <cellStyle name="titoli 2 2 4 4 4 3" xfId="31438" xr:uid="{00000000-0005-0000-0000-0000E37A0000}"/>
    <cellStyle name="titoli 2 2 4 4 4 4" xfId="31439" xr:uid="{00000000-0005-0000-0000-0000E47A0000}"/>
    <cellStyle name="titoli 2 2 4 4 5" xfId="31440" xr:uid="{00000000-0005-0000-0000-0000E57A0000}"/>
    <cellStyle name="titoli 2 2 4 4 6" xfId="31441" xr:uid="{00000000-0005-0000-0000-0000E67A0000}"/>
    <cellStyle name="titoli 2 2 4 5" xfId="31442" xr:uid="{00000000-0005-0000-0000-0000E77A0000}"/>
    <cellStyle name="titoli 2 2 4 6" xfId="31443" xr:uid="{00000000-0005-0000-0000-0000E87A0000}"/>
    <cellStyle name="titoli 2 2 5" xfId="31444" xr:uid="{00000000-0005-0000-0000-0000E97A0000}"/>
    <cellStyle name="titoli 2 2 6" xfId="31445" xr:uid="{00000000-0005-0000-0000-0000EA7A0000}"/>
    <cellStyle name="titoli 2 2 6 2" xfId="31446" xr:uid="{00000000-0005-0000-0000-0000EB7A0000}"/>
    <cellStyle name="titoli 2 2 6 2 2" xfId="31447" xr:uid="{00000000-0005-0000-0000-0000EC7A0000}"/>
    <cellStyle name="titoli 2 2 6 2 2 2" xfId="31448" xr:uid="{00000000-0005-0000-0000-0000ED7A0000}"/>
    <cellStyle name="titoli 2 2 6 2 2 3" xfId="31449" xr:uid="{00000000-0005-0000-0000-0000EE7A0000}"/>
    <cellStyle name="titoli 2 2 6 2 3" xfId="31450" xr:uid="{00000000-0005-0000-0000-0000EF7A0000}"/>
    <cellStyle name="titoli 2 2 6 2 3 2" xfId="31451" xr:uid="{00000000-0005-0000-0000-0000F07A0000}"/>
    <cellStyle name="titoli 2 2 6 2 3 3" xfId="31452" xr:uid="{00000000-0005-0000-0000-0000F17A0000}"/>
    <cellStyle name="titoli 2 2 6 2 3 4" xfId="31453" xr:uid="{00000000-0005-0000-0000-0000F27A0000}"/>
    <cellStyle name="titoli 2 2 6 2 4" xfId="31454" xr:uid="{00000000-0005-0000-0000-0000F37A0000}"/>
    <cellStyle name="titoli 2 2 6 2 5" xfId="31455" xr:uid="{00000000-0005-0000-0000-0000F47A0000}"/>
    <cellStyle name="titoli 2 2 6 3" xfId="31456" xr:uid="{00000000-0005-0000-0000-0000F57A0000}"/>
    <cellStyle name="titoli 2 2 6 3 2" xfId="31457" xr:uid="{00000000-0005-0000-0000-0000F67A0000}"/>
    <cellStyle name="titoli 2 2 6 3 2 2" xfId="31458" xr:uid="{00000000-0005-0000-0000-0000F77A0000}"/>
    <cellStyle name="titoli 2 2 6 3 2 3" xfId="31459" xr:uid="{00000000-0005-0000-0000-0000F87A0000}"/>
    <cellStyle name="titoli 2 2 6 3 3" xfId="31460" xr:uid="{00000000-0005-0000-0000-0000F97A0000}"/>
    <cellStyle name="titoli 2 2 6 3 3 2" xfId="31461" xr:uid="{00000000-0005-0000-0000-0000FA7A0000}"/>
    <cellStyle name="titoli 2 2 6 3 3 3" xfId="31462" xr:uid="{00000000-0005-0000-0000-0000FB7A0000}"/>
    <cellStyle name="titoli 2 2 6 3 3 4" xfId="31463" xr:uid="{00000000-0005-0000-0000-0000FC7A0000}"/>
    <cellStyle name="titoli 2 2 6 3 4" xfId="31464" xr:uid="{00000000-0005-0000-0000-0000FD7A0000}"/>
    <cellStyle name="titoli 2 2 6 3 4 2" xfId="31465" xr:uid="{00000000-0005-0000-0000-0000FE7A0000}"/>
    <cellStyle name="titoli 2 2 6 3 4 3" xfId="31466" xr:uid="{00000000-0005-0000-0000-0000FF7A0000}"/>
    <cellStyle name="titoli 2 2 6 3 4 4" xfId="31467" xr:uid="{00000000-0005-0000-0000-0000007B0000}"/>
    <cellStyle name="titoli 2 2 6 3 5" xfId="31468" xr:uid="{00000000-0005-0000-0000-0000017B0000}"/>
    <cellStyle name="titoli 2 2 6 3 6" xfId="31469" xr:uid="{00000000-0005-0000-0000-0000027B0000}"/>
    <cellStyle name="titoli 2 2 6 4" xfId="31470" xr:uid="{00000000-0005-0000-0000-0000037B0000}"/>
    <cellStyle name="titoli 2 2 6 4 2" xfId="31471" xr:uid="{00000000-0005-0000-0000-0000047B0000}"/>
    <cellStyle name="titoli 2 2 6 4 3" xfId="31472" xr:uid="{00000000-0005-0000-0000-0000057B0000}"/>
    <cellStyle name="titoli 2 2 6 5" xfId="31473" xr:uid="{00000000-0005-0000-0000-0000067B0000}"/>
    <cellStyle name="titoli 2 2 6 5 2" xfId="31474" xr:uid="{00000000-0005-0000-0000-0000077B0000}"/>
    <cellStyle name="titoli 2 2 6 5 3" xfId="31475" xr:uid="{00000000-0005-0000-0000-0000087B0000}"/>
    <cellStyle name="titoli 2 2 6 5 4" xfId="31476" xr:uid="{00000000-0005-0000-0000-0000097B0000}"/>
    <cellStyle name="titoli 2 2 6 6" xfId="31477" xr:uid="{00000000-0005-0000-0000-00000A7B0000}"/>
    <cellStyle name="titoli 2 2 6 7" xfId="31478" xr:uid="{00000000-0005-0000-0000-00000B7B0000}"/>
    <cellStyle name="titoli 2 2 7" xfId="31479" xr:uid="{00000000-0005-0000-0000-00000C7B0000}"/>
    <cellStyle name="titoli 2 2 7 2" xfId="31480" xr:uid="{00000000-0005-0000-0000-00000D7B0000}"/>
    <cellStyle name="titoli 2 2 7 2 2" xfId="31481" xr:uid="{00000000-0005-0000-0000-00000E7B0000}"/>
    <cellStyle name="titoli 2 2 7 2 3" xfId="31482" xr:uid="{00000000-0005-0000-0000-00000F7B0000}"/>
    <cellStyle name="titoli 2 2 7 3" xfId="31483" xr:uid="{00000000-0005-0000-0000-0000107B0000}"/>
    <cellStyle name="titoli 2 2 7 3 2" xfId="31484" xr:uid="{00000000-0005-0000-0000-0000117B0000}"/>
    <cellStyle name="titoli 2 2 7 3 3" xfId="31485" xr:uid="{00000000-0005-0000-0000-0000127B0000}"/>
    <cellStyle name="titoli 2 2 7 3 4" xfId="31486" xr:uid="{00000000-0005-0000-0000-0000137B0000}"/>
    <cellStyle name="titoli 2 2 7 4" xfId="31487" xr:uid="{00000000-0005-0000-0000-0000147B0000}"/>
    <cellStyle name="titoli 2 2 7 5" xfId="31488" xr:uid="{00000000-0005-0000-0000-0000157B0000}"/>
    <cellStyle name="titoli 2 2 8" xfId="31489" xr:uid="{00000000-0005-0000-0000-0000167B0000}"/>
    <cellStyle name="titoli 2 2 8 2" xfId="31490" xr:uid="{00000000-0005-0000-0000-0000177B0000}"/>
    <cellStyle name="titoli 2 2 8 2 2" xfId="31491" xr:uid="{00000000-0005-0000-0000-0000187B0000}"/>
    <cellStyle name="titoli 2 2 8 2 3" xfId="31492" xr:uid="{00000000-0005-0000-0000-0000197B0000}"/>
    <cellStyle name="titoli 2 2 8 3" xfId="31493" xr:uid="{00000000-0005-0000-0000-00001A7B0000}"/>
    <cellStyle name="titoli 2 2 8 3 2" xfId="31494" xr:uid="{00000000-0005-0000-0000-00001B7B0000}"/>
    <cellStyle name="titoli 2 2 8 3 3" xfId="31495" xr:uid="{00000000-0005-0000-0000-00001C7B0000}"/>
    <cellStyle name="titoli 2 2 8 3 4" xfId="31496" xr:uid="{00000000-0005-0000-0000-00001D7B0000}"/>
    <cellStyle name="titoli 2 2 8 4" xfId="31497" xr:uid="{00000000-0005-0000-0000-00001E7B0000}"/>
    <cellStyle name="titoli 2 2 8 4 2" xfId="31498" xr:uid="{00000000-0005-0000-0000-00001F7B0000}"/>
    <cellStyle name="titoli 2 2 8 4 3" xfId="31499" xr:uid="{00000000-0005-0000-0000-0000207B0000}"/>
    <cellStyle name="titoli 2 2 8 4 4" xfId="31500" xr:uid="{00000000-0005-0000-0000-0000217B0000}"/>
    <cellStyle name="titoli 2 2 8 5" xfId="31501" xr:uid="{00000000-0005-0000-0000-0000227B0000}"/>
    <cellStyle name="titoli 2 2 8 6" xfId="31502" xr:uid="{00000000-0005-0000-0000-0000237B0000}"/>
    <cellStyle name="titoli 2 2 9" xfId="31503" xr:uid="{00000000-0005-0000-0000-0000247B0000}"/>
    <cellStyle name="titoli 2 3" xfId="31504" xr:uid="{00000000-0005-0000-0000-0000257B0000}"/>
    <cellStyle name="titoli 2 3 2" xfId="31505" xr:uid="{00000000-0005-0000-0000-0000267B0000}"/>
    <cellStyle name="titoli 2 3 2 2" xfId="31506" xr:uid="{00000000-0005-0000-0000-0000277B0000}"/>
    <cellStyle name="titoli 2 3 2 2 2" xfId="31507" xr:uid="{00000000-0005-0000-0000-0000287B0000}"/>
    <cellStyle name="titoli 2 3 2 2 2 2" xfId="31508" xr:uid="{00000000-0005-0000-0000-0000297B0000}"/>
    <cellStyle name="titoli 2 3 2 2 2 2 2" xfId="31509" xr:uid="{00000000-0005-0000-0000-00002A7B0000}"/>
    <cellStyle name="titoli 2 3 2 2 2 2 2 2" xfId="31510" xr:uid="{00000000-0005-0000-0000-00002B7B0000}"/>
    <cellStyle name="titoli 2 3 2 2 2 2 2 3" xfId="31511" xr:uid="{00000000-0005-0000-0000-00002C7B0000}"/>
    <cellStyle name="titoli 2 3 2 2 2 2 3" xfId="31512" xr:uid="{00000000-0005-0000-0000-00002D7B0000}"/>
    <cellStyle name="titoli 2 3 2 2 2 2 3 2" xfId="31513" xr:uid="{00000000-0005-0000-0000-00002E7B0000}"/>
    <cellStyle name="titoli 2 3 2 2 2 2 3 3" xfId="31514" xr:uid="{00000000-0005-0000-0000-00002F7B0000}"/>
    <cellStyle name="titoli 2 3 2 2 2 2 3 4" xfId="31515" xr:uid="{00000000-0005-0000-0000-0000307B0000}"/>
    <cellStyle name="titoli 2 3 2 2 2 2 4" xfId="31516" xr:uid="{00000000-0005-0000-0000-0000317B0000}"/>
    <cellStyle name="titoli 2 3 2 2 2 2 5" xfId="31517" xr:uid="{00000000-0005-0000-0000-0000327B0000}"/>
    <cellStyle name="titoli 2 3 2 2 2 3" xfId="31518" xr:uid="{00000000-0005-0000-0000-0000337B0000}"/>
    <cellStyle name="titoli 2 3 2 2 2 3 2" xfId="31519" xr:uid="{00000000-0005-0000-0000-0000347B0000}"/>
    <cellStyle name="titoli 2 3 2 2 2 3 2 2" xfId="31520" xr:uid="{00000000-0005-0000-0000-0000357B0000}"/>
    <cellStyle name="titoli 2 3 2 2 2 3 2 3" xfId="31521" xr:uid="{00000000-0005-0000-0000-0000367B0000}"/>
    <cellStyle name="titoli 2 3 2 2 2 3 3" xfId="31522" xr:uid="{00000000-0005-0000-0000-0000377B0000}"/>
    <cellStyle name="titoli 2 3 2 2 2 3 3 2" xfId="31523" xr:uid="{00000000-0005-0000-0000-0000387B0000}"/>
    <cellStyle name="titoli 2 3 2 2 2 3 3 3" xfId="31524" xr:uid="{00000000-0005-0000-0000-0000397B0000}"/>
    <cellStyle name="titoli 2 3 2 2 2 3 3 4" xfId="31525" xr:uid="{00000000-0005-0000-0000-00003A7B0000}"/>
    <cellStyle name="titoli 2 3 2 2 2 3 4" xfId="31526" xr:uid="{00000000-0005-0000-0000-00003B7B0000}"/>
    <cellStyle name="titoli 2 3 2 2 2 3 4 2" xfId="31527" xr:uid="{00000000-0005-0000-0000-00003C7B0000}"/>
    <cellStyle name="titoli 2 3 2 2 2 3 4 3" xfId="31528" xr:uid="{00000000-0005-0000-0000-00003D7B0000}"/>
    <cellStyle name="titoli 2 3 2 2 2 3 4 4" xfId="31529" xr:uid="{00000000-0005-0000-0000-00003E7B0000}"/>
    <cellStyle name="titoli 2 3 2 2 2 3 5" xfId="31530" xr:uid="{00000000-0005-0000-0000-00003F7B0000}"/>
    <cellStyle name="titoli 2 3 2 2 2 3 6" xfId="31531" xr:uid="{00000000-0005-0000-0000-0000407B0000}"/>
    <cellStyle name="titoli 2 3 2 2 2 4" xfId="31532" xr:uid="{00000000-0005-0000-0000-0000417B0000}"/>
    <cellStyle name="titoli 2 3 2 2 2 4 2" xfId="31533" xr:uid="{00000000-0005-0000-0000-0000427B0000}"/>
    <cellStyle name="titoli 2 3 2 2 2 4 3" xfId="31534" xr:uid="{00000000-0005-0000-0000-0000437B0000}"/>
    <cellStyle name="titoli 2 3 2 2 2 5" xfId="31535" xr:uid="{00000000-0005-0000-0000-0000447B0000}"/>
    <cellStyle name="titoli 2 3 2 2 2 5 2" xfId="31536" xr:uid="{00000000-0005-0000-0000-0000457B0000}"/>
    <cellStyle name="titoli 2 3 2 2 2 5 3" xfId="31537" xr:uid="{00000000-0005-0000-0000-0000467B0000}"/>
    <cellStyle name="titoli 2 3 2 2 2 5 4" xfId="31538" xr:uid="{00000000-0005-0000-0000-0000477B0000}"/>
    <cellStyle name="titoli 2 3 2 2 2 6" xfId="31539" xr:uid="{00000000-0005-0000-0000-0000487B0000}"/>
    <cellStyle name="titoli 2 3 2 2 2 7" xfId="31540" xr:uid="{00000000-0005-0000-0000-0000497B0000}"/>
    <cellStyle name="titoli 2 3 2 2 3" xfId="31541" xr:uid="{00000000-0005-0000-0000-00004A7B0000}"/>
    <cellStyle name="titoli 2 3 2 2 3 2" xfId="31542" xr:uid="{00000000-0005-0000-0000-00004B7B0000}"/>
    <cellStyle name="titoli 2 3 2 2 3 2 2" xfId="31543" xr:uid="{00000000-0005-0000-0000-00004C7B0000}"/>
    <cellStyle name="titoli 2 3 2 2 3 2 3" xfId="31544" xr:uid="{00000000-0005-0000-0000-00004D7B0000}"/>
    <cellStyle name="titoli 2 3 2 2 3 3" xfId="31545" xr:uid="{00000000-0005-0000-0000-00004E7B0000}"/>
    <cellStyle name="titoli 2 3 2 2 3 3 2" xfId="31546" xr:uid="{00000000-0005-0000-0000-00004F7B0000}"/>
    <cellStyle name="titoli 2 3 2 2 3 3 3" xfId="31547" xr:uid="{00000000-0005-0000-0000-0000507B0000}"/>
    <cellStyle name="titoli 2 3 2 2 3 3 4" xfId="31548" xr:uid="{00000000-0005-0000-0000-0000517B0000}"/>
    <cellStyle name="titoli 2 3 2 2 3 4" xfId="31549" xr:uid="{00000000-0005-0000-0000-0000527B0000}"/>
    <cellStyle name="titoli 2 3 2 2 3 5" xfId="31550" xr:uid="{00000000-0005-0000-0000-0000537B0000}"/>
    <cellStyle name="titoli 2 3 2 2 4" xfId="31551" xr:uid="{00000000-0005-0000-0000-0000547B0000}"/>
    <cellStyle name="titoli 2 3 2 2 4 2" xfId="31552" xr:uid="{00000000-0005-0000-0000-0000557B0000}"/>
    <cellStyle name="titoli 2 3 2 2 4 2 2" xfId="31553" xr:uid="{00000000-0005-0000-0000-0000567B0000}"/>
    <cellStyle name="titoli 2 3 2 2 4 2 3" xfId="31554" xr:uid="{00000000-0005-0000-0000-0000577B0000}"/>
    <cellStyle name="titoli 2 3 2 2 4 3" xfId="31555" xr:uid="{00000000-0005-0000-0000-0000587B0000}"/>
    <cellStyle name="titoli 2 3 2 2 4 3 2" xfId="31556" xr:uid="{00000000-0005-0000-0000-0000597B0000}"/>
    <cellStyle name="titoli 2 3 2 2 4 3 3" xfId="31557" xr:uid="{00000000-0005-0000-0000-00005A7B0000}"/>
    <cellStyle name="titoli 2 3 2 2 4 3 4" xfId="31558" xr:uid="{00000000-0005-0000-0000-00005B7B0000}"/>
    <cellStyle name="titoli 2 3 2 2 4 4" xfId="31559" xr:uid="{00000000-0005-0000-0000-00005C7B0000}"/>
    <cellStyle name="titoli 2 3 2 2 4 4 2" xfId="31560" xr:uid="{00000000-0005-0000-0000-00005D7B0000}"/>
    <cellStyle name="titoli 2 3 2 2 4 4 3" xfId="31561" xr:uid="{00000000-0005-0000-0000-00005E7B0000}"/>
    <cellStyle name="titoli 2 3 2 2 4 4 4" xfId="31562" xr:uid="{00000000-0005-0000-0000-00005F7B0000}"/>
    <cellStyle name="titoli 2 3 2 2 4 5" xfId="31563" xr:uid="{00000000-0005-0000-0000-0000607B0000}"/>
    <cellStyle name="titoli 2 3 2 2 4 6" xfId="31564" xr:uid="{00000000-0005-0000-0000-0000617B0000}"/>
    <cellStyle name="titoli 2 3 2 2 5" xfId="31565" xr:uid="{00000000-0005-0000-0000-0000627B0000}"/>
    <cellStyle name="titoli 2 3 2 2 6" xfId="31566" xr:uid="{00000000-0005-0000-0000-0000637B0000}"/>
    <cellStyle name="titoli 2 3 2 3" xfId="31567" xr:uid="{00000000-0005-0000-0000-0000647B0000}"/>
    <cellStyle name="titoli 2 3 2 3 2" xfId="31568" xr:uid="{00000000-0005-0000-0000-0000657B0000}"/>
    <cellStyle name="titoli 2 3 2 3 2 2" xfId="31569" xr:uid="{00000000-0005-0000-0000-0000667B0000}"/>
    <cellStyle name="titoli 2 3 2 3 2 2 2" xfId="31570" xr:uid="{00000000-0005-0000-0000-0000677B0000}"/>
    <cellStyle name="titoli 2 3 2 3 2 2 3" xfId="31571" xr:uid="{00000000-0005-0000-0000-0000687B0000}"/>
    <cellStyle name="titoli 2 3 2 3 2 3" xfId="31572" xr:uid="{00000000-0005-0000-0000-0000697B0000}"/>
    <cellStyle name="titoli 2 3 2 3 2 3 2" xfId="31573" xr:uid="{00000000-0005-0000-0000-00006A7B0000}"/>
    <cellStyle name="titoli 2 3 2 3 2 3 3" xfId="31574" xr:uid="{00000000-0005-0000-0000-00006B7B0000}"/>
    <cellStyle name="titoli 2 3 2 3 2 3 4" xfId="31575" xr:uid="{00000000-0005-0000-0000-00006C7B0000}"/>
    <cellStyle name="titoli 2 3 2 3 2 4" xfId="31576" xr:uid="{00000000-0005-0000-0000-00006D7B0000}"/>
    <cellStyle name="titoli 2 3 2 3 2 5" xfId="31577" xr:uid="{00000000-0005-0000-0000-00006E7B0000}"/>
    <cellStyle name="titoli 2 3 2 3 3" xfId="31578" xr:uid="{00000000-0005-0000-0000-00006F7B0000}"/>
    <cellStyle name="titoli 2 3 2 3 3 2" xfId="31579" xr:uid="{00000000-0005-0000-0000-0000707B0000}"/>
    <cellStyle name="titoli 2 3 2 3 3 2 2" xfId="31580" xr:uid="{00000000-0005-0000-0000-0000717B0000}"/>
    <cellStyle name="titoli 2 3 2 3 3 2 3" xfId="31581" xr:uid="{00000000-0005-0000-0000-0000727B0000}"/>
    <cellStyle name="titoli 2 3 2 3 3 3" xfId="31582" xr:uid="{00000000-0005-0000-0000-0000737B0000}"/>
    <cellStyle name="titoli 2 3 2 3 3 3 2" xfId="31583" xr:uid="{00000000-0005-0000-0000-0000747B0000}"/>
    <cellStyle name="titoli 2 3 2 3 3 3 3" xfId="31584" xr:uid="{00000000-0005-0000-0000-0000757B0000}"/>
    <cellStyle name="titoli 2 3 2 3 3 3 4" xfId="31585" xr:uid="{00000000-0005-0000-0000-0000767B0000}"/>
    <cellStyle name="titoli 2 3 2 3 3 4" xfId="31586" xr:uid="{00000000-0005-0000-0000-0000777B0000}"/>
    <cellStyle name="titoli 2 3 2 3 3 4 2" xfId="31587" xr:uid="{00000000-0005-0000-0000-0000787B0000}"/>
    <cellStyle name="titoli 2 3 2 3 3 4 3" xfId="31588" xr:uid="{00000000-0005-0000-0000-0000797B0000}"/>
    <cellStyle name="titoli 2 3 2 3 3 4 4" xfId="31589" xr:uid="{00000000-0005-0000-0000-00007A7B0000}"/>
    <cellStyle name="titoli 2 3 2 3 3 5" xfId="31590" xr:uid="{00000000-0005-0000-0000-00007B7B0000}"/>
    <cellStyle name="titoli 2 3 2 3 3 6" xfId="31591" xr:uid="{00000000-0005-0000-0000-00007C7B0000}"/>
    <cellStyle name="titoli 2 3 2 3 4" xfId="31592" xr:uid="{00000000-0005-0000-0000-00007D7B0000}"/>
    <cellStyle name="titoli 2 3 2 3 4 2" xfId="31593" xr:uid="{00000000-0005-0000-0000-00007E7B0000}"/>
    <cellStyle name="titoli 2 3 2 3 4 3" xfId="31594" xr:uid="{00000000-0005-0000-0000-00007F7B0000}"/>
    <cellStyle name="titoli 2 3 2 3 5" xfId="31595" xr:uid="{00000000-0005-0000-0000-0000807B0000}"/>
    <cellStyle name="titoli 2 3 2 3 5 2" xfId="31596" xr:uid="{00000000-0005-0000-0000-0000817B0000}"/>
    <cellStyle name="titoli 2 3 2 3 5 3" xfId="31597" xr:uid="{00000000-0005-0000-0000-0000827B0000}"/>
    <cellStyle name="titoli 2 3 2 3 5 4" xfId="31598" xr:uid="{00000000-0005-0000-0000-0000837B0000}"/>
    <cellStyle name="titoli 2 3 2 3 6" xfId="31599" xr:uid="{00000000-0005-0000-0000-0000847B0000}"/>
    <cellStyle name="titoli 2 3 2 3 7" xfId="31600" xr:uid="{00000000-0005-0000-0000-0000857B0000}"/>
    <cellStyle name="titoli 2 3 2 4" xfId="31601" xr:uid="{00000000-0005-0000-0000-0000867B0000}"/>
    <cellStyle name="titoli 2 3 2 4 2" xfId="31602" xr:uid="{00000000-0005-0000-0000-0000877B0000}"/>
    <cellStyle name="titoli 2 3 2 4 2 2" xfId="31603" xr:uid="{00000000-0005-0000-0000-0000887B0000}"/>
    <cellStyle name="titoli 2 3 2 4 2 3" xfId="31604" xr:uid="{00000000-0005-0000-0000-0000897B0000}"/>
    <cellStyle name="titoli 2 3 2 4 3" xfId="31605" xr:uid="{00000000-0005-0000-0000-00008A7B0000}"/>
    <cellStyle name="titoli 2 3 2 4 3 2" xfId="31606" xr:uid="{00000000-0005-0000-0000-00008B7B0000}"/>
    <cellStyle name="titoli 2 3 2 4 3 3" xfId="31607" xr:uid="{00000000-0005-0000-0000-00008C7B0000}"/>
    <cellStyle name="titoli 2 3 2 4 3 4" xfId="31608" xr:uid="{00000000-0005-0000-0000-00008D7B0000}"/>
    <cellStyle name="titoli 2 3 2 4 4" xfId="31609" xr:uid="{00000000-0005-0000-0000-00008E7B0000}"/>
    <cellStyle name="titoli 2 3 2 4 4 2" xfId="31610" xr:uid="{00000000-0005-0000-0000-00008F7B0000}"/>
    <cellStyle name="titoli 2 3 2 4 4 3" xfId="31611" xr:uid="{00000000-0005-0000-0000-0000907B0000}"/>
    <cellStyle name="titoli 2 3 2 4 4 4" xfId="31612" xr:uid="{00000000-0005-0000-0000-0000917B0000}"/>
    <cellStyle name="titoli 2 3 2 4 5" xfId="31613" xr:uid="{00000000-0005-0000-0000-0000927B0000}"/>
    <cellStyle name="titoli 2 3 2 4 6" xfId="31614" xr:uid="{00000000-0005-0000-0000-0000937B0000}"/>
    <cellStyle name="titoli 2 3 3" xfId="31615" xr:uid="{00000000-0005-0000-0000-0000947B0000}"/>
    <cellStyle name="titoli 2 3 3 2" xfId="31616" xr:uid="{00000000-0005-0000-0000-0000957B0000}"/>
    <cellStyle name="titoli 2 3 3 2 2" xfId="31617" xr:uid="{00000000-0005-0000-0000-0000967B0000}"/>
    <cellStyle name="titoli 2 3 3 2 2 2" xfId="31618" xr:uid="{00000000-0005-0000-0000-0000977B0000}"/>
    <cellStyle name="titoli 2 3 3 2 2 2 2" xfId="31619" xr:uid="{00000000-0005-0000-0000-0000987B0000}"/>
    <cellStyle name="titoli 2 3 3 2 2 2 2 2" xfId="31620" xr:uid="{00000000-0005-0000-0000-0000997B0000}"/>
    <cellStyle name="titoli 2 3 3 2 2 2 2 3" xfId="31621" xr:uid="{00000000-0005-0000-0000-00009A7B0000}"/>
    <cellStyle name="titoli 2 3 3 2 2 2 3" xfId="31622" xr:uid="{00000000-0005-0000-0000-00009B7B0000}"/>
    <cellStyle name="titoli 2 3 3 2 2 2 3 2" xfId="31623" xr:uid="{00000000-0005-0000-0000-00009C7B0000}"/>
    <cellStyle name="titoli 2 3 3 2 2 2 3 3" xfId="31624" xr:uid="{00000000-0005-0000-0000-00009D7B0000}"/>
    <cellStyle name="titoli 2 3 3 2 2 2 3 4" xfId="31625" xr:uid="{00000000-0005-0000-0000-00009E7B0000}"/>
    <cellStyle name="titoli 2 3 3 2 2 2 4" xfId="31626" xr:uid="{00000000-0005-0000-0000-00009F7B0000}"/>
    <cellStyle name="titoli 2 3 3 2 2 2 5" xfId="31627" xr:uid="{00000000-0005-0000-0000-0000A07B0000}"/>
    <cellStyle name="titoli 2 3 3 2 2 3" xfId="31628" xr:uid="{00000000-0005-0000-0000-0000A17B0000}"/>
    <cellStyle name="titoli 2 3 3 2 2 3 2" xfId="31629" xr:uid="{00000000-0005-0000-0000-0000A27B0000}"/>
    <cellStyle name="titoli 2 3 3 2 2 3 2 2" xfId="31630" xr:uid="{00000000-0005-0000-0000-0000A37B0000}"/>
    <cellStyle name="titoli 2 3 3 2 2 3 2 3" xfId="31631" xr:uid="{00000000-0005-0000-0000-0000A47B0000}"/>
    <cellStyle name="titoli 2 3 3 2 2 3 3" xfId="31632" xr:uid="{00000000-0005-0000-0000-0000A57B0000}"/>
    <cellStyle name="titoli 2 3 3 2 2 3 3 2" xfId="31633" xr:uid="{00000000-0005-0000-0000-0000A67B0000}"/>
    <cellStyle name="titoli 2 3 3 2 2 3 3 3" xfId="31634" xr:uid="{00000000-0005-0000-0000-0000A77B0000}"/>
    <cellStyle name="titoli 2 3 3 2 2 3 3 4" xfId="31635" xr:uid="{00000000-0005-0000-0000-0000A87B0000}"/>
    <cellStyle name="titoli 2 3 3 2 2 3 4" xfId="31636" xr:uid="{00000000-0005-0000-0000-0000A97B0000}"/>
    <cellStyle name="titoli 2 3 3 2 2 3 4 2" xfId="31637" xr:uid="{00000000-0005-0000-0000-0000AA7B0000}"/>
    <cellStyle name="titoli 2 3 3 2 2 3 4 3" xfId="31638" xr:uid="{00000000-0005-0000-0000-0000AB7B0000}"/>
    <cellStyle name="titoli 2 3 3 2 2 3 4 4" xfId="31639" xr:uid="{00000000-0005-0000-0000-0000AC7B0000}"/>
    <cellStyle name="titoli 2 3 3 2 2 3 5" xfId="31640" xr:uid="{00000000-0005-0000-0000-0000AD7B0000}"/>
    <cellStyle name="titoli 2 3 3 2 2 3 6" xfId="31641" xr:uid="{00000000-0005-0000-0000-0000AE7B0000}"/>
    <cellStyle name="titoli 2 3 3 2 2 4" xfId="31642" xr:uid="{00000000-0005-0000-0000-0000AF7B0000}"/>
    <cellStyle name="titoli 2 3 3 2 2 4 2" xfId="31643" xr:uid="{00000000-0005-0000-0000-0000B07B0000}"/>
    <cellStyle name="titoli 2 3 3 2 2 4 3" xfId="31644" xr:uid="{00000000-0005-0000-0000-0000B17B0000}"/>
    <cellStyle name="titoli 2 3 3 2 2 5" xfId="31645" xr:uid="{00000000-0005-0000-0000-0000B27B0000}"/>
    <cellStyle name="titoli 2 3 3 2 2 5 2" xfId="31646" xr:uid="{00000000-0005-0000-0000-0000B37B0000}"/>
    <cellStyle name="titoli 2 3 3 2 2 5 3" xfId="31647" xr:uid="{00000000-0005-0000-0000-0000B47B0000}"/>
    <cellStyle name="titoli 2 3 3 2 2 5 4" xfId="31648" xr:uid="{00000000-0005-0000-0000-0000B57B0000}"/>
    <cellStyle name="titoli 2 3 3 2 2 6" xfId="31649" xr:uid="{00000000-0005-0000-0000-0000B67B0000}"/>
    <cellStyle name="titoli 2 3 3 2 2 7" xfId="31650" xr:uid="{00000000-0005-0000-0000-0000B77B0000}"/>
    <cellStyle name="titoli 2 3 3 2 3" xfId="31651" xr:uid="{00000000-0005-0000-0000-0000B87B0000}"/>
    <cellStyle name="titoli 2 3 3 2 3 2" xfId="31652" xr:uid="{00000000-0005-0000-0000-0000B97B0000}"/>
    <cellStyle name="titoli 2 3 3 2 3 2 2" xfId="31653" xr:uid="{00000000-0005-0000-0000-0000BA7B0000}"/>
    <cellStyle name="titoli 2 3 3 2 3 2 3" xfId="31654" xr:uid="{00000000-0005-0000-0000-0000BB7B0000}"/>
    <cellStyle name="titoli 2 3 3 2 3 3" xfId="31655" xr:uid="{00000000-0005-0000-0000-0000BC7B0000}"/>
    <cellStyle name="titoli 2 3 3 2 3 3 2" xfId="31656" xr:uid="{00000000-0005-0000-0000-0000BD7B0000}"/>
    <cellStyle name="titoli 2 3 3 2 3 3 3" xfId="31657" xr:uid="{00000000-0005-0000-0000-0000BE7B0000}"/>
    <cellStyle name="titoli 2 3 3 2 3 3 4" xfId="31658" xr:uid="{00000000-0005-0000-0000-0000BF7B0000}"/>
    <cellStyle name="titoli 2 3 3 2 3 4" xfId="31659" xr:uid="{00000000-0005-0000-0000-0000C07B0000}"/>
    <cellStyle name="titoli 2 3 3 2 3 5" xfId="31660" xr:uid="{00000000-0005-0000-0000-0000C17B0000}"/>
    <cellStyle name="titoli 2 3 3 2 4" xfId="31661" xr:uid="{00000000-0005-0000-0000-0000C27B0000}"/>
    <cellStyle name="titoli 2 3 3 2 4 2" xfId="31662" xr:uid="{00000000-0005-0000-0000-0000C37B0000}"/>
    <cellStyle name="titoli 2 3 3 2 4 2 2" xfId="31663" xr:uid="{00000000-0005-0000-0000-0000C47B0000}"/>
    <cellStyle name="titoli 2 3 3 2 4 2 3" xfId="31664" xr:uid="{00000000-0005-0000-0000-0000C57B0000}"/>
    <cellStyle name="titoli 2 3 3 2 4 3" xfId="31665" xr:uid="{00000000-0005-0000-0000-0000C67B0000}"/>
    <cellStyle name="titoli 2 3 3 2 4 3 2" xfId="31666" xr:uid="{00000000-0005-0000-0000-0000C77B0000}"/>
    <cellStyle name="titoli 2 3 3 2 4 3 3" xfId="31667" xr:uid="{00000000-0005-0000-0000-0000C87B0000}"/>
    <cellStyle name="titoli 2 3 3 2 4 3 4" xfId="31668" xr:uid="{00000000-0005-0000-0000-0000C97B0000}"/>
    <cellStyle name="titoli 2 3 3 2 4 4" xfId="31669" xr:uid="{00000000-0005-0000-0000-0000CA7B0000}"/>
    <cellStyle name="titoli 2 3 3 2 4 4 2" xfId="31670" xr:uid="{00000000-0005-0000-0000-0000CB7B0000}"/>
    <cellStyle name="titoli 2 3 3 2 4 4 3" xfId="31671" xr:uid="{00000000-0005-0000-0000-0000CC7B0000}"/>
    <cellStyle name="titoli 2 3 3 2 4 4 4" xfId="31672" xr:uid="{00000000-0005-0000-0000-0000CD7B0000}"/>
    <cellStyle name="titoli 2 3 3 2 4 5" xfId="31673" xr:uid="{00000000-0005-0000-0000-0000CE7B0000}"/>
    <cellStyle name="titoli 2 3 3 2 4 6" xfId="31674" xr:uid="{00000000-0005-0000-0000-0000CF7B0000}"/>
    <cellStyle name="titoli 2 3 3 2 5" xfId="31675" xr:uid="{00000000-0005-0000-0000-0000D07B0000}"/>
    <cellStyle name="titoli 2 3 3 2 6" xfId="31676" xr:uid="{00000000-0005-0000-0000-0000D17B0000}"/>
    <cellStyle name="titoli 2 3 3 3" xfId="31677" xr:uid="{00000000-0005-0000-0000-0000D27B0000}"/>
    <cellStyle name="titoli 2 3 3 3 2" xfId="31678" xr:uid="{00000000-0005-0000-0000-0000D37B0000}"/>
    <cellStyle name="titoli 2 3 3 3 2 2" xfId="31679" xr:uid="{00000000-0005-0000-0000-0000D47B0000}"/>
    <cellStyle name="titoli 2 3 3 3 2 2 2" xfId="31680" xr:uid="{00000000-0005-0000-0000-0000D57B0000}"/>
    <cellStyle name="titoli 2 3 3 3 2 2 3" xfId="31681" xr:uid="{00000000-0005-0000-0000-0000D67B0000}"/>
    <cellStyle name="titoli 2 3 3 3 2 3" xfId="31682" xr:uid="{00000000-0005-0000-0000-0000D77B0000}"/>
    <cellStyle name="titoli 2 3 3 3 2 3 2" xfId="31683" xr:uid="{00000000-0005-0000-0000-0000D87B0000}"/>
    <cellStyle name="titoli 2 3 3 3 2 3 3" xfId="31684" xr:uid="{00000000-0005-0000-0000-0000D97B0000}"/>
    <cellStyle name="titoli 2 3 3 3 2 3 4" xfId="31685" xr:uid="{00000000-0005-0000-0000-0000DA7B0000}"/>
    <cellStyle name="titoli 2 3 3 3 2 4" xfId="31686" xr:uid="{00000000-0005-0000-0000-0000DB7B0000}"/>
    <cellStyle name="titoli 2 3 3 3 2 5" xfId="31687" xr:uid="{00000000-0005-0000-0000-0000DC7B0000}"/>
    <cellStyle name="titoli 2 3 3 3 3" xfId="31688" xr:uid="{00000000-0005-0000-0000-0000DD7B0000}"/>
    <cellStyle name="titoli 2 3 3 3 3 2" xfId="31689" xr:uid="{00000000-0005-0000-0000-0000DE7B0000}"/>
    <cellStyle name="titoli 2 3 3 3 3 2 2" xfId="31690" xr:uid="{00000000-0005-0000-0000-0000DF7B0000}"/>
    <cellStyle name="titoli 2 3 3 3 3 2 3" xfId="31691" xr:uid="{00000000-0005-0000-0000-0000E07B0000}"/>
    <cellStyle name="titoli 2 3 3 3 3 3" xfId="31692" xr:uid="{00000000-0005-0000-0000-0000E17B0000}"/>
    <cellStyle name="titoli 2 3 3 3 3 3 2" xfId="31693" xr:uid="{00000000-0005-0000-0000-0000E27B0000}"/>
    <cellStyle name="titoli 2 3 3 3 3 3 3" xfId="31694" xr:uid="{00000000-0005-0000-0000-0000E37B0000}"/>
    <cellStyle name="titoli 2 3 3 3 3 3 4" xfId="31695" xr:uid="{00000000-0005-0000-0000-0000E47B0000}"/>
    <cellStyle name="titoli 2 3 3 3 3 4" xfId="31696" xr:uid="{00000000-0005-0000-0000-0000E57B0000}"/>
    <cellStyle name="titoli 2 3 3 3 3 4 2" xfId="31697" xr:uid="{00000000-0005-0000-0000-0000E67B0000}"/>
    <cellStyle name="titoli 2 3 3 3 3 4 3" xfId="31698" xr:uid="{00000000-0005-0000-0000-0000E77B0000}"/>
    <cellStyle name="titoli 2 3 3 3 3 4 4" xfId="31699" xr:uid="{00000000-0005-0000-0000-0000E87B0000}"/>
    <cellStyle name="titoli 2 3 3 3 3 5" xfId="31700" xr:uid="{00000000-0005-0000-0000-0000E97B0000}"/>
    <cellStyle name="titoli 2 3 3 3 3 6" xfId="31701" xr:uid="{00000000-0005-0000-0000-0000EA7B0000}"/>
    <cellStyle name="titoli 2 3 3 3 4" xfId="31702" xr:uid="{00000000-0005-0000-0000-0000EB7B0000}"/>
    <cellStyle name="titoli 2 3 3 3 4 2" xfId="31703" xr:uid="{00000000-0005-0000-0000-0000EC7B0000}"/>
    <cellStyle name="titoli 2 3 3 3 4 3" xfId="31704" xr:uid="{00000000-0005-0000-0000-0000ED7B0000}"/>
    <cellStyle name="titoli 2 3 3 3 5" xfId="31705" xr:uid="{00000000-0005-0000-0000-0000EE7B0000}"/>
    <cellStyle name="titoli 2 3 3 3 5 2" xfId="31706" xr:uid="{00000000-0005-0000-0000-0000EF7B0000}"/>
    <cellStyle name="titoli 2 3 3 3 5 3" xfId="31707" xr:uid="{00000000-0005-0000-0000-0000F07B0000}"/>
    <cellStyle name="titoli 2 3 3 3 5 4" xfId="31708" xr:uid="{00000000-0005-0000-0000-0000F17B0000}"/>
    <cellStyle name="titoli 2 3 3 3 6" xfId="31709" xr:uid="{00000000-0005-0000-0000-0000F27B0000}"/>
    <cellStyle name="titoli 2 3 3 3 7" xfId="31710" xr:uid="{00000000-0005-0000-0000-0000F37B0000}"/>
    <cellStyle name="titoli 2 3 3 4" xfId="31711" xr:uid="{00000000-0005-0000-0000-0000F47B0000}"/>
    <cellStyle name="titoli 2 3 3 4 2" xfId="31712" xr:uid="{00000000-0005-0000-0000-0000F57B0000}"/>
    <cellStyle name="titoli 2 3 3 4 2 2" xfId="31713" xr:uid="{00000000-0005-0000-0000-0000F67B0000}"/>
    <cellStyle name="titoli 2 3 3 4 2 3" xfId="31714" xr:uid="{00000000-0005-0000-0000-0000F77B0000}"/>
    <cellStyle name="titoli 2 3 3 4 3" xfId="31715" xr:uid="{00000000-0005-0000-0000-0000F87B0000}"/>
    <cellStyle name="titoli 2 3 3 4 3 2" xfId="31716" xr:uid="{00000000-0005-0000-0000-0000F97B0000}"/>
    <cellStyle name="titoli 2 3 3 4 3 3" xfId="31717" xr:uid="{00000000-0005-0000-0000-0000FA7B0000}"/>
    <cellStyle name="titoli 2 3 3 4 3 4" xfId="31718" xr:uid="{00000000-0005-0000-0000-0000FB7B0000}"/>
    <cellStyle name="titoli 2 3 3 4 4" xfId="31719" xr:uid="{00000000-0005-0000-0000-0000FC7B0000}"/>
    <cellStyle name="titoli 2 3 3 4 4 2" xfId="31720" xr:uid="{00000000-0005-0000-0000-0000FD7B0000}"/>
    <cellStyle name="titoli 2 3 3 4 4 3" xfId="31721" xr:uid="{00000000-0005-0000-0000-0000FE7B0000}"/>
    <cellStyle name="titoli 2 3 3 4 4 4" xfId="31722" xr:uid="{00000000-0005-0000-0000-0000FF7B0000}"/>
    <cellStyle name="titoli 2 3 3 4 5" xfId="31723" xr:uid="{00000000-0005-0000-0000-0000007C0000}"/>
    <cellStyle name="titoli 2 3 3 4 6" xfId="31724" xr:uid="{00000000-0005-0000-0000-0000017C0000}"/>
    <cellStyle name="titoli 2 3 4" xfId="31725" xr:uid="{00000000-0005-0000-0000-0000027C0000}"/>
    <cellStyle name="titoli 2 3 4 2" xfId="31726" xr:uid="{00000000-0005-0000-0000-0000037C0000}"/>
    <cellStyle name="titoli 2 3 4 2 2" xfId="31727" xr:uid="{00000000-0005-0000-0000-0000047C0000}"/>
    <cellStyle name="titoli 2 3 4 2 2 2" xfId="31728" xr:uid="{00000000-0005-0000-0000-0000057C0000}"/>
    <cellStyle name="titoli 2 3 4 2 2 2 2" xfId="31729" xr:uid="{00000000-0005-0000-0000-0000067C0000}"/>
    <cellStyle name="titoli 2 3 4 2 2 2 3" xfId="31730" xr:uid="{00000000-0005-0000-0000-0000077C0000}"/>
    <cellStyle name="titoli 2 3 4 2 2 3" xfId="31731" xr:uid="{00000000-0005-0000-0000-0000087C0000}"/>
    <cellStyle name="titoli 2 3 4 2 2 3 2" xfId="31732" xr:uid="{00000000-0005-0000-0000-0000097C0000}"/>
    <cellStyle name="titoli 2 3 4 2 2 3 3" xfId="31733" xr:uid="{00000000-0005-0000-0000-00000A7C0000}"/>
    <cellStyle name="titoli 2 3 4 2 2 3 4" xfId="31734" xr:uid="{00000000-0005-0000-0000-00000B7C0000}"/>
    <cellStyle name="titoli 2 3 4 2 2 4" xfId="31735" xr:uid="{00000000-0005-0000-0000-00000C7C0000}"/>
    <cellStyle name="titoli 2 3 4 2 2 5" xfId="31736" xr:uid="{00000000-0005-0000-0000-00000D7C0000}"/>
    <cellStyle name="titoli 2 3 4 2 3" xfId="31737" xr:uid="{00000000-0005-0000-0000-00000E7C0000}"/>
    <cellStyle name="titoli 2 3 4 2 3 2" xfId="31738" xr:uid="{00000000-0005-0000-0000-00000F7C0000}"/>
    <cellStyle name="titoli 2 3 4 2 3 2 2" xfId="31739" xr:uid="{00000000-0005-0000-0000-0000107C0000}"/>
    <cellStyle name="titoli 2 3 4 2 3 2 3" xfId="31740" xr:uid="{00000000-0005-0000-0000-0000117C0000}"/>
    <cellStyle name="titoli 2 3 4 2 3 3" xfId="31741" xr:uid="{00000000-0005-0000-0000-0000127C0000}"/>
    <cellStyle name="titoli 2 3 4 2 3 3 2" xfId="31742" xr:uid="{00000000-0005-0000-0000-0000137C0000}"/>
    <cellStyle name="titoli 2 3 4 2 3 3 3" xfId="31743" xr:uid="{00000000-0005-0000-0000-0000147C0000}"/>
    <cellStyle name="titoli 2 3 4 2 3 3 4" xfId="31744" xr:uid="{00000000-0005-0000-0000-0000157C0000}"/>
    <cellStyle name="titoli 2 3 4 2 3 4" xfId="31745" xr:uid="{00000000-0005-0000-0000-0000167C0000}"/>
    <cellStyle name="titoli 2 3 4 2 3 4 2" xfId="31746" xr:uid="{00000000-0005-0000-0000-0000177C0000}"/>
    <cellStyle name="titoli 2 3 4 2 3 4 3" xfId="31747" xr:uid="{00000000-0005-0000-0000-0000187C0000}"/>
    <cellStyle name="titoli 2 3 4 2 3 4 4" xfId="31748" xr:uid="{00000000-0005-0000-0000-0000197C0000}"/>
    <cellStyle name="titoli 2 3 4 2 3 5" xfId="31749" xr:uid="{00000000-0005-0000-0000-00001A7C0000}"/>
    <cellStyle name="titoli 2 3 4 2 3 6" xfId="31750" xr:uid="{00000000-0005-0000-0000-00001B7C0000}"/>
    <cellStyle name="titoli 2 3 4 2 4" xfId="31751" xr:uid="{00000000-0005-0000-0000-00001C7C0000}"/>
    <cellStyle name="titoli 2 3 4 2 4 2" xfId="31752" xr:uid="{00000000-0005-0000-0000-00001D7C0000}"/>
    <cellStyle name="titoli 2 3 4 2 4 3" xfId="31753" xr:uid="{00000000-0005-0000-0000-00001E7C0000}"/>
    <cellStyle name="titoli 2 3 4 2 5" xfId="31754" xr:uid="{00000000-0005-0000-0000-00001F7C0000}"/>
    <cellStyle name="titoli 2 3 4 2 5 2" xfId="31755" xr:uid="{00000000-0005-0000-0000-0000207C0000}"/>
    <cellStyle name="titoli 2 3 4 2 5 3" xfId="31756" xr:uid="{00000000-0005-0000-0000-0000217C0000}"/>
    <cellStyle name="titoli 2 3 4 2 5 4" xfId="31757" xr:uid="{00000000-0005-0000-0000-0000227C0000}"/>
    <cellStyle name="titoli 2 3 4 2 6" xfId="31758" xr:uid="{00000000-0005-0000-0000-0000237C0000}"/>
    <cellStyle name="titoli 2 3 4 2 7" xfId="31759" xr:uid="{00000000-0005-0000-0000-0000247C0000}"/>
    <cellStyle name="titoli 2 3 4 3" xfId="31760" xr:uid="{00000000-0005-0000-0000-0000257C0000}"/>
    <cellStyle name="titoli 2 3 4 3 2" xfId="31761" xr:uid="{00000000-0005-0000-0000-0000267C0000}"/>
    <cellStyle name="titoli 2 3 4 3 2 2" xfId="31762" xr:uid="{00000000-0005-0000-0000-0000277C0000}"/>
    <cellStyle name="titoli 2 3 4 3 2 3" xfId="31763" xr:uid="{00000000-0005-0000-0000-0000287C0000}"/>
    <cellStyle name="titoli 2 3 4 3 3" xfId="31764" xr:uid="{00000000-0005-0000-0000-0000297C0000}"/>
    <cellStyle name="titoli 2 3 4 3 3 2" xfId="31765" xr:uid="{00000000-0005-0000-0000-00002A7C0000}"/>
    <cellStyle name="titoli 2 3 4 3 3 3" xfId="31766" xr:uid="{00000000-0005-0000-0000-00002B7C0000}"/>
    <cellStyle name="titoli 2 3 4 3 3 4" xfId="31767" xr:uid="{00000000-0005-0000-0000-00002C7C0000}"/>
    <cellStyle name="titoli 2 3 4 3 4" xfId="31768" xr:uid="{00000000-0005-0000-0000-00002D7C0000}"/>
    <cellStyle name="titoli 2 3 4 3 5" xfId="31769" xr:uid="{00000000-0005-0000-0000-00002E7C0000}"/>
    <cellStyle name="titoli 2 3 4 4" xfId="31770" xr:uid="{00000000-0005-0000-0000-00002F7C0000}"/>
    <cellStyle name="titoli 2 3 4 4 2" xfId="31771" xr:uid="{00000000-0005-0000-0000-0000307C0000}"/>
    <cellStyle name="titoli 2 3 4 4 2 2" xfId="31772" xr:uid="{00000000-0005-0000-0000-0000317C0000}"/>
    <cellStyle name="titoli 2 3 4 4 2 3" xfId="31773" xr:uid="{00000000-0005-0000-0000-0000327C0000}"/>
    <cellStyle name="titoli 2 3 4 4 3" xfId="31774" xr:uid="{00000000-0005-0000-0000-0000337C0000}"/>
    <cellStyle name="titoli 2 3 4 4 3 2" xfId="31775" xr:uid="{00000000-0005-0000-0000-0000347C0000}"/>
    <cellStyle name="titoli 2 3 4 4 3 3" xfId="31776" xr:uid="{00000000-0005-0000-0000-0000357C0000}"/>
    <cellStyle name="titoli 2 3 4 4 3 4" xfId="31777" xr:uid="{00000000-0005-0000-0000-0000367C0000}"/>
    <cellStyle name="titoli 2 3 4 4 4" xfId="31778" xr:uid="{00000000-0005-0000-0000-0000377C0000}"/>
    <cellStyle name="titoli 2 3 4 4 4 2" xfId="31779" xr:uid="{00000000-0005-0000-0000-0000387C0000}"/>
    <cellStyle name="titoli 2 3 4 4 4 3" xfId="31780" xr:uid="{00000000-0005-0000-0000-0000397C0000}"/>
    <cellStyle name="titoli 2 3 4 4 4 4" xfId="31781" xr:uid="{00000000-0005-0000-0000-00003A7C0000}"/>
    <cellStyle name="titoli 2 3 4 4 5" xfId="31782" xr:uid="{00000000-0005-0000-0000-00003B7C0000}"/>
    <cellStyle name="titoli 2 3 4 4 6" xfId="31783" xr:uid="{00000000-0005-0000-0000-00003C7C0000}"/>
    <cellStyle name="titoli 2 3 4 5" xfId="31784" xr:uid="{00000000-0005-0000-0000-00003D7C0000}"/>
    <cellStyle name="titoli 2 3 4 6" xfId="31785" xr:uid="{00000000-0005-0000-0000-00003E7C0000}"/>
    <cellStyle name="titoli 2 3 5" xfId="31786" xr:uid="{00000000-0005-0000-0000-00003F7C0000}"/>
    <cellStyle name="titoli 2 3 5 2" xfId="31787" xr:uid="{00000000-0005-0000-0000-0000407C0000}"/>
    <cellStyle name="titoli 2 3 5 2 2" xfId="31788" xr:uid="{00000000-0005-0000-0000-0000417C0000}"/>
    <cellStyle name="titoli 2 3 5 2 2 2" xfId="31789" xr:uid="{00000000-0005-0000-0000-0000427C0000}"/>
    <cellStyle name="titoli 2 3 5 2 2 3" xfId="31790" xr:uid="{00000000-0005-0000-0000-0000437C0000}"/>
    <cellStyle name="titoli 2 3 5 2 3" xfId="31791" xr:uid="{00000000-0005-0000-0000-0000447C0000}"/>
    <cellStyle name="titoli 2 3 5 2 3 2" xfId="31792" xr:uid="{00000000-0005-0000-0000-0000457C0000}"/>
    <cellStyle name="titoli 2 3 5 2 3 3" xfId="31793" xr:uid="{00000000-0005-0000-0000-0000467C0000}"/>
    <cellStyle name="titoli 2 3 5 2 3 4" xfId="31794" xr:uid="{00000000-0005-0000-0000-0000477C0000}"/>
    <cellStyle name="titoli 2 3 5 2 4" xfId="31795" xr:uid="{00000000-0005-0000-0000-0000487C0000}"/>
    <cellStyle name="titoli 2 3 5 2 5" xfId="31796" xr:uid="{00000000-0005-0000-0000-0000497C0000}"/>
    <cellStyle name="titoli 2 3 5 3" xfId="31797" xr:uid="{00000000-0005-0000-0000-00004A7C0000}"/>
    <cellStyle name="titoli 2 3 5 3 2" xfId="31798" xr:uid="{00000000-0005-0000-0000-00004B7C0000}"/>
    <cellStyle name="titoli 2 3 5 3 2 2" xfId="31799" xr:uid="{00000000-0005-0000-0000-00004C7C0000}"/>
    <cellStyle name="titoli 2 3 5 3 2 3" xfId="31800" xr:uid="{00000000-0005-0000-0000-00004D7C0000}"/>
    <cellStyle name="titoli 2 3 5 3 3" xfId="31801" xr:uid="{00000000-0005-0000-0000-00004E7C0000}"/>
    <cellStyle name="titoli 2 3 5 3 3 2" xfId="31802" xr:uid="{00000000-0005-0000-0000-00004F7C0000}"/>
    <cellStyle name="titoli 2 3 5 3 3 3" xfId="31803" xr:uid="{00000000-0005-0000-0000-0000507C0000}"/>
    <cellStyle name="titoli 2 3 5 3 3 4" xfId="31804" xr:uid="{00000000-0005-0000-0000-0000517C0000}"/>
    <cellStyle name="titoli 2 3 5 3 4" xfId="31805" xr:uid="{00000000-0005-0000-0000-0000527C0000}"/>
    <cellStyle name="titoli 2 3 5 3 4 2" xfId="31806" xr:uid="{00000000-0005-0000-0000-0000537C0000}"/>
    <cellStyle name="titoli 2 3 5 3 4 3" xfId="31807" xr:uid="{00000000-0005-0000-0000-0000547C0000}"/>
    <cellStyle name="titoli 2 3 5 3 4 4" xfId="31808" xr:uid="{00000000-0005-0000-0000-0000557C0000}"/>
    <cellStyle name="titoli 2 3 5 3 5" xfId="31809" xr:uid="{00000000-0005-0000-0000-0000567C0000}"/>
    <cellStyle name="titoli 2 3 5 3 6" xfId="31810" xr:uid="{00000000-0005-0000-0000-0000577C0000}"/>
    <cellStyle name="titoli 2 3 5 4" xfId="31811" xr:uid="{00000000-0005-0000-0000-0000587C0000}"/>
    <cellStyle name="titoli 2 3 5 4 2" xfId="31812" xr:uid="{00000000-0005-0000-0000-0000597C0000}"/>
    <cellStyle name="titoli 2 3 5 4 3" xfId="31813" xr:uid="{00000000-0005-0000-0000-00005A7C0000}"/>
    <cellStyle name="titoli 2 3 5 5" xfId="31814" xr:uid="{00000000-0005-0000-0000-00005B7C0000}"/>
    <cellStyle name="titoli 2 3 5 5 2" xfId="31815" xr:uid="{00000000-0005-0000-0000-00005C7C0000}"/>
    <cellStyle name="titoli 2 3 5 5 3" xfId="31816" xr:uid="{00000000-0005-0000-0000-00005D7C0000}"/>
    <cellStyle name="titoli 2 3 5 5 4" xfId="31817" xr:uid="{00000000-0005-0000-0000-00005E7C0000}"/>
    <cellStyle name="titoli 2 3 5 6" xfId="31818" xr:uid="{00000000-0005-0000-0000-00005F7C0000}"/>
    <cellStyle name="titoli 2 3 5 7" xfId="31819" xr:uid="{00000000-0005-0000-0000-0000607C0000}"/>
    <cellStyle name="titoli 2 3 6" xfId="31820" xr:uid="{00000000-0005-0000-0000-0000617C0000}"/>
    <cellStyle name="titoli 2 3 6 2" xfId="31821" xr:uid="{00000000-0005-0000-0000-0000627C0000}"/>
    <cellStyle name="titoli 2 3 6 2 2" xfId="31822" xr:uid="{00000000-0005-0000-0000-0000637C0000}"/>
    <cellStyle name="titoli 2 3 6 2 3" xfId="31823" xr:uid="{00000000-0005-0000-0000-0000647C0000}"/>
    <cellStyle name="titoli 2 3 6 3" xfId="31824" xr:uid="{00000000-0005-0000-0000-0000657C0000}"/>
    <cellStyle name="titoli 2 3 6 3 2" xfId="31825" xr:uid="{00000000-0005-0000-0000-0000667C0000}"/>
    <cellStyle name="titoli 2 3 6 3 3" xfId="31826" xr:uid="{00000000-0005-0000-0000-0000677C0000}"/>
    <cellStyle name="titoli 2 3 6 3 4" xfId="31827" xr:uid="{00000000-0005-0000-0000-0000687C0000}"/>
    <cellStyle name="titoli 2 3 6 4" xfId="31828" xr:uid="{00000000-0005-0000-0000-0000697C0000}"/>
    <cellStyle name="titoli 2 3 6 4 2" xfId="31829" xr:uid="{00000000-0005-0000-0000-00006A7C0000}"/>
    <cellStyle name="titoli 2 3 6 4 3" xfId="31830" xr:uid="{00000000-0005-0000-0000-00006B7C0000}"/>
    <cellStyle name="titoli 2 3 6 4 4" xfId="31831" xr:uid="{00000000-0005-0000-0000-00006C7C0000}"/>
    <cellStyle name="titoli 2 3 6 5" xfId="31832" xr:uid="{00000000-0005-0000-0000-00006D7C0000}"/>
    <cellStyle name="titoli 2 3 6 6" xfId="31833" xr:uid="{00000000-0005-0000-0000-00006E7C0000}"/>
    <cellStyle name="titoli 2 4" xfId="31834" xr:uid="{00000000-0005-0000-0000-00006F7C0000}"/>
    <cellStyle name="titoli 2 4 2" xfId="31835" xr:uid="{00000000-0005-0000-0000-0000707C0000}"/>
    <cellStyle name="titoli 2 4 2 2" xfId="31836" xr:uid="{00000000-0005-0000-0000-0000717C0000}"/>
    <cellStyle name="titoli 2 4 2 2 2" xfId="31837" xr:uid="{00000000-0005-0000-0000-0000727C0000}"/>
    <cellStyle name="titoli 2 4 2 2 2 2" xfId="31838" xr:uid="{00000000-0005-0000-0000-0000737C0000}"/>
    <cellStyle name="titoli 2 4 2 2 2 2 2" xfId="31839" xr:uid="{00000000-0005-0000-0000-0000747C0000}"/>
    <cellStyle name="titoli 2 4 2 2 2 2 2 2" xfId="31840" xr:uid="{00000000-0005-0000-0000-0000757C0000}"/>
    <cellStyle name="titoli 2 4 2 2 2 2 2 3" xfId="31841" xr:uid="{00000000-0005-0000-0000-0000767C0000}"/>
    <cellStyle name="titoli 2 4 2 2 2 2 3" xfId="31842" xr:uid="{00000000-0005-0000-0000-0000777C0000}"/>
    <cellStyle name="titoli 2 4 2 2 2 2 3 2" xfId="31843" xr:uid="{00000000-0005-0000-0000-0000787C0000}"/>
    <cellStyle name="titoli 2 4 2 2 2 2 3 3" xfId="31844" xr:uid="{00000000-0005-0000-0000-0000797C0000}"/>
    <cellStyle name="titoli 2 4 2 2 2 2 3 4" xfId="31845" xr:uid="{00000000-0005-0000-0000-00007A7C0000}"/>
    <cellStyle name="titoli 2 4 2 2 2 2 4" xfId="31846" xr:uid="{00000000-0005-0000-0000-00007B7C0000}"/>
    <cellStyle name="titoli 2 4 2 2 2 2 5" xfId="31847" xr:uid="{00000000-0005-0000-0000-00007C7C0000}"/>
    <cellStyle name="titoli 2 4 2 2 2 3" xfId="31848" xr:uid="{00000000-0005-0000-0000-00007D7C0000}"/>
    <cellStyle name="titoli 2 4 2 2 2 3 2" xfId="31849" xr:uid="{00000000-0005-0000-0000-00007E7C0000}"/>
    <cellStyle name="titoli 2 4 2 2 2 3 2 2" xfId="31850" xr:uid="{00000000-0005-0000-0000-00007F7C0000}"/>
    <cellStyle name="titoli 2 4 2 2 2 3 2 3" xfId="31851" xr:uid="{00000000-0005-0000-0000-0000807C0000}"/>
    <cellStyle name="titoli 2 4 2 2 2 3 3" xfId="31852" xr:uid="{00000000-0005-0000-0000-0000817C0000}"/>
    <cellStyle name="titoli 2 4 2 2 2 3 3 2" xfId="31853" xr:uid="{00000000-0005-0000-0000-0000827C0000}"/>
    <cellStyle name="titoli 2 4 2 2 2 3 3 3" xfId="31854" xr:uid="{00000000-0005-0000-0000-0000837C0000}"/>
    <cellStyle name="titoli 2 4 2 2 2 3 3 4" xfId="31855" xr:uid="{00000000-0005-0000-0000-0000847C0000}"/>
    <cellStyle name="titoli 2 4 2 2 2 3 4" xfId="31856" xr:uid="{00000000-0005-0000-0000-0000857C0000}"/>
    <cellStyle name="titoli 2 4 2 2 2 3 4 2" xfId="31857" xr:uid="{00000000-0005-0000-0000-0000867C0000}"/>
    <cellStyle name="titoli 2 4 2 2 2 3 4 3" xfId="31858" xr:uid="{00000000-0005-0000-0000-0000877C0000}"/>
    <cellStyle name="titoli 2 4 2 2 2 3 4 4" xfId="31859" xr:uid="{00000000-0005-0000-0000-0000887C0000}"/>
    <cellStyle name="titoli 2 4 2 2 2 3 5" xfId="31860" xr:uid="{00000000-0005-0000-0000-0000897C0000}"/>
    <cellStyle name="titoli 2 4 2 2 2 3 6" xfId="31861" xr:uid="{00000000-0005-0000-0000-00008A7C0000}"/>
    <cellStyle name="titoli 2 4 2 2 2 4" xfId="31862" xr:uid="{00000000-0005-0000-0000-00008B7C0000}"/>
    <cellStyle name="titoli 2 4 2 2 2 4 2" xfId="31863" xr:uid="{00000000-0005-0000-0000-00008C7C0000}"/>
    <cellStyle name="titoli 2 4 2 2 2 4 3" xfId="31864" xr:uid="{00000000-0005-0000-0000-00008D7C0000}"/>
    <cellStyle name="titoli 2 4 2 2 2 5" xfId="31865" xr:uid="{00000000-0005-0000-0000-00008E7C0000}"/>
    <cellStyle name="titoli 2 4 2 2 2 5 2" xfId="31866" xr:uid="{00000000-0005-0000-0000-00008F7C0000}"/>
    <cellStyle name="titoli 2 4 2 2 2 5 3" xfId="31867" xr:uid="{00000000-0005-0000-0000-0000907C0000}"/>
    <cellStyle name="titoli 2 4 2 2 2 5 4" xfId="31868" xr:uid="{00000000-0005-0000-0000-0000917C0000}"/>
    <cellStyle name="titoli 2 4 2 2 2 6" xfId="31869" xr:uid="{00000000-0005-0000-0000-0000927C0000}"/>
    <cellStyle name="titoli 2 4 2 2 2 7" xfId="31870" xr:uid="{00000000-0005-0000-0000-0000937C0000}"/>
    <cellStyle name="titoli 2 4 2 2 3" xfId="31871" xr:uid="{00000000-0005-0000-0000-0000947C0000}"/>
    <cellStyle name="titoli 2 4 2 2 3 2" xfId="31872" xr:uid="{00000000-0005-0000-0000-0000957C0000}"/>
    <cellStyle name="titoli 2 4 2 2 3 2 2" xfId="31873" xr:uid="{00000000-0005-0000-0000-0000967C0000}"/>
    <cellStyle name="titoli 2 4 2 2 3 2 3" xfId="31874" xr:uid="{00000000-0005-0000-0000-0000977C0000}"/>
    <cellStyle name="titoli 2 4 2 2 3 3" xfId="31875" xr:uid="{00000000-0005-0000-0000-0000987C0000}"/>
    <cellStyle name="titoli 2 4 2 2 3 3 2" xfId="31876" xr:uid="{00000000-0005-0000-0000-0000997C0000}"/>
    <cellStyle name="titoli 2 4 2 2 3 3 3" xfId="31877" xr:uid="{00000000-0005-0000-0000-00009A7C0000}"/>
    <cellStyle name="titoli 2 4 2 2 3 3 4" xfId="31878" xr:uid="{00000000-0005-0000-0000-00009B7C0000}"/>
    <cellStyle name="titoli 2 4 2 2 3 4" xfId="31879" xr:uid="{00000000-0005-0000-0000-00009C7C0000}"/>
    <cellStyle name="titoli 2 4 2 2 3 5" xfId="31880" xr:uid="{00000000-0005-0000-0000-00009D7C0000}"/>
    <cellStyle name="titoli 2 4 2 2 4" xfId="31881" xr:uid="{00000000-0005-0000-0000-00009E7C0000}"/>
    <cellStyle name="titoli 2 4 2 2 4 2" xfId="31882" xr:uid="{00000000-0005-0000-0000-00009F7C0000}"/>
    <cellStyle name="titoli 2 4 2 2 4 2 2" xfId="31883" xr:uid="{00000000-0005-0000-0000-0000A07C0000}"/>
    <cellStyle name="titoli 2 4 2 2 4 2 3" xfId="31884" xr:uid="{00000000-0005-0000-0000-0000A17C0000}"/>
    <cellStyle name="titoli 2 4 2 2 4 3" xfId="31885" xr:uid="{00000000-0005-0000-0000-0000A27C0000}"/>
    <cellStyle name="titoli 2 4 2 2 4 3 2" xfId="31886" xr:uid="{00000000-0005-0000-0000-0000A37C0000}"/>
    <cellStyle name="titoli 2 4 2 2 4 3 3" xfId="31887" xr:uid="{00000000-0005-0000-0000-0000A47C0000}"/>
    <cellStyle name="titoli 2 4 2 2 4 3 4" xfId="31888" xr:uid="{00000000-0005-0000-0000-0000A57C0000}"/>
    <cellStyle name="titoli 2 4 2 2 4 4" xfId="31889" xr:uid="{00000000-0005-0000-0000-0000A67C0000}"/>
    <cellStyle name="titoli 2 4 2 2 4 4 2" xfId="31890" xr:uid="{00000000-0005-0000-0000-0000A77C0000}"/>
    <cellStyle name="titoli 2 4 2 2 4 4 3" xfId="31891" xr:uid="{00000000-0005-0000-0000-0000A87C0000}"/>
    <cellStyle name="titoli 2 4 2 2 4 4 4" xfId="31892" xr:uid="{00000000-0005-0000-0000-0000A97C0000}"/>
    <cellStyle name="titoli 2 4 2 2 4 5" xfId="31893" xr:uid="{00000000-0005-0000-0000-0000AA7C0000}"/>
    <cellStyle name="titoli 2 4 2 2 4 6" xfId="31894" xr:uid="{00000000-0005-0000-0000-0000AB7C0000}"/>
    <cellStyle name="titoli 2 4 2 2 5" xfId="31895" xr:uid="{00000000-0005-0000-0000-0000AC7C0000}"/>
    <cellStyle name="titoli 2 4 2 2 6" xfId="31896" xr:uid="{00000000-0005-0000-0000-0000AD7C0000}"/>
    <cellStyle name="titoli 2 4 2 3" xfId="31897" xr:uid="{00000000-0005-0000-0000-0000AE7C0000}"/>
    <cellStyle name="titoli 2 4 2 3 2" xfId="31898" xr:uid="{00000000-0005-0000-0000-0000AF7C0000}"/>
    <cellStyle name="titoli 2 4 2 3 2 2" xfId="31899" xr:uid="{00000000-0005-0000-0000-0000B07C0000}"/>
    <cellStyle name="titoli 2 4 2 3 2 2 2" xfId="31900" xr:uid="{00000000-0005-0000-0000-0000B17C0000}"/>
    <cellStyle name="titoli 2 4 2 3 2 2 3" xfId="31901" xr:uid="{00000000-0005-0000-0000-0000B27C0000}"/>
    <cellStyle name="titoli 2 4 2 3 2 3" xfId="31902" xr:uid="{00000000-0005-0000-0000-0000B37C0000}"/>
    <cellStyle name="titoli 2 4 2 3 2 3 2" xfId="31903" xr:uid="{00000000-0005-0000-0000-0000B47C0000}"/>
    <cellStyle name="titoli 2 4 2 3 2 3 3" xfId="31904" xr:uid="{00000000-0005-0000-0000-0000B57C0000}"/>
    <cellStyle name="titoli 2 4 2 3 2 3 4" xfId="31905" xr:uid="{00000000-0005-0000-0000-0000B67C0000}"/>
    <cellStyle name="titoli 2 4 2 3 2 4" xfId="31906" xr:uid="{00000000-0005-0000-0000-0000B77C0000}"/>
    <cellStyle name="titoli 2 4 2 3 2 5" xfId="31907" xr:uid="{00000000-0005-0000-0000-0000B87C0000}"/>
    <cellStyle name="titoli 2 4 2 3 3" xfId="31908" xr:uid="{00000000-0005-0000-0000-0000B97C0000}"/>
    <cellStyle name="titoli 2 4 2 3 3 2" xfId="31909" xr:uid="{00000000-0005-0000-0000-0000BA7C0000}"/>
    <cellStyle name="titoli 2 4 2 3 3 2 2" xfId="31910" xr:uid="{00000000-0005-0000-0000-0000BB7C0000}"/>
    <cellStyle name="titoli 2 4 2 3 3 2 3" xfId="31911" xr:uid="{00000000-0005-0000-0000-0000BC7C0000}"/>
    <cellStyle name="titoli 2 4 2 3 3 3" xfId="31912" xr:uid="{00000000-0005-0000-0000-0000BD7C0000}"/>
    <cellStyle name="titoli 2 4 2 3 3 3 2" xfId="31913" xr:uid="{00000000-0005-0000-0000-0000BE7C0000}"/>
    <cellStyle name="titoli 2 4 2 3 3 3 3" xfId="31914" xr:uid="{00000000-0005-0000-0000-0000BF7C0000}"/>
    <cellStyle name="titoli 2 4 2 3 3 3 4" xfId="31915" xr:uid="{00000000-0005-0000-0000-0000C07C0000}"/>
    <cellStyle name="titoli 2 4 2 3 3 4" xfId="31916" xr:uid="{00000000-0005-0000-0000-0000C17C0000}"/>
    <cellStyle name="titoli 2 4 2 3 3 4 2" xfId="31917" xr:uid="{00000000-0005-0000-0000-0000C27C0000}"/>
    <cellStyle name="titoli 2 4 2 3 3 4 3" xfId="31918" xr:uid="{00000000-0005-0000-0000-0000C37C0000}"/>
    <cellStyle name="titoli 2 4 2 3 3 4 4" xfId="31919" xr:uid="{00000000-0005-0000-0000-0000C47C0000}"/>
    <cellStyle name="titoli 2 4 2 3 3 5" xfId="31920" xr:uid="{00000000-0005-0000-0000-0000C57C0000}"/>
    <cellStyle name="titoli 2 4 2 3 3 6" xfId="31921" xr:uid="{00000000-0005-0000-0000-0000C67C0000}"/>
    <cellStyle name="titoli 2 4 2 3 4" xfId="31922" xr:uid="{00000000-0005-0000-0000-0000C77C0000}"/>
    <cellStyle name="titoli 2 4 2 3 4 2" xfId="31923" xr:uid="{00000000-0005-0000-0000-0000C87C0000}"/>
    <cellStyle name="titoli 2 4 2 3 4 3" xfId="31924" xr:uid="{00000000-0005-0000-0000-0000C97C0000}"/>
    <cellStyle name="titoli 2 4 2 3 5" xfId="31925" xr:uid="{00000000-0005-0000-0000-0000CA7C0000}"/>
    <cellStyle name="titoli 2 4 2 3 5 2" xfId="31926" xr:uid="{00000000-0005-0000-0000-0000CB7C0000}"/>
    <cellStyle name="titoli 2 4 2 3 5 3" xfId="31927" xr:uid="{00000000-0005-0000-0000-0000CC7C0000}"/>
    <cellStyle name="titoli 2 4 2 3 5 4" xfId="31928" xr:uid="{00000000-0005-0000-0000-0000CD7C0000}"/>
    <cellStyle name="titoli 2 4 2 3 6" xfId="31929" xr:uid="{00000000-0005-0000-0000-0000CE7C0000}"/>
    <cellStyle name="titoli 2 4 2 3 7" xfId="31930" xr:uid="{00000000-0005-0000-0000-0000CF7C0000}"/>
    <cellStyle name="titoli 2 4 2 4" xfId="31931" xr:uid="{00000000-0005-0000-0000-0000D07C0000}"/>
    <cellStyle name="titoli 2 4 2 4 2" xfId="31932" xr:uid="{00000000-0005-0000-0000-0000D17C0000}"/>
    <cellStyle name="titoli 2 4 2 4 2 2" xfId="31933" xr:uid="{00000000-0005-0000-0000-0000D27C0000}"/>
    <cellStyle name="titoli 2 4 2 4 2 3" xfId="31934" xr:uid="{00000000-0005-0000-0000-0000D37C0000}"/>
    <cellStyle name="titoli 2 4 2 4 3" xfId="31935" xr:uid="{00000000-0005-0000-0000-0000D47C0000}"/>
    <cellStyle name="titoli 2 4 2 4 3 2" xfId="31936" xr:uid="{00000000-0005-0000-0000-0000D57C0000}"/>
    <cellStyle name="titoli 2 4 2 4 3 3" xfId="31937" xr:uid="{00000000-0005-0000-0000-0000D67C0000}"/>
    <cellStyle name="titoli 2 4 2 4 3 4" xfId="31938" xr:uid="{00000000-0005-0000-0000-0000D77C0000}"/>
    <cellStyle name="titoli 2 4 2 4 4" xfId="31939" xr:uid="{00000000-0005-0000-0000-0000D87C0000}"/>
    <cellStyle name="titoli 2 4 2 4 4 2" xfId="31940" xr:uid="{00000000-0005-0000-0000-0000D97C0000}"/>
    <cellStyle name="titoli 2 4 2 4 4 3" xfId="31941" xr:uid="{00000000-0005-0000-0000-0000DA7C0000}"/>
    <cellStyle name="titoli 2 4 2 4 4 4" xfId="31942" xr:uid="{00000000-0005-0000-0000-0000DB7C0000}"/>
    <cellStyle name="titoli 2 4 2 4 5" xfId="31943" xr:uid="{00000000-0005-0000-0000-0000DC7C0000}"/>
    <cellStyle name="titoli 2 4 2 4 6" xfId="31944" xr:uid="{00000000-0005-0000-0000-0000DD7C0000}"/>
    <cellStyle name="titoli 2 4 3" xfId="31945" xr:uid="{00000000-0005-0000-0000-0000DE7C0000}"/>
    <cellStyle name="titoli 2 4 3 2" xfId="31946" xr:uid="{00000000-0005-0000-0000-0000DF7C0000}"/>
    <cellStyle name="titoli 2 4 3 2 2" xfId="31947" xr:uid="{00000000-0005-0000-0000-0000E07C0000}"/>
    <cellStyle name="titoli 2 4 3 2 2 2" xfId="31948" xr:uid="{00000000-0005-0000-0000-0000E17C0000}"/>
    <cellStyle name="titoli 2 4 3 2 2 2 2" xfId="31949" xr:uid="{00000000-0005-0000-0000-0000E27C0000}"/>
    <cellStyle name="titoli 2 4 3 2 2 2 2 2" xfId="31950" xr:uid="{00000000-0005-0000-0000-0000E37C0000}"/>
    <cellStyle name="titoli 2 4 3 2 2 2 2 3" xfId="31951" xr:uid="{00000000-0005-0000-0000-0000E47C0000}"/>
    <cellStyle name="titoli 2 4 3 2 2 2 3" xfId="31952" xr:uid="{00000000-0005-0000-0000-0000E57C0000}"/>
    <cellStyle name="titoli 2 4 3 2 2 2 3 2" xfId="31953" xr:uid="{00000000-0005-0000-0000-0000E67C0000}"/>
    <cellStyle name="titoli 2 4 3 2 2 2 3 3" xfId="31954" xr:uid="{00000000-0005-0000-0000-0000E77C0000}"/>
    <cellStyle name="titoli 2 4 3 2 2 2 3 4" xfId="31955" xr:uid="{00000000-0005-0000-0000-0000E87C0000}"/>
    <cellStyle name="titoli 2 4 3 2 2 2 4" xfId="31956" xr:uid="{00000000-0005-0000-0000-0000E97C0000}"/>
    <cellStyle name="titoli 2 4 3 2 2 2 5" xfId="31957" xr:uid="{00000000-0005-0000-0000-0000EA7C0000}"/>
    <cellStyle name="titoli 2 4 3 2 2 3" xfId="31958" xr:uid="{00000000-0005-0000-0000-0000EB7C0000}"/>
    <cellStyle name="titoli 2 4 3 2 2 3 2" xfId="31959" xr:uid="{00000000-0005-0000-0000-0000EC7C0000}"/>
    <cellStyle name="titoli 2 4 3 2 2 3 2 2" xfId="31960" xr:uid="{00000000-0005-0000-0000-0000ED7C0000}"/>
    <cellStyle name="titoli 2 4 3 2 2 3 2 3" xfId="31961" xr:uid="{00000000-0005-0000-0000-0000EE7C0000}"/>
    <cellStyle name="titoli 2 4 3 2 2 3 3" xfId="31962" xr:uid="{00000000-0005-0000-0000-0000EF7C0000}"/>
    <cellStyle name="titoli 2 4 3 2 2 3 3 2" xfId="31963" xr:uid="{00000000-0005-0000-0000-0000F07C0000}"/>
    <cellStyle name="titoli 2 4 3 2 2 3 3 3" xfId="31964" xr:uid="{00000000-0005-0000-0000-0000F17C0000}"/>
    <cellStyle name="titoli 2 4 3 2 2 3 3 4" xfId="31965" xr:uid="{00000000-0005-0000-0000-0000F27C0000}"/>
    <cellStyle name="titoli 2 4 3 2 2 3 4" xfId="31966" xr:uid="{00000000-0005-0000-0000-0000F37C0000}"/>
    <cellStyle name="titoli 2 4 3 2 2 3 4 2" xfId="31967" xr:uid="{00000000-0005-0000-0000-0000F47C0000}"/>
    <cellStyle name="titoli 2 4 3 2 2 3 4 3" xfId="31968" xr:uid="{00000000-0005-0000-0000-0000F57C0000}"/>
    <cellStyle name="titoli 2 4 3 2 2 3 4 4" xfId="31969" xr:uid="{00000000-0005-0000-0000-0000F67C0000}"/>
    <cellStyle name="titoli 2 4 3 2 2 3 5" xfId="31970" xr:uid="{00000000-0005-0000-0000-0000F77C0000}"/>
    <cellStyle name="titoli 2 4 3 2 2 3 6" xfId="31971" xr:uid="{00000000-0005-0000-0000-0000F87C0000}"/>
    <cellStyle name="titoli 2 4 3 2 2 4" xfId="31972" xr:uid="{00000000-0005-0000-0000-0000F97C0000}"/>
    <cellStyle name="titoli 2 4 3 2 2 4 2" xfId="31973" xr:uid="{00000000-0005-0000-0000-0000FA7C0000}"/>
    <cellStyle name="titoli 2 4 3 2 2 4 3" xfId="31974" xr:uid="{00000000-0005-0000-0000-0000FB7C0000}"/>
    <cellStyle name="titoli 2 4 3 2 2 5" xfId="31975" xr:uid="{00000000-0005-0000-0000-0000FC7C0000}"/>
    <cellStyle name="titoli 2 4 3 2 2 5 2" xfId="31976" xr:uid="{00000000-0005-0000-0000-0000FD7C0000}"/>
    <cellStyle name="titoli 2 4 3 2 2 5 3" xfId="31977" xr:uid="{00000000-0005-0000-0000-0000FE7C0000}"/>
    <cellStyle name="titoli 2 4 3 2 2 5 4" xfId="31978" xr:uid="{00000000-0005-0000-0000-0000FF7C0000}"/>
    <cellStyle name="titoli 2 4 3 2 2 6" xfId="31979" xr:uid="{00000000-0005-0000-0000-0000007D0000}"/>
    <cellStyle name="titoli 2 4 3 2 2 7" xfId="31980" xr:uid="{00000000-0005-0000-0000-0000017D0000}"/>
    <cellStyle name="titoli 2 4 3 2 3" xfId="31981" xr:uid="{00000000-0005-0000-0000-0000027D0000}"/>
    <cellStyle name="titoli 2 4 3 2 3 2" xfId="31982" xr:uid="{00000000-0005-0000-0000-0000037D0000}"/>
    <cellStyle name="titoli 2 4 3 2 3 2 2" xfId="31983" xr:uid="{00000000-0005-0000-0000-0000047D0000}"/>
    <cellStyle name="titoli 2 4 3 2 3 2 3" xfId="31984" xr:uid="{00000000-0005-0000-0000-0000057D0000}"/>
    <cellStyle name="titoli 2 4 3 2 3 3" xfId="31985" xr:uid="{00000000-0005-0000-0000-0000067D0000}"/>
    <cellStyle name="titoli 2 4 3 2 3 3 2" xfId="31986" xr:uid="{00000000-0005-0000-0000-0000077D0000}"/>
    <cellStyle name="titoli 2 4 3 2 3 3 3" xfId="31987" xr:uid="{00000000-0005-0000-0000-0000087D0000}"/>
    <cellStyle name="titoli 2 4 3 2 3 3 4" xfId="31988" xr:uid="{00000000-0005-0000-0000-0000097D0000}"/>
    <cellStyle name="titoli 2 4 3 2 3 4" xfId="31989" xr:uid="{00000000-0005-0000-0000-00000A7D0000}"/>
    <cellStyle name="titoli 2 4 3 2 3 5" xfId="31990" xr:uid="{00000000-0005-0000-0000-00000B7D0000}"/>
    <cellStyle name="titoli 2 4 3 2 4" xfId="31991" xr:uid="{00000000-0005-0000-0000-00000C7D0000}"/>
    <cellStyle name="titoli 2 4 3 2 4 2" xfId="31992" xr:uid="{00000000-0005-0000-0000-00000D7D0000}"/>
    <cellStyle name="titoli 2 4 3 2 4 2 2" xfId="31993" xr:uid="{00000000-0005-0000-0000-00000E7D0000}"/>
    <cellStyle name="titoli 2 4 3 2 4 2 3" xfId="31994" xr:uid="{00000000-0005-0000-0000-00000F7D0000}"/>
    <cellStyle name="titoli 2 4 3 2 4 3" xfId="31995" xr:uid="{00000000-0005-0000-0000-0000107D0000}"/>
    <cellStyle name="titoli 2 4 3 2 4 3 2" xfId="31996" xr:uid="{00000000-0005-0000-0000-0000117D0000}"/>
    <cellStyle name="titoli 2 4 3 2 4 3 3" xfId="31997" xr:uid="{00000000-0005-0000-0000-0000127D0000}"/>
    <cellStyle name="titoli 2 4 3 2 4 3 4" xfId="31998" xr:uid="{00000000-0005-0000-0000-0000137D0000}"/>
    <cellStyle name="titoli 2 4 3 2 4 4" xfId="31999" xr:uid="{00000000-0005-0000-0000-0000147D0000}"/>
    <cellStyle name="titoli 2 4 3 2 4 4 2" xfId="32000" xr:uid="{00000000-0005-0000-0000-0000157D0000}"/>
    <cellStyle name="titoli 2 4 3 2 4 4 3" xfId="32001" xr:uid="{00000000-0005-0000-0000-0000167D0000}"/>
    <cellStyle name="titoli 2 4 3 2 4 4 4" xfId="32002" xr:uid="{00000000-0005-0000-0000-0000177D0000}"/>
    <cellStyle name="titoli 2 4 3 2 4 5" xfId="32003" xr:uid="{00000000-0005-0000-0000-0000187D0000}"/>
    <cellStyle name="titoli 2 4 3 2 4 6" xfId="32004" xr:uid="{00000000-0005-0000-0000-0000197D0000}"/>
    <cellStyle name="titoli 2 4 3 2 5" xfId="32005" xr:uid="{00000000-0005-0000-0000-00001A7D0000}"/>
    <cellStyle name="titoli 2 4 3 2 6" xfId="32006" xr:uid="{00000000-0005-0000-0000-00001B7D0000}"/>
    <cellStyle name="titoli 2 4 3 3" xfId="32007" xr:uid="{00000000-0005-0000-0000-00001C7D0000}"/>
    <cellStyle name="titoli 2 4 3 3 2" xfId="32008" xr:uid="{00000000-0005-0000-0000-00001D7D0000}"/>
    <cellStyle name="titoli 2 4 3 3 2 2" xfId="32009" xr:uid="{00000000-0005-0000-0000-00001E7D0000}"/>
    <cellStyle name="titoli 2 4 3 3 2 2 2" xfId="32010" xr:uid="{00000000-0005-0000-0000-00001F7D0000}"/>
    <cellStyle name="titoli 2 4 3 3 2 2 3" xfId="32011" xr:uid="{00000000-0005-0000-0000-0000207D0000}"/>
    <cellStyle name="titoli 2 4 3 3 2 3" xfId="32012" xr:uid="{00000000-0005-0000-0000-0000217D0000}"/>
    <cellStyle name="titoli 2 4 3 3 2 3 2" xfId="32013" xr:uid="{00000000-0005-0000-0000-0000227D0000}"/>
    <cellStyle name="titoli 2 4 3 3 2 3 3" xfId="32014" xr:uid="{00000000-0005-0000-0000-0000237D0000}"/>
    <cellStyle name="titoli 2 4 3 3 2 3 4" xfId="32015" xr:uid="{00000000-0005-0000-0000-0000247D0000}"/>
    <cellStyle name="titoli 2 4 3 3 2 4" xfId="32016" xr:uid="{00000000-0005-0000-0000-0000257D0000}"/>
    <cellStyle name="titoli 2 4 3 3 2 5" xfId="32017" xr:uid="{00000000-0005-0000-0000-0000267D0000}"/>
    <cellStyle name="titoli 2 4 3 3 3" xfId="32018" xr:uid="{00000000-0005-0000-0000-0000277D0000}"/>
    <cellStyle name="titoli 2 4 3 3 3 2" xfId="32019" xr:uid="{00000000-0005-0000-0000-0000287D0000}"/>
    <cellStyle name="titoli 2 4 3 3 3 2 2" xfId="32020" xr:uid="{00000000-0005-0000-0000-0000297D0000}"/>
    <cellStyle name="titoli 2 4 3 3 3 2 3" xfId="32021" xr:uid="{00000000-0005-0000-0000-00002A7D0000}"/>
    <cellStyle name="titoli 2 4 3 3 3 3" xfId="32022" xr:uid="{00000000-0005-0000-0000-00002B7D0000}"/>
    <cellStyle name="titoli 2 4 3 3 3 3 2" xfId="32023" xr:uid="{00000000-0005-0000-0000-00002C7D0000}"/>
    <cellStyle name="titoli 2 4 3 3 3 3 3" xfId="32024" xr:uid="{00000000-0005-0000-0000-00002D7D0000}"/>
    <cellStyle name="titoli 2 4 3 3 3 3 4" xfId="32025" xr:uid="{00000000-0005-0000-0000-00002E7D0000}"/>
    <cellStyle name="titoli 2 4 3 3 3 4" xfId="32026" xr:uid="{00000000-0005-0000-0000-00002F7D0000}"/>
    <cellStyle name="titoli 2 4 3 3 3 4 2" xfId="32027" xr:uid="{00000000-0005-0000-0000-0000307D0000}"/>
    <cellStyle name="titoli 2 4 3 3 3 4 3" xfId="32028" xr:uid="{00000000-0005-0000-0000-0000317D0000}"/>
    <cellStyle name="titoli 2 4 3 3 3 4 4" xfId="32029" xr:uid="{00000000-0005-0000-0000-0000327D0000}"/>
    <cellStyle name="titoli 2 4 3 3 3 5" xfId="32030" xr:uid="{00000000-0005-0000-0000-0000337D0000}"/>
    <cellStyle name="titoli 2 4 3 3 3 6" xfId="32031" xr:uid="{00000000-0005-0000-0000-0000347D0000}"/>
    <cellStyle name="titoli 2 4 3 3 4" xfId="32032" xr:uid="{00000000-0005-0000-0000-0000357D0000}"/>
    <cellStyle name="titoli 2 4 3 3 4 2" xfId="32033" xr:uid="{00000000-0005-0000-0000-0000367D0000}"/>
    <cellStyle name="titoli 2 4 3 3 4 3" xfId="32034" xr:uid="{00000000-0005-0000-0000-0000377D0000}"/>
    <cellStyle name="titoli 2 4 3 3 5" xfId="32035" xr:uid="{00000000-0005-0000-0000-0000387D0000}"/>
    <cellStyle name="titoli 2 4 3 3 5 2" xfId="32036" xr:uid="{00000000-0005-0000-0000-0000397D0000}"/>
    <cellStyle name="titoli 2 4 3 3 5 3" xfId="32037" xr:uid="{00000000-0005-0000-0000-00003A7D0000}"/>
    <cellStyle name="titoli 2 4 3 3 5 4" xfId="32038" xr:uid="{00000000-0005-0000-0000-00003B7D0000}"/>
    <cellStyle name="titoli 2 4 3 3 6" xfId="32039" xr:uid="{00000000-0005-0000-0000-00003C7D0000}"/>
    <cellStyle name="titoli 2 4 3 3 7" xfId="32040" xr:uid="{00000000-0005-0000-0000-00003D7D0000}"/>
    <cellStyle name="titoli 2 4 3 4" xfId="32041" xr:uid="{00000000-0005-0000-0000-00003E7D0000}"/>
    <cellStyle name="titoli 2 4 3 4 2" xfId="32042" xr:uid="{00000000-0005-0000-0000-00003F7D0000}"/>
    <cellStyle name="titoli 2 4 3 4 2 2" xfId="32043" xr:uid="{00000000-0005-0000-0000-0000407D0000}"/>
    <cellStyle name="titoli 2 4 3 4 2 3" xfId="32044" xr:uid="{00000000-0005-0000-0000-0000417D0000}"/>
    <cellStyle name="titoli 2 4 3 4 3" xfId="32045" xr:uid="{00000000-0005-0000-0000-0000427D0000}"/>
    <cellStyle name="titoli 2 4 3 4 3 2" xfId="32046" xr:uid="{00000000-0005-0000-0000-0000437D0000}"/>
    <cellStyle name="titoli 2 4 3 4 3 3" xfId="32047" xr:uid="{00000000-0005-0000-0000-0000447D0000}"/>
    <cellStyle name="titoli 2 4 3 4 3 4" xfId="32048" xr:uid="{00000000-0005-0000-0000-0000457D0000}"/>
    <cellStyle name="titoli 2 4 3 4 4" xfId="32049" xr:uid="{00000000-0005-0000-0000-0000467D0000}"/>
    <cellStyle name="titoli 2 4 3 4 4 2" xfId="32050" xr:uid="{00000000-0005-0000-0000-0000477D0000}"/>
    <cellStyle name="titoli 2 4 3 4 4 3" xfId="32051" xr:uid="{00000000-0005-0000-0000-0000487D0000}"/>
    <cellStyle name="titoli 2 4 3 4 4 4" xfId="32052" xr:uid="{00000000-0005-0000-0000-0000497D0000}"/>
    <cellStyle name="titoli 2 4 3 4 5" xfId="32053" xr:uid="{00000000-0005-0000-0000-00004A7D0000}"/>
    <cellStyle name="titoli 2 4 3 4 6" xfId="32054" xr:uid="{00000000-0005-0000-0000-00004B7D0000}"/>
    <cellStyle name="titoli 2 4 4" xfId="32055" xr:uid="{00000000-0005-0000-0000-00004C7D0000}"/>
    <cellStyle name="titoli 2 4 4 2" xfId="32056" xr:uid="{00000000-0005-0000-0000-00004D7D0000}"/>
    <cellStyle name="titoli 2 4 4 2 2" xfId="32057" xr:uid="{00000000-0005-0000-0000-00004E7D0000}"/>
    <cellStyle name="titoli 2 4 4 2 2 2" xfId="32058" xr:uid="{00000000-0005-0000-0000-00004F7D0000}"/>
    <cellStyle name="titoli 2 4 4 2 2 2 2" xfId="32059" xr:uid="{00000000-0005-0000-0000-0000507D0000}"/>
    <cellStyle name="titoli 2 4 4 2 2 2 3" xfId="32060" xr:uid="{00000000-0005-0000-0000-0000517D0000}"/>
    <cellStyle name="titoli 2 4 4 2 2 3" xfId="32061" xr:uid="{00000000-0005-0000-0000-0000527D0000}"/>
    <cellStyle name="titoli 2 4 4 2 2 3 2" xfId="32062" xr:uid="{00000000-0005-0000-0000-0000537D0000}"/>
    <cellStyle name="titoli 2 4 4 2 2 3 3" xfId="32063" xr:uid="{00000000-0005-0000-0000-0000547D0000}"/>
    <cellStyle name="titoli 2 4 4 2 2 3 4" xfId="32064" xr:uid="{00000000-0005-0000-0000-0000557D0000}"/>
    <cellStyle name="titoli 2 4 4 2 2 4" xfId="32065" xr:uid="{00000000-0005-0000-0000-0000567D0000}"/>
    <cellStyle name="titoli 2 4 4 2 2 5" xfId="32066" xr:uid="{00000000-0005-0000-0000-0000577D0000}"/>
    <cellStyle name="titoli 2 4 4 2 3" xfId="32067" xr:uid="{00000000-0005-0000-0000-0000587D0000}"/>
    <cellStyle name="titoli 2 4 4 2 3 2" xfId="32068" xr:uid="{00000000-0005-0000-0000-0000597D0000}"/>
    <cellStyle name="titoli 2 4 4 2 3 2 2" xfId="32069" xr:uid="{00000000-0005-0000-0000-00005A7D0000}"/>
    <cellStyle name="titoli 2 4 4 2 3 2 3" xfId="32070" xr:uid="{00000000-0005-0000-0000-00005B7D0000}"/>
    <cellStyle name="titoli 2 4 4 2 3 3" xfId="32071" xr:uid="{00000000-0005-0000-0000-00005C7D0000}"/>
    <cellStyle name="titoli 2 4 4 2 3 3 2" xfId="32072" xr:uid="{00000000-0005-0000-0000-00005D7D0000}"/>
    <cellStyle name="titoli 2 4 4 2 3 3 3" xfId="32073" xr:uid="{00000000-0005-0000-0000-00005E7D0000}"/>
    <cellStyle name="titoli 2 4 4 2 3 3 4" xfId="32074" xr:uid="{00000000-0005-0000-0000-00005F7D0000}"/>
    <cellStyle name="titoli 2 4 4 2 3 4" xfId="32075" xr:uid="{00000000-0005-0000-0000-0000607D0000}"/>
    <cellStyle name="titoli 2 4 4 2 3 4 2" xfId="32076" xr:uid="{00000000-0005-0000-0000-0000617D0000}"/>
    <cellStyle name="titoli 2 4 4 2 3 4 3" xfId="32077" xr:uid="{00000000-0005-0000-0000-0000627D0000}"/>
    <cellStyle name="titoli 2 4 4 2 3 4 4" xfId="32078" xr:uid="{00000000-0005-0000-0000-0000637D0000}"/>
    <cellStyle name="titoli 2 4 4 2 3 5" xfId="32079" xr:uid="{00000000-0005-0000-0000-0000647D0000}"/>
    <cellStyle name="titoli 2 4 4 2 3 6" xfId="32080" xr:uid="{00000000-0005-0000-0000-0000657D0000}"/>
    <cellStyle name="titoli 2 4 4 2 4" xfId="32081" xr:uid="{00000000-0005-0000-0000-0000667D0000}"/>
    <cellStyle name="titoli 2 4 4 2 4 2" xfId="32082" xr:uid="{00000000-0005-0000-0000-0000677D0000}"/>
    <cellStyle name="titoli 2 4 4 2 4 3" xfId="32083" xr:uid="{00000000-0005-0000-0000-0000687D0000}"/>
    <cellStyle name="titoli 2 4 4 2 5" xfId="32084" xr:uid="{00000000-0005-0000-0000-0000697D0000}"/>
    <cellStyle name="titoli 2 4 4 2 5 2" xfId="32085" xr:uid="{00000000-0005-0000-0000-00006A7D0000}"/>
    <cellStyle name="titoli 2 4 4 2 5 3" xfId="32086" xr:uid="{00000000-0005-0000-0000-00006B7D0000}"/>
    <cellStyle name="titoli 2 4 4 2 5 4" xfId="32087" xr:uid="{00000000-0005-0000-0000-00006C7D0000}"/>
    <cellStyle name="titoli 2 4 4 2 6" xfId="32088" xr:uid="{00000000-0005-0000-0000-00006D7D0000}"/>
    <cellStyle name="titoli 2 4 4 2 7" xfId="32089" xr:uid="{00000000-0005-0000-0000-00006E7D0000}"/>
    <cellStyle name="titoli 2 4 4 3" xfId="32090" xr:uid="{00000000-0005-0000-0000-00006F7D0000}"/>
    <cellStyle name="titoli 2 4 4 3 2" xfId="32091" xr:uid="{00000000-0005-0000-0000-0000707D0000}"/>
    <cellStyle name="titoli 2 4 4 3 2 2" xfId="32092" xr:uid="{00000000-0005-0000-0000-0000717D0000}"/>
    <cellStyle name="titoli 2 4 4 3 2 3" xfId="32093" xr:uid="{00000000-0005-0000-0000-0000727D0000}"/>
    <cellStyle name="titoli 2 4 4 3 3" xfId="32094" xr:uid="{00000000-0005-0000-0000-0000737D0000}"/>
    <cellStyle name="titoli 2 4 4 3 3 2" xfId="32095" xr:uid="{00000000-0005-0000-0000-0000747D0000}"/>
    <cellStyle name="titoli 2 4 4 3 3 3" xfId="32096" xr:uid="{00000000-0005-0000-0000-0000757D0000}"/>
    <cellStyle name="titoli 2 4 4 3 3 4" xfId="32097" xr:uid="{00000000-0005-0000-0000-0000767D0000}"/>
    <cellStyle name="titoli 2 4 4 3 4" xfId="32098" xr:uid="{00000000-0005-0000-0000-0000777D0000}"/>
    <cellStyle name="titoli 2 4 4 3 5" xfId="32099" xr:uid="{00000000-0005-0000-0000-0000787D0000}"/>
    <cellStyle name="titoli 2 4 4 4" xfId="32100" xr:uid="{00000000-0005-0000-0000-0000797D0000}"/>
    <cellStyle name="titoli 2 4 4 4 2" xfId="32101" xr:uid="{00000000-0005-0000-0000-00007A7D0000}"/>
    <cellStyle name="titoli 2 4 4 4 2 2" xfId="32102" xr:uid="{00000000-0005-0000-0000-00007B7D0000}"/>
    <cellStyle name="titoli 2 4 4 4 2 3" xfId="32103" xr:uid="{00000000-0005-0000-0000-00007C7D0000}"/>
    <cellStyle name="titoli 2 4 4 4 3" xfId="32104" xr:uid="{00000000-0005-0000-0000-00007D7D0000}"/>
    <cellStyle name="titoli 2 4 4 4 3 2" xfId="32105" xr:uid="{00000000-0005-0000-0000-00007E7D0000}"/>
    <cellStyle name="titoli 2 4 4 4 3 3" xfId="32106" xr:uid="{00000000-0005-0000-0000-00007F7D0000}"/>
    <cellStyle name="titoli 2 4 4 4 3 4" xfId="32107" xr:uid="{00000000-0005-0000-0000-0000807D0000}"/>
    <cellStyle name="titoli 2 4 4 4 4" xfId="32108" xr:uid="{00000000-0005-0000-0000-0000817D0000}"/>
    <cellStyle name="titoli 2 4 4 4 4 2" xfId="32109" xr:uid="{00000000-0005-0000-0000-0000827D0000}"/>
    <cellStyle name="titoli 2 4 4 4 4 3" xfId="32110" xr:uid="{00000000-0005-0000-0000-0000837D0000}"/>
    <cellStyle name="titoli 2 4 4 4 4 4" xfId="32111" xr:uid="{00000000-0005-0000-0000-0000847D0000}"/>
    <cellStyle name="titoli 2 4 4 4 5" xfId="32112" xr:uid="{00000000-0005-0000-0000-0000857D0000}"/>
    <cellStyle name="titoli 2 4 4 4 6" xfId="32113" xr:uid="{00000000-0005-0000-0000-0000867D0000}"/>
    <cellStyle name="titoli 2 4 4 5" xfId="32114" xr:uid="{00000000-0005-0000-0000-0000877D0000}"/>
    <cellStyle name="titoli 2 4 4 6" xfId="32115" xr:uid="{00000000-0005-0000-0000-0000887D0000}"/>
    <cellStyle name="titoli 2 4 5" xfId="32116" xr:uid="{00000000-0005-0000-0000-0000897D0000}"/>
    <cellStyle name="titoli 2 4 5 2" xfId="32117" xr:uid="{00000000-0005-0000-0000-00008A7D0000}"/>
    <cellStyle name="titoli 2 4 5 2 2" xfId="32118" xr:uid="{00000000-0005-0000-0000-00008B7D0000}"/>
    <cellStyle name="titoli 2 4 5 2 2 2" xfId="32119" xr:uid="{00000000-0005-0000-0000-00008C7D0000}"/>
    <cellStyle name="titoli 2 4 5 2 2 3" xfId="32120" xr:uid="{00000000-0005-0000-0000-00008D7D0000}"/>
    <cellStyle name="titoli 2 4 5 2 3" xfId="32121" xr:uid="{00000000-0005-0000-0000-00008E7D0000}"/>
    <cellStyle name="titoli 2 4 5 2 3 2" xfId="32122" xr:uid="{00000000-0005-0000-0000-00008F7D0000}"/>
    <cellStyle name="titoli 2 4 5 2 3 3" xfId="32123" xr:uid="{00000000-0005-0000-0000-0000907D0000}"/>
    <cellStyle name="titoli 2 4 5 2 3 4" xfId="32124" xr:uid="{00000000-0005-0000-0000-0000917D0000}"/>
    <cellStyle name="titoli 2 4 5 2 4" xfId="32125" xr:uid="{00000000-0005-0000-0000-0000927D0000}"/>
    <cellStyle name="titoli 2 4 5 2 5" xfId="32126" xr:uid="{00000000-0005-0000-0000-0000937D0000}"/>
    <cellStyle name="titoli 2 4 5 3" xfId="32127" xr:uid="{00000000-0005-0000-0000-0000947D0000}"/>
    <cellStyle name="titoli 2 4 5 3 2" xfId="32128" xr:uid="{00000000-0005-0000-0000-0000957D0000}"/>
    <cellStyle name="titoli 2 4 5 3 2 2" xfId="32129" xr:uid="{00000000-0005-0000-0000-0000967D0000}"/>
    <cellStyle name="titoli 2 4 5 3 2 3" xfId="32130" xr:uid="{00000000-0005-0000-0000-0000977D0000}"/>
    <cellStyle name="titoli 2 4 5 3 3" xfId="32131" xr:uid="{00000000-0005-0000-0000-0000987D0000}"/>
    <cellStyle name="titoli 2 4 5 3 3 2" xfId="32132" xr:uid="{00000000-0005-0000-0000-0000997D0000}"/>
    <cellStyle name="titoli 2 4 5 3 3 3" xfId="32133" xr:uid="{00000000-0005-0000-0000-00009A7D0000}"/>
    <cellStyle name="titoli 2 4 5 3 3 4" xfId="32134" xr:uid="{00000000-0005-0000-0000-00009B7D0000}"/>
    <cellStyle name="titoli 2 4 5 3 4" xfId="32135" xr:uid="{00000000-0005-0000-0000-00009C7D0000}"/>
    <cellStyle name="titoli 2 4 5 3 4 2" xfId="32136" xr:uid="{00000000-0005-0000-0000-00009D7D0000}"/>
    <cellStyle name="titoli 2 4 5 3 4 3" xfId="32137" xr:uid="{00000000-0005-0000-0000-00009E7D0000}"/>
    <cellStyle name="titoli 2 4 5 3 4 4" xfId="32138" xr:uid="{00000000-0005-0000-0000-00009F7D0000}"/>
    <cellStyle name="titoli 2 4 5 3 5" xfId="32139" xr:uid="{00000000-0005-0000-0000-0000A07D0000}"/>
    <cellStyle name="titoli 2 4 5 3 6" xfId="32140" xr:uid="{00000000-0005-0000-0000-0000A17D0000}"/>
    <cellStyle name="titoli 2 4 5 4" xfId="32141" xr:uid="{00000000-0005-0000-0000-0000A27D0000}"/>
    <cellStyle name="titoli 2 4 5 4 2" xfId="32142" xr:uid="{00000000-0005-0000-0000-0000A37D0000}"/>
    <cellStyle name="titoli 2 4 5 4 3" xfId="32143" xr:uid="{00000000-0005-0000-0000-0000A47D0000}"/>
    <cellStyle name="titoli 2 4 5 5" xfId="32144" xr:uid="{00000000-0005-0000-0000-0000A57D0000}"/>
    <cellStyle name="titoli 2 4 5 5 2" xfId="32145" xr:uid="{00000000-0005-0000-0000-0000A67D0000}"/>
    <cellStyle name="titoli 2 4 5 5 3" xfId="32146" xr:uid="{00000000-0005-0000-0000-0000A77D0000}"/>
    <cellStyle name="titoli 2 4 5 5 4" xfId="32147" xr:uid="{00000000-0005-0000-0000-0000A87D0000}"/>
    <cellStyle name="titoli 2 4 5 6" xfId="32148" xr:uid="{00000000-0005-0000-0000-0000A97D0000}"/>
    <cellStyle name="titoli 2 4 5 7" xfId="32149" xr:uid="{00000000-0005-0000-0000-0000AA7D0000}"/>
    <cellStyle name="titoli 2 4 6" xfId="32150" xr:uid="{00000000-0005-0000-0000-0000AB7D0000}"/>
    <cellStyle name="titoli 2 4 6 2" xfId="32151" xr:uid="{00000000-0005-0000-0000-0000AC7D0000}"/>
    <cellStyle name="titoli 2 4 6 2 2" xfId="32152" xr:uid="{00000000-0005-0000-0000-0000AD7D0000}"/>
    <cellStyle name="titoli 2 4 6 2 3" xfId="32153" xr:uid="{00000000-0005-0000-0000-0000AE7D0000}"/>
    <cellStyle name="titoli 2 4 6 3" xfId="32154" xr:uid="{00000000-0005-0000-0000-0000AF7D0000}"/>
    <cellStyle name="titoli 2 4 6 3 2" xfId="32155" xr:uid="{00000000-0005-0000-0000-0000B07D0000}"/>
    <cellStyle name="titoli 2 4 6 3 3" xfId="32156" xr:uid="{00000000-0005-0000-0000-0000B17D0000}"/>
    <cellStyle name="titoli 2 4 6 3 4" xfId="32157" xr:uid="{00000000-0005-0000-0000-0000B27D0000}"/>
    <cellStyle name="titoli 2 4 6 4" xfId="32158" xr:uid="{00000000-0005-0000-0000-0000B37D0000}"/>
    <cellStyle name="titoli 2 4 6 5" xfId="32159" xr:uid="{00000000-0005-0000-0000-0000B47D0000}"/>
    <cellStyle name="titoli 2 4 7" xfId="32160" xr:uid="{00000000-0005-0000-0000-0000B57D0000}"/>
    <cellStyle name="titoli 2 4 7 2" xfId="32161" xr:uid="{00000000-0005-0000-0000-0000B67D0000}"/>
    <cellStyle name="titoli 2 4 7 2 2" xfId="32162" xr:uid="{00000000-0005-0000-0000-0000B77D0000}"/>
    <cellStyle name="titoli 2 4 7 2 3" xfId="32163" xr:uid="{00000000-0005-0000-0000-0000B87D0000}"/>
    <cellStyle name="titoli 2 4 7 3" xfId="32164" xr:uid="{00000000-0005-0000-0000-0000B97D0000}"/>
    <cellStyle name="titoli 2 4 7 3 2" xfId="32165" xr:uid="{00000000-0005-0000-0000-0000BA7D0000}"/>
    <cellStyle name="titoli 2 4 7 3 3" xfId="32166" xr:uid="{00000000-0005-0000-0000-0000BB7D0000}"/>
    <cellStyle name="titoli 2 4 7 3 4" xfId="32167" xr:uid="{00000000-0005-0000-0000-0000BC7D0000}"/>
    <cellStyle name="titoli 2 4 7 4" xfId="32168" xr:uid="{00000000-0005-0000-0000-0000BD7D0000}"/>
    <cellStyle name="titoli 2 4 7 4 2" xfId="32169" xr:uid="{00000000-0005-0000-0000-0000BE7D0000}"/>
    <cellStyle name="titoli 2 4 7 4 3" xfId="32170" xr:uid="{00000000-0005-0000-0000-0000BF7D0000}"/>
    <cellStyle name="titoli 2 4 7 4 4" xfId="32171" xr:uid="{00000000-0005-0000-0000-0000C07D0000}"/>
    <cellStyle name="titoli 2 4 7 5" xfId="32172" xr:uid="{00000000-0005-0000-0000-0000C17D0000}"/>
    <cellStyle name="titoli 2 4 7 6" xfId="32173" xr:uid="{00000000-0005-0000-0000-0000C27D0000}"/>
    <cellStyle name="titoli 2 4 8" xfId="32174" xr:uid="{00000000-0005-0000-0000-0000C37D0000}"/>
    <cellStyle name="titoli 2 4 9" xfId="32175" xr:uid="{00000000-0005-0000-0000-0000C47D0000}"/>
    <cellStyle name="titoli 2 5" xfId="32176" xr:uid="{00000000-0005-0000-0000-0000C57D0000}"/>
    <cellStyle name="titoli 2 5 2" xfId="32177" xr:uid="{00000000-0005-0000-0000-0000C67D0000}"/>
    <cellStyle name="titoli 2 5 2 2" xfId="32178" xr:uid="{00000000-0005-0000-0000-0000C77D0000}"/>
    <cellStyle name="titoli 2 5 2 2 2" xfId="32179" xr:uid="{00000000-0005-0000-0000-0000C87D0000}"/>
    <cellStyle name="titoli 2 5 2 2 2 2" xfId="32180" xr:uid="{00000000-0005-0000-0000-0000C97D0000}"/>
    <cellStyle name="titoli 2 5 2 2 2 3" xfId="32181" xr:uid="{00000000-0005-0000-0000-0000CA7D0000}"/>
    <cellStyle name="titoli 2 5 2 2 3" xfId="32182" xr:uid="{00000000-0005-0000-0000-0000CB7D0000}"/>
    <cellStyle name="titoli 2 5 2 2 3 2" xfId="32183" xr:uid="{00000000-0005-0000-0000-0000CC7D0000}"/>
    <cellStyle name="titoli 2 5 2 2 3 3" xfId="32184" xr:uid="{00000000-0005-0000-0000-0000CD7D0000}"/>
    <cellStyle name="titoli 2 5 2 2 3 4" xfId="32185" xr:uid="{00000000-0005-0000-0000-0000CE7D0000}"/>
    <cellStyle name="titoli 2 5 2 2 4" xfId="32186" xr:uid="{00000000-0005-0000-0000-0000CF7D0000}"/>
    <cellStyle name="titoli 2 5 2 2 5" xfId="32187" xr:uid="{00000000-0005-0000-0000-0000D07D0000}"/>
    <cellStyle name="titoli 2 5 2 3" xfId="32188" xr:uid="{00000000-0005-0000-0000-0000D17D0000}"/>
    <cellStyle name="titoli 2 5 2 3 2" xfId="32189" xr:uid="{00000000-0005-0000-0000-0000D27D0000}"/>
    <cellStyle name="titoli 2 5 2 3 2 2" xfId="32190" xr:uid="{00000000-0005-0000-0000-0000D37D0000}"/>
    <cellStyle name="titoli 2 5 2 3 2 3" xfId="32191" xr:uid="{00000000-0005-0000-0000-0000D47D0000}"/>
    <cellStyle name="titoli 2 5 2 3 3" xfId="32192" xr:uid="{00000000-0005-0000-0000-0000D57D0000}"/>
    <cellStyle name="titoli 2 5 2 3 3 2" xfId="32193" xr:uid="{00000000-0005-0000-0000-0000D67D0000}"/>
    <cellStyle name="titoli 2 5 2 3 3 3" xfId="32194" xr:uid="{00000000-0005-0000-0000-0000D77D0000}"/>
    <cellStyle name="titoli 2 5 2 3 3 4" xfId="32195" xr:uid="{00000000-0005-0000-0000-0000D87D0000}"/>
    <cellStyle name="titoli 2 5 2 3 4" xfId="32196" xr:uid="{00000000-0005-0000-0000-0000D97D0000}"/>
    <cellStyle name="titoli 2 5 2 3 4 2" xfId="32197" xr:uid="{00000000-0005-0000-0000-0000DA7D0000}"/>
    <cellStyle name="titoli 2 5 2 3 4 3" xfId="32198" xr:uid="{00000000-0005-0000-0000-0000DB7D0000}"/>
    <cellStyle name="titoli 2 5 2 3 4 4" xfId="32199" xr:uid="{00000000-0005-0000-0000-0000DC7D0000}"/>
    <cellStyle name="titoli 2 5 2 3 5" xfId="32200" xr:uid="{00000000-0005-0000-0000-0000DD7D0000}"/>
    <cellStyle name="titoli 2 5 2 3 6" xfId="32201" xr:uid="{00000000-0005-0000-0000-0000DE7D0000}"/>
    <cellStyle name="titoli 2 5 2 4" xfId="32202" xr:uid="{00000000-0005-0000-0000-0000DF7D0000}"/>
    <cellStyle name="titoli 2 5 2 4 2" xfId="32203" xr:uid="{00000000-0005-0000-0000-0000E07D0000}"/>
    <cellStyle name="titoli 2 5 2 4 3" xfId="32204" xr:uid="{00000000-0005-0000-0000-0000E17D0000}"/>
    <cellStyle name="titoli 2 5 2 5" xfId="32205" xr:uid="{00000000-0005-0000-0000-0000E27D0000}"/>
    <cellStyle name="titoli 2 5 2 5 2" xfId="32206" xr:uid="{00000000-0005-0000-0000-0000E37D0000}"/>
    <cellStyle name="titoli 2 5 2 5 3" xfId="32207" xr:uid="{00000000-0005-0000-0000-0000E47D0000}"/>
    <cellStyle name="titoli 2 5 2 5 4" xfId="32208" xr:uid="{00000000-0005-0000-0000-0000E57D0000}"/>
    <cellStyle name="titoli 2 5 2 6" xfId="32209" xr:uid="{00000000-0005-0000-0000-0000E67D0000}"/>
    <cellStyle name="titoli 2 5 2 7" xfId="32210" xr:uid="{00000000-0005-0000-0000-0000E77D0000}"/>
    <cellStyle name="titoli 2 5 3" xfId="32211" xr:uid="{00000000-0005-0000-0000-0000E87D0000}"/>
    <cellStyle name="titoli 2 5 3 2" xfId="32212" xr:uid="{00000000-0005-0000-0000-0000E97D0000}"/>
    <cellStyle name="titoli 2 5 3 2 2" xfId="32213" xr:uid="{00000000-0005-0000-0000-0000EA7D0000}"/>
    <cellStyle name="titoli 2 5 3 2 3" xfId="32214" xr:uid="{00000000-0005-0000-0000-0000EB7D0000}"/>
    <cellStyle name="titoli 2 5 3 3" xfId="32215" xr:uid="{00000000-0005-0000-0000-0000EC7D0000}"/>
    <cellStyle name="titoli 2 5 3 3 2" xfId="32216" xr:uid="{00000000-0005-0000-0000-0000ED7D0000}"/>
    <cellStyle name="titoli 2 5 3 3 3" xfId="32217" xr:uid="{00000000-0005-0000-0000-0000EE7D0000}"/>
    <cellStyle name="titoli 2 5 3 3 4" xfId="32218" xr:uid="{00000000-0005-0000-0000-0000EF7D0000}"/>
    <cellStyle name="titoli 2 5 3 4" xfId="32219" xr:uid="{00000000-0005-0000-0000-0000F07D0000}"/>
    <cellStyle name="titoli 2 5 3 5" xfId="32220" xr:uid="{00000000-0005-0000-0000-0000F17D0000}"/>
    <cellStyle name="titoli 2 5 4" xfId="32221" xr:uid="{00000000-0005-0000-0000-0000F27D0000}"/>
    <cellStyle name="titoli 2 5 4 2" xfId="32222" xr:uid="{00000000-0005-0000-0000-0000F37D0000}"/>
    <cellStyle name="titoli 2 5 4 2 2" xfId="32223" xr:uid="{00000000-0005-0000-0000-0000F47D0000}"/>
    <cellStyle name="titoli 2 5 4 2 3" xfId="32224" xr:uid="{00000000-0005-0000-0000-0000F57D0000}"/>
    <cellStyle name="titoli 2 5 4 3" xfId="32225" xr:uid="{00000000-0005-0000-0000-0000F67D0000}"/>
    <cellStyle name="titoli 2 5 4 3 2" xfId="32226" xr:uid="{00000000-0005-0000-0000-0000F77D0000}"/>
    <cellStyle name="titoli 2 5 4 3 3" xfId="32227" xr:uid="{00000000-0005-0000-0000-0000F87D0000}"/>
    <cellStyle name="titoli 2 5 4 3 4" xfId="32228" xr:uid="{00000000-0005-0000-0000-0000F97D0000}"/>
    <cellStyle name="titoli 2 5 4 4" xfId="32229" xr:uid="{00000000-0005-0000-0000-0000FA7D0000}"/>
    <cellStyle name="titoli 2 5 4 4 2" xfId="32230" xr:uid="{00000000-0005-0000-0000-0000FB7D0000}"/>
    <cellStyle name="titoli 2 5 4 4 3" xfId="32231" xr:uid="{00000000-0005-0000-0000-0000FC7D0000}"/>
    <cellStyle name="titoli 2 5 4 4 4" xfId="32232" xr:uid="{00000000-0005-0000-0000-0000FD7D0000}"/>
    <cellStyle name="titoli 2 5 4 5" xfId="32233" xr:uid="{00000000-0005-0000-0000-0000FE7D0000}"/>
    <cellStyle name="titoli 2 5 4 6" xfId="32234" xr:uid="{00000000-0005-0000-0000-0000FF7D0000}"/>
    <cellStyle name="titoli 2 5 5" xfId="32235" xr:uid="{00000000-0005-0000-0000-0000007E0000}"/>
    <cellStyle name="titoli 2 5 6" xfId="32236" xr:uid="{00000000-0005-0000-0000-0000017E0000}"/>
    <cellStyle name="titoli 2 6" xfId="32237" xr:uid="{00000000-0005-0000-0000-0000027E0000}"/>
    <cellStyle name="titoli 2 6 2" xfId="32238" xr:uid="{00000000-0005-0000-0000-0000037E0000}"/>
    <cellStyle name="titoli 2 6 2 2" xfId="32239" xr:uid="{00000000-0005-0000-0000-0000047E0000}"/>
    <cellStyle name="titoli 2 6 2 2 2" xfId="32240" xr:uid="{00000000-0005-0000-0000-0000057E0000}"/>
    <cellStyle name="titoli 2 6 2 2 3" xfId="32241" xr:uid="{00000000-0005-0000-0000-0000067E0000}"/>
    <cellStyle name="titoli 2 6 2 3" xfId="32242" xr:uid="{00000000-0005-0000-0000-0000077E0000}"/>
    <cellStyle name="titoli 2 6 2 3 2" xfId="32243" xr:uid="{00000000-0005-0000-0000-0000087E0000}"/>
    <cellStyle name="titoli 2 6 2 3 3" xfId="32244" xr:uid="{00000000-0005-0000-0000-0000097E0000}"/>
    <cellStyle name="titoli 2 6 2 3 4" xfId="32245" xr:uid="{00000000-0005-0000-0000-00000A7E0000}"/>
    <cellStyle name="titoli 2 6 2 4" xfId="32246" xr:uid="{00000000-0005-0000-0000-00000B7E0000}"/>
    <cellStyle name="titoli 2 6 2 5" xfId="32247" xr:uid="{00000000-0005-0000-0000-00000C7E0000}"/>
    <cellStyle name="titoli 2 6 3" xfId="32248" xr:uid="{00000000-0005-0000-0000-00000D7E0000}"/>
    <cellStyle name="titoli 2 6 3 2" xfId="32249" xr:uid="{00000000-0005-0000-0000-00000E7E0000}"/>
    <cellStyle name="titoli 2 6 3 2 2" xfId="32250" xr:uid="{00000000-0005-0000-0000-00000F7E0000}"/>
    <cellStyle name="titoli 2 6 3 2 3" xfId="32251" xr:uid="{00000000-0005-0000-0000-0000107E0000}"/>
    <cellStyle name="titoli 2 6 3 3" xfId="32252" xr:uid="{00000000-0005-0000-0000-0000117E0000}"/>
    <cellStyle name="titoli 2 6 3 3 2" xfId="32253" xr:uid="{00000000-0005-0000-0000-0000127E0000}"/>
    <cellStyle name="titoli 2 6 3 3 3" xfId="32254" xr:uid="{00000000-0005-0000-0000-0000137E0000}"/>
    <cellStyle name="titoli 2 6 3 3 4" xfId="32255" xr:uid="{00000000-0005-0000-0000-0000147E0000}"/>
    <cellStyle name="titoli 2 6 3 4" xfId="32256" xr:uid="{00000000-0005-0000-0000-0000157E0000}"/>
    <cellStyle name="titoli 2 6 3 4 2" xfId="32257" xr:uid="{00000000-0005-0000-0000-0000167E0000}"/>
    <cellStyle name="titoli 2 6 3 4 3" xfId="32258" xr:uid="{00000000-0005-0000-0000-0000177E0000}"/>
    <cellStyle name="titoli 2 6 3 4 4" xfId="32259" xr:uid="{00000000-0005-0000-0000-0000187E0000}"/>
    <cellStyle name="titoli 2 6 3 5" xfId="32260" xr:uid="{00000000-0005-0000-0000-0000197E0000}"/>
    <cellStyle name="titoli 2 6 3 6" xfId="32261" xr:uid="{00000000-0005-0000-0000-00001A7E0000}"/>
    <cellStyle name="titoli 2 6 4" xfId="32262" xr:uid="{00000000-0005-0000-0000-00001B7E0000}"/>
    <cellStyle name="titoli 2 6 4 2" xfId="32263" xr:uid="{00000000-0005-0000-0000-00001C7E0000}"/>
    <cellStyle name="titoli 2 6 4 3" xfId="32264" xr:uid="{00000000-0005-0000-0000-00001D7E0000}"/>
    <cellStyle name="titoli 2 6 5" xfId="32265" xr:uid="{00000000-0005-0000-0000-00001E7E0000}"/>
    <cellStyle name="titoli 2 6 5 2" xfId="32266" xr:uid="{00000000-0005-0000-0000-00001F7E0000}"/>
    <cellStyle name="titoli 2 6 5 3" xfId="32267" xr:uid="{00000000-0005-0000-0000-0000207E0000}"/>
    <cellStyle name="titoli 2 6 5 4" xfId="32268" xr:uid="{00000000-0005-0000-0000-0000217E0000}"/>
    <cellStyle name="titoli 2 6 6" xfId="32269" xr:uid="{00000000-0005-0000-0000-0000227E0000}"/>
    <cellStyle name="titoli 2 6 7" xfId="32270" xr:uid="{00000000-0005-0000-0000-0000237E0000}"/>
    <cellStyle name="titoli 2 7" xfId="32271" xr:uid="{00000000-0005-0000-0000-0000247E0000}"/>
    <cellStyle name="titoli 2 7 2" xfId="32272" xr:uid="{00000000-0005-0000-0000-0000257E0000}"/>
    <cellStyle name="titoli 2 7 2 2" xfId="32273" xr:uid="{00000000-0005-0000-0000-0000267E0000}"/>
    <cellStyle name="titoli 2 7 2 2 2" xfId="32274" xr:uid="{00000000-0005-0000-0000-0000277E0000}"/>
    <cellStyle name="titoli 2 7 2 2 3" xfId="32275" xr:uid="{00000000-0005-0000-0000-0000287E0000}"/>
    <cellStyle name="titoli 2 7 2 3" xfId="32276" xr:uid="{00000000-0005-0000-0000-0000297E0000}"/>
    <cellStyle name="titoli 2 7 2 3 2" xfId="32277" xr:uid="{00000000-0005-0000-0000-00002A7E0000}"/>
    <cellStyle name="titoli 2 7 2 3 3" xfId="32278" xr:uid="{00000000-0005-0000-0000-00002B7E0000}"/>
    <cellStyle name="titoli 2 7 2 3 4" xfId="32279" xr:uid="{00000000-0005-0000-0000-00002C7E0000}"/>
    <cellStyle name="titoli 2 7 2 4" xfId="32280" xr:uid="{00000000-0005-0000-0000-00002D7E0000}"/>
    <cellStyle name="titoli 2 7 2 5" xfId="32281" xr:uid="{00000000-0005-0000-0000-00002E7E0000}"/>
    <cellStyle name="titoli 2 7 3" xfId="32282" xr:uid="{00000000-0005-0000-0000-00002F7E0000}"/>
    <cellStyle name="titoli 2 7 3 2" xfId="32283" xr:uid="{00000000-0005-0000-0000-0000307E0000}"/>
    <cellStyle name="titoli 2 7 3 3" xfId="32284" xr:uid="{00000000-0005-0000-0000-0000317E0000}"/>
    <cellStyle name="titoli 2 7 4" xfId="32285" xr:uid="{00000000-0005-0000-0000-0000327E0000}"/>
    <cellStyle name="titoli 2 7 4 2" xfId="32286" xr:uid="{00000000-0005-0000-0000-0000337E0000}"/>
    <cellStyle name="titoli 2 7 4 3" xfId="32287" xr:uid="{00000000-0005-0000-0000-0000347E0000}"/>
    <cellStyle name="titoli 2 7 4 4" xfId="32288" xr:uid="{00000000-0005-0000-0000-0000357E0000}"/>
    <cellStyle name="titoli 2 7 5" xfId="32289" xr:uid="{00000000-0005-0000-0000-0000367E0000}"/>
    <cellStyle name="titoli 2 7 6" xfId="32290" xr:uid="{00000000-0005-0000-0000-0000377E0000}"/>
    <cellStyle name="titoli 3" xfId="32291" xr:uid="{00000000-0005-0000-0000-0000387E0000}"/>
    <cellStyle name="titoli 3 2" xfId="32292" xr:uid="{00000000-0005-0000-0000-0000397E0000}"/>
    <cellStyle name="titoli 3 2 2" xfId="32293" xr:uid="{00000000-0005-0000-0000-00003A7E0000}"/>
    <cellStyle name="titoli 3 2 2 2" xfId="32294" xr:uid="{00000000-0005-0000-0000-00003B7E0000}"/>
    <cellStyle name="titoli 3 2 2 2 2" xfId="32295" xr:uid="{00000000-0005-0000-0000-00003C7E0000}"/>
    <cellStyle name="titoli 3 2 2 2 2 2" xfId="32296" xr:uid="{00000000-0005-0000-0000-00003D7E0000}"/>
    <cellStyle name="titoli 3 2 2 2 2 2 2" xfId="32297" xr:uid="{00000000-0005-0000-0000-00003E7E0000}"/>
    <cellStyle name="titoli 3 2 2 2 2 2 3" xfId="32298" xr:uid="{00000000-0005-0000-0000-00003F7E0000}"/>
    <cellStyle name="titoli 3 2 2 2 2 3" xfId="32299" xr:uid="{00000000-0005-0000-0000-0000407E0000}"/>
    <cellStyle name="titoli 3 2 2 2 2 3 2" xfId="32300" xr:uid="{00000000-0005-0000-0000-0000417E0000}"/>
    <cellStyle name="titoli 3 2 2 2 2 3 3" xfId="32301" xr:uid="{00000000-0005-0000-0000-0000427E0000}"/>
    <cellStyle name="titoli 3 2 2 2 2 3 4" xfId="32302" xr:uid="{00000000-0005-0000-0000-0000437E0000}"/>
    <cellStyle name="titoli 3 2 2 2 2 4" xfId="32303" xr:uid="{00000000-0005-0000-0000-0000447E0000}"/>
    <cellStyle name="titoli 3 2 2 2 2 5" xfId="32304" xr:uid="{00000000-0005-0000-0000-0000457E0000}"/>
    <cellStyle name="titoli 3 2 2 2 3" xfId="32305" xr:uid="{00000000-0005-0000-0000-0000467E0000}"/>
    <cellStyle name="titoli 3 2 2 2 3 2" xfId="32306" xr:uid="{00000000-0005-0000-0000-0000477E0000}"/>
    <cellStyle name="titoli 3 2 2 2 3 2 2" xfId="32307" xr:uid="{00000000-0005-0000-0000-0000487E0000}"/>
    <cellStyle name="titoli 3 2 2 2 3 2 3" xfId="32308" xr:uid="{00000000-0005-0000-0000-0000497E0000}"/>
    <cellStyle name="titoli 3 2 2 2 3 3" xfId="32309" xr:uid="{00000000-0005-0000-0000-00004A7E0000}"/>
    <cellStyle name="titoli 3 2 2 2 3 3 2" xfId="32310" xr:uid="{00000000-0005-0000-0000-00004B7E0000}"/>
    <cellStyle name="titoli 3 2 2 2 3 3 3" xfId="32311" xr:uid="{00000000-0005-0000-0000-00004C7E0000}"/>
    <cellStyle name="titoli 3 2 2 2 3 3 4" xfId="32312" xr:uid="{00000000-0005-0000-0000-00004D7E0000}"/>
    <cellStyle name="titoli 3 2 2 2 3 4" xfId="32313" xr:uid="{00000000-0005-0000-0000-00004E7E0000}"/>
    <cellStyle name="titoli 3 2 2 2 3 4 2" xfId="32314" xr:uid="{00000000-0005-0000-0000-00004F7E0000}"/>
    <cellStyle name="titoli 3 2 2 2 3 4 3" xfId="32315" xr:uid="{00000000-0005-0000-0000-0000507E0000}"/>
    <cellStyle name="titoli 3 2 2 2 3 4 4" xfId="32316" xr:uid="{00000000-0005-0000-0000-0000517E0000}"/>
    <cellStyle name="titoli 3 2 2 2 3 5" xfId="32317" xr:uid="{00000000-0005-0000-0000-0000527E0000}"/>
    <cellStyle name="titoli 3 2 2 2 3 6" xfId="32318" xr:uid="{00000000-0005-0000-0000-0000537E0000}"/>
    <cellStyle name="titoli 3 2 2 2 4" xfId="32319" xr:uid="{00000000-0005-0000-0000-0000547E0000}"/>
    <cellStyle name="titoli 3 2 2 2 4 2" xfId="32320" xr:uid="{00000000-0005-0000-0000-0000557E0000}"/>
    <cellStyle name="titoli 3 2 2 2 4 3" xfId="32321" xr:uid="{00000000-0005-0000-0000-0000567E0000}"/>
    <cellStyle name="titoli 3 2 2 2 5" xfId="32322" xr:uid="{00000000-0005-0000-0000-0000577E0000}"/>
    <cellStyle name="titoli 3 2 2 2 5 2" xfId="32323" xr:uid="{00000000-0005-0000-0000-0000587E0000}"/>
    <cellStyle name="titoli 3 2 2 2 5 3" xfId="32324" xr:uid="{00000000-0005-0000-0000-0000597E0000}"/>
    <cellStyle name="titoli 3 2 2 2 5 4" xfId="32325" xr:uid="{00000000-0005-0000-0000-00005A7E0000}"/>
    <cellStyle name="titoli 3 2 2 2 6" xfId="32326" xr:uid="{00000000-0005-0000-0000-00005B7E0000}"/>
    <cellStyle name="titoli 3 2 2 2 7" xfId="32327" xr:uid="{00000000-0005-0000-0000-00005C7E0000}"/>
    <cellStyle name="titoli 3 2 2 3" xfId="32328" xr:uid="{00000000-0005-0000-0000-00005D7E0000}"/>
    <cellStyle name="titoli 3 2 2 3 2" xfId="32329" xr:uid="{00000000-0005-0000-0000-00005E7E0000}"/>
    <cellStyle name="titoli 3 2 2 3 2 2" xfId="32330" xr:uid="{00000000-0005-0000-0000-00005F7E0000}"/>
    <cellStyle name="titoli 3 2 2 3 2 3" xfId="32331" xr:uid="{00000000-0005-0000-0000-0000607E0000}"/>
    <cellStyle name="titoli 3 2 2 3 3" xfId="32332" xr:uid="{00000000-0005-0000-0000-0000617E0000}"/>
    <cellStyle name="titoli 3 2 2 3 3 2" xfId="32333" xr:uid="{00000000-0005-0000-0000-0000627E0000}"/>
    <cellStyle name="titoli 3 2 2 3 3 3" xfId="32334" xr:uid="{00000000-0005-0000-0000-0000637E0000}"/>
    <cellStyle name="titoli 3 2 2 3 3 4" xfId="32335" xr:uid="{00000000-0005-0000-0000-0000647E0000}"/>
    <cellStyle name="titoli 3 2 2 3 4" xfId="32336" xr:uid="{00000000-0005-0000-0000-0000657E0000}"/>
    <cellStyle name="titoli 3 2 2 3 5" xfId="32337" xr:uid="{00000000-0005-0000-0000-0000667E0000}"/>
    <cellStyle name="titoli 3 2 2 4" xfId="32338" xr:uid="{00000000-0005-0000-0000-0000677E0000}"/>
    <cellStyle name="titoli 3 2 2 4 2" xfId="32339" xr:uid="{00000000-0005-0000-0000-0000687E0000}"/>
    <cellStyle name="titoli 3 2 2 4 2 2" xfId="32340" xr:uid="{00000000-0005-0000-0000-0000697E0000}"/>
    <cellStyle name="titoli 3 2 2 4 2 3" xfId="32341" xr:uid="{00000000-0005-0000-0000-00006A7E0000}"/>
    <cellStyle name="titoli 3 2 2 4 3" xfId="32342" xr:uid="{00000000-0005-0000-0000-00006B7E0000}"/>
    <cellStyle name="titoli 3 2 2 4 3 2" xfId="32343" xr:uid="{00000000-0005-0000-0000-00006C7E0000}"/>
    <cellStyle name="titoli 3 2 2 4 3 3" xfId="32344" xr:uid="{00000000-0005-0000-0000-00006D7E0000}"/>
    <cellStyle name="titoli 3 2 2 4 3 4" xfId="32345" xr:uid="{00000000-0005-0000-0000-00006E7E0000}"/>
    <cellStyle name="titoli 3 2 2 4 4" xfId="32346" xr:uid="{00000000-0005-0000-0000-00006F7E0000}"/>
    <cellStyle name="titoli 3 2 2 4 4 2" xfId="32347" xr:uid="{00000000-0005-0000-0000-0000707E0000}"/>
    <cellStyle name="titoli 3 2 2 4 4 3" xfId="32348" xr:uid="{00000000-0005-0000-0000-0000717E0000}"/>
    <cellStyle name="titoli 3 2 2 4 4 4" xfId="32349" xr:uid="{00000000-0005-0000-0000-0000727E0000}"/>
    <cellStyle name="titoli 3 2 2 4 5" xfId="32350" xr:uid="{00000000-0005-0000-0000-0000737E0000}"/>
    <cellStyle name="titoli 3 2 2 4 6" xfId="32351" xr:uid="{00000000-0005-0000-0000-0000747E0000}"/>
    <cellStyle name="titoli 3 2 2 5" xfId="32352" xr:uid="{00000000-0005-0000-0000-0000757E0000}"/>
    <cellStyle name="titoli 3 2 2 6" xfId="32353" xr:uid="{00000000-0005-0000-0000-0000767E0000}"/>
    <cellStyle name="titoli 3 2 3" xfId="32354" xr:uid="{00000000-0005-0000-0000-0000777E0000}"/>
    <cellStyle name="titoli 3 2 3 2" xfId="32355" xr:uid="{00000000-0005-0000-0000-0000787E0000}"/>
    <cellStyle name="titoli 3 2 3 2 2" xfId="32356" xr:uid="{00000000-0005-0000-0000-0000797E0000}"/>
    <cellStyle name="titoli 3 2 3 2 2 2" xfId="32357" xr:uid="{00000000-0005-0000-0000-00007A7E0000}"/>
    <cellStyle name="titoli 3 2 3 2 2 3" xfId="32358" xr:uid="{00000000-0005-0000-0000-00007B7E0000}"/>
    <cellStyle name="titoli 3 2 3 2 3" xfId="32359" xr:uid="{00000000-0005-0000-0000-00007C7E0000}"/>
    <cellStyle name="titoli 3 2 3 2 3 2" xfId="32360" xr:uid="{00000000-0005-0000-0000-00007D7E0000}"/>
    <cellStyle name="titoli 3 2 3 2 3 3" xfId="32361" xr:uid="{00000000-0005-0000-0000-00007E7E0000}"/>
    <cellStyle name="titoli 3 2 3 2 3 4" xfId="32362" xr:uid="{00000000-0005-0000-0000-00007F7E0000}"/>
    <cellStyle name="titoli 3 2 3 2 4" xfId="32363" xr:uid="{00000000-0005-0000-0000-0000807E0000}"/>
    <cellStyle name="titoli 3 2 3 2 5" xfId="32364" xr:uid="{00000000-0005-0000-0000-0000817E0000}"/>
    <cellStyle name="titoli 3 2 3 3" xfId="32365" xr:uid="{00000000-0005-0000-0000-0000827E0000}"/>
    <cellStyle name="titoli 3 2 3 3 2" xfId="32366" xr:uid="{00000000-0005-0000-0000-0000837E0000}"/>
    <cellStyle name="titoli 3 2 3 3 2 2" xfId="32367" xr:uid="{00000000-0005-0000-0000-0000847E0000}"/>
    <cellStyle name="titoli 3 2 3 3 2 3" xfId="32368" xr:uid="{00000000-0005-0000-0000-0000857E0000}"/>
    <cellStyle name="titoli 3 2 3 3 3" xfId="32369" xr:uid="{00000000-0005-0000-0000-0000867E0000}"/>
    <cellStyle name="titoli 3 2 3 3 3 2" xfId="32370" xr:uid="{00000000-0005-0000-0000-0000877E0000}"/>
    <cellStyle name="titoli 3 2 3 3 3 3" xfId="32371" xr:uid="{00000000-0005-0000-0000-0000887E0000}"/>
    <cellStyle name="titoli 3 2 3 3 3 4" xfId="32372" xr:uid="{00000000-0005-0000-0000-0000897E0000}"/>
    <cellStyle name="titoli 3 2 3 3 4" xfId="32373" xr:uid="{00000000-0005-0000-0000-00008A7E0000}"/>
    <cellStyle name="titoli 3 2 3 3 4 2" xfId="32374" xr:uid="{00000000-0005-0000-0000-00008B7E0000}"/>
    <cellStyle name="titoli 3 2 3 3 4 3" xfId="32375" xr:uid="{00000000-0005-0000-0000-00008C7E0000}"/>
    <cellStyle name="titoli 3 2 3 3 4 4" xfId="32376" xr:uid="{00000000-0005-0000-0000-00008D7E0000}"/>
    <cellStyle name="titoli 3 2 3 3 5" xfId="32377" xr:uid="{00000000-0005-0000-0000-00008E7E0000}"/>
    <cellStyle name="titoli 3 2 3 3 6" xfId="32378" xr:uid="{00000000-0005-0000-0000-00008F7E0000}"/>
    <cellStyle name="titoli 3 2 3 4" xfId="32379" xr:uid="{00000000-0005-0000-0000-0000907E0000}"/>
    <cellStyle name="titoli 3 2 3 4 2" xfId="32380" xr:uid="{00000000-0005-0000-0000-0000917E0000}"/>
    <cellStyle name="titoli 3 2 3 4 3" xfId="32381" xr:uid="{00000000-0005-0000-0000-0000927E0000}"/>
    <cellStyle name="titoli 3 2 3 5" xfId="32382" xr:uid="{00000000-0005-0000-0000-0000937E0000}"/>
    <cellStyle name="titoli 3 2 3 5 2" xfId="32383" xr:uid="{00000000-0005-0000-0000-0000947E0000}"/>
    <cellStyle name="titoli 3 2 3 5 3" xfId="32384" xr:uid="{00000000-0005-0000-0000-0000957E0000}"/>
    <cellStyle name="titoli 3 2 3 5 4" xfId="32385" xr:uid="{00000000-0005-0000-0000-0000967E0000}"/>
    <cellStyle name="titoli 3 2 3 6" xfId="32386" xr:uid="{00000000-0005-0000-0000-0000977E0000}"/>
    <cellStyle name="titoli 3 2 3 7" xfId="32387" xr:uid="{00000000-0005-0000-0000-0000987E0000}"/>
    <cellStyle name="titoli 3 2 4" xfId="32388" xr:uid="{00000000-0005-0000-0000-0000997E0000}"/>
    <cellStyle name="titoli 3 2 4 2" xfId="32389" xr:uid="{00000000-0005-0000-0000-00009A7E0000}"/>
    <cellStyle name="titoli 3 2 4 2 2" xfId="32390" xr:uid="{00000000-0005-0000-0000-00009B7E0000}"/>
    <cellStyle name="titoli 3 2 4 2 3" xfId="32391" xr:uid="{00000000-0005-0000-0000-00009C7E0000}"/>
    <cellStyle name="titoli 3 2 4 3" xfId="32392" xr:uid="{00000000-0005-0000-0000-00009D7E0000}"/>
    <cellStyle name="titoli 3 2 4 3 2" xfId="32393" xr:uid="{00000000-0005-0000-0000-00009E7E0000}"/>
    <cellStyle name="titoli 3 2 4 3 3" xfId="32394" xr:uid="{00000000-0005-0000-0000-00009F7E0000}"/>
    <cellStyle name="titoli 3 2 4 3 4" xfId="32395" xr:uid="{00000000-0005-0000-0000-0000A07E0000}"/>
    <cellStyle name="titoli 3 2 4 4" xfId="32396" xr:uid="{00000000-0005-0000-0000-0000A17E0000}"/>
    <cellStyle name="titoli 3 2 4 4 2" xfId="32397" xr:uid="{00000000-0005-0000-0000-0000A27E0000}"/>
    <cellStyle name="titoli 3 2 4 4 3" xfId="32398" xr:uid="{00000000-0005-0000-0000-0000A37E0000}"/>
    <cellStyle name="titoli 3 2 4 4 4" xfId="32399" xr:uid="{00000000-0005-0000-0000-0000A47E0000}"/>
    <cellStyle name="titoli 3 2 4 5" xfId="32400" xr:uid="{00000000-0005-0000-0000-0000A57E0000}"/>
    <cellStyle name="titoli 3 2 4 6" xfId="32401" xr:uid="{00000000-0005-0000-0000-0000A67E0000}"/>
    <cellStyle name="titoli 3 3" xfId="32402" xr:uid="{00000000-0005-0000-0000-0000A77E0000}"/>
    <cellStyle name="titoli 3 3 2" xfId="32403" xr:uid="{00000000-0005-0000-0000-0000A87E0000}"/>
    <cellStyle name="titoli 3 3 2 2" xfId="32404" xr:uid="{00000000-0005-0000-0000-0000A97E0000}"/>
    <cellStyle name="titoli 3 3 2 2 2" xfId="32405" xr:uid="{00000000-0005-0000-0000-0000AA7E0000}"/>
    <cellStyle name="titoli 3 3 2 2 2 2" xfId="32406" xr:uid="{00000000-0005-0000-0000-0000AB7E0000}"/>
    <cellStyle name="titoli 3 3 2 2 2 2 2" xfId="32407" xr:uid="{00000000-0005-0000-0000-0000AC7E0000}"/>
    <cellStyle name="titoli 3 3 2 2 2 2 3" xfId="32408" xr:uid="{00000000-0005-0000-0000-0000AD7E0000}"/>
    <cellStyle name="titoli 3 3 2 2 2 3" xfId="32409" xr:uid="{00000000-0005-0000-0000-0000AE7E0000}"/>
    <cellStyle name="titoli 3 3 2 2 2 3 2" xfId="32410" xr:uid="{00000000-0005-0000-0000-0000AF7E0000}"/>
    <cellStyle name="titoli 3 3 2 2 2 3 3" xfId="32411" xr:uid="{00000000-0005-0000-0000-0000B07E0000}"/>
    <cellStyle name="titoli 3 3 2 2 2 3 4" xfId="32412" xr:uid="{00000000-0005-0000-0000-0000B17E0000}"/>
    <cellStyle name="titoli 3 3 2 2 2 4" xfId="32413" xr:uid="{00000000-0005-0000-0000-0000B27E0000}"/>
    <cellStyle name="titoli 3 3 2 2 2 5" xfId="32414" xr:uid="{00000000-0005-0000-0000-0000B37E0000}"/>
    <cellStyle name="titoli 3 3 2 2 3" xfId="32415" xr:uid="{00000000-0005-0000-0000-0000B47E0000}"/>
    <cellStyle name="titoli 3 3 2 2 3 2" xfId="32416" xr:uid="{00000000-0005-0000-0000-0000B57E0000}"/>
    <cellStyle name="titoli 3 3 2 2 3 2 2" xfId="32417" xr:uid="{00000000-0005-0000-0000-0000B67E0000}"/>
    <cellStyle name="titoli 3 3 2 2 3 2 3" xfId="32418" xr:uid="{00000000-0005-0000-0000-0000B77E0000}"/>
    <cellStyle name="titoli 3 3 2 2 3 3" xfId="32419" xr:uid="{00000000-0005-0000-0000-0000B87E0000}"/>
    <cellStyle name="titoli 3 3 2 2 3 3 2" xfId="32420" xr:uid="{00000000-0005-0000-0000-0000B97E0000}"/>
    <cellStyle name="titoli 3 3 2 2 3 3 3" xfId="32421" xr:uid="{00000000-0005-0000-0000-0000BA7E0000}"/>
    <cellStyle name="titoli 3 3 2 2 3 3 4" xfId="32422" xr:uid="{00000000-0005-0000-0000-0000BB7E0000}"/>
    <cellStyle name="titoli 3 3 2 2 3 4" xfId="32423" xr:uid="{00000000-0005-0000-0000-0000BC7E0000}"/>
    <cellStyle name="titoli 3 3 2 2 3 4 2" xfId="32424" xr:uid="{00000000-0005-0000-0000-0000BD7E0000}"/>
    <cellStyle name="titoli 3 3 2 2 3 4 3" xfId="32425" xr:uid="{00000000-0005-0000-0000-0000BE7E0000}"/>
    <cellStyle name="titoli 3 3 2 2 3 4 4" xfId="32426" xr:uid="{00000000-0005-0000-0000-0000BF7E0000}"/>
    <cellStyle name="titoli 3 3 2 2 3 5" xfId="32427" xr:uid="{00000000-0005-0000-0000-0000C07E0000}"/>
    <cellStyle name="titoli 3 3 2 2 3 6" xfId="32428" xr:uid="{00000000-0005-0000-0000-0000C17E0000}"/>
    <cellStyle name="titoli 3 3 2 2 4" xfId="32429" xr:uid="{00000000-0005-0000-0000-0000C27E0000}"/>
    <cellStyle name="titoli 3 3 2 2 4 2" xfId="32430" xr:uid="{00000000-0005-0000-0000-0000C37E0000}"/>
    <cellStyle name="titoli 3 3 2 2 4 3" xfId="32431" xr:uid="{00000000-0005-0000-0000-0000C47E0000}"/>
    <cellStyle name="titoli 3 3 2 2 5" xfId="32432" xr:uid="{00000000-0005-0000-0000-0000C57E0000}"/>
    <cellStyle name="titoli 3 3 2 2 5 2" xfId="32433" xr:uid="{00000000-0005-0000-0000-0000C67E0000}"/>
    <cellStyle name="titoli 3 3 2 2 5 3" xfId="32434" xr:uid="{00000000-0005-0000-0000-0000C77E0000}"/>
    <cellStyle name="titoli 3 3 2 2 5 4" xfId="32435" xr:uid="{00000000-0005-0000-0000-0000C87E0000}"/>
    <cellStyle name="titoli 3 3 2 2 6" xfId="32436" xr:uid="{00000000-0005-0000-0000-0000C97E0000}"/>
    <cellStyle name="titoli 3 3 2 2 7" xfId="32437" xr:uid="{00000000-0005-0000-0000-0000CA7E0000}"/>
    <cellStyle name="titoli 3 3 2 3" xfId="32438" xr:uid="{00000000-0005-0000-0000-0000CB7E0000}"/>
    <cellStyle name="titoli 3 3 2 3 2" xfId="32439" xr:uid="{00000000-0005-0000-0000-0000CC7E0000}"/>
    <cellStyle name="titoli 3 3 2 3 2 2" xfId="32440" xr:uid="{00000000-0005-0000-0000-0000CD7E0000}"/>
    <cellStyle name="titoli 3 3 2 3 2 3" xfId="32441" xr:uid="{00000000-0005-0000-0000-0000CE7E0000}"/>
    <cellStyle name="titoli 3 3 2 3 3" xfId="32442" xr:uid="{00000000-0005-0000-0000-0000CF7E0000}"/>
    <cellStyle name="titoli 3 3 2 3 3 2" xfId="32443" xr:uid="{00000000-0005-0000-0000-0000D07E0000}"/>
    <cellStyle name="titoli 3 3 2 3 3 3" xfId="32444" xr:uid="{00000000-0005-0000-0000-0000D17E0000}"/>
    <cellStyle name="titoli 3 3 2 3 3 4" xfId="32445" xr:uid="{00000000-0005-0000-0000-0000D27E0000}"/>
    <cellStyle name="titoli 3 3 2 3 4" xfId="32446" xr:uid="{00000000-0005-0000-0000-0000D37E0000}"/>
    <cellStyle name="titoli 3 3 2 3 5" xfId="32447" xr:uid="{00000000-0005-0000-0000-0000D47E0000}"/>
    <cellStyle name="titoli 3 3 2 4" xfId="32448" xr:uid="{00000000-0005-0000-0000-0000D57E0000}"/>
    <cellStyle name="titoli 3 3 2 4 2" xfId="32449" xr:uid="{00000000-0005-0000-0000-0000D67E0000}"/>
    <cellStyle name="titoli 3 3 2 4 2 2" xfId="32450" xr:uid="{00000000-0005-0000-0000-0000D77E0000}"/>
    <cellStyle name="titoli 3 3 2 4 2 3" xfId="32451" xr:uid="{00000000-0005-0000-0000-0000D87E0000}"/>
    <cellStyle name="titoli 3 3 2 4 3" xfId="32452" xr:uid="{00000000-0005-0000-0000-0000D97E0000}"/>
    <cellStyle name="titoli 3 3 2 4 3 2" xfId="32453" xr:uid="{00000000-0005-0000-0000-0000DA7E0000}"/>
    <cellStyle name="titoli 3 3 2 4 3 3" xfId="32454" xr:uid="{00000000-0005-0000-0000-0000DB7E0000}"/>
    <cellStyle name="titoli 3 3 2 4 3 4" xfId="32455" xr:uid="{00000000-0005-0000-0000-0000DC7E0000}"/>
    <cellStyle name="titoli 3 3 2 4 4" xfId="32456" xr:uid="{00000000-0005-0000-0000-0000DD7E0000}"/>
    <cellStyle name="titoli 3 3 2 4 4 2" xfId="32457" xr:uid="{00000000-0005-0000-0000-0000DE7E0000}"/>
    <cellStyle name="titoli 3 3 2 4 4 3" xfId="32458" xr:uid="{00000000-0005-0000-0000-0000DF7E0000}"/>
    <cellStyle name="titoli 3 3 2 4 4 4" xfId="32459" xr:uid="{00000000-0005-0000-0000-0000E07E0000}"/>
    <cellStyle name="titoli 3 3 2 4 5" xfId="32460" xr:uid="{00000000-0005-0000-0000-0000E17E0000}"/>
    <cellStyle name="titoli 3 3 2 4 6" xfId="32461" xr:uid="{00000000-0005-0000-0000-0000E27E0000}"/>
    <cellStyle name="titoli 3 3 2 5" xfId="32462" xr:uid="{00000000-0005-0000-0000-0000E37E0000}"/>
    <cellStyle name="titoli 3 3 2 6" xfId="32463" xr:uid="{00000000-0005-0000-0000-0000E47E0000}"/>
    <cellStyle name="titoli 3 3 3" xfId="32464" xr:uid="{00000000-0005-0000-0000-0000E57E0000}"/>
    <cellStyle name="titoli 3 3 3 2" xfId="32465" xr:uid="{00000000-0005-0000-0000-0000E67E0000}"/>
    <cellStyle name="titoli 3 3 3 2 2" xfId="32466" xr:uid="{00000000-0005-0000-0000-0000E77E0000}"/>
    <cellStyle name="titoli 3 3 3 2 2 2" xfId="32467" xr:uid="{00000000-0005-0000-0000-0000E87E0000}"/>
    <cellStyle name="titoli 3 3 3 2 2 3" xfId="32468" xr:uid="{00000000-0005-0000-0000-0000E97E0000}"/>
    <cellStyle name="titoli 3 3 3 2 3" xfId="32469" xr:uid="{00000000-0005-0000-0000-0000EA7E0000}"/>
    <cellStyle name="titoli 3 3 3 2 3 2" xfId="32470" xr:uid="{00000000-0005-0000-0000-0000EB7E0000}"/>
    <cellStyle name="titoli 3 3 3 2 3 3" xfId="32471" xr:uid="{00000000-0005-0000-0000-0000EC7E0000}"/>
    <cellStyle name="titoli 3 3 3 2 3 4" xfId="32472" xr:uid="{00000000-0005-0000-0000-0000ED7E0000}"/>
    <cellStyle name="titoli 3 3 3 2 4" xfId="32473" xr:uid="{00000000-0005-0000-0000-0000EE7E0000}"/>
    <cellStyle name="titoli 3 3 3 2 5" xfId="32474" xr:uid="{00000000-0005-0000-0000-0000EF7E0000}"/>
    <cellStyle name="titoli 3 3 3 3" xfId="32475" xr:uid="{00000000-0005-0000-0000-0000F07E0000}"/>
    <cellStyle name="titoli 3 3 3 3 2" xfId="32476" xr:uid="{00000000-0005-0000-0000-0000F17E0000}"/>
    <cellStyle name="titoli 3 3 3 3 2 2" xfId="32477" xr:uid="{00000000-0005-0000-0000-0000F27E0000}"/>
    <cellStyle name="titoli 3 3 3 3 2 3" xfId="32478" xr:uid="{00000000-0005-0000-0000-0000F37E0000}"/>
    <cellStyle name="titoli 3 3 3 3 3" xfId="32479" xr:uid="{00000000-0005-0000-0000-0000F47E0000}"/>
    <cellStyle name="titoli 3 3 3 3 3 2" xfId="32480" xr:uid="{00000000-0005-0000-0000-0000F57E0000}"/>
    <cellStyle name="titoli 3 3 3 3 3 3" xfId="32481" xr:uid="{00000000-0005-0000-0000-0000F67E0000}"/>
    <cellStyle name="titoli 3 3 3 3 3 4" xfId="32482" xr:uid="{00000000-0005-0000-0000-0000F77E0000}"/>
    <cellStyle name="titoli 3 3 3 3 4" xfId="32483" xr:uid="{00000000-0005-0000-0000-0000F87E0000}"/>
    <cellStyle name="titoli 3 3 3 3 4 2" xfId="32484" xr:uid="{00000000-0005-0000-0000-0000F97E0000}"/>
    <cellStyle name="titoli 3 3 3 3 4 3" xfId="32485" xr:uid="{00000000-0005-0000-0000-0000FA7E0000}"/>
    <cellStyle name="titoli 3 3 3 3 4 4" xfId="32486" xr:uid="{00000000-0005-0000-0000-0000FB7E0000}"/>
    <cellStyle name="titoli 3 3 3 3 5" xfId="32487" xr:uid="{00000000-0005-0000-0000-0000FC7E0000}"/>
    <cellStyle name="titoli 3 3 3 3 6" xfId="32488" xr:uid="{00000000-0005-0000-0000-0000FD7E0000}"/>
    <cellStyle name="titoli 3 3 3 4" xfId="32489" xr:uid="{00000000-0005-0000-0000-0000FE7E0000}"/>
    <cellStyle name="titoli 3 3 3 4 2" xfId="32490" xr:uid="{00000000-0005-0000-0000-0000FF7E0000}"/>
    <cellStyle name="titoli 3 3 3 4 3" xfId="32491" xr:uid="{00000000-0005-0000-0000-0000007F0000}"/>
    <cellStyle name="titoli 3 3 3 5" xfId="32492" xr:uid="{00000000-0005-0000-0000-0000017F0000}"/>
    <cellStyle name="titoli 3 3 3 5 2" xfId="32493" xr:uid="{00000000-0005-0000-0000-0000027F0000}"/>
    <cellStyle name="titoli 3 3 3 5 3" xfId="32494" xr:uid="{00000000-0005-0000-0000-0000037F0000}"/>
    <cellStyle name="titoli 3 3 3 5 4" xfId="32495" xr:uid="{00000000-0005-0000-0000-0000047F0000}"/>
    <cellStyle name="titoli 3 3 3 6" xfId="32496" xr:uid="{00000000-0005-0000-0000-0000057F0000}"/>
    <cellStyle name="titoli 3 3 3 7" xfId="32497" xr:uid="{00000000-0005-0000-0000-0000067F0000}"/>
    <cellStyle name="titoli 3 3 4" xfId="32498" xr:uid="{00000000-0005-0000-0000-0000077F0000}"/>
    <cellStyle name="titoli 3 3 4 2" xfId="32499" xr:uid="{00000000-0005-0000-0000-0000087F0000}"/>
    <cellStyle name="titoli 3 3 4 2 2" xfId="32500" xr:uid="{00000000-0005-0000-0000-0000097F0000}"/>
    <cellStyle name="titoli 3 3 4 2 3" xfId="32501" xr:uid="{00000000-0005-0000-0000-00000A7F0000}"/>
    <cellStyle name="titoli 3 3 4 3" xfId="32502" xr:uid="{00000000-0005-0000-0000-00000B7F0000}"/>
    <cellStyle name="titoli 3 3 4 3 2" xfId="32503" xr:uid="{00000000-0005-0000-0000-00000C7F0000}"/>
    <cellStyle name="titoli 3 3 4 3 3" xfId="32504" xr:uid="{00000000-0005-0000-0000-00000D7F0000}"/>
    <cellStyle name="titoli 3 3 4 3 4" xfId="32505" xr:uid="{00000000-0005-0000-0000-00000E7F0000}"/>
    <cellStyle name="titoli 3 3 4 4" xfId="32506" xr:uid="{00000000-0005-0000-0000-00000F7F0000}"/>
    <cellStyle name="titoli 3 3 4 4 2" xfId="32507" xr:uid="{00000000-0005-0000-0000-0000107F0000}"/>
    <cellStyle name="titoli 3 3 4 4 3" xfId="32508" xr:uid="{00000000-0005-0000-0000-0000117F0000}"/>
    <cellStyle name="titoli 3 3 4 4 4" xfId="32509" xr:uid="{00000000-0005-0000-0000-0000127F0000}"/>
    <cellStyle name="titoli 3 3 4 5" xfId="32510" xr:uid="{00000000-0005-0000-0000-0000137F0000}"/>
    <cellStyle name="titoli 3 3 4 6" xfId="32511" xr:uid="{00000000-0005-0000-0000-0000147F0000}"/>
    <cellStyle name="titoli 3 4" xfId="32512" xr:uid="{00000000-0005-0000-0000-0000157F0000}"/>
    <cellStyle name="titoli 3 4 2" xfId="32513" xr:uid="{00000000-0005-0000-0000-0000167F0000}"/>
    <cellStyle name="titoli 3 4 2 2" xfId="32514" xr:uid="{00000000-0005-0000-0000-0000177F0000}"/>
    <cellStyle name="titoli 3 4 2 2 2" xfId="32515" xr:uid="{00000000-0005-0000-0000-0000187F0000}"/>
    <cellStyle name="titoli 3 4 2 2 2 2" xfId="32516" xr:uid="{00000000-0005-0000-0000-0000197F0000}"/>
    <cellStyle name="titoli 3 4 2 2 2 3" xfId="32517" xr:uid="{00000000-0005-0000-0000-00001A7F0000}"/>
    <cellStyle name="titoli 3 4 2 2 3" xfId="32518" xr:uid="{00000000-0005-0000-0000-00001B7F0000}"/>
    <cellStyle name="titoli 3 4 2 2 3 2" xfId="32519" xr:uid="{00000000-0005-0000-0000-00001C7F0000}"/>
    <cellStyle name="titoli 3 4 2 2 3 3" xfId="32520" xr:uid="{00000000-0005-0000-0000-00001D7F0000}"/>
    <cellStyle name="titoli 3 4 2 2 3 4" xfId="32521" xr:uid="{00000000-0005-0000-0000-00001E7F0000}"/>
    <cellStyle name="titoli 3 4 2 2 4" xfId="32522" xr:uid="{00000000-0005-0000-0000-00001F7F0000}"/>
    <cellStyle name="titoli 3 4 2 2 5" xfId="32523" xr:uid="{00000000-0005-0000-0000-0000207F0000}"/>
    <cellStyle name="titoli 3 4 2 3" xfId="32524" xr:uid="{00000000-0005-0000-0000-0000217F0000}"/>
    <cellStyle name="titoli 3 4 2 3 2" xfId="32525" xr:uid="{00000000-0005-0000-0000-0000227F0000}"/>
    <cellStyle name="titoli 3 4 2 3 2 2" xfId="32526" xr:uid="{00000000-0005-0000-0000-0000237F0000}"/>
    <cellStyle name="titoli 3 4 2 3 2 3" xfId="32527" xr:uid="{00000000-0005-0000-0000-0000247F0000}"/>
    <cellStyle name="titoli 3 4 2 3 3" xfId="32528" xr:uid="{00000000-0005-0000-0000-0000257F0000}"/>
    <cellStyle name="titoli 3 4 2 3 3 2" xfId="32529" xr:uid="{00000000-0005-0000-0000-0000267F0000}"/>
    <cellStyle name="titoli 3 4 2 3 3 3" xfId="32530" xr:uid="{00000000-0005-0000-0000-0000277F0000}"/>
    <cellStyle name="titoli 3 4 2 3 3 4" xfId="32531" xr:uid="{00000000-0005-0000-0000-0000287F0000}"/>
    <cellStyle name="titoli 3 4 2 3 4" xfId="32532" xr:uid="{00000000-0005-0000-0000-0000297F0000}"/>
    <cellStyle name="titoli 3 4 2 3 4 2" xfId="32533" xr:uid="{00000000-0005-0000-0000-00002A7F0000}"/>
    <cellStyle name="titoli 3 4 2 3 4 3" xfId="32534" xr:uid="{00000000-0005-0000-0000-00002B7F0000}"/>
    <cellStyle name="titoli 3 4 2 3 4 4" xfId="32535" xr:uid="{00000000-0005-0000-0000-00002C7F0000}"/>
    <cellStyle name="titoli 3 4 2 3 5" xfId="32536" xr:uid="{00000000-0005-0000-0000-00002D7F0000}"/>
    <cellStyle name="titoli 3 4 2 3 6" xfId="32537" xr:uid="{00000000-0005-0000-0000-00002E7F0000}"/>
    <cellStyle name="titoli 3 4 2 4" xfId="32538" xr:uid="{00000000-0005-0000-0000-00002F7F0000}"/>
    <cellStyle name="titoli 3 4 2 4 2" xfId="32539" xr:uid="{00000000-0005-0000-0000-0000307F0000}"/>
    <cellStyle name="titoli 3 4 2 4 3" xfId="32540" xr:uid="{00000000-0005-0000-0000-0000317F0000}"/>
    <cellStyle name="titoli 3 4 2 5" xfId="32541" xr:uid="{00000000-0005-0000-0000-0000327F0000}"/>
    <cellStyle name="titoli 3 4 2 5 2" xfId="32542" xr:uid="{00000000-0005-0000-0000-0000337F0000}"/>
    <cellStyle name="titoli 3 4 2 5 3" xfId="32543" xr:uid="{00000000-0005-0000-0000-0000347F0000}"/>
    <cellStyle name="titoli 3 4 2 5 4" xfId="32544" xr:uid="{00000000-0005-0000-0000-0000357F0000}"/>
    <cellStyle name="titoli 3 4 2 6" xfId="32545" xr:uid="{00000000-0005-0000-0000-0000367F0000}"/>
    <cellStyle name="titoli 3 4 2 7" xfId="32546" xr:uid="{00000000-0005-0000-0000-0000377F0000}"/>
    <cellStyle name="titoli 3 4 3" xfId="32547" xr:uid="{00000000-0005-0000-0000-0000387F0000}"/>
    <cellStyle name="titoli 3 4 3 2" xfId="32548" xr:uid="{00000000-0005-0000-0000-0000397F0000}"/>
    <cellStyle name="titoli 3 4 3 2 2" xfId="32549" xr:uid="{00000000-0005-0000-0000-00003A7F0000}"/>
    <cellStyle name="titoli 3 4 3 2 3" xfId="32550" xr:uid="{00000000-0005-0000-0000-00003B7F0000}"/>
    <cellStyle name="titoli 3 4 3 3" xfId="32551" xr:uid="{00000000-0005-0000-0000-00003C7F0000}"/>
    <cellStyle name="titoli 3 4 3 3 2" xfId="32552" xr:uid="{00000000-0005-0000-0000-00003D7F0000}"/>
    <cellStyle name="titoli 3 4 3 3 3" xfId="32553" xr:uid="{00000000-0005-0000-0000-00003E7F0000}"/>
    <cellStyle name="titoli 3 4 3 3 4" xfId="32554" xr:uid="{00000000-0005-0000-0000-00003F7F0000}"/>
    <cellStyle name="titoli 3 4 3 4" xfId="32555" xr:uid="{00000000-0005-0000-0000-0000407F0000}"/>
    <cellStyle name="titoli 3 4 3 5" xfId="32556" xr:uid="{00000000-0005-0000-0000-0000417F0000}"/>
    <cellStyle name="titoli 3 4 4" xfId="32557" xr:uid="{00000000-0005-0000-0000-0000427F0000}"/>
    <cellStyle name="titoli 3 4 4 2" xfId="32558" xr:uid="{00000000-0005-0000-0000-0000437F0000}"/>
    <cellStyle name="titoli 3 4 4 2 2" xfId="32559" xr:uid="{00000000-0005-0000-0000-0000447F0000}"/>
    <cellStyle name="titoli 3 4 4 2 3" xfId="32560" xr:uid="{00000000-0005-0000-0000-0000457F0000}"/>
    <cellStyle name="titoli 3 4 4 3" xfId="32561" xr:uid="{00000000-0005-0000-0000-0000467F0000}"/>
    <cellStyle name="titoli 3 4 4 3 2" xfId="32562" xr:uid="{00000000-0005-0000-0000-0000477F0000}"/>
    <cellStyle name="titoli 3 4 4 3 3" xfId="32563" xr:uid="{00000000-0005-0000-0000-0000487F0000}"/>
    <cellStyle name="titoli 3 4 4 3 4" xfId="32564" xr:uid="{00000000-0005-0000-0000-0000497F0000}"/>
    <cellStyle name="titoli 3 4 4 4" xfId="32565" xr:uid="{00000000-0005-0000-0000-00004A7F0000}"/>
    <cellStyle name="titoli 3 4 4 4 2" xfId="32566" xr:uid="{00000000-0005-0000-0000-00004B7F0000}"/>
    <cellStyle name="titoli 3 4 4 4 3" xfId="32567" xr:uid="{00000000-0005-0000-0000-00004C7F0000}"/>
    <cellStyle name="titoli 3 4 4 4 4" xfId="32568" xr:uid="{00000000-0005-0000-0000-00004D7F0000}"/>
    <cellStyle name="titoli 3 4 4 5" xfId="32569" xr:uid="{00000000-0005-0000-0000-00004E7F0000}"/>
    <cellStyle name="titoli 3 4 4 6" xfId="32570" xr:uid="{00000000-0005-0000-0000-00004F7F0000}"/>
    <cellStyle name="titoli 3 4 5" xfId="32571" xr:uid="{00000000-0005-0000-0000-0000507F0000}"/>
    <cellStyle name="titoli 3 4 6" xfId="32572" xr:uid="{00000000-0005-0000-0000-0000517F0000}"/>
    <cellStyle name="titoli 3 5" xfId="32573" xr:uid="{00000000-0005-0000-0000-0000527F0000}"/>
    <cellStyle name="titoli 3 5 2" xfId="32574" xr:uid="{00000000-0005-0000-0000-0000537F0000}"/>
    <cellStyle name="titoli 3 5 2 2" xfId="32575" xr:uid="{00000000-0005-0000-0000-0000547F0000}"/>
    <cellStyle name="titoli 3 5 2 2 2" xfId="32576" xr:uid="{00000000-0005-0000-0000-0000557F0000}"/>
    <cellStyle name="titoli 3 5 2 2 3" xfId="32577" xr:uid="{00000000-0005-0000-0000-0000567F0000}"/>
    <cellStyle name="titoli 3 5 2 3" xfId="32578" xr:uid="{00000000-0005-0000-0000-0000577F0000}"/>
    <cellStyle name="titoli 3 5 2 3 2" xfId="32579" xr:uid="{00000000-0005-0000-0000-0000587F0000}"/>
    <cellStyle name="titoli 3 5 2 3 3" xfId="32580" xr:uid="{00000000-0005-0000-0000-0000597F0000}"/>
    <cellStyle name="titoli 3 5 2 3 4" xfId="32581" xr:uid="{00000000-0005-0000-0000-00005A7F0000}"/>
    <cellStyle name="titoli 3 5 2 4" xfId="32582" xr:uid="{00000000-0005-0000-0000-00005B7F0000}"/>
    <cellStyle name="titoli 3 5 2 5" xfId="32583" xr:uid="{00000000-0005-0000-0000-00005C7F0000}"/>
    <cellStyle name="titoli 3 5 3" xfId="32584" xr:uid="{00000000-0005-0000-0000-00005D7F0000}"/>
    <cellStyle name="titoli 3 5 3 2" xfId="32585" xr:uid="{00000000-0005-0000-0000-00005E7F0000}"/>
    <cellStyle name="titoli 3 5 3 2 2" xfId="32586" xr:uid="{00000000-0005-0000-0000-00005F7F0000}"/>
    <cellStyle name="titoli 3 5 3 2 3" xfId="32587" xr:uid="{00000000-0005-0000-0000-0000607F0000}"/>
    <cellStyle name="titoli 3 5 3 3" xfId="32588" xr:uid="{00000000-0005-0000-0000-0000617F0000}"/>
    <cellStyle name="titoli 3 5 3 3 2" xfId="32589" xr:uid="{00000000-0005-0000-0000-0000627F0000}"/>
    <cellStyle name="titoli 3 5 3 3 3" xfId="32590" xr:uid="{00000000-0005-0000-0000-0000637F0000}"/>
    <cellStyle name="titoli 3 5 3 3 4" xfId="32591" xr:uid="{00000000-0005-0000-0000-0000647F0000}"/>
    <cellStyle name="titoli 3 5 3 4" xfId="32592" xr:uid="{00000000-0005-0000-0000-0000657F0000}"/>
    <cellStyle name="titoli 3 5 3 4 2" xfId="32593" xr:uid="{00000000-0005-0000-0000-0000667F0000}"/>
    <cellStyle name="titoli 3 5 3 4 3" xfId="32594" xr:uid="{00000000-0005-0000-0000-0000677F0000}"/>
    <cellStyle name="titoli 3 5 3 4 4" xfId="32595" xr:uid="{00000000-0005-0000-0000-0000687F0000}"/>
    <cellStyle name="titoli 3 5 3 5" xfId="32596" xr:uid="{00000000-0005-0000-0000-0000697F0000}"/>
    <cellStyle name="titoli 3 5 3 6" xfId="32597" xr:uid="{00000000-0005-0000-0000-00006A7F0000}"/>
    <cellStyle name="titoli 3 5 4" xfId="32598" xr:uid="{00000000-0005-0000-0000-00006B7F0000}"/>
    <cellStyle name="titoli 3 5 4 2" xfId="32599" xr:uid="{00000000-0005-0000-0000-00006C7F0000}"/>
    <cellStyle name="titoli 3 5 4 3" xfId="32600" xr:uid="{00000000-0005-0000-0000-00006D7F0000}"/>
    <cellStyle name="titoli 3 5 5" xfId="32601" xr:uid="{00000000-0005-0000-0000-00006E7F0000}"/>
    <cellStyle name="titoli 3 5 5 2" xfId="32602" xr:uid="{00000000-0005-0000-0000-00006F7F0000}"/>
    <cellStyle name="titoli 3 5 5 3" xfId="32603" xr:uid="{00000000-0005-0000-0000-0000707F0000}"/>
    <cellStyle name="titoli 3 5 5 4" xfId="32604" xr:uid="{00000000-0005-0000-0000-0000717F0000}"/>
    <cellStyle name="titoli 3 5 6" xfId="32605" xr:uid="{00000000-0005-0000-0000-0000727F0000}"/>
    <cellStyle name="titoli 3 5 7" xfId="32606" xr:uid="{00000000-0005-0000-0000-0000737F0000}"/>
    <cellStyle name="titoli 3 6" xfId="32607" xr:uid="{00000000-0005-0000-0000-0000747F0000}"/>
    <cellStyle name="titoli 3 6 2" xfId="32608" xr:uid="{00000000-0005-0000-0000-0000757F0000}"/>
    <cellStyle name="titoli 3 6 2 2" xfId="32609" xr:uid="{00000000-0005-0000-0000-0000767F0000}"/>
    <cellStyle name="titoli 3 6 2 2 2" xfId="32610" xr:uid="{00000000-0005-0000-0000-0000777F0000}"/>
    <cellStyle name="titoli 3 6 2 2 3" xfId="32611" xr:uid="{00000000-0005-0000-0000-0000787F0000}"/>
    <cellStyle name="titoli 3 6 2 3" xfId="32612" xr:uid="{00000000-0005-0000-0000-0000797F0000}"/>
    <cellStyle name="titoli 3 6 2 3 2" xfId="32613" xr:uid="{00000000-0005-0000-0000-00007A7F0000}"/>
    <cellStyle name="titoli 3 6 2 3 3" xfId="32614" xr:uid="{00000000-0005-0000-0000-00007B7F0000}"/>
    <cellStyle name="titoli 3 6 2 3 4" xfId="32615" xr:uid="{00000000-0005-0000-0000-00007C7F0000}"/>
    <cellStyle name="titoli 3 6 2 4" xfId="32616" xr:uid="{00000000-0005-0000-0000-00007D7F0000}"/>
    <cellStyle name="titoli 3 6 2 5" xfId="32617" xr:uid="{00000000-0005-0000-0000-00007E7F0000}"/>
    <cellStyle name="titoli 3 6 3" xfId="32618" xr:uid="{00000000-0005-0000-0000-00007F7F0000}"/>
    <cellStyle name="titoli 3 6 3 2" xfId="32619" xr:uid="{00000000-0005-0000-0000-0000807F0000}"/>
    <cellStyle name="titoli 3 6 3 3" xfId="32620" xr:uid="{00000000-0005-0000-0000-0000817F0000}"/>
    <cellStyle name="titoli 3 6 4" xfId="32621" xr:uid="{00000000-0005-0000-0000-0000827F0000}"/>
    <cellStyle name="titoli 3 6 4 2" xfId="32622" xr:uid="{00000000-0005-0000-0000-0000837F0000}"/>
    <cellStyle name="titoli 3 6 4 3" xfId="32623" xr:uid="{00000000-0005-0000-0000-0000847F0000}"/>
    <cellStyle name="titoli 3 6 4 4" xfId="32624" xr:uid="{00000000-0005-0000-0000-0000857F0000}"/>
    <cellStyle name="titoli 3 6 5" xfId="32625" xr:uid="{00000000-0005-0000-0000-0000867F0000}"/>
    <cellStyle name="titoli 3 6 6" xfId="32626" xr:uid="{00000000-0005-0000-0000-0000877F0000}"/>
    <cellStyle name="titoli 3 7" xfId="32627" xr:uid="{00000000-0005-0000-0000-0000887F0000}"/>
    <cellStyle name="titoli 3 7 2" xfId="32628" xr:uid="{00000000-0005-0000-0000-0000897F0000}"/>
    <cellStyle name="titoli 3 7 2 2" xfId="32629" xr:uid="{00000000-0005-0000-0000-00008A7F0000}"/>
    <cellStyle name="titoli 3 7 2 3" xfId="32630" xr:uid="{00000000-0005-0000-0000-00008B7F0000}"/>
    <cellStyle name="titoli 3 7 3" xfId="32631" xr:uid="{00000000-0005-0000-0000-00008C7F0000}"/>
    <cellStyle name="titoli 3 7 3 2" xfId="32632" xr:uid="{00000000-0005-0000-0000-00008D7F0000}"/>
    <cellStyle name="titoli 3 7 3 3" xfId="32633" xr:uid="{00000000-0005-0000-0000-00008E7F0000}"/>
    <cellStyle name="titoli 3 7 3 4" xfId="32634" xr:uid="{00000000-0005-0000-0000-00008F7F0000}"/>
    <cellStyle name="titoli 3 7 4" xfId="32635" xr:uid="{00000000-0005-0000-0000-0000907F0000}"/>
    <cellStyle name="titoli 3 7 5" xfId="32636" xr:uid="{00000000-0005-0000-0000-0000917F0000}"/>
    <cellStyle name="titoli 3 8" xfId="32637" xr:uid="{00000000-0005-0000-0000-0000927F0000}"/>
    <cellStyle name="titoli 3 9" xfId="32638" xr:uid="{00000000-0005-0000-0000-0000937F0000}"/>
    <cellStyle name="titoli 4" xfId="32639" xr:uid="{00000000-0005-0000-0000-0000947F0000}"/>
    <cellStyle name="titoli 4 2" xfId="32640" xr:uid="{00000000-0005-0000-0000-0000957F0000}"/>
    <cellStyle name="titoli 4 2 2" xfId="32641" xr:uid="{00000000-0005-0000-0000-0000967F0000}"/>
    <cellStyle name="titoli 4 2 2 2" xfId="32642" xr:uid="{00000000-0005-0000-0000-0000977F0000}"/>
    <cellStyle name="titoli 4 2 2 2 2" xfId="32643" xr:uid="{00000000-0005-0000-0000-0000987F0000}"/>
    <cellStyle name="titoli 4 2 2 2 2 2" xfId="32644" xr:uid="{00000000-0005-0000-0000-0000997F0000}"/>
    <cellStyle name="titoli 4 2 2 2 2 2 2" xfId="32645" xr:uid="{00000000-0005-0000-0000-00009A7F0000}"/>
    <cellStyle name="titoli 4 2 2 2 2 2 3" xfId="32646" xr:uid="{00000000-0005-0000-0000-00009B7F0000}"/>
    <cellStyle name="titoli 4 2 2 2 2 3" xfId="32647" xr:uid="{00000000-0005-0000-0000-00009C7F0000}"/>
    <cellStyle name="titoli 4 2 2 2 2 3 2" xfId="32648" xr:uid="{00000000-0005-0000-0000-00009D7F0000}"/>
    <cellStyle name="titoli 4 2 2 2 2 3 3" xfId="32649" xr:uid="{00000000-0005-0000-0000-00009E7F0000}"/>
    <cellStyle name="titoli 4 2 2 2 2 3 4" xfId="32650" xr:uid="{00000000-0005-0000-0000-00009F7F0000}"/>
    <cellStyle name="titoli 4 2 2 2 2 4" xfId="32651" xr:uid="{00000000-0005-0000-0000-0000A07F0000}"/>
    <cellStyle name="titoli 4 2 2 2 2 5" xfId="32652" xr:uid="{00000000-0005-0000-0000-0000A17F0000}"/>
    <cellStyle name="titoli 4 2 2 2 3" xfId="32653" xr:uid="{00000000-0005-0000-0000-0000A27F0000}"/>
    <cellStyle name="titoli 4 2 2 2 3 2" xfId="32654" xr:uid="{00000000-0005-0000-0000-0000A37F0000}"/>
    <cellStyle name="titoli 4 2 2 2 3 2 2" xfId="32655" xr:uid="{00000000-0005-0000-0000-0000A47F0000}"/>
    <cellStyle name="titoli 4 2 2 2 3 2 3" xfId="32656" xr:uid="{00000000-0005-0000-0000-0000A57F0000}"/>
    <cellStyle name="titoli 4 2 2 2 3 3" xfId="32657" xr:uid="{00000000-0005-0000-0000-0000A67F0000}"/>
    <cellStyle name="titoli 4 2 2 2 3 3 2" xfId="32658" xr:uid="{00000000-0005-0000-0000-0000A77F0000}"/>
    <cellStyle name="titoli 4 2 2 2 3 3 3" xfId="32659" xr:uid="{00000000-0005-0000-0000-0000A87F0000}"/>
    <cellStyle name="titoli 4 2 2 2 3 3 4" xfId="32660" xr:uid="{00000000-0005-0000-0000-0000A97F0000}"/>
    <cellStyle name="titoli 4 2 2 2 3 4" xfId="32661" xr:uid="{00000000-0005-0000-0000-0000AA7F0000}"/>
    <cellStyle name="titoli 4 2 2 2 3 4 2" xfId="32662" xr:uid="{00000000-0005-0000-0000-0000AB7F0000}"/>
    <cellStyle name="titoli 4 2 2 2 3 4 3" xfId="32663" xr:uid="{00000000-0005-0000-0000-0000AC7F0000}"/>
    <cellStyle name="titoli 4 2 2 2 3 4 4" xfId="32664" xr:uid="{00000000-0005-0000-0000-0000AD7F0000}"/>
    <cellStyle name="titoli 4 2 2 2 3 5" xfId="32665" xr:uid="{00000000-0005-0000-0000-0000AE7F0000}"/>
    <cellStyle name="titoli 4 2 2 2 3 6" xfId="32666" xr:uid="{00000000-0005-0000-0000-0000AF7F0000}"/>
    <cellStyle name="titoli 4 2 2 2 4" xfId="32667" xr:uid="{00000000-0005-0000-0000-0000B07F0000}"/>
    <cellStyle name="titoli 4 2 2 2 4 2" xfId="32668" xr:uid="{00000000-0005-0000-0000-0000B17F0000}"/>
    <cellStyle name="titoli 4 2 2 2 4 3" xfId="32669" xr:uid="{00000000-0005-0000-0000-0000B27F0000}"/>
    <cellStyle name="titoli 4 2 2 2 5" xfId="32670" xr:uid="{00000000-0005-0000-0000-0000B37F0000}"/>
    <cellStyle name="titoli 4 2 2 2 5 2" xfId="32671" xr:uid="{00000000-0005-0000-0000-0000B47F0000}"/>
    <cellStyle name="titoli 4 2 2 2 5 3" xfId="32672" xr:uid="{00000000-0005-0000-0000-0000B57F0000}"/>
    <cellStyle name="titoli 4 2 2 2 5 4" xfId="32673" xr:uid="{00000000-0005-0000-0000-0000B67F0000}"/>
    <cellStyle name="titoli 4 2 2 2 6" xfId="32674" xr:uid="{00000000-0005-0000-0000-0000B77F0000}"/>
    <cellStyle name="titoli 4 2 2 2 7" xfId="32675" xr:uid="{00000000-0005-0000-0000-0000B87F0000}"/>
    <cellStyle name="titoli 4 2 2 3" xfId="32676" xr:uid="{00000000-0005-0000-0000-0000B97F0000}"/>
    <cellStyle name="titoli 4 2 2 3 2" xfId="32677" xr:uid="{00000000-0005-0000-0000-0000BA7F0000}"/>
    <cellStyle name="titoli 4 2 2 3 2 2" xfId="32678" xr:uid="{00000000-0005-0000-0000-0000BB7F0000}"/>
    <cellStyle name="titoli 4 2 2 3 2 3" xfId="32679" xr:uid="{00000000-0005-0000-0000-0000BC7F0000}"/>
    <cellStyle name="titoli 4 2 2 3 3" xfId="32680" xr:uid="{00000000-0005-0000-0000-0000BD7F0000}"/>
    <cellStyle name="titoli 4 2 2 3 3 2" xfId="32681" xr:uid="{00000000-0005-0000-0000-0000BE7F0000}"/>
    <cellStyle name="titoli 4 2 2 3 3 3" xfId="32682" xr:uid="{00000000-0005-0000-0000-0000BF7F0000}"/>
    <cellStyle name="titoli 4 2 2 3 3 4" xfId="32683" xr:uid="{00000000-0005-0000-0000-0000C07F0000}"/>
    <cellStyle name="titoli 4 2 2 3 4" xfId="32684" xr:uid="{00000000-0005-0000-0000-0000C17F0000}"/>
    <cellStyle name="titoli 4 2 2 3 5" xfId="32685" xr:uid="{00000000-0005-0000-0000-0000C27F0000}"/>
    <cellStyle name="titoli 4 2 2 4" xfId="32686" xr:uid="{00000000-0005-0000-0000-0000C37F0000}"/>
    <cellStyle name="titoli 4 2 2 4 2" xfId="32687" xr:uid="{00000000-0005-0000-0000-0000C47F0000}"/>
    <cellStyle name="titoli 4 2 2 4 2 2" xfId="32688" xr:uid="{00000000-0005-0000-0000-0000C57F0000}"/>
    <cellStyle name="titoli 4 2 2 4 2 3" xfId="32689" xr:uid="{00000000-0005-0000-0000-0000C67F0000}"/>
    <cellStyle name="titoli 4 2 2 4 3" xfId="32690" xr:uid="{00000000-0005-0000-0000-0000C77F0000}"/>
    <cellStyle name="titoli 4 2 2 4 3 2" xfId="32691" xr:uid="{00000000-0005-0000-0000-0000C87F0000}"/>
    <cellStyle name="titoli 4 2 2 4 3 3" xfId="32692" xr:uid="{00000000-0005-0000-0000-0000C97F0000}"/>
    <cellStyle name="titoli 4 2 2 4 3 4" xfId="32693" xr:uid="{00000000-0005-0000-0000-0000CA7F0000}"/>
    <cellStyle name="titoli 4 2 2 4 4" xfId="32694" xr:uid="{00000000-0005-0000-0000-0000CB7F0000}"/>
    <cellStyle name="titoli 4 2 2 4 4 2" xfId="32695" xr:uid="{00000000-0005-0000-0000-0000CC7F0000}"/>
    <cellStyle name="titoli 4 2 2 4 4 3" xfId="32696" xr:uid="{00000000-0005-0000-0000-0000CD7F0000}"/>
    <cellStyle name="titoli 4 2 2 4 4 4" xfId="32697" xr:uid="{00000000-0005-0000-0000-0000CE7F0000}"/>
    <cellStyle name="titoli 4 2 2 4 5" xfId="32698" xr:uid="{00000000-0005-0000-0000-0000CF7F0000}"/>
    <cellStyle name="titoli 4 2 2 4 6" xfId="32699" xr:uid="{00000000-0005-0000-0000-0000D07F0000}"/>
    <cellStyle name="titoli 4 2 2 5" xfId="32700" xr:uid="{00000000-0005-0000-0000-0000D17F0000}"/>
    <cellStyle name="titoli 4 2 2 6" xfId="32701" xr:uid="{00000000-0005-0000-0000-0000D27F0000}"/>
    <cellStyle name="titoli 4 2 3" xfId="32702" xr:uid="{00000000-0005-0000-0000-0000D37F0000}"/>
    <cellStyle name="titoli 4 2 3 2" xfId="32703" xr:uid="{00000000-0005-0000-0000-0000D47F0000}"/>
    <cellStyle name="titoli 4 2 3 2 2" xfId="32704" xr:uid="{00000000-0005-0000-0000-0000D57F0000}"/>
    <cellStyle name="titoli 4 2 3 2 2 2" xfId="32705" xr:uid="{00000000-0005-0000-0000-0000D67F0000}"/>
    <cellStyle name="titoli 4 2 3 2 2 3" xfId="32706" xr:uid="{00000000-0005-0000-0000-0000D77F0000}"/>
    <cellStyle name="titoli 4 2 3 2 3" xfId="32707" xr:uid="{00000000-0005-0000-0000-0000D87F0000}"/>
    <cellStyle name="titoli 4 2 3 2 3 2" xfId="32708" xr:uid="{00000000-0005-0000-0000-0000D97F0000}"/>
    <cellStyle name="titoli 4 2 3 2 3 3" xfId="32709" xr:uid="{00000000-0005-0000-0000-0000DA7F0000}"/>
    <cellStyle name="titoli 4 2 3 2 3 4" xfId="32710" xr:uid="{00000000-0005-0000-0000-0000DB7F0000}"/>
    <cellStyle name="titoli 4 2 3 2 4" xfId="32711" xr:uid="{00000000-0005-0000-0000-0000DC7F0000}"/>
    <cellStyle name="titoli 4 2 3 2 5" xfId="32712" xr:uid="{00000000-0005-0000-0000-0000DD7F0000}"/>
    <cellStyle name="titoli 4 2 3 3" xfId="32713" xr:uid="{00000000-0005-0000-0000-0000DE7F0000}"/>
    <cellStyle name="titoli 4 2 3 3 2" xfId="32714" xr:uid="{00000000-0005-0000-0000-0000DF7F0000}"/>
    <cellStyle name="titoli 4 2 3 3 2 2" xfId="32715" xr:uid="{00000000-0005-0000-0000-0000E07F0000}"/>
    <cellStyle name="titoli 4 2 3 3 2 3" xfId="32716" xr:uid="{00000000-0005-0000-0000-0000E17F0000}"/>
    <cellStyle name="titoli 4 2 3 3 3" xfId="32717" xr:uid="{00000000-0005-0000-0000-0000E27F0000}"/>
    <cellStyle name="titoli 4 2 3 3 3 2" xfId="32718" xr:uid="{00000000-0005-0000-0000-0000E37F0000}"/>
    <cellStyle name="titoli 4 2 3 3 3 3" xfId="32719" xr:uid="{00000000-0005-0000-0000-0000E47F0000}"/>
    <cellStyle name="titoli 4 2 3 3 3 4" xfId="32720" xr:uid="{00000000-0005-0000-0000-0000E57F0000}"/>
    <cellStyle name="titoli 4 2 3 3 4" xfId="32721" xr:uid="{00000000-0005-0000-0000-0000E67F0000}"/>
    <cellStyle name="titoli 4 2 3 3 4 2" xfId="32722" xr:uid="{00000000-0005-0000-0000-0000E77F0000}"/>
    <cellStyle name="titoli 4 2 3 3 4 3" xfId="32723" xr:uid="{00000000-0005-0000-0000-0000E87F0000}"/>
    <cellStyle name="titoli 4 2 3 3 4 4" xfId="32724" xr:uid="{00000000-0005-0000-0000-0000E97F0000}"/>
    <cellStyle name="titoli 4 2 3 3 5" xfId="32725" xr:uid="{00000000-0005-0000-0000-0000EA7F0000}"/>
    <cellStyle name="titoli 4 2 3 3 6" xfId="32726" xr:uid="{00000000-0005-0000-0000-0000EB7F0000}"/>
    <cellStyle name="titoli 4 2 3 4" xfId="32727" xr:uid="{00000000-0005-0000-0000-0000EC7F0000}"/>
    <cellStyle name="titoli 4 2 3 4 2" xfId="32728" xr:uid="{00000000-0005-0000-0000-0000ED7F0000}"/>
    <cellStyle name="titoli 4 2 3 4 3" xfId="32729" xr:uid="{00000000-0005-0000-0000-0000EE7F0000}"/>
    <cellStyle name="titoli 4 2 3 5" xfId="32730" xr:uid="{00000000-0005-0000-0000-0000EF7F0000}"/>
    <cellStyle name="titoli 4 2 3 5 2" xfId="32731" xr:uid="{00000000-0005-0000-0000-0000F07F0000}"/>
    <cellStyle name="titoli 4 2 3 5 3" xfId="32732" xr:uid="{00000000-0005-0000-0000-0000F17F0000}"/>
    <cellStyle name="titoli 4 2 3 5 4" xfId="32733" xr:uid="{00000000-0005-0000-0000-0000F27F0000}"/>
    <cellStyle name="titoli 4 2 3 6" xfId="32734" xr:uid="{00000000-0005-0000-0000-0000F37F0000}"/>
    <cellStyle name="titoli 4 2 3 7" xfId="32735" xr:uid="{00000000-0005-0000-0000-0000F47F0000}"/>
    <cellStyle name="titoli 4 2 4" xfId="32736" xr:uid="{00000000-0005-0000-0000-0000F57F0000}"/>
    <cellStyle name="titoli 4 2 4 2" xfId="32737" xr:uid="{00000000-0005-0000-0000-0000F67F0000}"/>
    <cellStyle name="titoli 4 2 4 2 2" xfId="32738" xr:uid="{00000000-0005-0000-0000-0000F77F0000}"/>
    <cellStyle name="titoli 4 2 4 2 3" xfId="32739" xr:uid="{00000000-0005-0000-0000-0000F87F0000}"/>
    <cellStyle name="titoli 4 2 4 3" xfId="32740" xr:uid="{00000000-0005-0000-0000-0000F97F0000}"/>
    <cellStyle name="titoli 4 2 4 3 2" xfId="32741" xr:uid="{00000000-0005-0000-0000-0000FA7F0000}"/>
    <cellStyle name="titoli 4 2 4 3 3" xfId="32742" xr:uid="{00000000-0005-0000-0000-0000FB7F0000}"/>
    <cellStyle name="titoli 4 2 4 3 4" xfId="32743" xr:uid="{00000000-0005-0000-0000-0000FC7F0000}"/>
    <cellStyle name="titoli 4 2 4 4" xfId="32744" xr:uid="{00000000-0005-0000-0000-0000FD7F0000}"/>
    <cellStyle name="titoli 4 2 4 4 2" xfId="32745" xr:uid="{00000000-0005-0000-0000-0000FE7F0000}"/>
    <cellStyle name="titoli 4 2 4 4 3" xfId="32746" xr:uid="{00000000-0005-0000-0000-0000FF7F0000}"/>
    <cellStyle name="titoli 4 2 4 4 4" xfId="32747" xr:uid="{00000000-0005-0000-0000-000000800000}"/>
    <cellStyle name="titoli 4 2 4 5" xfId="32748" xr:uid="{00000000-0005-0000-0000-000001800000}"/>
    <cellStyle name="titoli 4 2 4 6" xfId="32749" xr:uid="{00000000-0005-0000-0000-000002800000}"/>
    <cellStyle name="titoli 4 3" xfId="32750" xr:uid="{00000000-0005-0000-0000-000003800000}"/>
    <cellStyle name="titoli 4 3 2" xfId="32751" xr:uid="{00000000-0005-0000-0000-000004800000}"/>
    <cellStyle name="titoli 4 3 2 2" xfId="32752" xr:uid="{00000000-0005-0000-0000-000005800000}"/>
    <cellStyle name="titoli 4 3 2 2 2" xfId="32753" xr:uid="{00000000-0005-0000-0000-000006800000}"/>
    <cellStyle name="titoli 4 3 2 2 2 2" xfId="32754" xr:uid="{00000000-0005-0000-0000-000007800000}"/>
    <cellStyle name="titoli 4 3 2 2 2 2 2" xfId="32755" xr:uid="{00000000-0005-0000-0000-000008800000}"/>
    <cellStyle name="titoli 4 3 2 2 2 2 3" xfId="32756" xr:uid="{00000000-0005-0000-0000-000009800000}"/>
    <cellStyle name="titoli 4 3 2 2 2 3" xfId="32757" xr:uid="{00000000-0005-0000-0000-00000A800000}"/>
    <cellStyle name="titoli 4 3 2 2 2 3 2" xfId="32758" xr:uid="{00000000-0005-0000-0000-00000B800000}"/>
    <cellStyle name="titoli 4 3 2 2 2 3 3" xfId="32759" xr:uid="{00000000-0005-0000-0000-00000C800000}"/>
    <cellStyle name="titoli 4 3 2 2 2 3 4" xfId="32760" xr:uid="{00000000-0005-0000-0000-00000D800000}"/>
    <cellStyle name="titoli 4 3 2 2 2 4" xfId="32761" xr:uid="{00000000-0005-0000-0000-00000E800000}"/>
    <cellStyle name="titoli 4 3 2 2 2 5" xfId="32762" xr:uid="{00000000-0005-0000-0000-00000F800000}"/>
    <cellStyle name="titoli 4 3 2 2 3" xfId="32763" xr:uid="{00000000-0005-0000-0000-000010800000}"/>
    <cellStyle name="titoli 4 3 2 2 3 2" xfId="32764" xr:uid="{00000000-0005-0000-0000-000011800000}"/>
    <cellStyle name="titoli 4 3 2 2 3 2 2" xfId="32765" xr:uid="{00000000-0005-0000-0000-000012800000}"/>
    <cellStyle name="titoli 4 3 2 2 3 2 3" xfId="32766" xr:uid="{00000000-0005-0000-0000-000013800000}"/>
    <cellStyle name="titoli 4 3 2 2 3 3" xfId="32767" xr:uid="{00000000-0005-0000-0000-000014800000}"/>
    <cellStyle name="titoli 4 3 2 2 3 3 2" xfId="32768" xr:uid="{00000000-0005-0000-0000-000015800000}"/>
    <cellStyle name="titoli 4 3 2 2 3 3 3" xfId="32769" xr:uid="{00000000-0005-0000-0000-000016800000}"/>
    <cellStyle name="titoli 4 3 2 2 3 3 4" xfId="32770" xr:uid="{00000000-0005-0000-0000-000017800000}"/>
    <cellStyle name="titoli 4 3 2 2 3 4" xfId="32771" xr:uid="{00000000-0005-0000-0000-000018800000}"/>
    <cellStyle name="titoli 4 3 2 2 3 4 2" xfId="32772" xr:uid="{00000000-0005-0000-0000-000019800000}"/>
    <cellStyle name="titoli 4 3 2 2 3 4 3" xfId="32773" xr:uid="{00000000-0005-0000-0000-00001A800000}"/>
    <cellStyle name="titoli 4 3 2 2 3 4 4" xfId="32774" xr:uid="{00000000-0005-0000-0000-00001B800000}"/>
    <cellStyle name="titoli 4 3 2 2 3 5" xfId="32775" xr:uid="{00000000-0005-0000-0000-00001C800000}"/>
    <cellStyle name="titoli 4 3 2 2 3 6" xfId="32776" xr:uid="{00000000-0005-0000-0000-00001D800000}"/>
    <cellStyle name="titoli 4 3 2 2 4" xfId="32777" xr:uid="{00000000-0005-0000-0000-00001E800000}"/>
    <cellStyle name="titoli 4 3 2 2 4 2" xfId="32778" xr:uid="{00000000-0005-0000-0000-00001F800000}"/>
    <cellStyle name="titoli 4 3 2 2 4 3" xfId="32779" xr:uid="{00000000-0005-0000-0000-000020800000}"/>
    <cellStyle name="titoli 4 3 2 2 5" xfId="32780" xr:uid="{00000000-0005-0000-0000-000021800000}"/>
    <cellStyle name="titoli 4 3 2 2 5 2" xfId="32781" xr:uid="{00000000-0005-0000-0000-000022800000}"/>
    <cellStyle name="titoli 4 3 2 2 5 3" xfId="32782" xr:uid="{00000000-0005-0000-0000-000023800000}"/>
    <cellStyle name="titoli 4 3 2 2 5 4" xfId="32783" xr:uid="{00000000-0005-0000-0000-000024800000}"/>
    <cellStyle name="titoli 4 3 2 2 6" xfId="32784" xr:uid="{00000000-0005-0000-0000-000025800000}"/>
    <cellStyle name="titoli 4 3 2 2 7" xfId="32785" xr:uid="{00000000-0005-0000-0000-000026800000}"/>
    <cellStyle name="titoli 4 3 2 3" xfId="32786" xr:uid="{00000000-0005-0000-0000-000027800000}"/>
    <cellStyle name="titoli 4 3 2 3 2" xfId="32787" xr:uid="{00000000-0005-0000-0000-000028800000}"/>
    <cellStyle name="titoli 4 3 2 3 2 2" xfId="32788" xr:uid="{00000000-0005-0000-0000-000029800000}"/>
    <cellStyle name="titoli 4 3 2 3 2 3" xfId="32789" xr:uid="{00000000-0005-0000-0000-00002A800000}"/>
    <cellStyle name="titoli 4 3 2 3 3" xfId="32790" xr:uid="{00000000-0005-0000-0000-00002B800000}"/>
    <cellStyle name="titoli 4 3 2 3 3 2" xfId="32791" xr:uid="{00000000-0005-0000-0000-00002C800000}"/>
    <cellStyle name="titoli 4 3 2 3 3 3" xfId="32792" xr:uid="{00000000-0005-0000-0000-00002D800000}"/>
    <cellStyle name="titoli 4 3 2 3 3 4" xfId="32793" xr:uid="{00000000-0005-0000-0000-00002E800000}"/>
    <cellStyle name="titoli 4 3 2 3 4" xfId="32794" xr:uid="{00000000-0005-0000-0000-00002F800000}"/>
    <cellStyle name="titoli 4 3 2 3 5" xfId="32795" xr:uid="{00000000-0005-0000-0000-000030800000}"/>
    <cellStyle name="titoli 4 3 2 4" xfId="32796" xr:uid="{00000000-0005-0000-0000-000031800000}"/>
    <cellStyle name="titoli 4 3 2 4 2" xfId="32797" xr:uid="{00000000-0005-0000-0000-000032800000}"/>
    <cellStyle name="titoli 4 3 2 4 2 2" xfId="32798" xr:uid="{00000000-0005-0000-0000-000033800000}"/>
    <cellStyle name="titoli 4 3 2 4 2 3" xfId="32799" xr:uid="{00000000-0005-0000-0000-000034800000}"/>
    <cellStyle name="titoli 4 3 2 4 3" xfId="32800" xr:uid="{00000000-0005-0000-0000-000035800000}"/>
    <cellStyle name="titoli 4 3 2 4 3 2" xfId="32801" xr:uid="{00000000-0005-0000-0000-000036800000}"/>
    <cellStyle name="titoli 4 3 2 4 3 3" xfId="32802" xr:uid="{00000000-0005-0000-0000-000037800000}"/>
    <cellStyle name="titoli 4 3 2 4 3 4" xfId="32803" xr:uid="{00000000-0005-0000-0000-000038800000}"/>
    <cellStyle name="titoli 4 3 2 4 4" xfId="32804" xr:uid="{00000000-0005-0000-0000-000039800000}"/>
    <cellStyle name="titoli 4 3 2 4 4 2" xfId="32805" xr:uid="{00000000-0005-0000-0000-00003A800000}"/>
    <cellStyle name="titoli 4 3 2 4 4 3" xfId="32806" xr:uid="{00000000-0005-0000-0000-00003B800000}"/>
    <cellStyle name="titoli 4 3 2 4 4 4" xfId="32807" xr:uid="{00000000-0005-0000-0000-00003C800000}"/>
    <cellStyle name="titoli 4 3 2 4 5" xfId="32808" xr:uid="{00000000-0005-0000-0000-00003D800000}"/>
    <cellStyle name="titoli 4 3 2 4 6" xfId="32809" xr:uid="{00000000-0005-0000-0000-00003E800000}"/>
    <cellStyle name="titoli 4 3 2 5" xfId="32810" xr:uid="{00000000-0005-0000-0000-00003F800000}"/>
    <cellStyle name="titoli 4 3 2 6" xfId="32811" xr:uid="{00000000-0005-0000-0000-000040800000}"/>
    <cellStyle name="titoli 4 3 3" xfId="32812" xr:uid="{00000000-0005-0000-0000-000041800000}"/>
    <cellStyle name="titoli 4 3 3 2" xfId="32813" xr:uid="{00000000-0005-0000-0000-000042800000}"/>
    <cellStyle name="titoli 4 3 3 2 2" xfId="32814" xr:uid="{00000000-0005-0000-0000-000043800000}"/>
    <cellStyle name="titoli 4 3 3 2 2 2" xfId="32815" xr:uid="{00000000-0005-0000-0000-000044800000}"/>
    <cellStyle name="titoli 4 3 3 2 2 3" xfId="32816" xr:uid="{00000000-0005-0000-0000-000045800000}"/>
    <cellStyle name="titoli 4 3 3 2 3" xfId="32817" xr:uid="{00000000-0005-0000-0000-000046800000}"/>
    <cellStyle name="titoli 4 3 3 2 3 2" xfId="32818" xr:uid="{00000000-0005-0000-0000-000047800000}"/>
    <cellStyle name="titoli 4 3 3 2 3 3" xfId="32819" xr:uid="{00000000-0005-0000-0000-000048800000}"/>
    <cellStyle name="titoli 4 3 3 2 3 4" xfId="32820" xr:uid="{00000000-0005-0000-0000-000049800000}"/>
    <cellStyle name="titoli 4 3 3 2 4" xfId="32821" xr:uid="{00000000-0005-0000-0000-00004A800000}"/>
    <cellStyle name="titoli 4 3 3 2 5" xfId="32822" xr:uid="{00000000-0005-0000-0000-00004B800000}"/>
    <cellStyle name="titoli 4 3 3 3" xfId="32823" xr:uid="{00000000-0005-0000-0000-00004C800000}"/>
    <cellStyle name="titoli 4 3 3 3 2" xfId="32824" xr:uid="{00000000-0005-0000-0000-00004D800000}"/>
    <cellStyle name="titoli 4 3 3 3 2 2" xfId="32825" xr:uid="{00000000-0005-0000-0000-00004E800000}"/>
    <cellStyle name="titoli 4 3 3 3 2 3" xfId="32826" xr:uid="{00000000-0005-0000-0000-00004F800000}"/>
    <cellStyle name="titoli 4 3 3 3 3" xfId="32827" xr:uid="{00000000-0005-0000-0000-000050800000}"/>
    <cellStyle name="titoli 4 3 3 3 3 2" xfId="32828" xr:uid="{00000000-0005-0000-0000-000051800000}"/>
    <cellStyle name="titoli 4 3 3 3 3 3" xfId="32829" xr:uid="{00000000-0005-0000-0000-000052800000}"/>
    <cellStyle name="titoli 4 3 3 3 3 4" xfId="32830" xr:uid="{00000000-0005-0000-0000-000053800000}"/>
    <cellStyle name="titoli 4 3 3 3 4" xfId="32831" xr:uid="{00000000-0005-0000-0000-000054800000}"/>
    <cellStyle name="titoli 4 3 3 3 4 2" xfId="32832" xr:uid="{00000000-0005-0000-0000-000055800000}"/>
    <cellStyle name="titoli 4 3 3 3 4 3" xfId="32833" xr:uid="{00000000-0005-0000-0000-000056800000}"/>
    <cellStyle name="titoli 4 3 3 3 4 4" xfId="32834" xr:uid="{00000000-0005-0000-0000-000057800000}"/>
    <cellStyle name="titoli 4 3 3 3 5" xfId="32835" xr:uid="{00000000-0005-0000-0000-000058800000}"/>
    <cellStyle name="titoli 4 3 3 3 6" xfId="32836" xr:uid="{00000000-0005-0000-0000-000059800000}"/>
    <cellStyle name="titoli 4 3 3 4" xfId="32837" xr:uid="{00000000-0005-0000-0000-00005A800000}"/>
    <cellStyle name="titoli 4 3 3 4 2" xfId="32838" xr:uid="{00000000-0005-0000-0000-00005B800000}"/>
    <cellStyle name="titoli 4 3 3 4 3" xfId="32839" xr:uid="{00000000-0005-0000-0000-00005C800000}"/>
    <cellStyle name="titoli 4 3 3 5" xfId="32840" xr:uid="{00000000-0005-0000-0000-00005D800000}"/>
    <cellStyle name="titoli 4 3 3 5 2" xfId="32841" xr:uid="{00000000-0005-0000-0000-00005E800000}"/>
    <cellStyle name="titoli 4 3 3 5 3" xfId="32842" xr:uid="{00000000-0005-0000-0000-00005F800000}"/>
    <cellStyle name="titoli 4 3 3 5 4" xfId="32843" xr:uid="{00000000-0005-0000-0000-000060800000}"/>
    <cellStyle name="titoli 4 3 3 6" xfId="32844" xr:uid="{00000000-0005-0000-0000-000061800000}"/>
    <cellStyle name="titoli 4 3 3 7" xfId="32845" xr:uid="{00000000-0005-0000-0000-000062800000}"/>
    <cellStyle name="titoli 4 3 4" xfId="32846" xr:uid="{00000000-0005-0000-0000-000063800000}"/>
    <cellStyle name="titoli 4 3 4 2" xfId="32847" xr:uid="{00000000-0005-0000-0000-000064800000}"/>
    <cellStyle name="titoli 4 3 4 2 2" xfId="32848" xr:uid="{00000000-0005-0000-0000-000065800000}"/>
    <cellStyle name="titoli 4 3 4 2 3" xfId="32849" xr:uid="{00000000-0005-0000-0000-000066800000}"/>
    <cellStyle name="titoli 4 3 4 3" xfId="32850" xr:uid="{00000000-0005-0000-0000-000067800000}"/>
    <cellStyle name="titoli 4 3 4 3 2" xfId="32851" xr:uid="{00000000-0005-0000-0000-000068800000}"/>
    <cellStyle name="titoli 4 3 4 3 3" xfId="32852" xr:uid="{00000000-0005-0000-0000-000069800000}"/>
    <cellStyle name="titoli 4 3 4 3 4" xfId="32853" xr:uid="{00000000-0005-0000-0000-00006A800000}"/>
    <cellStyle name="titoli 4 3 4 4" xfId="32854" xr:uid="{00000000-0005-0000-0000-00006B800000}"/>
    <cellStyle name="titoli 4 3 4 4 2" xfId="32855" xr:uid="{00000000-0005-0000-0000-00006C800000}"/>
    <cellStyle name="titoli 4 3 4 4 3" xfId="32856" xr:uid="{00000000-0005-0000-0000-00006D800000}"/>
    <cellStyle name="titoli 4 3 4 4 4" xfId="32857" xr:uid="{00000000-0005-0000-0000-00006E800000}"/>
    <cellStyle name="titoli 4 3 4 5" xfId="32858" xr:uid="{00000000-0005-0000-0000-00006F800000}"/>
    <cellStyle name="titoli 4 3 4 6" xfId="32859" xr:uid="{00000000-0005-0000-0000-000070800000}"/>
    <cellStyle name="titoli 4 4" xfId="32860" xr:uid="{00000000-0005-0000-0000-000071800000}"/>
    <cellStyle name="titoli 4 4 2" xfId="32861" xr:uid="{00000000-0005-0000-0000-000072800000}"/>
    <cellStyle name="titoli 4 4 2 2" xfId="32862" xr:uid="{00000000-0005-0000-0000-000073800000}"/>
    <cellStyle name="titoli 4 4 2 2 2" xfId="32863" xr:uid="{00000000-0005-0000-0000-000074800000}"/>
    <cellStyle name="titoli 4 4 2 2 2 2" xfId="32864" xr:uid="{00000000-0005-0000-0000-000075800000}"/>
    <cellStyle name="titoli 4 4 2 2 2 3" xfId="32865" xr:uid="{00000000-0005-0000-0000-000076800000}"/>
    <cellStyle name="titoli 4 4 2 2 3" xfId="32866" xr:uid="{00000000-0005-0000-0000-000077800000}"/>
    <cellStyle name="titoli 4 4 2 2 3 2" xfId="32867" xr:uid="{00000000-0005-0000-0000-000078800000}"/>
    <cellStyle name="titoli 4 4 2 2 3 3" xfId="32868" xr:uid="{00000000-0005-0000-0000-000079800000}"/>
    <cellStyle name="titoli 4 4 2 2 3 4" xfId="32869" xr:uid="{00000000-0005-0000-0000-00007A800000}"/>
    <cellStyle name="titoli 4 4 2 2 4" xfId="32870" xr:uid="{00000000-0005-0000-0000-00007B800000}"/>
    <cellStyle name="titoli 4 4 2 2 5" xfId="32871" xr:uid="{00000000-0005-0000-0000-00007C800000}"/>
    <cellStyle name="titoli 4 4 2 3" xfId="32872" xr:uid="{00000000-0005-0000-0000-00007D800000}"/>
    <cellStyle name="titoli 4 4 2 3 2" xfId="32873" xr:uid="{00000000-0005-0000-0000-00007E800000}"/>
    <cellStyle name="titoli 4 4 2 3 2 2" xfId="32874" xr:uid="{00000000-0005-0000-0000-00007F800000}"/>
    <cellStyle name="titoli 4 4 2 3 2 3" xfId="32875" xr:uid="{00000000-0005-0000-0000-000080800000}"/>
    <cellStyle name="titoli 4 4 2 3 3" xfId="32876" xr:uid="{00000000-0005-0000-0000-000081800000}"/>
    <cellStyle name="titoli 4 4 2 3 3 2" xfId="32877" xr:uid="{00000000-0005-0000-0000-000082800000}"/>
    <cellStyle name="titoli 4 4 2 3 3 3" xfId="32878" xr:uid="{00000000-0005-0000-0000-000083800000}"/>
    <cellStyle name="titoli 4 4 2 3 3 4" xfId="32879" xr:uid="{00000000-0005-0000-0000-000084800000}"/>
    <cellStyle name="titoli 4 4 2 3 4" xfId="32880" xr:uid="{00000000-0005-0000-0000-000085800000}"/>
    <cellStyle name="titoli 4 4 2 3 4 2" xfId="32881" xr:uid="{00000000-0005-0000-0000-000086800000}"/>
    <cellStyle name="titoli 4 4 2 3 4 3" xfId="32882" xr:uid="{00000000-0005-0000-0000-000087800000}"/>
    <cellStyle name="titoli 4 4 2 3 4 4" xfId="32883" xr:uid="{00000000-0005-0000-0000-000088800000}"/>
    <cellStyle name="titoli 4 4 2 3 5" xfId="32884" xr:uid="{00000000-0005-0000-0000-000089800000}"/>
    <cellStyle name="titoli 4 4 2 3 6" xfId="32885" xr:uid="{00000000-0005-0000-0000-00008A800000}"/>
    <cellStyle name="titoli 4 4 2 4" xfId="32886" xr:uid="{00000000-0005-0000-0000-00008B800000}"/>
    <cellStyle name="titoli 4 4 2 4 2" xfId="32887" xr:uid="{00000000-0005-0000-0000-00008C800000}"/>
    <cellStyle name="titoli 4 4 2 4 3" xfId="32888" xr:uid="{00000000-0005-0000-0000-00008D800000}"/>
    <cellStyle name="titoli 4 4 2 5" xfId="32889" xr:uid="{00000000-0005-0000-0000-00008E800000}"/>
    <cellStyle name="titoli 4 4 2 5 2" xfId="32890" xr:uid="{00000000-0005-0000-0000-00008F800000}"/>
    <cellStyle name="titoli 4 4 2 5 3" xfId="32891" xr:uid="{00000000-0005-0000-0000-000090800000}"/>
    <cellStyle name="titoli 4 4 2 5 4" xfId="32892" xr:uid="{00000000-0005-0000-0000-000091800000}"/>
    <cellStyle name="titoli 4 4 2 6" xfId="32893" xr:uid="{00000000-0005-0000-0000-000092800000}"/>
    <cellStyle name="titoli 4 4 2 7" xfId="32894" xr:uid="{00000000-0005-0000-0000-000093800000}"/>
    <cellStyle name="titoli 4 4 3" xfId="32895" xr:uid="{00000000-0005-0000-0000-000094800000}"/>
    <cellStyle name="titoli 4 4 3 2" xfId="32896" xr:uid="{00000000-0005-0000-0000-000095800000}"/>
    <cellStyle name="titoli 4 4 3 2 2" xfId="32897" xr:uid="{00000000-0005-0000-0000-000096800000}"/>
    <cellStyle name="titoli 4 4 3 2 3" xfId="32898" xr:uid="{00000000-0005-0000-0000-000097800000}"/>
    <cellStyle name="titoli 4 4 3 3" xfId="32899" xr:uid="{00000000-0005-0000-0000-000098800000}"/>
    <cellStyle name="titoli 4 4 3 3 2" xfId="32900" xr:uid="{00000000-0005-0000-0000-000099800000}"/>
    <cellStyle name="titoli 4 4 3 3 3" xfId="32901" xr:uid="{00000000-0005-0000-0000-00009A800000}"/>
    <cellStyle name="titoli 4 4 3 3 4" xfId="32902" xr:uid="{00000000-0005-0000-0000-00009B800000}"/>
    <cellStyle name="titoli 4 4 3 4" xfId="32903" xr:uid="{00000000-0005-0000-0000-00009C800000}"/>
    <cellStyle name="titoli 4 4 3 5" xfId="32904" xr:uid="{00000000-0005-0000-0000-00009D800000}"/>
    <cellStyle name="titoli 4 4 4" xfId="32905" xr:uid="{00000000-0005-0000-0000-00009E800000}"/>
    <cellStyle name="titoli 4 4 4 2" xfId="32906" xr:uid="{00000000-0005-0000-0000-00009F800000}"/>
    <cellStyle name="titoli 4 4 4 2 2" xfId="32907" xr:uid="{00000000-0005-0000-0000-0000A0800000}"/>
    <cellStyle name="titoli 4 4 4 2 3" xfId="32908" xr:uid="{00000000-0005-0000-0000-0000A1800000}"/>
    <cellStyle name="titoli 4 4 4 3" xfId="32909" xr:uid="{00000000-0005-0000-0000-0000A2800000}"/>
    <cellStyle name="titoli 4 4 4 3 2" xfId="32910" xr:uid="{00000000-0005-0000-0000-0000A3800000}"/>
    <cellStyle name="titoli 4 4 4 3 3" xfId="32911" xr:uid="{00000000-0005-0000-0000-0000A4800000}"/>
    <cellStyle name="titoli 4 4 4 3 4" xfId="32912" xr:uid="{00000000-0005-0000-0000-0000A5800000}"/>
    <cellStyle name="titoli 4 4 4 4" xfId="32913" xr:uid="{00000000-0005-0000-0000-0000A6800000}"/>
    <cellStyle name="titoli 4 4 4 4 2" xfId="32914" xr:uid="{00000000-0005-0000-0000-0000A7800000}"/>
    <cellStyle name="titoli 4 4 4 4 3" xfId="32915" xr:uid="{00000000-0005-0000-0000-0000A8800000}"/>
    <cellStyle name="titoli 4 4 4 4 4" xfId="32916" xr:uid="{00000000-0005-0000-0000-0000A9800000}"/>
    <cellStyle name="titoli 4 4 4 5" xfId="32917" xr:uid="{00000000-0005-0000-0000-0000AA800000}"/>
    <cellStyle name="titoli 4 4 4 6" xfId="32918" xr:uid="{00000000-0005-0000-0000-0000AB800000}"/>
    <cellStyle name="titoli 4 4 5" xfId="32919" xr:uid="{00000000-0005-0000-0000-0000AC800000}"/>
    <cellStyle name="titoli 4 4 6" xfId="32920" xr:uid="{00000000-0005-0000-0000-0000AD800000}"/>
    <cellStyle name="titoli 4 5" xfId="32921" xr:uid="{00000000-0005-0000-0000-0000AE800000}"/>
    <cellStyle name="titoli 4 5 2" xfId="32922" xr:uid="{00000000-0005-0000-0000-0000AF800000}"/>
    <cellStyle name="titoli 4 5 2 2" xfId="32923" xr:uid="{00000000-0005-0000-0000-0000B0800000}"/>
    <cellStyle name="titoli 4 5 2 2 2" xfId="32924" xr:uid="{00000000-0005-0000-0000-0000B1800000}"/>
    <cellStyle name="titoli 4 5 2 2 3" xfId="32925" xr:uid="{00000000-0005-0000-0000-0000B2800000}"/>
    <cellStyle name="titoli 4 5 2 3" xfId="32926" xr:uid="{00000000-0005-0000-0000-0000B3800000}"/>
    <cellStyle name="titoli 4 5 2 3 2" xfId="32927" xr:uid="{00000000-0005-0000-0000-0000B4800000}"/>
    <cellStyle name="titoli 4 5 2 3 3" xfId="32928" xr:uid="{00000000-0005-0000-0000-0000B5800000}"/>
    <cellStyle name="titoli 4 5 2 3 4" xfId="32929" xr:uid="{00000000-0005-0000-0000-0000B6800000}"/>
    <cellStyle name="titoli 4 5 2 4" xfId="32930" xr:uid="{00000000-0005-0000-0000-0000B7800000}"/>
    <cellStyle name="titoli 4 5 2 5" xfId="32931" xr:uid="{00000000-0005-0000-0000-0000B8800000}"/>
    <cellStyle name="titoli 4 5 3" xfId="32932" xr:uid="{00000000-0005-0000-0000-0000B9800000}"/>
    <cellStyle name="titoli 4 5 3 2" xfId="32933" xr:uid="{00000000-0005-0000-0000-0000BA800000}"/>
    <cellStyle name="titoli 4 5 3 2 2" xfId="32934" xr:uid="{00000000-0005-0000-0000-0000BB800000}"/>
    <cellStyle name="titoli 4 5 3 2 3" xfId="32935" xr:uid="{00000000-0005-0000-0000-0000BC800000}"/>
    <cellStyle name="titoli 4 5 3 3" xfId="32936" xr:uid="{00000000-0005-0000-0000-0000BD800000}"/>
    <cellStyle name="titoli 4 5 3 3 2" xfId="32937" xr:uid="{00000000-0005-0000-0000-0000BE800000}"/>
    <cellStyle name="titoli 4 5 3 3 3" xfId="32938" xr:uid="{00000000-0005-0000-0000-0000BF800000}"/>
    <cellStyle name="titoli 4 5 3 3 4" xfId="32939" xr:uid="{00000000-0005-0000-0000-0000C0800000}"/>
    <cellStyle name="titoli 4 5 3 4" xfId="32940" xr:uid="{00000000-0005-0000-0000-0000C1800000}"/>
    <cellStyle name="titoli 4 5 3 4 2" xfId="32941" xr:uid="{00000000-0005-0000-0000-0000C2800000}"/>
    <cellStyle name="titoli 4 5 3 4 3" xfId="32942" xr:uid="{00000000-0005-0000-0000-0000C3800000}"/>
    <cellStyle name="titoli 4 5 3 4 4" xfId="32943" xr:uid="{00000000-0005-0000-0000-0000C4800000}"/>
    <cellStyle name="titoli 4 5 3 5" xfId="32944" xr:uid="{00000000-0005-0000-0000-0000C5800000}"/>
    <cellStyle name="titoli 4 5 3 6" xfId="32945" xr:uid="{00000000-0005-0000-0000-0000C6800000}"/>
    <cellStyle name="titoli 4 5 4" xfId="32946" xr:uid="{00000000-0005-0000-0000-0000C7800000}"/>
    <cellStyle name="titoli 4 5 4 2" xfId="32947" xr:uid="{00000000-0005-0000-0000-0000C8800000}"/>
    <cellStyle name="titoli 4 5 4 3" xfId="32948" xr:uid="{00000000-0005-0000-0000-0000C9800000}"/>
    <cellStyle name="titoli 4 5 5" xfId="32949" xr:uid="{00000000-0005-0000-0000-0000CA800000}"/>
    <cellStyle name="titoli 4 5 5 2" xfId="32950" xr:uid="{00000000-0005-0000-0000-0000CB800000}"/>
    <cellStyle name="titoli 4 5 5 3" xfId="32951" xr:uid="{00000000-0005-0000-0000-0000CC800000}"/>
    <cellStyle name="titoli 4 5 5 4" xfId="32952" xr:uid="{00000000-0005-0000-0000-0000CD800000}"/>
    <cellStyle name="titoli 4 5 6" xfId="32953" xr:uid="{00000000-0005-0000-0000-0000CE800000}"/>
    <cellStyle name="titoli 4 5 7" xfId="32954" xr:uid="{00000000-0005-0000-0000-0000CF800000}"/>
    <cellStyle name="titoli 4 6" xfId="32955" xr:uid="{00000000-0005-0000-0000-0000D0800000}"/>
    <cellStyle name="titoli 4 6 2" xfId="32956" xr:uid="{00000000-0005-0000-0000-0000D1800000}"/>
    <cellStyle name="titoli 4 6 2 2" xfId="32957" xr:uid="{00000000-0005-0000-0000-0000D2800000}"/>
    <cellStyle name="titoli 4 6 2 3" xfId="32958" xr:uid="{00000000-0005-0000-0000-0000D3800000}"/>
    <cellStyle name="titoli 4 6 3" xfId="32959" xr:uid="{00000000-0005-0000-0000-0000D4800000}"/>
    <cellStyle name="titoli 4 6 3 2" xfId="32960" xr:uid="{00000000-0005-0000-0000-0000D5800000}"/>
    <cellStyle name="titoli 4 6 3 3" xfId="32961" xr:uid="{00000000-0005-0000-0000-0000D6800000}"/>
    <cellStyle name="titoli 4 6 3 4" xfId="32962" xr:uid="{00000000-0005-0000-0000-0000D7800000}"/>
    <cellStyle name="titoli 4 6 4" xfId="32963" xr:uid="{00000000-0005-0000-0000-0000D8800000}"/>
    <cellStyle name="titoli 4 6 4 2" xfId="32964" xr:uid="{00000000-0005-0000-0000-0000D9800000}"/>
    <cellStyle name="titoli 4 6 4 3" xfId="32965" xr:uid="{00000000-0005-0000-0000-0000DA800000}"/>
    <cellStyle name="titoli 4 6 4 4" xfId="32966" xr:uid="{00000000-0005-0000-0000-0000DB800000}"/>
    <cellStyle name="titoli 4 6 5" xfId="32967" xr:uid="{00000000-0005-0000-0000-0000DC800000}"/>
    <cellStyle name="titoli 4 6 6" xfId="32968" xr:uid="{00000000-0005-0000-0000-0000DD800000}"/>
    <cellStyle name="titoli 5" xfId="32969" xr:uid="{00000000-0005-0000-0000-0000DE800000}"/>
    <cellStyle name="titoli 5 2" xfId="32970" xr:uid="{00000000-0005-0000-0000-0000DF800000}"/>
    <cellStyle name="titoli 5 2 2" xfId="32971" xr:uid="{00000000-0005-0000-0000-0000E0800000}"/>
    <cellStyle name="titoli 5 2 2 2" xfId="32972" xr:uid="{00000000-0005-0000-0000-0000E1800000}"/>
    <cellStyle name="titoli 5 2 2 2 2" xfId="32973" xr:uid="{00000000-0005-0000-0000-0000E2800000}"/>
    <cellStyle name="titoli 5 2 2 2 2 2" xfId="32974" xr:uid="{00000000-0005-0000-0000-0000E3800000}"/>
    <cellStyle name="titoli 5 2 2 2 2 2 2" xfId="32975" xr:uid="{00000000-0005-0000-0000-0000E4800000}"/>
    <cellStyle name="titoli 5 2 2 2 2 2 3" xfId="32976" xr:uid="{00000000-0005-0000-0000-0000E5800000}"/>
    <cellStyle name="titoli 5 2 2 2 2 3" xfId="32977" xr:uid="{00000000-0005-0000-0000-0000E6800000}"/>
    <cellStyle name="titoli 5 2 2 2 2 3 2" xfId="32978" xr:uid="{00000000-0005-0000-0000-0000E7800000}"/>
    <cellStyle name="titoli 5 2 2 2 2 3 3" xfId="32979" xr:uid="{00000000-0005-0000-0000-0000E8800000}"/>
    <cellStyle name="titoli 5 2 2 2 2 3 4" xfId="32980" xr:uid="{00000000-0005-0000-0000-0000E9800000}"/>
    <cellStyle name="titoli 5 2 2 2 2 4" xfId="32981" xr:uid="{00000000-0005-0000-0000-0000EA800000}"/>
    <cellStyle name="titoli 5 2 2 2 2 5" xfId="32982" xr:uid="{00000000-0005-0000-0000-0000EB800000}"/>
    <cellStyle name="titoli 5 2 2 2 3" xfId="32983" xr:uid="{00000000-0005-0000-0000-0000EC800000}"/>
    <cellStyle name="titoli 5 2 2 2 3 2" xfId="32984" xr:uid="{00000000-0005-0000-0000-0000ED800000}"/>
    <cellStyle name="titoli 5 2 2 2 3 2 2" xfId="32985" xr:uid="{00000000-0005-0000-0000-0000EE800000}"/>
    <cellStyle name="titoli 5 2 2 2 3 2 3" xfId="32986" xr:uid="{00000000-0005-0000-0000-0000EF800000}"/>
    <cellStyle name="titoli 5 2 2 2 3 3" xfId="32987" xr:uid="{00000000-0005-0000-0000-0000F0800000}"/>
    <cellStyle name="titoli 5 2 2 2 3 3 2" xfId="32988" xr:uid="{00000000-0005-0000-0000-0000F1800000}"/>
    <cellStyle name="titoli 5 2 2 2 3 3 3" xfId="32989" xr:uid="{00000000-0005-0000-0000-0000F2800000}"/>
    <cellStyle name="titoli 5 2 2 2 3 3 4" xfId="32990" xr:uid="{00000000-0005-0000-0000-0000F3800000}"/>
    <cellStyle name="titoli 5 2 2 2 3 4" xfId="32991" xr:uid="{00000000-0005-0000-0000-0000F4800000}"/>
    <cellStyle name="titoli 5 2 2 2 3 4 2" xfId="32992" xr:uid="{00000000-0005-0000-0000-0000F5800000}"/>
    <cellStyle name="titoli 5 2 2 2 3 4 3" xfId="32993" xr:uid="{00000000-0005-0000-0000-0000F6800000}"/>
    <cellStyle name="titoli 5 2 2 2 3 4 4" xfId="32994" xr:uid="{00000000-0005-0000-0000-0000F7800000}"/>
    <cellStyle name="titoli 5 2 2 2 3 5" xfId="32995" xr:uid="{00000000-0005-0000-0000-0000F8800000}"/>
    <cellStyle name="titoli 5 2 2 2 3 6" xfId="32996" xr:uid="{00000000-0005-0000-0000-0000F9800000}"/>
    <cellStyle name="titoli 5 2 2 2 4" xfId="32997" xr:uid="{00000000-0005-0000-0000-0000FA800000}"/>
    <cellStyle name="titoli 5 2 2 2 4 2" xfId="32998" xr:uid="{00000000-0005-0000-0000-0000FB800000}"/>
    <cellStyle name="titoli 5 2 2 2 4 3" xfId="32999" xr:uid="{00000000-0005-0000-0000-0000FC800000}"/>
    <cellStyle name="titoli 5 2 2 2 5" xfId="33000" xr:uid="{00000000-0005-0000-0000-0000FD800000}"/>
    <cellStyle name="titoli 5 2 2 2 5 2" xfId="33001" xr:uid="{00000000-0005-0000-0000-0000FE800000}"/>
    <cellStyle name="titoli 5 2 2 2 5 3" xfId="33002" xr:uid="{00000000-0005-0000-0000-0000FF800000}"/>
    <cellStyle name="titoli 5 2 2 2 5 4" xfId="33003" xr:uid="{00000000-0005-0000-0000-000000810000}"/>
    <cellStyle name="titoli 5 2 2 2 6" xfId="33004" xr:uid="{00000000-0005-0000-0000-000001810000}"/>
    <cellStyle name="titoli 5 2 2 2 7" xfId="33005" xr:uid="{00000000-0005-0000-0000-000002810000}"/>
    <cellStyle name="titoli 5 2 2 3" xfId="33006" xr:uid="{00000000-0005-0000-0000-000003810000}"/>
    <cellStyle name="titoli 5 2 2 3 2" xfId="33007" xr:uid="{00000000-0005-0000-0000-000004810000}"/>
    <cellStyle name="titoli 5 2 2 3 2 2" xfId="33008" xr:uid="{00000000-0005-0000-0000-000005810000}"/>
    <cellStyle name="titoli 5 2 2 3 2 3" xfId="33009" xr:uid="{00000000-0005-0000-0000-000006810000}"/>
    <cellStyle name="titoli 5 2 2 3 3" xfId="33010" xr:uid="{00000000-0005-0000-0000-000007810000}"/>
    <cellStyle name="titoli 5 2 2 3 3 2" xfId="33011" xr:uid="{00000000-0005-0000-0000-000008810000}"/>
    <cellStyle name="titoli 5 2 2 3 3 3" xfId="33012" xr:uid="{00000000-0005-0000-0000-000009810000}"/>
    <cellStyle name="titoli 5 2 2 3 3 4" xfId="33013" xr:uid="{00000000-0005-0000-0000-00000A810000}"/>
    <cellStyle name="titoli 5 2 2 3 4" xfId="33014" xr:uid="{00000000-0005-0000-0000-00000B810000}"/>
    <cellStyle name="titoli 5 2 2 3 5" xfId="33015" xr:uid="{00000000-0005-0000-0000-00000C810000}"/>
    <cellStyle name="titoli 5 2 2 4" xfId="33016" xr:uid="{00000000-0005-0000-0000-00000D810000}"/>
    <cellStyle name="titoli 5 2 2 4 2" xfId="33017" xr:uid="{00000000-0005-0000-0000-00000E810000}"/>
    <cellStyle name="titoli 5 2 2 4 2 2" xfId="33018" xr:uid="{00000000-0005-0000-0000-00000F810000}"/>
    <cellStyle name="titoli 5 2 2 4 2 3" xfId="33019" xr:uid="{00000000-0005-0000-0000-000010810000}"/>
    <cellStyle name="titoli 5 2 2 4 3" xfId="33020" xr:uid="{00000000-0005-0000-0000-000011810000}"/>
    <cellStyle name="titoli 5 2 2 4 3 2" xfId="33021" xr:uid="{00000000-0005-0000-0000-000012810000}"/>
    <cellStyle name="titoli 5 2 2 4 3 3" xfId="33022" xr:uid="{00000000-0005-0000-0000-000013810000}"/>
    <cellStyle name="titoli 5 2 2 4 3 4" xfId="33023" xr:uid="{00000000-0005-0000-0000-000014810000}"/>
    <cellStyle name="titoli 5 2 2 4 4" xfId="33024" xr:uid="{00000000-0005-0000-0000-000015810000}"/>
    <cellStyle name="titoli 5 2 2 4 4 2" xfId="33025" xr:uid="{00000000-0005-0000-0000-000016810000}"/>
    <cellStyle name="titoli 5 2 2 4 4 3" xfId="33026" xr:uid="{00000000-0005-0000-0000-000017810000}"/>
    <cellStyle name="titoli 5 2 2 4 4 4" xfId="33027" xr:uid="{00000000-0005-0000-0000-000018810000}"/>
    <cellStyle name="titoli 5 2 2 4 5" xfId="33028" xr:uid="{00000000-0005-0000-0000-000019810000}"/>
    <cellStyle name="titoli 5 2 2 4 6" xfId="33029" xr:uid="{00000000-0005-0000-0000-00001A810000}"/>
    <cellStyle name="titoli 5 2 2 5" xfId="33030" xr:uid="{00000000-0005-0000-0000-00001B810000}"/>
    <cellStyle name="titoli 5 2 2 6" xfId="33031" xr:uid="{00000000-0005-0000-0000-00001C810000}"/>
    <cellStyle name="titoli 5 2 3" xfId="33032" xr:uid="{00000000-0005-0000-0000-00001D810000}"/>
    <cellStyle name="titoli 5 2 3 2" xfId="33033" xr:uid="{00000000-0005-0000-0000-00001E810000}"/>
    <cellStyle name="titoli 5 2 3 2 2" xfId="33034" xr:uid="{00000000-0005-0000-0000-00001F810000}"/>
    <cellStyle name="titoli 5 2 3 2 2 2" xfId="33035" xr:uid="{00000000-0005-0000-0000-000020810000}"/>
    <cellStyle name="titoli 5 2 3 2 2 3" xfId="33036" xr:uid="{00000000-0005-0000-0000-000021810000}"/>
    <cellStyle name="titoli 5 2 3 2 3" xfId="33037" xr:uid="{00000000-0005-0000-0000-000022810000}"/>
    <cellStyle name="titoli 5 2 3 2 3 2" xfId="33038" xr:uid="{00000000-0005-0000-0000-000023810000}"/>
    <cellStyle name="titoli 5 2 3 2 3 3" xfId="33039" xr:uid="{00000000-0005-0000-0000-000024810000}"/>
    <cellStyle name="titoli 5 2 3 2 3 4" xfId="33040" xr:uid="{00000000-0005-0000-0000-000025810000}"/>
    <cellStyle name="titoli 5 2 3 2 4" xfId="33041" xr:uid="{00000000-0005-0000-0000-000026810000}"/>
    <cellStyle name="titoli 5 2 3 2 5" xfId="33042" xr:uid="{00000000-0005-0000-0000-000027810000}"/>
    <cellStyle name="titoli 5 2 3 3" xfId="33043" xr:uid="{00000000-0005-0000-0000-000028810000}"/>
    <cellStyle name="titoli 5 2 3 3 2" xfId="33044" xr:uid="{00000000-0005-0000-0000-000029810000}"/>
    <cellStyle name="titoli 5 2 3 3 2 2" xfId="33045" xr:uid="{00000000-0005-0000-0000-00002A810000}"/>
    <cellStyle name="titoli 5 2 3 3 2 3" xfId="33046" xr:uid="{00000000-0005-0000-0000-00002B810000}"/>
    <cellStyle name="titoli 5 2 3 3 3" xfId="33047" xr:uid="{00000000-0005-0000-0000-00002C810000}"/>
    <cellStyle name="titoli 5 2 3 3 3 2" xfId="33048" xr:uid="{00000000-0005-0000-0000-00002D810000}"/>
    <cellStyle name="titoli 5 2 3 3 3 3" xfId="33049" xr:uid="{00000000-0005-0000-0000-00002E810000}"/>
    <cellStyle name="titoli 5 2 3 3 3 4" xfId="33050" xr:uid="{00000000-0005-0000-0000-00002F810000}"/>
    <cellStyle name="titoli 5 2 3 3 4" xfId="33051" xr:uid="{00000000-0005-0000-0000-000030810000}"/>
    <cellStyle name="titoli 5 2 3 3 4 2" xfId="33052" xr:uid="{00000000-0005-0000-0000-000031810000}"/>
    <cellStyle name="titoli 5 2 3 3 4 3" xfId="33053" xr:uid="{00000000-0005-0000-0000-000032810000}"/>
    <cellStyle name="titoli 5 2 3 3 4 4" xfId="33054" xr:uid="{00000000-0005-0000-0000-000033810000}"/>
    <cellStyle name="titoli 5 2 3 3 5" xfId="33055" xr:uid="{00000000-0005-0000-0000-000034810000}"/>
    <cellStyle name="titoli 5 2 3 3 6" xfId="33056" xr:uid="{00000000-0005-0000-0000-000035810000}"/>
    <cellStyle name="titoli 5 2 3 4" xfId="33057" xr:uid="{00000000-0005-0000-0000-000036810000}"/>
    <cellStyle name="titoli 5 2 3 4 2" xfId="33058" xr:uid="{00000000-0005-0000-0000-000037810000}"/>
    <cellStyle name="titoli 5 2 3 4 3" xfId="33059" xr:uid="{00000000-0005-0000-0000-000038810000}"/>
    <cellStyle name="titoli 5 2 3 5" xfId="33060" xr:uid="{00000000-0005-0000-0000-000039810000}"/>
    <cellStyle name="titoli 5 2 3 5 2" xfId="33061" xr:uid="{00000000-0005-0000-0000-00003A810000}"/>
    <cellStyle name="titoli 5 2 3 5 3" xfId="33062" xr:uid="{00000000-0005-0000-0000-00003B810000}"/>
    <cellStyle name="titoli 5 2 3 5 4" xfId="33063" xr:uid="{00000000-0005-0000-0000-00003C810000}"/>
    <cellStyle name="titoli 5 2 3 6" xfId="33064" xr:uid="{00000000-0005-0000-0000-00003D810000}"/>
    <cellStyle name="titoli 5 2 3 7" xfId="33065" xr:uid="{00000000-0005-0000-0000-00003E810000}"/>
    <cellStyle name="titoli 5 2 4" xfId="33066" xr:uid="{00000000-0005-0000-0000-00003F810000}"/>
    <cellStyle name="titoli 5 2 4 2" xfId="33067" xr:uid="{00000000-0005-0000-0000-000040810000}"/>
    <cellStyle name="titoli 5 2 4 2 2" xfId="33068" xr:uid="{00000000-0005-0000-0000-000041810000}"/>
    <cellStyle name="titoli 5 2 4 2 3" xfId="33069" xr:uid="{00000000-0005-0000-0000-000042810000}"/>
    <cellStyle name="titoli 5 2 4 3" xfId="33070" xr:uid="{00000000-0005-0000-0000-000043810000}"/>
    <cellStyle name="titoli 5 2 4 3 2" xfId="33071" xr:uid="{00000000-0005-0000-0000-000044810000}"/>
    <cellStyle name="titoli 5 2 4 3 3" xfId="33072" xr:uid="{00000000-0005-0000-0000-000045810000}"/>
    <cellStyle name="titoli 5 2 4 3 4" xfId="33073" xr:uid="{00000000-0005-0000-0000-000046810000}"/>
    <cellStyle name="titoli 5 2 4 4" xfId="33074" xr:uid="{00000000-0005-0000-0000-000047810000}"/>
    <cellStyle name="titoli 5 2 4 4 2" xfId="33075" xr:uid="{00000000-0005-0000-0000-000048810000}"/>
    <cellStyle name="titoli 5 2 4 4 3" xfId="33076" xr:uid="{00000000-0005-0000-0000-000049810000}"/>
    <cellStyle name="titoli 5 2 4 4 4" xfId="33077" xr:uid="{00000000-0005-0000-0000-00004A810000}"/>
    <cellStyle name="titoli 5 2 4 5" xfId="33078" xr:uid="{00000000-0005-0000-0000-00004B810000}"/>
    <cellStyle name="titoli 5 2 4 6" xfId="33079" xr:uid="{00000000-0005-0000-0000-00004C810000}"/>
    <cellStyle name="titoli 5 3" xfId="33080" xr:uid="{00000000-0005-0000-0000-00004D810000}"/>
    <cellStyle name="titoli 5 3 2" xfId="33081" xr:uid="{00000000-0005-0000-0000-00004E810000}"/>
    <cellStyle name="titoli 5 3 2 2" xfId="33082" xr:uid="{00000000-0005-0000-0000-00004F810000}"/>
    <cellStyle name="titoli 5 3 2 2 2" xfId="33083" xr:uid="{00000000-0005-0000-0000-000050810000}"/>
    <cellStyle name="titoli 5 3 2 2 2 2" xfId="33084" xr:uid="{00000000-0005-0000-0000-000051810000}"/>
    <cellStyle name="titoli 5 3 2 2 2 2 2" xfId="33085" xr:uid="{00000000-0005-0000-0000-000052810000}"/>
    <cellStyle name="titoli 5 3 2 2 2 2 3" xfId="33086" xr:uid="{00000000-0005-0000-0000-000053810000}"/>
    <cellStyle name="titoli 5 3 2 2 2 3" xfId="33087" xr:uid="{00000000-0005-0000-0000-000054810000}"/>
    <cellStyle name="titoli 5 3 2 2 2 3 2" xfId="33088" xr:uid="{00000000-0005-0000-0000-000055810000}"/>
    <cellStyle name="titoli 5 3 2 2 2 3 3" xfId="33089" xr:uid="{00000000-0005-0000-0000-000056810000}"/>
    <cellStyle name="titoli 5 3 2 2 2 3 4" xfId="33090" xr:uid="{00000000-0005-0000-0000-000057810000}"/>
    <cellStyle name="titoli 5 3 2 2 2 4" xfId="33091" xr:uid="{00000000-0005-0000-0000-000058810000}"/>
    <cellStyle name="titoli 5 3 2 2 2 5" xfId="33092" xr:uid="{00000000-0005-0000-0000-000059810000}"/>
    <cellStyle name="titoli 5 3 2 2 3" xfId="33093" xr:uid="{00000000-0005-0000-0000-00005A810000}"/>
    <cellStyle name="titoli 5 3 2 2 3 2" xfId="33094" xr:uid="{00000000-0005-0000-0000-00005B810000}"/>
    <cellStyle name="titoli 5 3 2 2 3 2 2" xfId="33095" xr:uid="{00000000-0005-0000-0000-00005C810000}"/>
    <cellStyle name="titoli 5 3 2 2 3 2 3" xfId="33096" xr:uid="{00000000-0005-0000-0000-00005D810000}"/>
    <cellStyle name="titoli 5 3 2 2 3 3" xfId="33097" xr:uid="{00000000-0005-0000-0000-00005E810000}"/>
    <cellStyle name="titoli 5 3 2 2 3 3 2" xfId="33098" xr:uid="{00000000-0005-0000-0000-00005F810000}"/>
    <cellStyle name="titoli 5 3 2 2 3 3 3" xfId="33099" xr:uid="{00000000-0005-0000-0000-000060810000}"/>
    <cellStyle name="titoli 5 3 2 2 3 3 4" xfId="33100" xr:uid="{00000000-0005-0000-0000-000061810000}"/>
    <cellStyle name="titoli 5 3 2 2 3 4" xfId="33101" xr:uid="{00000000-0005-0000-0000-000062810000}"/>
    <cellStyle name="titoli 5 3 2 2 3 4 2" xfId="33102" xr:uid="{00000000-0005-0000-0000-000063810000}"/>
    <cellStyle name="titoli 5 3 2 2 3 4 3" xfId="33103" xr:uid="{00000000-0005-0000-0000-000064810000}"/>
    <cellStyle name="titoli 5 3 2 2 3 4 4" xfId="33104" xr:uid="{00000000-0005-0000-0000-000065810000}"/>
    <cellStyle name="titoli 5 3 2 2 3 5" xfId="33105" xr:uid="{00000000-0005-0000-0000-000066810000}"/>
    <cellStyle name="titoli 5 3 2 2 3 6" xfId="33106" xr:uid="{00000000-0005-0000-0000-000067810000}"/>
    <cellStyle name="titoli 5 3 2 2 4" xfId="33107" xr:uid="{00000000-0005-0000-0000-000068810000}"/>
    <cellStyle name="titoli 5 3 2 2 4 2" xfId="33108" xr:uid="{00000000-0005-0000-0000-000069810000}"/>
    <cellStyle name="titoli 5 3 2 2 4 3" xfId="33109" xr:uid="{00000000-0005-0000-0000-00006A810000}"/>
    <cellStyle name="titoli 5 3 2 2 5" xfId="33110" xr:uid="{00000000-0005-0000-0000-00006B810000}"/>
    <cellStyle name="titoli 5 3 2 2 5 2" xfId="33111" xr:uid="{00000000-0005-0000-0000-00006C810000}"/>
    <cellStyle name="titoli 5 3 2 2 5 3" xfId="33112" xr:uid="{00000000-0005-0000-0000-00006D810000}"/>
    <cellStyle name="titoli 5 3 2 2 5 4" xfId="33113" xr:uid="{00000000-0005-0000-0000-00006E810000}"/>
    <cellStyle name="titoli 5 3 2 2 6" xfId="33114" xr:uid="{00000000-0005-0000-0000-00006F810000}"/>
    <cellStyle name="titoli 5 3 2 2 7" xfId="33115" xr:uid="{00000000-0005-0000-0000-000070810000}"/>
    <cellStyle name="titoli 5 3 2 3" xfId="33116" xr:uid="{00000000-0005-0000-0000-000071810000}"/>
    <cellStyle name="titoli 5 3 2 3 2" xfId="33117" xr:uid="{00000000-0005-0000-0000-000072810000}"/>
    <cellStyle name="titoli 5 3 2 3 2 2" xfId="33118" xr:uid="{00000000-0005-0000-0000-000073810000}"/>
    <cellStyle name="titoli 5 3 2 3 2 3" xfId="33119" xr:uid="{00000000-0005-0000-0000-000074810000}"/>
    <cellStyle name="titoli 5 3 2 3 3" xfId="33120" xr:uid="{00000000-0005-0000-0000-000075810000}"/>
    <cellStyle name="titoli 5 3 2 3 3 2" xfId="33121" xr:uid="{00000000-0005-0000-0000-000076810000}"/>
    <cellStyle name="titoli 5 3 2 3 3 3" xfId="33122" xr:uid="{00000000-0005-0000-0000-000077810000}"/>
    <cellStyle name="titoli 5 3 2 3 3 4" xfId="33123" xr:uid="{00000000-0005-0000-0000-000078810000}"/>
    <cellStyle name="titoli 5 3 2 3 4" xfId="33124" xr:uid="{00000000-0005-0000-0000-000079810000}"/>
    <cellStyle name="titoli 5 3 2 3 5" xfId="33125" xr:uid="{00000000-0005-0000-0000-00007A810000}"/>
    <cellStyle name="titoli 5 3 2 4" xfId="33126" xr:uid="{00000000-0005-0000-0000-00007B810000}"/>
    <cellStyle name="titoli 5 3 2 4 2" xfId="33127" xr:uid="{00000000-0005-0000-0000-00007C810000}"/>
    <cellStyle name="titoli 5 3 2 4 2 2" xfId="33128" xr:uid="{00000000-0005-0000-0000-00007D810000}"/>
    <cellStyle name="titoli 5 3 2 4 2 3" xfId="33129" xr:uid="{00000000-0005-0000-0000-00007E810000}"/>
    <cellStyle name="titoli 5 3 2 4 3" xfId="33130" xr:uid="{00000000-0005-0000-0000-00007F810000}"/>
    <cellStyle name="titoli 5 3 2 4 3 2" xfId="33131" xr:uid="{00000000-0005-0000-0000-000080810000}"/>
    <cellStyle name="titoli 5 3 2 4 3 3" xfId="33132" xr:uid="{00000000-0005-0000-0000-000081810000}"/>
    <cellStyle name="titoli 5 3 2 4 3 4" xfId="33133" xr:uid="{00000000-0005-0000-0000-000082810000}"/>
    <cellStyle name="titoli 5 3 2 4 4" xfId="33134" xr:uid="{00000000-0005-0000-0000-000083810000}"/>
    <cellStyle name="titoli 5 3 2 4 4 2" xfId="33135" xr:uid="{00000000-0005-0000-0000-000084810000}"/>
    <cellStyle name="titoli 5 3 2 4 4 3" xfId="33136" xr:uid="{00000000-0005-0000-0000-000085810000}"/>
    <cellStyle name="titoli 5 3 2 4 4 4" xfId="33137" xr:uid="{00000000-0005-0000-0000-000086810000}"/>
    <cellStyle name="titoli 5 3 2 4 5" xfId="33138" xr:uid="{00000000-0005-0000-0000-000087810000}"/>
    <cellStyle name="titoli 5 3 2 4 6" xfId="33139" xr:uid="{00000000-0005-0000-0000-000088810000}"/>
    <cellStyle name="titoli 5 3 2 5" xfId="33140" xr:uid="{00000000-0005-0000-0000-000089810000}"/>
    <cellStyle name="titoli 5 3 2 6" xfId="33141" xr:uid="{00000000-0005-0000-0000-00008A810000}"/>
    <cellStyle name="titoli 5 3 3" xfId="33142" xr:uid="{00000000-0005-0000-0000-00008B810000}"/>
    <cellStyle name="titoli 5 3 3 2" xfId="33143" xr:uid="{00000000-0005-0000-0000-00008C810000}"/>
    <cellStyle name="titoli 5 3 3 2 2" xfId="33144" xr:uid="{00000000-0005-0000-0000-00008D810000}"/>
    <cellStyle name="titoli 5 3 3 2 2 2" xfId="33145" xr:uid="{00000000-0005-0000-0000-00008E810000}"/>
    <cellStyle name="titoli 5 3 3 2 2 3" xfId="33146" xr:uid="{00000000-0005-0000-0000-00008F810000}"/>
    <cellStyle name="titoli 5 3 3 2 3" xfId="33147" xr:uid="{00000000-0005-0000-0000-000090810000}"/>
    <cellStyle name="titoli 5 3 3 2 3 2" xfId="33148" xr:uid="{00000000-0005-0000-0000-000091810000}"/>
    <cellStyle name="titoli 5 3 3 2 3 3" xfId="33149" xr:uid="{00000000-0005-0000-0000-000092810000}"/>
    <cellStyle name="titoli 5 3 3 2 3 4" xfId="33150" xr:uid="{00000000-0005-0000-0000-000093810000}"/>
    <cellStyle name="titoli 5 3 3 2 4" xfId="33151" xr:uid="{00000000-0005-0000-0000-000094810000}"/>
    <cellStyle name="titoli 5 3 3 2 5" xfId="33152" xr:uid="{00000000-0005-0000-0000-000095810000}"/>
    <cellStyle name="titoli 5 3 3 3" xfId="33153" xr:uid="{00000000-0005-0000-0000-000096810000}"/>
    <cellStyle name="titoli 5 3 3 3 2" xfId="33154" xr:uid="{00000000-0005-0000-0000-000097810000}"/>
    <cellStyle name="titoli 5 3 3 3 2 2" xfId="33155" xr:uid="{00000000-0005-0000-0000-000098810000}"/>
    <cellStyle name="titoli 5 3 3 3 2 3" xfId="33156" xr:uid="{00000000-0005-0000-0000-000099810000}"/>
    <cellStyle name="titoli 5 3 3 3 3" xfId="33157" xr:uid="{00000000-0005-0000-0000-00009A810000}"/>
    <cellStyle name="titoli 5 3 3 3 3 2" xfId="33158" xr:uid="{00000000-0005-0000-0000-00009B810000}"/>
    <cellStyle name="titoli 5 3 3 3 3 3" xfId="33159" xr:uid="{00000000-0005-0000-0000-00009C810000}"/>
    <cellStyle name="titoli 5 3 3 3 3 4" xfId="33160" xr:uid="{00000000-0005-0000-0000-00009D810000}"/>
    <cellStyle name="titoli 5 3 3 3 4" xfId="33161" xr:uid="{00000000-0005-0000-0000-00009E810000}"/>
    <cellStyle name="titoli 5 3 3 3 4 2" xfId="33162" xr:uid="{00000000-0005-0000-0000-00009F810000}"/>
    <cellStyle name="titoli 5 3 3 3 4 3" xfId="33163" xr:uid="{00000000-0005-0000-0000-0000A0810000}"/>
    <cellStyle name="titoli 5 3 3 3 4 4" xfId="33164" xr:uid="{00000000-0005-0000-0000-0000A1810000}"/>
    <cellStyle name="titoli 5 3 3 3 5" xfId="33165" xr:uid="{00000000-0005-0000-0000-0000A2810000}"/>
    <cellStyle name="titoli 5 3 3 3 6" xfId="33166" xr:uid="{00000000-0005-0000-0000-0000A3810000}"/>
    <cellStyle name="titoli 5 3 3 4" xfId="33167" xr:uid="{00000000-0005-0000-0000-0000A4810000}"/>
    <cellStyle name="titoli 5 3 3 4 2" xfId="33168" xr:uid="{00000000-0005-0000-0000-0000A5810000}"/>
    <cellStyle name="titoli 5 3 3 4 3" xfId="33169" xr:uid="{00000000-0005-0000-0000-0000A6810000}"/>
    <cellStyle name="titoli 5 3 3 5" xfId="33170" xr:uid="{00000000-0005-0000-0000-0000A7810000}"/>
    <cellStyle name="titoli 5 3 3 5 2" xfId="33171" xr:uid="{00000000-0005-0000-0000-0000A8810000}"/>
    <cellStyle name="titoli 5 3 3 5 3" xfId="33172" xr:uid="{00000000-0005-0000-0000-0000A9810000}"/>
    <cellStyle name="titoli 5 3 3 5 4" xfId="33173" xr:uid="{00000000-0005-0000-0000-0000AA810000}"/>
    <cellStyle name="titoli 5 3 3 6" xfId="33174" xr:uid="{00000000-0005-0000-0000-0000AB810000}"/>
    <cellStyle name="titoli 5 3 3 7" xfId="33175" xr:uid="{00000000-0005-0000-0000-0000AC810000}"/>
    <cellStyle name="titoli 5 3 4" xfId="33176" xr:uid="{00000000-0005-0000-0000-0000AD810000}"/>
    <cellStyle name="titoli 5 3 4 2" xfId="33177" xr:uid="{00000000-0005-0000-0000-0000AE810000}"/>
    <cellStyle name="titoli 5 3 4 2 2" xfId="33178" xr:uid="{00000000-0005-0000-0000-0000AF810000}"/>
    <cellStyle name="titoli 5 3 4 2 3" xfId="33179" xr:uid="{00000000-0005-0000-0000-0000B0810000}"/>
    <cellStyle name="titoli 5 3 4 3" xfId="33180" xr:uid="{00000000-0005-0000-0000-0000B1810000}"/>
    <cellStyle name="titoli 5 3 4 3 2" xfId="33181" xr:uid="{00000000-0005-0000-0000-0000B2810000}"/>
    <cellStyle name="titoli 5 3 4 3 3" xfId="33182" xr:uid="{00000000-0005-0000-0000-0000B3810000}"/>
    <cellStyle name="titoli 5 3 4 3 4" xfId="33183" xr:uid="{00000000-0005-0000-0000-0000B4810000}"/>
    <cellStyle name="titoli 5 3 4 4" xfId="33184" xr:uid="{00000000-0005-0000-0000-0000B5810000}"/>
    <cellStyle name="titoli 5 3 4 4 2" xfId="33185" xr:uid="{00000000-0005-0000-0000-0000B6810000}"/>
    <cellStyle name="titoli 5 3 4 4 3" xfId="33186" xr:uid="{00000000-0005-0000-0000-0000B7810000}"/>
    <cellStyle name="titoli 5 3 4 4 4" xfId="33187" xr:uid="{00000000-0005-0000-0000-0000B8810000}"/>
    <cellStyle name="titoli 5 3 4 5" xfId="33188" xr:uid="{00000000-0005-0000-0000-0000B9810000}"/>
    <cellStyle name="titoli 5 3 4 6" xfId="33189" xr:uid="{00000000-0005-0000-0000-0000BA810000}"/>
    <cellStyle name="titoli 5 4" xfId="33190" xr:uid="{00000000-0005-0000-0000-0000BB810000}"/>
    <cellStyle name="titoli 5 4 2" xfId="33191" xr:uid="{00000000-0005-0000-0000-0000BC810000}"/>
    <cellStyle name="titoli 5 4 2 2" xfId="33192" xr:uid="{00000000-0005-0000-0000-0000BD810000}"/>
    <cellStyle name="titoli 5 4 2 2 2" xfId="33193" xr:uid="{00000000-0005-0000-0000-0000BE810000}"/>
    <cellStyle name="titoli 5 4 2 2 2 2" xfId="33194" xr:uid="{00000000-0005-0000-0000-0000BF810000}"/>
    <cellStyle name="titoli 5 4 2 2 2 3" xfId="33195" xr:uid="{00000000-0005-0000-0000-0000C0810000}"/>
    <cellStyle name="titoli 5 4 2 2 3" xfId="33196" xr:uid="{00000000-0005-0000-0000-0000C1810000}"/>
    <cellStyle name="titoli 5 4 2 2 3 2" xfId="33197" xr:uid="{00000000-0005-0000-0000-0000C2810000}"/>
    <cellStyle name="titoli 5 4 2 2 3 3" xfId="33198" xr:uid="{00000000-0005-0000-0000-0000C3810000}"/>
    <cellStyle name="titoli 5 4 2 2 3 4" xfId="33199" xr:uid="{00000000-0005-0000-0000-0000C4810000}"/>
    <cellStyle name="titoli 5 4 2 2 4" xfId="33200" xr:uid="{00000000-0005-0000-0000-0000C5810000}"/>
    <cellStyle name="titoli 5 4 2 2 5" xfId="33201" xr:uid="{00000000-0005-0000-0000-0000C6810000}"/>
    <cellStyle name="titoli 5 4 2 3" xfId="33202" xr:uid="{00000000-0005-0000-0000-0000C7810000}"/>
    <cellStyle name="titoli 5 4 2 3 2" xfId="33203" xr:uid="{00000000-0005-0000-0000-0000C8810000}"/>
    <cellStyle name="titoli 5 4 2 3 2 2" xfId="33204" xr:uid="{00000000-0005-0000-0000-0000C9810000}"/>
    <cellStyle name="titoli 5 4 2 3 2 3" xfId="33205" xr:uid="{00000000-0005-0000-0000-0000CA810000}"/>
    <cellStyle name="titoli 5 4 2 3 3" xfId="33206" xr:uid="{00000000-0005-0000-0000-0000CB810000}"/>
    <cellStyle name="titoli 5 4 2 3 3 2" xfId="33207" xr:uid="{00000000-0005-0000-0000-0000CC810000}"/>
    <cellStyle name="titoli 5 4 2 3 3 3" xfId="33208" xr:uid="{00000000-0005-0000-0000-0000CD810000}"/>
    <cellStyle name="titoli 5 4 2 3 3 4" xfId="33209" xr:uid="{00000000-0005-0000-0000-0000CE810000}"/>
    <cellStyle name="titoli 5 4 2 3 4" xfId="33210" xr:uid="{00000000-0005-0000-0000-0000CF810000}"/>
    <cellStyle name="titoli 5 4 2 3 4 2" xfId="33211" xr:uid="{00000000-0005-0000-0000-0000D0810000}"/>
    <cellStyle name="titoli 5 4 2 3 4 3" xfId="33212" xr:uid="{00000000-0005-0000-0000-0000D1810000}"/>
    <cellStyle name="titoli 5 4 2 3 4 4" xfId="33213" xr:uid="{00000000-0005-0000-0000-0000D2810000}"/>
    <cellStyle name="titoli 5 4 2 3 5" xfId="33214" xr:uid="{00000000-0005-0000-0000-0000D3810000}"/>
    <cellStyle name="titoli 5 4 2 3 6" xfId="33215" xr:uid="{00000000-0005-0000-0000-0000D4810000}"/>
    <cellStyle name="titoli 5 4 2 4" xfId="33216" xr:uid="{00000000-0005-0000-0000-0000D5810000}"/>
    <cellStyle name="titoli 5 4 2 4 2" xfId="33217" xr:uid="{00000000-0005-0000-0000-0000D6810000}"/>
    <cellStyle name="titoli 5 4 2 4 3" xfId="33218" xr:uid="{00000000-0005-0000-0000-0000D7810000}"/>
    <cellStyle name="titoli 5 4 2 5" xfId="33219" xr:uid="{00000000-0005-0000-0000-0000D8810000}"/>
    <cellStyle name="titoli 5 4 2 5 2" xfId="33220" xr:uid="{00000000-0005-0000-0000-0000D9810000}"/>
    <cellStyle name="titoli 5 4 2 5 3" xfId="33221" xr:uid="{00000000-0005-0000-0000-0000DA810000}"/>
    <cellStyle name="titoli 5 4 2 5 4" xfId="33222" xr:uid="{00000000-0005-0000-0000-0000DB810000}"/>
    <cellStyle name="titoli 5 4 2 6" xfId="33223" xr:uid="{00000000-0005-0000-0000-0000DC810000}"/>
    <cellStyle name="titoli 5 4 2 7" xfId="33224" xr:uid="{00000000-0005-0000-0000-0000DD810000}"/>
    <cellStyle name="titoli 5 4 3" xfId="33225" xr:uid="{00000000-0005-0000-0000-0000DE810000}"/>
    <cellStyle name="titoli 5 4 3 2" xfId="33226" xr:uid="{00000000-0005-0000-0000-0000DF810000}"/>
    <cellStyle name="titoli 5 4 3 2 2" xfId="33227" xr:uid="{00000000-0005-0000-0000-0000E0810000}"/>
    <cellStyle name="titoli 5 4 3 2 3" xfId="33228" xr:uid="{00000000-0005-0000-0000-0000E1810000}"/>
    <cellStyle name="titoli 5 4 3 3" xfId="33229" xr:uid="{00000000-0005-0000-0000-0000E2810000}"/>
    <cellStyle name="titoli 5 4 3 3 2" xfId="33230" xr:uid="{00000000-0005-0000-0000-0000E3810000}"/>
    <cellStyle name="titoli 5 4 3 3 3" xfId="33231" xr:uid="{00000000-0005-0000-0000-0000E4810000}"/>
    <cellStyle name="titoli 5 4 3 3 4" xfId="33232" xr:uid="{00000000-0005-0000-0000-0000E5810000}"/>
    <cellStyle name="titoli 5 4 3 4" xfId="33233" xr:uid="{00000000-0005-0000-0000-0000E6810000}"/>
    <cellStyle name="titoli 5 4 3 5" xfId="33234" xr:uid="{00000000-0005-0000-0000-0000E7810000}"/>
    <cellStyle name="titoli 5 4 4" xfId="33235" xr:uid="{00000000-0005-0000-0000-0000E8810000}"/>
    <cellStyle name="titoli 5 4 4 2" xfId="33236" xr:uid="{00000000-0005-0000-0000-0000E9810000}"/>
    <cellStyle name="titoli 5 4 4 2 2" xfId="33237" xr:uid="{00000000-0005-0000-0000-0000EA810000}"/>
    <cellStyle name="titoli 5 4 4 2 3" xfId="33238" xr:uid="{00000000-0005-0000-0000-0000EB810000}"/>
    <cellStyle name="titoli 5 4 4 3" xfId="33239" xr:uid="{00000000-0005-0000-0000-0000EC810000}"/>
    <cellStyle name="titoli 5 4 4 3 2" xfId="33240" xr:uid="{00000000-0005-0000-0000-0000ED810000}"/>
    <cellStyle name="titoli 5 4 4 3 3" xfId="33241" xr:uid="{00000000-0005-0000-0000-0000EE810000}"/>
    <cellStyle name="titoli 5 4 4 3 4" xfId="33242" xr:uid="{00000000-0005-0000-0000-0000EF810000}"/>
    <cellStyle name="titoli 5 4 4 4" xfId="33243" xr:uid="{00000000-0005-0000-0000-0000F0810000}"/>
    <cellStyle name="titoli 5 4 4 4 2" xfId="33244" xr:uid="{00000000-0005-0000-0000-0000F1810000}"/>
    <cellStyle name="titoli 5 4 4 4 3" xfId="33245" xr:uid="{00000000-0005-0000-0000-0000F2810000}"/>
    <cellStyle name="titoli 5 4 4 4 4" xfId="33246" xr:uid="{00000000-0005-0000-0000-0000F3810000}"/>
    <cellStyle name="titoli 5 4 4 5" xfId="33247" xr:uid="{00000000-0005-0000-0000-0000F4810000}"/>
    <cellStyle name="titoli 5 4 4 6" xfId="33248" xr:uid="{00000000-0005-0000-0000-0000F5810000}"/>
    <cellStyle name="titoli 5 4 5" xfId="33249" xr:uid="{00000000-0005-0000-0000-0000F6810000}"/>
    <cellStyle name="titoli 5 4 6" xfId="33250" xr:uid="{00000000-0005-0000-0000-0000F7810000}"/>
    <cellStyle name="titoli 5 5" xfId="33251" xr:uid="{00000000-0005-0000-0000-0000F8810000}"/>
    <cellStyle name="titoli 5 5 2" xfId="33252" xr:uid="{00000000-0005-0000-0000-0000F9810000}"/>
    <cellStyle name="titoli 5 5 2 2" xfId="33253" xr:uid="{00000000-0005-0000-0000-0000FA810000}"/>
    <cellStyle name="titoli 5 5 2 2 2" xfId="33254" xr:uid="{00000000-0005-0000-0000-0000FB810000}"/>
    <cellStyle name="titoli 5 5 2 2 3" xfId="33255" xr:uid="{00000000-0005-0000-0000-0000FC810000}"/>
    <cellStyle name="titoli 5 5 2 3" xfId="33256" xr:uid="{00000000-0005-0000-0000-0000FD810000}"/>
    <cellStyle name="titoli 5 5 2 3 2" xfId="33257" xr:uid="{00000000-0005-0000-0000-0000FE810000}"/>
    <cellStyle name="titoli 5 5 2 3 3" xfId="33258" xr:uid="{00000000-0005-0000-0000-0000FF810000}"/>
    <cellStyle name="titoli 5 5 2 3 4" xfId="33259" xr:uid="{00000000-0005-0000-0000-000000820000}"/>
    <cellStyle name="titoli 5 5 2 4" xfId="33260" xr:uid="{00000000-0005-0000-0000-000001820000}"/>
    <cellStyle name="titoli 5 5 2 5" xfId="33261" xr:uid="{00000000-0005-0000-0000-000002820000}"/>
    <cellStyle name="titoli 5 5 3" xfId="33262" xr:uid="{00000000-0005-0000-0000-000003820000}"/>
    <cellStyle name="titoli 5 5 3 2" xfId="33263" xr:uid="{00000000-0005-0000-0000-000004820000}"/>
    <cellStyle name="titoli 5 5 3 2 2" xfId="33264" xr:uid="{00000000-0005-0000-0000-000005820000}"/>
    <cellStyle name="titoli 5 5 3 2 3" xfId="33265" xr:uid="{00000000-0005-0000-0000-000006820000}"/>
    <cellStyle name="titoli 5 5 3 3" xfId="33266" xr:uid="{00000000-0005-0000-0000-000007820000}"/>
    <cellStyle name="titoli 5 5 3 3 2" xfId="33267" xr:uid="{00000000-0005-0000-0000-000008820000}"/>
    <cellStyle name="titoli 5 5 3 3 3" xfId="33268" xr:uid="{00000000-0005-0000-0000-000009820000}"/>
    <cellStyle name="titoli 5 5 3 3 4" xfId="33269" xr:uid="{00000000-0005-0000-0000-00000A820000}"/>
    <cellStyle name="titoli 5 5 3 4" xfId="33270" xr:uid="{00000000-0005-0000-0000-00000B820000}"/>
    <cellStyle name="titoli 5 5 3 4 2" xfId="33271" xr:uid="{00000000-0005-0000-0000-00000C820000}"/>
    <cellStyle name="titoli 5 5 3 4 3" xfId="33272" xr:uid="{00000000-0005-0000-0000-00000D820000}"/>
    <cellStyle name="titoli 5 5 3 4 4" xfId="33273" xr:uid="{00000000-0005-0000-0000-00000E820000}"/>
    <cellStyle name="titoli 5 5 3 5" xfId="33274" xr:uid="{00000000-0005-0000-0000-00000F820000}"/>
    <cellStyle name="titoli 5 5 3 6" xfId="33275" xr:uid="{00000000-0005-0000-0000-000010820000}"/>
    <cellStyle name="titoli 5 5 4" xfId="33276" xr:uid="{00000000-0005-0000-0000-000011820000}"/>
    <cellStyle name="titoli 5 5 4 2" xfId="33277" xr:uid="{00000000-0005-0000-0000-000012820000}"/>
    <cellStyle name="titoli 5 5 4 3" xfId="33278" xr:uid="{00000000-0005-0000-0000-000013820000}"/>
    <cellStyle name="titoli 5 5 5" xfId="33279" xr:uid="{00000000-0005-0000-0000-000014820000}"/>
    <cellStyle name="titoli 5 5 5 2" xfId="33280" xr:uid="{00000000-0005-0000-0000-000015820000}"/>
    <cellStyle name="titoli 5 5 5 3" xfId="33281" xr:uid="{00000000-0005-0000-0000-000016820000}"/>
    <cellStyle name="titoli 5 5 5 4" xfId="33282" xr:uid="{00000000-0005-0000-0000-000017820000}"/>
    <cellStyle name="titoli 5 5 6" xfId="33283" xr:uid="{00000000-0005-0000-0000-000018820000}"/>
    <cellStyle name="titoli 5 5 7" xfId="33284" xr:uid="{00000000-0005-0000-0000-000019820000}"/>
    <cellStyle name="titoli 5 6" xfId="33285" xr:uid="{00000000-0005-0000-0000-00001A820000}"/>
    <cellStyle name="titoli 5 6 2" xfId="33286" xr:uid="{00000000-0005-0000-0000-00001B820000}"/>
    <cellStyle name="titoli 5 6 2 2" xfId="33287" xr:uid="{00000000-0005-0000-0000-00001C820000}"/>
    <cellStyle name="titoli 5 6 2 3" xfId="33288" xr:uid="{00000000-0005-0000-0000-00001D820000}"/>
    <cellStyle name="titoli 5 6 3" xfId="33289" xr:uid="{00000000-0005-0000-0000-00001E820000}"/>
    <cellStyle name="titoli 5 6 3 2" xfId="33290" xr:uid="{00000000-0005-0000-0000-00001F820000}"/>
    <cellStyle name="titoli 5 6 3 3" xfId="33291" xr:uid="{00000000-0005-0000-0000-000020820000}"/>
    <cellStyle name="titoli 5 6 3 4" xfId="33292" xr:uid="{00000000-0005-0000-0000-000021820000}"/>
    <cellStyle name="titoli 5 6 4" xfId="33293" xr:uid="{00000000-0005-0000-0000-000022820000}"/>
    <cellStyle name="titoli 5 6 5" xfId="33294" xr:uid="{00000000-0005-0000-0000-000023820000}"/>
    <cellStyle name="titoli 5 7" xfId="33295" xr:uid="{00000000-0005-0000-0000-000024820000}"/>
    <cellStyle name="titoli 5 7 2" xfId="33296" xr:uid="{00000000-0005-0000-0000-000025820000}"/>
    <cellStyle name="titoli 5 7 2 2" xfId="33297" xr:uid="{00000000-0005-0000-0000-000026820000}"/>
    <cellStyle name="titoli 5 7 2 3" xfId="33298" xr:uid="{00000000-0005-0000-0000-000027820000}"/>
    <cellStyle name="titoli 5 7 3" xfId="33299" xr:uid="{00000000-0005-0000-0000-000028820000}"/>
    <cellStyle name="titoli 5 7 3 2" xfId="33300" xr:uid="{00000000-0005-0000-0000-000029820000}"/>
    <cellStyle name="titoli 5 7 3 3" xfId="33301" xr:uid="{00000000-0005-0000-0000-00002A820000}"/>
    <cellStyle name="titoli 5 7 3 4" xfId="33302" xr:uid="{00000000-0005-0000-0000-00002B820000}"/>
    <cellStyle name="titoli 5 7 4" xfId="33303" xr:uid="{00000000-0005-0000-0000-00002C820000}"/>
    <cellStyle name="titoli 5 7 4 2" xfId="33304" xr:uid="{00000000-0005-0000-0000-00002D820000}"/>
    <cellStyle name="titoli 5 7 4 3" xfId="33305" xr:uid="{00000000-0005-0000-0000-00002E820000}"/>
    <cellStyle name="titoli 5 7 4 4" xfId="33306" xr:uid="{00000000-0005-0000-0000-00002F820000}"/>
    <cellStyle name="titoli 5 7 5" xfId="33307" xr:uid="{00000000-0005-0000-0000-000030820000}"/>
    <cellStyle name="titoli 5 7 6" xfId="33308" xr:uid="{00000000-0005-0000-0000-000031820000}"/>
    <cellStyle name="titoli 5 8" xfId="33309" xr:uid="{00000000-0005-0000-0000-000032820000}"/>
    <cellStyle name="titoli 5 9" xfId="33310" xr:uid="{00000000-0005-0000-0000-000033820000}"/>
    <cellStyle name="titoli 6" xfId="33311" xr:uid="{00000000-0005-0000-0000-000034820000}"/>
    <cellStyle name="titoli 6 2" xfId="33312" xr:uid="{00000000-0005-0000-0000-000035820000}"/>
    <cellStyle name="titoli 6 2 2" xfId="33313" xr:uid="{00000000-0005-0000-0000-000036820000}"/>
    <cellStyle name="titoli 6 2 2 2" xfId="33314" xr:uid="{00000000-0005-0000-0000-000037820000}"/>
    <cellStyle name="titoli 6 2 2 2 2" xfId="33315" xr:uid="{00000000-0005-0000-0000-000038820000}"/>
    <cellStyle name="titoli 6 2 2 2 3" xfId="33316" xr:uid="{00000000-0005-0000-0000-000039820000}"/>
    <cellStyle name="titoli 6 2 2 3" xfId="33317" xr:uid="{00000000-0005-0000-0000-00003A820000}"/>
    <cellStyle name="titoli 6 2 2 3 2" xfId="33318" xr:uid="{00000000-0005-0000-0000-00003B820000}"/>
    <cellStyle name="titoli 6 2 2 3 3" xfId="33319" xr:uid="{00000000-0005-0000-0000-00003C820000}"/>
    <cellStyle name="titoli 6 2 2 3 4" xfId="33320" xr:uid="{00000000-0005-0000-0000-00003D820000}"/>
    <cellStyle name="titoli 6 2 2 4" xfId="33321" xr:uid="{00000000-0005-0000-0000-00003E820000}"/>
    <cellStyle name="titoli 6 2 2 5" xfId="33322" xr:uid="{00000000-0005-0000-0000-00003F820000}"/>
    <cellStyle name="titoli 6 2 3" xfId="33323" xr:uid="{00000000-0005-0000-0000-000040820000}"/>
    <cellStyle name="titoli 6 2 3 2" xfId="33324" xr:uid="{00000000-0005-0000-0000-000041820000}"/>
    <cellStyle name="titoli 6 2 3 2 2" xfId="33325" xr:uid="{00000000-0005-0000-0000-000042820000}"/>
    <cellStyle name="titoli 6 2 3 2 3" xfId="33326" xr:uid="{00000000-0005-0000-0000-000043820000}"/>
    <cellStyle name="titoli 6 2 3 3" xfId="33327" xr:uid="{00000000-0005-0000-0000-000044820000}"/>
    <cellStyle name="titoli 6 2 3 3 2" xfId="33328" xr:uid="{00000000-0005-0000-0000-000045820000}"/>
    <cellStyle name="titoli 6 2 3 3 3" xfId="33329" xr:uid="{00000000-0005-0000-0000-000046820000}"/>
    <cellStyle name="titoli 6 2 3 3 4" xfId="33330" xr:uid="{00000000-0005-0000-0000-000047820000}"/>
    <cellStyle name="titoli 6 2 3 4" xfId="33331" xr:uid="{00000000-0005-0000-0000-000048820000}"/>
    <cellStyle name="titoli 6 2 3 4 2" xfId="33332" xr:uid="{00000000-0005-0000-0000-000049820000}"/>
    <cellStyle name="titoli 6 2 3 4 3" xfId="33333" xr:uid="{00000000-0005-0000-0000-00004A820000}"/>
    <cellStyle name="titoli 6 2 3 4 4" xfId="33334" xr:uid="{00000000-0005-0000-0000-00004B820000}"/>
    <cellStyle name="titoli 6 2 3 5" xfId="33335" xr:uid="{00000000-0005-0000-0000-00004C820000}"/>
    <cellStyle name="titoli 6 2 3 6" xfId="33336" xr:uid="{00000000-0005-0000-0000-00004D820000}"/>
    <cellStyle name="titoli 6 2 4" xfId="33337" xr:uid="{00000000-0005-0000-0000-00004E820000}"/>
    <cellStyle name="titoli 6 2 4 2" xfId="33338" xr:uid="{00000000-0005-0000-0000-00004F820000}"/>
    <cellStyle name="titoli 6 2 4 3" xfId="33339" xr:uid="{00000000-0005-0000-0000-000050820000}"/>
    <cellStyle name="titoli 6 2 5" xfId="33340" xr:uid="{00000000-0005-0000-0000-000051820000}"/>
    <cellStyle name="titoli 6 2 5 2" xfId="33341" xr:uid="{00000000-0005-0000-0000-000052820000}"/>
    <cellStyle name="titoli 6 2 5 3" xfId="33342" xr:uid="{00000000-0005-0000-0000-000053820000}"/>
    <cellStyle name="titoli 6 2 5 4" xfId="33343" xr:uid="{00000000-0005-0000-0000-000054820000}"/>
    <cellStyle name="titoli 6 2 6" xfId="33344" xr:uid="{00000000-0005-0000-0000-000055820000}"/>
    <cellStyle name="titoli 6 2 7" xfId="33345" xr:uid="{00000000-0005-0000-0000-000056820000}"/>
    <cellStyle name="titoli 6 3" xfId="33346" xr:uid="{00000000-0005-0000-0000-000057820000}"/>
    <cellStyle name="titoli 6 3 2" xfId="33347" xr:uid="{00000000-0005-0000-0000-000058820000}"/>
    <cellStyle name="titoli 6 3 2 2" xfId="33348" xr:uid="{00000000-0005-0000-0000-000059820000}"/>
    <cellStyle name="titoli 6 3 2 3" xfId="33349" xr:uid="{00000000-0005-0000-0000-00005A820000}"/>
    <cellStyle name="titoli 6 3 3" xfId="33350" xr:uid="{00000000-0005-0000-0000-00005B820000}"/>
    <cellStyle name="titoli 6 3 3 2" xfId="33351" xr:uid="{00000000-0005-0000-0000-00005C820000}"/>
    <cellStyle name="titoli 6 3 3 3" xfId="33352" xr:uid="{00000000-0005-0000-0000-00005D820000}"/>
    <cellStyle name="titoli 6 3 3 4" xfId="33353" xr:uid="{00000000-0005-0000-0000-00005E820000}"/>
    <cellStyle name="titoli 6 3 4" xfId="33354" xr:uid="{00000000-0005-0000-0000-00005F820000}"/>
    <cellStyle name="titoli 6 3 5" xfId="33355" xr:uid="{00000000-0005-0000-0000-000060820000}"/>
    <cellStyle name="titoli 6 4" xfId="33356" xr:uid="{00000000-0005-0000-0000-000061820000}"/>
    <cellStyle name="titoli 6 4 2" xfId="33357" xr:uid="{00000000-0005-0000-0000-000062820000}"/>
    <cellStyle name="titoli 6 4 2 2" xfId="33358" xr:uid="{00000000-0005-0000-0000-000063820000}"/>
    <cellStyle name="titoli 6 4 2 3" xfId="33359" xr:uid="{00000000-0005-0000-0000-000064820000}"/>
    <cellStyle name="titoli 6 4 3" xfId="33360" xr:uid="{00000000-0005-0000-0000-000065820000}"/>
    <cellStyle name="titoli 6 4 3 2" xfId="33361" xr:uid="{00000000-0005-0000-0000-000066820000}"/>
    <cellStyle name="titoli 6 4 3 3" xfId="33362" xr:uid="{00000000-0005-0000-0000-000067820000}"/>
    <cellStyle name="titoli 6 4 3 4" xfId="33363" xr:uid="{00000000-0005-0000-0000-000068820000}"/>
    <cellStyle name="titoli 6 4 4" xfId="33364" xr:uid="{00000000-0005-0000-0000-000069820000}"/>
    <cellStyle name="titoli 6 4 4 2" xfId="33365" xr:uid="{00000000-0005-0000-0000-00006A820000}"/>
    <cellStyle name="titoli 6 4 4 3" xfId="33366" xr:uid="{00000000-0005-0000-0000-00006B820000}"/>
    <cellStyle name="titoli 6 4 4 4" xfId="33367" xr:uid="{00000000-0005-0000-0000-00006C820000}"/>
    <cellStyle name="titoli 6 4 5" xfId="33368" xr:uid="{00000000-0005-0000-0000-00006D820000}"/>
    <cellStyle name="titoli 6 4 6" xfId="33369" xr:uid="{00000000-0005-0000-0000-00006E820000}"/>
    <cellStyle name="titoli 6 5" xfId="33370" xr:uid="{00000000-0005-0000-0000-00006F820000}"/>
    <cellStyle name="titoli 6 6" xfId="33371" xr:uid="{00000000-0005-0000-0000-000070820000}"/>
    <cellStyle name="titoli 7" xfId="33372" xr:uid="{00000000-0005-0000-0000-000071820000}"/>
    <cellStyle name="titoli 7 2" xfId="33373" xr:uid="{00000000-0005-0000-0000-000072820000}"/>
    <cellStyle name="titoli 7 2 2" xfId="33374" xr:uid="{00000000-0005-0000-0000-000073820000}"/>
    <cellStyle name="titoli 7 2 2 2" xfId="33375" xr:uid="{00000000-0005-0000-0000-000074820000}"/>
    <cellStyle name="titoli 7 2 2 3" xfId="33376" xr:uid="{00000000-0005-0000-0000-000075820000}"/>
    <cellStyle name="titoli 7 2 3" xfId="33377" xr:uid="{00000000-0005-0000-0000-000076820000}"/>
    <cellStyle name="titoli 7 2 3 2" xfId="33378" xr:uid="{00000000-0005-0000-0000-000077820000}"/>
    <cellStyle name="titoli 7 2 3 3" xfId="33379" xr:uid="{00000000-0005-0000-0000-000078820000}"/>
    <cellStyle name="titoli 7 2 3 4" xfId="33380" xr:uid="{00000000-0005-0000-0000-000079820000}"/>
    <cellStyle name="titoli 7 2 4" xfId="33381" xr:uid="{00000000-0005-0000-0000-00007A820000}"/>
    <cellStyle name="titoli 7 2 5" xfId="33382" xr:uid="{00000000-0005-0000-0000-00007B820000}"/>
    <cellStyle name="titoli 7 3" xfId="33383" xr:uid="{00000000-0005-0000-0000-00007C820000}"/>
    <cellStyle name="titoli 7 3 2" xfId="33384" xr:uid="{00000000-0005-0000-0000-00007D820000}"/>
    <cellStyle name="titoli 7 3 2 2" xfId="33385" xr:uid="{00000000-0005-0000-0000-00007E820000}"/>
    <cellStyle name="titoli 7 3 2 3" xfId="33386" xr:uid="{00000000-0005-0000-0000-00007F820000}"/>
    <cellStyle name="titoli 7 3 3" xfId="33387" xr:uid="{00000000-0005-0000-0000-000080820000}"/>
    <cellStyle name="titoli 7 3 3 2" xfId="33388" xr:uid="{00000000-0005-0000-0000-000081820000}"/>
    <cellStyle name="titoli 7 3 3 3" xfId="33389" xr:uid="{00000000-0005-0000-0000-000082820000}"/>
    <cellStyle name="titoli 7 3 3 4" xfId="33390" xr:uid="{00000000-0005-0000-0000-000083820000}"/>
    <cellStyle name="titoli 7 3 4" xfId="33391" xr:uid="{00000000-0005-0000-0000-000084820000}"/>
    <cellStyle name="titoli 7 3 4 2" xfId="33392" xr:uid="{00000000-0005-0000-0000-000085820000}"/>
    <cellStyle name="titoli 7 3 4 3" xfId="33393" xr:uid="{00000000-0005-0000-0000-000086820000}"/>
    <cellStyle name="titoli 7 3 4 4" xfId="33394" xr:uid="{00000000-0005-0000-0000-000087820000}"/>
    <cellStyle name="titoli 7 3 5" xfId="33395" xr:uid="{00000000-0005-0000-0000-000088820000}"/>
    <cellStyle name="titoli 7 3 6" xfId="33396" xr:uid="{00000000-0005-0000-0000-000089820000}"/>
    <cellStyle name="titoli 7 4" xfId="33397" xr:uid="{00000000-0005-0000-0000-00008A820000}"/>
    <cellStyle name="titoli 7 4 2" xfId="33398" xr:uid="{00000000-0005-0000-0000-00008B820000}"/>
    <cellStyle name="titoli 7 4 3" xfId="33399" xr:uid="{00000000-0005-0000-0000-00008C820000}"/>
    <cellStyle name="titoli 7 5" xfId="33400" xr:uid="{00000000-0005-0000-0000-00008D820000}"/>
    <cellStyle name="titoli 7 5 2" xfId="33401" xr:uid="{00000000-0005-0000-0000-00008E820000}"/>
    <cellStyle name="titoli 7 5 3" xfId="33402" xr:uid="{00000000-0005-0000-0000-00008F820000}"/>
    <cellStyle name="titoli 7 5 4" xfId="33403" xr:uid="{00000000-0005-0000-0000-000090820000}"/>
    <cellStyle name="titoli 7 6" xfId="33404" xr:uid="{00000000-0005-0000-0000-000091820000}"/>
    <cellStyle name="titoli 7 7" xfId="33405" xr:uid="{00000000-0005-0000-0000-000092820000}"/>
    <cellStyle name="titoli 8" xfId="33406" xr:uid="{00000000-0005-0000-0000-000093820000}"/>
    <cellStyle name="titoli 8 2" xfId="33407" xr:uid="{00000000-0005-0000-0000-000094820000}"/>
    <cellStyle name="titoli 8 2 2" xfId="33408" xr:uid="{00000000-0005-0000-0000-000095820000}"/>
    <cellStyle name="titoli 8 2 2 2" xfId="33409" xr:uid="{00000000-0005-0000-0000-000096820000}"/>
    <cellStyle name="titoli 8 2 2 3" xfId="33410" xr:uid="{00000000-0005-0000-0000-000097820000}"/>
    <cellStyle name="titoli 8 2 3" xfId="33411" xr:uid="{00000000-0005-0000-0000-000098820000}"/>
    <cellStyle name="titoli 8 2 3 2" xfId="33412" xr:uid="{00000000-0005-0000-0000-000099820000}"/>
    <cellStyle name="titoli 8 2 3 3" xfId="33413" xr:uid="{00000000-0005-0000-0000-00009A820000}"/>
    <cellStyle name="titoli 8 2 3 4" xfId="33414" xr:uid="{00000000-0005-0000-0000-00009B820000}"/>
    <cellStyle name="titoli 8 2 4" xfId="33415" xr:uid="{00000000-0005-0000-0000-00009C820000}"/>
    <cellStyle name="titoli 8 2 5" xfId="33416" xr:uid="{00000000-0005-0000-0000-00009D820000}"/>
    <cellStyle name="titoli 8 3" xfId="33417" xr:uid="{00000000-0005-0000-0000-00009E820000}"/>
    <cellStyle name="titoli 8 3 2" xfId="33418" xr:uid="{00000000-0005-0000-0000-00009F820000}"/>
    <cellStyle name="titoli 8 3 3" xfId="33419" xr:uid="{00000000-0005-0000-0000-0000A0820000}"/>
    <cellStyle name="titoli 8 4" xfId="33420" xr:uid="{00000000-0005-0000-0000-0000A1820000}"/>
    <cellStyle name="titoli 8 4 2" xfId="33421" xr:uid="{00000000-0005-0000-0000-0000A2820000}"/>
    <cellStyle name="titoli 8 4 3" xfId="33422" xr:uid="{00000000-0005-0000-0000-0000A3820000}"/>
    <cellStyle name="titoli 8 4 4" xfId="33423" xr:uid="{00000000-0005-0000-0000-0000A4820000}"/>
    <cellStyle name="titoli 8 5" xfId="33424" xr:uid="{00000000-0005-0000-0000-0000A5820000}"/>
    <cellStyle name="titoli 8 6" xfId="33425" xr:uid="{00000000-0005-0000-0000-0000A6820000}"/>
    <cellStyle name="Titolo 1 2" xfId="33426" xr:uid="{00000000-0005-0000-0000-0000A7820000}"/>
    <cellStyle name="Titolo 2 2" xfId="33427" xr:uid="{00000000-0005-0000-0000-0000A8820000}"/>
    <cellStyle name="Titolo 3 2" xfId="33428" xr:uid="{00000000-0005-0000-0000-0000A9820000}"/>
    <cellStyle name="Titolo 4 2" xfId="33429" xr:uid="{00000000-0005-0000-0000-0000AA820000}"/>
    <cellStyle name="Top_Double_Bottom" xfId="33430" xr:uid="{00000000-0005-0000-0000-0000AB820000}"/>
    <cellStyle name="Total 2" xfId="33431" xr:uid="{00000000-0005-0000-0000-0000AC820000}"/>
    <cellStyle name="Totale 2" xfId="33432" xr:uid="{00000000-0005-0000-0000-0000AD820000}"/>
    <cellStyle name="Totale 2 2" xfId="33433" xr:uid="{00000000-0005-0000-0000-0000AE820000}"/>
    <cellStyle name="Totale 2 3" xfId="33434" xr:uid="{00000000-0005-0000-0000-0000AF820000}"/>
    <cellStyle name="Valore non valido 2" xfId="33435" xr:uid="{00000000-0005-0000-0000-0000B0820000}"/>
    <cellStyle name="Valore non valido 2 2" xfId="33436" xr:uid="{00000000-0005-0000-0000-0000B1820000}"/>
    <cellStyle name="Valore non valido 2 3" xfId="33437" xr:uid="{00000000-0005-0000-0000-0000B2820000}"/>
    <cellStyle name="Valore valido 2" xfId="33438" xr:uid="{00000000-0005-0000-0000-0000B3820000}"/>
    <cellStyle name="Valore valido 2 2" xfId="33439" xr:uid="{00000000-0005-0000-0000-0000B4820000}"/>
    <cellStyle name="Valore valido 2 3" xfId="33440" xr:uid="{00000000-0005-0000-0000-0000B5820000}"/>
    <cellStyle name="Valuta (0)_03-OVER50 (def)" xfId="33441" xr:uid="{00000000-0005-0000-0000-0000B6820000}"/>
    <cellStyle name="Valuta 2" xfId="33471" xr:uid="{00000000-0005-0000-0000-0000B7820000}"/>
    <cellStyle name="Virgül [0]_RESULTS" xfId="33442" xr:uid="{00000000-0005-0000-0000-0000B8820000}"/>
    <cellStyle name="Virgül_RESULTS" xfId="33443" xr:uid="{00000000-0005-0000-0000-0000B9820000}"/>
    <cellStyle name="Währung [0]_Aktuell - Vertragsverlängerungen etc" xfId="33444" xr:uid="{00000000-0005-0000-0000-0000BA820000}"/>
    <cellStyle name="Währung_Aktuell - Vertragsverlängerungen etc" xfId="33445" xr:uid="{00000000-0005-0000-0000-0000BB820000}"/>
    <cellStyle name="Walutowy [0]_Arkusz1" xfId="33446" xr:uid="{00000000-0005-0000-0000-0000BC820000}"/>
    <cellStyle name="Walutowy_Arkusz1" xfId="33447" xr:uid="{00000000-0005-0000-0000-0000BD820000}"/>
    <cellStyle name="Warning Text 2" xfId="33448" xr:uid="{00000000-0005-0000-0000-0000BE820000}"/>
    <cellStyle name="Year" xfId="33449" xr:uid="{00000000-0005-0000-0000-0000BF820000}"/>
    <cellStyle name="Обычный_$$$" xfId="33450" xr:uid="{00000000-0005-0000-0000-0000C0820000}"/>
  </cellStyles>
  <dxfs count="13"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sz val="8"/>
      </font>
    </dxf>
    <dxf>
      <numFmt numFmtId="213" formatCode="_-* #,##0_-;\(#,##0\)\ ;\-\ \ ;\-@_-"/>
    </dxf>
    <dxf>
      <alignment horizontal="left" readingOrder="0"/>
    </dxf>
    <dxf>
      <numFmt numFmtId="167" formatCode="_-* #,##0_-;\-* #,##0_-;_-* &quot;-&quot;??_-;_-@_-"/>
    </dxf>
  </dxfs>
  <tableStyles count="0" defaultTableStyle="TableStyleMedium2" defaultPivotStyle="PivotStyleLight16"/>
  <colors>
    <mruColors>
      <color rgb="FF0087A8"/>
      <color rgb="FFCCCCCC"/>
      <color rgb="FF033D4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pivotCacheDefinition" Target="pivotCache/pivotCacheDefinition1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THLY%20CONSOL%20REPORTS/20021031/Oct_Packag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mministrazione/UffAmministrazione/CDG/2014/11/Forecast/Amministrazione/UffAmministrazione/CDG/Costi/2012_SPamm%20v2sem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i/Contabilit&#224;%20Generale/A%20Morisi/REPORT/Vendite%20mensili%202001/VENDITE%202001%20GROU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TANTIRA%2031_12_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TANTIRA%2031_12_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Bilancio%20al%203112%2007%20Sigla%20sr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Bilancio%20al%203112%2007%20Sigla%20sr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Documents%20and%20Settings\TARTAGLIA\Documenti\consuntivo%202005\bilancio%20finanziaria%20agosto%2020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Documents%20and%20Settings/TARTAGLIA/Documenti/consuntivo%202005/bilancio%20finanziaria%20agosto%202005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Factoring/Factoring%20modellingv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kte/Project%20Pretruzalek/Bericht/Details/Austria_Graphik%20Detai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1&#176;%20Forecast%202007\DEFINITIVO\Forecast%20con%20CQS%20pro%20solvendo\forecast%202007%20con%20CQS%20pro%20solvendo%20%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glio%20di%20lavoro%20in%20C%20%20Users%20simona.alletto%20AppData%20Local%20Microsoft%20Windows%20Temporary%20Internet%20Files%20Content.Outlook%20Y0UU8C2G%20Intructions%202012.doc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B2LYG3KT/Intercompany%2030%204%2020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UserDocuments\neil.gordon\My%20Documents\SFT\Budget\SFT%20Model%20%20Budget%202008%202012%206.7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ocuments/neil.gordon/My%20Documents/SFT/Budget/SFT%20Model%20%20Budget%202008%202012%206.7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200358/Local%20Settings/Temporary%20Internet%20Files/OLK98/Momentum%20AUM_200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ele.barachini/Application%20Data/Microsoft/Excel/KPMG%202010-12-09%20Banca%20Sistema%20v%2011.5_base%20case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rrado/Desktop/Costi/2013%20-%20COSTI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_simulazione/FONDI_2002_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SRL%20BILANCIO\BILANCINI\2008\sigla%20srl%20300608_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SRL%20BILANCIO/BILANCINI/2008/sigla%20srl%20300608_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silvia\BILANCI%20MENSILI%20GRUPPO\SIGLA%20HOLDING%20SRL%20BILANCIO\BILANCINI\2008\sigla%20hdg%203108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BILANCI%20MENSILI%20GRUPPO/SIGLA%20HOLDING%20SRL%20BILANCIO/BILANCINI/2008/sigla%20hdg%203108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silvia/CHIUSURE%20MENSILI%202007/31%20dicembre%202007/Consuntivo%20mese%2012_07_05%20febb%20200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AppData/Local/Microsoft/Windows/Temporary%20Internet%20Files/Content.Outlook/VPPX3BI2/Piano%20Industriale_Banca%20Sistema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ervicing%20&amp;%20Technology\Suppliers\Noemalife\Data,%20Pricing%20&amp;%20DSO\2009.12.09%20Pricing%20Noemalife%20with%20Mezz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ervicing%20&amp;%20Technology/Suppliers/Noemalife/Data,%20Pricing%20&amp;%20DSO/2009.12.09%20Pricing%20Noemalife%20with%20Mezz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SFT%20SHARED%20FOLDERS\Staff%20Members%20Personal%20Directories\Simone%20Russo\PROJECT\Pricing%20XXX%20v13.1_vSR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FT%20SHARED%20FOLDERS/Staff%20Members%20Personal%20Directories/Simone%20Russo/PROJECT/Pricing%20XXX%20v13.1_vSR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OFFICE\DeFaveri\CHIUSURE%202008\09_Settembre%202008\Intercompany%203009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er.muz/Desktop/0%20Buttare/Gestionale/Users/corrado.morana/Desktop/Users/Umberto.Monai/Desktop/OFFICE/DeFaveri/CHIUSURE%202008/09_Settembre%202008/Intercompany%203009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corrado.morana\Desktop\Users\corrado.morana\Desktop\Users\Umberto.Monai\Desktop\035\GG\IMM\IM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ICHE"/>
      <sheetName val="CANALE"/>
      <sheetName val="ASSUMPTION"/>
      <sheetName val="MIX PRODOTTO"/>
      <sheetName val="PORTAFO GESTITO"/>
      <sheetName val="P&amp;L CONSOL SIGLA"/>
      <sheetName val="SIGLA SRL CE"/>
      <sheetName val="BGT personale 07"/>
      <sheetName val="CE FINANZIARIA"/>
      <sheetName val="SP FINANZIARIA"/>
      <sheetName val=" Sigla Srl Costi "/>
      <sheetName val="SIGLA SRL SP"/>
      <sheetName val="funding finanz"/>
      <sheetName val="2007"/>
      <sheetName val="OVER2"/>
      <sheetName val="2007 (b)"/>
      <sheetName val="dett 2007"/>
      <sheetName val="OVER2 OLD"/>
      <sheetName val="OVERDUE"/>
      <sheetName val="Balance Sheet"/>
      <sheetName val="sigla holding CE"/>
      <sheetName val="SP TANT"/>
      <sheetName val="CE TANT"/>
      <sheetName val="ASS TANTIRA"/>
      <sheetName val="OUTS lordo"/>
      <sheetName val="OUTS netto"/>
      <sheetName val="uneard income"/>
      <sheetName val="INT ATTIVI"/>
      <sheetName val="amm finanziaria"/>
      <sheetName val="amm holding"/>
      <sheetName val="costi holding"/>
      <sheetName val="pa12"/>
      <sheetName val="pa24"/>
      <sheetName val="pa36"/>
      <sheetName val="pa48"/>
      <sheetName val="pa42"/>
      <sheetName val="pa60"/>
      <sheetName val="pa72"/>
      <sheetName val="RATE new"/>
      <sheetName val="RATE capitale new"/>
      <sheetName val="RATE interessi new"/>
      <sheetName val="COSTI BOLLI"/>
      <sheetName val="SGL"/>
      <sheetName val="OPEN FEES cns"/>
      <sheetName val="% Insoluti per Rata"/>
      <sheetName val="costi finanziaria"/>
      <sheetName val="INC MEDIATORI"/>
      <sheetName val="RECUPERO SPESE INCASSO"/>
      <sheetName val="banche dati"/>
      <sheetName val="default ratio"/>
      <sheetName val="rete commerciale"/>
      <sheetName val="sigla holding SP"/>
      <sheetName val="CASH FLOW TOTALE"/>
      <sheetName val="Cash Flow solo Finanziaria"/>
      <sheetName val="Cash Flow solo SRL"/>
      <sheetName val="Cash Flow solo Tantira"/>
      <sheetName val="Cash Flow solo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CCONTO</v>
          </cell>
          <cell r="B1" t="str">
            <v>DCONTO</v>
          </cell>
          <cell r="C1" t="str">
            <v>31.12.2006</v>
          </cell>
        </row>
        <row r="2">
          <cell r="A2" t="str">
            <v>00</v>
          </cell>
          <cell r="B2" t="str">
            <v>CONTI TRANSITORI E DI ATTESA</v>
          </cell>
          <cell r="C2">
            <v>5751746.3099999996</v>
          </cell>
        </row>
        <row r="3">
          <cell r="A3" t="str">
            <v>00 20</v>
          </cell>
          <cell r="B3" t="str">
            <v>CLIENTI</v>
          </cell>
          <cell r="C3">
            <v>5920376.1900000004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5901823.8600000003</v>
          </cell>
        </row>
        <row r="5">
          <cell r="A5" t="str">
            <v>00 20    00010</v>
          </cell>
          <cell r="B5" t="str">
            <v>Clienti c/incassi sconosciuti</v>
          </cell>
          <cell r="C5">
            <v>2495.96</v>
          </cell>
        </row>
        <row r="6">
          <cell r="A6" t="str">
            <v>00 20    00015</v>
          </cell>
          <cell r="B6" t="str">
            <v>Clienti c/estinzioni future</v>
          </cell>
          <cell r="C6">
            <v>16056.37</v>
          </cell>
        </row>
        <row r="7">
          <cell r="A7" t="str">
            <v>00 30</v>
          </cell>
          <cell r="B7" t="str">
            <v>BANCHE</v>
          </cell>
          <cell r="C7">
            <v>168629.88</v>
          </cell>
        </row>
        <row r="8">
          <cell r="A8" t="str">
            <v>00 30    00010</v>
          </cell>
          <cell r="B8" t="str">
            <v>Sanpaolo Imi spa c/trans. D.I.</v>
          </cell>
          <cell r="C8">
            <v>0</v>
          </cell>
        </row>
        <row r="9">
          <cell r="A9" t="str">
            <v>00 30    00011</v>
          </cell>
          <cell r="B9" t="str">
            <v>Sanpaolo c/trans. Rinegoziati D.I.</v>
          </cell>
          <cell r="C9">
            <v>200</v>
          </cell>
        </row>
        <row r="10">
          <cell r="A10" t="str">
            <v>00 30    01010</v>
          </cell>
          <cell r="B10" t="str">
            <v>Sanpaolo Imi spa c/trans cambiali sbf</v>
          </cell>
          <cell r="C10">
            <v>154036.99</v>
          </cell>
        </row>
        <row r="11">
          <cell r="A11" t="str">
            <v>00 30    02010</v>
          </cell>
          <cell r="B11" t="str">
            <v>Sanpaolo Imi spa c/trans Rid sbf</v>
          </cell>
          <cell r="C11">
            <v>5950.89</v>
          </cell>
        </row>
        <row r="12">
          <cell r="A12" t="str">
            <v>00 30    03010</v>
          </cell>
          <cell r="B12" t="str">
            <v>Sanpaolo Imi spa c/trans. Riba sbf</v>
          </cell>
          <cell r="C12">
            <v>8442</v>
          </cell>
        </row>
        <row r="13">
          <cell r="A13" t="str">
            <v>01</v>
          </cell>
          <cell r="B13" t="str">
            <v>CASSA E DISPONIBILITA'</v>
          </cell>
          <cell r="C13">
            <v>74505.27</v>
          </cell>
        </row>
        <row r="14">
          <cell r="A14" t="str">
            <v>01 10</v>
          </cell>
          <cell r="B14" t="str">
            <v>DENARO E VALORI IN CASSA</v>
          </cell>
          <cell r="C14">
            <v>50185.23</v>
          </cell>
        </row>
        <row r="15">
          <cell r="A15" t="str">
            <v>01 10    00010</v>
          </cell>
          <cell r="B15" t="str">
            <v>Cassa</v>
          </cell>
          <cell r="C15">
            <v>327.62</v>
          </cell>
        </row>
        <row r="16">
          <cell r="A16" t="str">
            <v>01 10    00040</v>
          </cell>
          <cell r="B16" t="str">
            <v>Valori bollati per cambiali</v>
          </cell>
          <cell r="C16">
            <v>45238.93</v>
          </cell>
        </row>
        <row r="17">
          <cell r="A17" t="str">
            <v>01 10    00050</v>
          </cell>
          <cell r="B17" t="str">
            <v>Valori bollati per contratti</v>
          </cell>
          <cell r="C17">
            <v>0</v>
          </cell>
        </row>
        <row r="18">
          <cell r="A18" t="str">
            <v>01 10    00060</v>
          </cell>
          <cell r="B18" t="str">
            <v>Valori bollati per cambiali recupero</v>
          </cell>
          <cell r="C18">
            <v>4618.68</v>
          </cell>
        </row>
        <row r="19">
          <cell r="A19" t="str">
            <v>01 15</v>
          </cell>
          <cell r="B19" t="str">
            <v>CONTO CORRENTE POSTALE</v>
          </cell>
          <cell r="C19">
            <v>24320.04</v>
          </cell>
        </row>
        <row r="20">
          <cell r="C20">
            <v>0</v>
          </cell>
        </row>
        <row r="21">
          <cell r="A21" t="str">
            <v>02</v>
          </cell>
          <cell r="B21" t="str">
            <v>CREDITI VERSO ENTI CREDITIZI</v>
          </cell>
          <cell r="C21">
            <v>126597.59</v>
          </cell>
        </row>
        <row r="22">
          <cell r="A22" t="str">
            <v>02 10</v>
          </cell>
          <cell r="B22" t="str">
            <v>BANCHE C/C ORDINARIO</v>
          </cell>
          <cell r="C22">
            <v>126597.59</v>
          </cell>
        </row>
        <row r="23">
          <cell r="A23" t="str">
            <v>02 10    00015</v>
          </cell>
          <cell r="B23" t="str">
            <v>Barclays Bank PLC c/c 361372</v>
          </cell>
          <cell r="C23">
            <v>0</v>
          </cell>
        </row>
        <row r="24">
          <cell r="A24" t="str">
            <v>02 10    00020</v>
          </cell>
          <cell r="B24" t="str">
            <v>SPI unrestricted c/c 1000/00010808</v>
          </cell>
          <cell r="C24">
            <v>10242.719999999999</v>
          </cell>
        </row>
        <row r="25">
          <cell r="A25" t="str">
            <v>02 10    00050</v>
          </cell>
          <cell r="B25" t="str">
            <v>SPI funding c/c 1000/00010809</v>
          </cell>
          <cell r="C25">
            <v>0</v>
          </cell>
        </row>
        <row r="26">
          <cell r="A26" t="str">
            <v>02 10    00055</v>
          </cell>
          <cell r="B26" t="str">
            <v>SPI funding nr 100000011626</v>
          </cell>
          <cell r="C26">
            <v>2990817</v>
          </cell>
        </row>
        <row r="27">
          <cell r="A27" t="str">
            <v>02 10    00080</v>
          </cell>
          <cell r="B27" t="str">
            <v>SPI collection c/c 1000/00010810</v>
          </cell>
          <cell r="C27">
            <v>0</v>
          </cell>
        </row>
        <row r="28">
          <cell r="A28" t="str">
            <v>02 10    00085</v>
          </cell>
          <cell r="B28" t="str">
            <v>SPI collection nr 100000011627</v>
          </cell>
          <cell r="C28">
            <v>3107171.87</v>
          </cell>
        </row>
        <row r="29">
          <cell r="A29" t="str">
            <v>03</v>
          </cell>
          <cell r="B29" t="str">
            <v>CREDITI V/ ENTI FINANZIARI</v>
          </cell>
          <cell r="C29">
            <v>344065.27</v>
          </cell>
        </row>
        <row r="30">
          <cell r="A30" t="str">
            <v>03 50</v>
          </cell>
          <cell r="B30" t="str">
            <v>CREDITI V/SOCIETA' CONTROLLANTI</v>
          </cell>
          <cell r="C30">
            <v>344065.27</v>
          </cell>
        </row>
        <row r="31">
          <cell r="A31" t="str">
            <v>03 50    00020</v>
          </cell>
          <cell r="B31" t="str">
            <v>Sigla Luxembourg c/anticipi</v>
          </cell>
          <cell r="C31">
            <v>344065.27</v>
          </cell>
        </row>
        <row r="32">
          <cell r="A32" t="str">
            <v>04 A</v>
          </cell>
          <cell r="B32" t="str">
            <v>CREDITI VERSO CLIENTELA</v>
          </cell>
          <cell r="C32">
            <v>106819514.68000001</v>
          </cell>
        </row>
        <row r="33">
          <cell r="A33" t="str">
            <v>04 B</v>
          </cell>
          <cell r="B33" t="str">
            <v>CREDITI SCADUTI CLIENTELA</v>
          </cell>
        </row>
        <row r="34">
          <cell r="A34" t="str">
            <v>04 C</v>
          </cell>
          <cell r="B34" t="str">
            <v>CREDITI IN DEFAULT VS CLIENTELA</v>
          </cell>
        </row>
        <row r="35">
          <cell r="A35" t="str">
            <v>04 10</v>
          </cell>
          <cell r="B35" t="str">
            <v>CLIENTI C/VERSAMENTI</v>
          </cell>
          <cell r="C35">
            <v>46371457.859999999</v>
          </cell>
        </row>
        <row r="36">
          <cell r="A36" t="str">
            <v>04 10    00015</v>
          </cell>
          <cell r="B36" t="str">
            <v>Portafoglio cessione V°</v>
          </cell>
          <cell r="C36">
            <v>305083.49</v>
          </cell>
        </row>
        <row r="37">
          <cell r="A37" t="str">
            <v>04 10    00030</v>
          </cell>
          <cell r="B37" t="str">
            <v>Portafoglio RID</v>
          </cell>
          <cell r="C37">
            <v>46066374.369999997</v>
          </cell>
        </row>
        <row r="38">
          <cell r="A38" t="str">
            <v>04 15</v>
          </cell>
          <cell r="B38" t="str">
            <v>EFFETTI ATTIVI</v>
          </cell>
          <cell r="C38">
            <v>54870118.43</v>
          </cell>
        </row>
        <row r="39">
          <cell r="A39" t="str">
            <v>04 15    00010</v>
          </cell>
          <cell r="B39" t="str">
            <v>Cambiali attive</v>
          </cell>
          <cell r="C39">
            <v>7154317.6100000003</v>
          </cell>
        </row>
        <row r="40">
          <cell r="A40" t="str">
            <v>04 15    00050</v>
          </cell>
          <cell r="B40" t="str">
            <v>Portafoglio RI.BA</v>
          </cell>
          <cell r="C40">
            <v>44269700</v>
          </cell>
        </row>
        <row r="41">
          <cell r="A41" t="str">
            <v>04 15    01010</v>
          </cell>
          <cell r="B41" t="str">
            <v>Sanpaolo Imi Dopo Incasso</v>
          </cell>
          <cell r="C41">
            <v>0</v>
          </cell>
        </row>
        <row r="42">
          <cell r="A42" t="str">
            <v>04 15    01011</v>
          </cell>
          <cell r="B42" t="str">
            <v>Sanpaolo Rinegoziati Dopo Incasso</v>
          </cell>
          <cell r="C42">
            <v>286.33</v>
          </cell>
        </row>
        <row r="43">
          <cell r="A43" t="str">
            <v>04 15    02010</v>
          </cell>
          <cell r="B43" t="str">
            <v>Sanpaolo Imi cambiali sbf</v>
          </cell>
          <cell r="C43">
            <v>0</v>
          </cell>
        </row>
        <row r="44">
          <cell r="A44" t="str">
            <v>04 15    02015</v>
          </cell>
          <cell r="B44" t="str">
            <v>Sanpaolo cambiali sbf 11627</v>
          </cell>
          <cell r="C44">
            <v>201889.73</v>
          </cell>
        </row>
        <row r="45">
          <cell r="A45" t="str">
            <v>04 15    03010</v>
          </cell>
          <cell r="B45" t="str">
            <v>Sanpaolo Imi Riba/Rid sbf</v>
          </cell>
          <cell r="C45">
            <v>0</v>
          </cell>
        </row>
        <row r="46">
          <cell r="A46" t="str">
            <v>04 15    03015</v>
          </cell>
          <cell r="B46" t="str">
            <v>Sanpaolo Riba/Rid sbf 11627</v>
          </cell>
          <cell r="C46">
            <v>3243924.76</v>
          </cell>
        </row>
        <row r="47">
          <cell r="A47" t="str">
            <v>04 30</v>
          </cell>
          <cell r="B47" t="str">
            <v>CREDITI DUBBI</v>
          </cell>
          <cell r="C47">
            <v>24510.639999999999</v>
          </cell>
        </row>
        <row r="48">
          <cell r="A48" t="str">
            <v>04 30    00010</v>
          </cell>
          <cell r="B48" t="str">
            <v>Clienti per interessi di mora</v>
          </cell>
          <cell r="C48">
            <v>24510.639999999999</v>
          </cell>
        </row>
        <row r="49">
          <cell r="A49" t="str">
            <v>04 90</v>
          </cell>
          <cell r="B49" t="str">
            <v>CLIENTI C/TRANSITORIO</v>
          </cell>
          <cell r="C49">
            <v>5553427.75</v>
          </cell>
        </row>
        <row r="50">
          <cell r="A50" t="str">
            <v>04 90    00030</v>
          </cell>
          <cell r="B50" t="str">
            <v>Clienti c/assegni in circolazione</v>
          </cell>
          <cell r="C50">
            <v>5901823.8600000003</v>
          </cell>
        </row>
        <row r="51">
          <cell r="A51" t="str">
            <v>04 90    00040</v>
          </cell>
          <cell r="B51" t="str">
            <v>Portafoglio c/ritiro effetti</v>
          </cell>
          <cell r="C51">
            <v>306574.59999999998</v>
          </cell>
        </row>
        <row r="52">
          <cell r="A52" t="str">
            <v>04 90    00060</v>
          </cell>
          <cell r="B52" t="str">
            <v>Effetti richiamati non pervenuti</v>
          </cell>
          <cell r="C52">
            <v>8771.0400000000009</v>
          </cell>
        </row>
        <row r="53">
          <cell r="A53" t="str">
            <v>04 90    00061</v>
          </cell>
          <cell r="B53" t="str">
            <v>Ri.ba richiamate non pervenute</v>
          </cell>
          <cell r="C53">
            <v>15319.09</v>
          </cell>
        </row>
        <row r="54">
          <cell r="A54" t="str">
            <v>04 90    00062</v>
          </cell>
          <cell r="B54" t="str">
            <v>Rid richiamati non pervenuti</v>
          </cell>
          <cell r="C54">
            <v>17731.38</v>
          </cell>
        </row>
        <row r="55">
          <cell r="A55" t="str">
            <v>09</v>
          </cell>
          <cell r="B55" t="str">
            <v>IMMOBILIZZAZIONI IMMATERIALI</v>
          </cell>
          <cell r="C55">
            <v>252669.22</v>
          </cell>
        </row>
        <row r="56">
          <cell r="A56" t="str">
            <v>09 10</v>
          </cell>
          <cell r="B56" t="str">
            <v>COSTI D' IMPIANTO E AMPLIAMENTO</v>
          </cell>
          <cell r="C56">
            <v>140238.03</v>
          </cell>
        </row>
        <row r="57">
          <cell r="A57" t="str">
            <v>09 10    00010</v>
          </cell>
          <cell r="B57" t="str">
            <v>Costi d'impianto</v>
          </cell>
          <cell r="C57">
            <v>217261.83</v>
          </cell>
        </row>
        <row r="58">
          <cell r="A58" t="str">
            <v>09 10    00020</v>
          </cell>
          <cell r="B58" t="str">
            <v>Fondo ammort.costi d'impianto e ampl.</v>
          </cell>
          <cell r="C58">
            <v>77023.8</v>
          </cell>
        </row>
        <row r="59">
          <cell r="A59" t="str">
            <v>09 60</v>
          </cell>
          <cell r="B59" t="str">
            <v>ALTRE IMMOBILIZZAZIONI IMMATERIALI</v>
          </cell>
          <cell r="C59">
            <v>112431.19</v>
          </cell>
        </row>
        <row r="60">
          <cell r="A60" t="str">
            <v>09 60    00060</v>
          </cell>
          <cell r="B60" t="str">
            <v>Oneri pluriennali</v>
          </cell>
          <cell r="C60">
            <v>168638.36</v>
          </cell>
        </row>
        <row r="61">
          <cell r="A61" t="str">
            <v>09 60    00061</v>
          </cell>
          <cell r="B61" t="str">
            <v>Fondo ammortamento oneri pluriennali</v>
          </cell>
          <cell r="C61">
            <v>56207.17</v>
          </cell>
        </row>
        <row r="62">
          <cell r="A62" t="str">
            <v>13</v>
          </cell>
          <cell r="B62" t="str">
            <v>ALTRE ATTIVITA'</v>
          </cell>
          <cell r="C62">
            <v>5771607.2000000002</v>
          </cell>
        </row>
        <row r="63">
          <cell r="A63" t="str">
            <v>13 30</v>
          </cell>
          <cell r="B63" t="str">
            <v>CREDITI VERSO ERARIO</v>
          </cell>
          <cell r="C63">
            <v>1072219.28</v>
          </cell>
        </row>
        <row r="64">
          <cell r="A64" t="str">
            <v>13 30    00010</v>
          </cell>
          <cell r="B64" t="str">
            <v>Erario c/ritenute su interessi bancari</v>
          </cell>
          <cell r="C64">
            <v>6682.09</v>
          </cell>
        </row>
        <row r="65">
          <cell r="A65" t="str">
            <v>13 30    00098</v>
          </cell>
          <cell r="B65" t="str">
            <v>Crediti v/erario per imposte anticipate</v>
          </cell>
          <cell r="C65">
            <v>1065537.19</v>
          </cell>
        </row>
        <row r="66">
          <cell r="A66" t="str">
            <v>13 35</v>
          </cell>
          <cell r="B66" t="str">
            <v>ANTICIPI BOLLO VIRTUALE</v>
          </cell>
          <cell r="C66">
            <v>12833.92</v>
          </cell>
        </row>
        <row r="67">
          <cell r="A67" t="str">
            <v>13 35    00030</v>
          </cell>
          <cell r="B67" t="str">
            <v>Bolli per contratti</v>
          </cell>
          <cell r="C67">
            <v>12833.92</v>
          </cell>
        </row>
        <row r="68">
          <cell r="A68" t="str">
            <v>13 60</v>
          </cell>
          <cell r="B68" t="str">
            <v>FORNITORI</v>
          </cell>
          <cell r="C68">
            <v>12452.22</v>
          </cell>
        </row>
        <row r="69">
          <cell r="A69" t="str">
            <v>13 60    00010</v>
          </cell>
          <cell r="B69" t="str">
            <v>Fornitori c/anticipi</v>
          </cell>
          <cell r="C69">
            <v>12452.22</v>
          </cell>
        </row>
        <row r="70">
          <cell r="A70" t="str">
            <v>13 90</v>
          </cell>
          <cell r="B70" t="str">
            <v>CREDITI DIVERSI</v>
          </cell>
          <cell r="C70">
            <v>4699769.62</v>
          </cell>
        </row>
        <row r="71">
          <cell r="A71" t="str">
            <v>13 90    00050</v>
          </cell>
          <cell r="B71" t="str">
            <v>Sigla srl c/anticipi</v>
          </cell>
          <cell r="C71">
            <v>4699769.62</v>
          </cell>
        </row>
        <row r="72">
          <cell r="A72" t="str">
            <v>14</v>
          </cell>
          <cell r="B72" t="str">
            <v>RATEI E RISCONTI ATTIVI</v>
          </cell>
          <cell r="C72">
            <v>3839936.68</v>
          </cell>
        </row>
        <row r="73">
          <cell r="A73" t="str">
            <v>14 50</v>
          </cell>
          <cell r="B73" t="str">
            <v>RISCONTI ATTIVI</v>
          </cell>
          <cell r="C73">
            <v>3839936.68</v>
          </cell>
        </row>
        <row r="74">
          <cell r="A74" t="str">
            <v>14 50    00030</v>
          </cell>
          <cell r="B74" t="str">
            <v>Risconti attivi su compensi di intermed.</v>
          </cell>
          <cell r="C74">
            <v>3647751.5</v>
          </cell>
        </row>
        <row r="75">
          <cell r="A75" t="str">
            <v>14 50    00040</v>
          </cell>
          <cell r="B75" t="str">
            <v>Risconti attivi diversi</v>
          </cell>
          <cell r="C75">
            <v>192185.18</v>
          </cell>
        </row>
        <row r="76">
          <cell r="A76" t="str">
            <v>14 50    00050</v>
          </cell>
          <cell r="B76" t="str">
            <v>Costi esercizi futuri</v>
          </cell>
          <cell r="C76">
            <v>0</v>
          </cell>
        </row>
        <row r="77">
          <cell r="A77" t="str">
            <v>19</v>
          </cell>
          <cell r="B77" t="str">
            <v>CLIENTI</v>
          </cell>
          <cell r="C77">
            <v>9695557.0399999991</v>
          </cell>
        </row>
        <row r="78">
          <cell r="A78" t="str">
            <v>19 10</v>
          </cell>
          <cell r="B78" t="str">
            <v>CLIENTI</v>
          </cell>
          <cell r="C78">
            <v>9695254</v>
          </cell>
        </row>
        <row r="79">
          <cell r="A79" t="str">
            <v>19 50</v>
          </cell>
          <cell r="B79" t="str">
            <v>MEDIATORI</v>
          </cell>
          <cell r="C79">
            <v>303.04000000000002</v>
          </cell>
        </row>
        <row r="80">
          <cell r="A80" t="str">
            <v>19 60</v>
          </cell>
          <cell r="B80" t="str">
            <v>ALTRI</v>
          </cell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A85" t="str">
            <v>21</v>
          </cell>
          <cell r="B85" t="str">
            <v>DEBITI VERSO ENTI CREDITIZI</v>
          </cell>
          <cell r="C85">
            <v>78759261.5</v>
          </cell>
        </row>
        <row r="86">
          <cell r="A86" t="str">
            <v>21 50</v>
          </cell>
          <cell r="B86" t="str">
            <v>DEBITI A MEDIO/LUNGO TERMINE</v>
          </cell>
          <cell r="C86">
            <v>78759261.5</v>
          </cell>
        </row>
        <row r="87">
          <cell r="A87" t="str">
            <v>21 50    00020</v>
          </cell>
          <cell r="B87" t="str">
            <v>Finanziamento Merrill Lynch</v>
          </cell>
          <cell r="C87">
            <v>78759261.5</v>
          </cell>
        </row>
        <row r="88">
          <cell r="A88" t="str">
            <v>22</v>
          </cell>
          <cell r="B88" t="str">
            <v>DEBITI V/ENTI FINANZIARI</v>
          </cell>
          <cell r="C88">
            <v>6017850.2699999996</v>
          </cell>
        </row>
        <row r="89">
          <cell r="A89" t="str">
            <v>22 10</v>
          </cell>
          <cell r="B89" t="str">
            <v>DEBITI V/SOCIETA' COLLEGATE</v>
          </cell>
          <cell r="C89">
            <v>0</v>
          </cell>
        </row>
        <row r="90">
          <cell r="A90" t="str">
            <v>22 10    00051</v>
          </cell>
          <cell r="B90" t="str">
            <v>Sigla srl c/fatt. da ricevere</v>
          </cell>
          <cell r="C90">
            <v>0</v>
          </cell>
        </row>
        <row r="91">
          <cell r="A91" t="str">
            <v>22 50</v>
          </cell>
          <cell r="B91" t="str">
            <v>DEBITI V/SOCIETA' CONTROLLANTI</v>
          </cell>
          <cell r="C91">
            <v>6017850.2699999996</v>
          </cell>
        </row>
        <row r="92">
          <cell r="A92" t="str">
            <v>22 50    00030</v>
          </cell>
          <cell r="B92" t="str">
            <v>Sigla Holding srl c/approvvigionamento</v>
          </cell>
          <cell r="C92">
            <v>6017850.2699999996</v>
          </cell>
        </row>
        <row r="93">
          <cell r="A93" t="str">
            <v>25</v>
          </cell>
          <cell r="B93" t="str">
            <v>ALTRE PASSIVITA'</v>
          </cell>
          <cell r="C93">
            <v>6631403.7800000003</v>
          </cell>
        </row>
        <row r="94">
          <cell r="A94" t="str">
            <v>25 02</v>
          </cell>
          <cell r="B94" t="str">
            <v>DEBITI VERSO ENTI PREVIDENZIALI</v>
          </cell>
          <cell r="C94">
            <v>0</v>
          </cell>
        </row>
        <row r="95">
          <cell r="A95" t="str">
            <v>25 02    00020</v>
          </cell>
          <cell r="B95" t="str">
            <v>Inps co.co.pro</v>
          </cell>
          <cell r="C95">
            <v>0</v>
          </cell>
        </row>
        <row r="96">
          <cell r="A96" t="str">
            <v>25 02    00030</v>
          </cell>
          <cell r="B96" t="str">
            <v>Inail</v>
          </cell>
          <cell r="C96">
            <v>0</v>
          </cell>
        </row>
        <row r="97">
          <cell r="A97" t="str">
            <v>25 04</v>
          </cell>
          <cell r="B97" t="str">
            <v>ERARIO C/RITENUTE</v>
          </cell>
          <cell r="C97">
            <v>0</v>
          </cell>
        </row>
        <row r="98">
          <cell r="C98">
            <v>0</v>
          </cell>
        </row>
        <row r="99">
          <cell r="A99" t="str">
            <v>25 04    00015</v>
          </cell>
          <cell r="B99" t="str">
            <v>Ritenute compensi co.co.pro</v>
          </cell>
          <cell r="C99">
            <v>0</v>
          </cell>
        </row>
        <row r="100">
          <cell r="A100" t="str">
            <v>25 04    00030</v>
          </cell>
          <cell r="B100" t="str">
            <v>Ritenute su provvigioni</v>
          </cell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A103" t="str">
            <v>25 50</v>
          </cell>
          <cell r="B103" t="str">
            <v>ALTRI DEBITI</v>
          </cell>
          <cell r="C103">
            <v>0</v>
          </cell>
        </row>
        <row r="104">
          <cell r="A104" t="str">
            <v>25 50    00030</v>
          </cell>
          <cell r="B104" t="str">
            <v>Fabbian Giorgio (valori bollati)</v>
          </cell>
          <cell r="C104">
            <v>0</v>
          </cell>
        </row>
        <row r="105">
          <cell r="A105" t="str">
            <v>25 80</v>
          </cell>
          <cell r="B105" t="str">
            <v>FORNITORI</v>
          </cell>
          <cell r="C105">
            <v>0</v>
          </cell>
        </row>
        <row r="106">
          <cell r="A106" t="str">
            <v>25 80    20001</v>
          </cell>
          <cell r="B106" t="str">
            <v>Experian Information Services spa</v>
          </cell>
          <cell r="C106">
            <v>0</v>
          </cell>
        </row>
        <row r="107">
          <cell r="A107" t="str">
            <v>25 80    20002</v>
          </cell>
          <cell r="B107" t="str">
            <v>Crif spa</v>
          </cell>
          <cell r="C107">
            <v>0</v>
          </cell>
        </row>
        <row r="108">
          <cell r="A108" t="str">
            <v>25 80    50007</v>
          </cell>
          <cell r="B108" t="str">
            <v>Tantira srl</v>
          </cell>
          <cell r="C108">
            <v>0</v>
          </cell>
        </row>
        <row r="109">
          <cell r="A109" t="str">
            <v>25 80    50011</v>
          </cell>
          <cell r="B109" t="str">
            <v>Gaiotti rag.Mauro</v>
          </cell>
          <cell r="C109">
            <v>0</v>
          </cell>
        </row>
        <row r="110">
          <cell r="A110" t="str">
            <v>25 85</v>
          </cell>
          <cell r="B110" t="str">
            <v>FATTURE DA RICEVERE</v>
          </cell>
        </row>
        <row r="111">
          <cell r="A111" t="str">
            <v>25 85    00010</v>
          </cell>
          <cell r="B111" t="str">
            <v>Fornitori c/fatture da ricevere</v>
          </cell>
        </row>
        <row r="112">
          <cell r="A112" t="str">
            <v>25 85    00020</v>
          </cell>
          <cell r="B112" t="str">
            <v>Sigla srl c/fatture da ricevere</v>
          </cell>
        </row>
        <row r="113">
          <cell r="A113" t="str">
            <v>25 85    00030</v>
          </cell>
          <cell r="B113" t="str">
            <v>Tantira srl c/fatture da ricevere</v>
          </cell>
        </row>
        <row r="114">
          <cell r="A114" t="str">
            <v>25 90</v>
          </cell>
          <cell r="B114" t="str">
            <v>ALTRI DEBITI</v>
          </cell>
        </row>
        <row r="115">
          <cell r="A115" t="str">
            <v>25 90    00010</v>
          </cell>
          <cell r="B115" t="str">
            <v>Amministratori c/compensi</v>
          </cell>
        </row>
        <row r="116">
          <cell r="A116" t="str">
            <v>26</v>
          </cell>
          <cell r="B116" t="str">
            <v>RATEI E RISCONTI PASSIVI</v>
          </cell>
          <cell r="C116">
            <v>25731502.300000001</v>
          </cell>
        </row>
        <row r="117">
          <cell r="A117" t="str">
            <v>26 20</v>
          </cell>
          <cell r="B117" t="str">
            <v>RATEI PASSIVI</v>
          </cell>
          <cell r="C117">
            <v>301734.24</v>
          </cell>
        </row>
        <row r="118">
          <cell r="A118" t="str">
            <v>26 20    00030</v>
          </cell>
          <cell r="B118" t="str">
            <v>Ratei passivi per commiss.banca passive</v>
          </cell>
          <cell r="C118">
            <v>301734.24</v>
          </cell>
        </row>
        <row r="119">
          <cell r="A119" t="str">
            <v>26 20    00040</v>
          </cell>
          <cell r="B119" t="str">
            <v>Ratei passivi diversi</v>
          </cell>
          <cell r="C119">
            <v>0</v>
          </cell>
        </row>
        <row r="120">
          <cell r="A120" t="str">
            <v>26 50</v>
          </cell>
          <cell r="B120" t="str">
            <v>RISCONTI PASSIVI</v>
          </cell>
          <cell r="C120">
            <v>25429768.059999999</v>
          </cell>
        </row>
        <row r="121">
          <cell r="A121" t="str">
            <v>26 50    00030</v>
          </cell>
          <cell r="B121" t="str">
            <v>Risconti passivi su interessi clienti</v>
          </cell>
          <cell r="C121">
            <v>25315271.059999999</v>
          </cell>
        </row>
        <row r="122">
          <cell r="A122" t="str">
            <v>26 50    00050</v>
          </cell>
          <cell r="B122" t="str">
            <v>Risconti passivi diversi</v>
          </cell>
          <cell r="C122">
            <v>114497</v>
          </cell>
        </row>
        <row r="123">
          <cell r="A123" t="str">
            <v>29 10    00015</v>
          </cell>
          <cell r="B123" t="str">
            <v>Fondo svalutazione crediti forfettario</v>
          </cell>
          <cell r="C123">
            <v>1622074.19</v>
          </cell>
        </row>
        <row r="124">
          <cell r="A124" t="str">
            <v>29 10    00020</v>
          </cell>
          <cell r="B124" t="str">
            <v>Fondo svalutaz. interessi di mora</v>
          </cell>
          <cell r="C124">
            <v>25243.5</v>
          </cell>
        </row>
        <row r="125">
          <cell r="A125" t="str">
            <v>32</v>
          </cell>
          <cell r="B125" t="str">
            <v>CAPITALE</v>
          </cell>
          <cell r="C125">
            <v>905117</v>
          </cell>
        </row>
        <row r="126">
          <cell r="A126" t="str">
            <v>32 10</v>
          </cell>
          <cell r="B126" t="str">
            <v>CAPITALE SOCIALE</v>
          </cell>
          <cell r="C126">
            <v>600000</v>
          </cell>
        </row>
        <row r="127">
          <cell r="A127" t="str">
            <v>32 10    00010</v>
          </cell>
          <cell r="B127" t="str">
            <v>Capitale sociale</v>
          </cell>
          <cell r="C127">
            <v>600000</v>
          </cell>
        </row>
        <row r="128">
          <cell r="A128" t="str">
            <v>32 60</v>
          </cell>
          <cell r="B128" t="str">
            <v>PERDITE PORTATE A NUOVO</v>
          </cell>
          <cell r="C128">
            <v>1505117</v>
          </cell>
        </row>
        <row r="129">
          <cell r="A129" t="str">
            <v>32 60    00010</v>
          </cell>
          <cell r="B129" t="str">
            <v>Perdita d'esercizio  portata a nuovo</v>
          </cell>
          <cell r="C129">
            <v>1505117</v>
          </cell>
        </row>
        <row r="130">
          <cell r="A130" t="str">
            <v>34</v>
          </cell>
          <cell r="B130" t="str">
            <v>RISERVE</v>
          </cell>
          <cell r="C130">
            <v>4000000</v>
          </cell>
        </row>
        <row r="131">
          <cell r="A131" t="str">
            <v>34 20</v>
          </cell>
          <cell r="B131" t="str">
            <v>ALTRE RISERVE</v>
          </cell>
          <cell r="C131">
            <v>4000000</v>
          </cell>
        </row>
        <row r="132">
          <cell r="A132" t="str">
            <v>34 20    00010</v>
          </cell>
          <cell r="B132" t="str">
            <v>Riserva in c/futuro aumento di capitale</v>
          </cell>
          <cell r="C132">
            <v>4000000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</sheetNames>
    <sheetDataSet>
      <sheetData sheetId="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rrado Morana" refreshedDate="41712.714265625" createdVersion="4" refreshedVersion="4" minRefreshableVersion="3" recordCount="942" xr:uid="{00000000-000A-0000-FFFF-FFFF00000000}">
  <cacheSource type="worksheet">
    <worksheetSource ref="A1:M943" sheet="DB"/>
  </cacheSource>
  <cacheFields count="13">
    <cacheField name="Class" numFmtId="0">
      <sharedItems containsBlank="1" count="2">
        <s v="CE"/>
        <m/>
      </sharedItems>
    </cacheField>
    <cacheField name="Conto" numFmtId="0">
      <sharedItems containsBlank="1" containsMixedTypes="1" containsNumber="1" containsInteger="1" minValue="33114" maxValue="4300001"/>
    </cacheField>
    <cacheField name="Descr conto" numFmtId="0">
      <sharedItems containsBlank="1" containsMixedTypes="1" containsNumber="1" containsInteger="1" minValue="0" maxValue="0"/>
    </cacheField>
    <cacheField name="Mese" numFmtId="0">
      <sharedItems containsString="0" containsBlank="1" containsNumber="1" minValue="-4198276.08" maxValue="12235495.91"/>
    </cacheField>
    <cacheField name="Voce consolidata" numFmtId="0">
      <sharedItems containsBlank="1" containsMixedTypes="1" containsNumber="1" containsInteger="1" minValue="10" maxValue="290" count="19">
        <n v="240"/>
        <n v="20"/>
        <n v="80"/>
        <n v="50"/>
        <s v="180b"/>
        <s v="180a"/>
        <n v="200"/>
        <n v="210"/>
        <s v="130a"/>
        <n v="220"/>
        <n v="10"/>
        <s v="100 c"/>
        <n v="40"/>
        <n v="290"/>
        <s v="100 b"/>
        <s v="100 d"/>
        <n v="70"/>
        <s v="270"/>
        <m/>
      </sharedItems>
    </cacheField>
    <cacheField name="DIC 13" numFmtId="0">
      <sharedItems containsString="0" containsBlank="1" containsNumber="1" minValue="-25854621.780000001" maxValue="37029357.530000001"/>
    </cacheField>
    <cacheField name="FSC" numFmtId="0">
      <sharedItems containsBlank="1" count="17">
        <s v="Utile (perdita) delle partecipazioni"/>
        <s v="Interessi passivi ed oneri assimilati"/>
        <s v="Risultato netto delle attività di negoziazione"/>
        <s v="Commissioni passive"/>
        <s v="Spese amministrative "/>
        <s v="Rettifiche/riprese di valore su attività materiali"/>
        <s v="Rettifiche/riprese di valore su attività immateriali"/>
        <s v="Rettifiche di valore nette per deterioramento di crediti"/>
        <s v="Altri oneri /proventi di gestione"/>
        <s v="Interessi attivi e proventi assimilati"/>
        <s v="Utile (perditae) da cessione o riacquisto"/>
        <s v="Commissioni attive"/>
        <s v="Imposte sul reddito d'eserciizo"/>
        <s v="Utili (perdite) da cessione o riacquisto di:"/>
        <s v="Dividendi e proventi simili"/>
        <s v="Utili (Perdite) da cessione di investimenti"/>
        <m/>
      </sharedItems>
    </cacheField>
    <cacheField name="Account" numFmtId="0">
      <sharedItems containsBlank="1"/>
    </cacheField>
    <cacheField name="Società" numFmtId="0">
      <sharedItems containsBlank="1"/>
    </cacheField>
    <cacheField name="c" numFmtId="0">
      <sharedItems containsNonDate="0" containsString="0" containsBlank="1"/>
    </cacheField>
    <cacheField name="Voce consolidata 2012" numFmtId="0">
      <sharedItems containsBlank="1" containsMixedTypes="1" containsNumber="1" containsInteger="1" minValue="10" maxValue="290"/>
    </cacheField>
    <cacheField name="c2" numFmtId="0">
      <sharedItems containsNonDate="0" containsString="0" containsBlank="1"/>
    </cacheField>
    <cacheField name="Spese amm.tiv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2">
  <r>
    <x v="0"/>
    <s v="4059 14 0002"/>
    <s v="Utile (perdita) delle partecipazioni"/>
    <n v="0"/>
    <x v="0"/>
    <n v="-386613"/>
    <x v="0"/>
    <s v="Utile (perdita) delle partecipazioni"/>
    <s v="Banca Sistema"/>
    <m/>
    <n v="240"/>
    <m/>
    <m/>
  </r>
  <r>
    <x v="0"/>
    <s v="4001 02 0001"/>
    <s v="INT. PASS. DEP. LIB. CL. R/E           (M"/>
    <n v="0"/>
    <x v="1"/>
    <n v="0"/>
    <x v="1"/>
    <s v="Interessi passivi ed oneri assimilati - Debiti verso clientela - cc e depositi liberi"/>
    <s v="Banca Sistema"/>
    <m/>
    <n v="20"/>
    <m/>
    <m/>
  </r>
  <r>
    <x v="0"/>
    <s v="4001 06 0001"/>
    <s v="INT. PASS. C/C CL. R/E                 "/>
    <n v="-958123.08"/>
    <x v="1"/>
    <n v="-794796"/>
    <x v="1"/>
    <s v="Interessi passivi ed oneri assimilati - Debiti verso clientela - cc e depositi liberi"/>
    <s v="Banca Sistema"/>
    <m/>
    <n v="20"/>
    <m/>
    <m/>
  </r>
  <r>
    <x v="0"/>
    <s v="4001 06 0002"/>
    <s v="INT. PASS. C/C CL. R/E ESENTI RIT. FIS "/>
    <n v="0"/>
    <x v="1"/>
    <n v="-2.25"/>
    <x v="1"/>
    <s v="Interessi passivi ed oneri assimilati - Debiti verso clientela - cc e depositi liberi"/>
    <s v="Banca Sistema"/>
    <m/>
    <n v="20"/>
    <m/>
    <m/>
  </r>
  <r>
    <x v="0"/>
    <s v="4001 06 0004"/>
    <s v="INT. PASS. C/C CL. NR/E                "/>
    <n v="-5667.93"/>
    <x v="1"/>
    <n v="-8869.3700000000008"/>
    <x v="1"/>
    <s v="Interessi passivi ed oneri assimilati - Debiti verso clientela - cc e depositi liberi"/>
    <s v="Banca Sistema"/>
    <m/>
    <n v="20"/>
    <m/>
    <m/>
  </r>
  <r>
    <x v="0"/>
    <s v="4007 12 0004"/>
    <s v="INT. PASS. DEP. LIB. NR/V BANCHE       (M"/>
    <n v="0"/>
    <x v="1"/>
    <n v="0"/>
    <x v="1"/>
    <s v="Interessi passivi ed oneri assimilati - Debiti verso banche - cc e depositi liberi"/>
    <s v="Banca Sistema"/>
    <m/>
    <n v="20"/>
    <m/>
    <m/>
  </r>
  <r>
    <x v="0"/>
    <s v="4007 15 0001"/>
    <s v="INT. PASS. DEP. VINC. R/E BANCHE       (M"/>
    <n v="-6766.66"/>
    <x v="1"/>
    <n v="-3263.88"/>
    <x v="1"/>
    <s v="Interessi passivi ed oneri assimilati - Debiti verso banche - depositi vincolati"/>
    <s v="Banca Sistema"/>
    <m/>
    <n v="20"/>
    <m/>
    <m/>
  </r>
  <r>
    <x v="0"/>
    <s v="4007 02 0001"/>
    <s v="INT. PASS. C/BANCHE"/>
    <n v="-41840.68"/>
    <x v="1"/>
    <n v="-19791.55"/>
    <x v="1"/>
    <s v="Interessi passivi ed oneri assimilati - Debiti verso banche - cc e depositi liberi"/>
    <s v="Banca Sistema"/>
    <m/>
    <n v="20"/>
    <m/>
    <m/>
  </r>
  <r>
    <x v="0"/>
    <s v="4011 02 1001"/>
    <s v="INT. PASS. PCT PROPR. R/E              (M"/>
    <n v="-485758.06"/>
    <x v="1"/>
    <n v="-308262.8"/>
    <x v="1"/>
    <s v="Interessi passivi ed oneri assimilati - Debiti verso clientela - Pct passivi"/>
    <s v="Banca Sistema"/>
    <m/>
    <n v="20"/>
    <m/>
    <m/>
  </r>
  <r>
    <x v="0"/>
    <s v="4011 06 1001"/>
    <s v="INT. PASS. PCT IST. CRED. R/E          "/>
    <n v="-14761.08"/>
    <x v="1"/>
    <n v="0"/>
    <x v="1"/>
    <s v="Interessi passivi ed oneri assimilati - Debiti verso banche - finanziamenti  - pct passivi"/>
    <s v="Banca Sistema"/>
    <m/>
    <n v="20"/>
    <m/>
    <m/>
  </r>
  <r>
    <x v="0"/>
    <s v="4014 62 1801"/>
    <s v="INT. PASS. NS. OBBLIG. PCA R/E         "/>
    <n v="-1865726.29"/>
    <x v="1"/>
    <n v="-1478463.56"/>
    <x v="1"/>
    <s v="Interessi passivi ed oneri assimilati su titoli di debito - obbligazioni - altre"/>
    <s v="Banca Sistema"/>
    <m/>
    <n v="20"/>
    <m/>
    <m/>
  </r>
  <r>
    <x v="0"/>
    <s v="4014 64 1801"/>
    <s v="INT. PASS. NS. OBBLIG. SUB. PCA R/E    (M"/>
    <n v="-288774"/>
    <x v="1"/>
    <n v="-948354.16"/>
    <x v="1"/>
    <s v="Interessi passivi ed oneri assimilati su titoli di debito - obbligazioni - subordinate"/>
    <s v="Banca Sistema"/>
    <m/>
    <n v="20"/>
    <m/>
    <m/>
  </r>
  <r>
    <x v="0"/>
    <s v="4019 02 0401"/>
    <s v="PERDITE NEGOZ. TIT. DEBITO TRA R/E     "/>
    <n v="-1271.5"/>
    <x v="2"/>
    <n v="0"/>
    <x v="2"/>
    <s v="Risultato netto delle attività di negoziazione - AF di negoz. - Tit. debito - PERDITE DA NEGOZIAZIONE"/>
    <s v="Banca Sistema"/>
    <m/>
    <n v="80"/>
    <m/>
    <m/>
  </r>
  <r>
    <x v="0"/>
    <s v="4019 12 0401"/>
    <s v="MINUSVALENZE TIT. DEBITO TRA R/E       "/>
    <n v="-708.23"/>
    <x v="2"/>
    <n v="0"/>
    <x v="2"/>
    <s v="Risultato netto delle attività di negoziazione - AF di negoz. - Tit. debito - MINUSVALENZE"/>
    <s v="Banca Sistema"/>
    <m/>
    <n v="80"/>
    <m/>
    <m/>
  </r>
  <r>
    <x v="0"/>
    <s v="4025 32 0005"/>
    <s v="SPESE BANCARIE BONIFICI ASL DA RECUPER "/>
    <n v="-19105.32"/>
    <x v="3"/>
    <n v="-23745.27"/>
    <x v="3"/>
    <s v="Commissioni passive - Servizi incasso e pagamento"/>
    <s v="Banca Sistema"/>
    <m/>
    <n v="50"/>
    <m/>
    <m/>
  </r>
  <r>
    <x v="0"/>
    <s v="4025 42 0002"/>
    <s v="COMMISSIONI COLL.TO E MANTEN. SI CONTO (M"/>
    <n v="-128036.34"/>
    <x v="3"/>
    <n v="-235521.79"/>
    <x v="3"/>
    <s v="Commissioni passive - Collocamento di strumenti finanziari"/>
    <s v="Banca Sistema"/>
    <m/>
    <n v="50"/>
    <m/>
    <m/>
  </r>
  <r>
    <x v="0"/>
    <s v="4025 32 0009"/>
    <s v="COMM. INTERB. E-MID                    (M"/>
    <n v="-770"/>
    <x v="3"/>
    <n v="0"/>
    <x v="3"/>
    <s v="Commissioni passive - Servizi incasso e pagamento"/>
    <s v="Banca Sistema"/>
    <m/>
    <n v="50"/>
    <m/>
    <m/>
  </r>
  <r>
    <x v="0"/>
    <s v="4025 32 0007"/>
    <s v="COMM. INTERB. ICBPI                    (M"/>
    <n v="-15106.41"/>
    <x v="3"/>
    <n v="-54774.14"/>
    <x v="3"/>
    <s v="Commissioni passive - Servizi incasso e pagamento"/>
    <s v="Banca Sistema"/>
    <m/>
    <n v="50"/>
    <m/>
    <m/>
  </r>
  <r>
    <x v="0"/>
    <s v="4025 32 0008"/>
    <s v="COMM. INTERB. BANCOMAT/POS/EUROPAY     "/>
    <n v="-249.93"/>
    <x v="3"/>
    <n v="-1524.92"/>
    <x v="3"/>
    <s v="Commissioni passive - Servizi incasso e pagamento"/>
    <s v="Banca Sistema"/>
    <m/>
    <n v="50"/>
    <m/>
    <m/>
  </r>
  <r>
    <x v="0"/>
    <s v="4025 32 0010"/>
    <s v="COMM. INTERB. DETTAGLIO (ALTRE PROCEDU "/>
    <n v="-0.84"/>
    <x v="3"/>
    <n v="-4"/>
    <x v="3"/>
    <s v="Commissioni passive - Servizi incasso e pagamento"/>
    <s v="Banca Sistema"/>
    <m/>
    <n v="50"/>
    <m/>
    <m/>
  </r>
  <r>
    <x v="0"/>
    <s v="4025 32 0012"/>
    <s v="TARIFFAZIONI BANCA D'ITALIA            (M"/>
    <n v="-1324.32"/>
    <x v="3"/>
    <n v="-4722.1400000000003"/>
    <x v="3"/>
    <s v="Commissioni passive - Servizi incasso e pagamento"/>
    <s v="Banca Sistema"/>
    <m/>
    <n v="50"/>
    <m/>
    <m/>
  </r>
  <r>
    <x v="0"/>
    <s v="4025 48 0007"/>
    <s v="COMM. PASS. INCASSO - SOLVI            (M"/>
    <n v="-1337124.18"/>
    <x v="4"/>
    <n v="0"/>
    <x v="4"/>
    <s v="Altre Spese amministrative - Consulenze"/>
    <s v="Banca Sistema"/>
    <m/>
    <s v="180b"/>
    <m/>
    <s v="Commissioni passive - SOLVI"/>
  </r>
  <r>
    <x v="0"/>
    <s v="4025 32 0011"/>
    <s v="ONERI INTERB. DETTAGLIO (ALTRE PROCEDU "/>
    <n v="-363.05"/>
    <x v="3"/>
    <n v="-271.52"/>
    <x v="3"/>
    <s v="Commissioni passive - Servizi incasso e pagamento"/>
    <s v="Banca Sistema"/>
    <m/>
    <n v="50"/>
    <m/>
    <m/>
  </r>
  <r>
    <x v="0"/>
    <s v="4025 34 0001"/>
    <s v="COMM. NEGOZIAZIONE TITOLI              "/>
    <n v="-7461.06"/>
    <x v="3"/>
    <n v="-14129.88"/>
    <x v="3"/>
    <s v="Commissioni passive - Servizi di gestione e intermediazione - Negoziazione di strumenti finanziari"/>
    <s v="Banca Sistema"/>
    <m/>
    <n v="50"/>
    <m/>
    <m/>
  </r>
  <r>
    <x v="0"/>
    <s v="4025 34 0003"/>
    <s v="COMMISSIONI PASSIVE DA DISAGGIO DI EMISSIONE"/>
    <n v="-218939.13"/>
    <x v="1"/>
    <n v="0"/>
    <x v="1"/>
    <s v="Interessi passivi ed oneri assimilati su titoli di debito - obbligazioni - altre"/>
    <s v="Banca Sistema"/>
    <m/>
    <n v="20"/>
    <m/>
    <m/>
  </r>
  <r>
    <x v="0"/>
    <s v="4025 34 0004"/>
    <s v="INT. PASSIVO - QUOTA RICONOSCIUTA AI SOCI"/>
    <n v="0"/>
    <x v="1"/>
    <n v="0"/>
    <x v="1"/>
    <s v="Interessi passivi ed oneri assimilati su titoli di debito - obbligazioni - subordinate"/>
    <s v="Banca Sistema"/>
    <m/>
    <n v="20"/>
    <m/>
    <m/>
  </r>
  <r>
    <x v="0"/>
    <s v="4025 42 0001"/>
    <s v="COLLOCAMENTO DI TITOLI                 "/>
    <n v="-26796.959999999999"/>
    <x v="3"/>
    <n v="0"/>
    <x v="3"/>
    <s v="Commissioni passive - Collocamento di strumenti finanziari"/>
    <s v="Banca Sistema"/>
    <m/>
    <n v="50"/>
    <m/>
    <m/>
  </r>
  <r>
    <x v="0"/>
    <s v="4025 48 0001"/>
    <s v="COMM./SPESE/ONERI ESTERO               "/>
    <n v="-283.8"/>
    <x v="3"/>
    <n v="-6"/>
    <x v="3"/>
    <s v="Commissioni passive - Altri servizi"/>
    <s v="Banca Sistema"/>
    <m/>
    <n v="50"/>
    <m/>
    <m/>
  </r>
  <r>
    <x v="0"/>
    <s v="4025 48 0008"/>
    <s v="COMM. PASS. PF 615                     (M"/>
    <n v="-15.8"/>
    <x v="3"/>
    <n v="0"/>
    <x v="3"/>
    <s v="Commissioni passive - Altri servizi"/>
    <s v="Banca Sistema"/>
    <m/>
    <n v="50"/>
    <m/>
    <m/>
  </r>
  <r>
    <x v="0"/>
    <s v="4071 04 0017"/>
    <s v="COMPENSI SEGNALATORI                   (M"/>
    <n v="-326722.88"/>
    <x v="4"/>
    <n v="-302665.08"/>
    <x v="4"/>
    <s v="Altre Spese amministrative - Consulenze"/>
    <s v="Banca Sistema"/>
    <m/>
    <s v="180b"/>
    <m/>
    <s v="Commissioni passive - Introducing factoring"/>
  </r>
  <r>
    <x v="0"/>
    <s v="4025 48 0003"/>
    <s v="COMMISSIONI/SPESE/ONERI/VARIE          "/>
    <n v="-6383.28"/>
    <x v="3"/>
    <n v="-41360.01"/>
    <x v="3"/>
    <s v="Commissioni passive - Altri servizi"/>
    <s v="Banca Sistema"/>
    <m/>
    <n v="50"/>
    <m/>
    <m/>
  </r>
  <r>
    <x v="0"/>
    <s v="4025 48 0004"/>
    <s v="COMM.NI PRATICHE CREDITIZIE            "/>
    <n v="0"/>
    <x v="3"/>
    <n v="0"/>
    <x v="3"/>
    <s v="Commissioni passive - Servizi incasso e pagamento"/>
    <s v="Banca Sistema"/>
    <m/>
    <n v="50"/>
    <m/>
    <m/>
  </r>
  <r>
    <x v="0"/>
    <s v="4033 02 0001"/>
    <s v="STIPENDI E INDENNITA' VARIE            "/>
    <n v="-2483043.69"/>
    <x v="5"/>
    <n v="-4141652.75"/>
    <x v="4"/>
    <s v="Spese per il personale - Salari e Stipendi"/>
    <s v="Banca Sistema"/>
    <m/>
    <s v="180a"/>
    <m/>
    <m/>
  </r>
  <r>
    <x v="0"/>
    <s v="4033 02 0009"/>
    <s v="RETRIBUZIONI - STRAORDINARI            (M"/>
    <n v="-35514.699999999997"/>
    <x v="5"/>
    <n v="-77931.11"/>
    <x v="4"/>
    <s v="Spese per il personale - Salari e Stipendi"/>
    <s v="Banca Sistema"/>
    <m/>
    <s v="180a"/>
    <m/>
    <m/>
  </r>
  <r>
    <x v="0"/>
    <s v="4033 02 0002"/>
    <s v="COMPENSI VARI AL PERSONALE             "/>
    <n v="-75330.55"/>
    <x v="5"/>
    <n v="-91511.39"/>
    <x v="4"/>
    <s v="Spese per il personale - Salari e Stipendi"/>
    <s v="Banca Sistema"/>
    <m/>
    <s v="180a"/>
    <m/>
    <m/>
  </r>
  <r>
    <x v="0"/>
    <s v="4033 02 0008"/>
    <s v="RETRIBUZIONI - TRASFERTE E MISSIONI    (M"/>
    <n v="-370"/>
    <x v="5"/>
    <n v="0"/>
    <x v="4"/>
    <s v="Spese per il personale - Salari e Stipendi"/>
    <s v="Banca Sistema"/>
    <m/>
    <s v="180a"/>
    <m/>
    <m/>
  </r>
  <r>
    <x v="0"/>
    <s v="4033 02 0017"/>
    <s v="RIMBORSI SPESE AMEX DIRETTORE GENERALE "/>
    <n v="0"/>
    <x v="4"/>
    <n v="0"/>
    <x v="4"/>
    <s v="Altre Spese amministrative - Altre"/>
    <s v="Banca Sistema"/>
    <m/>
    <s v="180b"/>
    <m/>
    <s v="Altre Spese amministrative - Altre"/>
  </r>
  <r>
    <x v="0"/>
    <s v="4033 04 0001"/>
    <s v="CONTRIBUTI SOCIALI (INPS/GESCAL/ALTRO) "/>
    <n v="-723952.42"/>
    <x v="5"/>
    <n v="-1155454.45"/>
    <x v="4"/>
    <s v="Spese per il personale - Oneri Sociali"/>
    <s v="Banca Sistema"/>
    <m/>
    <s v="180a"/>
    <m/>
    <m/>
  </r>
  <r>
    <x v="0"/>
    <s v="4033 04 0002"/>
    <s v="CONTRIBUTI I.N.A.I.L.                  "/>
    <n v="-7083.86"/>
    <x v="5"/>
    <n v="-9577.36"/>
    <x v="4"/>
    <s v="Spese per il personale - Oneri Sociali"/>
    <s v="Banca Sistema"/>
    <m/>
    <s v="180a"/>
    <m/>
    <m/>
  </r>
  <r>
    <x v="0"/>
    <s v="4033 04 0007"/>
    <s v="CONTRIBUTI SOCIALI BESUSSO             "/>
    <n v="-31950.75"/>
    <x v="5"/>
    <n v="-48088.57"/>
    <x v="4"/>
    <s v="Spese per il personale - Versamenti ai fondi di previdenza complementare esterni"/>
    <s v="Banca Sistema"/>
    <m/>
    <s v="180a"/>
    <m/>
    <m/>
  </r>
  <r>
    <x v="0"/>
    <s v="4033 04 0008"/>
    <s v="CONTRIBUTI SOCIALI PASTORE             "/>
    <n v="-37604.300000000003"/>
    <x v="5"/>
    <n v="-53702.17"/>
    <x v="4"/>
    <s v="Spese per il personale - Versamenti ai fondi di previdenza complementare esterni"/>
    <s v="Banca Sistema"/>
    <m/>
    <s v="180a"/>
    <m/>
    <m/>
  </r>
  <r>
    <x v="0"/>
    <s v="4033 04 0009"/>
    <s v="CONTRIBUTI SOCIALI NEGRI               "/>
    <n v="-67010.27"/>
    <x v="5"/>
    <n v="-94742.85"/>
    <x v="4"/>
    <s v="Spese per il personale - Versamenti ai fondi di previdenza complementare esterni"/>
    <s v="Banca Sistema"/>
    <m/>
    <s v="180a"/>
    <m/>
    <m/>
  </r>
  <r>
    <x v="0"/>
    <s v="4033 10 0001"/>
    <s v="ACC.TO F.DO INDENNITA' DI FINE RAPPORT "/>
    <n v="-171757.54"/>
    <x v="5"/>
    <n v="-291207.23"/>
    <x v="4"/>
    <s v="Spese per il personale - accantonamento al trattamento di fine rapporto"/>
    <s v="Banca Sistema"/>
    <m/>
    <s v="180a"/>
    <m/>
    <m/>
  </r>
  <r>
    <x v="0"/>
    <s v="4033 02 0010"/>
    <s v="RETRIBUZIONI - INCENTIVI ALL'ESODO     (M"/>
    <n v="-65472.85"/>
    <x v="5"/>
    <n v="-138299.32"/>
    <x v="4"/>
    <s v="Spese per il personale - Altri benefici a favore dipendenti"/>
    <s v="Banca Sistema"/>
    <m/>
    <s v="180a"/>
    <m/>
    <m/>
  </r>
  <r>
    <x v="0"/>
    <s v="4033 42 0005"/>
    <s v="GITE E RIMBORSO SPESE                  "/>
    <n v="0"/>
    <x v="5"/>
    <n v="0"/>
    <x v="4"/>
    <s v="Spese per il personale - Altri benefici a favore dipendenti"/>
    <s v="Banca Sistema"/>
    <m/>
    <s v="180a"/>
    <m/>
    <m/>
  </r>
  <r>
    <x v="0"/>
    <s v="4071 02 0007"/>
    <s v="SP. LINEE TRASMISSIONE DATI            (M"/>
    <n v="-63593.06"/>
    <x v="4"/>
    <n v="-130420.98"/>
    <x v="4"/>
    <s v="Altre Spese amministrative - Linee trasmissione dati"/>
    <s v="Banca Sistema"/>
    <m/>
    <s v="180b"/>
    <m/>
    <s v="Altre Spese amministrative - Linee trasmissione dati"/>
  </r>
  <r>
    <x v="0"/>
    <s v="4033 16 0002"/>
    <s v="TICKETS RESTAURANT                     (M"/>
    <n v="-53202.239999999998"/>
    <x v="5"/>
    <n v="-85245.29"/>
    <x v="4"/>
    <s v="Spese per il personale - Altri benefici a favore dipendenti"/>
    <s v="Banca Sistema"/>
    <m/>
    <s v="180a"/>
    <m/>
    <m/>
  </r>
  <r>
    <x v="0"/>
    <s v="4033 42 0007"/>
    <s v="ALTRE SPESE PER IL PERSONALE           "/>
    <n v="0"/>
    <x v="5"/>
    <n v="0"/>
    <x v="4"/>
    <s v="Spese per il personale - Altri benefici a favore dipendenti"/>
    <s v="Banca Sistema"/>
    <m/>
    <s v="180a"/>
    <m/>
    <m/>
  </r>
  <r>
    <x v="0"/>
    <s v="4033 02 0006"/>
    <s v="RETRIBUZIONI - BONUS                   (M"/>
    <n v="-896640.76"/>
    <x v="5"/>
    <n v="-1002877.75"/>
    <x v="4"/>
    <s v="Spese per il personale - Salari e Stipendi"/>
    <s v="Banca Sistema"/>
    <m/>
    <s v="180a"/>
    <m/>
    <m/>
  </r>
  <r>
    <x v="0"/>
    <s v="4033 42 0011"/>
    <s v="INDENNITA' DI TRASFERTA                "/>
    <n v="0"/>
    <x v="5"/>
    <n v="0"/>
    <x v="4"/>
    <s v="Spese per il personale - Altri benefici a favore dipendenti"/>
    <s v="Banca Sistema"/>
    <m/>
    <s v="180a"/>
    <m/>
    <m/>
  </r>
  <r>
    <x v="0"/>
    <s v="4043 46 0005"/>
    <s v="IMPOSTA SOSTITUTIVA SU FINANZIAMENTI   "/>
    <n v="0"/>
    <x v="4"/>
    <n v="-25"/>
    <x v="4"/>
    <s v="Altre Spese amministrative - imposte indirette e tasse"/>
    <s v="Banca Sistema"/>
    <m/>
    <s v="180b"/>
    <m/>
    <s v="Altre Spese amministrative - imposte indirette e tasse"/>
  </r>
  <r>
    <x v="0"/>
    <s v="4043 46 0009"/>
    <s v="DIRITTI CAMERALI                       "/>
    <n v="-758"/>
    <x v="4"/>
    <n v="-2434"/>
    <x v="4"/>
    <s v="Altre Spese amministrative - imposte indirette e tasse"/>
    <s v="Banca Sistema"/>
    <m/>
    <s v="180b"/>
    <m/>
    <s v="Altre Spese amministrative - imposte indirette e tasse"/>
  </r>
  <r>
    <x v="0"/>
    <s v="4043 46 0013"/>
    <s v="IMPOSTE INDIRETTE E TASSE - ALTRE      "/>
    <n v="-84876.85"/>
    <x v="4"/>
    <n v="-117526.15"/>
    <x v="4"/>
    <s v="Altre Spese amministrative - imposte indirette e tasse"/>
    <s v="Banca Sistema"/>
    <m/>
    <s v="180b"/>
    <m/>
    <s v="Altre Spese amministrative - imposte indirette e tasse"/>
  </r>
  <r>
    <x v="0"/>
    <s v="4043 46 0015"/>
    <s v="BOLLI (STIMA)"/>
    <n v="-24927.7"/>
    <x v="4"/>
    <n v="-56857.98"/>
    <x v="4"/>
    <s v="Altre Spese amministrative - imposte indirette e tasse"/>
    <s v="Banca Sistema"/>
    <m/>
    <s v="180b"/>
    <m/>
    <s v="Altre Spese amministrative - imposte indirette e tasse"/>
  </r>
  <r>
    <x v="0"/>
    <s v="4043 46 0014"/>
    <s v="IMP.BOLLO VIRT. SU CC-CT-DR CARICO BAN (M"/>
    <n v="-305883.01"/>
    <x v="4"/>
    <n v="-890099.02"/>
    <x v="4"/>
    <s v="Altre Spese amministrative - imposte indirette e tasse"/>
    <s v="Banca Sistema"/>
    <m/>
    <s v="180b"/>
    <m/>
    <s v="Altre Spese amministrative - imposte indirette e tasse"/>
  </r>
  <r>
    <x v="0"/>
    <s v="4065 12 0001"/>
    <s v="AMMORTAMENTO BENI MATERIALI"/>
    <n v="-18565.57"/>
    <x v="6"/>
    <n v="-17749.12"/>
    <x v="5"/>
    <s v="Rettifiche/riprese di valore su attività materiali"/>
    <s v="Banca Sistema"/>
    <m/>
    <n v="200"/>
    <m/>
    <m/>
  </r>
  <r>
    <x v="0"/>
    <s v="4073 14 0001"/>
    <s v="PERDITE DA REALIZZI - DI ALTRI BENI MO (M"/>
    <n v="-2327.9"/>
    <x v="6"/>
    <n v="-8323.61"/>
    <x v="5"/>
    <s v="Rettifiche/riprese di valore su attività materiali"/>
    <s v="Banca Sistema"/>
    <m/>
    <n v="200"/>
    <m/>
    <m/>
  </r>
  <r>
    <x v="0"/>
    <s v="4065 20 0001"/>
    <s v="AMMORTAMENTO BENI IMMATERIALI"/>
    <n v="0"/>
    <x v="7"/>
    <n v="0"/>
    <x v="6"/>
    <s v="Rettifiche/riprese di valore su attività immateriali"/>
    <s v="Banca Sistema"/>
    <m/>
    <n v="210"/>
    <m/>
    <m/>
  </r>
  <r>
    <x v="0"/>
    <s v="4065 12 0004"/>
    <s v="AMM.TO BENI INFERIORI A 516 EURO M.02. (M"/>
    <n v="-3351.77"/>
    <x v="6"/>
    <n v="-14688.49"/>
    <x v="5"/>
    <s v="Rettifiche/riprese di valore su attività materiali"/>
    <s v="Banca Sistema"/>
    <m/>
    <n v="200"/>
    <m/>
    <m/>
  </r>
  <r>
    <x v="0"/>
    <s v="4065 12 0005"/>
    <s v="AMM.TO ARREDAMENTI M.02.07             (M"/>
    <n v="-843.71"/>
    <x v="6"/>
    <n v="-5713.14"/>
    <x v="5"/>
    <s v="Rettifiche/riprese di valore su attività materiali"/>
    <s v="Banca Sistema"/>
    <m/>
    <n v="200"/>
    <m/>
    <m/>
  </r>
  <r>
    <x v="0"/>
    <s v="4069 02 0001"/>
    <s v="RETT. VAL. CRED. SOFF. Q. CAP. NUOVE P "/>
    <n v="0"/>
    <x v="8"/>
    <n v="0"/>
    <x v="7"/>
    <s v="Rettifiche di valore nette per deterioramento di crediti"/>
    <s v="Banca Sistema"/>
    <m/>
    <s v="130a"/>
    <m/>
    <m/>
  </r>
  <r>
    <x v="0"/>
    <s v="4071 02 0001"/>
    <s v="SPESE TELEFONIA FISSA                  "/>
    <n v="-48661.03"/>
    <x v="4"/>
    <n v="-33499.230000000003"/>
    <x v="4"/>
    <s v="Altre Spese amministrative - Telefoniche"/>
    <s v="Banca Sistema"/>
    <m/>
    <s v="180b"/>
    <m/>
    <s v="Altre Spese amministrative - Telefoniche"/>
  </r>
  <r>
    <x v="0"/>
    <s v="4071 02 0003"/>
    <s v="SPESE TELEFONIA MOBILE                 "/>
    <n v="-43485.94"/>
    <x v="4"/>
    <n v="-38011.49"/>
    <x v="4"/>
    <s v="Altre Spese amministrative - Telefoniche"/>
    <s v="Banca Sistema"/>
    <m/>
    <s v="180b"/>
    <m/>
    <s v="Altre Spese amministrative - Telefoniche"/>
  </r>
  <r>
    <x v="0"/>
    <s v="4071 02 0012"/>
    <s v="CANONI ABBONAMENTI SERVIZI SATELLITARI "/>
    <n v="-845.74"/>
    <x v="4"/>
    <n v="-1114.95"/>
    <x v="4"/>
    <s v="Altre Spese amministrative - Altre"/>
    <s v="Banca Sistema"/>
    <m/>
    <s v="180b"/>
    <m/>
    <s v="Altre Spese amministrative - Spese informatiche "/>
  </r>
  <r>
    <x v="0"/>
    <s v="4071 06 0002"/>
    <s v="CANONI LIC. SOFTWARE                   (M"/>
    <n v="-232.32"/>
    <x v="4"/>
    <n v="-22300.1"/>
    <x v="4"/>
    <s v="Altre Spese amministrative - Spese informatiche"/>
    <s v="Banca Sistema"/>
    <m/>
    <s v="180b"/>
    <m/>
    <s v="Altre Spese amministrative - Spese informatiche "/>
  </r>
  <r>
    <x v="0"/>
    <s v="4071 02 0118"/>
    <s v="VISURE CAMERALI E IPOCATASTALI         "/>
    <n v="0"/>
    <x v="4"/>
    <n v="0"/>
    <x v="4"/>
    <s v="Altre Spese amministrative - Altre"/>
    <s v="Banca Sistema"/>
    <m/>
    <s v="180b"/>
    <m/>
    <s v="Altre Spese amministrative - Altre"/>
  </r>
  <r>
    <x v="0"/>
    <s v="4071 06 0001"/>
    <s v="CANONI LIC. IT-SOFTWARE - UTILIZZO DIR (M"/>
    <n v="0"/>
    <x v="4"/>
    <n v="-150"/>
    <x v="4"/>
    <s v="Altre Spese amministrative - Altre"/>
    <s v="Banca Sistema"/>
    <m/>
    <s v="180b"/>
    <m/>
    <s v="Altre Spese amministrative - Spese informatiche "/>
  </r>
  <r>
    <x v="0"/>
    <s v="4071 02 0200"/>
    <s v="SPESE ACQUA                            "/>
    <n v="-6629.61"/>
    <x v="4"/>
    <n v="-9016.6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400"/>
    <s v="SPESE ENERGIA ELETTRICA - GAS          "/>
    <n v="-16540.61"/>
    <x v="4"/>
    <n v="-31384.46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1"/>
    <s v="MANUTENZIONE AREE VERDI                (M"/>
    <n v="-4582.6000000000004"/>
    <x v="4"/>
    <n v="-3643.4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0"/>
    <s v="SPESE PULIZIA LOCALI E AREE VERDI      "/>
    <n v="-61766.2"/>
    <x v="4"/>
    <n v="-76495.8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6"/>
    <s v="COMPENSI CONSUL.PAGHE-CONTRIBUTI       (M"/>
    <n v="-82344.47"/>
    <x v="4"/>
    <n v="-61171.65"/>
    <x v="4"/>
    <s v="Altre Spese amministrative - Consulenze"/>
    <s v="Banca Sistema"/>
    <m/>
    <s v="180b"/>
    <m/>
    <s v="Altre Spese amministrative - Consulenze"/>
  </r>
  <r>
    <x v="0"/>
    <s v="4071 04 0005"/>
    <s v="COMPENSI CONSUL. FISCALE               "/>
    <n v="-45852.95"/>
    <x v="4"/>
    <n v="-43936.56"/>
    <x v="4"/>
    <s v="Altre Spese amministrative - Consulenze"/>
    <s v="Banca Sistema"/>
    <m/>
    <s v="180b"/>
    <m/>
    <s v="Altre Spese amministrative - Consulenze"/>
  </r>
  <r>
    <x v="0"/>
    <s v="4071 04 0018"/>
    <s v="Contratto service SFTS"/>
    <n v="-830544"/>
    <x v="4"/>
    <n v="-1096332.1000000001"/>
    <x v="4"/>
    <s v="Altre Spese amministrative - Services SFTS"/>
    <s v="Banca Sistema"/>
    <m/>
    <s v="180b"/>
    <m/>
    <s v="Altre Spese amministrative - Services SFTS"/>
  </r>
  <r>
    <x v="0"/>
    <s v="4071 04 0007"/>
    <s v="COMPENSI CONTRATTI SERVICE CRSM"/>
    <n v="-116375.99"/>
    <x v="4"/>
    <n v="0"/>
    <x v="4"/>
    <s v="Altre Spese amministrative - Services CRSM"/>
    <s v="Banca Sistema"/>
    <m/>
    <s v="180b"/>
    <m/>
    <s v="Altre Spese amministrative - Services CRSM"/>
  </r>
  <r>
    <x v="0"/>
    <s v="4071 04 0010"/>
    <s v="COMPENSI CONSULENZA LEGALE             "/>
    <n v="-59254.46"/>
    <x v="4"/>
    <n v="-15492.15"/>
    <x v="4"/>
    <s v="Altre Spese amministrative - Consulenze"/>
    <s v="Banca Sistema"/>
    <m/>
    <s v="180b"/>
    <m/>
    <s v="Altre Spese amministrative - Consulenze"/>
  </r>
  <r>
    <x v="0"/>
    <s v="4071 04 0011"/>
    <s v="SPESE NOTARILI E SPESE LEGALI          "/>
    <n v="-674816.58"/>
    <x v="4"/>
    <n v="-201099.26"/>
    <x v="4"/>
    <s v="Altre Spese amministrative - Spese Legali"/>
    <s v="Banca Sistema"/>
    <m/>
    <s v="180b"/>
    <m/>
    <s v="Altre Spese amministrative - Spese Legali"/>
  </r>
  <r>
    <x v="0"/>
    <s v="4071 04 0014"/>
    <s v="COMPENSI CONSULENZA SVILUPPO ORGANIZZA "/>
    <n v="-93490.42"/>
    <x v="4"/>
    <n v="-301425.2"/>
    <x v="4"/>
    <s v="Altre Spese amministrative - Consulenze"/>
    <s v="Banca Sistema"/>
    <m/>
    <s v="180b"/>
    <m/>
    <s v="Altre Spese amministrative - Consulenze"/>
  </r>
  <r>
    <x v="0"/>
    <s v="4071 04 0015"/>
    <s v="COMPENSI SOCIETA' DI REVISIONE         "/>
    <n v="-495440.8"/>
    <x v="4"/>
    <n v="-187078.9"/>
    <x v="4"/>
    <s v="Altre Spese amministrative - Spese di revisione contabile"/>
    <s v="Banca Sistema"/>
    <m/>
    <s v="180b"/>
    <m/>
    <s v="Altre Spese amministrative - Spese di revisione contabile"/>
  </r>
  <r>
    <x v="0"/>
    <s v="4071 06 0003"/>
    <s v="CANONI PASSIVI-INFOPROVIDER E ALTRI    "/>
    <n v="-117728.37"/>
    <x v="4"/>
    <n v="-166505.72"/>
    <x v="4"/>
    <s v="Altre Spese amministrative - Spese infoprovider "/>
    <s v="Banca Sistema"/>
    <m/>
    <s v="180b"/>
    <m/>
    <s v="Altre Spese amministrative - Spese infoprovider "/>
  </r>
  <r>
    <x v="0"/>
    <s v="4071 06 0004"/>
    <s v="CANONI PASSIVI- MERCATI E-MID          (M"/>
    <n v="-58559.24"/>
    <x v="4"/>
    <n v="-60878.97"/>
    <x v="4"/>
    <s v="Altre Spese amministrative - Spese infoprovider "/>
    <s v="Banca Sistema"/>
    <m/>
    <s v="180b"/>
    <m/>
    <s v="Altre Spese amministrative - Spese infoprovider "/>
  </r>
  <r>
    <x v="0"/>
    <s v="4071 38 0033"/>
    <s v="MATERIALE ELETTRONICO E INFORMATICO    (M"/>
    <n v="-19112.95"/>
    <x v="4"/>
    <n v="-32162.92"/>
    <x v="4"/>
    <s v="Altre Spese amministrative - Spese informatiche"/>
    <s v="Banca Sistema"/>
    <m/>
    <s v="180b"/>
    <m/>
    <s v="Altre Spese amministrative - Spese informatiche "/>
  </r>
  <r>
    <x v="0"/>
    <s v="4071 06 0007"/>
    <s v="CANONI PASSIVI- ICBPI -                (M"/>
    <n v="-14423.22"/>
    <x v="4"/>
    <n v="0"/>
    <x v="4"/>
    <s v="Altre Spese amministrative - Spese informatiche"/>
    <s v="Banca Sistema"/>
    <m/>
    <s v="180b"/>
    <m/>
    <s v="Altre Spese amministrative - Spese informatiche "/>
  </r>
  <r>
    <x v="0"/>
    <s v="4071 06 0005"/>
    <s v="CANONI PASSIVI-ALTRI-CSE               "/>
    <n v="-1201916.6000000001"/>
    <x v="4"/>
    <n v="-1020523.28"/>
    <x v="4"/>
    <s v="Altre Spese amministrative - Spese informatiche - CSE"/>
    <s v="Banca Sistema"/>
    <m/>
    <s v="180b"/>
    <m/>
    <s v="Altre Spese amministrative - Spese informatiche - CSE"/>
  </r>
  <r>
    <x v="0"/>
    <s v="4071 08 0002"/>
    <s v="MANUT. NON CONTRAT. IMMOBILI           (M"/>
    <n v="-13737.74"/>
    <x v="4"/>
    <n v="-15181.27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2 0013"/>
    <s v="SERVIZI DI TRASLOCO                    (M"/>
    <n v="-20604.419999999998"/>
    <x v="4"/>
    <n v="-488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6"/>
    <s v="CANONI PASSIVI ASS. TECNICA MACCHINE   "/>
    <n v="-19987.349999999999"/>
    <x v="4"/>
    <n v="-96331.7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3"/>
    <s v="MANUT. ORDIN. IMMOBILI NON STRUMENTALI "/>
    <n v="-289.26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15"/>
    <s v="MANUT. NON CONTRATT. ORD. TRASMISSIONE "/>
    <n v="-937.39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2"/>
    <s v=" MANUT. NON CONTRATT. ORD. MOBIL"/>
    <n v="-617.1"/>
    <x v="4"/>
    <n v="-48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131"/>
    <s v="MANUT. CONTRATT. ORDIN. MOBILI E ARRED (M"/>
    <n v="-292.7"/>
    <x v="4"/>
    <n v="-97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2"/>
    <s v="POL. ASSIC. RESP. CIVILI VARIE         "/>
    <n v="-91034.93"/>
    <x v="4"/>
    <n v="-67857.69"/>
    <x v="4"/>
    <s v="Altre Spese amministrative - Assicurazioni"/>
    <s v="Banca Sistema"/>
    <m/>
    <s v="180b"/>
    <m/>
    <s v="Altre Spese amministrative - Assicurazioni"/>
  </r>
  <r>
    <x v="0"/>
    <s v="4071 14 0001"/>
    <s v="EROGAZIONI LIBERALI DEDUCIBILI         "/>
    <n v="-66761.86"/>
    <x v="4"/>
    <n v="-59800"/>
    <x v="4"/>
    <s v="Altre Spese amministrative - Erogazioni liberali"/>
    <s v="Banca Sistema"/>
    <m/>
    <s v="180b"/>
    <m/>
    <s v="Altre Spese amministrative - Erogazioni liberali"/>
  </r>
  <r>
    <x v="0"/>
    <s v="4071 14 5001"/>
    <s v="SPESE VARIE INDEDUCIBILI               "/>
    <n v="-3100.21"/>
    <x v="4"/>
    <n v="-4050.1"/>
    <x v="4"/>
    <s v="Altre Spese amministrative - Altre"/>
    <s v="Banca Sistema"/>
    <m/>
    <s v="180b"/>
    <m/>
    <s v="Altre Spese amministrative - Altre"/>
  </r>
  <r>
    <x v="0"/>
    <s v="4071 16 0002"/>
    <s v="MANUT.ORD.IMMOBILI IN LOCAZ. NON STRUM "/>
    <n v="0"/>
    <x v="4"/>
    <n v="0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6 0008"/>
    <s v="CANONI PASSIVI- CARICESE -             (M"/>
    <n v="-82078.45"/>
    <x v="4"/>
    <n v="-19280.3"/>
    <x v="4"/>
    <s v="Altre Spese amministrative - Altri servizi professionali"/>
    <s v="Banca Sistema"/>
    <m/>
    <s v="180b"/>
    <m/>
    <s v="Altre Spese amministrative - Spese informatiche "/>
  </r>
  <r>
    <x v="0"/>
    <s v="4071 16 0003"/>
    <s v="MANUT. STRAORDINARIA UFF. STRUMENTALI  "/>
    <n v="-41557.199999999997"/>
    <x v="4"/>
    <n v="-85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6 0007"/>
    <s v="ALTRE SPESE/ MATERIALI DI CONSUMO      "/>
    <n v="-22009.07"/>
    <x v="4"/>
    <n v="-15944.64"/>
    <x v="4"/>
    <s v="Altre Spese amministrative - Altre"/>
    <s v="Banca Sistema"/>
    <m/>
    <s v="180b"/>
    <m/>
    <s v="Altre Spese amministrative - Altre"/>
  </r>
  <r>
    <x v="0"/>
    <s v="4071 04 0013"/>
    <s v="COMPENSI CONSUL.SICUREZZA              (M"/>
    <n v="-28384.04"/>
    <x v="4"/>
    <n v="-17185.73"/>
    <x v="4"/>
    <s v="Altre Spese amministrative - Consulenze"/>
    <s v="Banca Sistema"/>
    <m/>
    <s v="180b"/>
    <m/>
    <s v="Altre Spese amministrative - Consulenze"/>
  </r>
  <r>
    <x v="0"/>
    <s v="4071 16 0008"/>
    <s v="ALTRE SPESE/SERVIZI VARI               "/>
    <n v="-25506.15"/>
    <x v="4"/>
    <n v="-347658.09"/>
    <x v="4"/>
    <s v="Altre Spese amministrative - Altre"/>
    <s v="Banca Sistema"/>
    <m/>
    <s v="180b"/>
    <m/>
    <s v="Altre Spese amministrative - Altre"/>
  </r>
  <r>
    <x v="0"/>
    <s v="4071 16 0053"/>
    <s v="ALTRE SPESE GEST.SERV.BANCOMAT         (M"/>
    <n v="-39912.410000000003"/>
    <x v="4"/>
    <n v="-19533.36"/>
    <x v="4"/>
    <s v="Altre Spese amministrative - Bancomat/carte"/>
    <s v="Banca Sistema"/>
    <m/>
    <s v="180b"/>
    <m/>
    <s v="Altre Spese amministrative - Bancomat/carte"/>
  </r>
  <r>
    <x v="0"/>
    <s v="4071 16 0009"/>
    <s v="RIMOBORSO SPESE TRASFERTE (VITTO E ALLOGGIO)"/>
    <n v="-53260.63"/>
    <x v="4"/>
    <n v="-33085.339999999997"/>
    <x v="4"/>
    <s v="Altre Spese amministrative - Rimborsi spese dipendenti"/>
    <s v="Banca Sistema"/>
    <m/>
    <s v="180b"/>
    <m/>
    <s v="Altre Spese amministrative - Rimborsi spese dipendenti"/>
  </r>
  <r>
    <x v="0"/>
    <s v="4071 16 0010"/>
    <s v="RIMOBORSO SPESE TRASFERTE (VIAGGI E TRASPORTI)"/>
    <n v="-61464.75"/>
    <x v="4"/>
    <n v="-107335.08"/>
    <x v="4"/>
    <s v="Altre Spese amministrative - Rimborsi spese dipendenti"/>
    <s v="Banca Sistema"/>
    <m/>
    <s v="180b"/>
    <m/>
    <s v="Altre Spese amministrative - Rimborsi spese dipendenti"/>
  </r>
  <r>
    <x v="0"/>
    <s v="4071 16 0014"/>
    <s v="COMPENSI AMMINISTRATORI E RIMB. SPESE  "/>
    <n v="-276392.24"/>
    <x v="5"/>
    <n v="-372282.66"/>
    <x v="4"/>
    <s v="Spese per il personale - Amministratori"/>
    <s v="Banca Sistema"/>
    <m/>
    <s v="180a"/>
    <m/>
    <m/>
  </r>
  <r>
    <x v="0"/>
    <s v="4071 16 0016"/>
    <s v="COMPENSI SINDACI E RIMBORSI SPESE SIND "/>
    <n v="-74273.38"/>
    <x v="5"/>
    <n v="-96212.79"/>
    <x v="4"/>
    <s v="Spese per il personale - Sindaci"/>
    <s v="Banca Sistema"/>
    <m/>
    <s v="180a"/>
    <m/>
    <m/>
  </r>
  <r>
    <x v="0"/>
    <s v="4071 16 0017"/>
    <s v="COMPENSI COLLABORATORI A PROGETTO      "/>
    <n v="-169699.54"/>
    <x v="5"/>
    <n v="-151077.16"/>
    <x v="4"/>
    <s v="Spese per il personale - Altro personale in attività"/>
    <s v="Banca Sistema"/>
    <m/>
    <s v="180a"/>
    <m/>
    <m/>
  </r>
  <r>
    <x v="0"/>
    <s v="4071 20 0001"/>
    <s v="COSTO PERSONALE DISTACCATO             "/>
    <n v="0"/>
    <x v="5"/>
    <n v="-41254.199999999997"/>
    <x v="4"/>
    <s v="Spese per il personale - Rimborsi di spese per dipendenti di terzi distaccati presso la società"/>
    <s v="Banca Sistema"/>
    <m/>
    <s v="180a"/>
    <m/>
    <m/>
  </r>
  <r>
    <x v="0"/>
    <s v="4071 22 0004"/>
    <s v="NOLEGGIO AUTOVETTURE USO DIPENDENTI-AL "/>
    <n v="-273266.34000000003"/>
    <x v="4"/>
    <n v="-385525.64"/>
    <x v="4"/>
    <s v="Altre Spese amministrative - Noleggio e spese inerenti auto"/>
    <s v="Banca Sistema"/>
    <m/>
    <s v="180b"/>
    <m/>
    <s v="Altre Spese amministrative - Noleggio e spese inerenti auto"/>
  </r>
  <r>
    <x v="0"/>
    <s v="4071 04 0012"/>
    <s v="COMPENSI PROGETTAZIONE UFFICI          (M"/>
    <n v="-55708.4"/>
    <x v="4"/>
    <n v="-26872.1"/>
    <x v="4"/>
    <s v="Altre Spese amministrative - Altri servizi professionali"/>
    <s v="Banca Sistema"/>
    <m/>
    <s v="180b"/>
    <m/>
    <s v="Altre Spese amministrative - Affitti e spese inerenti"/>
  </r>
  <r>
    <x v="0"/>
    <s v="4071 02 0600"/>
    <s v="SPESE VIGILANZA                        (M"/>
    <n v="-10228.129999999999"/>
    <x v="4"/>
    <n v="-19877.82"/>
    <x v="4"/>
    <s v="Altre Spese amministrative - Altri servizi professionali"/>
    <s v="Banca Sistema"/>
    <m/>
    <s v="180b"/>
    <m/>
    <s v="Altre Spese amministrative - Affitti e spese inerenti"/>
  </r>
  <r>
    <x v="0"/>
    <s v="4071 24 0001"/>
    <s v="CANONI FITTI PASS. IMM. TERZI - USO ST "/>
    <n v="-595908.57999999996"/>
    <x v="4"/>
    <n v="-753307.32"/>
    <x v="4"/>
    <s v="Altre Spese amministrative - Affitti e spese inerenti"/>
    <s v="Banca Sistema"/>
    <m/>
    <s v="180b"/>
    <m/>
    <s v="Altre Spese amministrative - Affitti e spese inerenti"/>
  </r>
  <r>
    <x v="0"/>
    <s v="4071 34 0001"/>
    <s v="SPESE POSTALI - MARCHE DA BOLLO        "/>
    <n v="-113164.56"/>
    <x v="4"/>
    <n v="-53337.11"/>
    <x v="4"/>
    <s v="Altre Spese amministrative - Postali"/>
    <s v="Banca Sistema"/>
    <m/>
    <s v="180b"/>
    <m/>
    <s v="Altre Spese amministrative - Postali"/>
  </r>
  <r>
    <x v="0"/>
    <s v="4071 36 0035"/>
    <s v="SPESE CONDOMINIALI                     "/>
    <n v="-45713.09"/>
    <x v="4"/>
    <n v="-72211.679999999993"/>
    <x v="4"/>
    <s v="Altre Spese amministrative - Affitti e spese inerenti"/>
    <s v="Banca Sistema"/>
    <m/>
    <s v="180b"/>
    <m/>
    <s v="Altre Spese amministrative - Affitti e spese inerenti"/>
  </r>
  <r>
    <x v="0"/>
    <s v="4071 38 0001"/>
    <s v="CANCELLERIA                            "/>
    <n v="-33647.42"/>
    <x v="4"/>
    <n v="-32444.99"/>
    <x v="4"/>
    <s v="Altre Spese amministrative - Cancelleria e stampati"/>
    <s v="Banca Sistema"/>
    <m/>
    <s v="180b"/>
    <m/>
    <s v="Altre Spese amministrative - Cancelleria e stampati"/>
  </r>
  <r>
    <x v="0"/>
    <s v="4071 38 0005"/>
    <s v="STAMPATI/MODULI                        "/>
    <n v="-78778.89"/>
    <x v="4"/>
    <n v="-28449.1"/>
    <x v="4"/>
    <s v="Altre Spese amministrative - Cancelleria e stampati"/>
    <s v="Banca Sistema"/>
    <m/>
    <s v="180b"/>
    <m/>
    <s v="Altre Spese amministrative - Cancelleria e stampati"/>
  </r>
  <r>
    <x v="0"/>
    <s v="4071 38 0031"/>
    <s v="LIBRI/GIORNALI/VARIE                   "/>
    <n v="-22188.77"/>
    <x v="4"/>
    <n v="-31972.74"/>
    <x v="4"/>
    <s v="Altre Spese amministrative - Giornali/libri"/>
    <s v="Banca Sistema"/>
    <m/>
    <s v="180b"/>
    <m/>
    <s v="Altre Spese amministrative - Giornali/libri"/>
  </r>
  <r>
    <x v="0"/>
    <s v="4071 50 0001"/>
    <s v="CONTRIBUTI ASSOCIATIVI                 "/>
    <n v="-80204.289999999994"/>
    <x v="4"/>
    <n v="-119458.9"/>
    <x v="4"/>
    <s v="Altre Spese amministrative - Contributi associativi"/>
    <s v="Banca Sistema"/>
    <m/>
    <s v="180b"/>
    <m/>
    <s v="Altre Spese amministrative - Contributi associativi"/>
  </r>
  <r>
    <x v="0"/>
    <s v="4071 52 0001"/>
    <s v="SPESE DI RAPPRESENTANZA                "/>
    <n v="-22808.55"/>
    <x v="4"/>
    <n v="-31660.39"/>
    <x v="4"/>
    <s v="Altre Spese amministrative - Spese di rappresentanza"/>
    <s v="Banca Sistema"/>
    <m/>
    <s v="180b"/>
    <m/>
    <s v="Altre Spese amministrative - Spese di rappresentanza"/>
  </r>
  <r>
    <x v="0"/>
    <s v="4071 52 0004"/>
    <s v="SPESE PER EVENTI                       (M"/>
    <n v="-61754.02"/>
    <x v="4"/>
    <n v="-65176.03"/>
    <x v="4"/>
    <s v="Altre Spese amministrative - Pubblicità"/>
    <s v="Banca Sistema"/>
    <m/>
    <s v="180b"/>
    <m/>
    <s v="Altre Spese amministrative - Pubblicità"/>
  </r>
  <r>
    <x v="0"/>
    <s v="4071 52 0003"/>
    <s v="SPESE DI PUBBLICITA'-INTERNET          (M"/>
    <n v="-12610.65"/>
    <x v="4"/>
    <n v="-172.51"/>
    <x v="4"/>
    <s v="Altre Spese amministrative - Pubblicità"/>
    <s v="Banca Sistema"/>
    <m/>
    <s v="180b"/>
    <m/>
    <s v="Altre Spese amministrative - Pubblicità"/>
  </r>
  <r>
    <x v="0"/>
    <s v="4071 52 0002"/>
    <s v="SPESE DI PUBBLICITA'                   "/>
    <n v="-529382.84"/>
    <x v="4"/>
    <n v="-664265.17000000004"/>
    <x v="4"/>
    <s v="Altre Spese amministrative - Pubblicità"/>
    <s v="Banca Sistema"/>
    <m/>
    <s v="180b"/>
    <m/>
    <s v="Altre Spese amministrative - Pubblicità"/>
  </r>
  <r>
    <x v="0"/>
    <s v="4072 14 0003"/>
    <s v="REFUSIONE INT. BANCOMAT/POS            "/>
    <n v="-0.02"/>
    <x v="9"/>
    <n v="0"/>
    <x v="8"/>
    <s v="Altri oneri di gestione"/>
    <s v="Banca Sistema"/>
    <m/>
    <n v="220"/>
    <m/>
    <m/>
  </r>
  <r>
    <x v="0"/>
    <s v="4185 00 0008"/>
    <s v="SOPR. ATT.: ARROT. E PARTITE MINIME    (M"/>
    <n v="0.02"/>
    <x v="9"/>
    <n v="41.05"/>
    <x v="8"/>
    <s v="Altri oneri di gestione"/>
    <s v="Banca Sistema"/>
    <m/>
    <n v="220"/>
    <m/>
    <m/>
  </r>
  <r>
    <x v="0"/>
    <s v="4072 14 0005"/>
    <s v="REFUSIONE INT. DETTAGLIO (ALTRE PROCED "/>
    <n v="-97.44"/>
    <x v="9"/>
    <n v="-23"/>
    <x v="8"/>
    <s v="Altri oneri di gestione"/>
    <s v="Banca Sistema"/>
    <m/>
    <n v="220"/>
    <m/>
    <m/>
  </r>
  <r>
    <x v="0"/>
    <s v="4072 14 0006"/>
    <s v="PENALI INTERB. DETTAGLIO (ALTRE PROCED "/>
    <n v="0"/>
    <x v="9"/>
    <n v="-90"/>
    <x v="8"/>
    <s v="Altri oneri di gestione"/>
    <s v="Banca Sistema"/>
    <m/>
    <n v="220"/>
    <m/>
    <m/>
  </r>
  <r>
    <x v="0"/>
    <s v="4072 14 0008"/>
    <s v="ONERI PER INTERVENTI EROGATI DA F.I.T. "/>
    <n v="-2847.84"/>
    <x v="9"/>
    <n v="0"/>
    <x v="8"/>
    <s v="Altri oneri di gestione"/>
    <s v="Banca Sistema"/>
    <m/>
    <n v="220"/>
    <m/>
    <m/>
  </r>
  <r>
    <x v="0"/>
    <s v="4075 00 0006"/>
    <s v="SOPRAVVENIENZE PASSIVE                 "/>
    <n v="-24808.06"/>
    <x v="9"/>
    <n v="-41034.629999999997"/>
    <x v="8"/>
    <s v="Altri oneri di gestione"/>
    <s v="Banca Sistema"/>
    <m/>
    <n v="220"/>
    <m/>
    <m/>
  </r>
  <r>
    <x v="0"/>
    <s v="4075 00 0008"/>
    <s v="SOPR. PASS.: ARROT. E PARTITE MINIME   (M"/>
    <n v="-0.01"/>
    <x v="9"/>
    <n v="-2.78"/>
    <x v="8"/>
    <s v="Altri oneri di gestione"/>
    <s v="Banca Sistema"/>
    <m/>
    <n v="220"/>
    <m/>
    <m/>
  </r>
  <r>
    <x v="0"/>
    <s v="4075 00 0009"/>
    <s v="SOPR. PASS.: PARTITE VARIE NON RILEV.  "/>
    <n v="-0.09"/>
    <x v="9"/>
    <n v="0"/>
    <x v="8"/>
    <s v="Altri oneri di gestione"/>
    <s v="Banca Sistema"/>
    <m/>
    <n v="220"/>
    <m/>
    <m/>
  </r>
  <r>
    <x v="0"/>
    <s v="4101 04 0001"/>
    <s v="INT. ATT. C/C CL. R/E                  "/>
    <n v="199975.31"/>
    <x v="10"/>
    <n v="159620.6"/>
    <x v="9"/>
    <s v="Interessi attivi e proventi assimilati - Crediti verso clientela - c/c e depositi"/>
    <s v="Banca Sistema"/>
    <m/>
    <n v="10"/>
    <m/>
    <m/>
  </r>
  <r>
    <x v="0"/>
    <s v="4101 04 0003"/>
    <s v="INT. ATT. C/C CL. NR/E                 "/>
    <n v="62812.25"/>
    <x v="10"/>
    <n v="68797.02"/>
    <x v="9"/>
    <s v="Interessi attivi e proventi assimilati - Crediti verso clientela - c/c e depositi"/>
    <s v="Banca Sistema"/>
    <m/>
    <n v="10"/>
    <m/>
    <m/>
  </r>
  <r>
    <x v="0"/>
    <s v="4101 04 0005"/>
    <s v="COMMISSIONI MAX SCOPERTO               "/>
    <n v="8.27"/>
    <x v="10"/>
    <n v="139.16999999999999"/>
    <x v="9"/>
    <s v="Interessi attivi e proventi assimilati - Crediti verso clientela - c/c e depositi"/>
    <s v="Banca Sistema"/>
    <m/>
    <n v="10"/>
    <m/>
    <m/>
  </r>
  <r>
    <x v="0"/>
    <s v="4101 04 0009"/>
    <s v="INT. ATT. C/C DENARO CALDO             (M"/>
    <n v="41249.17"/>
    <x v="10"/>
    <n v="582258.75"/>
    <x v="9"/>
    <s v="Interessi attivi e proventi assimilati - Crediti verso clientela - altri finanziamenti"/>
    <s v="Banca Sistema"/>
    <m/>
    <n v="10"/>
    <m/>
    <m/>
  </r>
  <r>
    <x v="0"/>
    <s v="4101 16 0026"/>
    <s v="INT. ATT. INCASSI PAGAMENTI DA CEDENTI (M"/>
    <n v="24625.62"/>
    <x v="10"/>
    <n v="2270.54"/>
    <x v="9"/>
    <s v="Interessi attivi e proventi assimilati - Crediti verso clientela - operazioni di factoring"/>
    <s v="Banca Sistema"/>
    <m/>
    <n v="10"/>
    <m/>
    <m/>
  </r>
  <r>
    <x v="0"/>
    <s v="4101 16 0005"/>
    <s v="INT. ATT. MORA A.C. PF SENZA EFFETTI  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7"/>
    <s v="INT. ATT. MUTUI IP. TV ML/T NON AGEVOL "/>
    <n v="0"/>
    <x v="10"/>
    <n v="0"/>
    <x v="9"/>
    <s v="Interessi attivi e proventi assimilati - Crediti verso clientela -  mutui su imm. Residenziali"/>
    <s v="Banca Sistema"/>
    <m/>
    <n v="10"/>
    <m/>
    <m/>
  </r>
  <r>
    <x v="0"/>
    <s v="4101 16 0008"/>
    <s v="INT. ATT. MUTUI CH. TF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09"/>
    <s v="INT. ATT. MUTUI CH. TV ML/T NON AGEVOL "/>
    <n v="0"/>
    <x v="10"/>
    <n v="0"/>
    <x v="9"/>
    <s v="Interessi attivi e proventi assimilati - Crediti verso clientela - mutui altri"/>
    <s v="Banca Sistema"/>
    <m/>
    <n v="10"/>
    <m/>
    <m/>
  </r>
  <r>
    <x v="0"/>
    <s v="4101 16 0012"/>
    <s v="INT. ATT. PR. PERS. TF ML/T NON AGEVOL "/>
    <n v="0"/>
    <x v="10"/>
    <n v="0"/>
    <x v="9"/>
    <s v="Interessi attivi e proventi assimilati - Crediti verso clientela - carte di credito, prestiti personali e cessioni del quinto"/>
    <s v="Banca Sistema"/>
    <m/>
    <n v="10"/>
    <m/>
    <m/>
  </r>
  <r>
    <x v="0"/>
    <s v="4101 16 0023"/>
    <s v="INT. ATT.CESSIONI ML/T PF 615 COMM. ME (M"/>
    <n v="41668.54"/>
    <x v="10"/>
    <n v="0"/>
    <x v="9"/>
    <s v="Interessi attivi e proventi assimilati - Crediti verso clientela - operazioni di factoring"/>
    <s v="Banca Sistema"/>
    <m/>
    <n v="10"/>
    <m/>
    <m/>
  </r>
  <r>
    <x v="0"/>
    <s v="4101 16 0020"/>
    <s v="INT. ATT. CESSIONI ASL B/T NON AGEVOLA "/>
    <n v="7906920.96"/>
    <x v="10"/>
    <n v="0"/>
    <x v="9"/>
    <s v="Interessi attivi e proventi assimilati - Crediti verso clientela - operazioni di factoring"/>
    <s v="Banca Sistema"/>
    <m/>
    <n v="10"/>
    <m/>
    <m/>
  </r>
  <r>
    <x v="0"/>
    <s v="4101 16 0021"/>
    <s v="INT. ATT. CESSIONI ASL ML/T NON AGEVOL "/>
    <n v="12235495.91"/>
    <x v="10"/>
    <n v="0"/>
    <x v="9"/>
    <s v="Interessi attivi e proventi assimilati - Crediti verso clientela - operazioni di factoring"/>
    <s v="Banca Sistema"/>
    <m/>
    <n v="10"/>
    <m/>
    <m/>
  </r>
  <r>
    <x v="0"/>
    <s v="4101 16 0022"/>
    <s v="INT. ATT. CESSIONI B/T PF 615 COMM. ME (M"/>
    <n v="548.75"/>
    <x v="10"/>
    <n v="0"/>
    <x v="9"/>
    <s v="Interessi attivi e proventi assimilati - Crediti verso clientela - operazioni di factoring"/>
    <s v="Banca Sistema"/>
    <m/>
    <n v="10"/>
    <m/>
    <m/>
  </r>
  <r>
    <x v="0"/>
    <s v="4107 02 0001"/>
    <s v="INT. ATT. C/C BANCHE R/E               "/>
    <n v="10823.8"/>
    <x v="10"/>
    <n v="6746.35"/>
    <x v="9"/>
    <s v="Interessi attivi e proventi assimilati - Crediti verso banche -  cc e depositi"/>
    <s v="Banca Sistema"/>
    <m/>
    <n v="10"/>
    <m/>
    <m/>
  </r>
  <r>
    <x v="0"/>
    <s v="4107 16 0001"/>
    <s v="INT. ATT. DEP. LIB. R/E BANCHE         "/>
    <n v="14522.98"/>
    <x v="10"/>
    <n v="283.33999999999997"/>
    <x v="9"/>
    <s v="Interessi attivi e proventi assimilati - Crediti verso banche -  cc e depositi"/>
    <s v="Banca Sistema"/>
    <m/>
    <n v="10"/>
    <m/>
    <m/>
  </r>
  <r>
    <x v="0"/>
    <s v="4007 12 0001"/>
    <s v="INT. PASS. DEP. LIB. R/E BANCHE        (M"/>
    <n v="-9937.34"/>
    <x v="1"/>
    <n v="-14663.13"/>
    <x v="1"/>
    <s v="Interessi passivi ed oneri assimilati - Debiti verso banche - cc e depositi liberi"/>
    <s v="Banca Sistema"/>
    <m/>
    <n v="20"/>
    <m/>
    <m/>
  </r>
  <r>
    <x v="0"/>
    <s v="4107 19 0001"/>
    <s v="INT. ATT. DEP. VINC. R/E BANCHE        "/>
    <n v="533.33000000000004"/>
    <x v="10"/>
    <n v="0"/>
    <x v="9"/>
    <s v="Interessi attivi e proventi assimilati - Crediti verso banche -  cc e depositi"/>
    <s v="Banca Sistema"/>
    <m/>
    <n v="10"/>
    <m/>
    <m/>
  </r>
  <r>
    <x v="0"/>
    <s v="4101 16 0030"/>
    <s v="INTERESSI DEPOSITI MARGINATURA ICBPI   (M"/>
    <n v="416.84"/>
    <x v="10"/>
    <n v="4690.88"/>
    <x v="9"/>
    <s v="Interessi attivi e proventi assimilati - Crediti verso clientela - altri finanziamenti"/>
    <s v="Banca Sistema"/>
    <m/>
    <n v="10"/>
    <m/>
    <m/>
  </r>
  <r>
    <x v="0"/>
    <s v="4113 02 0001"/>
    <s v="INT. ATT. BANKIT C/RISERVA OBBLIGATORI "/>
    <n v="13213.71"/>
    <x v="10"/>
    <n v="31094.89"/>
    <x v="9"/>
    <s v="Interessi attivi e proventi assimilati - Crediti verso banche centrali - riserva obbligatoria"/>
    <s v="Banca Sistema"/>
    <m/>
    <n v="10"/>
    <m/>
    <m/>
  </r>
  <r>
    <x v="0"/>
    <s v="4119 14 0401"/>
    <s v="INT. ATT. TIT. STATO TRA R/E           "/>
    <n v="0"/>
    <x v="10"/>
    <n v="383.61"/>
    <x v="9"/>
    <s v="Interessi attivi e proventi assimilati - TITOLI DI STATO - trading"/>
    <s v="Banca Sistema"/>
    <m/>
    <n v="10"/>
    <m/>
    <m/>
  </r>
  <r>
    <x v="0"/>
    <s v="4119 18 0401"/>
    <s v="INT. ATT. TIT. BANCHE TRA R/E          "/>
    <n v="18328.28"/>
    <x v="10"/>
    <n v="2314.84"/>
    <x v="9"/>
    <s v="Interessi attivi e proventi assimilati - Titoli emessi da banche - trading"/>
    <s v="Banca Sistema"/>
    <m/>
    <n v="10"/>
    <m/>
    <m/>
  </r>
  <r>
    <x v="0"/>
    <s v="4119 18 0403"/>
    <s v="INT. ATT. TIT. BANCHE TRA NR/E         "/>
    <n v="0"/>
    <x v="10"/>
    <n v="0"/>
    <x v="9"/>
    <s v="Interessi attivi e proventi assimilati - Titoli emessi da banche - trading"/>
    <s v="Banca Sistema"/>
    <m/>
    <n v="10"/>
    <m/>
    <m/>
  </r>
  <r>
    <x v="0"/>
    <s v="4119 24 0401"/>
    <s v="INT. ATT. TIT. ALTRI SOGG. TRA R/E     "/>
    <n v="0"/>
    <x v="10"/>
    <n v="0"/>
    <x v="9"/>
    <s v="Interessi attivi e proventi assimilati - TRA"/>
    <s v="Banca Sistema"/>
    <m/>
    <n v="10"/>
    <m/>
    <m/>
  </r>
  <r>
    <x v="0"/>
    <s v="4119 64 0401"/>
    <s v="INT. ATT. NS. OBBLIG. SUB. TRA R/E     (M"/>
    <n v="0"/>
    <x v="10"/>
    <n v="0"/>
    <x v="9"/>
    <s v="Interessi attivi e proventi assimilati - TRA"/>
    <s v="Banca Sistema"/>
    <m/>
    <n v="10"/>
    <m/>
    <m/>
  </r>
  <r>
    <x v="0"/>
    <s v="4131 10 0001"/>
    <s v="INTERESSI DI MORA SU SOFFERENZE        "/>
    <n v="0"/>
    <x v="10"/>
    <n v="0"/>
    <x v="9"/>
    <s v="Interessi attivi e proventi assimilati - Crediti verso clientela - sofferenze non ripartite"/>
    <s v="Banca Sistema"/>
    <m/>
    <n v="10"/>
    <m/>
    <m/>
  </r>
  <r>
    <x v="0"/>
    <s v="4133 06 1001"/>
    <s v="INT. ATT. PCT IST. CRED. R/E           (M"/>
    <n v="0"/>
    <x v="10"/>
    <n v="0"/>
    <x v="9"/>
    <s v="Interessi attivi e proventi assimilati - Crediti verso banche - pronti conti termine attivi"/>
    <s v="Banca Sistema"/>
    <m/>
    <n v="10"/>
    <m/>
    <m/>
  </r>
  <r>
    <x v="0"/>
    <s v="4011 02 1201"/>
    <s v="DIFF. PRZ. PCT CL. ORD. R/E            (M"/>
    <n v="0"/>
    <x v="1"/>
    <n v="0"/>
    <x v="1"/>
    <s v="Interessi passivi ed oneri assimilati - Debiti verso clientela - Pct passivi"/>
    <s v="Banca Sistema"/>
    <m/>
    <n v="20"/>
    <m/>
    <m/>
  </r>
  <r>
    <x v="0"/>
    <s v="4011 02 1101"/>
    <s v="SCAR. EM. PCT CL. ORD. R/E             (M"/>
    <n v="-2585.98"/>
    <x v="1"/>
    <n v="0"/>
    <x v="1"/>
    <s v="Interessi passivi ed oneri assimilati - Debiti verso clientela - Pct passivi"/>
    <s v="Banca Sistema"/>
    <m/>
    <n v="20"/>
    <m/>
    <m/>
  </r>
  <r>
    <x v="0"/>
    <s v="4133 02 1001"/>
    <s v="INT. ATT. PCT CL. ORD. R/E             "/>
    <n v="19417.3"/>
    <x v="10"/>
    <n v="409964.99"/>
    <x v="9"/>
    <s v="Interessi attivi e proventi assimilati - Crediti verso clientela - pronti contro termine attivi"/>
    <s v="Banca Sistema"/>
    <m/>
    <n v="10"/>
    <m/>
    <m/>
  </r>
  <r>
    <x v="0"/>
    <s v="4143 02 0401"/>
    <s v="UTILI NEGOZ. TIT. DEBITO TRA R/E       "/>
    <n v="11933.95"/>
    <x v="2"/>
    <n v="689700.45"/>
    <x v="2"/>
    <s v="Risultato netto delle attività di negoziazione - AF di negoz. - Tit. debito - UTILI DA NEGOZIAZIONE"/>
    <s v="Banca Sistema"/>
    <m/>
    <n v="80"/>
    <m/>
    <m/>
  </r>
  <r>
    <x v="0"/>
    <s v="4143 02 1001"/>
    <s v="UTILI CESSIONE TIT. DEBITO HTM R/E     (M"/>
    <n v="1992153"/>
    <x v="11"/>
    <n v="0"/>
    <x v="10"/>
    <s v="Utili da cessione/riacquisto - Attività finanziarie detenute sino alla scadenza"/>
    <s v="Banca Sistema"/>
    <m/>
    <s v="100 c"/>
    <m/>
    <m/>
  </r>
  <r>
    <x v="0"/>
    <s v="4143 02 0403"/>
    <s v="UTILI NEGOZ. TIT. DEBITO TRA NR/E      "/>
    <n v="140500"/>
    <x v="2"/>
    <n v="0"/>
    <x v="2"/>
    <s v="Risultato netto delle attività di negoziazione - AF di negoz. - Tit. debito - UTILI DA NEGOZIAZIONE"/>
    <s v="Banca Sistema"/>
    <m/>
    <n v="80"/>
    <m/>
    <m/>
  </r>
  <r>
    <x v="0"/>
    <s v="4143 06 0001"/>
    <s v="UTILE SU CAMBI PER RIVALUTAZIONE       "/>
    <n v="-1.69"/>
    <x v="2"/>
    <n v="0"/>
    <x v="2"/>
    <s v="Risultato netto delle attività di negoziazione - A e P di negoz. - DIFFERENZE CAMBIO"/>
    <s v="Banca Sistema"/>
    <m/>
    <n v="80"/>
    <m/>
    <m/>
  </r>
  <r>
    <x v="0"/>
    <s v="4143 12 0401"/>
    <s v="PLUSVALENZE TIT. DEBITO TRA R/E        "/>
    <n v="0"/>
    <x v="2"/>
    <n v="0"/>
    <x v="2"/>
    <s v="Risultato netto delle attività di negoziazione - AF di negoz. - Tit. debito - PLUSVALENZE"/>
    <s v="Banca Sistema"/>
    <m/>
    <n v="80"/>
    <m/>
    <m/>
  </r>
  <r>
    <x v="0"/>
    <s v="4166 02 0002"/>
    <s v="COMM. CREDITI DI FIRMA ITALIA          "/>
    <n v="627.72"/>
    <x v="12"/>
    <n v="555"/>
    <x v="11"/>
    <s v="Commissioni attive - Garanzie rilasciate"/>
    <s v="Banca Sistema"/>
    <m/>
    <n v="40"/>
    <m/>
    <m/>
  </r>
  <r>
    <x v="0"/>
    <s v="4166 04 0003"/>
    <s v="COMM. E SPESE C/C DEB. ESTERO          "/>
    <n v="0"/>
    <x v="12"/>
    <n v="0"/>
    <x v="11"/>
    <s v="Commissioni attive - Tenuta e gestione conti correnti"/>
    <s v="Banca Sistema"/>
    <m/>
    <n v="40"/>
    <m/>
    <m/>
  </r>
  <r>
    <x v="0"/>
    <s v="4166 04 0004"/>
    <s v="COMM. E SPESE LIQ. C/C DEB. ITALIA     "/>
    <n v="800.5"/>
    <x v="12"/>
    <n v="4912.8"/>
    <x v="11"/>
    <s v="Commissioni attive - Tenuta e gestione conti correnti"/>
    <s v="Banca Sistema"/>
    <m/>
    <n v="40"/>
    <m/>
    <m/>
  </r>
  <r>
    <x v="0"/>
    <s v="4166 06 0005"/>
    <s v="COMM. SERVICING PF 615 COMM. MENSILI   (M"/>
    <n v="290705.18"/>
    <x v="12"/>
    <n v="0"/>
    <x v="11"/>
    <s v="Commissioni attive - Servizi di incasso e pagamento"/>
    <s v="Banca Sistema"/>
    <m/>
    <n v="40"/>
    <m/>
    <m/>
  </r>
  <r>
    <x v="0"/>
    <s v="4166 06 0001"/>
    <s v="COMM. INCASSO RATE FINANZIAMENTI ITALI "/>
    <n v="0"/>
    <x v="12"/>
    <n v="0"/>
    <x v="11"/>
    <s v="Commissioni attive - Servizi di incasso e pagamento"/>
    <s v="Banca Sistema"/>
    <m/>
    <n v="40"/>
    <m/>
    <m/>
  </r>
  <r>
    <x v="0"/>
    <s v="4166 06 0002"/>
    <s v="COMM. EST. ANT. FINANZIAMENTI ITALIA   "/>
    <n v="0"/>
    <x v="12"/>
    <n v="0"/>
    <x v="11"/>
    <s v="Commissioni attive - Servizi di incasso e pagamento"/>
    <s v="Banca Sistema"/>
    <m/>
    <n v="40"/>
    <m/>
    <m/>
  </r>
  <r>
    <x v="0"/>
    <s v="4166 06 0004"/>
    <s v="COMM. SERVICING CESSIONI ASL           "/>
    <n v="0"/>
    <x v="10"/>
    <n v="5382591.6399999997"/>
    <x v="9"/>
    <s v="Interessi attivi e proventi assimilati - Crediti verso clientela - operazioni di factoring"/>
    <s v="Banca Sistema"/>
    <m/>
    <n v="40"/>
    <m/>
    <m/>
  </r>
  <r>
    <x v="0"/>
    <s v="4166 16 0006"/>
    <s v="CANONI HOME BANKING                    "/>
    <n v="57.53"/>
    <x v="12"/>
    <n v="13.98"/>
    <x v="11"/>
    <s v="Commissioni attive - Altri servizi"/>
    <s v="Banca Sistema"/>
    <m/>
    <n v="40"/>
    <m/>
    <m/>
  </r>
  <r>
    <x v="0"/>
    <s v="4166 16 0013"/>
    <s v="COMM. TRASF. TITOLI AD ALTRE BANCHE    "/>
    <n v="0"/>
    <x v="12"/>
    <n v="0"/>
    <x v="11"/>
    <s v="Commissioni attive - Servizi di gestione, intermediazione e consulenza - Custodia e Amministrazione titoli"/>
    <s v="Banca Sistema"/>
    <m/>
    <n v="40"/>
    <m/>
    <m/>
  </r>
  <r>
    <x v="0"/>
    <s v="4166 16 0024"/>
    <s v="COMM. VARIE - CORPORATE FINANCE        "/>
    <n v="0"/>
    <x v="12"/>
    <n v="52672.58"/>
    <x v="11"/>
    <s v="Commissioni attive - Altri servizi"/>
    <s v="Banca Sistema"/>
    <m/>
    <n v="40"/>
    <m/>
    <m/>
  </r>
  <r>
    <x v="0"/>
    <s v="4166 16 0026"/>
    <s v="COMM. INTERB. BANCOMAT/POS/EUROPAY     "/>
    <n v="171.23"/>
    <x v="12"/>
    <n v="184.69"/>
    <x v="11"/>
    <s v="Commissioni attive - Servizi di incasso e pagamento"/>
    <s v="Banca Sistema"/>
    <m/>
    <n v="40"/>
    <m/>
    <m/>
  </r>
  <r>
    <x v="0"/>
    <s v="4166 16 0028"/>
    <s v="COMM. INTERB. DETTAGLIO (ALTRE PROCEDU "/>
    <n v="90.05"/>
    <x v="12"/>
    <n v="664.99"/>
    <x v="11"/>
    <s v="Commissioni attive - Servizi di incasso e pagamento"/>
    <s v="Banca Sistema"/>
    <m/>
    <n v="40"/>
    <m/>
    <m/>
  </r>
  <r>
    <x v="0"/>
    <s v="4166 18 0002"/>
    <s v="COMM. BONIFICI/PAGAMENTI/DOCUMENTATE   "/>
    <n v="229.85"/>
    <x v="12"/>
    <n v="210.35"/>
    <x v="11"/>
    <s v="Commissioni attive - Servizi di incasso e pagamento"/>
    <s v="Banca Sistema"/>
    <m/>
    <n v="40"/>
    <m/>
    <m/>
  </r>
  <r>
    <x v="0"/>
    <s v="4166 18 0005"/>
    <s v="COMM. SERVIZIO BANCOMAT                "/>
    <n v="20.6"/>
    <x v="12"/>
    <n v="0"/>
    <x v="11"/>
    <s v="Commissioni attive - Servizi di incasso e pagamento"/>
    <s v="Banca Sistema"/>
    <m/>
    <n v="40"/>
    <m/>
    <m/>
  </r>
  <r>
    <x v="0"/>
    <s v="4166 18 0015"/>
    <s v="COMM. INCASSO RAV/BOLL.BANCARI         (M"/>
    <n v="9.3000000000000007"/>
    <x v="12"/>
    <n v="0"/>
    <x v="11"/>
    <s v="Commissioni attive - Servizi di incasso e pagamento"/>
    <s v="Banca Sistema"/>
    <m/>
    <n v="40"/>
    <m/>
    <m/>
  </r>
  <r>
    <x v="0"/>
    <s v="4166 18 0014"/>
    <s v="COMM. UTENZE/SETIF/RID                 "/>
    <n v="90.91"/>
    <x v="12"/>
    <n v="6.76"/>
    <x v="11"/>
    <s v="Commissioni attive - Servizi di incasso e pagamento"/>
    <s v="Banca Sistema"/>
    <m/>
    <n v="40"/>
    <m/>
    <m/>
  </r>
  <r>
    <x v="0"/>
    <s v="4166 18 0017"/>
    <s v="COMM. SERVIZIO PAG.TO PENSIONI INPS    "/>
    <n v="32.86"/>
    <x v="12"/>
    <n v="61.44"/>
    <x v="11"/>
    <s v="Commissioni attive - Servizi di incasso e pagamento"/>
    <s v="Banca Sistema"/>
    <m/>
    <n v="40"/>
    <m/>
    <m/>
  </r>
  <r>
    <x v="0"/>
    <s v="4166 18 0021"/>
    <s v="COMM. INCASSO F24                      (M"/>
    <n v="20.45"/>
    <x v="12"/>
    <n v="361.8"/>
    <x v="11"/>
    <s v="Commissioni attive - Servizi di incasso e pagamento"/>
    <s v="Banca Sistema"/>
    <m/>
    <n v="40"/>
    <m/>
    <m/>
  </r>
  <r>
    <x v="0"/>
    <s v="4166 22 0001"/>
    <s v="COMM. VALUTARIE                        "/>
    <n v="547.85"/>
    <x v="12"/>
    <n v="410.28"/>
    <x v="11"/>
    <s v="Commissioni attive - Servizi di incasso e pagamento"/>
    <s v="Banca Sistema"/>
    <m/>
    <n v="40"/>
    <m/>
    <m/>
  </r>
  <r>
    <x v="0"/>
    <s v="4166 16 0005"/>
    <s v="COMM. POSSESSO PAGOBANCOMAT            (M"/>
    <n v="0"/>
    <x v="12"/>
    <n v="0"/>
    <x v="11"/>
    <s v="Commissioni attive - Servizi di incasso e pagamento"/>
    <s v="Banca Sistema"/>
    <m/>
    <n v="40"/>
    <m/>
    <m/>
  </r>
  <r>
    <x v="0"/>
    <s v="4166 28 0001"/>
    <s v="COMM. GESTIONE GPM                     "/>
    <n v="0"/>
    <x v="12"/>
    <n v="0"/>
    <x v="11"/>
    <s v="Commissioni attive - Servizi di incasso e pagamento"/>
    <s v="Banca Sistema"/>
    <m/>
    <n v="40"/>
    <m/>
    <m/>
  </r>
  <r>
    <x v="0"/>
    <s v="4166 44 0001"/>
    <s v="DIRITTI CUSTODIA/AMM.NE TITOLI         "/>
    <n v="1150.43"/>
    <x v="12"/>
    <n v="2187.06"/>
    <x v="11"/>
    <s v="Commissioni attive - Servizi di gestione, intermediazione e consulenza - Custodia e Amministrazione titoli"/>
    <s v="Banca Sistema"/>
    <m/>
    <n v="40"/>
    <m/>
    <m/>
  </r>
  <r>
    <x v="0"/>
    <s v="4166 44 0002"/>
    <s v="COMM. TRASF. TITOLI AD ALTRE BANCHE    "/>
    <n v="0"/>
    <x v="12"/>
    <n v="982.06"/>
    <x v="11"/>
    <s v="Commissioni attive - Servizi di gestione, intermediazione e consulenza - Custodia e Amministrazione titoli"/>
    <s v="Banca Sistema"/>
    <m/>
    <n v="40"/>
    <m/>
    <m/>
  </r>
  <r>
    <x v="0"/>
    <s v="4166 46 0003"/>
    <s v="COMM. ATT. MANTENIMENTO TITOLI E MT    "/>
    <n v="9393.7199999999993"/>
    <x v="12"/>
    <n v="2597.62"/>
    <x v="11"/>
    <s v="Commissioni attive - Servizi di gestione, intermediazione e consulenza - Collocamento di titoli"/>
    <s v="Banca Sistema"/>
    <m/>
    <n v="40"/>
    <m/>
    <m/>
  </r>
  <r>
    <x v="0"/>
    <s v="4166 54 0002"/>
    <s v="COMM. RACC. ORDINI TITOLI              "/>
    <n v="10710.78"/>
    <x v="12"/>
    <n v="16339.19"/>
    <x v="11"/>
    <s v="Commissioni attive - Servizi di gestione, intermediazione e consulenza - Attività di ricezione e trasmissione ordini"/>
    <s v="Banca Sistema"/>
    <m/>
    <n v="40"/>
    <m/>
    <m/>
  </r>
  <r>
    <x v="0"/>
    <s v="4167 26 0001"/>
    <s v="REC. BOLLI SERVIZIO ESTERO             "/>
    <n v="0"/>
    <x v="9"/>
    <n v="6259.95"/>
    <x v="8"/>
    <s v="Recupero imposte e tasse"/>
    <s v="Banca Sistema"/>
    <m/>
    <n v="220"/>
    <m/>
    <m/>
  </r>
  <r>
    <x v="0"/>
    <s v="4167 26 0005"/>
    <s v="REC. BOLLI SU ESTRATTI C/TITOLI        "/>
    <n v="42401.26"/>
    <x v="9"/>
    <n v="39598.15"/>
    <x v="8"/>
    <s v="Recupero imposte e tasse"/>
    <s v="Banca Sistema"/>
    <m/>
    <n v="220"/>
    <m/>
    <m/>
  </r>
  <r>
    <x v="0"/>
    <s v="4167 26 0006"/>
    <s v="REC. BOLLI SU ESTRATTI C/C             "/>
    <n v="12802.44"/>
    <x v="9"/>
    <n v="10819.87"/>
    <x v="8"/>
    <s v="Recupero imposte e tasse"/>
    <s v="Banca Sistema"/>
    <m/>
    <n v="220"/>
    <m/>
    <m/>
  </r>
  <r>
    <x v="0"/>
    <s v="4167 26 0011"/>
    <s v="REC. IMP. SOSTITUTIVA FINANZIAMENTI    "/>
    <n v="0"/>
    <x v="9"/>
    <n v="25"/>
    <x v="8"/>
    <s v="Recupero imposte e tasse"/>
    <s v="Banca Sistema"/>
    <m/>
    <n v="220"/>
    <m/>
    <m/>
  </r>
  <r>
    <x v="0"/>
    <s v="4167 26 0012"/>
    <s v="REC. BOLLI SU ESTRATTI C/GPM           "/>
    <n v="0"/>
    <x v="9"/>
    <n v="0"/>
    <x v="8"/>
    <s v="Recupero imposte e tasse"/>
    <s v="Banca Sistema"/>
    <m/>
    <n v="220"/>
    <m/>
    <m/>
  </r>
  <r>
    <x v="0"/>
    <s v="4167 30 0002"/>
    <s v="REC. PREMI ASS.NE C/C                  "/>
    <n v="4.25"/>
    <x v="9"/>
    <n v="11.09"/>
    <x v="8"/>
    <s v="Altri proventi di gestione"/>
    <s v="Banca Sistema"/>
    <m/>
    <n v="220"/>
    <m/>
    <m/>
  </r>
  <r>
    <x v="0"/>
    <s v="4167 34 0002"/>
    <s v="REC. SPESE SERVIZIO ESTERO             "/>
    <n v="207.2"/>
    <x v="9"/>
    <n v="50.08"/>
    <x v="8"/>
    <s v="Recupero di spese su depositi e cc"/>
    <s v="Banca Sistema"/>
    <m/>
    <n v="220"/>
    <m/>
    <m/>
  </r>
  <r>
    <x v="0"/>
    <s v="4167 34 0005"/>
    <s v="REC. SPESE DEP. ITALIA                 (M"/>
    <n v="1932.85"/>
    <x v="9"/>
    <n v="0"/>
    <x v="8"/>
    <s v="Interessi passivi ed oneri assimilati - Debiti verso clientela - depositi vincolati"/>
    <s v="Banca Sistema"/>
    <m/>
    <n v="20"/>
    <m/>
    <m/>
  </r>
  <r>
    <x v="0"/>
    <s v="4167 34 0003"/>
    <s v="REC. SPESE OP. C/C CRED. ITALIA        "/>
    <n v="7852.73"/>
    <x v="12"/>
    <n v="11834.91"/>
    <x v="11"/>
    <s v="Commissioni attive - Tenuta e gestione conti correnti"/>
    <s v="Banca Sistema"/>
    <m/>
    <n v="40"/>
    <m/>
    <m/>
  </r>
  <r>
    <x v="0"/>
    <s v="4167 34 0004"/>
    <s v="REC. SPESE LIQ. C/C CRED. ITALIA       "/>
    <n v="20"/>
    <x v="12"/>
    <n v="33"/>
    <x v="11"/>
    <s v="Commissioni attive - Tenuta e gestione conti correnti"/>
    <s v="Banca Sistema"/>
    <m/>
    <n v="40"/>
    <m/>
    <m/>
  </r>
  <r>
    <x v="0"/>
    <s v="4167 42 0009"/>
    <s v="REC. SPESE VARIE                       "/>
    <n v="71214.36"/>
    <x v="9"/>
    <n v="26778.27"/>
    <x v="8"/>
    <s v="Altri proventi di gestione"/>
    <s v="Banca Sistema"/>
    <m/>
    <n v="220"/>
    <m/>
    <m/>
  </r>
  <r>
    <x v="0"/>
    <s v="4167 42 0015"/>
    <s v="REC. SPESE ISTRUTTORIA FINANZIAMENTI   "/>
    <n v="0"/>
    <x v="9"/>
    <n v="0"/>
    <x v="8"/>
    <s v="Recupero di spese su depositi e cc - altri"/>
    <s v="Banca Sistema"/>
    <m/>
    <n v="220"/>
    <m/>
    <m/>
  </r>
  <r>
    <x v="0"/>
    <s v="4167 42 0016"/>
    <s v="REC. SPESE SOLLECITI SU FINANZIARIO    "/>
    <n v="0"/>
    <x v="9"/>
    <n v="0"/>
    <x v="8"/>
    <s v="Recupero di spese su depositi e cc - altri"/>
    <s v="Banca Sistema"/>
    <m/>
    <n v="220"/>
    <m/>
    <m/>
  </r>
  <r>
    <x v="0"/>
    <s v="4167 42 0029"/>
    <s v="RIFUSIONE INTERESSI DETTAGLIO (ALTRE P "/>
    <n v="98.18"/>
    <x v="9"/>
    <n v="38.409999999999997"/>
    <x v="8"/>
    <s v="Altri proventi di gestione"/>
    <s v="Banca Sistema"/>
    <m/>
    <n v="220"/>
    <m/>
    <m/>
  </r>
  <r>
    <x v="0"/>
    <s v="4167 42 0031"/>
    <s v="PENALI INTERB. DETTAGLIO (ALTRE PROCED "/>
    <n v="0"/>
    <x v="9"/>
    <n v="0"/>
    <x v="8"/>
    <s v="Altri proventi di gestione"/>
    <s v="Banca Sistema"/>
    <m/>
    <n v="220"/>
    <m/>
    <m/>
  </r>
  <r>
    <x v="0"/>
    <s v="4167 42 0035"/>
    <s v="RECUPERO SPESE SU OPERAZIONI COMPRAV.  "/>
    <n v="343.91"/>
    <x v="9"/>
    <n v="188.8"/>
    <x v="8"/>
    <s v="Recupero di spese su depositi e cc - altri"/>
    <s v="Banca Sistema"/>
    <m/>
    <n v="220"/>
    <m/>
    <m/>
  </r>
  <r>
    <x v="0"/>
    <s v="4169 02 0003"/>
    <s v="RIPR. VAL. SOFF. Q. CAP. DA VALUTAZION "/>
    <n v="0"/>
    <x v="8"/>
    <n v="0"/>
    <x v="7"/>
    <s v="Rettifiche di valore nette per deterioramento di crediti"/>
    <s v="Banca Sistema"/>
    <m/>
    <s v="130a"/>
    <m/>
    <m/>
  </r>
  <r>
    <x v="0"/>
    <s v="4169 02 0006"/>
    <s v="RIPR. VAL. SOFF. Q. INT. DA INCASSO    "/>
    <n v="0"/>
    <x v="8"/>
    <n v="0"/>
    <x v="7"/>
    <s v="Rettifiche di valore nette per deterioramento di crediti"/>
    <s v="Banca Sistema"/>
    <m/>
    <s v="130a"/>
    <m/>
    <m/>
  </r>
  <r>
    <x v="0"/>
    <s v="4173 02 0001"/>
    <s v="RICAVI PER IMPOSTE ANTICIPATE"/>
    <n v="20343"/>
    <x v="13"/>
    <n v="701858"/>
    <x v="12"/>
    <s v="Imposte sul reddito d'eserciizo"/>
    <s v="Banca Sistema"/>
    <m/>
    <n v="290"/>
    <m/>
    <m/>
  </r>
  <r>
    <x v="0"/>
    <s v="4043 38 0001"/>
    <s v="irap"/>
    <n v="-712161"/>
    <x v="13"/>
    <n v="-1299771"/>
    <x v="12"/>
    <s v="Imposte sul reddito d'eserciizo - ires"/>
    <s v="Banca Sistema"/>
    <m/>
    <n v="290"/>
    <m/>
    <m/>
  </r>
  <r>
    <x v="0"/>
    <s v="4043 36 0001"/>
    <s v="ires"/>
    <n v="-1616573"/>
    <x v="13"/>
    <n v="-4498959"/>
    <x v="12"/>
    <s v="Imposte sul reddito d'eserciizo - irap"/>
    <s v="Banca Sistema"/>
    <m/>
    <n v="290"/>
    <m/>
    <m/>
  </r>
  <r>
    <x v="0"/>
    <s v="4185 00 0003"/>
    <s v="SOPR. ATT.: ARROTONDAMENTI F24         "/>
    <n v="1.89"/>
    <x v="9"/>
    <n v="0"/>
    <x v="8"/>
    <s v="Altri proventi di gestione"/>
    <s v="Banca Sistema"/>
    <m/>
    <n v="220"/>
    <m/>
    <m/>
  </r>
  <r>
    <x v="0"/>
    <s v="4185 00 0010"/>
    <s v="SOPRAVVENIENZE ATTIVE                  "/>
    <n v="6361.78"/>
    <x v="9"/>
    <n v="114744.8"/>
    <x v="8"/>
    <s v="Altri proventi di gestione"/>
    <s v="Banca Sistema"/>
    <m/>
    <n v="220"/>
    <m/>
    <m/>
  </r>
  <r>
    <x v="0"/>
    <s v="4166 26 0001"/>
    <s v="RIMBORSI SPESE PER PERSONALE DISTACCAT "/>
    <n v="0"/>
    <x v="5"/>
    <n v="0"/>
    <x v="4"/>
    <s v="Spese per il personale - Recuperi di spese per dipendenti distaccati presso altre aziende"/>
    <s v="Banca Sistema"/>
    <m/>
    <s v="180a"/>
    <m/>
    <m/>
  </r>
  <r>
    <x v="0"/>
    <s v="4119 14 0801"/>
    <s v="INT. ATT. TIT. STATO AFS R/E           "/>
    <n v="5360321.63"/>
    <x v="10"/>
    <n v="5527140.4500000002"/>
    <x v="9"/>
    <s v="Interessi attivi e proventi assimilati - TITOLI DI STATO - afs"/>
    <s v="Banca Sistema"/>
    <m/>
    <n v="10"/>
    <m/>
    <m/>
  </r>
  <r>
    <x v="0"/>
    <s v="4119 24 1003"/>
    <s v="INT. ATT. TIT. ALTRI SOGG. HTM NR/E    (M"/>
    <n v="4213.6000000000004"/>
    <x v="10"/>
    <n v="0"/>
    <x v="9"/>
    <s v="Interessi attivi e proventi assimilati - Titoli emessi da altri soggetti - HTM"/>
    <s v="Banca Sistema"/>
    <m/>
    <n v="10"/>
    <m/>
    <m/>
  </r>
  <r>
    <x v="0"/>
    <s v="4119 14 1001"/>
    <s v="INT. ATT. TIT. STATO HTM R/E           (M"/>
    <n v="2095433.1"/>
    <x v="10"/>
    <n v="0"/>
    <x v="9"/>
    <s v="Interessi attivi e proventi assimilati - TITOLI DI STATO - HTM"/>
    <s v="Banca Sistema"/>
    <m/>
    <n v="10"/>
    <m/>
    <m/>
  </r>
  <r>
    <x v="0"/>
    <s v="4119 20 0403"/>
    <s v="INT. ATT. TIT. SOC. FIN. TRA NR/E      "/>
    <n v="0"/>
    <x v="10"/>
    <n v="0"/>
    <x v="9"/>
    <s v="Interessi attivi e proventi assimilati - Titoli emessi da società finanziarie - trading"/>
    <s v="Banca Sistema"/>
    <m/>
    <n v="10"/>
    <m/>
    <m/>
  </r>
  <r>
    <x v="0"/>
    <s v="4033 04 0010"/>
    <s v="CONTRIBUTI SECONDA PENSIONE"/>
    <n v="-3954.21"/>
    <x v="5"/>
    <n v="-1239.1600000000001"/>
    <x v="4"/>
    <s v="Spese per il personale - Versamenti ai fondi di previdenza complementare esterni"/>
    <s v="Banca Sistema"/>
    <m/>
    <s v="180a"/>
    <m/>
    <m/>
  </r>
  <r>
    <x v="0"/>
    <s v="4001 02 0010"/>
    <s v="INT. PASS. DEP. VINC. 3 MESI RETAIL-BU "/>
    <n v="-898649.36"/>
    <x v="1"/>
    <n v="0"/>
    <x v="1"/>
    <s v="Interessi passivi ed oneri assimilati - Debiti verso clientela - depositi vincolati"/>
    <s v="Banca Sistema"/>
    <m/>
    <n v="20"/>
    <m/>
    <m/>
  </r>
  <r>
    <x v="0"/>
    <s v="4001 02 0016"/>
    <s v="INT. PASS. DEP. VINC. 30M RETAIL-BUSIN (M"/>
    <n v="-40347.120000000003"/>
    <x v="1"/>
    <n v="0"/>
    <x v="1"/>
    <s v="Interessi passivi ed oneri assimilati - Debiti verso clientela - depositi vincolati"/>
    <s v="Banca Sistema"/>
    <m/>
    <n v="20"/>
    <m/>
    <m/>
  </r>
  <r>
    <x v="0"/>
    <s v="4001 02 0017"/>
    <s v="INT. PASS. DEP. VINC. 36M RETAIL-BUSIN (M"/>
    <n v="-823645.11"/>
    <x v="1"/>
    <n v="0"/>
    <x v="1"/>
    <s v="Interessi passivi ed oneri assimilati - Debiti verso clientela - depositi vincolati"/>
    <s v="Banca Sistema"/>
    <m/>
    <n v="20"/>
    <m/>
    <m/>
  </r>
  <r>
    <x v="0"/>
    <s v="4001 02 0011"/>
    <s v="INT. PASS. DEP. VINC. 6 MESI RETAIL-BU "/>
    <n v="-1105244.76"/>
    <x v="1"/>
    <n v="0"/>
    <x v="1"/>
    <s v="Interessi passivi ed oneri assimilati - Debiti verso clientela - depositi vincolati"/>
    <s v="Banca Sistema"/>
    <m/>
    <n v="20"/>
    <m/>
    <m/>
  </r>
  <r>
    <x v="0"/>
    <s v="4001 02 0012"/>
    <s v="INT. PASS. DEP. VINC. 9 MESI RETAIL-BU "/>
    <n v="-434482.26"/>
    <x v="1"/>
    <n v="0"/>
    <x v="1"/>
    <s v="Interessi passivi ed oneri assimilati - Debiti verso clientela - depositi vincolati"/>
    <s v="Banca Sistema"/>
    <m/>
    <n v="20"/>
    <m/>
    <m/>
  </r>
  <r>
    <x v="0"/>
    <s v="4001 02 0013"/>
    <s v="INT. PASS. DEP. VINC. 12 MESI RETAIL-B "/>
    <n v="-4198276.08"/>
    <x v="1"/>
    <n v="0"/>
    <x v="1"/>
    <s v="Interessi passivi ed oneri assimilati - Debiti verso clientela - depositi vincolati"/>
    <s v="Banca Sistema"/>
    <m/>
    <n v="20"/>
    <m/>
    <m/>
  </r>
  <r>
    <x v="0"/>
    <s v="4001 02 0014"/>
    <s v="INT. PASS. DEP. VINC. 18 MESI RETAIL-B "/>
    <n v="-752604.69"/>
    <x v="1"/>
    <n v="0"/>
    <x v="1"/>
    <s v="Interessi passivi ed oneri assimilati - Debiti verso clientela - depositi vincolati"/>
    <s v="Banca Sistema"/>
    <m/>
    <n v="20"/>
    <m/>
    <m/>
  </r>
  <r>
    <x v="0"/>
    <s v="4001 02 0115"/>
    <s v="INT. PASS. DEP. VINC. 24 MESI ESENTI R (M"/>
    <n v="-52.28"/>
    <x v="1"/>
    <n v="0"/>
    <x v="1"/>
    <s v="Interessi passivi ed oneri assimilati - Debiti verso clientela - depositi vincolati"/>
    <s v="Banca Sistema"/>
    <m/>
    <n v="20"/>
    <m/>
    <m/>
  </r>
  <r>
    <x v="0"/>
    <s v="4001 02 0110"/>
    <s v="INT. PASS. DEP. VINC. 3 MESI ESENTI RI (M"/>
    <n v="-0.03"/>
    <x v="1"/>
    <n v="0"/>
    <x v="1"/>
    <s v="Interessi passivi ed oneri assimilati - Debiti verso clientela - depositi vincolati"/>
    <s v="Banca Sistema"/>
    <m/>
    <n v="20"/>
    <m/>
    <m/>
  </r>
  <r>
    <x v="0"/>
    <s v="4001 02 0015"/>
    <s v="INT. PASS. DEP. VINC. 24 MESI RETAIL-B "/>
    <n v="-2632466.2400000002"/>
    <x v="1"/>
    <n v="0"/>
    <x v="1"/>
    <s v="Interessi passivi ed oneri assimilati - Debiti verso clientela - depositi vincolati"/>
    <s v="Banca Sistema"/>
    <m/>
    <n v="20"/>
    <m/>
    <m/>
  </r>
  <r>
    <x v="0"/>
    <s v="4007 02 0002"/>
    <s v="INT. PASS. C/C BANCHE R/V              "/>
    <n v="0"/>
    <x v="1"/>
    <n v="0"/>
    <x v="1"/>
    <s v="Interessi passivi ed oneri assimilati - Debiti verso banche - cc e depositi liberi"/>
    <s v="Banca Sistema"/>
    <m/>
    <n v="20"/>
    <m/>
    <m/>
  </r>
  <r>
    <x v="0"/>
    <s v="4025 34 0005"/>
    <s v="DISAGGIO DI EMISSIONE - PRESTITO SUBOR "/>
    <n v="-230692.07"/>
    <x v="1"/>
    <n v="0"/>
    <x v="1"/>
    <s v="Interessi passivi ed oneri assimilati su titoli di debito - obbligazioni - subordinate"/>
    <s v="Banca Sistema"/>
    <m/>
    <n v="20"/>
    <m/>
    <m/>
  </r>
  <r>
    <x v="0"/>
    <s v="4033 02 0007"/>
    <s v="MENSILITA' SUPPLEMENTARI E GRATIFICHE  "/>
    <n v="-384129.57"/>
    <x v="5"/>
    <n v="-429146.91"/>
    <x v="4"/>
    <s v="Spese per il personale - Salari e Stipendi"/>
    <s v="Banca Sistema"/>
    <m/>
    <s v="180a"/>
    <m/>
    <m/>
  </r>
  <r>
    <x v="0"/>
    <s v="4033 04 0011"/>
    <s v="CONTR. SOLIDARIETA' F. BESUSSO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2"/>
    <s v="CONTR. SOLIDARIETA' F. PASTORE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3"/>
    <s v="CONTR. SOLIDARIETA' F. NEGRI        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4"/>
    <s v="CONTR. SOLIDARIETA' SECONDA PENSIONE   "/>
    <n v="0"/>
    <x v="5"/>
    <n v="0"/>
    <x v="4"/>
    <s v="Spese per il personale - Versamenti ai fondi di previdenza complementare esterni"/>
    <s v="Banca Sistema"/>
    <m/>
    <s v="180a"/>
    <m/>
    <m/>
  </r>
  <r>
    <x v="0"/>
    <s v="4033 04 0015"/>
    <s v="CONTRIBUTI AMMINISTRATORI              "/>
    <n v="0"/>
    <x v="5"/>
    <n v="0"/>
    <x v="4"/>
    <s v="Spese per il personale - Amministratori e sindaci"/>
    <s v="Banca Sistema"/>
    <m/>
    <s v="180a"/>
    <m/>
    <m/>
  </r>
  <r>
    <x v="0"/>
    <s v="4033 04 0017"/>
    <s v="CONTRIBUTI CO.CO.PRO                   "/>
    <n v="0"/>
    <x v="5"/>
    <n v="0"/>
    <x v="4"/>
    <s v="Spese per il personale - Oneri Sociali"/>
    <s v="Banca Sistema"/>
    <m/>
    <s v="180a"/>
    <m/>
    <m/>
  </r>
  <r>
    <x v="0"/>
    <s v="4033 42 0012"/>
    <s v="CORSI DI FORMAZIONE                    "/>
    <n v="-3206.5"/>
    <x v="5"/>
    <m/>
    <x v="4"/>
    <s v="Spese per il personale - Salari e Stipendi"/>
    <s v="Banca Sistema"/>
    <m/>
    <s v="180a"/>
    <m/>
    <m/>
  </r>
  <r>
    <x v="0"/>
    <s v="4065 12 0002"/>
    <s v="AMM.TO MACCHINE ELETTRONICHE M.02.65   "/>
    <n v="-20122.73"/>
    <x v="6"/>
    <n v="-42565.52"/>
    <x v="5"/>
    <s v="Rettifiche/riprese di valore su attività materiali"/>
    <s v="Banca Sistema"/>
    <m/>
    <n v="200"/>
    <m/>
    <m/>
  </r>
  <r>
    <x v="0"/>
    <s v="4065 12 0006"/>
    <s v="AMM.TO MACCHINARI APPAR. E ATTREZZ. VA "/>
    <n v="-7549.85"/>
    <x v="6"/>
    <n v="-23599.96"/>
    <x v="5"/>
    <s v="Rettifiche/riprese di valore su attività materiali"/>
    <s v="Banca Sistema"/>
    <m/>
    <n v="200"/>
    <m/>
    <m/>
  </r>
  <r>
    <x v="0"/>
    <s v="4065 20 0002"/>
    <s v="AMM.TO SOFTWARE 33% P.02.21            "/>
    <n v="-11205.69"/>
    <x v="7"/>
    <n v="-22688.45"/>
    <x v="6"/>
    <s v="Rettifiche/riprese di valore su attività immateriali"/>
    <s v="Banca Sistema"/>
    <m/>
    <n v="210"/>
    <m/>
    <m/>
  </r>
  <r>
    <x v="0"/>
    <s v="4065 20 0008_1"/>
    <s v="AMM.TO ALTRI ONERI PLURIENNALI P.02.34 "/>
    <n v="0"/>
    <x v="7"/>
    <n v="0"/>
    <x v="6"/>
    <s v="Rettifiche/riprese di valore su attività immateriali"/>
    <s v="Banca Sistema"/>
    <m/>
    <n v="210"/>
    <m/>
    <m/>
  </r>
  <r>
    <x v="0"/>
    <s v="4065 20 0008"/>
    <s v="AMM.TO ALTRI ONERI PLURIENNALI P.02.34 "/>
    <n v="-47666.7"/>
    <x v="9"/>
    <n v="-180796.35"/>
    <x v="8"/>
    <s v="Altri oneri di gestione"/>
    <s v="Banca Sistema"/>
    <m/>
    <n v="220"/>
    <m/>
    <m/>
  </r>
  <r>
    <x v="0"/>
    <s v="4069 10 0001"/>
    <s v="SVALUTAZIONI FORFETARIE                "/>
    <n v="-742402.06"/>
    <x v="8"/>
    <n v="-292807.67999999999"/>
    <x v="7"/>
    <s v="Rettifiche di valore crediti verso clientela finanziamento di portafoglio"/>
    <s v="Banca Sistema"/>
    <m/>
    <s v="130a"/>
    <m/>
    <m/>
  </r>
  <r>
    <x v="0"/>
    <s v="4071 16 0015"/>
    <s v="RIMBORSI SPESE AMMINISTRATORI          "/>
    <n v="-23376"/>
    <x v="4"/>
    <n v="-18780.27"/>
    <x v="4"/>
    <s v="Altre Spese amministrative - Rimborsi spese amministratori"/>
    <s v="Banca Sistema"/>
    <m/>
    <s v="180b"/>
    <m/>
    <s v="Altre Spese amministrative - Rimborsi spese amministratori"/>
  </r>
  <r>
    <x v="0"/>
    <s v="4071 16 0018"/>
    <s v="COMPENSI COLLABORATORI INTERINALI      "/>
    <n v="-17287.97"/>
    <x v="5"/>
    <n v="0"/>
    <x v="4"/>
    <s v="Spese per il personale - Altro personale in attività"/>
    <s v="Banca Sistema"/>
    <m/>
    <s v="180a"/>
    <m/>
    <m/>
  </r>
  <r>
    <x v="0"/>
    <s v="4073 02 0002"/>
    <s v="MINUS. BENI IMMOB. NON STRUMENTALI     "/>
    <n v="0"/>
    <x v="7"/>
    <n v="0"/>
    <x v="6"/>
    <s v="Rettifiche/riprese di valore su attività immateriali"/>
    <s v="Banca Sistema"/>
    <m/>
    <n v="210"/>
    <m/>
    <m/>
  </r>
  <r>
    <x v="0"/>
    <s v="4019 02 0801"/>
    <s v="PERDITE CESSIONE TIT. DEBITO AFS R/E   (M"/>
    <n v="-133994.84"/>
    <x v="14"/>
    <n v="-128214.81"/>
    <x v="10"/>
    <s v="Perdita da cessione/riacquisto - attività finanziarie disponibili per la vendita"/>
    <s v="Banca Sistema"/>
    <m/>
    <s v="100 b"/>
    <m/>
    <m/>
  </r>
  <r>
    <x v="0"/>
    <s v="4019 02 1001"/>
    <s v="PERDITE CESSIONE TIT. DEBITO HTM R/E   (M"/>
    <n v="0"/>
    <x v="11"/>
    <n v="0"/>
    <x v="10"/>
    <s v="Attività finanziarie detenute sino alla scadenza"/>
    <s v="Banca Sistema"/>
    <m/>
    <s v="100 c"/>
    <m/>
    <m/>
  </r>
  <r>
    <x v="0"/>
    <s v="4143 02 0801"/>
    <s v="UTILI CESSIONE TIT. DEBITO AFS R/E     "/>
    <n v="6899196.5599999996"/>
    <x v="14"/>
    <n v="5412829.6799999997"/>
    <x v="10"/>
    <s v="Utili da cessione/riacquisto - attività finanziarie disponibili per la vendita"/>
    <s v="Banca Sistema"/>
    <m/>
    <s v="100 b"/>
    <m/>
    <m/>
  </r>
  <r>
    <x v="0"/>
    <s v="4143 22 1801"/>
    <s v="UTILI RIACQUISTO TIT. DEBITO PCA R/E   (M"/>
    <n v="223733.59"/>
    <x v="15"/>
    <n v="0"/>
    <x v="13"/>
    <s v="d) passività finanziarie"/>
    <s v="Banca Sistema"/>
    <m/>
    <s v="100 d"/>
    <m/>
    <m/>
  </r>
  <r>
    <x v="0"/>
    <s v="4007 15 0005"/>
    <s v="INT. PASS. OMA FINANZIAMENTO           (M"/>
    <n v="-792597.18"/>
    <x v="1"/>
    <n v="-813367.87"/>
    <x v="1"/>
    <s v="Interessi passivi ed oneri assimilati - Debiti verso banche centrali"/>
    <s v="Banca Sistema"/>
    <m/>
    <n v="20"/>
    <m/>
    <m/>
  </r>
  <r>
    <x v="0"/>
    <s v="4007 02 0005"/>
    <s v="INT. PASS. LINEA FINANZIAMENTO -COMM SOCI"/>
    <n v="-287281.73"/>
    <x v="1"/>
    <n v="-287281.74"/>
    <x v="1"/>
    <s v="Interessi passivi ed oneri assimilati - Debiti verso banche - cc e depositi liberi"/>
    <s v="Banca Sistema"/>
    <m/>
    <n v="20"/>
    <m/>
    <m/>
  </r>
  <r>
    <x v="0"/>
    <s v="4014 62 0001"/>
    <s v="INT. PASS. NS. OBBLIG. PCA R/E - COMM SOCI"/>
    <n v="-22503.759999999998"/>
    <x v="1"/>
    <n v="0"/>
    <x v="1"/>
    <s v="Interessi passivi ed oneri assimilati su titoli di debito - obbligazioni - subordinate"/>
    <s v="Banca Sistema"/>
    <m/>
    <n v="20"/>
    <m/>
    <m/>
  </r>
  <r>
    <x v="0"/>
    <s v="4025 28 0009"/>
    <s v="COMM.PASS.SU CONTI CC&amp;G                (M"/>
    <n v="-6000"/>
    <x v="3"/>
    <n v="-12043.44"/>
    <x v="3"/>
    <s v="Commissioni passive - Altri servizi"/>
    <s v="Banca Sistema"/>
    <m/>
    <n v="50"/>
    <m/>
    <m/>
  </r>
  <r>
    <x v="0"/>
    <s v="4025 48 0005"/>
    <s v="COMM.NI INTRODUCING CREDITI ASL - SF TRUST IT "/>
    <n v="-327190.87"/>
    <x v="3"/>
    <n v="-384714.13"/>
    <x v="3"/>
    <s v="Commissioni passive - Altri servizi"/>
    <s v="Banca Sistema"/>
    <m/>
    <n v="50"/>
    <m/>
    <m/>
  </r>
  <r>
    <x v="0"/>
    <s v="4071 20 0002"/>
    <s v="COSTO PERSONALE DISTACCATO SF TRUST ITALIA "/>
    <n v="-826627.68"/>
    <x v="5"/>
    <n v="-279881.51"/>
    <x v="4"/>
    <s v="Spese per il personale - Rimborsi di spese per dipendenti di terzi distaccati presso la società"/>
    <s v="Banca Sistema"/>
    <m/>
    <s v="180a"/>
    <m/>
    <m/>
  </r>
  <r>
    <x v="0"/>
    <s v="4001 02 0113"/>
    <s v="INT. PASS. DEP. VINC. 12 MESI ESENTI R (M"/>
    <m/>
    <x v="1"/>
    <n v="0"/>
    <x v="1"/>
    <s v="Interessi passivi ed oneri assimilati - Debiti verso banche - depositi vincolati"/>
    <s v="Banca Sistema"/>
    <m/>
    <n v="20"/>
    <m/>
    <m/>
  </r>
  <r>
    <x v="0"/>
    <s v="4001 06 0006"/>
    <s v="PREMIO CDS"/>
    <m/>
    <x v="3"/>
    <n v="-83458.98"/>
    <x v="3"/>
    <s v="derivati su crediti "/>
    <s v="Banca Sistema"/>
    <m/>
    <m/>
    <m/>
    <m/>
  </r>
  <r>
    <x v="0"/>
    <s v="4001 06 0007"/>
    <s v="INT. PASSIVI CASSA DD PP"/>
    <m/>
    <x v="1"/>
    <n v="-27494.400000000001"/>
    <x v="1"/>
    <s v="Interessi passivi ed oneri assimilati - Debiti verso clientela"/>
    <s v="Banca Sistema"/>
    <m/>
    <n v="20"/>
    <m/>
    <m/>
  </r>
  <r>
    <x v="0"/>
    <s v="4011 08 1001"/>
    <s v="INT. PASS. PCT PROPR. CC&amp;G             (M"/>
    <m/>
    <x v="1"/>
    <n v="0"/>
    <x v="1"/>
    <s v="Interessi passivi ed oneri assimilati - Debiti verso clientela - Pct passivi"/>
    <s v="Banca Sistema"/>
    <m/>
    <n v="20"/>
    <m/>
    <m/>
  </r>
  <r>
    <x v="0"/>
    <s v="4143 02 0402"/>
    <s v="UTILI NEGOZ. TIT. DEBITO TRA R/V       (M"/>
    <m/>
    <x v="2"/>
    <n v="10000"/>
    <x v="2"/>
    <s v="Risultato netto delle attività di negoziazione - AF di negoz. - Tit. debito - UTILI DA NEGOZIAZIONE"/>
    <s v="Banca Sistema"/>
    <m/>
    <n v="80"/>
    <m/>
    <m/>
  </r>
  <r>
    <x v="0"/>
    <s v="4143 02 1003"/>
    <s v="UTILI CESSIONE TIT. DEBITO HTM NR/E    (M"/>
    <m/>
    <x v="2"/>
    <n v="0"/>
    <x v="2"/>
    <s v="Risultato netto delle attività di negoziazione - AF di negoz. - Tit. debito - UTILI DA NEGOZIAZIONE"/>
    <s v="Banca Sistema"/>
    <m/>
    <n v="80"/>
    <m/>
    <m/>
  </r>
  <r>
    <x v="0"/>
    <s v="4071 04 0021"/>
    <s v="COMPENSI CONSUL.PAGHE-CONTRIBUTI   EX SOLVI"/>
    <m/>
    <x v="4"/>
    <n v="-5402.8"/>
    <x v="4"/>
    <s v="Altre Spese amministrative - Consulenze"/>
    <s v="Banca Sistema"/>
    <m/>
    <s v="180b"/>
    <m/>
    <s v="Altre Spese amministrative - Consulenze"/>
  </r>
  <r>
    <x v="0"/>
    <s v="4071 04 0024"/>
    <s v="COMPENSI SOCIETA' DI REVISIONE EX SOLVI   "/>
    <m/>
    <x v="4"/>
    <n v="-1630"/>
    <x v="4"/>
    <s v="Altre Spese amministrative - Spese di revisione contabile"/>
    <s v="Banca Sistema"/>
    <m/>
    <s v="180b"/>
    <m/>
    <s v="Altre Spese amministrative - Spese di revisione contabile"/>
  </r>
  <r>
    <x v="0"/>
    <s v="4071 04 0019"/>
    <s v="COMM. PASS. INCASSO - Officine"/>
    <m/>
    <x v="4"/>
    <n v="-2845200.13"/>
    <x v="4"/>
    <s v="Altre Spese amministrative - Consulenze"/>
    <s v="Banca Sistema"/>
    <m/>
    <s v="180b"/>
    <m/>
    <s v="Commissioni passive - OFFICINE"/>
  </r>
  <r>
    <x v="0"/>
    <s v="4025 48 0010"/>
    <s v="COMMISSIONI/SPESE/ONERI/VARIE  EX SOLVI"/>
    <m/>
    <x v="3"/>
    <n v="-1310.25"/>
    <x v="3"/>
    <s v="Commissioni passive - Servizi incasso e pagamento"/>
    <s v="Banca Sistema"/>
    <m/>
    <n v="50"/>
    <m/>
    <m/>
  </r>
  <r>
    <x v="0"/>
    <s v="4071 04 0022"/>
    <s v="SOLVI CONSULENZE COLLECTOR             (M"/>
    <m/>
    <x v="4"/>
    <n v="-1476479.75"/>
    <x v="4"/>
    <s v="Altre Spese amministrative - Consulenze"/>
    <s v="Banca Sistema"/>
    <m/>
    <s v="180b"/>
    <m/>
    <s v="Commissioni passive - Collectors ex Solvi"/>
  </r>
  <r>
    <x v="0"/>
    <s v="4025 32 0001"/>
    <s v="COMM. INTERB. ASS. INS./RICH./PROT.    (M"/>
    <m/>
    <x v="3"/>
    <n v="-996.2"/>
    <x v="3"/>
    <s v="Commissioni passive - Altri servizi"/>
    <s v="Banca Sistema"/>
    <m/>
    <n v="50"/>
    <m/>
    <m/>
  </r>
  <r>
    <x v="0"/>
    <s v="4033 02 0020"/>
    <s v="STIPENDI E INDENNITA' VARIE  EX SOLVI"/>
    <m/>
    <x v="5"/>
    <n v="-165981.91"/>
    <x v="4"/>
    <s v="Spese per il personale - Salari e Stipendi"/>
    <s v="Banca Sistema"/>
    <m/>
    <s v="180a"/>
    <m/>
    <m/>
  </r>
  <r>
    <x v="0"/>
    <s v="4033 02 0021"/>
    <s v="COMPENSI VARI AL PERSONALE/RATEO FERIE EX SOLVI"/>
    <m/>
    <x v="5"/>
    <n v="-46476.480000000003"/>
    <x v="4"/>
    <s v="Spese per il personale - Salari e Stipendi"/>
    <s v="Banca Sistema"/>
    <m/>
    <s v="180a"/>
    <m/>
    <m/>
  </r>
  <r>
    <x v="0"/>
    <s v="4071 16 0022"/>
    <s v="COMPENSI COLLABORATORI A PROGETTO EX SOLVI"/>
    <m/>
    <x v="5"/>
    <n v="-5726"/>
    <x v="4"/>
    <s v="Spese per il personale - Altro personale in attività"/>
    <s v="Banca Sistema"/>
    <m/>
    <s v="180a"/>
    <m/>
    <m/>
  </r>
  <r>
    <x v="0"/>
    <s v="4071 14 5002"/>
    <s v="SPESE VARIE INDEDUCIBILI EX SOLVI"/>
    <m/>
    <x v="4"/>
    <n v="-447.19"/>
    <x v="4"/>
    <s v="Altre Spese amministrative - Altre"/>
    <s v="Banca Sistema"/>
    <m/>
    <s v="180b"/>
    <m/>
    <s v="Altre Spese amministrative - Altre"/>
  </r>
  <r>
    <x v="0"/>
    <s v="4071 16 0054"/>
    <s v="ALTRE SPESE/SERVIZI VARI EX SOLVI           "/>
    <m/>
    <x v="4"/>
    <n v="-7923.19"/>
    <x v="4"/>
    <s v="Altre Spese amministrative - Altre"/>
    <s v="Banca Sistema"/>
    <m/>
    <s v="180b"/>
    <m/>
    <s v="Altre Spese amministrative - Altre"/>
  </r>
  <r>
    <x v="0"/>
    <s v="4071 16 0099"/>
    <s v="ALTRE SPESE EX SOLVI"/>
    <m/>
    <x v="4"/>
    <n v="0"/>
    <x v="4"/>
    <s v="Altre Spese amministrative - Altre"/>
    <s v="Banca Sistema"/>
    <m/>
    <s v="180b"/>
    <m/>
    <s v="Altre Spese amministrative - Altre"/>
  </r>
  <r>
    <x v="0"/>
    <s v="4033 04 0025"/>
    <s v="contributi enti bilaterali EX SOLVI"/>
    <m/>
    <x v="5"/>
    <n v="-131.41"/>
    <x v="4"/>
    <s v="Spese per il personale - Versamenti ai fondi di previdenza complementare esterni"/>
    <s v="Banca Sistema"/>
    <m/>
    <s v="180a"/>
    <m/>
    <m/>
  </r>
  <r>
    <x v="0"/>
    <s v="4033 04 0024"/>
    <s v="assistenza sanitaria E.S.T. EX SOLVI"/>
    <m/>
    <x v="5"/>
    <n v="-372"/>
    <x v="4"/>
    <s v="Spese per il personale - Versamenti ai fondi di previdenza complementare esterni"/>
    <s v="Banca Sistema"/>
    <m/>
    <s v="180a"/>
    <m/>
    <m/>
  </r>
  <r>
    <x v="0"/>
    <s v="4033 10 0010"/>
    <s v="ACC.TO F.DO INDENNITA' DI FINE RAPPORT EX SOLVI"/>
    <m/>
    <x v="5"/>
    <n v="-15366.81"/>
    <x v="4"/>
    <s v="Spese per il personale - accantonamento al trattamento di fine rapporto"/>
    <s v="Banca Sistema"/>
    <m/>
    <s v="180a"/>
    <m/>
    <m/>
  </r>
  <r>
    <x v="0"/>
    <s v="4033 42 0015"/>
    <s v="CORSI DI FORMAZIONE  EX SOLVI   "/>
    <m/>
    <x v="5"/>
    <n v="-1050"/>
    <x v="4"/>
    <s v="Spese per il personale - Altri benefici a favore dipendenti"/>
    <s v="Banca Sistema"/>
    <m/>
    <s v="180a"/>
    <m/>
    <m/>
  </r>
  <r>
    <x v="0"/>
    <s v="4033 16 0023"/>
    <s v="SOLVI TICKETS RESTAURANT               (M"/>
    <m/>
    <x v="5"/>
    <n v="-6421.38"/>
    <x v="4"/>
    <s v="Spese per il personale - Altri benefici a favore dipendenti"/>
    <s v="Banca Sistema"/>
    <m/>
    <s v="180a"/>
    <m/>
    <m/>
  </r>
  <r>
    <x v="0"/>
    <s v="4043 46 0026"/>
    <s v="IMPOSTE INDIRETTE E TASSE - ALTRE EX SOLVI"/>
    <m/>
    <x v="4"/>
    <n v="-560.49"/>
    <x v="4"/>
    <s v="Altre Spese amministrative - imposte indirette e tasse"/>
    <s v="Banca Sistema"/>
    <m/>
    <s v="180b"/>
    <m/>
    <s v="Altre Spese amministrative - imposte indirette e tasse"/>
  </r>
  <r>
    <x v="0"/>
    <s v="4043 46 0027"/>
    <s v="DIRITTI CAMERALI EX SOLVI                       "/>
    <m/>
    <x v="4"/>
    <n v="-610"/>
    <x v="4"/>
    <s v="Altre Spese amministrative - imposte indirette e tasse"/>
    <s v="Banca Sistema"/>
    <m/>
    <s v="180b"/>
    <m/>
    <s v="Altre Spese amministrative - imposte indirette e tasse"/>
  </r>
  <r>
    <x v="0"/>
    <s v="4043 46 0004"/>
    <s v="IMPOSTA SOSTITUTIVA AFFRANCAMENTO AVVI (M"/>
    <m/>
    <x v="13"/>
    <n v="-214291"/>
    <x v="12"/>
    <s v="Imposte sul reddito d'eserciizo"/>
    <s v="Banca Sistema"/>
    <m/>
    <n v="290"/>
    <m/>
    <m/>
  </r>
  <r>
    <x v="0"/>
    <s v="4043 46 0016"/>
    <s v="MARCHE E VALORI BOLLATI                (M"/>
    <m/>
    <x v="4"/>
    <n v="-6904"/>
    <x v="4"/>
    <s v="Altre Spese amministrative - imposte indirette e tasse"/>
    <s v="Banca Sistema"/>
    <m/>
    <s v="180b"/>
    <m/>
    <s v="Altre Spese amministrative - imposte indirette e tasse"/>
  </r>
  <r>
    <x v="0"/>
    <s v="4069 02 0015"/>
    <s v="PERDITE CREDITI VIVI Q. CAPITALE       (M"/>
    <m/>
    <x v="8"/>
    <n v="-32670"/>
    <x v="7"/>
    <s v="Rettifiche di valore nette per deterioramento di crediti"/>
    <s v="Banca Sistema"/>
    <m/>
    <s v="130a"/>
    <m/>
    <m/>
  </r>
  <r>
    <x v="0"/>
    <s v="4071 02 0002"/>
    <s v="SPESE TELEFONIA FISSA EX SOLVI           "/>
    <m/>
    <x v="4"/>
    <n v="-16433.259999999998"/>
    <x v="4"/>
    <s v="Altre Spese amministrative - Telefoniche"/>
    <s v="Banca Sistema"/>
    <m/>
    <s v="180b"/>
    <m/>
    <s v="Altre Spese amministrative - Telefoniche"/>
  </r>
  <r>
    <x v="0"/>
    <s v="4071 02 0004"/>
    <s v="SPESE TELEFONIA MOBILE EX SOLVI           "/>
    <m/>
    <x v="4"/>
    <n v="-6016.33"/>
    <x v="4"/>
    <s v="Altre Spese amministrative - Telefoniche"/>
    <s v="Banca Sistema"/>
    <m/>
    <s v="180b"/>
    <m/>
    <s v="Altre Spese amministrative - Telefoniche"/>
  </r>
  <r>
    <x v="0"/>
    <s v="4071 06 0024"/>
    <s v="SOLVI CANONI LIC IT SOFTW - UTILIZZO D (M"/>
    <m/>
    <x v="4"/>
    <n v="-136102.06"/>
    <x v="4"/>
    <s v="Altre Spese amministrative - Spese informatiche"/>
    <s v="Banca Sistema"/>
    <m/>
    <s v="180b"/>
    <m/>
    <s v="Altre Spese amministrative - Spese informatiche "/>
  </r>
  <r>
    <x v="0"/>
    <s v="4071 02 0401"/>
    <s v="SPESE ENERGIA ELETTRICA - GAS  EX SOLVI"/>
    <m/>
    <x v="4"/>
    <n v="-5788.33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2 0502"/>
    <s v="SPESE PULIZIA LOCALI E AREE VERDI      EX SOLVI"/>
    <m/>
    <x v="4"/>
    <n v="-15312.09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43 46 0021"/>
    <s v="ABBONAMENTI RADIO TV                   (M"/>
    <m/>
    <x v="4"/>
    <n v="-814.7"/>
    <x v="4"/>
    <s v="Altre Spese amministrative - Spese per utenze acqua, luce, gas e pulizia"/>
    <s v="Banca Sistema"/>
    <m/>
    <s v="180b"/>
    <m/>
    <s v="Altre Spese amministrative - Spese per utenze acqua, luce, gas e pulizia"/>
  </r>
  <r>
    <x v="0"/>
    <s v="4071 04 0009"/>
    <s v="ALTRE SPESE LEGALI  "/>
    <m/>
    <x v="4"/>
    <n v="-182414.4"/>
    <x v="4"/>
    <s v="Altre Spese amministrative - Spese Legali"/>
    <s v="Banca Sistema"/>
    <m/>
    <s v="180b"/>
    <m/>
    <s v="Altre Spese amministrative - Consulenze"/>
  </r>
  <r>
    <x v="0"/>
    <s v="4071 04 0023"/>
    <s v="SOLVI SPESE NOTARILI E SPESE LEGALI    (M"/>
    <m/>
    <x v="4"/>
    <n v="-1056"/>
    <x v="4"/>
    <s v="Altre Spese amministrative - Spese Legali"/>
    <s v="Banca Sistema"/>
    <m/>
    <s v="180b"/>
    <m/>
    <s v="Altre Spese amministrative - Spese Legali"/>
  </r>
  <r>
    <x v="0"/>
    <s v="4071 04 0025"/>
    <s v="SPESE LEGALI FACTORING                 (M"/>
    <m/>
    <x v="4"/>
    <n v="-28619"/>
    <x v="4"/>
    <s v="Altre Spese amministrative - Spese Legali"/>
    <s v="Banca Sistema"/>
    <m/>
    <s v="180b"/>
    <m/>
    <s v="Altre Spese amministrative - Spese Legali"/>
  </r>
  <r>
    <x v="0"/>
    <s v="4071 04 0026"/>
    <s v="ASSISTENZA GIUDIZIALE FACTORING        (M"/>
    <m/>
    <x v="4"/>
    <n v="-20980.22"/>
    <x v="4"/>
    <s v="Altre Spese amministrative - Spese Legali"/>
    <s v="Banca Sistema"/>
    <m/>
    <s v="180b"/>
    <m/>
    <s v="Altre Spese amministrative - Spese Legali"/>
  </r>
  <r>
    <x v="0"/>
    <s v="4071 06 0010"/>
    <s v="CANONI PASSIVI SERVIZI ICT"/>
    <m/>
    <x v="4"/>
    <n v="-2047.16"/>
    <x v="4"/>
    <s v="Altre Spese amministrative - Spese informatiche"/>
    <s v="Banca Sistema"/>
    <m/>
    <s v="180b"/>
    <m/>
    <s v="Altre Spese amministrative - Spese informatiche "/>
  </r>
  <r>
    <x v="0"/>
    <s v="4071 06 0009"/>
    <s v="CANONI PASSIVI ASS. TECNICA MACCHINE   EX SOLVI"/>
    <m/>
    <x v="4"/>
    <n v="-2737.05"/>
    <x v="4"/>
    <s v="Altre Spese amministrative - Spese informatiche"/>
    <s v="Banca Sistema"/>
    <m/>
    <s v="180b"/>
    <m/>
    <s v="Altre Spese amministrative - Spese informatiche "/>
  </r>
  <r>
    <x v="0"/>
    <s v="4071 08 0004"/>
    <s v="MANUT. NON CONTRAT. IMMOBILI EX SOLVI"/>
    <m/>
    <x v="4"/>
    <n v="-680.5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08 0001"/>
    <s v="MANUT. CONTRATT. ORDIN. IMMOBILI CRSM  (M"/>
    <m/>
    <x v="4"/>
    <n v="-14639.34"/>
    <x v="4"/>
    <s v="Altre Spese amministrative - Manutenzione beni mobili e immobili"/>
    <s v="Banca Sistema"/>
    <m/>
    <s v="180b"/>
    <m/>
    <s v="Altre Spese amministrative - Manutenzione beni mobili e immobili"/>
  </r>
  <r>
    <x v="0"/>
    <s v="4071 10 0009"/>
    <s v="POL. ASSIC. RESP. CIVILI VARIE  EX SOLVI    "/>
    <m/>
    <x v="4"/>
    <n v="-2792.75"/>
    <x v="4"/>
    <s v="Altre Spese amministrative - Assicurazioni"/>
    <s v="Banca Sistema"/>
    <m/>
    <s v="180b"/>
    <m/>
    <s v="Altre Spese amministrative - Assicurazioni"/>
  </r>
  <r>
    <x v="0"/>
    <s v="4071 10 0004"/>
    <s v="ASSICURAZIONI PERSONALE                (M"/>
    <m/>
    <x v="5"/>
    <n v="-64166.15"/>
    <x v="4"/>
    <s v="Spese per il personale - Altri benefici a favore dipendenti"/>
    <s v="Banca Sistema"/>
    <m/>
    <s v="180a"/>
    <m/>
    <m/>
  </r>
  <r>
    <x v="0"/>
    <s v="4043 46 0025"/>
    <s v="F23 DECRETI INGIUNTIVI FACTORING       (M"/>
    <m/>
    <x v="4"/>
    <n v="-8553.76"/>
    <x v="4"/>
    <s v="Altre Spese amministrative - imposte indirette e tasse"/>
    <s v="Banca Sistema"/>
    <m/>
    <s v="180b"/>
    <m/>
    <s v="Altre Spese amministrative - Altre"/>
  </r>
  <r>
    <x v="0"/>
    <s v="4071 04 0020"/>
    <s v="COMPENSI DUE DILIG CREDITI IVA      (M"/>
    <m/>
    <x v="4"/>
    <n v="-270403.96999999997"/>
    <x v="4"/>
    <s v="Altre Spese amministrative - Consulenze"/>
    <s v="Banca Sistema"/>
    <m/>
    <s v="180b"/>
    <m/>
    <s v="Altre Spese amministrative - DD crediti IVA"/>
  </r>
  <r>
    <x v="0"/>
    <s v="4071 16 0020"/>
    <s v="RIMOBORSO SPESE TRASFERTE (VITTO E ALLOGGIO) EX SOLVI"/>
    <m/>
    <x v="4"/>
    <n v="-1688.83"/>
    <x v="4"/>
    <s v="Altre Spese amministrative - Rimborsi spese dipendenti"/>
    <s v="Banca Sistema"/>
    <m/>
    <s v="180b"/>
    <m/>
    <s v="Altre Spese amministrative - Rimborsi spese dipendenti"/>
  </r>
  <r>
    <x v="0"/>
    <s v="4071 16 0021"/>
    <s v="SOLVI RIMB SPES TRASFERT(VIAGGI E TRAS (M"/>
    <m/>
    <x v="4"/>
    <n v="-4508.63"/>
    <x v="4"/>
    <s v="Altre Spese amministrative - Rimborsi spese dipendenti"/>
    <s v="Banca Sistema"/>
    <m/>
    <s v="180b"/>
    <m/>
    <s v="Altre Spese amministrative - Rimborsi spese dipendenti"/>
  </r>
  <r>
    <x v="0"/>
    <s v="4071 16 0056"/>
    <s v="COMPENSI AMMINISTRATORI E RIMB. SPESE  EX SOLVI"/>
    <m/>
    <x v="5"/>
    <n v="-2083.17"/>
    <x v="4"/>
    <s v="Spese per il personale - Amministratori"/>
    <s v="Banca Sistema"/>
    <m/>
    <s v="180a"/>
    <m/>
    <m/>
  </r>
  <r>
    <x v="0"/>
    <s v="4071 16 0055"/>
    <s v="SOLVI COMPENSI SINDACI                 (M"/>
    <m/>
    <x v="5"/>
    <n v="-8742.83"/>
    <x v="4"/>
    <s v="Spese per il personale - Sindaci"/>
    <s v="Banca Sistema"/>
    <m/>
    <s v="180a"/>
    <m/>
    <m/>
  </r>
  <r>
    <x v="0"/>
    <s v="4071 22 0007"/>
    <s v="SOLVI NOLEG AUTO USO DIP - SPESE INERE (M"/>
    <m/>
    <x v="4"/>
    <n v="-25031.06"/>
    <x v="4"/>
    <s v="Altre Spese amministrative - Noleggio e spese inerenti auto"/>
    <s v="Banca Sistema"/>
    <m/>
    <s v="180b"/>
    <m/>
    <s v="Altre Spese amministrative - Noleggio e spese inerenti auto"/>
  </r>
  <r>
    <x v="0"/>
    <s v="4071 36 0036"/>
    <s v="SPESE CONDOMINIALI EX SOLVI"/>
    <m/>
    <x v="4"/>
    <n v="-4361.66"/>
    <x v="4"/>
    <s v="Altre Spese amministrative - Affitti e spese inerenti"/>
    <s v="Banca Sistema"/>
    <m/>
    <s v="180b"/>
    <m/>
    <s v="Altre Spese amministrative - Affitti e spese inerenti"/>
  </r>
  <r>
    <x v="0"/>
    <s v="4071 24 0004"/>
    <s v="CANONI FITTI PASS. IMM. TERZI - USO STRUM EX SOLVI"/>
    <m/>
    <x v="4"/>
    <n v="-40136.04"/>
    <x v="4"/>
    <s v="Altre Spese amministrative - Affitti e spese inerenti"/>
    <s v="Banca Sistema"/>
    <m/>
    <s v="180b"/>
    <m/>
    <s v="Altre Spese amministrative - Affitti e spese inerenti"/>
  </r>
  <r>
    <x v="0"/>
    <s v="4071 34 0002"/>
    <s v="SPESE POSTALI - MARCHE DA BOLLO  EX SOLVI"/>
    <m/>
    <x v="4"/>
    <n v="-2270.02"/>
    <x v="4"/>
    <s v="Altre Spese amministrative - Postali"/>
    <s v="Banca Sistema"/>
    <m/>
    <s v="180b"/>
    <m/>
    <s v="Altre Spese amministrative - Postali"/>
  </r>
  <r>
    <x v="0"/>
    <s v="4071 38 0034"/>
    <s v="CANCELLERIA EX SOLVI       "/>
    <m/>
    <x v="4"/>
    <n v="-770.27"/>
    <x v="4"/>
    <s v="Altre Spese amministrative - Cancelleria e stampati"/>
    <s v="Banca Sistema"/>
    <m/>
    <s v="180b"/>
    <m/>
    <s v="Altre Spese amministrative - Cancelleria e stampati"/>
  </r>
  <r>
    <x v="0"/>
    <s v="4071 38 0035"/>
    <s v="LIBRI/GIORNALI/VARIE  EX SOLVI         "/>
    <m/>
    <x v="4"/>
    <n v="-676.83"/>
    <x v="4"/>
    <s v="Altre Spese amministrative - Giornali/libri"/>
    <s v="Banca Sistema"/>
    <m/>
    <s v="180b"/>
    <m/>
    <s v="Altre Spese amministrative - Giornali/libri"/>
  </r>
  <r>
    <x v="0"/>
    <s v="4071 50 0002"/>
    <s v="CONTRIBUTI ASSOCIATIVI EX SOLVI     "/>
    <m/>
    <x v="4"/>
    <n v="-1931.47"/>
    <x v="4"/>
    <s v="Altre Spese amministrative - Contributi associativi"/>
    <s v="Banca Sistema"/>
    <m/>
    <s v="180b"/>
    <m/>
    <s v="Altre Spese amministrative - Contributi associativi"/>
  </r>
  <r>
    <x v="0"/>
    <s v="4071 52 0005"/>
    <s v="SPESE DI RAPPRESENTANZA  EX SOLVI              "/>
    <m/>
    <x v="4"/>
    <n v="-7381.8"/>
    <x v="4"/>
    <s v="Altre Spese amministrative - Spese di rappresentanza"/>
    <s v="Banca Sistema"/>
    <m/>
    <s v="180b"/>
    <m/>
    <s v="Altre Spese amministrative - Spese di rappresentanza"/>
  </r>
  <r>
    <x v="0"/>
    <s v="4075 00 0016"/>
    <s v="SOPR. PASS.: INT. PASS. SU IMPOSTE COR (M"/>
    <m/>
    <x v="9"/>
    <n v="0"/>
    <x v="8"/>
    <s v="Altri oneri di gestione"/>
    <s v="Banca Sistema"/>
    <m/>
    <n v="220"/>
    <m/>
    <m/>
  </r>
  <r>
    <x v="0"/>
    <s v="4101 16 0027"/>
    <s v="INT. ATT. INCASSI DILAZIONE PAGAMENTI FA "/>
    <m/>
    <x v="10"/>
    <n v="31566.09"/>
    <x v="9"/>
    <s v="Interessi attivi e proventi assimilati - Crediti verso clientela - operazioni di factoring (Int Mora)"/>
    <s v="Banca Sistema"/>
    <m/>
    <n v="10"/>
    <m/>
    <m/>
  </r>
  <r>
    <x v="0"/>
    <s v="4101 16 0028"/>
    <s v="INT. ATT. MORA RITARDATO PAGAMENTO FAC (M"/>
    <m/>
    <x v="10"/>
    <n v="801266.43"/>
    <x v="9"/>
    <s v="Interessi attivi e proventi assimilati - Crediti verso clientela - operazioni di factoring (Int Mora)"/>
    <s v="Banca Sistema"/>
    <m/>
    <n v="10"/>
    <m/>
    <m/>
  </r>
  <r>
    <x v="0"/>
    <s v="4101 16 0202"/>
    <s v="INT. ATT. PRODOTTI FACT PRO SOLVENDO C (M"/>
    <m/>
    <x v="10"/>
    <n v="5954.28"/>
    <x v="9"/>
    <s v="Interessi attivi e proventi assimilati - Crediti verso clientela - operazioni di factoring (Int Mora)"/>
    <s v="Banca Sistema"/>
    <m/>
    <n v="10"/>
    <m/>
    <m/>
  </r>
  <r>
    <x v="0"/>
    <s v="4101 16 0029"/>
    <s v="INT. ATT. MORA DA CEDENTI"/>
    <m/>
    <x v="10"/>
    <n v="472301.96"/>
    <x v="9"/>
    <s v="Interessi attivi e proventi assimilati - Crediti verso clientela - operazioni di factoring (Int Mora)"/>
    <s v="Banca Sistema"/>
    <m/>
    <n v="10"/>
    <m/>
    <m/>
  </r>
  <r>
    <x v="0"/>
    <s v="4101 16 0013"/>
    <s v="INT. ATT. PR. PERS. TV ML/T NON AGEVOL (M"/>
    <m/>
    <x v="10"/>
    <n v="78.39"/>
    <x v="9"/>
    <s v="Interessi attivi e proventi assimilati - Crediti verso clientela - carte di credito, prestiti personali e cessioni del quinto"/>
    <s v="Banca Sistema"/>
    <m/>
    <n v="10"/>
    <m/>
    <m/>
  </r>
  <r>
    <x v="0"/>
    <s v="4101 16 0015"/>
    <s v="INT. ATT. PR. PERS. TV B/T NON AGEVOLA (M"/>
    <m/>
    <x v="10"/>
    <n v="1347.45"/>
    <x v="9"/>
    <s v="Interessi attivi e proventi assimilati - Crediti verso clientela - carte di credito, prestiti personali e cessioni del quinto"/>
    <s v="Banca Sistema"/>
    <m/>
    <n v="10"/>
    <m/>
    <m/>
  </r>
  <r>
    <x v="0"/>
    <s v="4101 16 0100"/>
    <s v="INT. ATT. PRODOTTI FACTORING           (M"/>
    <m/>
    <x v="10"/>
    <n v="37029357.530000001"/>
    <x v="9"/>
    <s v="Interessi attivi e proventi assimilati - Crediti verso clientela - operazioni di factoring"/>
    <s v="Banca Sistema"/>
    <m/>
    <n v="10"/>
    <m/>
    <m/>
  </r>
  <r>
    <x v="0"/>
    <s v="4101 16 0300"/>
    <s v="INT. ATT. PRODOTTI FACTORING CRED IVA  (M"/>
    <m/>
    <x v="10"/>
    <n v="893203.24"/>
    <x v="9"/>
    <s v="Interessi attivi e proventi assimilati - Crediti verso clientela - operazioni di factoring"/>
    <s v="Banca Sistema"/>
    <m/>
    <n v="10"/>
    <m/>
    <m/>
  </r>
  <r>
    <x v="0"/>
    <s v="4101 16 0200"/>
    <s v="INT. ATT. PRODOTTI FACTORING PDO BRIDG (M"/>
    <m/>
    <x v="10"/>
    <n v="126928.64"/>
    <x v="9"/>
    <s v="Interessi attivi e proventi assimilati - Crediti verso clientela - operazioni di factoring"/>
    <s v="Banca Sistema"/>
    <m/>
    <n v="10"/>
    <m/>
    <m/>
  </r>
  <r>
    <x v="0"/>
    <s v="4166 06 0030"/>
    <s v="COMM. SALDO FINE MESE     (Pro-soluto)"/>
    <m/>
    <x v="12"/>
    <n v="4179691.34"/>
    <x v="11"/>
    <s v="Commissioni attive - Servizi per operazioni di factoring"/>
    <s v="Banca Sistema"/>
    <m/>
    <n v="40"/>
    <m/>
    <m/>
  </r>
  <r>
    <x v="0"/>
    <s v="4166 06 0031"/>
    <s v="COMM. ATT. CREDITI IVA FINE MESE       (M"/>
    <m/>
    <x v="12"/>
    <n v="824796.34"/>
    <x v="11"/>
    <s v="Commissioni attive - Servizi per operazioni di factoring"/>
    <s v="Banca Sistema"/>
    <m/>
    <n v="40"/>
    <m/>
    <m/>
  </r>
  <r>
    <x v="0"/>
    <s v="4166 06 0016"/>
    <s v="COMM. SALDO FINE MESE                  (M"/>
    <m/>
    <x v="12"/>
    <n v="32309.25"/>
    <x v="11"/>
    <s v="Commissioni attive - Servizi per operazioni di factoring"/>
    <s v="Banca Sistema"/>
    <m/>
    <n v="40"/>
    <m/>
    <m/>
  </r>
  <r>
    <x v="0"/>
    <s v="4101 16 0301"/>
    <s v="INT. ATT. LEGALI FACTORING CRED IVA  "/>
    <m/>
    <x v="10"/>
    <n v="730747.15"/>
    <x v="9"/>
    <s v="Interessi attivi e proventi assimilati - Crediti verso clientela - operazioni di factoring"/>
    <s v="Banca Sistema"/>
    <m/>
    <n v="10"/>
    <m/>
    <m/>
  </r>
  <r>
    <x v="0"/>
    <s v="4107 02 0005"/>
    <s v="INT. ATT. C/C BANCHE R/E  EX SOLVI"/>
    <m/>
    <x v="10"/>
    <n v="566.05999999999995"/>
    <x v="9"/>
    <s v="Interessi attivi e proventi assimilati - Crediti verso banche -  cc e depositi"/>
    <s v="Banca Sistema"/>
    <m/>
    <n v="10"/>
    <m/>
    <m/>
  </r>
  <r>
    <x v="0"/>
    <s v="4119 62 0401"/>
    <s v="INT. ATT. NS. OBBLIG. TRA R/E          (M"/>
    <m/>
    <x v="10"/>
    <n v="0"/>
    <x v="9"/>
    <s v="Interessi attivi e proventi assimilati - TRA"/>
    <s v="Banca Sistema"/>
    <m/>
    <n v="10"/>
    <m/>
    <m/>
  </r>
  <r>
    <x v="0"/>
    <s v="4166 06 0007"/>
    <s v="COMM. ATT. GESTIONE CREDITI PDO BRIDGE (M"/>
    <m/>
    <x v="12"/>
    <n v="53932.89"/>
    <x v="11"/>
    <s v="Commissioni attive - Servizi per operazioni di factoring"/>
    <s v="Banca Sistema"/>
    <m/>
    <n v="40"/>
    <m/>
    <m/>
  </r>
  <r>
    <x v="0"/>
    <s v="4166 06 0017"/>
    <s v="COMM. ATT. GEST CRED. PRO SOLVENDO CLA (M"/>
    <m/>
    <x v="12"/>
    <n v="6990.25"/>
    <x v="11"/>
    <s v="Commissioni attive - Servizi per operazioni di factoring"/>
    <s v="Banca Sistema"/>
    <m/>
    <n v="40"/>
    <m/>
    <m/>
  </r>
  <r>
    <x v="0"/>
    <s v="4166 06 0040"/>
    <s v="COMMISSIONI STRUTTURAZ.PRO SOLUTO      (M"/>
    <m/>
    <x v="12"/>
    <n v="2500000"/>
    <x v="11"/>
    <s v="Commissioni attive - Servizi per operazioni di factoring"/>
    <s v="Banca Sistema"/>
    <m/>
    <n v="40"/>
    <m/>
    <m/>
  </r>
  <r>
    <x v="0"/>
    <s v="4166 16 0033"/>
    <s v="SOLVI COMMISSIONI ATTIVE ATT COLLECTIO (M"/>
    <m/>
    <x v="12"/>
    <n v="1814624.74"/>
    <x v="11"/>
    <s v="Commissioni attive - Altri servizi"/>
    <s v="Banca Sistema"/>
    <m/>
    <n v="40"/>
    <m/>
    <m/>
  </r>
  <r>
    <x v="0"/>
    <s v="4166 70 0007"/>
    <s v="COMM.ATTIVITA' INTERMEDIAZIONE ASSICUR (M"/>
    <m/>
    <x v="12"/>
    <n v="14500"/>
    <x v="11"/>
    <s v="Commissioni attive - Distribuzione di servizi di terzi - prodotti assicurativi"/>
    <s v="Banca Sistema"/>
    <m/>
    <n v="40"/>
    <m/>
    <m/>
  </r>
  <r>
    <x v="0"/>
    <s v="4167 34 0007"/>
    <s v="RECUPERO SPESE LIBRETTI ASSEGNI INVIAT (M"/>
    <m/>
    <x v="12"/>
    <n v="57.2"/>
    <x v="11"/>
    <s v="Commissioni attive - Tenuta e gestione conti correnti"/>
    <s v="Banca Sistema"/>
    <m/>
    <n v="40"/>
    <m/>
    <m/>
  </r>
  <r>
    <x v="0"/>
    <s v="4166 06 0006"/>
    <s v="COMM. SERVICING CREDITI FISCALI        (M"/>
    <m/>
    <x v="10"/>
    <n v="70035.259999999995"/>
    <x v="9"/>
    <s v="Interessi attivi e proventi assimilati - Crediti verso clientela - operazioni di factoring"/>
    <s v="Banca Sistema"/>
    <m/>
    <n v="10"/>
    <m/>
    <m/>
  </r>
  <r>
    <x v="0"/>
    <s v="4166 06 0013"/>
    <s v="COMMISSIONI STRUTTURAZIONE CRED. IVA   (M"/>
    <m/>
    <x v="12"/>
    <n v="84000"/>
    <x v="11"/>
    <s v="Commissioni attive - Servizi per operazioni di factoring"/>
    <s v="Banca Sistema"/>
    <m/>
    <n v="40"/>
    <m/>
    <m/>
  </r>
  <r>
    <x v="0"/>
    <s v="4166 06 0015"/>
    <s v="COMM. PLUSFACTORING                    (M"/>
    <m/>
    <x v="12"/>
    <n v="9487.67"/>
    <x v="11"/>
    <s v="Commissioni attive - Servizi per operazioni di factoring"/>
    <s v="Banca Sistema"/>
    <m/>
    <n v="40"/>
    <m/>
    <m/>
  </r>
  <r>
    <x v="0"/>
    <s v="4166 06 0051"/>
    <s v="COMM. MENSILE PROSOLVENDO CLASSE A     (M"/>
    <m/>
    <x v="12"/>
    <n v="1386"/>
    <x v="11"/>
    <s v="Commissioni attive - Servizi per operazioni di factoring"/>
    <s v="Banca Sistema"/>
    <m/>
    <n v="40"/>
    <m/>
    <m/>
  </r>
  <r>
    <x v="0"/>
    <s v="4166 06 0050"/>
    <s v="COMM. PLUSFACTORING CLASSE A           (M"/>
    <m/>
    <x v="12"/>
    <n v="299.64"/>
    <x v="11"/>
    <s v="Commissioni attive - Servizi per operazioni di factoring"/>
    <s v="Banca Sistema"/>
    <m/>
    <n v="40"/>
    <m/>
    <m/>
  </r>
  <r>
    <x v="0"/>
    <s v="4166 18 0001"/>
    <s v="COMM. PRESENTAZIONE PORTAFOGLIO        (M"/>
    <m/>
    <x v="12"/>
    <n v="353.5"/>
    <x v="11"/>
    <s v="Commissioni attive - Altri servizi"/>
    <s v="Banca Sistema"/>
    <m/>
    <n v="40"/>
    <m/>
    <m/>
  </r>
  <r>
    <x v="0"/>
    <s v="4166 18 0009"/>
    <s v="COMM. RICH./INS./PROT./ESITI/ALTRO GI  (M"/>
    <m/>
    <x v="12"/>
    <n v="46.5"/>
    <x v="11"/>
    <s v="Commissioni attive - Servizi di incasso e pagamento"/>
    <s v="Banca Sistema"/>
    <m/>
    <n v="40"/>
    <m/>
    <m/>
  </r>
  <r>
    <x v="0"/>
    <s v="4167 42 0036"/>
    <s v="REC. SPESE FORFETARIE-BREAK UP FEE CRE (M"/>
    <m/>
    <x v="12"/>
    <n v="7500"/>
    <x v="11"/>
    <s v="Commissioni attive - Servizi per operazioni di factoring"/>
    <s v="Banca Sistema"/>
    <m/>
    <n v="40"/>
    <m/>
    <m/>
  </r>
  <r>
    <x v="0"/>
    <s v="4166 18 0010"/>
    <s v="COMM. ASSEGNI INSOL./PROTESTATI        (M"/>
    <m/>
    <x v="12"/>
    <n v="995.27"/>
    <x v="11"/>
    <s v="Commissioni attive - Servizi di incasso e pagamento"/>
    <s v="Banca Sistema"/>
    <m/>
    <n v="40"/>
    <m/>
    <m/>
  </r>
  <r>
    <x v="0"/>
    <s v="4166 20 0001"/>
    <s v="COMM. NEGOZIAZIONE TITOLI              (M"/>
    <m/>
    <x v="12"/>
    <n v="2190.65"/>
    <x v="11"/>
    <s v="Commissioni attive - Servizi di gestione, intermediazione e consulenza - Neg. di strumenti finanziari"/>
    <s v="Banca Sistema"/>
    <m/>
    <n v="40"/>
    <m/>
    <m/>
  </r>
  <r>
    <x v="0"/>
    <s v="4166 44 0004"/>
    <s v="COLLOCAMENTO TITOLI                    (M"/>
    <m/>
    <x v="12"/>
    <n v="1031.9000000000001"/>
    <x v="11"/>
    <s v="Commissioni attive - Servizi di gestione, intermediazione e consulenza - Attività di ricezione e trasmissione ordini"/>
    <s v="Banca Sistema"/>
    <m/>
    <n v="40"/>
    <m/>
    <m/>
  </r>
  <r>
    <x v="0"/>
    <s v="4185 00 0011"/>
    <s v="SOPRAVVENIENZE ATTIVE  EX SOLVI"/>
    <m/>
    <x v="9"/>
    <n v="5383.43"/>
    <x v="8"/>
    <s v="Altri proventi di gestione"/>
    <s v="Banca Sistema"/>
    <m/>
    <n v="220"/>
    <m/>
    <m/>
  </r>
  <r>
    <x v="0"/>
    <s v="4167 42 0037"/>
    <s v="REC. SPESE CORSI FORMAZIONE FONDIR     (M"/>
    <m/>
    <x v="9"/>
    <n v="17756.7"/>
    <x v="8"/>
    <s v="Altri proventi di gestione"/>
    <s v="Banca Sistema"/>
    <m/>
    <n v="220"/>
    <m/>
    <m/>
  </r>
  <r>
    <x v="0"/>
    <s v="4069 10 0002"/>
    <s v="SVALUTAZIONI FORFETARIE  EX SOLVI"/>
    <m/>
    <x v="8"/>
    <n v="0"/>
    <x v="7"/>
    <s v="Rettifiche di valore nette per deterioramento di crediti"/>
    <s v="Banca Sistema"/>
    <m/>
    <s v="130a"/>
    <m/>
    <m/>
  </r>
  <r>
    <x v="0"/>
    <s v="4169 02 0012"/>
    <s v="RIPR. VAL. F.DO INTERESSI DI MORA      (M"/>
    <m/>
    <x v="8"/>
    <n v="0"/>
    <x v="7"/>
    <s v="Rettifiche di valore nette per deterioramento di crediti"/>
    <s v="Banca Sistema"/>
    <m/>
    <s v="130a"/>
    <m/>
    <m/>
  </r>
  <r>
    <x v="0"/>
    <s v="4173 02 0002"/>
    <s v="IRAP RICAVI PER IMPOSTE ANTICIPATE"/>
    <m/>
    <x v="13"/>
    <n v="113970"/>
    <x v="12"/>
    <s v="Imposte sul reddito d'eserciizo"/>
    <s v="Banca Sistema"/>
    <m/>
    <n v="290"/>
    <m/>
    <m/>
  </r>
  <r>
    <x v="0"/>
    <s v="4001 02 0019"/>
    <s v="INT. PASS. DEP. VINC. 48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2 0021"/>
    <s v="INT. PASS. DEP. VINC. 60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01 06 0008"/>
    <s v="INT. PASS. DEPOSITI VINCOLATI          (M"/>
    <m/>
    <x v="1"/>
    <n v="-25854621.780000001"/>
    <x v="1"/>
    <s v="Interessi passivi ed oneri assimilati - Debiti verso clientela - depositi vincolati"/>
    <s v="Banca Sistema"/>
    <m/>
    <n v="20"/>
    <m/>
    <m/>
  </r>
  <r>
    <x v="0"/>
    <s v="4001 02 0018"/>
    <s v="INT. PASS. DEP. VINC. 42M RETAIL-BUSIN (M"/>
    <m/>
    <x v="1"/>
    <n v="0"/>
    <x v="1"/>
    <s v="Interessi passivi ed oneri assimilati - Debiti verso clientela - depositi vincolati"/>
    <s v="Banca Sistema"/>
    <m/>
    <n v="20"/>
    <m/>
    <m/>
  </r>
  <r>
    <x v="0"/>
    <s v="4033 04 0023"/>
    <s v="CONTRIBUTI SOCIALI (INPS/GESCAL/ALTRO) EX SOLVI"/>
    <m/>
    <x v="5"/>
    <n v="-62760.69"/>
    <x v="4"/>
    <s v="Spese per il personale - Oneri Sociali"/>
    <s v="Banca Sistema"/>
    <m/>
    <s v="180a"/>
    <m/>
    <m/>
  </r>
  <r>
    <x v="0"/>
    <s v="4033 04 0026"/>
    <s v="CONTRIBUTI SOCIALI BESUSSO  EX SOLVI           "/>
    <m/>
    <x v="5"/>
    <n v="-2119.7399999999998"/>
    <x v="4"/>
    <s v="Spese per il personale - Versamenti ai fondi di previdenza complementare esterni"/>
    <s v="Banca Sistema"/>
    <m/>
    <s v="180a"/>
    <m/>
    <m/>
  </r>
  <r>
    <x v="0"/>
    <s v="4033 04 0027"/>
    <s v="CONTRIBUTI SOCIALI NEGRI  EX SOLVI        "/>
    <m/>
    <x v="5"/>
    <n v="-4760"/>
    <x v="4"/>
    <s v="Spese per il personale - Versamenti ai fondi di previdenza complementare esterni"/>
    <s v="Banca Sistema"/>
    <m/>
    <s v="180a"/>
    <m/>
    <m/>
  </r>
  <r>
    <x v="0"/>
    <s v="4033 04 0029"/>
    <s v="CONTRIBUTI SOCIALI PASTORE  EX SOLVI"/>
    <m/>
    <x v="5"/>
    <n v="-2801.75"/>
    <x v="4"/>
    <s v="Spese per il personale - Versamenti ai fondi di previdenza complementare esterni"/>
    <s v="Banca Sistema"/>
    <m/>
    <s v="180a"/>
    <m/>
    <m/>
  </r>
  <r>
    <x v="0"/>
    <s v="4033 04 0030"/>
    <s v="CONTRIBUTI I.N.A.I.L. EX SOLVI    "/>
    <m/>
    <x v="5"/>
    <n v="-606.14"/>
    <x v="4"/>
    <s v="Spese per il personale - Oneri Sociali"/>
    <s v="Banca Sistema"/>
    <m/>
    <s v="180a"/>
    <m/>
    <m/>
  </r>
  <r>
    <x v="0"/>
    <s v="4065 12 8886"/>
    <s v="F.DO AMM.MACCHIN. APPARECCHI E ATTREZZ.  1 M 0 1"/>
    <m/>
    <x v="6"/>
    <n v="-657.6"/>
    <x v="5"/>
    <s v="Rettifiche/riprese di valore su attività materiali"/>
    <s v="Banca Sistema"/>
    <m/>
    <n v="200"/>
    <m/>
    <m/>
  </r>
  <r>
    <x v="0"/>
    <s v="4065 12 8881"/>
    <s v="AMM.TO MOBILI DA UFFICIO EX SOLVI  "/>
    <m/>
    <x v="6"/>
    <n v="-4651.71"/>
    <x v="5"/>
    <s v="Rettifiche/riprese di valore su attività materiali"/>
    <s v="Banca Sistema"/>
    <m/>
    <n v="200"/>
    <m/>
    <m/>
  </r>
  <r>
    <x v="0"/>
    <s v="4065 12 8885"/>
    <s v="AMM.TO ARREDAMENTI SOLVI        "/>
    <m/>
    <x v="6"/>
    <n v="-1834.2"/>
    <x v="5"/>
    <s v="Rettifiche/riprese di valore su attività materiali"/>
    <s v="Banca Sistema"/>
    <m/>
    <n v="200"/>
    <m/>
    <m/>
  </r>
  <r>
    <x v="0"/>
    <s v="4065 12 8882"/>
    <s v="MACCHINE ELETTRONICHE EX SOLVI  "/>
    <m/>
    <x v="6"/>
    <n v="-4698.2299999999996"/>
    <x v="5"/>
    <s v="Rettifiche/riprese di valore su attività materiali"/>
    <s v="Banca Sistema"/>
    <m/>
    <n v="200"/>
    <m/>
    <m/>
  </r>
  <r>
    <x v="0"/>
    <s v="4075 00 0022"/>
    <s v="SOPRAVVENIENZE PASSIVE EX SOLVI        "/>
    <m/>
    <x v="9"/>
    <n v="-7385.32"/>
    <x v="8"/>
    <s v="Altri oneri di gestione"/>
    <s v="Banca Sistema"/>
    <m/>
    <n v="220"/>
    <m/>
    <m/>
  </r>
  <r>
    <x v="0"/>
    <s v="4065 20 8888"/>
    <s v=" AMM.TO ALTRI ONERI PLURIENNALI SOLVI  "/>
    <m/>
    <x v="9"/>
    <n v="-6989.72"/>
    <x v="8"/>
    <s v="Rettifiche/riprese di valore su attività immateriali"/>
    <s v="Banca Sistema"/>
    <m/>
    <n v="220"/>
    <m/>
    <m/>
  </r>
  <r>
    <x v="0"/>
    <s v="4065 20 8882"/>
    <s v="AMM.TO SOFTWARE 33% SOLVI            "/>
    <m/>
    <x v="7"/>
    <n v="-3420"/>
    <x v="6"/>
    <s v="Rettifiche/riprese di valore su attività immateriali"/>
    <s v="Banca Sistema"/>
    <m/>
    <n v="210"/>
    <m/>
    <m/>
  </r>
  <r>
    <x v="0"/>
    <s v="4071 16 0019"/>
    <s v="RIMBORSI SPESE AMMINISTRATORI EX SOLVI"/>
    <m/>
    <x v="4"/>
    <n v="-1384.95"/>
    <x v="4"/>
    <s v="Altre Spese amministrative - Rimborsi spese amministratori"/>
    <s v="Banca Sistema"/>
    <m/>
    <s v="180b"/>
    <m/>
    <s v="Altre Spese amministrative - Rimborsi spese amministratori"/>
  </r>
  <r>
    <x v="0"/>
    <s v="4019 22 1801"/>
    <s v="PERDITE RIACQUISTO TIT. DEBITO PCA R/E (M"/>
    <m/>
    <x v="15"/>
    <n v="-75056.66"/>
    <x v="13"/>
    <s v="d) passività finanziarie"/>
    <s v="Banca Sistema"/>
    <m/>
    <s v="100 d"/>
    <m/>
    <m/>
  </r>
  <r>
    <x v="0"/>
    <s v="4071 20 0003"/>
    <s v="COSTO PERSONALE DISTACCATO SOLVI       (M"/>
    <m/>
    <x v="5"/>
    <n v="0"/>
    <x v="4"/>
    <s v="Spese per il personale - Rimborsi di spese per dipendenti di terzi distaccati presso la società"/>
    <s v="Banca Sistema"/>
    <m/>
    <s v="180a"/>
    <m/>
    <m/>
  </r>
  <r>
    <x v="0"/>
    <s v="1130300SFTH"/>
    <s v="Secondment fees to Banca Sistema"/>
    <n v="389955.38"/>
    <x v="5"/>
    <n v="279881.51"/>
    <x v="4"/>
    <s v="Spese per il personale - Rimborsi di spese per dipendenti di terzi distaccati presso la società"/>
    <s v="SF Trust Holding"/>
    <m/>
    <s v="180a"/>
    <m/>
    <m/>
  </r>
  <r>
    <x v="0"/>
    <s v="4100100SFTH"/>
    <s v="Interest on own company account"/>
    <n v="57.4"/>
    <x v="10"/>
    <n v="29.439999999999998"/>
    <x v="9"/>
    <s v="Interessi attivi e proventi assimilati - Crediti verso banche -  cc e depositi"/>
    <s v="SF Trust Holding"/>
    <m/>
    <n v="10"/>
    <m/>
    <m/>
  </r>
  <r>
    <x v="0"/>
    <s v="3115000SFTH"/>
    <s v="Staff training"/>
    <n v="0"/>
    <x v="5"/>
    <n v="0"/>
    <x v="4"/>
    <s v="Spese per il personale - Altri benefici a favore dipendenti"/>
    <s v="SF Trust Holding"/>
    <m/>
    <s v="180a"/>
    <m/>
    <m/>
  </r>
  <r>
    <x v="0"/>
    <s v="3283500SFTH"/>
    <s v="Deal fees"/>
    <n v="0"/>
    <x v="4"/>
    <n v="0"/>
    <x v="4"/>
    <s v="Altre Spese amministrative - Altre"/>
    <s v="SF Trust Holding"/>
    <m/>
    <s v="180b"/>
    <m/>
    <s v="Altre Spese amministrative - Altre"/>
  </r>
  <r>
    <x v="0"/>
    <s v="3272006SFTH"/>
    <s v="Collection Legal expenses - SOLVI"/>
    <n v="-61973.43"/>
    <x v="3"/>
    <n v="-78704.59"/>
    <x v="3"/>
    <s v="Commissioni passive - Altri servizi"/>
    <s v="SF Trust Holding"/>
    <m/>
    <n v="50"/>
    <m/>
    <m/>
  </r>
  <r>
    <x v="0"/>
    <s v="3284500SFTH"/>
    <s v="Late fees paid"/>
    <n v="0"/>
    <x v="4"/>
    <n v="0"/>
    <x v="4"/>
    <s v="Altre Spese amministrative - Altre"/>
    <s v="SF Trust Holding"/>
    <m/>
    <s v="180b"/>
    <m/>
    <s v="Altre Spese amministrative - Altre"/>
  </r>
  <r>
    <x v="0"/>
    <s v="3252200SFTH"/>
    <s v="NSE hosted e-mail"/>
    <n v="-223.26"/>
    <x v="4"/>
    <n v="-218.94"/>
    <x v="4"/>
    <s v="Altre Spese amministrative - Spese informatiche"/>
    <s v="SF Trust Holding"/>
    <m/>
    <s v="180b"/>
    <m/>
    <s v="Altre Spese amministrative - Spese informatiche"/>
  </r>
  <r>
    <x v="0"/>
    <s v="3246000SFTH"/>
    <s v="Catering supplies"/>
    <n v="-930.67"/>
    <x v="4"/>
    <n v="-1728.58"/>
    <x v="4"/>
    <s v="Altre Spese amministrative - Spese di rappresentanza"/>
    <s v="SF Trust Holding"/>
    <m/>
    <s v="180b"/>
    <m/>
    <s v="Altre Spese amministrative - Spese di rappresentanza"/>
  </r>
  <r>
    <x v="0"/>
    <s v="3244000SFTH"/>
    <s v="Photocopier supplies"/>
    <n v="-1241.8900000000001"/>
    <x v="4"/>
    <n v="-3777.9700000000003"/>
    <x v="4"/>
    <s v="Altre Spese amministrative - Spese informatiche"/>
    <s v="SF Trust Holding"/>
    <m/>
    <s v="180b"/>
    <m/>
    <s v="Altre Spese amministrative - Spese informatiche"/>
  </r>
  <r>
    <x v="0"/>
    <s v="1130100SFTH"/>
    <s v="Servicing fees - Pubblica Funding"/>
    <n v="145113.32999999999"/>
    <x v="12"/>
    <n v="185000.97999999998"/>
    <x v="11"/>
    <s v="Commissioni attive - servizi di servicing per operazioni di cartolarizzazione"/>
    <s v="SF Trust Holding"/>
    <m/>
    <n v="40"/>
    <m/>
    <m/>
  </r>
  <r>
    <x v="0"/>
    <s v="1130200SFTH"/>
    <s v="Management fees Banca Sistema"/>
    <n v="171600"/>
    <x v="9"/>
    <n v="902383.68644531257"/>
    <x v="8"/>
    <s v="Altri oneri /proventi di gestione"/>
    <s v="SF Trust Holding"/>
    <m/>
    <n v="220"/>
    <m/>
    <m/>
  </r>
  <r>
    <x v="0"/>
    <s v="1130000SFTH"/>
    <s v="Processing fees receivable"/>
    <n v="11259.59"/>
    <x v="12"/>
    <n v="62059.79"/>
    <x v="11"/>
    <s v="Commissioni attive - Servizi per operazioni di factoring"/>
    <s v="SF Trust Holding"/>
    <m/>
    <n v="40"/>
    <m/>
    <m/>
  </r>
  <r>
    <x v="0"/>
    <s v="3500000SFTH"/>
    <s v="Amounts written off investments"/>
    <n v="-1600000"/>
    <x v="0"/>
    <n v="3987767"/>
    <x v="0"/>
    <s v="Utile (perdita) delle partecipazioni"/>
    <s v="SF Trust Holding"/>
    <m/>
    <n v="240"/>
    <m/>
    <m/>
  </r>
  <r>
    <x v="0"/>
    <s v="3294000SFTH"/>
    <s v="Depreciation of office furniture and equipment"/>
    <n v="-1473.06"/>
    <x v="6"/>
    <n v="-5441.880000000001"/>
    <x v="5"/>
    <s v="Rettifiche/riprese di valore su attività materiali"/>
    <s v="SF Trust Holding"/>
    <m/>
    <n v="200"/>
    <m/>
    <m/>
  </r>
  <r>
    <x v="0"/>
    <s v="3293002SFTH"/>
    <s v="Depreciation of Computer hardware"/>
    <n v="-2981.88"/>
    <x v="6"/>
    <n v="-6845.2800000000007"/>
    <x v="5"/>
    <s v="Rettifiche/riprese di valore su attività materiali"/>
    <s v="SF Trust Holding"/>
    <m/>
    <n v="200"/>
    <m/>
    <m/>
  </r>
  <r>
    <x v="0"/>
    <s v="4200400SFTH"/>
    <s v="Other interest payable"/>
    <n v="-171.51"/>
    <x v="1"/>
    <n v="-349.33000000000004"/>
    <x v="1"/>
    <s v="Interessi passivi ed oneri assimilati - Debiti verso banche - cc e depositi liberi"/>
    <s v="SF Trust Holding"/>
    <m/>
    <n v="20"/>
    <m/>
    <m/>
  </r>
  <r>
    <x v="0"/>
    <s v="3287000SFTH"/>
    <s v="Provision for bad or doubtful debts"/>
    <n v="0"/>
    <x v="8"/>
    <n v="-125061.33"/>
    <x v="7"/>
    <s v="Rettifiche di valore nette per deterioramento di crediti"/>
    <s v="SF Trust Holding"/>
    <m/>
    <s v="130a"/>
    <m/>
    <m/>
  </r>
  <r>
    <x v="0"/>
    <s v="3291302SFTH"/>
    <s v="Depreciation - Leasehold Duke House"/>
    <n v="-2134.8200000000002"/>
    <x v="4"/>
    <n v="-8539.3199999999979"/>
    <x v="4"/>
    <s v="Altre Spese amministrative - Affitti e spese inerenti"/>
    <s v="SF Trust Holding"/>
    <m/>
    <s v="180b"/>
    <m/>
    <s v="Altre Spese amministrative - Affitti e spese inerenti"/>
  </r>
  <r>
    <x v="0"/>
    <s v="3225000SFTH"/>
    <s v="Light &amp; heat"/>
    <n v="-16.510000000000002"/>
    <x v="4"/>
    <n v="-101.26"/>
    <x v="4"/>
    <s v="Altre Spese amministrative - Affitti e spese inerenti"/>
    <s v="SF Trust Holding"/>
    <m/>
    <s v="180b"/>
    <m/>
    <s v="Altre Spese amministrative - Affitti e spese inerenti"/>
  </r>
  <r>
    <x v="0"/>
    <s v="3254100SFTH"/>
    <s v="Hosting charges - NSE"/>
    <n v="-46326.35"/>
    <x v="4"/>
    <n v="-175283.46"/>
    <x v="4"/>
    <s v="Altre Spese amministrative - Spese informatiche"/>
    <s v="SF Trust Holding"/>
    <m/>
    <s v="180b"/>
    <m/>
    <s v="Altre Spese amministrative - Spese informatiche"/>
  </r>
  <r>
    <x v="0"/>
    <s v="3111100SFTH"/>
    <s v="Basic pay"/>
    <n v="-622922.76"/>
    <x v="5"/>
    <n v="-710209.41999999993"/>
    <x v="4"/>
    <s v="Spese per il personale - Salari e Stipendi"/>
    <s v="SF Trust Holding"/>
    <m/>
    <s v="180a"/>
    <m/>
    <m/>
  </r>
  <r>
    <x v="0"/>
    <s v="3111101SFTH"/>
    <s v="Payroll Accruals"/>
    <n v="-14815.2"/>
    <x v="5"/>
    <n v="13130.619999999999"/>
    <x v="4"/>
    <s v="Spese per il personale - Salari e Stipendi"/>
    <s v="SF Trust Holding"/>
    <m/>
    <s v="180a"/>
    <m/>
    <m/>
  </r>
  <r>
    <x v="0"/>
    <s v="3111106SFTH"/>
    <s v="RBS Non-Executive fees"/>
    <n v="0"/>
    <x v="5"/>
    <n v="0"/>
    <x v="4"/>
    <s v="Spese per il personale - Amministratori e sindaci"/>
    <s v="SF Trust Holding"/>
    <m/>
    <s v="180a"/>
    <m/>
    <m/>
  </r>
  <r>
    <x v="0"/>
    <s v="3111108SFTH"/>
    <s v="Donato Pinto fees"/>
    <n v="0"/>
    <x v="4"/>
    <n v="0"/>
    <x v="4"/>
    <s v="Altre Spese amministrative - Altre"/>
    <s v="SF Trust Holding"/>
    <m/>
    <s v="180b"/>
    <m/>
    <s v="Altre Spese amministrative - Altre"/>
  </r>
  <r>
    <x v="0"/>
    <s v="3111109SFTH"/>
    <s v="Chairman fees"/>
    <n v="0"/>
    <x v="5"/>
    <n v="0"/>
    <x v="4"/>
    <s v="Spese per il personale - Amministratori e sindaci"/>
    <s v="SF Trust Holding"/>
    <m/>
    <s v="180a"/>
    <m/>
    <m/>
  </r>
  <r>
    <x v="0"/>
    <s v="3111111SFTH"/>
    <s v="Salary Recharges"/>
    <n v="0"/>
    <x v="5"/>
    <n v="0"/>
    <x v="4"/>
    <s v="Spese per il personale - Recuperi di spese per dipendenti distaccati presso altre aziende"/>
    <s v="SF Trust Holding"/>
    <m/>
    <s v="180a"/>
    <m/>
    <m/>
  </r>
  <r>
    <x v="0"/>
    <s v="3111112SFTH"/>
    <s v="Fabio Sangiovani"/>
    <n v="0"/>
    <x v="5"/>
    <n v="0"/>
    <x v="4"/>
    <s v="Spese per il personale - Amministratori e sindaci"/>
    <s v="SF Trust Holding"/>
    <m/>
    <s v="180a"/>
    <m/>
    <m/>
  </r>
  <r>
    <x v="0"/>
    <s v="3111113SFTH"/>
    <s v="Gianluca Garbi"/>
    <n v="0"/>
    <x v="4"/>
    <n v="0"/>
    <x v="4"/>
    <s v="Altre Spese amministrative - Consulenze"/>
    <s v="SF Trust Holding"/>
    <m/>
    <s v="180b"/>
    <m/>
    <s v="Altre Spese amministrative - Consulenze"/>
  </r>
  <r>
    <x v="0"/>
    <s v="3111300SFTH"/>
    <s v="Bonuses"/>
    <n v="-105443.66"/>
    <x v="5"/>
    <n v="-138776.76999999999"/>
    <x v="4"/>
    <s v="Spese per il personale - Salari e Stipendi"/>
    <s v="SF Trust Holding"/>
    <m/>
    <s v="180a"/>
    <m/>
    <m/>
  </r>
  <r>
    <x v="0"/>
    <s v="3112000SFTH"/>
    <s v="National insurance"/>
    <n v="-80434.59"/>
    <x v="5"/>
    <n v="-87247.510000000009"/>
    <x v="4"/>
    <s v="Spese per il personale - Oneri Sociali"/>
    <s v="SF Trust Holding"/>
    <m/>
    <s v="180a"/>
    <m/>
    <m/>
  </r>
  <r>
    <x v="0"/>
    <s v="3114000SFTH"/>
    <s v="Staff recruitment"/>
    <n v="0"/>
    <x v="4"/>
    <n v="0"/>
    <x v="4"/>
    <s v="Altre Spese amministrative - Consulenze"/>
    <s v="SF Trust Holding"/>
    <m/>
    <s v="180b"/>
    <m/>
    <s v="Altre Spese amministrative - Consulenze"/>
  </r>
  <r>
    <x v="0"/>
    <s v="3116100SFTH"/>
    <s v="Medical &amp; staff welfare"/>
    <n v="-8324.91"/>
    <x v="5"/>
    <n v="-11247.449999999997"/>
    <x v="4"/>
    <s v="Spese per il personale - Altri benefici a favore dipendenti"/>
    <s v="SF Trust Holding"/>
    <m/>
    <s v="180a"/>
    <m/>
    <m/>
  </r>
  <r>
    <x v="0"/>
    <s v="3117200SFTH"/>
    <s v="Housing costs"/>
    <n v="-3257.27"/>
    <x v="4"/>
    <n v="0"/>
    <x v="4"/>
    <s v="Altre Spese amministrative - Affitti e spese inerenti"/>
    <s v="SF Trust Holding"/>
    <m/>
    <s v="180b"/>
    <m/>
    <s v="Altre Spese amministrative - Affitti e spese inerenti"/>
  </r>
  <r>
    <x v="0"/>
    <s v="3119400SFTH"/>
    <s v="Language tuition"/>
    <n v="-7731.22"/>
    <x v="5"/>
    <n v="-7071.35"/>
    <x v="4"/>
    <s v="Spese per il personale - Altri benefici a favore dipendenti"/>
    <s v="SF Trust Holding"/>
    <m/>
    <s v="180a"/>
    <m/>
    <m/>
  </r>
  <r>
    <x v="0"/>
    <s v="3117300SFTH"/>
    <s v="Subsistence"/>
    <n v="-5815.86"/>
    <x v="4"/>
    <n v="-5894.48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118200SFTH"/>
    <s v="Staff entertaining - recoverable"/>
    <n v="0"/>
    <x v="5"/>
    <n v="0"/>
    <x v="4"/>
    <s v="Spese per il personale - Altri benefici a favore dipendenti"/>
    <s v="SF Trust Holding"/>
    <m/>
    <s v="180a"/>
    <m/>
    <m/>
  </r>
  <r>
    <x v="0"/>
    <s v="3118300SFTH"/>
    <s v="Staff entertaining - not recoverable"/>
    <n v="0"/>
    <x v="5"/>
    <n v="-89.48"/>
    <x v="4"/>
    <s v="Spese per il personale - Altri benefici a favore dipendenti"/>
    <s v="SF Trust Holding"/>
    <m/>
    <s v="180a"/>
    <m/>
    <m/>
  </r>
  <r>
    <x v="0"/>
    <s v="3119200SFTH"/>
    <s v="Temporary staff"/>
    <n v="0"/>
    <x v="5"/>
    <n v="0"/>
    <x v="4"/>
    <s v="Spese per il personale - Altro personale in attività"/>
    <s v="SF Trust Holding"/>
    <m/>
    <s v="180a"/>
    <m/>
    <m/>
  </r>
  <r>
    <x v="0"/>
    <s v="3119300SFTH"/>
    <s v="Contract staff"/>
    <n v="0"/>
    <x v="5"/>
    <n v="0"/>
    <x v="4"/>
    <s v="Spese per il personale - Altro personale in attività"/>
    <s v="SF Trust Holding"/>
    <m/>
    <s v="180a"/>
    <m/>
    <m/>
  </r>
  <r>
    <x v="0"/>
    <s v="3119600SFTH"/>
    <s v="Termination payments"/>
    <n v="0"/>
    <x v="9"/>
    <n v="-7829.62"/>
    <x v="8"/>
    <s v="Altri oneri di gestione"/>
    <s v="SF Trust Holding"/>
    <m/>
    <n v="220"/>
    <m/>
    <m/>
  </r>
  <r>
    <x v="0"/>
    <s v="3221000SFTH"/>
    <s v="Rent"/>
    <n v="-1027.23"/>
    <x v="4"/>
    <n v="-33527.42"/>
    <x v="4"/>
    <s v="Altre Spese amministrative - Affitti e spese inerenti"/>
    <s v="SF Trust Holding"/>
    <m/>
    <s v="180b"/>
    <m/>
    <s v="Altre Spese amministrative - Affitti e spese inerenti"/>
  </r>
  <r>
    <x v="0"/>
    <s v="3237000SFTH"/>
    <s v="Travel"/>
    <n v="-45426.27"/>
    <x v="4"/>
    <n v="-54926.73"/>
    <x v="4"/>
    <s v="Altre Spese amministrative - Rimborsi spese dipendenti"/>
    <s v="SF Trust Holding"/>
    <m/>
    <s v="180b"/>
    <m/>
    <s v="Altre Spese amministrative - Rimborsi spese dipendenti"/>
  </r>
  <r>
    <x v="0"/>
    <s v="3237010SFTH"/>
    <s v="Chairman expenses"/>
    <n v="0"/>
    <x v="4"/>
    <n v="0"/>
    <x v="4"/>
    <s v="Altre Spese amministrative - Consulenze"/>
    <s v="SF Trust Holding"/>
    <m/>
    <s v="180b"/>
    <m/>
    <s v="Altre Spese amministrative - Consulenze"/>
  </r>
  <r>
    <x v="0"/>
    <s v="3238000SFTH"/>
    <s v="Hotel and accommodation"/>
    <n v="-21897.82"/>
    <x v="4"/>
    <n v="-33968.76"/>
    <x v="4"/>
    <s v="Altre Spese amministrative - Rimborsi spese dipendenti"/>
    <s v="SF Trust Holding"/>
    <m/>
    <s v="180b"/>
    <m/>
    <s v="Altre Spese amministrative - Rimborsi spese dipendenti"/>
  </r>
  <r>
    <x v="0"/>
    <s v="3239000SFTH"/>
    <s v="Taxi &amp; public transport fares"/>
    <n v="-10101.959999999999"/>
    <x v="4"/>
    <n v="-11371.539999999999"/>
    <x v="4"/>
    <s v="Altre Spese amministrative - Rimborsi spese dipendenti"/>
    <s v="SF Trust Holding"/>
    <m/>
    <s v="180b"/>
    <m/>
    <s v="Altre Spese amministrative - Rimborsi spese dipendenti"/>
  </r>
  <r>
    <x v="0"/>
    <s v="3241000SFTH"/>
    <s v="Office stationery"/>
    <n v="-3681.63"/>
    <x v="4"/>
    <n v="-3041.2100000000005"/>
    <x v="4"/>
    <s v="Altre Spese amministrative - Cancelleria e stampati"/>
    <s v="SF Trust Holding"/>
    <m/>
    <s v="180b"/>
    <m/>
    <s v="Altre Spese amministrative - Cancelleria e stampati"/>
  </r>
  <r>
    <x v="0"/>
    <s v="3242000SFTH"/>
    <s v="Computer stationery"/>
    <n v="0"/>
    <x v="4"/>
    <n v="-63.05"/>
    <x v="4"/>
    <s v="Altre Spese amministrative - Cancelleria e stampati"/>
    <s v="SF Trust Holding"/>
    <m/>
    <s v="180b"/>
    <m/>
    <s v="Altre Spese amministrative - Cancelleria e stampati"/>
  </r>
  <r>
    <x v="0"/>
    <s v="3243000SFTH"/>
    <s v="Periodicals and newspapers"/>
    <n v="0"/>
    <x v="4"/>
    <n v="0"/>
    <x v="4"/>
    <s v="Altre Spese amministrative - Altre"/>
    <s v="SF Trust Holding"/>
    <m/>
    <s v="180b"/>
    <m/>
    <s v="Altre Spese amministrative - Altre"/>
  </r>
  <r>
    <x v="0"/>
    <s v="3245000SFTH"/>
    <s v="Printed supplie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1000SFTH"/>
    <s v="Postage"/>
    <n v="-1107.56"/>
    <x v="4"/>
    <n v="-818.49"/>
    <x v="4"/>
    <s v="Altre Spese amministrative - Altre"/>
    <s v="SF Trust Holding"/>
    <m/>
    <s v="180b"/>
    <m/>
    <s v="Altre Spese amministrative - Altre"/>
  </r>
  <r>
    <x v="0"/>
    <s v="3252000SFTH"/>
    <s v="Telephones"/>
    <n v="-112.82"/>
    <x v="4"/>
    <n v="-650.23"/>
    <x v="4"/>
    <s v="Altre Spese amministrative - Telefoniche"/>
    <s v="SF Trust Holding"/>
    <m/>
    <s v="180b"/>
    <m/>
    <s v="Altre Spese amministrative - Telefoniche"/>
  </r>
  <r>
    <x v="0"/>
    <s v="3252010SFTH"/>
    <s v="Telephones - Voxige"/>
    <n v="-2864.21"/>
    <x v="4"/>
    <n v="-5569.1399999999994"/>
    <x v="4"/>
    <s v="Altre Spese amministrative - Telefoniche"/>
    <s v="SF Trust Holding"/>
    <m/>
    <s v="180b"/>
    <m/>
    <s v="Altre Spese amministrative - Telefoniche"/>
  </r>
  <r>
    <x v="0"/>
    <s v="3252100SFTH"/>
    <s v="Mobile telephones"/>
    <n v="-2480.71"/>
    <x v="4"/>
    <n v="-3240.96"/>
    <x v="4"/>
    <s v="Altre Spese amministrative - Telefoniche"/>
    <s v="SF Trust Holding"/>
    <m/>
    <s v="180b"/>
    <m/>
    <s v="Altre Spese amministrative - Telefoniche"/>
  </r>
  <r>
    <x v="0"/>
    <s v="3253000SFTH"/>
    <s v="Data lines"/>
    <n v="-2023.87"/>
    <x v="4"/>
    <n v="-2202.1400000000003"/>
    <x v="4"/>
    <s v="Altre Spese amministrative - Linee trasmissione dati"/>
    <s v="SF Trust Holding"/>
    <m/>
    <s v="180b"/>
    <m/>
    <s v="Altre Spese amministrative - Linee trasmissione dati"/>
  </r>
  <r>
    <x v="0"/>
    <s v="3254000SFTH"/>
    <s v="Delivery - couriers"/>
    <n v="-119.1"/>
    <x v="4"/>
    <n v="-550.75"/>
    <x v="4"/>
    <s v="Altre Spese amministrative - Contributi associativi"/>
    <s v="SF Trust Holding"/>
    <m/>
    <s v="180b"/>
    <m/>
    <s v="Altre Spese amministrative - Contributi associativi"/>
  </r>
  <r>
    <x v="0"/>
    <s v="3256000SFTH"/>
    <s v="Systems maintenance and support"/>
    <n v="-11379.19"/>
    <x v="4"/>
    <n v="-16300.03"/>
    <x v="4"/>
    <s v="Altre Spese amministrative - Spese informatiche"/>
    <s v="SF Trust Holding"/>
    <m/>
    <s v="180b"/>
    <m/>
    <s v="Altre Spese amministrative - Spese informatiche"/>
  </r>
  <r>
    <x v="0"/>
    <s v="3262500SFTH"/>
    <s v="Web site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52020SFTH"/>
    <s v="Telephones - Powwow"/>
    <n v="-1389.3"/>
    <x v="4"/>
    <n v="-5990.35"/>
    <x v="4"/>
    <s v="Altre Spese amministrative - Telefoniche"/>
    <s v="SF Trust Holding"/>
    <m/>
    <s v="180b"/>
    <m/>
    <s v="Altre Spese amministrative - Telefoniche"/>
  </r>
  <r>
    <x v="0"/>
    <s v="3264000SFTH"/>
    <s v="Corporate subscriptions"/>
    <n v="-1845.28"/>
    <x v="4"/>
    <n v="0"/>
    <x v="4"/>
    <s v="Altre Spese amministrative - Altre"/>
    <s v="SF Trust Holding"/>
    <m/>
    <s v="180b"/>
    <m/>
    <s v="Altre Spese amministrative - Altre"/>
  </r>
  <r>
    <x v="0"/>
    <s v="3265000SFTH"/>
    <s v="Promotional even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66000SFTH"/>
    <s v="Other events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000SFTH"/>
    <s v="Business entertaining"/>
    <n v="0"/>
    <x v="4"/>
    <n v="0"/>
    <x v="4"/>
    <s v="Altre Spese amministrative - Spese di rappresentanza"/>
    <s v="SF Trust Holding"/>
    <m/>
    <s v="180b"/>
    <m/>
    <s v="Altre Spese amministrative - Spese di rappresentanza"/>
  </r>
  <r>
    <x v="0"/>
    <s v="3268500SFTH"/>
    <s v="Donations"/>
    <n v="0"/>
    <x v="4"/>
    <n v="0"/>
    <x v="4"/>
    <s v="Altre Spese amministrative - Altre"/>
    <s v="SF Trust Holding"/>
    <m/>
    <s v="180b"/>
    <m/>
    <s v="Altre Spese amministrative - Altre"/>
  </r>
  <r>
    <x v="0"/>
    <s v="3271000SFTH"/>
    <s v="Consultancy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100SFTH"/>
    <s v="Consultancy - FDS"/>
    <n v="0"/>
    <x v="4"/>
    <n v="0"/>
    <x v="4"/>
    <s v="Altre Spese amministrative - Altre"/>
    <s v="SF Trust Holding"/>
    <m/>
    <s v="180b"/>
    <m/>
    <s v="Altre Spese amministrative - Altre"/>
  </r>
  <r>
    <x v="0"/>
    <s v="3271200SFTH"/>
    <s v="Consultancy - Marketing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1400SFTH"/>
    <s v="Consultancy - e-Cocoon"/>
    <n v="0"/>
    <x v="4"/>
    <n v="0"/>
    <x v="4"/>
    <s v="Altre Spese amministrative - Altre"/>
    <s v="SF Trust Holding"/>
    <m/>
    <s v="180b"/>
    <m/>
    <s v="Altre Spese amministrative - Altre"/>
  </r>
  <r>
    <x v="0"/>
    <s v="3272000SFTH"/>
    <s v="Legal"/>
    <n v="0"/>
    <x v="4"/>
    <n v="-2938.85"/>
    <x v="4"/>
    <s v="Altre Spese amministrative - Spese Legali"/>
    <s v="SF Trust Holding"/>
    <m/>
    <s v="180b"/>
    <m/>
    <s v="Altre Spese amministrative - Spese Legali"/>
  </r>
  <r>
    <x v="0"/>
    <s v="3272005SFTH"/>
    <s v="Legal - Orick"/>
    <n v="0"/>
    <x v="4"/>
    <n v="0"/>
    <x v="4"/>
    <s v="Altre Spese amministrative - Altre"/>
    <s v="SF Trust Holding"/>
    <m/>
    <s v="180b"/>
    <m/>
    <s v="Altre Spese amministrative - Altre"/>
  </r>
  <r>
    <x v="0"/>
    <s v="3272010SFTH"/>
    <s v="Legal - SPV costs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2100SFTH"/>
    <s v="Legale/SFM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200SFTH"/>
    <s v="Legale - Norton Rose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2300SFTH"/>
    <s v="Legale - Ashurst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3000SFTH"/>
    <s v="Audit"/>
    <n v="-50705"/>
    <x v="4"/>
    <n v="0"/>
    <x v="4"/>
    <s v="Altre Spese amministrative - Spese di Revisione contabile"/>
    <s v="SF Trust Holding"/>
    <m/>
    <s v="180b"/>
    <m/>
    <s v="Altre Spese amministrative - Spese di Revisione contabile"/>
  </r>
  <r>
    <x v="0"/>
    <s v="3276000SFTH"/>
    <s v="Payroll management"/>
    <n v="-1252.1099999999999"/>
    <x v="4"/>
    <n v="-677.5"/>
    <x v="4"/>
    <s v="Altre Spese amministrative - Consulenze"/>
    <s v="SF Trust Holding"/>
    <m/>
    <s v="180b"/>
    <m/>
    <s v="Altre Spese amministrative - Consulenze"/>
  </r>
  <r>
    <x v="0"/>
    <s v="3278000SFTH"/>
    <s v="Company secretarial costs"/>
    <n v="0"/>
    <x v="4"/>
    <n v="-1848"/>
    <x v="4"/>
    <s v="Altre Spese amministrative - Cancelleria e stampati"/>
    <s v="SF Trust Holding"/>
    <m/>
    <s v="180b"/>
    <m/>
    <s v="Altre Spese amministrative - Cancelleria e stampati"/>
  </r>
  <r>
    <x v="0"/>
    <s v="3279000SFTH"/>
    <s v="Other professional services"/>
    <n v="0"/>
    <x v="4"/>
    <n v="-384.44"/>
    <x v="4"/>
    <s v="Altre Spese amministrative - Consulenze"/>
    <s v="SF Trust Holding"/>
    <m/>
    <s v="180b"/>
    <m/>
    <s v="Altre Spese amministrative - Consulenze"/>
  </r>
  <r>
    <x v="0"/>
    <s v="3279100SFTH"/>
    <s v="SPV professional fees"/>
    <n v="0"/>
    <x v="4"/>
    <n v="0"/>
    <x v="4"/>
    <s v="Altre Spese amministrative - Spese Legali"/>
    <s v="SF Trust Holding"/>
    <m/>
    <s v="180b"/>
    <m/>
    <s v="Altre Spese amministrative - Spese Legali"/>
  </r>
  <r>
    <x v="0"/>
    <s v="3279200SFTH"/>
    <s v="Translation services"/>
    <n v="0"/>
    <x v="4"/>
    <n v="0"/>
    <x v="4"/>
    <s v="Altre Spese amministrative - Altre"/>
    <s v="SF Trust Holding"/>
    <m/>
    <s v="180b"/>
    <m/>
    <s v="Altre Spese amministrative - Altre"/>
  </r>
  <r>
    <x v="0"/>
    <s v="3281000SFTH"/>
    <s v="Employer &amp; Public Liability insurance"/>
    <n v="-8522.23"/>
    <x v="4"/>
    <n v="-725.83999999999992"/>
    <x v="4"/>
    <s v="Altre Spese amministrative - Assicurazioni"/>
    <s v="SF Trust Holding"/>
    <m/>
    <s v="180b"/>
    <m/>
    <s v="Altre Spese amministrative - Assicurazioni"/>
  </r>
  <r>
    <x v="0"/>
    <s v="3282000SFTH"/>
    <s v="Other insurances"/>
    <n v="0"/>
    <x v="4"/>
    <n v="0"/>
    <x v="4"/>
    <s v="Altre Spese amministrative - Assicurazioni"/>
    <s v="SF Trust Holding"/>
    <m/>
    <s v="180b"/>
    <m/>
    <s v="Altre Spese amministrative - Assicurazioni"/>
  </r>
  <r>
    <x v="0"/>
    <s v="3284000SFTH"/>
    <s v="Bank charges"/>
    <n v="-1567.75"/>
    <x v="3"/>
    <n v="-2343.58"/>
    <x v="3"/>
    <s v="Commissioni passive - Altri servizi"/>
    <s v="SF Trust Holding"/>
    <m/>
    <n v="50"/>
    <m/>
    <m/>
  </r>
  <r>
    <x v="0"/>
    <s v="3284100SFTH"/>
    <s v="Bank fees"/>
    <n v="-20000"/>
    <x v="3"/>
    <n v="0"/>
    <x v="3"/>
    <s v="Commissioni passive - Altri servizi"/>
    <s v="SF Trust Holding"/>
    <m/>
    <n v="50"/>
    <m/>
    <m/>
  </r>
  <r>
    <x v="0"/>
    <s v="3285000SFTH"/>
    <s v="Irrecoverable VAT"/>
    <n v="0"/>
    <x v="4"/>
    <n v="0"/>
    <x v="4"/>
    <s v="Altre Spese amministrative - Altre"/>
    <s v="SF Trust Holding"/>
    <m/>
    <s v="180b"/>
    <m/>
    <s v="Altre Spese amministrative - Altre"/>
  </r>
  <r>
    <x v="0"/>
    <s v="3285200SFTH"/>
    <s v="Miscellaneous Expenses"/>
    <n v="0"/>
    <x v="4"/>
    <n v="1557.41"/>
    <x v="4"/>
    <s v="Altre Spese amministrative - Altre"/>
    <s v="SF Trust Holding"/>
    <m/>
    <s v="180b"/>
    <m/>
    <s v="Altre Spese amministrative - Altre"/>
  </r>
  <r>
    <x v="0"/>
    <s v="3288100SFTH"/>
    <s v="Realised exchange differences"/>
    <n v="-3038.55"/>
    <x v="2"/>
    <n v="15630.29"/>
    <x v="2"/>
    <s v="Risultato netto delle attività di negoziazione - A e P di negoz. - DIFFERENZE CAMBIO"/>
    <s v="SF Trust Holding"/>
    <m/>
    <n v="80"/>
    <m/>
    <m/>
  </r>
  <r>
    <x v="0"/>
    <s v="3288200SFTH"/>
    <s v="Unrealised exchange differences"/>
    <n v="-7171.98"/>
    <x v="2"/>
    <n v="-15774.719999999998"/>
    <x v="2"/>
    <s v="Risultato netto delle attività di negoziazione - A e P di negoz. - DIFFERENZE CAMBIO"/>
    <s v="SF Trust Holding"/>
    <m/>
    <n v="80"/>
    <m/>
    <m/>
  </r>
  <r>
    <x v="0"/>
    <s v="3293001SFTH"/>
    <s v="Depreciation of Computer software"/>
    <n v="-44694.080000000002"/>
    <x v="7"/>
    <n v="-9139.3599999999988"/>
    <x v="6"/>
    <s v="Rettifiche/riprese di valore su attività immateriali"/>
    <s v="SF Trust Holding"/>
    <m/>
    <n v="210"/>
    <m/>
    <m/>
  </r>
  <r>
    <x v="0"/>
    <s v="4100200SFTH"/>
    <s v="Bank deposit interest"/>
    <n v="0"/>
    <x v="10"/>
    <n v="0"/>
    <x v="9"/>
    <s v="Interessi attivi e proventi assimilati - Crediti verso banche"/>
    <s v="SF Trust Holding"/>
    <m/>
    <n v="10"/>
    <m/>
    <m/>
  </r>
  <r>
    <x v="0"/>
    <s v="4100600SFTH"/>
    <s v="Group interest receivable"/>
    <n v="0"/>
    <x v="10"/>
    <n v="0"/>
    <x v="9"/>
    <s v="Interessi attivi e proventi assimilati - Altri"/>
    <s v="SF Trust Holding"/>
    <m/>
    <n v="10"/>
    <m/>
    <m/>
  </r>
  <r>
    <x v="0"/>
    <s v="4200100SFTH"/>
    <s v="Overdraft interest"/>
    <n v="-50101.59"/>
    <x v="1"/>
    <n v="-68797.01999999999"/>
    <x v="1"/>
    <s v="Interessi passivi ed oneri assimilati - Debiti verso banche - cc e depositi liberi"/>
    <s v="SF Trust Holding"/>
    <m/>
    <n v="20"/>
    <m/>
    <m/>
  </r>
  <r>
    <x v="0"/>
    <s v="4200200SFTH"/>
    <s v="Term loan interest"/>
    <n v="0"/>
    <x v="10"/>
    <n v="0"/>
    <x v="9"/>
    <s v="Interessi attivi e proventi assimilati - Altri"/>
    <s v="SF Trust Holding"/>
    <m/>
    <n v="10"/>
    <m/>
    <m/>
  </r>
  <r>
    <x v="0"/>
    <s v="4200501SFTH"/>
    <s v="Senior loan interest"/>
    <n v="0"/>
    <x v="10"/>
    <n v="0"/>
    <x v="9"/>
    <s v="Interessi attivi e proventi assimilati - Altri"/>
    <s v="SF Trust Holding"/>
    <m/>
    <n v="10"/>
    <m/>
    <m/>
  </r>
  <r>
    <x v="0"/>
    <s v="5512020SFTH"/>
    <s v="Software development - FDS"/>
    <n v="0"/>
    <x v="4"/>
    <n v="0"/>
    <x v="4"/>
    <s v="Altre Spese amministrative - Altre"/>
    <s v="SF Trust Holding"/>
    <m/>
    <s v="180b"/>
    <m/>
    <s v="Altre Spese amministrative - Altre"/>
  </r>
  <r>
    <x v="0"/>
    <s v="3226000SFTH"/>
    <s v="Relocation, Removal and storage costs"/>
    <n v="-122.58"/>
    <x v="4"/>
    <n v="-133.04999999999998"/>
    <x v="4"/>
    <s v="Altre Spese amministrative - Altre"/>
    <s v="SF Trust Holding"/>
    <m/>
    <s v="180b"/>
    <m/>
    <s v="Altre Spese amministrative - Altre"/>
  </r>
  <r>
    <x v="0"/>
    <s v="3111105SFTH"/>
    <s v="Consultancy fees"/>
    <n v="0"/>
    <x v="4"/>
    <n v="0"/>
    <x v="4"/>
    <s v="Altre Spese amministrative - Consulenze"/>
    <s v="SF Trust Holding"/>
    <m/>
    <s v="180b"/>
    <m/>
    <s v="Altre Spese amministrative - Consulenze"/>
  </r>
  <r>
    <x v="0"/>
    <s v="3272030SFTH"/>
    <s v="Companies House fees"/>
    <n v="-17.75"/>
    <x v="4"/>
    <n v="-15.25"/>
    <x v="4"/>
    <s v="Altre Spese amministrative - Altre"/>
    <s v="SF Trust Holding"/>
    <m/>
    <s v="180b"/>
    <m/>
    <s v="Altre Spese amministrative - Altre"/>
  </r>
  <r>
    <x v="0"/>
    <s v="3118100SFTH"/>
    <s v="Subscription &amp; membership"/>
    <n v="0"/>
    <x v="4"/>
    <n v="0"/>
    <x v="4"/>
    <s v="Altre Spese amministrative - Contributi associativi"/>
    <s v="SF Trust Holding"/>
    <m/>
    <s v="180b"/>
    <m/>
    <s v="Altre Spese amministrative - Contributi associativi"/>
  </r>
  <r>
    <x v="0"/>
    <s v="3275000SFTH"/>
    <s v="Accountancy services"/>
    <n v="-45036.85"/>
    <x v="4"/>
    <n v="-22459.98"/>
    <x v="4"/>
    <s v="Altre Spese amministrative - Consulenze"/>
    <s v="SF Trust Holding"/>
    <m/>
    <s v="180b"/>
    <m/>
    <s v="Altre Spese amministrative - Consulenze"/>
  </r>
  <r>
    <x v="0"/>
    <s v="3274000SFTH"/>
    <s v="Taxation"/>
    <n v="-16119.8"/>
    <x v="4"/>
    <n v="-4169"/>
    <x v="4"/>
    <s v="Altre Spese amministrative - imposte indirette e tasse"/>
    <s v="SF Trust Holding"/>
    <m/>
    <s v="180b"/>
    <m/>
    <s v="Altre Spese amministrative - imposte indirette e tasse"/>
  </r>
  <r>
    <x v="0"/>
    <s v="3257000SFTH"/>
    <s v="Other maintenance and support"/>
    <n v="0"/>
    <x v="4"/>
    <n v="0"/>
    <x v="4"/>
    <s v="Altre Spese amministrative - Manutenzione beni mobili e immobili"/>
    <s v="SF Trust Holding"/>
    <m/>
    <s v="180b"/>
    <m/>
    <s v="Altre Spese amministrative - Manutenzione beni mobili e immobili"/>
  </r>
  <r>
    <x v="0"/>
    <s v="3228000SFTH"/>
    <s v="Cleaning"/>
    <n v="-799.14"/>
    <x v="4"/>
    <n v="-5074.34"/>
    <x v="4"/>
    <s v="Altre Spese amministrative - Spese per utenze acqua, luce, gas e pulizia"/>
    <s v="SF Trust Holding"/>
    <m/>
    <s v="180b"/>
    <m/>
    <s v="Altre Spese amministrative - Spese per utenze acqua, luce, gas e pulizia"/>
  </r>
  <r>
    <x v="0"/>
    <s v="3227000SFTH"/>
    <s v="Repairs, maintenance and renewals"/>
    <m/>
    <x v="4"/>
    <n v="-858.38"/>
    <x v="4"/>
    <s v="Altre Spese amministrative - Altre"/>
    <s v="SF Trust Holding"/>
    <m/>
    <m/>
    <m/>
    <s v="Altre Spese amministrative - Altre"/>
  </r>
  <r>
    <x v="0"/>
    <s v="3222000SFTH"/>
    <s v="Rates"/>
    <m/>
    <x v="4"/>
    <n v="-8895.84"/>
    <x v="4"/>
    <s v="Altre Spese amministrative - Altre"/>
    <s v="SF Trust Holding"/>
    <m/>
    <s v="180b"/>
    <m/>
    <s v="Altre Spese amministrative - Altre"/>
  </r>
  <r>
    <x v="0"/>
    <s v="3225100SFTH"/>
    <s v="Electricity"/>
    <m/>
    <x v="4"/>
    <n v="-479.03"/>
    <x v="4"/>
    <s v="Altre Spese amministrative - Affitti e spese inerenti"/>
    <s v="SF Trust Holding"/>
    <m/>
    <m/>
    <m/>
    <s v="Altre Spese amministrative - Affitti e spese inerenti"/>
  </r>
  <r>
    <x v="0"/>
    <s v="3600000SFTH"/>
    <s v="Exceptional income"/>
    <m/>
    <x v="0"/>
    <n v="-3991428.93"/>
    <x v="0"/>
    <s v="Utile (perdita) delle partecipazioni"/>
    <s v="SF Trust Holding"/>
    <m/>
    <m/>
    <m/>
    <m/>
  </r>
  <r>
    <x v="0"/>
    <s v="1130000SFTS"/>
    <s v="Processing fees receivable"/>
    <n v="107943.22"/>
    <x v="12"/>
    <n v="0"/>
    <x v="11"/>
    <s v="Commissioni attive - Servizi per operazioni di factoring"/>
    <s v="SF Trust Services"/>
    <m/>
    <n v="40"/>
    <m/>
    <m/>
  </r>
  <r>
    <x v="0"/>
    <s v="1150000SFTS"/>
    <s v="SAPA fees receivable"/>
    <n v="0"/>
    <x v="12"/>
    <n v="0"/>
    <x v="11"/>
    <s v="Commissioni attive - Altri servizi"/>
    <s v="SF Trust Services"/>
    <m/>
    <n v="40"/>
    <m/>
    <m/>
  </r>
  <r>
    <x v="0"/>
    <s v="3284100SFTS"/>
    <s v="Bank fees"/>
    <n v="-74.930000000000007"/>
    <x v="3"/>
    <n v="0"/>
    <x v="3"/>
    <s v="Commissioni passive - Altri servizi"/>
    <s v="SF Trust Services"/>
    <m/>
    <n v="50"/>
    <m/>
    <m/>
  </r>
  <r>
    <x v="0"/>
    <s v="3283000SFTS"/>
    <s v="Bank fees"/>
    <n v="0"/>
    <x v="3"/>
    <n v="0"/>
    <x v="3"/>
    <s v="Commissioni passive - Altri servizi"/>
    <s v="SF Trust Services"/>
    <m/>
    <n v="50"/>
    <m/>
    <m/>
  </r>
  <r>
    <x v="0"/>
    <s v="2230000SFTS"/>
    <s v="Provision for credits"/>
    <n v="0"/>
    <x v="12"/>
    <n v="0"/>
    <x v="11"/>
    <s v="Commissioni attive - Altri servizi"/>
    <s v="SF Trust Services"/>
    <m/>
    <n v="40"/>
    <m/>
    <m/>
  </r>
  <r>
    <x v="0"/>
    <s v="3111108SFTS"/>
    <s v="Donato Pint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11SFTS"/>
    <s v="Salary Recharges"/>
    <n v="0"/>
    <x v="5"/>
    <n v="0"/>
    <x v="4"/>
    <s v="Spese per il personale - Salari e Stipendi"/>
    <s v="SF Trust Services"/>
    <m/>
    <s v="180a"/>
    <m/>
    <m/>
  </r>
  <r>
    <x v="0"/>
    <s v="3236000SFTS"/>
    <s v="Car parking"/>
    <n v="0"/>
    <x v="4"/>
    <n v="0"/>
    <x v="4"/>
    <s v="Altre Spese amministrative - Altre"/>
    <s v="SF Trust Services"/>
    <m/>
    <s v="180b"/>
    <m/>
    <s v="Altre Spese amministrative - Altre"/>
  </r>
  <r>
    <x v="0"/>
    <s v="2350000SFTS"/>
    <s v="Notification fees"/>
    <n v="0"/>
    <x v="12"/>
    <n v="0"/>
    <x v="11"/>
    <s v="Commissioni attive - Altri servizi"/>
    <s v="SF Trust Services"/>
    <m/>
    <n v="40"/>
    <m/>
    <m/>
  </r>
  <r>
    <x v="0"/>
    <s v="3246000SFTS"/>
    <s v="Catering supplies"/>
    <n v="-967.67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42000SFTS"/>
    <s v="Computer stationery"/>
    <n v="-19.829999999999998"/>
    <x v="4"/>
    <n v="0"/>
    <x v="4"/>
    <s v="Altre Spese amministrative - Spese informatiche"/>
    <s v="SF Trust Services"/>
    <m/>
    <s v="180b"/>
    <m/>
    <s v="Altre Spese amministrative - Spese informatiche"/>
  </r>
  <r>
    <x v="0"/>
    <s v="3245000SFTS"/>
    <s v="Printed supplies"/>
    <n v="0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76000SFTS"/>
    <s v="Payroll management"/>
    <n v="-2228.0300000000002"/>
    <x v="5"/>
    <n v="0"/>
    <x v="4"/>
    <s v="Spese per il personale - Salari e Stipendi"/>
    <s v="SF Trust Services"/>
    <m/>
    <s v="180a"/>
    <m/>
    <m/>
  </r>
  <r>
    <x v="0"/>
    <s v="3241000SFTS"/>
    <s v="Office stationery"/>
    <n v="-4986.51"/>
    <x v="4"/>
    <n v="0"/>
    <x v="4"/>
    <s v="Altre Spese amministrative - Cancelleria e stampati"/>
    <s v="SF Trust Services"/>
    <m/>
    <s v="180b"/>
    <m/>
    <s v="Altre Spese amministrative - Cancelleria e stampati"/>
  </r>
  <r>
    <x v="0"/>
    <s v="3253000SFTS"/>
    <s v="Data lines"/>
    <n v="-651.88"/>
    <x v="4"/>
    <n v="0"/>
    <x v="4"/>
    <s v="Altre Spese amministrative - Spese informatiche"/>
    <s v="SF Trust Services"/>
    <m/>
    <s v="180b"/>
    <m/>
    <s v="Altre Spese amministrative - Spese informatiche"/>
  </r>
  <r>
    <x v="0"/>
    <s v="1140000SFTS"/>
    <s v="Other servicing fees receivable"/>
    <n v="0"/>
    <x v="12"/>
    <n v="0"/>
    <x v="11"/>
    <s v="Commissioni attive - Altri servizi"/>
    <s v="SF Trust Services"/>
    <m/>
    <n v="40"/>
    <m/>
    <m/>
  </r>
  <r>
    <x v="0"/>
    <s v="1300000SFTS"/>
    <s v="Arrangement fees"/>
    <n v="0"/>
    <x v="12"/>
    <n v="0"/>
    <x v="11"/>
    <s v="Commissioni attive - Altri servizi"/>
    <s v="SF Trust Services"/>
    <m/>
    <n v="40"/>
    <m/>
    <m/>
  </r>
  <r>
    <x v="0"/>
    <s v="3111107SFTS"/>
    <s v="Inghingolo Carlo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5SFTS"/>
    <s v="Consultancy fees"/>
    <n v="0"/>
    <x v="4"/>
    <n v="0"/>
    <x v="4"/>
    <s v="Altre Spese amministrative - Consulenze"/>
    <s v="SF Trust Services"/>
    <m/>
    <s v="180b"/>
    <m/>
    <s v="Altre Spese amministrative - Consulenze"/>
  </r>
  <r>
    <x v="0"/>
    <s v="3111109SFTS"/>
    <s v="Chairman fees"/>
    <n v="0"/>
    <x v="5"/>
    <n v="0"/>
    <x v="4"/>
    <s v="Spese per il personale - Amministratori e sindaci"/>
    <s v="SF Trust Services"/>
    <m/>
    <s v="180a"/>
    <m/>
    <m/>
  </r>
  <r>
    <x v="0"/>
    <s v="3111300SFTS"/>
    <s v="Bonuses"/>
    <n v="-8963.36"/>
    <x v="5"/>
    <n v="0"/>
    <x v="4"/>
    <s v="Spese per il personale - Salari e Stipendi"/>
    <s v="SF Trust Services"/>
    <m/>
    <s v="180a"/>
    <m/>
    <m/>
  </r>
  <r>
    <x v="0"/>
    <s v="3114000SFTS"/>
    <s v="Staff recruitment"/>
    <n v="0"/>
    <x v="4"/>
    <n v="0"/>
    <x v="4"/>
    <s v="Altre Spese amministrative - Consulenze"/>
    <s v="SF Trust Services"/>
    <m/>
    <s v="180b"/>
    <m/>
    <s v="Altre Spese amministrative - Consulenze"/>
  </r>
  <r>
    <x v="0"/>
    <s v="3115000SFTS"/>
    <s v="Staff training"/>
    <n v="0"/>
    <x v="5"/>
    <n v="0"/>
    <x v="4"/>
    <s v="Spese per il personale - Altri benefici a favore dipendenti"/>
    <s v="SF Trust Services"/>
    <m/>
    <s v="180a"/>
    <m/>
    <m/>
  </r>
  <r>
    <x v="0"/>
    <s v="3116100SFTS"/>
    <s v="Medical &amp; staff welfare"/>
    <n v="-4237.4399999999996"/>
    <x v="5"/>
    <n v="0"/>
    <x v="4"/>
    <s v="Spese per il personale - Altri benefici a favore dipendenti"/>
    <s v="SF Trust Services"/>
    <m/>
    <s v="180a"/>
    <m/>
    <m/>
  </r>
  <r>
    <x v="0"/>
    <s v="3225000SFTS"/>
    <s v="Light &amp; heat"/>
    <n v="-242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117200SFTS"/>
    <s v="Housing costs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117300SFTS"/>
    <s v="Subsistence"/>
    <n v="-745.7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118100SFTS"/>
    <s v="Subscription &amp; membership"/>
    <n v="0"/>
    <x v="4"/>
    <n v="0"/>
    <x v="4"/>
    <s v="Altre Spese amministrative - Contributi associativi"/>
    <s v="SF Trust Services"/>
    <m/>
    <s v="180b"/>
    <m/>
    <s v="Altre Spese amministrative - Contributi associativi"/>
  </r>
  <r>
    <x v="0"/>
    <s v="3118200SFTS"/>
    <s v="Staff entertaining - recoverable"/>
    <n v="0"/>
    <x v="5"/>
    <n v="0"/>
    <x v="4"/>
    <s v="Spese per il personale - Altri benefici a favore dipendenti"/>
    <s v="SF Trust Services"/>
    <m/>
    <s v="180a"/>
    <m/>
    <m/>
  </r>
  <r>
    <x v="0"/>
    <s v="3118300SFTS"/>
    <s v="Staff entertaining - not recoverable"/>
    <n v="0"/>
    <x v="5"/>
    <n v="0"/>
    <x v="4"/>
    <s v="Spese per il personale - Altri benefici a favore dipendenti"/>
    <s v="SF Trust Services"/>
    <m/>
    <s v="180a"/>
    <m/>
    <m/>
  </r>
  <r>
    <x v="0"/>
    <s v="3119200SFTS"/>
    <s v="Temporary staff"/>
    <n v="0"/>
    <x v="5"/>
    <n v="0"/>
    <x v="4"/>
    <s v="Spese per il personale - Altro personale in attività"/>
    <s v="SF Trust Services"/>
    <m/>
    <s v="180a"/>
    <m/>
    <m/>
  </r>
  <r>
    <x v="0"/>
    <s v="3119300SFTS"/>
    <s v="Contract staff"/>
    <n v="-1136.8399999999999"/>
    <x v="5"/>
    <n v="0"/>
    <x v="4"/>
    <s v="Spese per il personale - Altro personale in attività"/>
    <s v="SF Trust Services"/>
    <m/>
    <s v="180a"/>
    <m/>
    <m/>
  </r>
  <r>
    <x v="0"/>
    <s v="3119400SFTS"/>
    <s v="Language tuition"/>
    <n v="0"/>
    <x v="4"/>
    <n v="0"/>
    <x v="4"/>
    <s v="Altre Spese amministrative - Altre"/>
    <s v="SF Trust Services"/>
    <m/>
    <s v="180b"/>
    <m/>
    <s v="Altre Spese amministrative - Altre"/>
  </r>
  <r>
    <x v="0"/>
    <s v="3119600SFTS"/>
    <s v="Termination payments"/>
    <n v="0"/>
    <x v="9"/>
    <n v="0"/>
    <x v="8"/>
    <s v="Altri oneri /proventi di gestione"/>
    <s v="SF Trust Services"/>
    <m/>
    <n v="220"/>
    <m/>
    <m/>
  </r>
  <r>
    <x v="0"/>
    <s v="1130200SFTS"/>
    <s v="Management fees Banca Sistema"/>
    <n v="514800"/>
    <x v="9"/>
    <n v="0"/>
    <x v="8"/>
    <s v="Altri proventi - recuperi di spesa da Banca SISTEMA"/>
    <s v="SF Trust Services"/>
    <m/>
    <n v="220"/>
    <m/>
    <m/>
  </r>
  <r>
    <x v="0"/>
    <s v="3600000SFTS"/>
    <s v="Exceptional income"/>
    <n v="3061036.34"/>
    <x v="9"/>
    <n v="0"/>
    <x v="8"/>
    <s v="Altri proventi - storno per rinuncia a debito IC vs SFTH"/>
    <s v="SF Trust Services"/>
    <m/>
    <n v="220"/>
    <m/>
    <m/>
  </r>
  <r>
    <x v="0"/>
    <s v="3221000SFTS"/>
    <s v="Rent"/>
    <n v="0"/>
    <x v="4"/>
    <n v="0"/>
    <x v="4"/>
    <s v="Altre Spese amministrative - Affitti e spese inerenti"/>
    <s v="SF Trust Services"/>
    <m/>
    <s v="180b"/>
    <m/>
    <s v="Altre Spese amministrative - Affitti e spese inerenti"/>
  </r>
  <r>
    <x v="0"/>
    <s v="3223000SFTS"/>
    <s v="Service charge"/>
    <n v="0"/>
    <x v="4"/>
    <n v="0"/>
    <x v="4"/>
    <s v="Altre Spese amministrative - Altre"/>
    <s v="SF Trust Services"/>
    <m/>
    <s v="180b"/>
    <m/>
    <s v="Altre Spese amministrative - Altre"/>
  </r>
  <r>
    <x v="0"/>
    <s v="3224000SFTS"/>
    <s v="Buildings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26000SFTS"/>
    <s v="Removal and storage costs"/>
    <n v="-826.27"/>
    <x v="4"/>
    <n v="0"/>
    <x v="4"/>
    <s v="Altre Spese amministrative - Altre"/>
    <s v="SF Trust Services"/>
    <m/>
    <s v="180b"/>
    <m/>
    <s v="Altre Spese amministrative - Altre"/>
  </r>
  <r>
    <x v="0"/>
    <s v="3227000SFTS"/>
    <s v="Repairs, maintenance and renewals"/>
    <n v="-926.71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28000SFTS"/>
    <s v="Cleaning"/>
    <n v="-3581.1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3000SFTS"/>
    <s v="Fleet costs - insurance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37000SFTS"/>
    <s v="Travel"/>
    <n v="-15127.59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7010SFTS"/>
    <s v="Chairman expenses"/>
    <n v="0"/>
    <x v="5"/>
    <n v="0"/>
    <x v="4"/>
    <s v="Spese per il personale - Amministratori e sindaci"/>
    <s v="SF Trust Services"/>
    <m/>
    <s v="180a"/>
    <m/>
    <m/>
  </r>
  <r>
    <x v="0"/>
    <s v="3225100SFTS"/>
    <s v="Electricity"/>
    <n v="-37.04"/>
    <x v="4"/>
    <n v="0"/>
    <x v="4"/>
    <s v="Altre Spese amministrative - Spese per utenze acqua, luce, gas e pulizia"/>
    <s v="SF Trust Services"/>
    <m/>
    <s v="180b"/>
    <m/>
    <s v="Altre Spese amministrative - Spese per utenze acqua, luce, gas e pulizia"/>
  </r>
  <r>
    <x v="0"/>
    <s v="3238000SFTS"/>
    <s v="Hotel and accommodation"/>
    <n v="-5026.93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39000SFTS"/>
    <s v="Taxi &amp; public transport fares"/>
    <n v="-2780.21"/>
    <x v="4"/>
    <n v="0"/>
    <x v="4"/>
    <s v="Altre Spese amministrative - Rimborsi spese dipendenti"/>
    <s v="SF Trust Services"/>
    <m/>
    <s v="180b"/>
    <m/>
    <s v="Altre Spese amministrative - Rimborsi spese dipendenti"/>
  </r>
  <r>
    <x v="0"/>
    <s v="3243000SFTS"/>
    <s v="Periodicals and newspapers"/>
    <n v="0"/>
    <x v="4"/>
    <n v="0"/>
    <x v="4"/>
    <s v="Altre Spese amministrative - Altre"/>
    <s v="SF Trust Services"/>
    <m/>
    <s v="180b"/>
    <m/>
    <s v="Altre Spese amministrative - Altre"/>
  </r>
  <r>
    <x v="0"/>
    <s v="3244000SFTS"/>
    <s v="Photocopier supplies"/>
    <n v="-2929.07"/>
    <x v="4"/>
    <n v="0"/>
    <x v="4"/>
    <s v="Altre Spese amministrative - Spese informatiche"/>
    <s v="SF Trust Services"/>
    <m/>
    <s v="180b"/>
    <m/>
    <s v="Altre Spese amministrative - Spese informatiche"/>
  </r>
  <r>
    <x v="0"/>
    <s v="3251000SFTS"/>
    <s v="Postage"/>
    <n v="-683.75"/>
    <x v="4"/>
    <n v="0"/>
    <x v="4"/>
    <s v="Altre Spese amministrative - Postali"/>
    <s v="SF Trust Services"/>
    <m/>
    <s v="180b"/>
    <m/>
    <s v="Altre Spese amministrative - Postali"/>
  </r>
  <r>
    <x v="0"/>
    <s v="3252020SFTS"/>
    <s v="Telephones - Powwow"/>
    <n v="-1217.3499999999999"/>
    <x v="4"/>
    <n v="0"/>
    <x v="4"/>
    <s v="Altre Spese amministrative - Telefoniche"/>
    <s v="SF Trust Services"/>
    <m/>
    <s v="180b"/>
    <m/>
    <s v="Altre Spese amministrative - Telefoniche"/>
  </r>
  <r>
    <x v="0"/>
    <s v="3252000SFTS"/>
    <s v="Telephones"/>
    <n v="-2129.6799999999998"/>
    <x v="4"/>
    <n v="0"/>
    <x v="4"/>
    <s v="Altre Spese amministrative - Telefoniche"/>
    <s v="SF Trust Services"/>
    <m/>
    <s v="180b"/>
    <m/>
    <s v="Altre Spese amministrative - Telefoniche"/>
  </r>
  <r>
    <x v="0"/>
    <s v="3252010SFTS"/>
    <s v="Telephones - Voxige"/>
    <n v="-4912.63"/>
    <x v="4"/>
    <n v="0"/>
    <x v="4"/>
    <s v="Altre Spese amministrative - Telefoniche"/>
    <s v="SF Trust Services"/>
    <m/>
    <s v="180b"/>
    <m/>
    <s v="Altre Spese amministrative - Telefoniche"/>
  </r>
  <r>
    <x v="0"/>
    <s v="3252100SFTS"/>
    <s v="Mobile telephones"/>
    <n v="-5878.56"/>
    <x v="4"/>
    <n v="0"/>
    <x v="4"/>
    <s v="Altre Spese amministrative - Telefoniche"/>
    <s v="SF Trust Services"/>
    <m/>
    <s v="180b"/>
    <m/>
    <s v="Altre Spese amministrative - Telefoniche"/>
  </r>
  <r>
    <x v="0"/>
    <s v="3252200SFTS"/>
    <s v="NSE hosted e-mail"/>
    <n v="0"/>
    <x v="4"/>
    <n v="0"/>
    <x v="4"/>
    <s v="Altre Spese amministrative - Spese informatiche"/>
    <s v="SF Trust Services"/>
    <m/>
    <s v="180b"/>
    <m/>
    <s v="Altre Spese amministrative - Spese informatiche"/>
  </r>
  <r>
    <x v="0"/>
    <s v="3254000SFTS"/>
    <s v="Delivery - couriers"/>
    <n v="-170.11"/>
    <x v="4"/>
    <n v="0"/>
    <x v="4"/>
    <s v="Altre Spese amministrative - Postali"/>
    <s v="SF Trust Services"/>
    <m/>
    <s v="180b"/>
    <m/>
    <s v="Altre Spese amministrative - Postali"/>
  </r>
  <r>
    <x v="0"/>
    <s v="3254100SFTS"/>
    <s v="Hosting charges - NSE"/>
    <n v="-131938.56"/>
    <x v="4"/>
    <n v="0"/>
    <x v="4"/>
    <s v="Altre Spese amministrative - Spese informatiche"/>
    <s v="SF Trust Services"/>
    <m/>
    <s v="180b"/>
    <m/>
    <s v="Altre Spese amministrative - Spese informatiche"/>
  </r>
  <r>
    <x v="0"/>
    <s v="3255000SFTS"/>
    <s v="Equipment leasing"/>
    <n v="-93.7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6000SFTS"/>
    <s v="Systems maintenance and support"/>
    <n v="-15952.25"/>
    <x v="4"/>
    <n v="0"/>
    <x v="4"/>
    <s v="Altre Spese amministrative - Spese informatiche"/>
    <s v="SF Trust Services"/>
    <m/>
    <s v="180b"/>
    <m/>
    <s v="Altre Spese amministrative - Spese informatiche"/>
  </r>
  <r>
    <x v="0"/>
    <s v="3257000SFTS"/>
    <s v="Other maintenance and support"/>
    <n v="-78.099999999999994"/>
    <x v="4"/>
    <n v="0"/>
    <x v="4"/>
    <s v="Altre Spese amministrative - Manutenzione beni mobili e immobili"/>
    <s v="SF Trust Services"/>
    <m/>
    <s v="180b"/>
    <m/>
    <s v="Altre Spese amministrative - Manutenzione beni mobili e immobili"/>
  </r>
  <r>
    <x v="0"/>
    <s v="3265000SFTS"/>
    <s v="Promotional events"/>
    <n v="0"/>
    <x v="4"/>
    <n v="0"/>
    <x v="4"/>
    <s v="Altre Spese amministrative - Pubblicità"/>
    <s v="SF Trust Services"/>
    <m/>
    <s v="180b"/>
    <m/>
    <s v="Altre Spese amministrative - Pubblicità"/>
  </r>
  <r>
    <x v="0"/>
    <s v="3268000SFTS"/>
    <s v="Business entertaining"/>
    <n v="-627.01"/>
    <x v="4"/>
    <n v="0"/>
    <x v="4"/>
    <s v="Altre Spese amministrative - Spese di rappresentanza"/>
    <s v="SF Trust Services"/>
    <m/>
    <s v="180b"/>
    <m/>
    <s v="Altre Spese amministrative - Spese di rappresentanza"/>
  </r>
  <r>
    <x v="0"/>
    <s v="3269100SFTS"/>
    <s v="Sales commissions"/>
    <n v="0"/>
    <x v="12"/>
    <n v="0"/>
    <x v="11"/>
    <s v="Commissioni attive - Altri servizi"/>
    <s v="SF Trust Services"/>
    <m/>
    <n v="40"/>
    <m/>
    <m/>
  </r>
  <r>
    <x v="0"/>
    <s v="3271000SFTS"/>
    <s v="Consultancy"/>
    <n v="0"/>
    <x v="4"/>
    <n v="0"/>
    <x v="4"/>
    <s v="Altre Spese amministrative - Consulenze"/>
    <s v="SF Trust Services"/>
    <m/>
    <s v="180b"/>
    <m/>
    <s v="Altre Spese amministrative - Consulenze"/>
  </r>
  <r>
    <x v="0"/>
    <s v="3271100SFTS"/>
    <s v="Consultancy - FDS"/>
    <n v="0"/>
    <x v="4"/>
    <n v="0"/>
    <x v="4"/>
    <s v="Altre Spese amministrative - Consulenze"/>
    <s v="SF Trust Services"/>
    <m/>
    <s v="180b"/>
    <m/>
    <s v="Altre Spese amministrative - Consulenze"/>
  </r>
  <r>
    <x v="0"/>
    <s v="3271200SFTS"/>
    <s v="Consultancy - Marke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1300SFTS"/>
    <s v="Consultancy - IConsulting"/>
    <n v="0"/>
    <x v="4"/>
    <n v="0"/>
    <x v="4"/>
    <s v="Altre Spese amministrative - Consulenze"/>
    <s v="SF Trust Services"/>
    <m/>
    <s v="180b"/>
    <m/>
    <s v="Altre Spese amministrative - Consulenze"/>
  </r>
  <r>
    <x v="0"/>
    <s v="3272000SFTS"/>
    <s v="Legal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1SFTS"/>
    <s v="Legal - transaction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06SFTS"/>
    <s v="Collection Legal expenses - SOLVI"/>
    <n v="-183224.3"/>
    <x v="3"/>
    <n v="0"/>
    <x v="3"/>
    <s v="Commissioni passive - Altri servizi"/>
    <s v="SF Trust Services"/>
    <m/>
    <n v="50"/>
    <m/>
    <m/>
  </r>
  <r>
    <x v="0"/>
    <s v="3272007SFTS"/>
    <s v="Solvi Collection Costs - Bancasistema"/>
    <n v="0"/>
    <x v="3"/>
    <n v="0"/>
    <x v="3"/>
    <s v="Commissioni passive - Altri servizi"/>
    <s v="SF Trust Services"/>
    <m/>
    <n v="50"/>
    <m/>
    <m/>
  </r>
  <r>
    <x v="0"/>
    <s v="3272010SFTS"/>
    <s v="Legal - SPV cost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2020SFTS"/>
    <s v="Cerved Fee"/>
    <n v="0"/>
    <x v="4"/>
    <n v="0"/>
    <x v="4"/>
    <s v="Altre Spese amministrative - Altre"/>
    <s v="SF Trust Services"/>
    <m/>
    <s v="180b"/>
    <m/>
    <s v="Altre Spese amministrative - Altre"/>
  </r>
  <r>
    <x v="0"/>
    <s v="3272030SFTS"/>
    <s v="Companies House fees"/>
    <n v="-17.75"/>
    <x v="4"/>
    <n v="0"/>
    <x v="4"/>
    <s v="Altre Spese amministrative - Altre"/>
    <s v="SF Trust Services"/>
    <m/>
    <s v="180b"/>
    <m/>
    <s v="Altre Spese amministrative - Altre"/>
  </r>
  <r>
    <x v="0"/>
    <s v="3273000SFTS"/>
    <s v="Audit"/>
    <n v="-985"/>
    <x v="4"/>
    <n v="-9007.5"/>
    <x v="4"/>
    <s v="Altre Spese amministrative - Spese di revisione contabile"/>
    <s v="SF Trust Services"/>
    <m/>
    <s v="180b"/>
    <m/>
    <s v="Altre Spese amministrative - Spese di revisione contabile"/>
  </r>
  <r>
    <x v="0"/>
    <s v="3275000SFTS"/>
    <s v="Accountancy services"/>
    <n v="0"/>
    <x v="4"/>
    <n v="0"/>
    <x v="4"/>
    <s v="Altre Spese amministrative - Altre"/>
    <s v="SF Trust Services"/>
    <m/>
    <s v="180b"/>
    <m/>
    <s v="Altre Spese amministrative - Altre"/>
  </r>
  <r>
    <x v="0"/>
    <s v="3279100SFTS"/>
    <s v="SPV professional fees"/>
    <n v="0"/>
    <x v="4"/>
    <n v="0"/>
    <x v="4"/>
    <s v="Altre Spese amministrative - Spese Legali"/>
    <s v="SF Trust Services"/>
    <m/>
    <s v="180b"/>
    <m/>
    <s v="Altre Spese amministrative - Spese Legali"/>
  </r>
  <r>
    <x v="0"/>
    <s v="3279200SFTS"/>
    <s v="Translation services"/>
    <n v="0"/>
    <x v="4"/>
    <n v="0"/>
    <x v="4"/>
    <s v="Altre Spese amministrative - Altre"/>
    <s v="SF Trust Services"/>
    <m/>
    <s v="180b"/>
    <m/>
    <s v="Altre Spese amministrative - Altre"/>
  </r>
  <r>
    <x v="0"/>
    <s v="3281000SFTS"/>
    <s v="Employer &amp; Public Liability insurance"/>
    <n v="-470.79"/>
    <x v="4"/>
    <n v="0"/>
    <x v="4"/>
    <s v="Altre Spese amministrative - Assicurazioni"/>
    <s v="SF Trust Services"/>
    <m/>
    <s v="180b"/>
    <m/>
    <s v="Altre Spese amministrative - Assicurazioni"/>
  </r>
  <r>
    <x v="0"/>
    <s v="3282000SFTS"/>
    <s v="Other insurances"/>
    <n v="0"/>
    <x v="4"/>
    <n v="0"/>
    <x v="4"/>
    <s v="Altre Spese amministrative - Assicurazioni"/>
    <s v="SF Trust Services"/>
    <m/>
    <s v="180b"/>
    <m/>
    <s v="Altre Spese amministrative - Assicurazioni"/>
  </r>
  <r>
    <x v="0"/>
    <s v="3283500SFTS"/>
    <s v="Deal fees"/>
    <n v="0"/>
    <x v="3"/>
    <n v="0"/>
    <x v="3"/>
    <s v="Commissioni passive - Altri servizi"/>
    <s v="SF Trust Services"/>
    <m/>
    <n v="50"/>
    <m/>
    <m/>
  </r>
  <r>
    <x v="0"/>
    <s v="3284000SFTS"/>
    <s v="Bank charges"/>
    <n v="-464.41"/>
    <x v="3"/>
    <n v="-799.55000000000007"/>
    <x v="3"/>
    <s v="Commissioni passive - Altri servizi"/>
    <s v="SF Trust Services"/>
    <m/>
    <n v="50"/>
    <m/>
    <m/>
  </r>
  <r>
    <x v="0"/>
    <s v="3284500SFTS"/>
    <s v="Late fees paid"/>
    <n v="-32.29"/>
    <x v="4"/>
    <n v="-84.07"/>
    <x v="4"/>
    <s v="Altre Spese amministrative - imposte indirette e tasse"/>
    <s v="SF Trust Services"/>
    <m/>
    <s v="180b"/>
    <m/>
    <s v="Altre Spese amministrative - imposte indirette e tasse"/>
  </r>
  <r>
    <x v="0"/>
    <s v="3285000SFTS"/>
    <s v="Irrecoverable VAT"/>
    <n v="0"/>
    <x v="4"/>
    <n v="0"/>
    <x v="4"/>
    <s v="Altre Spese amministrative - Altre"/>
    <s v="SF Trust Services"/>
    <m/>
    <s v="180b"/>
    <m/>
    <s v="Altre Spese amministrative - Altre"/>
  </r>
  <r>
    <x v="0"/>
    <s v="3285200SFTS"/>
    <s v="Miscellaneous Expenses"/>
    <n v="0"/>
    <x v="4"/>
    <n v="0"/>
    <x v="4"/>
    <s v="Altre Spese amministrative - Altre"/>
    <s v="SF Trust Services"/>
    <m/>
    <s v="180b"/>
    <m/>
    <s v="Altre Spese amministrative - Altre"/>
  </r>
  <r>
    <x v="0"/>
    <s v="3288100SFTS"/>
    <s v="Realised exchange differences"/>
    <n v="-12524.03"/>
    <x v="2"/>
    <n v="12.62"/>
    <x v="2"/>
    <s v="Risultato netto delle attività di negoziazione - A e P di negoz. - DIFFERENZE CAMBIO"/>
    <s v="SF Trust Services"/>
    <m/>
    <n v="80"/>
    <m/>
    <m/>
  </r>
  <r>
    <x v="0"/>
    <s v="3288200SFTS"/>
    <s v="Unrealised exchange differences"/>
    <n v="-20244.39"/>
    <x v="2"/>
    <n v="-7923.1600000000008"/>
    <x v="2"/>
    <s v="Risultato netto delle attività di negoziazione - A e P di negoz. - DIFFERENZE CAMBIO"/>
    <s v="SF Trust Services"/>
    <m/>
    <n v="80"/>
    <m/>
    <m/>
  </r>
  <r>
    <x v="0"/>
    <s v="3293001SFTS"/>
    <s v="Depreciation of Computer software"/>
    <n v="-143619.16"/>
    <x v="7"/>
    <n v="0"/>
    <x v="6"/>
    <s v="Rettifiche/riprese di valore su attività immateriali"/>
    <s v="SF Trust Services"/>
    <m/>
    <n v="210"/>
    <m/>
    <m/>
  </r>
  <r>
    <x v="0"/>
    <s v="3293002SFTS"/>
    <s v="Depreciation of Computer hardware"/>
    <n v="-11199.23"/>
    <x v="6"/>
    <n v="0"/>
    <x v="5"/>
    <s v="Rettifiche/riprese di valore su attività materiali"/>
    <s v="SF Trust Services"/>
    <m/>
    <n v="200"/>
    <m/>
    <m/>
  </r>
  <r>
    <x v="0"/>
    <s v="3294000SFTS"/>
    <s v="Depreciation of office furniture and equipment"/>
    <n v="-3734.12"/>
    <x v="6"/>
    <n v="0"/>
    <x v="5"/>
    <s v="Rettifiche/riprese di valore su attività materiali"/>
    <s v="SF Trust Services"/>
    <m/>
    <n v="200"/>
    <m/>
    <m/>
  </r>
  <r>
    <x v="0"/>
    <s v="4100100SFTS"/>
    <s v="Interest on own company account"/>
    <n v="62.57"/>
    <x v="10"/>
    <n v="3152.88"/>
    <x v="9"/>
    <s v="Interessi attivi e proventi assimilati - Crediti verso banche -  cc e depositi"/>
    <s v="SF Trust Services"/>
    <m/>
    <n v="10"/>
    <m/>
    <m/>
  </r>
  <r>
    <x v="0"/>
    <s v="4100200SFTS"/>
    <s v="Bank deposit interest"/>
    <n v="18.64"/>
    <x v="10"/>
    <n v="0"/>
    <x v="9"/>
    <s v="Interessi attivi e proventi assimilati - Crediti verso banche -  cc e depositi"/>
    <s v="SF Trust Services"/>
    <m/>
    <n v="10"/>
    <m/>
    <m/>
  </r>
  <r>
    <x v="0"/>
    <s v="4100500SFTS"/>
    <s v="Other interest receivable"/>
    <n v="0"/>
    <x v="10"/>
    <n v="0"/>
    <x v="9"/>
    <s v="Interessi attivi e proventi assimilati - Altri"/>
    <s v="SF Trust Services"/>
    <m/>
    <n v="10"/>
    <m/>
    <m/>
  </r>
  <r>
    <x v="0"/>
    <s v="4100600SFTS"/>
    <s v="Group interest receivable"/>
    <n v="0"/>
    <x v="10"/>
    <n v="0"/>
    <x v="9"/>
    <s v="Interessi attivi e proventi assimilati - Altri"/>
    <s v="SF Trust Services"/>
    <m/>
    <n v="10"/>
    <m/>
    <m/>
  </r>
  <r>
    <x v="0"/>
    <s v="4200600SFTS"/>
    <s v="Group interest payable"/>
    <n v="-20304.79"/>
    <x v="1"/>
    <n v="0"/>
    <x v="1"/>
    <s v="Interessi passivi ed oneri assimilati - Altre passività"/>
    <s v="SF Trust Services"/>
    <m/>
    <n v="20"/>
    <m/>
    <m/>
  </r>
  <r>
    <x v="0"/>
    <s v="4200100SFTS"/>
    <s v="Overdraft interest"/>
    <n v="-12497.69"/>
    <x v="1"/>
    <n v="0"/>
    <x v="1"/>
    <s v="Interessi passivi ed oneri assimilati - Debiti verso banche - cc e depositi liberi"/>
    <s v="SF Trust Services"/>
    <m/>
    <n v="20"/>
    <m/>
    <m/>
  </r>
  <r>
    <x v="0"/>
    <s v="4200400SFTS"/>
    <s v="Other interest payable"/>
    <n v="-1101.01"/>
    <x v="1"/>
    <n v="0"/>
    <x v="1"/>
    <s v="Interessi passivi ed oneri assimilati - Debiti verso banche - cc e depositi liberi"/>
    <s v="SF Trust Services"/>
    <m/>
    <n v="20"/>
    <m/>
    <m/>
  </r>
  <r>
    <x v="0"/>
    <s v="4200700SFTS"/>
    <s v="Group interest payable"/>
    <n v="0"/>
    <x v="1"/>
    <n v="0"/>
    <x v="1"/>
    <s v="Interessi passivi ed oneri assimilati - Altre passività"/>
    <s v="SF Trust Services"/>
    <m/>
    <n v="20"/>
    <m/>
    <m/>
  </r>
  <r>
    <x v="0"/>
    <s v="3111101SFTS"/>
    <s v="Payroll Accruals"/>
    <n v="0"/>
    <x v="5"/>
    <n v="0"/>
    <x v="4"/>
    <s v="Spese per il personale - Salari e Stipendi"/>
    <s v="SF Trust Services"/>
    <m/>
    <s v="180a"/>
    <m/>
    <m/>
  </r>
  <r>
    <x v="0"/>
    <s v="3112000SFTS"/>
    <s v="National insurance"/>
    <n v="-34335.68"/>
    <x v="5"/>
    <n v="-658.28"/>
    <x v="4"/>
    <s v="Spese per il personale - Oneri Sociali"/>
    <s v="SF Trust Services"/>
    <m/>
    <s v="180a"/>
    <m/>
    <m/>
  </r>
  <r>
    <x v="0"/>
    <s v="3111100SFTS"/>
    <s v="Basic pay"/>
    <n v="-298971.46000000002"/>
    <x v="5"/>
    <n v="0"/>
    <x v="4"/>
    <s v="Spese per il personale - Salari e Stipendi"/>
    <s v="SF Trust Services"/>
    <m/>
    <s v="180a"/>
    <m/>
    <m/>
  </r>
  <r>
    <x v="0"/>
    <s v="3291302SFTS"/>
    <s v="Depreciation - Leasehold Dukehouse"/>
    <n v="-5064.16"/>
    <x v="6"/>
    <n v="0"/>
    <x v="5"/>
    <s v="Rettifiche/riprese di valore su attività materiali"/>
    <s v="SF Trust Services"/>
    <m/>
    <n v="200"/>
    <m/>
    <m/>
  </r>
  <r>
    <x v="0"/>
    <s v="1130100SFTS"/>
    <s v="Servicing fees - Pubblica Funding"/>
    <n v="511623.09"/>
    <x v="12"/>
    <n v="0"/>
    <x v="11"/>
    <s v="Commissioni attive - servizi di servicing per operazioni di cartolarizzazione"/>
    <s v="SF Trust Services"/>
    <m/>
    <n v="40"/>
    <m/>
    <m/>
  </r>
  <r>
    <x v="0"/>
    <s v="3800000SFTS"/>
    <s v="Altri proventi di gestione"/>
    <m/>
    <x v="9"/>
    <n v="4533.5"/>
    <x v="8"/>
    <s v="Altri proventi di gestione"/>
    <s v="SF Trust Services"/>
    <m/>
    <m/>
    <m/>
    <m/>
  </r>
  <r>
    <x v="0"/>
    <s v="3279300SFTS"/>
    <s v="Liquidators' fees"/>
    <m/>
    <x v="4"/>
    <n v="-6452.75"/>
    <x v="4"/>
    <s v="Altre Spese amministrative - Altre"/>
    <s v="SF Trust Services"/>
    <m/>
    <m/>
    <m/>
    <s v="Altre Spese amministrative - Altre"/>
  </r>
  <r>
    <x v="0"/>
    <m/>
    <s v="Altri oneri/proventi di gestione"/>
    <n v="-800000"/>
    <x v="0"/>
    <m/>
    <x v="0"/>
    <s v="Utile (perdita) delle partecipazioni"/>
    <s v="Scritture conso"/>
    <m/>
    <n v="240"/>
    <m/>
    <m/>
  </r>
  <r>
    <x v="0"/>
    <m/>
    <s v="Altri oneri/proventi di gestione"/>
    <n v="2400000"/>
    <x v="0"/>
    <m/>
    <x v="0"/>
    <s v="Utile (perdita) delle partecipazioni"/>
    <s v="Scritture conso"/>
    <m/>
    <n v="240"/>
    <m/>
    <m/>
  </r>
  <r>
    <x v="0"/>
    <m/>
    <s v="Dividendi e proventi simili"/>
    <n v="-794276"/>
    <x v="16"/>
    <m/>
    <x v="14"/>
    <s v="Dividendi e proventi simili"/>
    <s v="Scritture conso"/>
    <m/>
    <n v="70"/>
    <m/>
    <m/>
  </r>
  <r>
    <x v="0"/>
    <m/>
    <s v="Altri oneri /proventi di gestione"/>
    <n v="-1073592.1100999999"/>
    <x v="9"/>
    <m/>
    <x v="8"/>
    <s v="Altri proventi di gestione"/>
    <s v="Scritture conso"/>
    <m/>
    <n v="220"/>
    <m/>
    <m/>
  </r>
  <r>
    <x v="0"/>
    <m/>
    <s v="Exceptional income"/>
    <n v="-3061036"/>
    <x v="9"/>
    <m/>
    <x v="8"/>
    <s v="Altri proventi - storno per rinuncia a debito IC vs SFTH"/>
    <s v="Scritture conso"/>
    <m/>
    <n v="220"/>
    <m/>
    <m/>
  </r>
  <r>
    <x v="0"/>
    <m/>
    <s v="Rettifiche/riprese di valore per deterioramento di:"/>
    <n v="1773665.2849999999"/>
    <x v="8"/>
    <m/>
    <x v="7"/>
    <s v="Rettifiche di valore nette per deterioramento di crediti"/>
    <s v="Scritture conso"/>
    <m/>
    <s v="130a"/>
    <m/>
    <m/>
  </r>
  <r>
    <x v="0"/>
    <m/>
    <s v="Altri oneri/proventi di gestione"/>
    <n v="-10001.509999999776"/>
    <x v="0"/>
    <m/>
    <x v="0"/>
    <s v="Utile (perdita) delle partecipazioni"/>
    <s v="Scritture conso"/>
    <m/>
    <n v="240"/>
    <m/>
    <m/>
  </r>
  <r>
    <x v="0"/>
    <m/>
    <n v="0"/>
    <n v="137915.10999999999"/>
    <x v="3"/>
    <m/>
    <x v="3"/>
    <s v="Commissioni passive Vs SFT"/>
    <s v="Scritture conso"/>
    <m/>
    <n v="50"/>
    <m/>
    <m/>
  </r>
  <r>
    <x v="0"/>
    <m/>
    <n v="0"/>
    <n v="-137915.10999999999"/>
    <x v="4"/>
    <m/>
    <x v="4"/>
    <s v="Altre Spese amministrative - imposte indirette e tasse"/>
    <s v="Scritture conso"/>
    <m/>
    <s v="180b"/>
    <m/>
    <s v="Altre Spese amministrative - imposte indirette e tasse"/>
  </r>
  <r>
    <x v="0"/>
    <m/>
    <s v="Overdraft interest"/>
    <n v="50102"/>
    <x v="1"/>
    <m/>
    <x v="1"/>
    <s v="Interessi passivi ed oneri assimilati - Debiti verso banche - cc e depositi liberi"/>
    <s v="SFTH - IC"/>
    <m/>
    <n v="20"/>
    <m/>
    <m/>
  </r>
  <r>
    <x v="0"/>
    <m/>
    <s v="Servicing fees - Pubblica Funding"/>
    <n v="-145113"/>
    <x v="12"/>
    <m/>
    <x v="11"/>
    <s v="Commissioni attive - servizi di servicing per operazioni di cartolarizzazione"/>
    <s v="SFTH - IC"/>
    <m/>
    <n v="40"/>
    <m/>
    <m/>
  </r>
  <r>
    <x v="0"/>
    <m/>
    <s v="Management fees Banca Sistema"/>
    <n v="-171600"/>
    <x v="9"/>
    <m/>
    <x v="8"/>
    <s v="Altri proventi - recuperi di spesa da Banca SISTEMA"/>
    <s v="SFTH - IC"/>
    <m/>
    <n v="220"/>
    <m/>
    <m/>
  </r>
  <r>
    <x v="0"/>
    <m/>
    <s v="Collection Legal expenses - SOLVI"/>
    <n v="61973.4"/>
    <x v="3"/>
    <m/>
    <x v="3"/>
    <s v="Commissioni passive - Altri servizi"/>
    <s v="SFTH - IC"/>
    <m/>
    <n v="50"/>
    <m/>
    <m/>
  </r>
  <r>
    <x v="0"/>
    <m/>
    <s v="Overdraft interest"/>
    <n v="12498"/>
    <x v="1"/>
    <m/>
    <x v="1"/>
    <s v="Interessi passivi ed oneri assimilati - Debiti verso banche - cc e depositi liberi"/>
    <s v="SFTS - IC"/>
    <m/>
    <n v="20"/>
    <m/>
    <m/>
  </r>
  <r>
    <x v="0"/>
    <m/>
    <s v="Management fees Banca Sistema"/>
    <n v="-514800"/>
    <x v="9"/>
    <m/>
    <x v="8"/>
    <s v="Altri proventi - recuperi di spesa da Banca SISTEMA"/>
    <s v="SFTS - IC"/>
    <m/>
    <n v="220"/>
    <m/>
    <m/>
  </r>
  <r>
    <x v="0"/>
    <m/>
    <s v="Group interest payable"/>
    <n v="20304.79"/>
    <x v="1"/>
    <m/>
    <x v="1"/>
    <s v="Interessi passivi ed oneri assimilati - Altre passività"/>
    <s v="SFTS - IC"/>
    <m/>
    <n v="20"/>
    <m/>
    <m/>
  </r>
  <r>
    <x v="0"/>
    <m/>
    <s v="Collection Legal expenses - SOLVI"/>
    <n v="183224.3"/>
    <x v="3"/>
    <m/>
    <x v="3"/>
    <s v="Commissioni passive - Altri servizi"/>
    <s v="SFTS - IC"/>
    <m/>
    <n v="50"/>
    <m/>
    <m/>
  </r>
  <r>
    <x v="0"/>
    <m/>
    <s v="Servicing fees - Pubblica Funding"/>
    <n v="-511623.09"/>
    <x v="12"/>
    <m/>
    <x v="11"/>
    <s v="Commissioni attive - servizi di servicing per operazioni di cartolarizzazione"/>
    <s v="SFTS - IC"/>
    <m/>
    <n v="40"/>
    <m/>
    <m/>
  </r>
  <r>
    <x v="0"/>
    <m/>
    <s v="INT. ATT. C/C CL. R/E                  "/>
    <n v="-196942.78"/>
    <x v="10"/>
    <m/>
    <x v="9"/>
    <s v="Interessi attivi e proventi assimilati - Crediti verso clientela - c/c e depositi"/>
    <s v="B SISTEMA - IC"/>
    <m/>
    <n v="10"/>
    <m/>
    <m/>
  </r>
  <r>
    <x v="0"/>
    <m/>
    <s v="INT. ATT. C/C CL. NR/E                 "/>
    <n v="-62762.959999999992"/>
    <x v="10"/>
    <m/>
    <x v="9"/>
    <s v="Interessi attivi e proventi assimilati - Crediti verso clientela - c/c e depositi"/>
    <s v="B SISTEMA - IC"/>
    <m/>
    <n v="10"/>
    <m/>
    <m/>
  </r>
  <r>
    <x v="0"/>
    <m/>
    <s v="INT. PASS. C/C CL. R/E                 "/>
    <n v="1021.28"/>
    <x v="1"/>
    <m/>
    <x v="1"/>
    <s v="Interessi passivi ed oneri assimilati - Debiti verso clientela - cc e depositi liberi"/>
    <s v="B SISTEMA - IC"/>
    <m/>
    <n v="20"/>
    <m/>
    <m/>
  </r>
  <r>
    <x v="0"/>
    <m/>
    <s v="COMM.NI INTRODUCING CREDITI"/>
    <n v="157544"/>
    <x v="3"/>
    <m/>
    <x v="3"/>
    <s v="Commissioni passive - Altri servizi"/>
    <s v="B SISTEMA - IC"/>
    <m/>
    <n v="50"/>
    <m/>
    <m/>
  </r>
  <r>
    <x v="0"/>
    <m/>
    <s v="COMM PASSIVE DI INCASSO SOLVI"/>
    <n v="1105061.9100000001"/>
    <x v="4"/>
    <m/>
    <x v="4"/>
    <s v="Altre Spese amministrative - Consulenze"/>
    <s v="B SISTEMA - IC"/>
    <m/>
    <s v="180b"/>
    <m/>
    <s v="Altre Spese amministrative - Consulenze"/>
  </r>
  <r>
    <x v="0"/>
    <m/>
    <s v="COSTO PERSONALE DISTACCATO SF TRUST ITALIA "/>
    <n v="0"/>
    <x v="5"/>
    <m/>
    <x v="4"/>
    <s v="Spese per il personale - Rimborsi di spese per dipendenti di terzi distaccati presso la società"/>
    <s v="B SISTEMA - IC"/>
    <m/>
    <s v="180a"/>
    <m/>
    <m/>
  </r>
  <r>
    <x v="0"/>
    <m/>
    <s v="SERVICE SFTS"/>
    <n v="514800"/>
    <x v="4"/>
    <m/>
    <x v="4"/>
    <s v="Altre Spese amministrative - Services SFTS"/>
    <s v="B SISTEMA - IC"/>
    <m/>
    <s v="180b"/>
    <m/>
    <s v="Altre Spese amministrative - Services SFTS"/>
  </r>
  <r>
    <x v="0"/>
    <m/>
    <s v="SERVICE SFTH"/>
    <n v="171600"/>
    <x v="4"/>
    <m/>
    <x v="4"/>
    <s v="Altre Spese amministrative - Services SFTS"/>
    <s v="B SISTEMA - IC"/>
    <m/>
    <s v="180b"/>
    <m/>
    <s v="Altre Spese amministrative - Services SFTS"/>
  </r>
  <r>
    <x v="0"/>
    <m/>
    <m/>
    <n v="157.08999999961816"/>
    <x v="9"/>
    <m/>
    <x v="8"/>
    <s v="Altri proventi di gestione"/>
    <s v="B SISTEMA - IC"/>
    <m/>
    <n v="220"/>
    <m/>
    <m/>
  </r>
  <r>
    <x v="0"/>
    <m/>
    <m/>
    <m/>
    <x v="0"/>
    <n v="23661.930000000168"/>
    <x v="0"/>
    <s v="Utile (perdita) delle partecipazioni"/>
    <s v="Scritture conso"/>
    <m/>
    <n v="240"/>
    <m/>
    <m/>
  </r>
  <r>
    <x v="0"/>
    <m/>
    <s v="Utili (Perdite) da cessione di investimenti"/>
    <m/>
    <x v="17"/>
    <n v="-1408084.91"/>
    <x v="15"/>
    <s v="Utili (Perdite) da cessione di investimenti"/>
    <s v="Scritture conso"/>
    <m/>
    <m/>
    <m/>
    <m/>
  </r>
  <r>
    <x v="0"/>
    <m/>
    <s v="Utili (Perdite) da cessione di investimenti"/>
    <m/>
    <x v="17"/>
    <n v="20000"/>
    <x v="15"/>
    <s v="Utili (Perdite) da cessione di investimenti"/>
    <s v="Scritture conso"/>
    <m/>
    <m/>
    <m/>
    <m/>
  </r>
  <r>
    <x v="0"/>
    <m/>
    <m/>
    <m/>
    <x v="0"/>
    <n v="-20000"/>
    <x v="0"/>
    <s v="Utile (perdita) delle partecipazioni"/>
    <s v="Scritture conso"/>
    <m/>
    <m/>
    <m/>
    <m/>
  </r>
  <r>
    <x v="0"/>
    <m/>
    <s v="Utile (perdita) delle partecipazioni"/>
    <m/>
    <x v="0"/>
    <n v="386613"/>
    <x v="0"/>
    <s v="Utile (perdita) delle partecipazioni"/>
    <s v="Scritture conso"/>
    <m/>
    <m/>
    <m/>
    <m/>
  </r>
  <r>
    <x v="0"/>
    <m/>
    <s v="Utili (Perdite) da cessione di investimenti"/>
    <m/>
    <x v="17"/>
    <n v="-179"/>
    <x v="15"/>
    <s v="Utile (perdita) delle partecipazioni"/>
    <s v="Scritture conso"/>
    <m/>
    <m/>
    <m/>
    <m/>
  </r>
  <r>
    <x v="0"/>
    <m/>
    <s v="Overdraft interest"/>
    <m/>
    <x v="1"/>
    <n v="68797.37"/>
    <x v="1"/>
    <s v="Interessi passivi ed oneri assimilati - Debiti verso banche - cc e depositi liberi"/>
    <s v="SFTH - IC"/>
    <m/>
    <m/>
    <m/>
    <m/>
  </r>
  <r>
    <x v="0"/>
    <m/>
    <s v="Management fees Banca Sistema"/>
    <m/>
    <x v="9"/>
    <n v="-902383.7"/>
    <x v="8"/>
    <s v="Altri oneri /proventi di gestione"/>
    <s v="SFTH - IC"/>
    <m/>
    <m/>
    <m/>
    <m/>
  </r>
  <r>
    <x v="0"/>
    <m/>
    <s v="Collection Legal expenses - SOLVI"/>
    <m/>
    <x v="3"/>
    <n v="78704.14"/>
    <x v="3"/>
    <s v="Commissioni passive - Altri servizi"/>
    <s v="SFTH - IC"/>
    <m/>
    <m/>
    <m/>
    <m/>
  </r>
  <r>
    <x v="0"/>
    <m/>
    <s v="Overdraft interest"/>
    <m/>
    <x v="10"/>
    <n v="-3146.61"/>
    <x v="9"/>
    <s v="Interessi attivi e proventi assimilati - Crediti verso banche -  cc e depositi"/>
    <s v="SFTS - IC"/>
    <m/>
    <m/>
    <m/>
    <m/>
  </r>
  <r>
    <x v="0"/>
    <m/>
    <s v="INT. ATT. C/C CL. R/E                  "/>
    <m/>
    <x v="10"/>
    <n v="0"/>
    <x v="9"/>
    <s v="Interessi attivi e proventi assimilati - Crediti verso clientela - c/c e depositi"/>
    <s v="B SISTEMA - IC"/>
    <m/>
    <m/>
    <m/>
    <m/>
  </r>
  <r>
    <x v="0"/>
    <m/>
    <s v="INT. ATT. C/C CL. NR/E                 "/>
    <m/>
    <x v="10"/>
    <n v="-68797.31"/>
    <x v="9"/>
    <s v="Interessi attivi e proventi assimilati - Crediti verso clientela - c/c e depositi"/>
    <s v="B SISTEMA - IC"/>
    <m/>
    <m/>
    <m/>
    <m/>
  </r>
  <r>
    <x v="0"/>
    <m/>
    <s v="INT. PASS. C/C CL. R/E                 "/>
    <m/>
    <x v="1"/>
    <n v="3146.61"/>
    <x v="1"/>
    <s v="Interessi passivi ed oneri assimilati - Debiti verso clientela - cc e depositi liberi"/>
    <s v="B SISTEMA - IC"/>
    <m/>
    <m/>
    <m/>
    <m/>
  </r>
  <r>
    <x v="0"/>
    <m/>
    <s v="SERVICE SFTH"/>
    <m/>
    <x v="4"/>
    <n v="902383.7"/>
    <x v="4"/>
    <s v="Altre Spese amministrative - Services SFTS"/>
    <s v="B SISTEMA - IC"/>
    <m/>
    <m/>
    <m/>
    <s v="Altre Spese amministrative - Services SFTS"/>
  </r>
  <r>
    <x v="0"/>
    <m/>
    <s v="SOLVI COMMISSIONI ATTIVE ATT COLLECTIO (M"/>
    <m/>
    <x v="12"/>
    <n v="-78704.14"/>
    <x v="11"/>
    <s v="Commissioni attive - Altri servizi"/>
    <s v="B SISTEMA - IC"/>
    <m/>
    <m/>
    <m/>
    <m/>
  </r>
  <r>
    <x v="0"/>
    <s v="sssssss"/>
    <s v="Rettifica di valore terza rata"/>
    <n v="0"/>
    <x v="8"/>
    <m/>
    <x v="7"/>
    <s v="Rettifiche di valore nette per deterioramento di crediti"/>
    <s v="SF Trust Italia"/>
    <m/>
    <m/>
    <m/>
    <m/>
  </r>
  <r>
    <x v="0"/>
    <n v="3111102"/>
    <s v="Collaboratori"/>
    <n v="0"/>
    <x v="5"/>
    <m/>
    <x v="4"/>
    <s v="Spese per il personale - Altro personale in attività"/>
    <s v="SF Trust Italia"/>
    <m/>
    <m/>
    <m/>
    <m/>
  </r>
  <r>
    <x v="0"/>
    <n v="1400000"/>
    <s v="Ricupero spese d'imposta e di notarizzazione"/>
    <n v="0"/>
    <x v="9"/>
    <m/>
    <x v="8"/>
    <s v="Altri proventi di gestione"/>
    <s v="SF Trust Italia"/>
    <m/>
    <m/>
    <m/>
    <m/>
  </r>
  <r>
    <x v="0"/>
    <n v="4100100"/>
    <s v="Interessi attivi bancari"/>
    <n v="120.18"/>
    <x v="10"/>
    <m/>
    <x v="9"/>
    <s v="Interessi attivi e proventi assimilati - Crediti verso banche -  cc e depositi"/>
    <s v="SF Trust Italia"/>
    <m/>
    <m/>
    <m/>
    <m/>
  </r>
  <r>
    <x v="0"/>
    <n v="3111113"/>
    <s v="TFR su mensalita aggiuntive"/>
    <n v="0"/>
    <x v="5"/>
    <m/>
    <x v="4"/>
    <s v="Spese per il personale - Accantonamento al trattamento di fine rapporto"/>
    <s v="SF Trust Italia"/>
    <m/>
    <m/>
    <m/>
    <m/>
  </r>
  <r>
    <x v="0"/>
    <s v="Plus_SOLVI"/>
    <s v="Plusvalenza cessione partecipazione"/>
    <n v="10001.51"/>
    <x v="0"/>
    <m/>
    <x v="0"/>
    <s v="Utile (perdita) delle partecipazioni"/>
    <s v="SF Trust Italia"/>
    <m/>
    <m/>
    <m/>
    <m/>
  </r>
  <r>
    <x v="0"/>
    <n v="1300000"/>
    <s v="Commissioni di organizzazione"/>
    <n v="0"/>
    <x v="12"/>
    <m/>
    <x v="11"/>
    <s v="Commissioni attive - Altri servizi"/>
    <s v="SF Trust Italia"/>
    <m/>
    <m/>
    <m/>
    <m/>
  </r>
  <r>
    <x v="0"/>
    <n v="1000000"/>
    <s v="Crediti ceduti"/>
    <n v="0"/>
    <x v="12"/>
    <m/>
    <x v="11"/>
    <s v="Commissioni attive - Servizi di incasso e pagamento"/>
    <s v="SF Trust Italia"/>
    <m/>
    <m/>
    <m/>
    <m/>
  </r>
  <r>
    <x v="0"/>
    <n v="1600001"/>
    <s v="Proventi da consolidato"/>
    <n v="665954"/>
    <x v="13"/>
    <m/>
    <x v="12"/>
    <s v="Imposte sul reddito d'eserciizo - ires - saldo positivo"/>
    <s v="SF Trust Italia"/>
    <m/>
    <m/>
    <m/>
    <m/>
  </r>
  <r>
    <x v="0"/>
    <n v="1130000"/>
    <s v="Commissione d'acquisto crediti"/>
    <n v="0"/>
    <x v="12"/>
    <m/>
    <x v="11"/>
    <s v="Commissioni attive - Servizi di incasso e pagamento"/>
    <s v="SF Trust Italia"/>
    <m/>
    <m/>
    <m/>
    <m/>
  </r>
  <r>
    <x v="0"/>
    <n v="1150000"/>
    <s v="Interessi attivi  vs clienti (SAPA)"/>
    <n v="0"/>
    <x v="10"/>
    <m/>
    <x v="9"/>
    <s v="Interessi attivi e proventi assimilati - Crediti verso clientela - altri finanziamenti"/>
    <s v="SF Trust Italia"/>
    <m/>
    <m/>
    <m/>
    <m/>
  </r>
  <r>
    <x v="0"/>
    <n v="1160000"/>
    <s v="Crediti vs P.Funding per correspettivi factoring"/>
    <n v="-1773665.29"/>
    <x v="8"/>
    <m/>
    <x v="7"/>
    <s v="Rettifiche di valore nette per deterioramento di crediti"/>
    <s v="SF Trust Italia"/>
    <m/>
    <m/>
    <m/>
    <m/>
  </r>
  <r>
    <x v="0"/>
    <n v="1161000"/>
    <s v="Ricavi per corrispettivi factoring vs Pubblica Funding"/>
    <n v="0"/>
    <x v="12"/>
    <m/>
    <x v="11"/>
    <s v="Commissioni attive - Altri servizi"/>
    <s v="SF Trust Italia"/>
    <m/>
    <m/>
    <m/>
    <m/>
  </r>
  <r>
    <x v="0"/>
    <n v="1500000"/>
    <s v="Altri ricavi"/>
    <n v="157544.38"/>
    <x v="9"/>
    <m/>
    <x v="8"/>
    <s v="Altri proventi di gestione"/>
    <s v="SF Trust Italia"/>
    <m/>
    <m/>
    <m/>
    <m/>
  </r>
  <r>
    <x v="0"/>
    <n v="1600000"/>
    <s v="Sopravvenienze attive"/>
    <n v="1111480.01"/>
    <x v="9"/>
    <m/>
    <x v="8"/>
    <s v="Altri proventi di gestione"/>
    <s v="SF Trust Italia"/>
    <m/>
    <m/>
    <m/>
    <m/>
  </r>
  <r>
    <x v="0"/>
    <n v="2100000"/>
    <s v="Crediti acquisiti"/>
    <n v="0"/>
    <x v="3"/>
    <m/>
    <x v="3"/>
    <s v="Commissioni passive - Altri servizi"/>
    <s v="SF Trust Italia"/>
    <m/>
    <m/>
    <m/>
    <m/>
  </r>
  <r>
    <x v="0"/>
    <n v="2350000"/>
    <s v="Spese notarili"/>
    <n v="0"/>
    <x v="4"/>
    <m/>
    <x v="4"/>
    <s v="Altre Spese amministrative - Spese Legali"/>
    <s v="SF Trust Italia"/>
    <m/>
    <m/>
    <m/>
    <s v="Altre Spese amministrative - Spese Legali"/>
  </r>
  <r>
    <x v="0"/>
    <n v="2500000"/>
    <s v="Sopravennienze passive"/>
    <n v="0"/>
    <x v="9"/>
    <m/>
    <x v="8"/>
    <s v="Altri oneri di gestione"/>
    <s v="SF Trust Italia"/>
    <m/>
    <m/>
    <m/>
    <m/>
  </r>
  <r>
    <x v="0"/>
    <n v="3111099"/>
    <s v="Incentivo all'esodo"/>
    <n v="-43265.07"/>
    <x v="5"/>
    <m/>
    <x v="4"/>
    <s v="Spese per il personale - Salari e Stipendi"/>
    <s v="SF Trust Italia"/>
    <m/>
    <m/>
    <m/>
    <m/>
  </r>
  <r>
    <x v="0"/>
    <n v="3111100"/>
    <s v="Stipendi"/>
    <n v="-275549.45"/>
    <x v="5"/>
    <m/>
    <x v="4"/>
    <s v="Spese per il personale - Salari e Stipendi"/>
    <s v="SF Trust Italia"/>
    <m/>
    <m/>
    <m/>
    <m/>
  </r>
  <r>
    <x v="0"/>
    <n v="3111103"/>
    <s v="Ticket Restaurant"/>
    <n v="-5427.97"/>
    <x v="5"/>
    <m/>
    <x v="4"/>
    <s v="Spese per il personale - Altri benefici a favore dipendenti"/>
    <s v="SF Trust Italia"/>
    <m/>
    <m/>
    <m/>
    <m/>
  </r>
  <r>
    <x v="0"/>
    <n v="3111104"/>
    <s v="Mensilita aggiuntive"/>
    <n v="0"/>
    <x v="5"/>
    <m/>
    <x v="4"/>
    <s v="Spese per il personale - Salari e Stipendi"/>
    <s v="SF Trust Italia"/>
    <m/>
    <m/>
    <m/>
    <m/>
  </r>
  <r>
    <x v="0"/>
    <n v="3111105"/>
    <s v="Consulenze Finanziarie"/>
    <n v="0"/>
    <x v="4"/>
    <m/>
    <x v="4"/>
    <s v="Altre Spese amministrative - Consulenze"/>
    <s v="SF Trust Italia"/>
    <m/>
    <m/>
    <m/>
    <s v="Altre Spese amministrative - Consulenze"/>
  </r>
  <r>
    <x v="0"/>
    <n v="3111107"/>
    <s v="Compensi per servizi commerciali"/>
    <n v="0"/>
    <x v="4"/>
    <m/>
    <x v="4"/>
    <s v="Altre Spese amministrative - Consulenze"/>
    <s v="SF Trust Italia"/>
    <m/>
    <m/>
    <m/>
    <s v="Altre Spese amministrative - Consulenze"/>
  </r>
  <r>
    <x v="0"/>
    <n v="3111110"/>
    <s v="Compensi organo amministrativo"/>
    <n v="0"/>
    <x v="5"/>
    <m/>
    <x v="4"/>
    <s v="Spese per il personale - Amministratori"/>
    <s v="SF Trust Italia"/>
    <m/>
    <m/>
    <m/>
    <m/>
  </r>
  <r>
    <x v="0"/>
    <n v="3111300"/>
    <s v="Premi"/>
    <n v="0"/>
    <x v="5"/>
    <m/>
    <x v="4"/>
    <s v="Spese per il personale - Salari e Stipendi"/>
    <s v="SF Trust Italia"/>
    <m/>
    <m/>
    <m/>
    <m/>
  </r>
  <r>
    <x v="0"/>
    <n v="3112000"/>
    <s v="Previdenza sociale"/>
    <n v="0"/>
    <x v="5"/>
    <m/>
    <x v="4"/>
    <s v="Spese per il personale - Oneri Sociali"/>
    <s v="SF Trust Italia"/>
    <m/>
    <m/>
    <m/>
    <m/>
  </r>
  <r>
    <x v="0"/>
    <n v="3112010"/>
    <s v="Contributi INPS"/>
    <n v="-26735.87"/>
    <x v="5"/>
    <m/>
    <x v="4"/>
    <s v="Spese per il personale - Oneri Sociali"/>
    <s v="SF Trust Italia"/>
    <m/>
    <m/>
    <m/>
    <m/>
  </r>
  <r>
    <x v="0"/>
    <n v="3112015"/>
    <s v="Contributi INPS Ditta COCOCO"/>
    <n v="0"/>
    <x v="5"/>
    <m/>
    <x v="4"/>
    <s v="Spese per il personale - Oneri Sociali"/>
    <s v="SF Trust Italia"/>
    <m/>
    <m/>
    <m/>
    <m/>
  </r>
  <r>
    <x v="0"/>
    <n v="3112016"/>
    <s v="INAIL"/>
    <n v="0"/>
    <x v="5"/>
    <m/>
    <x v="4"/>
    <s v="Spese per il personale - Oneri Sociali"/>
    <s v="SF Trust Italia"/>
    <m/>
    <m/>
    <m/>
    <m/>
  </r>
  <r>
    <x v="0"/>
    <n v="3112021"/>
    <s v="Cont. Arti &amp; Mestieri c/Ditta"/>
    <n v="-3256.2"/>
    <x v="5"/>
    <m/>
    <x v="4"/>
    <s v="Spese per il personale - Oneri Sociali"/>
    <s v="SF Trust Italia"/>
    <m/>
    <m/>
    <m/>
    <m/>
  </r>
  <r>
    <x v="0"/>
    <n v="3112017"/>
    <s v="Contributi INPS su menalita aggiuntive"/>
    <n v="0"/>
    <x v="5"/>
    <m/>
    <x v="4"/>
    <s v="Spese per il personale - Oneri Sociali"/>
    <s v="SF Trust Italia"/>
    <m/>
    <m/>
    <m/>
    <m/>
  </r>
  <r>
    <x v="0"/>
    <n v="3112020"/>
    <s v="Contributi Negri C/Ditta"/>
    <n v="0"/>
    <x v="5"/>
    <m/>
    <x v="4"/>
    <s v="Spese per il personale - Versamenti ai fondi di previdenza complementare esterni"/>
    <s v="SF Trust Italia"/>
    <m/>
    <m/>
    <m/>
    <m/>
  </r>
  <r>
    <x v="0"/>
    <n v="3112030"/>
    <s v="Contributi Besusso C/Ditta"/>
    <n v="-32"/>
    <x v="5"/>
    <m/>
    <x v="4"/>
    <s v="Spese per il personale - Versamenti ai fondi di previdenza complementare esterni"/>
    <s v="SF Trust Italia"/>
    <m/>
    <m/>
    <m/>
    <m/>
  </r>
  <r>
    <x v="0"/>
    <n v="3112040"/>
    <s v="Contributi Pastore C/Ditta"/>
    <n v="-1350.04"/>
    <x v="5"/>
    <m/>
    <x v="4"/>
    <s v="Spese per il personale - Versamenti ai fondi di previdenza complementare esterni"/>
    <s v="SF Trust Italia"/>
    <m/>
    <m/>
    <m/>
    <m/>
  </r>
  <r>
    <x v="0"/>
    <n v="3112050"/>
    <s v="Contributi Formazione C/Ditta"/>
    <n v="-103.56"/>
    <x v="5"/>
    <m/>
    <x v="4"/>
    <s v="Spese per il personale - Altri benefici a favore dipendenti"/>
    <s v="SF Trust Italia"/>
    <m/>
    <m/>
    <m/>
    <m/>
  </r>
  <r>
    <x v="0"/>
    <n v="3112060"/>
    <s v="Fondo QUAS"/>
    <n v="-3630"/>
    <x v="5"/>
    <m/>
    <x v="4"/>
    <s v="Spese per il personale - Versamenti ai fondi di previdenza complementare esterni"/>
    <s v="SF Trust Italia"/>
    <m/>
    <m/>
    <m/>
    <m/>
  </r>
  <r>
    <x v="0"/>
    <n v="3113000"/>
    <s v="Bonus"/>
    <n v="0"/>
    <x v="5"/>
    <m/>
    <x v="4"/>
    <s v="Spese per il personale - Salari e Stipendi"/>
    <s v="SF Trust Italia"/>
    <m/>
    <m/>
    <m/>
    <m/>
  </r>
  <r>
    <x v="0"/>
    <n v="3114000"/>
    <s v="Spese per recruitment"/>
    <n v="0"/>
    <x v="4"/>
    <m/>
    <x v="4"/>
    <s v="Altre Spese amministrative - Consulenze"/>
    <s v="SF Trust Italia"/>
    <m/>
    <m/>
    <m/>
    <s v="Altre Spese amministrative - Consulenze"/>
  </r>
  <r>
    <x v="0"/>
    <n v="3115000"/>
    <s v="Formazione"/>
    <n v="-121"/>
    <x v="5"/>
    <m/>
    <x v="4"/>
    <s v="Spese per il personale - Altri benefici a favore dipendenti"/>
    <s v="SF Trust Italia"/>
    <m/>
    <m/>
    <m/>
    <m/>
  </r>
  <r>
    <x v="0"/>
    <n v="3116100"/>
    <s v="Previdenza medica e sociale"/>
    <n v="0"/>
    <x v="5"/>
    <m/>
    <x v="4"/>
    <s v="Spese per il personale - Altri benefici a favore dipendenti"/>
    <s v="SF Trust Italia"/>
    <m/>
    <m/>
    <m/>
    <m/>
  </r>
  <r>
    <x v="0"/>
    <n v="3117310"/>
    <s v="Spese di vitto per trasferte nel Comune"/>
    <n v="-446.05"/>
    <x v="4"/>
    <m/>
    <x v="4"/>
    <s v="Altre Spese amministrative - Rimborsi spese dipendenti"/>
    <s v="SF Trust Italia"/>
    <m/>
    <m/>
    <m/>
    <s v="Altre Spese amministrative - Rimborsi spese dipendenti"/>
  </r>
  <r>
    <x v="0"/>
    <n v="3117320"/>
    <s v="Spese di vitto all'estero"/>
    <n v="-548.79"/>
    <x v="4"/>
    <m/>
    <x v="4"/>
    <s v="Altre Spese amministrative - Rimborsi spese dipendenti"/>
    <s v="SF Trust Italia"/>
    <m/>
    <m/>
    <m/>
    <s v="Altre Spese amministrative - Rimborsi spese dipendenti"/>
  </r>
  <r>
    <x v="0"/>
    <n v="3118300"/>
    <s v="Intrattenimento del personale - non ricuperabile"/>
    <n v="0"/>
    <x v="5"/>
    <m/>
    <x v="4"/>
    <s v="Spese per il personale - Altri benefici a favore dipendenti"/>
    <s v="SF Trust Italia"/>
    <m/>
    <m/>
    <m/>
    <m/>
  </r>
  <r>
    <x v="0"/>
    <n v="3119500"/>
    <s v="Accontonamento TFR"/>
    <n v="-7155.46"/>
    <x v="5"/>
    <m/>
    <x v="4"/>
    <s v="Spese per il personale - Accantonamento al trattamento di fine rapporto"/>
    <s v="SF Trust Italia"/>
    <m/>
    <m/>
    <m/>
    <m/>
  </r>
  <r>
    <x v="0"/>
    <n v="3221000"/>
    <s v="Affitto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1100"/>
    <s v="Termination costs"/>
    <n v="0"/>
    <x v="4"/>
    <m/>
    <x v="4"/>
    <s v="Altre Spese amministrative - Affitti e spese inerenti"/>
    <s v="SF Trust Italia"/>
    <m/>
    <m/>
    <m/>
    <s v="Altre Spese amministrative - Affitti e spese inerenti"/>
  </r>
  <r>
    <x v="0"/>
    <n v="3225100"/>
    <s v="Elettricità"/>
    <n v="-850.39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5200"/>
    <s v="GAS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7000"/>
    <s v="Riparazioni, manutenzione e rinnovamenti"/>
    <n v="-93.86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28000"/>
    <s v="Pulizie"/>
    <n v="0"/>
    <x v="4"/>
    <m/>
    <x v="4"/>
    <s v="Altre Spese amministrative - Spese per utenze acqua, luce, gas e pulizia"/>
    <s v="SF Trust Italia"/>
    <m/>
    <m/>
    <m/>
    <s v="Altre Spese amministrative - Spese per utenze acqua, luce, gas e pulizia"/>
  </r>
  <r>
    <x v="0"/>
    <n v="3229000"/>
    <s v="Sicurezza"/>
    <n v="-3034.1"/>
    <x v="4"/>
    <m/>
    <x v="4"/>
    <s v="Altre Spese amministrative - Affitti e spese inerenti"/>
    <s v="SF Trust Italia"/>
    <m/>
    <m/>
    <m/>
    <s v="Altre Spese amministrative - Affitti e spese inerenti"/>
  </r>
  <r>
    <x v="0"/>
    <n v="3231000"/>
    <s v="Costi autovetture - leasing"/>
    <n v="-2084.44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4000"/>
    <s v="Costi autovetture - mantutenzione"/>
    <n v="-503.32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5000"/>
    <s v="Costi autovetture - bolle ed imposte"/>
    <n v="0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6000"/>
    <s v="Parcheggio"/>
    <n v="0"/>
    <x v="5"/>
    <m/>
    <x v="4"/>
    <s v="Spese per il personale - Altri benefici a favore dipendenti"/>
    <s v="SF Trust Italia"/>
    <m/>
    <m/>
    <m/>
    <m/>
  </r>
  <r>
    <x v="0"/>
    <n v="3237000"/>
    <s v="Spese Viaggio"/>
    <n v="-29665.43"/>
    <x v="4"/>
    <m/>
    <x v="4"/>
    <s v="Altre Spese amministrative - Rimborsi spese dipendenti"/>
    <s v="SF Trust Italia"/>
    <m/>
    <m/>
    <m/>
    <s v="Altre Spese amministrative - Rimborsi spese dipendenti"/>
  </r>
  <r>
    <x v="0"/>
    <n v="3237200"/>
    <s v="CARTA CARBURANTE"/>
    <n v="-9486.35"/>
    <x v="4"/>
    <m/>
    <x v="4"/>
    <s v="Altre Spese amministrative - Noleggio e spese inerenti auto"/>
    <s v="SF Trust Italia"/>
    <m/>
    <m/>
    <m/>
    <s v="Altre Spese amministrative - Noleggio e spese inerenti auto"/>
  </r>
  <r>
    <x v="0"/>
    <n v="3238000"/>
    <s v="Spese di alloggio per trasferte fuori Comune"/>
    <n v="-5424.34"/>
    <x v="4"/>
    <m/>
    <x v="4"/>
    <s v="Altre Spese amministrative - Rimborsi spese dipendenti"/>
    <s v="SF Trust Italia"/>
    <m/>
    <m/>
    <m/>
    <s v="Altre Spese amministrative - Rimborsi spese dipendenti"/>
  </r>
  <r>
    <x v="0"/>
    <n v="3238100"/>
    <s v="Spese di alloggio per trasferte nel Comune"/>
    <n v="0"/>
    <x v="5"/>
    <m/>
    <x v="4"/>
    <s v="Spese per il personale - Altri benefici a favore dipendenti"/>
    <s v="SF Trust Italia"/>
    <m/>
    <m/>
    <m/>
    <m/>
  </r>
  <r>
    <x v="0"/>
    <n v="3238200"/>
    <s v="Spese di alloggio all'estero"/>
    <n v="-422.6"/>
    <x v="4"/>
    <m/>
    <x v="4"/>
    <s v="Altre Spese amministrative - Altre"/>
    <s v="SF Trust Italia"/>
    <m/>
    <m/>
    <m/>
    <s v="Altre Spese amministrative - Altre"/>
  </r>
  <r>
    <x v="0"/>
    <n v="3239000"/>
    <s v="Altre spese di viaggio"/>
    <n v="-43"/>
    <x v="4"/>
    <m/>
    <x v="4"/>
    <s v="Altre Spese amministrative - Rimborsi spese dipendenti"/>
    <s v="SF Trust Italia"/>
    <m/>
    <m/>
    <m/>
    <s v="Altre Spese amministrative - Rimborsi spese dipendenti"/>
  </r>
  <r>
    <x v="0"/>
    <n v="3243000"/>
    <s v="Periodici e giornali"/>
    <n v="0"/>
    <x v="4"/>
    <m/>
    <x v="4"/>
    <s v="Altre Spese amministrative - Altre"/>
    <s v="SF Trust Italia"/>
    <m/>
    <m/>
    <m/>
    <s v="Altre Spese amministrative - Altre"/>
  </r>
  <r>
    <x v="0"/>
    <n v="3244000"/>
    <s v="Fotocopiatrice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46000"/>
    <s v="Spese di catering"/>
    <n v="-160.68"/>
    <x v="4"/>
    <m/>
    <x v="4"/>
    <s v="Altre Spese amministrative - Spese di rappresentanza"/>
    <s v="SF Trust Italia"/>
    <m/>
    <m/>
    <m/>
    <s v="Altre Spese amministrative - Spese di rappresentanza"/>
  </r>
  <r>
    <x v="0"/>
    <n v="3247000"/>
    <s v="Biglietti da visita"/>
    <n v="0"/>
    <x v="4"/>
    <m/>
    <x v="4"/>
    <s v="Altre Spese amministrative - Cancelleria e stampati"/>
    <s v="SF Trust Italia"/>
    <m/>
    <m/>
    <m/>
    <s v="Altre Spese amministrative - Cancelleria e stampati"/>
  </r>
  <r>
    <x v="0"/>
    <n v="3251000"/>
    <s v="Spese postali"/>
    <n v="-366.24"/>
    <x v="4"/>
    <m/>
    <x v="4"/>
    <s v="Altre Spese amministrative - Postali"/>
    <s v="SF Trust Italia"/>
    <m/>
    <m/>
    <m/>
    <s v="Altre Spese amministrative - Postali"/>
  </r>
  <r>
    <x v="0"/>
    <n v="3252000"/>
    <s v="Spese telefoniche fisse"/>
    <n v="-6059.38"/>
    <x v="4"/>
    <m/>
    <x v="4"/>
    <s v="Altre Spese amministrative - Telefoniche"/>
    <s v="SF Trust Italia"/>
    <m/>
    <m/>
    <m/>
    <s v="Altre Spese amministrative - Telefoniche"/>
  </r>
  <r>
    <x v="0"/>
    <n v="3252010"/>
    <s v="Telefonia - Voxige"/>
    <n v="0"/>
    <x v="4"/>
    <m/>
    <x v="4"/>
    <s v="Altre Spese amministrative - Telefoniche"/>
    <s v="SF Trust Italia"/>
    <m/>
    <m/>
    <m/>
    <s v="Altre Spese amministrative - Telefoniche"/>
  </r>
  <r>
    <x v="0"/>
    <n v="3252100"/>
    <s v="Telefoni portatili"/>
    <n v="-12752.52"/>
    <x v="4"/>
    <m/>
    <x v="4"/>
    <s v="Altre Spese amministrative - Telefoniche"/>
    <s v="SF Trust Italia"/>
    <m/>
    <m/>
    <m/>
    <s v="Altre Spese amministrative - Telefoniche"/>
  </r>
  <r>
    <x v="0"/>
    <n v="3254100"/>
    <s v="Costi hosting  - NSE"/>
    <n v="0"/>
    <x v="4"/>
    <m/>
    <x v="4"/>
    <s v="Altre Spese amministrative - Spese informatiche"/>
    <s v="SF Trust Italia"/>
    <m/>
    <m/>
    <m/>
    <s v="Altre Spese amministrative - Spese informatiche"/>
  </r>
  <r>
    <x v="0"/>
    <n v="3255000"/>
    <s v="Equipment leasing"/>
    <n v="0"/>
    <x v="4"/>
    <m/>
    <x v="4"/>
    <s v="Altre Spese amministrative - Altre"/>
    <s v="SF Trust Italia"/>
    <m/>
    <m/>
    <m/>
    <s v="Altre Spese amministrative - Altre"/>
  </r>
  <r>
    <x v="0"/>
    <n v="3256000"/>
    <s v="Manutenzione e supporto di sistemi"/>
    <n v="-5082"/>
    <x v="4"/>
    <m/>
    <x v="4"/>
    <s v="Altre Spese amministrative - Spese informatiche"/>
    <s v="SF Trust Italia"/>
    <m/>
    <m/>
    <m/>
    <s v="Altre Spese amministrative - Spese informatiche"/>
  </r>
  <r>
    <x v="0"/>
    <n v="3257000"/>
    <s v="Altri costi di manutenzione e supporto"/>
    <n v="0"/>
    <x v="4"/>
    <m/>
    <x v="4"/>
    <s v="Altre Spese amministrative - Manutenzione beni mobili e immobili"/>
    <s v="SF Trust Italia"/>
    <m/>
    <m/>
    <m/>
    <s v="Altre Spese amministrative - Manutenzione beni mobili e immobili"/>
  </r>
  <r>
    <x v="0"/>
    <n v="3261000"/>
    <s v="Spese di pubblicità commerciale"/>
    <n v="0"/>
    <x v="4"/>
    <m/>
    <x v="4"/>
    <s v="Altre Spese amministrative - Pubblicità"/>
    <s v="SF Trust Italia"/>
    <m/>
    <m/>
    <m/>
    <s v="Altre Spese amministrative - Pubblicità"/>
  </r>
  <r>
    <x v="0"/>
    <n v="3268000"/>
    <s v="Spese di rappresentanza"/>
    <n v="-313.95"/>
    <x v="4"/>
    <m/>
    <x v="4"/>
    <s v="Altre Spese amministrative - Spese di rappresentanza"/>
    <s v="SF Trust Italia"/>
    <m/>
    <m/>
    <m/>
    <s v="Altre Spese amministrative - Spese di rappresentanza"/>
  </r>
  <r>
    <x v="0"/>
    <n v="3269200"/>
    <s v="Commissioni di vendita - Campania"/>
    <n v="0"/>
    <x v="3"/>
    <m/>
    <x v="3"/>
    <s v="Commissioni passive - Altri servizi"/>
    <s v="SF Trust Italia"/>
    <m/>
    <m/>
    <m/>
    <m/>
  </r>
  <r>
    <x v="0"/>
    <n v="3271000"/>
    <s v="Consulenza finanziaria"/>
    <n v="0"/>
    <x v="4"/>
    <m/>
    <x v="4"/>
    <s v="Altre Spese amministrative - Consulenze"/>
    <s v="SF Trust Italia"/>
    <m/>
    <m/>
    <m/>
    <s v="Altre Spese amministrative - Consulenze"/>
  </r>
  <r>
    <x v="0"/>
    <n v="3271200"/>
    <s v="Consulenza - Marketing"/>
    <n v="0"/>
    <x v="4"/>
    <m/>
    <x v="4"/>
    <s v="Altre Spese amministrative - Consulenze"/>
    <s v="SF Trust Italia"/>
    <m/>
    <m/>
    <m/>
    <s v="Altre Spese amministrative - Consulenze"/>
  </r>
  <r>
    <x v="0"/>
    <n v="3271500"/>
    <s v="Consulenze"/>
    <n v="-431.97"/>
    <x v="4"/>
    <m/>
    <x v="4"/>
    <s v="Altre Spese amministrative - Consulenze"/>
    <s v="SF Trust Italia"/>
    <m/>
    <m/>
    <m/>
    <s v="Altre Spese amministrative - Consulenze"/>
  </r>
  <r>
    <x v="0"/>
    <n v="3272000"/>
    <s v="Spese legali"/>
    <n v="-33667.61"/>
    <x v="4"/>
    <m/>
    <x v="4"/>
    <s v="Altre Spese amministrative - Spese Legali"/>
    <s v="SF Trust Italia"/>
    <m/>
    <m/>
    <m/>
    <s v="Altre Spese amministrative - Spese Legali"/>
  </r>
  <r>
    <x v="0"/>
    <n v="3272010"/>
    <s v="Costo legale SPV"/>
    <n v="0"/>
    <x v="4"/>
    <m/>
    <x v="4"/>
    <s v="Altre Spese amministrative - Spese Legali"/>
    <s v="SF Trust Italia"/>
    <m/>
    <m/>
    <m/>
    <s v="Altre Spese amministrative - Spese Legali"/>
  </r>
  <r>
    <x v="0"/>
    <n v="3272030"/>
    <s v="Camera del Commercio"/>
    <n v="0"/>
    <x v="4"/>
    <m/>
    <x v="4"/>
    <s v="Altre Spese amministrative - Altre"/>
    <s v="SF Trust Italia"/>
    <m/>
    <m/>
    <m/>
    <s v="Altre Spese amministrative - Altre"/>
  </r>
  <r>
    <x v="0"/>
    <n v="3279000"/>
    <s v="Altri costi professionali"/>
    <n v="-2068"/>
    <x v="4"/>
    <m/>
    <x v="4"/>
    <s v="Altre Spese amministrative - Consulenze"/>
    <s v="SF Trust Italia"/>
    <m/>
    <m/>
    <m/>
    <s v="Altre Spese amministrative - Consulenze"/>
  </r>
  <r>
    <x v="0"/>
    <n v="3279100"/>
    <s v="SPV- spese professionali"/>
    <n v="0"/>
    <x v="4"/>
    <m/>
    <x v="4"/>
    <s v="Altre Spese amministrative - Spese Legali"/>
    <s v="SF Trust Italia"/>
    <m/>
    <m/>
    <m/>
    <s v="Altre Spese amministrative - Spese Legali"/>
  </r>
  <r>
    <x v="0"/>
    <n v="3281000"/>
    <s v="Assicurazione ufficio"/>
    <n v="-126.86"/>
    <x v="4"/>
    <m/>
    <x v="4"/>
    <s v="Altre Spese amministrative - Assicurazioni"/>
    <s v="SF Trust Italia"/>
    <m/>
    <m/>
    <m/>
    <s v="Altre Spese amministrative - Assicurazioni"/>
  </r>
  <r>
    <x v="0"/>
    <n v="3283000"/>
    <s v="Spese bancarie"/>
    <n v="-972.97"/>
    <x v="1"/>
    <m/>
    <x v="1"/>
    <s v="Interessi passivi ed oneri assimilati - Debiti verso banche - cc e depositi liberi"/>
    <s v="SF Trust Italia"/>
    <m/>
    <m/>
    <m/>
    <m/>
  </r>
  <r>
    <x v="0"/>
    <n v="3285100"/>
    <s v="IVA non recuperabile su SFTS commissioni"/>
    <n v="0"/>
    <x v="1"/>
    <m/>
    <x v="1"/>
    <s v="Interessi passivi ed oneri assimilati - Debiti verso banche - cc e depositi liberi"/>
    <s v="SF Trust Italia"/>
    <m/>
    <m/>
    <m/>
    <m/>
  </r>
  <r>
    <x v="0"/>
    <n v="3288500"/>
    <s v="Arrotondamenti"/>
    <n v="0"/>
    <x v="1"/>
    <m/>
    <x v="1"/>
    <s v="Interessi passivi ed oneri assimilati - Debiti verso banche - cc e depositi liberi"/>
    <s v="SF Trust Italia"/>
    <m/>
    <m/>
    <m/>
    <m/>
  </r>
  <r>
    <x v="0"/>
    <n v="3293002"/>
    <s v="Ammortamento Computer"/>
    <n v="0"/>
    <x v="6"/>
    <m/>
    <x v="5"/>
    <s v="Rettifiche/riprese di valore su attività materiali"/>
    <s v="SF Trust Italia"/>
    <m/>
    <m/>
    <m/>
    <m/>
  </r>
  <r>
    <x v="0"/>
    <n v="3294000"/>
    <s v="Ammortamento mobili e arredi"/>
    <n v="0"/>
    <x v="6"/>
    <m/>
    <x v="5"/>
    <s v="Rettifiche/riprese di valore su attività materiali"/>
    <s v="SF Trust Italia"/>
    <m/>
    <m/>
    <m/>
    <m/>
  </r>
  <r>
    <x v="0"/>
    <n v="3296000"/>
    <s v="Ammortamento impianti specifici"/>
    <n v="-2156.04"/>
    <x v="6"/>
    <m/>
    <x v="5"/>
    <s v="Rettifiche/riprese di valore su attività materiali"/>
    <s v="SF Trust Italia"/>
    <m/>
    <m/>
    <m/>
    <m/>
  </r>
  <r>
    <x v="0"/>
    <n v="3800000"/>
    <s v="Sopravvenienze passive"/>
    <n v="-227175.64"/>
    <x v="9"/>
    <m/>
    <x v="8"/>
    <s v="Altri oneri di gestione"/>
    <s v="SF Trust Italia"/>
    <m/>
    <m/>
    <m/>
    <m/>
  </r>
  <r>
    <x v="0"/>
    <n v="4100200"/>
    <s v="Interessi su depositi bancari"/>
    <n v="0"/>
    <x v="10"/>
    <m/>
    <x v="9"/>
    <s v="Interessi attivi e proventi assimilati - Crediti verso banche -  cc e depositi"/>
    <s v="SF Trust Italia"/>
    <m/>
    <m/>
    <m/>
    <m/>
  </r>
  <r>
    <x v="0"/>
    <n v="4100600"/>
    <s v="Interessi vs SFT Servicing PLC"/>
    <n v="20304.79"/>
    <x v="10"/>
    <m/>
    <x v="9"/>
    <s v="Interessi attivi e proventi assimilati - Altri"/>
    <s v="SF Trust Italia"/>
    <m/>
    <m/>
    <m/>
    <m/>
  </r>
  <r>
    <x v="0"/>
    <n v="4200100"/>
    <s v="Interessi passivi bancari"/>
    <n v="-196942.78"/>
    <x v="1"/>
    <m/>
    <x v="1"/>
    <s v="Interessi passivi ed oneri assimilati - Debiti verso banche - cc e depositi liberi"/>
    <s v="SF Trust Italia"/>
    <m/>
    <m/>
    <m/>
    <m/>
  </r>
  <r>
    <x v="0"/>
    <n v="4200505"/>
    <s v="Interessi passivi vs Royal Bank of Scotland"/>
    <n v="0"/>
    <x v="1"/>
    <m/>
    <x v="1"/>
    <s v="Interessi passivi ed oneri assimilati - Debiti verso banche - cc e depositi liberi"/>
    <s v="SF Trust Italia"/>
    <m/>
    <m/>
    <m/>
    <m/>
  </r>
  <r>
    <x v="0"/>
    <n v="4200701"/>
    <s v="Margine su interessi passivi SPV"/>
    <n v="0"/>
    <x v="1"/>
    <m/>
    <x v="1"/>
    <s v="Interessi passivi ed oneri assimilati - Debiti verso banche - cc e depositi liberi"/>
    <s v="SF Trust Italia"/>
    <m/>
    <m/>
    <m/>
    <m/>
  </r>
  <r>
    <x v="0"/>
    <n v="4300001"/>
    <s v="Corporation tax - CY charge"/>
    <n v="0"/>
    <x v="13"/>
    <m/>
    <x v="12"/>
    <s v="Imposte sul reddito d'eserciizo - ires"/>
    <s v="SF Trust Italia"/>
    <m/>
    <m/>
    <m/>
    <m/>
  </r>
  <r>
    <x v="0"/>
    <n v="3254000"/>
    <s v="Consegna - corrieri"/>
    <n v="-69"/>
    <x v="4"/>
    <m/>
    <x v="4"/>
    <s v="Altre Spese amministrative - Telefoniche"/>
    <s v="SF Trust Italia"/>
    <m/>
    <m/>
    <m/>
    <s v="Altre Spese amministrative - Telefoniche"/>
  </r>
  <r>
    <x v="0"/>
    <n v="3112070"/>
    <s v="Fondo Est"/>
    <n v="-150"/>
    <x v="5"/>
    <m/>
    <x v="4"/>
    <s v="Spese per il personale - Altri benefici a favore dipendenti"/>
    <s v="SF Trust Italia"/>
    <m/>
    <m/>
    <m/>
    <m/>
  </r>
  <r>
    <x v="0"/>
    <n v="3284500"/>
    <s v="Interessi di mora"/>
    <n v="-571.53"/>
    <x v="1"/>
    <m/>
    <x v="1"/>
    <s v="Interessi passivi ed oneri assimilati - Debiti verso banche - cc e depositi liberi"/>
    <s v="SF Trust Italia"/>
    <m/>
    <m/>
    <m/>
    <m/>
  </r>
  <r>
    <x v="0"/>
    <n v="3118100"/>
    <s v="Abbonamenti"/>
    <n v="0"/>
    <x v="4"/>
    <m/>
    <x v="4"/>
    <s v="Altre Spese amministrative - Altre"/>
    <s v="SF Trust Italia"/>
    <m/>
    <m/>
    <m/>
    <s v="Altre Spese amministrative - Altre"/>
  </r>
  <r>
    <x v="0"/>
    <n v="3111101"/>
    <s v="Rimborso Chilometrico Dipendenti"/>
    <n v="0"/>
    <x v="5"/>
    <m/>
    <x v="4"/>
    <s v="Spese per il personale - Altri benefici a favore dipendenti"/>
    <s v="SF Trust Italia"/>
    <m/>
    <m/>
    <m/>
    <m/>
  </r>
  <r>
    <x v="0"/>
    <n v="3242000"/>
    <s v="Computer accessori"/>
    <n v="0"/>
    <x v="4"/>
    <m/>
    <x v="4"/>
    <s v="Altre Spese amministrative - Spese informatiche"/>
    <s v="SF Trust Italia"/>
    <m/>
    <m/>
    <m/>
    <s v="Altre Spese amministrative - Spese informatiche"/>
  </r>
  <r>
    <x v="0"/>
    <n v="3272020"/>
    <s v="Onorario Cerved"/>
    <n v="-3638.7"/>
    <x v="4"/>
    <m/>
    <x v="4"/>
    <s v="Altre Spese amministrative - Altre"/>
    <s v="SF Trust Italia"/>
    <m/>
    <m/>
    <m/>
    <s v="Altre Spese amministrative - Altre"/>
  </r>
  <r>
    <x v="0"/>
    <n v="3117300"/>
    <s v="Spese di vitto per trasferte fuori Comune"/>
    <n v="-4200.4399999999996"/>
    <x v="4"/>
    <m/>
    <x v="4"/>
    <s v="Altre Spese amministrative - Rimborsi spese dipendenti"/>
    <s v="SF Trust Italia"/>
    <m/>
    <m/>
    <m/>
    <s v="Altre Spese amministrative - Rimborsi spese dipendenti"/>
  </r>
  <r>
    <x v="0"/>
    <n v="3284000"/>
    <s v="Commissioni bancarie"/>
    <n v="-2278.79"/>
    <x v="3"/>
    <m/>
    <x v="3"/>
    <s v="Commissioni passive - Servizi incasso e pagamento"/>
    <s v="SF Trust Italia"/>
    <m/>
    <m/>
    <m/>
    <m/>
  </r>
  <r>
    <x v="0"/>
    <n v="3233000"/>
    <s v="Costi autovetture - assicurazioni"/>
    <n v="0"/>
    <x v="5"/>
    <m/>
    <x v="4"/>
    <s v="Spese per il personale - Altri benefici a favore dipendenti"/>
    <s v="SF Trust Italia"/>
    <m/>
    <m/>
    <m/>
    <m/>
  </r>
  <r>
    <x v="0"/>
    <n v="3111112"/>
    <s v="Accantonamento TFR"/>
    <n v="0"/>
    <x v="5"/>
    <m/>
    <x v="4"/>
    <s v="Spese per il personale - Accantonamento al trattamento di fine rapporto"/>
    <s v="SF Trust Italia"/>
    <m/>
    <m/>
    <m/>
    <m/>
  </r>
  <r>
    <x v="0"/>
    <n v="1700000"/>
    <s v="Utili da dividendi"/>
    <n v="794276"/>
    <x v="16"/>
    <m/>
    <x v="14"/>
    <s v="Dividendi e proventi simili"/>
    <s v="SF Trust Italia"/>
    <m/>
    <m/>
    <m/>
    <m/>
  </r>
  <r>
    <x v="0"/>
    <n v="3241000"/>
    <s v="Cancelleria dell'ufficio"/>
    <n v="-5609.41"/>
    <x v="4"/>
    <m/>
    <x v="4"/>
    <s v="Altre Spese amministrative - Cancelleria e stampati"/>
    <s v="SF Trust Italia"/>
    <m/>
    <m/>
    <m/>
    <s v="Altre Spese amministrative - Cancelleria e stampati"/>
  </r>
  <r>
    <x v="0"/>
    <n v="3274000"/>
    <s v="Spese di consulenza fiscale"/>
    <n v="-28862.37"/>
    <x v="4"/>
    <m/>
    <x v="4"/>
    <s v="Altre Spese amministrative - Consulenze"/>
    <s v="SF Trust Italia"/>
    <m/>
    <m/>
    <m/>
    <s v="Altre Spese amministrative - Consulenze"/>
  </r>
  <r>
    <x v="0"/>
    <n v="3275000"/>
    <s v="Servizi di contabilità"/>
    <n v="-23795.74"/>
    <x v="4"/>
    <m/>
    <x v="4"/>
    <s v="Altre Spese amministrative - Consulenze"/>
    <s v="SF Trust Italia"/>
    <m/>
    <m/>
    <m/>
    <s v="Altre Spese amministrative - Consulenze"/>
  </r>
  <r>
    <x v="0"/>
    <n v="4200700"/>
    <s v="Interessi passivi vs Group"/>
    <n v="-12109.37"/>
    <x v="1"/>
    <m/>
    <x v="1"/>
    <s v="Interessi passivi ed oneri assimilati - Altre passività"/>
    <s v="SF Trust Italia"/>
    <m/>
    <m/>
    <m/>
    <m/>
  </r>
  <r>
    <x v="0"/>
    <n v="3273000"/>
    <s v="Competenze Collegio Sindicale"/>
    <n v="-30086.05"/>
    <x v="5"/>
    <m/>
    <x v="4"/>
    <s v="Spese per il personale - Sindaci"/>
    <s v="SF Trust Italia"/>
    <m/>
    <m/>
    <m/>
    <m/>
  </r>
  <r>
    <x v="0"/>
    <n v="3269100"/>
    <s v="Commissioni di vendita"/>
    <n v="-161093.47"/>
    <x v="3"/>
    <m/>
    <x v="3"/>
    <s v="Commissioni passive - Altri servizi"/>
    <s v="SF Trust Italia"/>
    <m/>
    <m/>
    <m/>
    <m/>
  </r>
  <r>
    <x v="0"/>
    <n v="3111111"/>
    <s v="Salary Recharges"/>
    <n v="0"/>
    <x v="5"/>
    <m/>
    <x v="4"/>
    <s v="Spese per il personale - Salari e Stipendi"/>
    <s v="SF Trust Italia"/>
    <m/>
    <m/>
    <m/>
    <m/>
  </r>
  <r>
    <x v="0"/>
    <n v="3253000"/>
    <s v="Linee di trasferimento dati"/>
    <n v="0"/>
    <x v="4"/>
    <m/>
    <x v="4"/>
    <s v="Altre Spese amministrative - Linee trasmissione dati"/>
    <s v="SF Trust Italia"/>
    <m/>
    <m/>
    <m/>
    <s v="Altre Spese amministrative - Linee trasmissione dati"/>
  </r>
  <r>
    <x v="0"/>
    <n v="3262500"/>
    <s v="Web sito"/>
    <n v="0"/>
    <x v="4"/>
    <m/>
    <x v="4"/>
    <s v="Altre Spese amministrative - Pubblicità"/>
    <s v="SF Trust Italia"/>
    <m/>
    <m/>
    <m/>
    <s v="Altre Spese amministrative - Pubblicità"/>
  </r>
  <r>
    <x v="0"/>
    <n v="3265000"/>
    <s v="Fiere ed eventi promozional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66000"/>
    <s v="Altri eventi"/>
    <n v="0"/>
    <x v="4"/>
    <m/>
    <x v="4"/>
    <s v="Altre Spese amministrative - Spese di rappresentanza"/>
    <s v="SF Trust Italia"/>
    <m/>
    <m/>
    <m/>
    <s v="Altre Spese amministrative - Spese di rappresentanza"/>
  </r>
  <r>
    <x v="0"/>
    <n v="3276000"/>
    <s v="Amministrazione Libro paga"/>
    <n v="0"/>
    <x v="4"/>
    <m/>
    <x v="4"/>
    <s v="Altre Spese amministrative - Consulenze"/>
    <s v="SF Trust Italia"/>
    <m/>
    <m/>
    <m/>
    <s v="Altre Spese amministrative - Consulenze"/>
  </r>
  <r>
    <x v="0"/>
    <n v="3284100"/>
    <s v="Compensi bancarie"/>
    <n v="0"/>
    <x v="3"/>
    <m/>
    <x v="3"/>
    <s v="Commissioni passive - Servizi incasso e pagamento"/>
    <s v="SF Trust Italia"/>
    <m/>
    <m/>
    <m/>
    <m/>
  </r>
  <r>
    <x v="0"/>
    <n v="3285000"/>
    <s v="IVA non recuperabile"/>
    <n v="0"/>
    <x v="1"/>
    <m/>
    <x v="1"/>
    <s v="Interessi passivi ed oneri assimilati - Altre passività"/>
    <s v="SF Trust Italia"/>
    <m/>
    <m/>
    <m/>
    <m/>
  </r>
  <r>
    <x v="0"/>
    <n v="3288100"/>
    <s v="Differenza di cambio realizzata"/>
    <n v="0"/>
    <x v="1"/>
    <m/>
    <x v="1"/>
    <s v="Interessi passivi ed oneri assimilati - Debiti verso banche - cc e depositi liberi"/>
    <s v="SF Trust Italia"/>
    <m/>
    <m/>
    <m/>
    <m/>
  </r>
  <r>
    <x v="0"/>
    <n v="3288200"/>
    <s v="Differenza di cambio irrealizzata"/>
    <n v="0"/>
    <x v="1"/>
    <m/>
    <x v="1"/>
    <s v="Interessi passivi ed oneri assimilati - Debiti verso banche - cc e depositi liberi"/>
    <s v="SF Trust Italia"/>
    <m/>
    <m/>
    <m/>
    <m/>
  </r>
  <r>
    <x v="0"/>
    <n v="3111108"/>
    <s v="Compenso organo amministrativo"/>
    <n v="0"/>
    <x v="5"/>
    <m/>
    <x v="4"/>
    <s v="Spese per il personale - Amministratori"/>
    <s v="SF Trust Italia"/>
    <m/>
    <m/>
    <m/>
    <m/>
  </r>
  <r>
    <x v="0"/>
    <m/>
    <s v="Interessi vs SFT Servicing PLC"/>
    <n v="-20304.79"/>
    <x v="10"/>
    <m/>
    <x v="9"/>
    <s v="Interessi attivi e proventi assimilati - Altri"/>
    <s v="SFTI - IC"/>
    <m/>
    <m/>
    <m/>
    <m/>
  </r>
  <r>
    <x v="0"/>
    <m/>
    <s v="Interessi passivi vs Group"/>
    <n v="12109.37"/>
    <x v="1"/>
    <m/>
    <x v="1"/>
    <s v="Interessi passivi ed oneri assimilati - Altre passività"/>
    <s v="SFTI - IC"/>
    <m/>
    <m/>
    <m/>
    <m/>
  </r>
  <r>
    <x v="0"/>
    <m/>
    <s v="Interessi passivi bancari"/>
    <n v="196942.78"/>
    <x v="1"/>
    <m/>
    <x v="1"/>
    <s v="Interessi passivi ed oneri assimilati - Debiti verso banche - cc e depositi liberi"/>
    <s v="SFTI - IC"/>
    <m/>
    <m/>
    <m/>
    <m/>
  </r>
  <r>
    <x v="0"/>
    <m/>
    <s v="Altri ricavi"/>
    <n v="-157544"/>
    <x v="9"/>
    <m/>
    <x v="8"/>
    <s v="Altri proventi di gestione"/>
    <s v="SFTI - IC"/>
    <m/>
    <m/>
    <m/>
    <m/>
  </r>
  <r>
    <x v="0"/>
    <m/>
    <s v="Crediti vs P.Funding per correspettivi factoring"/>
    <n v="0"/>
    <x v="8"/>
    <m/>
    <x v="7"/>
    <s v="Rettifiche di valore nette per deterioramento di crediti"/>
    <s v="SFTI - IC"/>
    <m/>
    <m/>
    <m/>
    <m/>
  </r>
  <r>
    <x v="0"/>
    <n v="60710"/>
    <s v="sopravvenienze attive"/>
    <n v="37"/>
    <x v="9"/>
    <m/>
    <x v="8"/>
    <s v="Altri proventi di gestione"/>
    <s v="Solvi srl"/>
    <m/>
    <m/>
    <m/>
    <m/>
  </r>
  <r>
    <x v="0"/>
    <n v="60620"/>
    <s v="abbuoni attivi"/>
    <n v="8.65"/>
    <x v="9"/>
    <m/>
    <x v="8"/>
    <s v="Altri proventi di gestione"/>
    <s v="Solvi srl"/>
    <m/>
    <m/>
    <m/>
    <m/>
  </r>
  <r>
    <x v="0"/>
    <n v="33114"/>
    <s v="domini"/>
    <n v="-332.5"/>
    <x v="4"/>
    <m/>
    <x v="4"/>
    <s v="Altre Spese amministrative - Spese informatiche"/>
    <s v="Solvi srl"/>
    <m/>
    <m/>
    <m/>
    <s v="Altre Spese amministrative - Spese informatiche"/>
  </r>
  <r>
    <x v="0"/>
    <n v="33210"/>
    <s v="cancelleria-stampati-mat.uffic"/>
    <n v="-2670.38"/>
    <x v="4"/>
    <m/>
    <x v="4"/>
    <s v="Altre Spese amministrative - Cancelleria e stampati"/>
    <s v="Solvi srl"/>
    <m/>
    <m/>
    <m/>
    <s v="Altre Spese amministrative - Cancelleria e stampati"/>
  </r>
  <r>
    <x v="0"/>
    <n v="33220"/>
    <s v="spese varie deducibili"/>
    <n v="-322.64999999999998"/>
    <x v="4"/>
    <m/>
    <x v="4"/>
    <s v="Altre Spese amministrative - Altre"/>
    <s v="Solvi srl"/>
    <m/>
    <m/>
    <m/>
    <s v="Altre Spese amministrative - Altre"/>
  </r>
  <r>
    <x v="0"/>
    <n v="33221"/>
    <s v="spese varie indeducibili"/>
    <n v="-241.97"/>
    <x v="4"/>
    <m/>
    <x v="4"/>
    <s v="Altre Spese amministrative - Altre"/>
    <s v="Solvi srl"/>
    <m/>
    <m/>
    <m/>
    <s v="Altre Spese amministrative - Altre"/>
  </r>
  <r>
    <x v="0"/>
    <n v="33310"/>
    <s v="retribuzioni ordinarie"/>
    <n v="-292817.5"/>
    <x v="5"/>
    <m/>
    <x v="4"/>
    <s v="Spese per il personale - Salari e Stipendi"/>
    <s v="Solvi srl"/>
    <m/>
    <m/>
    <m/>
    <m/>
  </r>
  <r>
    <x v="0"/>
    <n v="33314"/>
    <s v="ratei ferie e 14^"/>
    <n v="-68484.14"/>
    <x v="5"/>
    <m/>
    <x v="4"/>
    <s v="Spese per il personale - Salari e Stipendi"/>
    <s v="Solvi srl"/>
    <m/>
    <m/>
    <m/>
    <m/>
  </r>
  <r>
    <x v="0"/>
    <n v="33312"/>
    <s v="compensi coll.progetto"/>
    <n v="-3600.27"/>
    <x v="5"/>
    <m/>
    <x v="4"/>
    <s v="Spese per il personale - Salari e Stipendi"/>
    <s v="Solvi srl"/>
    <m/>
    <m/>
    <m/>
    <m/>
  </r>
  <r>
    <x v="0"/>
    <n v="33315"/>
    <s v="contributi ratei"/>
    <n v="-1459.12"/>
    <x v="5"/>
    <m/>
    <x v="4"/>
    <s v="Spese per il personale - Oneri Sociali"/>
    <s v="Solvi srl"/>
    <m/>
    <m/>
    <m/>
    <m/>
  </r>
  <r>
    <x v="0"/>
    <n v="33316"/>
    <s v="contributi carico azienda"/>
    <n v="-96889.32"/>
    <x v="5"/>
    <m/>
    <x v="4"/>
    <s v="Spese per il personale - Oneri Sociali"/>
    <s v="Solvi srl"/>
    <m/>
    <m/>
    <m/>
    <m/>
  </r>
  <r>
    <x v="0"/>
    <n v="33318"/>
    <s v="contributi formazione dirig."/>
    <n v="-107.6"/>
    <x v="5"/>
    <m/>
    <x v="4"/>
    <s v="Spese per il personale - Oneri Sociali"/>
    <s v="Solvi srl"/>
    <m/>
    <m/>
    <m/>
    <m/>
  </r>
  <r>
    <x v="0"/>
    <n v="33321"/>
    <s v="contributi M.Besusso"/>
    <n v="-2838.8"/>
    <x v="5"/>
    <m/>
    <x v="4"/>
    <s v="Spese per il personale - Oneri Sociali"/>
    <s v="Solvi srl"/>
    <m/>
    <m/>
    <m/>
    <m/>
  </r>
  <r>
    <x v="0"/>
    <n v="33322"/>
    <s v="contributi M.Negri+formazione"/>
    <n v="-6251.74"/>
    <x v="5"/>
    <m/>
    <x v="4"/>
    <s v="Spese per il personale - Oneri Sociali"/>
    <s v="Solvi srl"/>
    <m/>
    <m/>
    <m/>
    <m/>
  </r>
  <r>
    <x v="0"/>
    <n v="33327"/>
    <s v="contributi A.Pastore"/>
    <n v="-3735.67"/>
    <x v="5"/>
    <m/>
    <x v="4"/>
    <s v="Spese per il personale - Oneri Sociali"/>
    <s v="Solvi srl"/>
    <m/>
    <m/>
    <m/>
    <m/>
  </r>
  <r>
    <x v="0"/>
    <n v="33317"/>
    <s v="contributi enti bilaterali"/>
    <n v="-198.68"/>
    <x v="5"/>
    <m/>
    <x v="4"/>
    <s v="Spese per il personale - Oneri Sociali"/>
    <s v="Solvi srl"/>
    <m/>
    <m/>
    <m/>
    <m/>
  </r>
  <r>
    <x v="0"/>
    <n v="33320"/>
    <s v="contributi inail"/>
    <n v="-1318.5"/>
    <x v="5"/>
    <m/>
    <x v="4"/>
    <s v="Spese per il personale - Oneri Sociali"/>
    <s v="Solvi srl"/>
    <m/>
    <m/>
    <m/>
    <m/>
  </r>
  <r>
    <x v="0"/>
    <n v="33325"/>
    <s v="rivalutazione TFR"/>
    <n v="-2741.85"/>
    <x v="5"/>
    <m/>
    <x v="4"/>
    <s v="Spese per il personale - accantonamento al trattamento di fine rapporto"/>
    <s v="Solvi srl"/>
    <m/>
    <m/>
    <m/>
    <m/>
  </r>
  <r>
    <x v="0"/>
    <n v="33324"/>
    <s v="accantonamento t.f.r."/>
    <n v="-23906.75"/>
    <x v="5"/>
    <m/>
    <x v="4"/>
    <s v="Spese per il personale - accantonamento al trattamento di fine rapporto"/>
    <s v="Solvi srl"/>
    <m/>
    <m/>
    <m/>
    <m/>
  </r>
  <r>
    <x v="0"/>
    <n v="33328"/>
    <s v="assistenza sanitaria E.S.T."/>
    <n v="-869"/>
    <x v="5"/>
    <m/>
    <x v="4"/>
    <s v="Spese per il personale - Versamenti ai fondi di previdenza complementare esterni"/>
    <s v="Solvi srl"/>
    <m/>
    <m/>
    <m/>
    <m/>
  </r>
  <r>
    <x v="0"/>
    <n v="33332"/>
    <s v="spese ristoro dipendenti"/>
    <n v="-2949.24"/>
    <x v="4"/>
    <m/>
    <x v="4"/>
    <s v="Altre Spese amministrative - Rimborsi spese dipendenti"/>
    <s v="Solvi srl"/>
    <m/>
    <m/>
    <m/>
    <s v="Altre Spese amministrative - Rimborsi spese dipendenti"/>
  </r>
  <r>
    <x v="0"/>
    <n v="33420"/>
    <s v="affitti passivi"/>
    <n v="-37152"/>
    <x v="4"/>
    <m/>
    <x v="4"/>
    <s v="Altre Spese amministrative - Affitti e spese inerenti"/>
    <s v="Solvi srl"/>
    <m/>
    <m/>
    <m/>
    <s v="Altre Spese amministrative - Affitti e spese inerenti"/>
  </r>
  <r>
    <x v="0"/>
    <n v="33515"/>
    <s v="noleggi diversi"/>
    <n v="-48.18"/>
    <x v="4"/>
    <m/>
    <x v="4"/>
    <s v="Altre Spese amministrative - Spese informatiche"/>
    <s v="Solvi srl"/>
    <m/>
    <m/>
    <m/>
    <s v="Altre Spese amministrative - Spese informatiche"/>
  </r>
  <r>
    <x v="0"/>
    <n v="33510"/>
    <s v="noleggi autovetture"/>
    <n v="-11790.49"/>
    <x v="4"/>
    <m/>
    <x v="4"/>
    <s v="Altre Spese amministrative - Noleggio e spese inerenti auto"/>
    <s v="Solvi srl"/>
    <m/>
    <m/>
    <m/>
    <s v="Altre Spese amministrative - Noleggio e spese inerenti auto"/>
  </r>
  <r>
    <x v="0"/>
    <n v="33810"/>
    <s v="energia e forza motrice"/>
    <n v="-5515.59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3820"/>
    <s v="telefoniche"/>
    <n v="-23461.56"/>
    <x v="4"/>
    <m/>
    <x v="4"/>
    <s v="Altre Spese amministrative - Telefoniche"/>
    <s v="Solvi srl"/>
    <m/>
    <m/>
    <m/>
    <s v="Altre Spese amministrative - Telefoniche"/>
  </r>
  <r>
    <x v="0"/>
    <n v="33825"/>
    <s v="postali"/>
    <n v="-2135.79"/>
    <x v="4"/>
    <m/>
    <x v="4"/>
    <s v="Altre Spese amministrative - Postali"/>
    <s v="Solvi srl"/>
    <m/>
    <m/>
    <m/>
    <s v="Altre Spese amministrative - Postali"/>
  </r>
  <r>
    <x v="0"/>
    <n v="33836"/>
    <s v="spese Vodafone"/>
    <n v="-8593.08"/>
    <x v="4"/>
    <m/>
    <x v="4"/>
    <s v="Altre Spese amministrative - Telefoniche"/>
    <s v="Solvi srl"/>
    <m/>
    <m/>
    <m/>
    <s v="Altre Spese amministrative - Telefoniche"/>
  </r>
  <r>
    <x v="0"/>
    <n v="33902"/>
    <s v="manutenzione ufficio"/>
    <n v="-61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03"/>
    <s v="manutenzione macchine ufficio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40"/>
    <s v="manutenzione imp.telefonici"/>
    <n v="-40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15"/>
    <s v="canone manutenzione edp"/>
    <n v="-503.14"/>
    <x v="4"/>
    <m/>
    <x v="4"/>
    <s v="Altre Spese amministrative - Spese informatiche"/>
    <s v="Solvi srl"/>
    <m/>
    <m/>
    <m/>
    <s v="Altre Spese amministrative - Spese informatiche"/>
  </r>
  <r>
    <x v="0"/>
    <n v="33916"/>
    <s v="canone manutenzione impianti"/>
    <n v="-646.66999999999996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10"/>
    <s v="note spese amministratore"/>
    <n v="-731.35"/>
    <x v="4"/>
    <m/>
    <x v="4"/>
    <s v="Altre Spese amministrative - Rimborsi spese amministratori"/>
    <s v="Solvi srl"/>
    <m/>
    <m/>
    <m/>
    <s v="Altre Spese amministrative - Rimborsi spese amministratori"/>
  </r>
  <r>
    <x v="0"/>
    <n v="34011"/>
    <s v="alberghi e ristoranti"/>
    <n v="-2102.79"/>
    <x v="4"/>
    <m/>
    <x v="4"/>
    <s v="Altre Spese amministrative - Rimborsi spese dipendenti"/>
    <s v="Solvi srl"/>
    <m/>
    <m/>
    <m/>
    <s v="Altre Spese amministrative - Rimborsi spese dipendenti"/>
  </r>
  <r>
    <x v="0"/>
    <n v="34014"/>
    <s v="note spese collaboratori"/>
    <n v="-1482.67"/>
    <x v="4"/>
    <m/>
    <x v="4"/>
    <s v="Altre Spese amministrative - Rimborsi spese dipendenti"/>
    <s v="Solvi srl"/>
    <m/>
    <m/>
    <m/>
    <s v="Altre Spese amministrative - Rimborsi spese dipendenti"/>
  </r>
  <r>
    <x v="0"/>
    <n v="34015"/>
    <s v="spese viaggi"/>
    <n v="-7358.44"/>
    <x v="4"/>
    <m/>
    <x v="4"/>
    <s v="Altre Spese amministrative - Spese di rappresentanza"/>
    <s v="Solvi srl"/>
    <m/>
    <m/>
    <m/>
    <s v="Altre Spese amministrative - Spese di rappresentanza"/>
  </r>
  <r>
    <x v="0"/>
    <n v="34012"/>
    <s v="carburante autovetture"/>
    <n v="-3123.5"/>
    <x v="4"/>
    <m/>
    <x v="4"/>
    <s v="Altre Spese amministrative - Noleggio e spese inerenti auto"/>
    <s v="Solvi srl"/>
    <m/>
    <m/>
    <m/>
    <s v="Altre Spese amministrative - Noleggio e spese inerenti auto"/>
  </r>
  <r>
    <x v="0"/>
    <n v="34025"/>
    <s v="spese gestione autovetture"/>
    <n v="0"/>
    <x v="4"/>
    <m/>
    <x v="4"/>
    <s v="Altre Spese amministrative - Altre"/>
    <s v="Solvi srl"/>
    <m/>
    <m/>
    <m/>
    <s v="Altre Spese amministrative - Altre"/>
  </r>
  <r>
    <x v="0"/>
    <n v="34027"/>
    <s v="spese/manutez. mini"/>
    <n v="0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030"/>
    <s v="rimborso spese consulenti"/>
    <n v="-2378.8000000000002"/>
    <x v="4"/>
    <m/>
    <x v="4"/>
    <s v="Altre Spese amministrative - Consulenze"/>
    <s v="Solvi srl"/>
    <m/>
    <m/>
    <m/>
    <s v="Altre Spese amministrative - Consulenze"/>
  </r>
  <r>
    <x v="0"/>
    <n v="34110"/>
    <s v="amm. Ordinario macc.ufficio"/>
    <n v="0"/>
    <x v="6"/>
    <m/>
    <x v="5"/>
    <s v="Rettifiche/riprese di valore su attività materiali"/>
    <s v="Solvi srl"/>
    <m/>
    <m/>
    <m/>
    <m/>
  </r>
  <r>
    <x v="0"/>
    <n v="34130"/>
    <s v="amm.impianto codizionamento"/>
    <n v="-551.37"/>
    <x v="6"/>
    <m/>
    <x v="5"/>
    <s v="Rettifiche/riprese di valore su attività materiali"/>
    <s v="Solvi srl"/>
    <m/>
    <m/>
    <m/>
    <m/>
  </r>
  <r>
    <x v="0"/>
    <n v="34141"/>
    <s v="amm.arredi"/>
    <n v="0"/>
    <x v="6"/>
    <m/>
    <x v="5"/>
    <s v="Rettifiche/riprese di valore su attività materiali"/>
    <s v="Solvi srl"/>
    <m/>
    <m/>
    <m/>
    <m/>
  </r>
  <r>
    <x v="0"/>
    <n v="34180"/>
    <s v="amm.telefonia fissa"/>
    <n v="-31.91"/>
    <x v="6"/>
    <m/>
    <x v="5"/>
    <s v="Rettifiche/riprese di valore su attività materiali"/>
    <s v="Solvi srl"/>
    <m/>
    <m/>
    <m/>
    <m/>
  </r>
  <r>
    <x v="0"/>
    <n v="34190"/>
    <s v="amm.telefonia mobile"/>
    <n v="-163.43"/>
    <x v="6"/>
    <m/>
    <x v="5"/>
    <s v="Rettifiche/riprese di valore su attività materiali"/>
    <s v="Solvi srl"/>
    <m/>
    <m/>
    <m/>
    <m/>
  </r>
  <r>
    <x v="0"/>
    <n v="60610"/>
    <s v="plusvalenze cessione cespiti"/>
    <n v="10"/>
    <x v="7"/>
    <m/>
    <x v="6"/>
    <s v="Rettifiche/riprese di valore su attività immateriali"/>
    <s v="Solvi srl"/>
    <m/>
    <m/>
    <m/>
    <m/>
  </r>
  <r>
    <x v="0"/>
    <n v="34310"/>
    <s v="amm.oneri pluriennali"/>
    <n v="-6716.56"/>
    <x v="7"/>
    <m/>
    <x v="6"/>
    <s v="Rettifiche/riprese di valore su attività immateriali"/>
    <s v="Solvi srl"/>
    <m/>
    <m/>
    <m/>
    <m/>
  </r>
  <r>
    <x v="0"/>
    <n v="34320"/>
    <s v="amm.spese costituzione"/>
    <n v="-1128.28"/>
    <x v="7"/>
    <m/>
    <x v="6"/>
    <s v="Rettifiche/riprese di valore su attività immateriali"/>
    <s v="Solvi srl"/>
    <m/>
    <m/>
    <m/>
    <m/>
  </r>
  <r>
    <x v="0"/>
    <n v="34330"/>
    <s v="amm.spese edp"/>
    <n v="-4536.3"/>
    <x v="7"/>
    <m/>
    <x v="6"/>
    <s v="Rettifiche/riprese di valore su attività immateriali"/>
    <s v="Solvi srl"/>
    <m/>
    <m/>
    <m/>
    <m/>
  </r>
  <r>
    <x v="0"/>
    <n v="34360"/>
    <s v="amm.brevetti e marchi"/>
    <n v="-734.77"/>
    <x v="7"/>
    <m/>
    <x v="6"/>
    <s v="Rettifiche/riprese di valore su attività immateriali"/>
    <s v="Solvi srl"/>
    <m/>
    <m/>
    <m/>
    <m/>
  </r>
  <r>
    <x v="0"/>
    <n v="34410"/>
    <s v="trasporti"/>
    <n v="-82.5"/>
    <x v="4"/>
    <m/>
    <x v="4"/>
    <s v="Altre Spese amministrative - Altre"/>
    <s v="Solvi srl"/>
    <m/>
    <m/>
    <m/>
    <s v="Altre Spese amministrative - Altre"/>
  </r>
  <r>
    <x v="0"/>
    <n v="34510"/>
    <s v="assic.autovetture/motoveicoli"/>
    <n v="0"/>
    <x v="4"/>
    <m/>
    <x v="4"/>
    <s v="Altre Spese amministrative - Assicurazioni"/>
    <s v="Solvi srl"/>
    <m/>
    <m/>
    <m/>
    <s v="Altre Spese amministrative - Assicurazioni"/>
  </r>
  <r>
    <x v="0"/>
    <n v="34512"/>
    <s v="assic.auto mini"/>
    <n v="0"/>
    <x v="4"/>
    <m/>
    <x v="4"/>
    <s v="Altre Spese amministrative - Assicurazioni"/>
    <s v="Solvi srl"/>
    <m/>
    <m/>
    <m/>
    <s v="Altre Spese amministrative - Assicurazioni"/>
  </r>
  <r>
    <x v="0"/>
    <n v="34515"/>
    <s v="assic.autoveicoli"/>
    <n v="0"/>
    <x v="4"/>
    <m/>
    <x v="4"/>
    <s v="Altre Spese amministrative - Assicurazioni"/>
    <s v="Solvi srl"/>
    <m/>
    <m/>
    <m/>
    <s v="Altre Spese amministrative - Assicurazioni"/>
  </r>
  <r>
    <x v="0"/>
    <n v="34540"/>
    <s v="assicurazione ufficio"/>
    <n v="-4090.99"/>
    <x v="4"/>
    <m/>
    <x v="4"/>
    <s v="Altre Spese amministrative - Assicurazioni"/>
    <s v="Solvi srl"/>
    <m/>
    <m/>
    <m/>
    <s v="Altre Spese amministrative - Assicurazioni"/>
  </r>
  <r>
    <x v="0"/>
    <n v="34601"/>
    <s v="legali e notarili"/>
    <n v="-4699.7700000000004"/>
    <x v="4"/>
    <m/>
    <x v="4"/>
    <s v="Altre Spese amministrative - Spese Legali"/>
    <s v="Solvi srl"/>
    <m/>
    <m/>
    <m/>
    <s v="Altre Spese amministrative - Spese Legali"/>
  </r>
  <r>
    <x v="0"/>
    <n v="34606"/>
    <s v="compensi collegio Sindacale"/>
    <n v="-16052.26"/>
    <x v="5"/>
    <m/>
    <x v="4"/>
    <s v="Spese per il personale - Sindaci"/>
    <s v="Solvi srl"/>
    <m/>
    <m/>
    <m/>
    <m/>
  </r>
  <r>
    <x v="0"/>
    <n v="34607"/>
    <s v="prestazioni occasionali lavoro"/>
    <n v="0"/>
    <x v="4"/>
    <m/>
    <x v="4"/>
    <s v="Altre Spese amministrative - Consulenze"/>
    <s v="Solvi srl"/>
    <m/>
    <m/>
    <m/>
    <s v="Altre Spese amministrative - Consulenze"/>
  </r>
  <r>
    <x v="0"/>
    <n v="34657"/>
    <s v="consulenza amm.ne personale"/>
    <n v="-4120"/>
    <x v="4"/>
    <m/>
    <x v="4"/>
    <s v="Altre Spese amministrative - Consulenze"/>
    <s v="Solvi srl"/>
    <m/>
    <m/>
    <m/>
    <s v="Altre Spese amministrative - Consulenze"/>
  </r>
  <r>
    <x v="0"/>
    <n v="34612"/>
    <s v="consulenza G.C.C."/>
    <n v="-30000"/>
    <x v="4"/>
    <m/>
    <x v="4"/>
    <s v="Altre Spese amministrative - Collectors"/>
    <s v="Solvi srl"/>
    <m/>
    <m/>
    <m/>
    <s v="Altre Spese amministrative - Collectors"/>
  </r>
  <r>
    <x v="0"/>
    <n v="34659"/>
    <s v="consulenza Pischedda "/>
    <n v="-24785.89"/>
    <x v="4"/>
    <m/>
    <x v="4"/>
    <s v="Altre Spese amministrative - Collectors"/>
    <s v="Solvi srl"/>
    <m/>
    <m/>
    <m/>
    <s v="Altre Spese amministrative - Collectors"/>
  </r>
  <r>
    <x v="0"/>
    <n v="34660"/>
    <s v="consulenza Seila di M.Silvio "/>
    <n v="-32887.78"/>
    <x v="4"/>
    <m/>
    <x v="4"/>
    <s v="Altre Spese amministrative - Collectors"/>
    <s v="Solvi srl"/>
    <m/>
    <m/>
    <m/>
    <s v="Altre Spese amministrative - Collectors"/>
  </r>
  <r>
    <x v="0"/>
    <n v="34619"/>
    <s v="consulenza Montecucco"/>
    <n v="-41641.599999999999"/>
    <x v="4"/>
    <m/>
    <x v="4"/>
    <s v="Altre Spese amministrative - Collectors"/>
    <s v="Solvi srl"/>
    <m/>
    <m/>
    <m/>
    <s v="Altre Spese amministrative - Collectors"/>
  </r>
  <r>
    <x v="0"/>
    <n v="34621"/>
    <s v="consulenza Bosso Rosaria"/>
    <n v="-63259.21"/>
    <x v="4"/>
    <m/>
    <x v="4"/>
    <s v="Altre Spese amministrative - Collectors"/>
    <s v="Solvi srl"/>
    <m/>
    <m/>
    <m/>
    <s v="Altre Spese amministrative - Collectors"/>
  </r>
  <r>
    <x v="0"/>
    <n v="34622"/>
    <s v="consulenza Viele"/>
    <n v="-148493.72"/>
    <x v="4"/>
    <m/>
    <x v="4"/>
    <s v="Altre Spese amministrative - Collectors"/>
    <s v="Solvi srl"/>
    <m/>
    <m/>
    <m/>
    <s v="Altre Spese amministrative - Collectors"/>
  </r>
  <r>
    <x v="0"/>
    <n v="34625"/>
    <s v="consulenza Moschetti"/>
    <n v="-141786.17000000001"/>
    <x v="4"/>
    <m/>
    <x v="4"/>
    <s v="Altre Spese amministrative - Collectors"/>
    <s v="Solvi srl"/>
    <m/>
    <m/>
    <m/>
    <s v="Altre Spese amministrative - Collectors"/>
  </r>
  <r>
    <x v="0"/>
    <n v="34639"/>
    <s v="consulenza Pompeo Giovanni"/>
    <n v="-88674.22"/>
    <x v="4"/>
    <m/>
    <x v="4"/>
    <s v="Altre Spese amministrative - Collectors"/>
    <s v="Solvi srl"/>
    <m/>
    <m/>
    <m/>
    <s v="Altre Spese amministrative - Collectors"/>
  </r>
  <r>
    <x v="0"/>
    <n v="34658"/>
    <s v="consulenza Trasforini"/>
    <n v="-68445.87"/>
    <x v="4"/>
    <m/>
    <x v="4"/>
    <s v="Altre Spese amministrative - Collectors"/>
    <s v="Solvi srl"/>
    <m/>
    <m/>
    <m/>
    <s v="Altre Spese amministrative - Collectors"/>
  </r>
  <r>
    <x v="0"/>
    <s v="34606/34625"/>
    <s v="consulenza Moschetti/ElleEmme"/>
    <n v="0"/>
    <x v="4"/>
    <m/>
    <x v="4"/>
    <s v="Altre Spese amministrative - Collectors"/>
    <s v="Solvi srl"/>
    <m/>
    <m/>
    <m/>
    <s v="Altre Spese amministrative - Collectors"/>
  </r>
  <r>
    <x v="0"/>
    <n v="34626"/>
    <s v="consulenza Clinicservice"/>
    <n v="-132873.09"/>
    <x v="4"/>
    <m/>
    <x v="4"/>
    <s v="Altre Spese amministrative - Collectors"/>
    <s v="Solvi srl"/>
    <m/>
    <m/>
    <m/>
    <s v="Altre Spese amministrative - Collectors"/>
  </r>
  <r>
    <x v="0"/>
    <n v="34630"/>
    <s v="consulenza Schipilliti"/>
    <n v="-18340.400000000001"/>
    <x v="4"/>
    <m/>
    <x v="4"/>
    <s v="Altre Spese amministrative - Consulenze"/>
    <s v="Solvi srl"/>
    <m/>
    <m/>
    <m/>
    <s v="Altre Spese amministrative - Consulenze"/>
  </r>
  <r>
    <x v="0"/>
    <n v="34631"/>
    <s v="consulenza Pipitone"/>
    <n v="-147760.78"/>
    <x v="4"/>
    <m/>
    <x v="4"/>
    <s v="Altre Spese amministrative - Collectors"/>
    <s v="Solvi srl"/>
    <m/>
    <m/>
    <m/>
    <s v="Altre Spese amministrative - Collectors"/>
  </r>
  <r>
    <x v="0"/>
    <n v="34634"/>
    <s v="consulenza certificaz.ISO 900"/>
    <n v="-2525.1999999999998"/>
    <x v="4"/>
    <m/>
    <x v="4"/>
    <s v="Altre Spese amministrative - Consulenze"/>
    <s v="Solvi srl"/>
    <m/>
    <m/>
    <m/>
    <s v="Altre Spese amministrative - Consulenze"/>
  </r>
  <r>
    <x v="0"/>
    <n v="34635"/>
    <s v="consulenza Carcaterra"/>
    <n v="-66111.539999999994"/>
    <x v="4"/>
    <m/>
    <x v="4"/>
    <s v="Altre Spese amministrative - Collectors"/>
    <s v="Solvi srl"/>
    <m/>
    <m/>
    <m/>
    <s v="Altre Spese amministrative - Collectors"/>
  </r>
  <r>
    <x v="0"/>
    <n v="34636"/>
    <s v="consulenza varia"/>
    <n v="-3042.05"/>
    <x v="4"/>
    <m/>
    <x v="4"/>
    <s v="Altre Spese amministrative - Consulenze"/>
    <s v="Solvi srl"/>
    <m/>
    <m/>
    <m/>
    <s v="Altre Spese amministrative - Consulenze"/>
  </r>
  <r>
    <x v="0"/>
    <n v="34640"/>
    <s v="consulenza Pinti"/>
    <n v="-113273.71"/>
    <x v="4"/>
    <m/>
    <x v="4"/>
    <s v="Altre Spese amministrative - Collectors"/>
    <s v="Solvi srl"/>
    <m/>
    <m/>
    <m/>
    <s v="Altre Spese amministrative - Collectors"/>
  </r>
  <r>
    <x v="0"/>
    <n v="34643"/>
    <s v="consulenza Maccio'"/>
    <n v="-91329.82"/>
    <x v="4"/>
    <m/>
    <x v="4"/>
    <s v="Altre Spese amministrative - Collectors"/>
    <s v="Solvi srl"/>
    <m/>
    <m/>
    <m/>
    <s v="Altre Spese amministrative - Collectors"/>
  </r>
  <r>
    <x v="0"/>
    <n v="34646"/>
    <s v="consul.-assisten.Cata 1"/>
    <n v="-573.23"/>
    <x v="4"/>
    <m/>
    <x v="4"/>
    <s v="Altre Spese amministrative - Collectors"/>
    <s v="Solvi srl"/>
    <m/>
    <m/>
    <m/>
    <s v="Altre Spese amministrative - Collectors"/>
  </r>
  <r>
    <x v="0"/>
    <n v="34649"/>
    <s v="supporto sistemistico Ntt is"/>
    <n v="-7950"/>
    <x v="4"/>
    <m/>
    <x v="4"/>
    <s v="Altre Spese amministrative - Spese informatiche"/>
    <s v="Solvi srl"/>
    <m/>
    <m/>
    <m/>
    <s v="Altre Spese amministrative - Spese informatiche"/>
  </r>
  <r>
    <x v="0"/>
    <n v="34647"/>
    <s v="consul.assist.Ntt is"/>
    <n v="-48330"/>
    <x v="4"/>
    <m/>
    <x v="4"/>
    <s v="Altre Spese amministrative - Spese informatiche"/>
    <s v="Solvi srl"/>
    <m/>
    <m/>
    <m/>
    <s v="Altre Spese amministrative - Spese informatiche"/>
  </r>
  <r>
    <x v="0"/>
    <n v="34648"/>
    <s v="consulenza Compagnino"/>
    <n v="-2078.9499999999998"/>
    <x v="4"/>
    <m/>
    <x v="4"/>
    <s v="Altre Spese amministrative - Collectors"/>
    <s v="Solvi srl"/>
    <m/>
    <m/>
    <m/>
    <s v="Altre Spese amministrative - Collectors"/>
  </r>
  <r>
    <x v="0"/>
    <n v="34650"/>
    <s v="consulenza Lunetta"/>
    <n v="-935"/>
    <x v="4"/>
    <m/>
    <x v="4"/>
    <s v="Altre Spese amministrative - Collectors"/>
    <s v="Solvi srl"/>
    <m/>
    <m/>
    <m/>
    <s v="Altre Spese amministrative - Collectors"/>
  </r>
  <r>
    <x v="0"/>
    <n v="34651"/>
    <s v="consulenza Simone"/>
    <n v="-972.4"/>
    <x v="4"/>
    <m/>
    <x v="4"/>
    <s v="Altre Spese amministrative - Collectors"/>
    <s v="Solvi srl"/>
    <m/>
    <m/>
    <m/>
    <s v="Altre Spese amministrative - Collectors"/>
  </r>
  <r>
    <x v="0"/>
    <s v="STIMA consulenza "/>
    <s v="Stima consulenze"/>
    <n v="0"/>
    <x v="4"/>
    <m/>
    <x v="4"/>
    <s v="Altre Spese amministrative - Collectors"/>
    <s v="Solvi srl"/>
    <m/>
    <m/>
    <m/>
    <s v="Altre Spese amministrative - Collectors"/>
  </r>
  <r>
    <x v="0"/>
    <n v="34654"/>
    <s v="consulenza Ska-te"/>
    <n v="-64911.61"/>
    <x v="4"/>
    <m/>
    <x v="4"/>
    <s v="Altre Spese amministrative - Collectors"/>
    <s v="Solvi srl"/>
    <m/>
    <m/>
    <m/>
    <s v="Altre Spese amministrative - Collectors"/>
  </r>
  <r>
    <x v="0"/>
    <n v="34655"/>
    <s v="Consul/Assist. Ntt"/>
    <n v="-3383"/>
    <x v="4"/>
    <m/>
    <x v="4"/>
    <s v="Altre Spese amministrative - Spese informatiche"/>
    <s v="Solvi srl"/>
    <m/>
    <m/>
    <m/>
    <s v="Altre Spese amministrative - Spese informatiche"/>
  </r>
  <r>
    <x v="0"/>
    <n v="34710"/>
    <s v="amm.svalutazione crediti"/>
    <n v="-10565.96"/>
    <x v="8"/>
    <m/>
    <x v="7"/>
    <s v="Rettifiche di valore crediti verso clientela finanziamento specifiche"/>
    <s v="Solvi srl"/>
    <m/>
    <m/>
    <m/>
    <m/>
  </r>
  <r>
    <x v="0"/>
    <n v="34810"/>
    <s v="emolumenti"/>
    <n v="-249999.1"/>
    <x v="5"/>
    <m/>
    <x v="4"/>
    <s v="Spese per il personale - Amministratori"/>
    <s v="Solvi srl"/>
    <m/>
    <m/>
    <m/>
    <m/>
  </r>
  <r>
    <x v="0"/>
    <n v="34820"/>
    <s v="contributi Inps comp.collab."/>
    <n v="-11980.3"/>
    <x v="5"/>
    <m/>
    <x v="4"/>
    <s v="Spese per il personale - Oneri Sociali"/>
    <s v="Solvi srl"/>
    <m/>
    <m/>
    <m/>
    <m/>
  </r>
  <r>
    <x v="0"/>
    <n v="34825"/>
    <s v="indennita'kilometriche"/>
    <n v="-18550.88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1"/>
    <s v="spese di pubblicita'"/>
    <n v="-800"/>
    <x v="4"/>
    <m/>
    <x v="4"/>
    <s v="Altre Spese amministrative - Pubblicità"/>
    <s v="Solvi srl"/>
    <m/>
    <m/>
    <m/>
    <s v="Altre Spese amministrative - Pubblicità"/>
  </r>
  <r>
    <x v="0"/>
    <n v="34902"/>
    <s v="libri e abbonamenti"/>
    <n v="-1112.4000000000001"/>
    <x v="4"/>
    <m/>
    <x v="4"/>
    <s v="Altre Spese amministrative - Giornali/libri"/>
    <s v="Solvi srl"/>
    <m/>
    <m/>
    <m/>
    <s v="Altre Spese amministrative - Giornali/libri"/>
  </r>
  <r>
    <x v="0"/>
    <n v="34904"/>
    <s v="quote associative"/>
    <n v="-5209.76"/>
    <x v="4"/>
    <m/>
    <x v="4"/>
    <s v="Altre Spese amministrative - Contributi associativi"/>
    <s v="Solvi srl"/>
    <m/>
    <m/>
    <m/>
    <s v="Altre Spese amministrative - Contributi associativi"/>
  </r>
  <r>
    <x v="0"/>
    <n v="33511"/>
    <s v="sp.acc.noleggio auto "/>
    <n v="-3435.37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5"/>
    <s v="spese autostrada"/>
    <n v="-446.5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07"/>
    <s v="spese-bolli fatt.ricevute"/>
    <n v="-69.06"/>
    <x v="4"/>
    <m/>
    <x v="4"/>
    <s v="Altre Spese amministrative - imposte indirette e tasse"/>
    <s v="Solvi srl"/>
    <m/>
    <m/>
    <m/>
    <s v="Altre Spese amministrative - imposte indirette e tasse"/>
  </r>
  <r>
    <x v="0"/>
    <n v="34909"/>
    <s v="partecipazione corsi"/>
    <n v="-698"/>
    <x v="5"/>
    <m/>
    <x v="4"/>
    <s v="Spese per il personale - Altri benefici a favore dipendenti"/>
    <s v="Solvi srl"/>
    <m/>
    <m/>
    <m/>
    <m/>
  </r>
  <r>
    <x v="0"/>
    <n v="34913"/>
    <s v="valori bollati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18"/>
    <s v="tassa ann.vidimaz.libri social"/>
    <n v="-309.87"/>
    <x v="4"/>
    <m/>
    <x v="4"/>
    <s v="Altre Spese amministrative - imposte indirette e tasse"/>
    <s v="Solvi srl"/>
    <m/>
    <m/>
    <m/>
    <s v="Altre Spese amministrative - imposte indirette e tasse"/>
  </r>
  <r>
    <x v="0"/>
    <n v="34919"/>
    <s v="spese di pulizia"/>
    <n v="-13356.6"/>
    <x v="4"/>
    <m/>
    <x v="4"/>
    <s v="Altre Spese amministrative - Spese per utenze acqua, luce, gas e pulizia"/>
    <s v="Solvi srl"/>
    <m/>
    <m/>
    <m/>
    <s v="Altre Spese amministrative - Spese per utenze acqua, luce, gas e pulizia"/>
  </r>
  <r>
    <x v="0"/>
    <n v="34921"/>
    <s v="diritti annuali c.c.i.a.a."/>
    <n v="-597"/>
    <x v="4"/>
    <m/>
    <x v="4"/>
    <s v="Altre Spese amministrative - imposte indirette e tasse"/>
    <s v="Solvi srl"/>
    <m/>
    <m/>
    <m/>
    <s v="Altre Spese amministrative - imposte indirette e tasse"/>
  </r>
  <r>
    <x v="0"/>
    <n v="34922"/>
    <s v="imposte e tasse comunali"/>
    <n v="-1693"/>
    <x v="4"/>
    <m/>
    <x v="4"/>
    <s v="Altre Spese amministrative - imposte indirette e tasse"/>
    <s v="Solvi srl"/>
    <m/>
    <m/>
    <m/>
    <s v="Altre Spese amministrative - imposte indirette e tasse"/>
  </r>
  <r>
    <x v="0"/>
    <n v="34927"/>
    <s v="sanzioni x imposte e tasse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28"/>
    <s v="imposte e tasse varie"/>
    <n v="-180"/>
    <x v="4"/>
    <m/>
    <x v="4"/>
    <s v="Altre Spese amministrative - imposte indirette e tasse"/>
    <s v="Solvi srl"/>
    <m/>
    <m/>
    <m/>
    <s v="Altre Spese amministrative - imposte indirette e tasse"/>
  </r>
  <r>
    <x v="0"/>
    <n v="34931"/>
    <s v="bollo auto/moto"/>
    <n v="0"/>
    <x v="4"/>
    <m/>
    <x v="4"/>
    <s v="Altre Spese amministrative - imposte indirette e tasse"/>
    <s v="Solvi srl"/>
    <m/>
    <m/>
    <m/>
    <s v="Altre Spese amministrative - imposte indirette e tasse"/>
  </r>
  <r>
    <x v="0"/>
    <n v="34932"/>
    <s v="informazioni commerciali"/>
    <n v="0"/>
    <x v="4"/>
    <m/>
    <x v="4"/>
    <s v="Altre Spese amministrative - Altre"/>
    <s v="Solvi srl"/>
    <m/>
    <m/>
    <m/>
    <s v="Altre Spese amministrative - Altre"/>
  </r>
  <r>
    <x v="0"/>
    <n v="34933"/>
    <s v="spese parcheggio autovett."/>
    <n v="-1155.01"/>
    <x v="4"/>
    <m/>
    <x v="4"/>
    <s v="Altre Spese amministrative - Noleggio e spese inerenti auto"/>
    <s v="Solvi srl"/>
    <m/>
    <m/>
    <m/>
    <s v="Altre Spese amministrative - Noleggio e spese inerenti auto"/>
  </r>
  <r>
    <x v="0"/>
    <n v="34935"/>
    <s v="spese condominiali"/>
    <n v="-8877.93"/>
    <x v="4"/>
    <m/>
    <x v="4"/>
    <s v="Altre Spese amministrative - Affitti e spese inerenti"/>
    <s v="Solvi srl"/>
    <m/>
    <m/>
    <m/>
    <s v="Altre Spese amministrative - Affitti e spese inerenti"/>
  </r>
  <r>
    <x v="0"/>
    <n v="34939"/>
    <s v="certificati/bolli bilanci"/>
    <n v="-159"/>
    <x v="4"/>
    <m/>
    <x v="4"/>
    <s v="Altre Spese amministrative - imposte indirette e tasse"/>
    <s v="Solvi srl"/>
    <m/>
    <m/>
    <m/>
    <s v="Altre Spese amministrative - imposte indirette e tasse"/>
  </r>
  <r>
    <x v="0"/>
    <n v="34940"/>
    <s v="spese rappresentanza da 2009"/>
    <n v="-9169.5499999999993"/>
    <x v="4"/>
    <m/>
    <x v="4"/>
    <s v="Altre Spese amministrative - Spese di rappresentanza"/>
    <s v="Solvi srl"/>
    <m/>
    <m/>
    <m/>
    <s v="Altre Spese amministrative - Spese di rappresentanza"/>
  </r>
  <r>
    <x v="0"/>
    <n v="34945"/>
    <s v="omaggi&lt;euro 50,00"/>
    <n v="0"/>
    <x v="4"/>
    <m/>
    <x v="4"/>
    <s v="Altre Spese amministrative - Spese di rappresentanza"/>
    <s v="Solvi srl"/>
    <m/>
    <m/>
    <m/>
    <s v="Altre Spese amministrative - Spese di rappresentanza"/>
  </r>
  <r>
    <x v="0"/>
    <n v="35010"/>
    <s v="interessi passivi"/>
    <n v="0"/>
    <x v="1"/>
    <m/>
    <x v="1"/>
    <s v="Interessi passivi ed oneri assimilati - Debiti verso banche - cc e depositi liberi"/>
    <s v="Solvi srl"/>
    <m/>
    <m/>
    <m/>
    <m/>
  </r>
  <r>
    <x v="0"/>
    <n v="35040"/>
    <s v="interessi rateizz.imposte"/>
    <n v="0"/>
    <x v="1"/>
    <m/>
    <x v="1"/>
    <s v="Interessi passivi ed oneri assimilati - Altre passività"/>
    <s v="Solvi srl"/>
    <m/>
    <m/>
    <m/>
    <m/>
  </r>
  <r>
    <x v="0"/>
    <n v="35110"/>
    <s v="spese bancarie"/>
    <n v="-2023.19"/>
    <x v="3"/>
    <m/>
    <x v="3"/>
    <s v="Commissioni passive - Servizi incasso e pagamento"/>
    <s v="Solvi srl"/>
    <m/>
    <m/>
    <m/>
    <m/>
  </r>
  <r>
    <x v="0"/>
    <n v="35130"/>
    <s v="spese gestione fidi"/>
    <n v="0"/>
    <x v="3"/>
    <m/>
    <x v="3"/>
    <s v="Commissioni passive - Altri servizi"/>
    <s v="Solvi srl"/>
    <m/>
    <m/>
    <m/>
    <m/>
  </r>
  <r>
    <x v="0"/>
    <n v="35211"/>
    <s v="minusvalenza cess.Mini"/>
    <n v="0"/>
    <x v="6"/>
    <m/>
    <x v="5"/>
    <s v="Rettifiche/riprese di valore su attività materiali"/>
    <s v="Solvi srl"/>
    <m/>
    <m/>
    <m/>
    <m/>
  </r>
  <r>
    <x v="0"/>
    <n v="60711"/>
    <s v="soprav. attive non tassabili"/>
    <n v="1514.5"/>
    <x v="9"/>
    <m/>
    <x v="8"/>
    <s v="Altri proventi di gestione"/>
    <s v="Solvi srl"/>
    <m/>
    <m/>
    <m/>
    <m/>
  </r>
  <r>
    <x v="0"/>
    <n v="35220"/>
    <s v="abbuoni passivi"/>
    <n v="-2.62"/>
    <x v="9"/>
    <m/>
    <x v="8"/>
    <s v="Altri oneri di gestione"/>
    <s v="Solvi srl"/>
    <m/>
    <m/>
    <m/>
    <m/>
  </r>
  <r>
    <x v="0"/>
    <n v="35230"/>
    <s v="sopravvenienze passive"/>
    <n v="-176.75"/>
    <x v="9"/>
    <m/>
    <x v="8"/>
    <s v="Altri oneri di gestione"/>
    <s v="Solvi srl"/>
    <m/>
    <m/>
    <m/>
    <m/>
  </r>
  <r>
    <x v="0"/>
    <n v="60103"/>
    <s v="ricavi maquet"/>
    <n v="213601.36"/>
    <x v="12"/>
    <m/>
    <x v="11"/>
    <s v="Commissioni attive - Altri servizi"/>
    <s v="Solvi srl"/>
    <m/>
    <m/>
    <m/>
    <m/>
  </r>
  <r>
    <x v="0"/>
    <n v="60147"/>
    <s v="ricavi Biogen IDEC"/>
    <n v="240711.23"/>
    <x v="12"/>
    <m/>
    <x v="11"/>
    <s v="Commissioni attive - Altri servizi"/>
    <s v="Solvi srl"/>
    <m/>
    <m/>
    <m/>
    <m/>
  </r>
  <r>
    <x v="0"/>
    <n v="60148"/>
    <s v="ricavi Banca Sistema"/>
    <n v="1105061.31"/>
    <x v="12"/>
    <m/>
    <x v="11"/>
    <s v="Commissioni attive - Altri servizi"/>
    <s v="Solvi srl"/>
    <m/>
    <m/>
    <m/>
    <m/>
  </r>
  <r>
    <x v="0"/>
    <n v="60149"/>
    <s v="ricavi Getinge"/>
    <n v="44137.19"/>
    <x v="12"/>
    <m/>
    <x v="11"/>
    <s v="Commissioni attive - Altri servizi"/>
    <s v="Solvi srl"/>
    <m/>
    <m/>
    <m/>
    <m/>
  </r>
  <r>
    <x v="0"/>
    <n v="60150"/>
    <s v="ricavi Teva"/>
    <n v="145023.6"/>
    <x v="12"/>
    <m/>
    <x v="11"/>
    <s v="Commissioni attive - Altri servizi"/>
    <s v="Solvi srl"/>
    <m/>
    <m/>
    <m/>
    <m/>
  </r>
  <r>
    <x v="0"/>
    <n v="60105"/>
    <s v="ricavi w.l.gore &amp; associati"/>
    <n v="163537.22"/>
    <x v="12"/>
    <m/>
    <x v="11"/>
    <s v="Commissioni attive - Altri servizi"/>
    <s v="Solvi srl"/>
    <m/>
    <m/>
    <m/>
    <m/>
  </r>
  <r>
    <x v="0"/>
    <n v="60115"/>
    <s v="ricavi edwards lifesciences"/>
    <n v="311514.03999999998"/>
    <x v="12"/>
    <m/>
    <x v="11"/>
    <s v="Commissioni attive - Altri servizi"/>
    <s v="Solvi srl"/>
    <m/>
    <m/>
    <m/>
    <m/>
  </r>
  <r>
    <x v="0"/>
    <n v="60119"/>
    <s v="ricavi samo spa"/>
    <n v="28800.22"/>
    <x v="12"/>
    <m/>
    <x v="11"/>
    <s v="Commissioni attive - Altri servizi"/>
    <s v="Solvi srl"/>
    <m/>
    <m/>
    <m/>
    <m/>
  </r>
  <r>
    <x v="0"/>
    <n v="60127"/>
    <s v="ricavi dompe' spa"/>
    <n v="148711.46"/>
    <x v="12"/>
    <m/>
    <x v="11"/>
    <s v="Commissioni attive - Altri servizi"/>
    <s v="Solvi srl"/>
    <m/>
    <m/>
    <m/>
    <m/>
  </r>
  <r>
    <x v="0"/>
    <n v="60128"/>
    <s v="ricavi schering"/>
    <n v="0"/>
    <x v="12"/>
    <m/>
    <x v="11"/>
    <s v="Commissioni attive - Altri servizi"/>
    <s v="Solvi srl"/>
    <m/>
    <m/>
    <m/>
    <m/>
  </r>
  <r>
    <x v="0"/>
    <n v="60130"/>
    <s v="ricavi essex"/>
    <n v="0"/>
    <x v="12"/>
    <m/>
    <x v="11"/>
    <s v="Commissioni attive - Altri servizi"/>
    <s v="Solvi srl"/>
    <m/>
    <m/>
    <m/>
    <m/>
  </r>
  <r>
    <x v="0"/>
    <n v="60132"/>
    <s v="ricavi diversi"/>
    <n v="0"/>
    <x v="12"/>
    <m/>
    <x v="11"/>
    <s v="Commissioni attive - Altri servizi"/>
    <s v="Solvi srl"/>
    <m/>
    <m/>
    <m/>
    <m/>
  </r>
  <r>
    <x v="0"/>
    <n v="60138"/>
    <s v="ricavi D.Group"/>
    <n v="19388.43"/>
    <x v="12"/>
    <m/>
    <x v="11"/>
    <s v="Commissioni attive - Altri servizi"/>
    <s v="Solvi srl"/>
    <m/>
    <m/>
    <m/>
    <m/>
  </r>
  <r>
    <x v="0"/>
    <n v="60139"/>
    <s v="ricavi Medicair"/>
    <n v="38453.870000000003"/>
    <x v="12"/>
    <m/>
    <x v="11"/>
    <s v="Commissioni attive - Altri servizi"/>
    <s v="Solvi srl"/>
    <m/>
    <m/>
    <m/>
    <m/>
  </r>
  <r>
    <x v="0"/>
    <n v="60140"/>
    <s v="ricavi Sf Trust"/>
    <n v="245197.73"/>
    <x v="12"/>
    <m/>
    <x v="11"/>
    <s v="Commissioni attive - Altri servizi"/>
    <s v="Solvi srl"/>
    <m/>
    <m/>
    <m/>
    <m/>
  </r>
  <r>
    <x v="0"/>
    <n v="60141"/>
    <s v="ricavi cis bio/iba"/>
    <n v="57530.78"/>
    <x v="12"/>
    <m/>
    <x v="11"/>
    <s v="Commissioni attive - Altri servizi"/>
    <s v="Solvi srl"/>
    <m/>
    <m/>
    <m/>
    <m/>
  </r>
  <r>
    <x v="0"/>
    <n v="60142"/>
    <s v="ricavi Eupharma"/>
    <n v="14996.46"/>
    <x v="12"/>
    <m/>
    <x v="11"/>
    <s v="Commissioni attive - Altri servizi"/>
    <s v="Solvi srl"/>
    <m/>
    <m/>
    <m/>
    <m/>
  </r>
  <r>
    <x v="0"/>
    <n v="60143"/>
    <s v="ricavi ST.Jude Medical Italia"/>
    <n v="308081.34000000003"/>
    <x v="12"/>
    <m/>
    <x v="11"/>
    <s v="Commissioni attive - Altri servizi"/>
    <s v="Solvi srl"/>
    <m/>
    <m/>
    <m/>
    <m/>
  </r>
  <r>
    <x v="0"/>
    <n v="60144"/>
    <s v="ricavi Novo Nordisk"/>
    <n v="112504.7"/>
    <x v="12"/>
    <m/>
    <x v="11"/>
    <s v="Commissioni attive - Altri servizi"/>
    <s v="Solvi srl"/>
    <m/>
    <m/>
    <m/>
    <m/>
  </r>
  <r>
    <x v="0"/>
    <n v="60331"/>
    <s v="ricavi formazione"/>
    <n v="4739.53"/>
    <x v="12"/>
    <m/>
    <x v="11"/>
    <s v="Commissioni attive - Altri servizi"/>
    <s v="Solvi srl"/>
    <m/>
    <m/>
    <m/>
    <m/>
  </r>
  <r>
    <x v="0"/>
    <n v="60510"/>
    <s v="interessi attivi c/c"/>
    <n v="2948.1"/>
    <x v="10"/>
    <m/>
    <x v="9"/>
    <s v="Interessi attivi e proventi assimilati - Crediti verso banche -  cc e depositi"/>
    <s v="Solvi srl"/>
    <m/>
    <m/>
    <m/>
    <m/>
  </r>
  <r>
    <x v="0"/>
    <n v="60511"/>
    <s v="Interessi attivi diversi"/>
    <n v="12109.37"/>
    <x v="10"/>
    <m/>
    <x v="9"/>
    <s v="Interessi attivi e proventi assimilati - Altri"/>
    <s v="Solvi srl"/>
    <m/>
    <m/>
    <m/>
    <m/>
  </r>
  <r>
    <x v="0"/>
    <n v="60611"/>
    <s v="plusvalenza cessione auto"/>
    <n v="0"/>
    <x v="6"/>
    <m/>
    <x v="5"/>
    <s v="Rettifiche/riprese di valore su attività materiali"/>
    <s v="Solvi srl"/>
    <m/>
    <m/>
    <m/>
    <m/>
  </r>
  <r>
    <x v="0"/>
    <n v="33230"/>
    <s v="materiale vario (toner cart.)"/>
    <n v="0"/>
    <x v="4"/>
    <m/>
    <x v="4"/>
    <s v="Altre Spese amministrative - Cancelleria e stampati"/>
    <s v="Solvi srl"/>
    <m/>
    <m/>
    <m/>
    <s v="Altre Spese amministrative - Cancelleria e stampati"/>
  </r>
  <r>
    <x v="0"/>
    <n v="33901"/>
    <s v="manutenzione &amp; riparazione"/>
    <n v="-634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3920"/>
    <s v="canone manut.macch.ufficio"/>
    <n v="-2183.4499999999998"/>
    <x v="4"/>
    <m/>
    <x v="4"/>
    <s v="Altre Spese amministrative - Manutenzione beni mobili e immobili"/>
    <s v="Solvi srl"/>
    <m/>
    <m/>
    <m/>
    <s v="Altre Spese amministrative - Manutenzione beni mobili e immobili"/>
  </r>
  <r>
    <x v="0"/>
    <n v="34140"/>
    <s v="amm.to mobili ufficio"/>
    <n v="-6201.8"/>
    <x v="6"/>
    <m/>
    <x v="5"/>
    <s v="Rettifiche/riprese di valore su attività materiali"/>
    <s v="Solvi srl"/>
    <m/>
    <m/>
    <m/>
    <m/>
  </r>
  <r>
    <x v="0"/>
    <n v="34160"/>
    <s v="amm.to macchine elettron."/>
    <n v="-6772.36"/>
    <x v="6"/>
    <m/>
    <x v="5"/>
    <s v="Rettifiche/riprese di valore su attività materiali"/>
    <s v="Solvi srl"/>
    <m/>
    <m/>
    <m/>
    <m/>
  </r>
  <r>
    <x v="0"/>
    <n v="34171"/>
    <s v="amm.to centralino telefonico"/>
    <n v="-96.99"/>
    <x v="6"/>
    <m/>
    <x v="5"/>
    <s v="Rettifiche/riprese di valore su attività materiali"/>
    <s v="Solvi srl"/>
    <m/>
    <m/>
    <m/>
    <m/>
  </r>
  <r>
    <x v="0"/>
    <n v="34604"/>
    <s v="spese notarili"/>
    <n v="-45"/>
    <x v="4"/>
    <m/>
    <x v="4"/>
    <s v="Altre Spese amministrative - Spese Legali"/>
    <s v="Solvi srl"/>
    <m/>
    <m/>
    <m/>
    <s v="Altre Spese amministrative - Spese Legali"/>
  </r>
  <r>
    <x v="0"/>
    <n v="34620"/>
    <s v="consulenza Con Lor"/>
    <n v="0"/>
    <x v="3"/>
    <m/>
    <x v="3"/>
    <s v="Commissioni passive - Collector"/>
    <s v="Solvi srl"/>
    <m/>
    <m/>
    <m/>
    <m/>
  </r>
  <r>
    <x v="0"/>
    <n v="34656"/>
    <s v="compensi revisione legale"/>
    <n v="-13200"/>
    <x v="4"/>
    <m/>
    <x v="4"/>
    <s v="Altre Spese amministrative - Consulenze"/>
    <s v="Solvi srl"/>
    <m/>
    <m/>
    <m/>
    <s v="Altre Spese amministrative - Consulenze"/>
  </r>
  <r>
    <x v="0"/>
    <n v="34908"/>
    <s v="vidimazione registraz.diritti"/>
    <n v="-132.72"/>
    <x v="4"/>
    <m/>
    <x v="4"/>
    <s v="Altre Spese amministrative - imposte indirette e tasse"/>
    <s v="Solvi srl"/>
    <m/>
    <m/>
    <m/>
    <s v="Altre Spese amministrative - imposte indirette e tasse"/>
  </r>
  <r>
    <x v="0"/>
    <n v="34936"/>
    <s v="erogazioni liberali"/>
    <n v="0"/>
    <x v="4"/>
    <m/>
    <x v="4"/>
    <s v="Altre Spese amministrative - Erogazioni liberali"/>
    <s v="Solvi srl"/>
    <m/>
    <m/>
    <m/>
    <s v="Altre Spese amministrative - Erogazioni liberali"/>
  </r>
  <r>
    <x v="0"/>
    <n v="35341"/>
    <s v="imposte anticipate anno preced"/>
    <n v="-3429"/>
    <x v="4"/>
    <m/>
    <x v="4"/>
    <s v="Altre Spese amministrative - imposte indirette e tasse"/>
    <s v="Solvi srl"/>
    <m/>
    <m/>
    <m/>
    <s v="Altre Spese amministrative - imposte indirette e tasse"/>
  </r>
  <r>
    <x v="0"/>
    <n v="60145"/>
    <s v="ricavi Aloka"/>
    <n v="49925.37"/>
    <x v="12"/>
    <m/>
    <x v="11"/>
    <s v="Commissioni attive - Altri servizi"/>
    <s v="Solvi srl"/>
    <m/>
    <m/>
    <m/>
    <m/>
  </r>
  <r>
    <x v="0"/>
    <n v="60146"/>
    <s v="ricavi Synthes"/>
    <n v="6414"/>
    <x v="12"/>
    <m/>
    <x v="11"/>
    <s v="Commissioni attive - Altri servizi"/>
    <s v="Solvi srl"/>
    <m/>
    <m/>
    <m/>
    <m/>
  </r>
  <r>
    <x v="0"/>
    <n v="60320"/>
    <s v="rimborso telefonia mobile"/>
    <n v="2209.77"/>
    <x v="9"/>
    <m/>
    <x v="8"/>
    <s v="Altri proventi di gestione"/>
    <s v="Solvi srl"/>
    <m/>
    <m/>
    <m/>
    <m/>
  </r>
  <r>
    <x v="0"/>
    <n v="35340"/>
    <s v="imposte anticipate"/>
    <n v="2286.08"/>
    <x v="13"/>
    <m/>
    <x v="12"/>
    <s v="Imposte sul reddito d'esercizio - anticipate"/>
    <s v="Solvi srl"/>
    <m/>
    <m/>
    <m/>
    <m/>
  </r>
  <r>
    <x v="0"/>
    <n v="35310"/>
    <s v="Imposta ires"/>
    <n v="-243225.88"/>
    <x v="13"/>
    <m/>
    <x v="12"/>
    <s v="Imposte sul reddito d'eserciizo - ires"/>
    <s v="Solvi srl"/>
    <m/>
    <m/>
    <m/>
    <m/>
  </r>
  <r>
    <x v="0"/>
    <n v="35330"/>
    <s v="Imposta irap"/>
    <n v="-58798"/>
    <x v="13"/>
    <m/>
    <x v="12"/>
    <s v="Imposte sul reddito d'eserciizo - irap"/>
    <s v="Solvi srl"/>
    <m/>
    <m/>
    <m/>
    <m/>
  </r>
  <r>
    <x v="0"/>
    <m/>
    <s v="interessi attivi c/c bancario"/>
    <n v="-1015.99"/>
    <x v="10"/>
    <m/>
    <x v="9"/>
    <s v="Interessi attivi e proventi assimilati - Crediti verso banche -  cc e depositi"/>
    <s v="Solvi - IC"/>
    <m/>
    <m/>
    <m/>
    <m/>
  </r>
  <r>
    <x v="0"/>
    <m/>
    <s v="ricavi v/ SFTS"/>
    <n v="-245197.4"/>
    <x v="12"/>
    <m/>
    <x v="11"/>
    <s v="Commissioni attive - Altri servizi"/>
    <s v="Solvi - IC"/>
    <m/>
    <m/>
    <m/>
    <m/>
  </r>
  <r>
    <x v="0"/>
    <m/>
    <s v="ricavi v/Banca Sistema"/>
    <n v="-1105062"/>
    <x v="12"/>
    <m/>
    <x v="11"/>
    <s v="Commissioni attive - Altri servizi"/>
    <s v="Solvi - IC"/>
    <m/>
    <m/>
    <m/>
    <m/>
  </r>
  <r>
    <x v="0"/>
    <m/>
    <s v="ricavi v/ SFTI interessi attivi cash pooling"/>
    <n v="-12109"/>
    <x v="10"/>
    <m/>
    <x v="9"/>
    <s v="Interessi attivi e proventi assimilati - Altri"/>
    <s v="Solvi - IC"/>
    <m/>
    <m/>
    <m/>
    <m/>
  </r>
  <r>
    <x v="0"/>
    <m/>
    <s v="Interessi attivi e proventi assimilati"/>
    <n v="2363618.0900000003"/>
    <x v="10"/>
    <m/>
    <x v="9"/>
    <s v="Interessi attivi e proventi assimilati - Crediti verso clientela - operazioni di factoring"/>
    <s v="PF"/>
    <m/>
    <m/>
    <m/>
    <m/>
  </r>
  <r>
    <x v="0"/>
    <m/>
    <s v="Interessi attivi e proventi assimilati"/>
    <n v="4666.87"/>
    <x v="10"/>
    <m/>
    <x v="9"/>
    <s v="Interessi attivi e proventi assimilati - Crediti verso banche -  cc e depositi"/>
    <s v="PF"/>
    <m/>
    <m/>
    <m/>
    <m/>
  </r>
  <r>
    <x v="0"/>
    <m/>
    <s v="Interessi passivi e oneri assimilati"/>
    <n v="-3243.9500000000007"/>
    <x v="1"/>
    <m/>
    <x v="1"/>
    <s v="Interessi attivi e proventi assimilati - IRS"/>
    <s v="PF"/>
    <m/>
    <m/>
    <m/>
    <m/>
  </r>
  <r>
    <x v="0"/>
    <m/>
    <s v="Interessi passivi e oneri assimilati"/>
    <n v="-1305535.9300000002"/>
    <x v="1"/>
    <m/>
    <x v="1"/>
    <s v="Interessi passivi e oneri assimilati - Notes"/>
    <s v="PF"/>
    <m/>
    <m/>
    <m/>
    <m/>
  </r>
  <r>
    <x v="0"/>
    <m/>
    <s v="Interessi passivi e oneri assimilati"/>
    <n v="-26388.54"/>
    <x v="1"/>
    <m/>
    <x v="1"/>
    <s v="Interessi passivi ed oneri assimilati - Debiti verso banche - cc e depositi liberi"/>
    <s v="PF"/>
    <m/>
    <m/>
    <m/>
    <m/>
  </r>
  <r>
    <x v="0"/>
    <m/>
    <s v="Commissioni passive"/>
    <n v="-44512.729999999981"/>
    <x v="3"/>
    <m/>
    <x v="3"/>
    <s v="Commissioni passive - Altri servizi"/>
    <s v="PF"/>
    <m/>
    <m/>
    <m/>
    <m/>
  </r>
  <r>
    <x v="0"/>
    <m/>
    <s v="Commissioni passive"/>
    <n v="-794651.2"/>
    <x v="3"/>
    <m/>
    <x v="3"/>
    <s v="Commissioni passive Vs SFT"/>
    <s v="PF"/>
    <m/>
    <m/>
    <m/>
    <m/>
  </r>
  <r>
    <x v="0"/>
    <m/>
    <s v="Rettifiche/riprese di valore su crediti"/>
    <n v="-148371.65"/>
    <x v="8"/>
    <m/>
    <x v="7"/>
    <s v="Rettifiche di valore crediti verso clientela finanziamento di portafoglio"/>
    <s v="PF"/>
    <m/>
    <m/>
    <m/>
    <m/>
  </r>
  <r>
    <x v="0"/>
    <m/>
    <s v="b) altre spese amministrative"/>
    <n v="-99934.28"/>
    <x v="4"/>
    <m/>
    <x v="4"/>
    <s v="Altre Spese amministrative - Spese Legali"/>
    <s v="PF"/>
    <m/>
    <m/>
    <m/>
    <s v="Altre Spese amministrative - Spese Legali"/>
  </r>
  <r>
    <x v="0"/>
    <m/>
    <s v="b) altre spese amministrative"/>
    <n v="-8817.6899999999987"/>
    <x v="4"/>
    <m/>
    <x v="4"/>
    <s v="Altre Spese amministrative - imposte indirette e tasse"/>
    <s v="PF"/>
    <m/>
    <m/>
    <m/>
    <s v="Altre Spese amministrative - imposte indirette e tasse"/>
  </r>
  <r>
    <x v="0"/>
    <m/>
    <s v="b) altre spese amministrative"/>
    <n v="-39866.899999999907"/>
    <x v="4"/>
    <m/>
    <x v="4"/>
    <s v="Altre Spese amministrative - Altre"/>
    <s v="PF"/>
    <m/>
    <m/>
    <m/>
    <s v="Altre Spese amministrative - Altre"/>
  </r>
  <r>
    <x v="0"/>
    <m/>
    <s v="Servicing fees SFTS"/>
    <n v="656736.09000000008"/>
    <x v="3"/>
    <m/>
    <x v="3"/>
    <s v="Commissioni passive Vs SFT"/>
    <s v="PF - IC"/>
    <m/>
    <m/>
    <m/>
    <m/>
  </r>
  <r>
    <x v="0"/>
    <m/>
    <s v="b) altre spese amministrative"/>
    <n v="-223.19"/>
    <x v="4"/>
    <m/>
    <x v="4"/>
    <s v="Altre Spese amministrative - Postali"/>
    <s v="PF"/>
    <m/>
    <m/>
    <m/>
    <s v="Altre Spese amministrative - Postali"/>
  </r>
  <r>
    <x v="0"/>
    <m/>
    <s v="b) altre spese amministrative"/>
    <n v="-392077.06"/>
    <x v="4"/>
    <m/>
    <x v="4"/>
    <s v="Altre Spese amministrative - Consulenze"/>
    <s v="PF"/>
    <m/>
    <m/>
    <m/>
    <s v="Altre Spese amministrative - Consulenze"/>
  </r>
  <r>
    <x v="0"/>
    <s v="4167 34 0005"/>
    <s v="REC. SPESE DEP. ITALIA                 (M"/>
    <n v="0"/>
    <x v="1"/>
    <n v="13543.54"/>
    <x v="1"/>
    <s v="Interessi passivi ed oneri assimilati - Debiti verso clientela - depositi vincolati"/>
    <s v="Banca Sistema"/>
    <m/>
    <n v="20"/>
    <m/>
    <m/>
  </r>
  <r>
    <x v="0"/>
    <s v="4033 42 0012"/>
    <s v="CORSI DI FORMAZIONE                    "/>
    <m/>
    <x v="5"/>
    <n v="-34347.199999999997"/>
    <x v="4"/>
    <s v="Spese per il personale - Altri benefici a favore dipendenti"/>
    <s v="Banca Sistema"/>
    <m/>
    <s v="180a"/>
    <m/>
    <m/>
  </r>
  <r>
    <x v="1"/>
    <m/>
    <m/>
    <m/>
    <x v="18"/>
    <m/>
    <x v="16"/>
    <m/>
    <m/>
    <m/>
    <m/>
    <m/>
    <m/>
  </r>
  <r>
    <x v="1"/>
    <m/>
    <m/>
    <m/>
    <x v="18"/>
    <m/>
    <x v="16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0" applyNumberFormats="0" applyBorderFormats="0" applyFontFormats="0" applyPatternFormats="0" applyAlignmentFormats="0" applyWidthHeightFormats="1" dataCaption="Valori" updatedVersion="4" minRefreshableVersion="3" useAutoFormatting="1" itemPrintTitles="1" createdVersion="4" indent="0" compact="0" compactData="0" multipleFieldFilters="0">
  <location ref="A4:C24" firstHeaderRow="1" firstDataRow="1" firstDataCol="2"/>
  <pivotFields count="13">
    <pivotField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9">
        <item x="10"/>
        <item x="1"/>
        <item x="12"/>
        <item x="3"/>
        <item x="16"/>
        <item x="2"/>
        <item x="6"/>
        <item x="7"/>
        <item x="9"/>
        <item x="0"/>
        <item x="13"/>
        <item x="14"/>
        <item x="11"/>
        <item x="15"/>
        <item x="8"/>
        <item x="5"/>
        <item x="4"/>
        <item x="17"/>
        <item x="18"/>
      </items>
    </pivotField>
    <pivotField dataField="1" compact="0" outline="0" showAll="0"/>
    <pivotField axis="axisRow" compact="0" outline="0" showAll="0">
      <items count="18">
        <item x="8"/>
        <item x="11"/>
        <item x="3"/>
        <item x="14"/>
        <item x="12"/>
        <item x="9"/>
        <item x="1"/>
        <item x="7"/>
        <item x="6"/>
        <item x="5"/>
        <item x="2"/>
        <item x="4"/>
        <item x="0"/>
        <item x="10"/>
        <item x="15"/>
        <item x="13"/>
        <item x="1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6"/>
  </rowFields>
  <rowItems count="20">
    <i>
      <x/>
      <x v="5"/>
    </i>
    <i>
      <x v="1"/>
      <x v="6"/>
    </i>
    <i>
      <x v="2"/>
      <x v="1"/>
    </i>
    <i>
      <x v="3"/>
      <x v="2"/>
    </i>
    <i>
      <x v="4"/>
      <x v="3"/>
    </i>
    <i>
      <x v="5"/>
      <x v="10"/>
    </i>
    <i>
      <x v="6"/>
      <x v="9"/>
    </i>
    <i>
      <x v="7"/>
      <x v="8"/>
    </i>
    <i>
      <x v="8"/>
      <x/>
    </i>
    <i>
      <x v="9"/>
      <x v="12"/>
    </i>
    <i>
      <x v="10"/>
      <x v="4"/>
    </i>
    <i>
      <x v="11"/>
      <x v="13"/>
    </i>
    <i>
      <x v="12"/>
      <x v="13"/>
    </i>
    <i>
      <x v="13"/>
      <x v="15"/>
    </i>
    <i>
      <x v="14"/>
      <x v="7"/>
    </i>
    <i>
      <x v="15"/>
      <x v="11"/>
    </i>
    <i>
      <x v="16"/>
      <x v="11"/>
    </i>
    <i>
      <x v="17"/>
      <x v="14"/>
    </i>
    <i>
      <x v="18"/>
      <x v="16"/>
    </i>
    <i t="grand">
      <x/>
    </i>
  </rowItems>
  <colItems count="1">
    <i/>
  </colItems>
  <dataFields count="1">
    <dataField name="2013" fld="5" baseField="0" baseItem="1"/>
  </dataFields>
  <formats count="13">
    <format dxfId="12">
      <pivotArea outline="0" collapsedLevelsAreSubtotals="1" fieldPosition="0"/>
    </format>
    <format dxfId="11">
      <pivotArea field="0" type="button" dataOnly="0" labelOnly="1" outline="0"/>
    </format>
    <format dxfId="10">
      <pivotArea outline="0" collapsedLevelsAreSubtotals="1" fieldPosition="0"/>
    </format>
    <format dxfId="9">
      <pivotArea type="all" dataOnly="0" outline="0" fieldPosition="0"/>
    </format>
    <format dxfId="8">
      <pivotArea field="4" type="button" dataOnly="0" labelOnly="1" outline="0" axis="axisRow" fieldPosition="0"/>
    </format>
    <format dxfId="7">
      <pivotArea field="6" type="button" dataOnly="0" labelOnly="1" outline="0" axis="axisRow" fieldPosition="1"/>
    </format>
    <format dxfId="6">
      <pivotArea dataOnly="0" labelOnly="1" outline="0" axis="axisValues" fieldPosition="0"/>
    </format>
    <format dxfId="5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2">
            <x v="0"/>
            <x v="1"/>
          </reference>
        </references>
      </pivotArea>
    </format>
    <format dxfId="3">
      <pivotArea dataOnly="0" labelOnly="1" outline="0" fieldPosition="0">
        <references count="1">
          <reference field="4" count="1">
            <x v="2"/>
          </reference>
        </references>
      </pivotArea>
    </format>
    <format dxfId="2">
      <pivotArea dataOnly="0" labelOnly="1" outline="0" fieldPosition="0">
        <references count="1">
          <reference field="4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">
      <pivotArea dataOnly="0" labelOnly="1" grandRow="1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4C887-218C-437C-ACEB-90E11E289E1D}">
  <dimension ref="B2:XEY82"/>
  <sheetViews>
    <sheetView tabSelected="1" workbookViewId="0"/>
  </sheetViews>
  <sheetFormatPr defaultColWidth="9.140625" defaultRowHeight="15" outlineLevelRow="1"/>
  <cols>
    <col min="1" max="1" width="5.7109375" style="152" customWidth="1"/>
    <col min="2" max="2" width="10.140625" style="152" customWidth="1"/>
    <col min="3" max="3" width="52.7109375" style="152" customWidth="1"/>
    <col min="4" max="7" width="15.28515625" style="152" customWidth="1"/>
    <col min="8" max="8" width="13" style="152" customWidth="1"/>
    <col min="9" max="9" width="9.140625" style="152"/>
    <col min="10" max="10" width="11.5703125" style="152" bestFit="1" customWidth="1"/>
    <col min="11" max="16384" width="9.140625" style="152"/>
  </cols>
  <sheetData>
    <row r="2" spans="2:8" ht="15.75">
      <c r="B2" s="201" t="s">
        <v>1715</v>
      </c>
    </row>
    <row r="3" spans="2:8">
      <c r="B3" s="151" t="s">
        <v>1716</v>
      </c>
    </row>
    <row r="4" spans="2:8" ht="24">
      <c r="B4" s="153"/>
      <c r="C4" s="153" t="s">
        <v>1717</v>
      </c>
      <c r="D4" s="154" t="s">
        <v>1707</v>
      </c>
      <c r="E4" s="222" t="s">
        <v>1718</v>
      </c>
      <c r="F4" s="155" t="s">
        <v>1708</v>
      </c>
      <c r="G4" s="155" t="s">
        <v>1719</v>
      </c>
      <c r="H4" s="156" t="s">
        <v>1720</v>
      </c>
    </row>
    <row r="5" spans="2:8">
      <c r="B5" s="157" t="s">
        <v>1574</v>
      </c>
      <c r="C5" s="225" t="s">
        <v>335</v>
      </c>
      <c r="D5" s="158">
        <v>62440</v>
      </c>
      <c r="E5" s="158">
        <v>1723</v>
      </c>
      <c r="F5" s="158">
        <v>59543</v>
      </c>
      <c r="G5" s="158">
        <v>2897</v>
      </c>
      <c r="H5" s="159">
        <v>4.8653913978133456E-2</v>
      </c>
    </row>
    <row r="6" spans="2:8">
      <c r="B6" s="160" t="s">
        <v>1575</v>
      </c>
      <c r="C6" s="226" t="s">
        <v>1536</v>
      </c>
      <c r="D6" s="158">
        <v>-11628</v>
      </c>
      <c r="E6" s="158">
        <v>-4</v>
      </c>
      <c r="F6" s="158">
        <v>-16549</v>
      </c>
      <c r="G6" s="158">
        <v>4921</v>
      </c>
      <c r="H6" s="159">
        <v>-0.29735935706084959</v>
      </c>
    </row>
    <row r="7" spans="2:8" s="148" customFormat="1">
      <c r="B7" s="161" t="s">
        <v>1582</v>
      </c>
      <c r="C7" s="162" t="s">
        <v>1721</v>
      </c>
      <c r="D7" s="163">
        <v>50812</v>
      </c>
      <c r="E7" s="163">
        <v>1719</v>
      </c>
      <c r="F7" s="163">
        <v>42994</v>
      </c>
      <c r="G7" s="163">
        <v>7818</v>
      </c>
      <c r="H7" s="164">
        <v>0.18183932641763967</v>
      </c>
    </row>
    <row r="8" spans="2:8">
      <c r="B8" s="165" t="s">
        <v>1646</v>
      </c>
      <c r="C8" s="227" t="s">
        <v>1722</v>
      </c>
      <c r="D8" s="158">
        <v>6861</v>
      </c>
      <c r="E8" s="158">
        <v>206</v>
      </c>
      <c r="F8" s="158">
        <v>8308</v>
      </c>
      <c r="G8" s="158">
        <v>-1447</v>
      </c>
      <c r="H8" s="159">
        <v>-0.174169475204622</v>
      </c>
    </row>
    <row r="9" spans="2:8">
      <c r="B9" s="165" t="s">
        <v>1577</v>
      </c>
      <c r="C9" s="227" t="s">
        <v>1225</v>
      </c>
      <c r="D9" s="158">
        <v>227</v>
      </c>
      <c r="E9" s="158">
        <v>0</v>
      </c>
      <c r="F9" s="158">
        <v>33</v>
      </c>
      <c r="G9" s="158">
        <v>194</v>
      </c>
      <c r="H9" s="159">
        <v>0</v>
      </c>
    </row>
    <row r="10" spans="2:8" s="168" customFormat="1" ht="36">
      <c r="B10" s="166" t="s">
        <v>1647</v>
      </c>
      <c r="C10" s="167" t="s">
        <v>1723</v>
      </c>
      <c r="D10" s="158">
        <v>1060</v>
      </c>
      <c r="E10" s="158">
        <v>0</v>
      </c>
      <c r="F10" s="158">
        <v>2450</v>
      </c>
      <c r="G10" s="158">
        <v>-1390</v>
      </c>
      <c r="H10" s="159">
        <v>-0.56734693877551012</v>
      </c>
    </row>
    <row r="11" spans="2:8" s="148" customFormat="1">
      <c r="B11" s="169" t="s">
        <v>1578</v>
      </c>
      <c r="C11" s="228" t="s">
        <v>1724</v>
      </c>
      <c r="D11" s="163">
        <v>58960</v>
      </c>
      <c r="E11" s="163">
        <v>1925</v>
      </c>
      <c r="F11" s="163">
        <v>53785</v>
      </c>
      <c r="G11" s="163">
        <v>5175</v>
      </c>
      <c r="H11" s="164">
        <v>9.621641721669616E-2</v>
      </c>
    </row>
    <row r="12" spans="2:8">
      <c r="B12" s="165" t="s">
        <v>1579</v>
      </c>
      <c r="C12" s="229" t="s">
        <v>1725</v>
      </c>
      <c r="D12" s="158">
        <v>-4923</v>
      </c>
      <c r="E12" s="158"/>
      <c r="F12" s="158">
        <v>-3921</v>
      </c>
      <c r="G12" s="158">
        <v>-1002</v>
      </c>
      <c r="H12" s="159">
        <v>0.25554705432287683</v>
      </c>
    </row>
    <row r="13" spans="2:8" s="148" customFormat="1">
      <c r="B13" s="169" t="s">
        <v>1580</v>
      </c>
      <c r="C13" s="228" t="s">
        <v>1726</v>
      </c>
      <c r="D13" s="163">
        <v>54037</v>
      </c>
      <c r="E13" s="163">
        <v>1925</v>
      </c>
      <c r="F13" s="163">
        <v>49864</v>
      </c>
      <c r="G13" s="163">
        <v>4173</v>
      </c>
      <c r="H13" s="164">
        <v>8.3687630354564391E-2</v>
      </c>
    </row>
    <row r="14" spans="2:8">
      <c r="B14" s="165" t="s">
        <v>1648</v>
      </c>
      <c r="C14" s="229" t="s">
        <v>1727</v>
      </c>
      <c r="D14" s="158">
        <v>-11148</v>
      </c>
      <c r="E14" s="158">
        <v>-339</v>
      </c>
      <c r="F14" s="158">
        <v>-14095</v>
      </c>
      <c r="G14" s="158">
        <v>2947</v>
      </c>
      <c r="H14" s="159">
        <v>-0.20908123448031213</v>
      </c>
    </row>
    <row r="15" spans="2:8">
      <c r="B15" s="165" t="s">
        <v>1649</v>
      </c>
      <c r="C15" s="229" t="s">
        <v>1728</v>
      </c>
      <c r="D15" s="158">
        <v>-15398</v>
      </c>
      <c r="E15" s="158">
        <v>-380</v>
      </c>
      <c r="F15" s="158">
        <v>-16140</v>
      </c>
      <c r="G15" s="158">
        <v>742</v>
      </c>
      <c r="H15" s="159">
        <v>-4.5972738537794267E-2</v>
      </c>
    </row>
    <row r="16" spans="2:8">
      <c r="B16" s="165" t="s">
        <v>1588</v>
      </c>
      <c r="C16" s="227" t="s">
        <v>1729</v>
      </c>
      <c r="D16" s="158">
        <v>69</v>
      </c>
      <c r="E16" s="158">
        <v>0</v>
      </c>
      <c r="F16" s="158">
        <v>-60</v>
      </c>
      <c r="G16" s="158">
        <v>129</v>
      </c>
      <c r="H16" s="159">
        <v>1</v>
      </c>
    </row>
    <row r="17" spans="2:16379">
      <c r="B17" s="165" t="s">
        <v>1650</v>
      </c>
      <c r="C17" s="227" t="s">
        <v>1730</v>
      </c>
      <c r="D17" s="158">
        <v>-236</v>
      </c>
      <c r="E17" s="158">
        <v>-10</v>
      </c>
      <c r="F17" s="158">
        <v>-234</v>
      </c>
      <c r="G17" s="158">
        <v>-2</v>
      </c>
      <c r="H17" s="159">
        <v>8.5470085470085166E-3</v>
      </c>
    </row>
    <row r="18" spans="2:16379" s="170" customFormat="1">
      <c r="B18" s="165" t="s">
        <v>1590</v>
      </c>
      <c r="C18" s="227" t="s">
        <v>1224</v>
      </c>
      <c r="D18" s="158">
        <v>179</v>
      </c>
      <c r="E18" s="158">
        <v>-11</v>
      </c>
      <c r="F18" s="158">
        <v>162</v>
      </c>
      <c r="G18" s="158">
        <v>17</v>
      </c>
      <c r="H18" s="159">
        <v>0.10493827160493829</v>
      </c>
    </row>
    <row r="19" spans="2:16379" s="149" customFormat="1">
      <c r="B19" s="169" t="s">
        <v>1560</v>
      </c>
      <c r="C19" s="228" t="s">
        <v>1731</v>
      </c>
      <c r="D19" s="163">
        <v>-26534</v>
      </c>
      <c r="E19" s="163">
        <v>-740</v>
      </c>
      <c r="F19" s="163">
        <v>-30367</v>
      </c>
      <c r="G19" s="163">
        <v>3833</v>
      </c>
      <c r="H19" s="164">
        <v>-0.12622254420917445</v>
      </c>
      <c r="I19" s="162"/>
      <c r="J19" s="171"/>
      <c r="K19" s="171"/>
      <c r="L19" s="172"/>
      <c r="M19" s="162"/>
      <c r="N19" s="171"/>
      <c r="O19" s="171"/>
      <c r="P19" s="171"/>
      <c r="Q19" s="171"/>
      <c r="R19" s="171"/>
      <c r="S19" s="171"/>
      <c r="T19" s="172"/>
      <c r="U19" s="162"/>
      <c r="V19" s="171"/>
      <c r="W19" s="171"/>
      <c r="X19" s="171"/>
      <c r="Y19" s="171"/>
      <c r="Z19" s="171"/>
      <c r="AA19" s="171"/>
      <c r="AB19" s="172"/>
      <c r="AC19" s="162"/>
      <c r="AD19" s="171"/>
      <c r="AE19" s="171"/>
      <c r="AF19" s="171"/>
      <c r="AG19" s="171"/>
      <c r="AH19" s="171"/>
      <c r="AI19" s="171"/>
      <c r="AJ19" s="172"/>
      <c r="AK19" s="162"/>
      <c r="AL19" s="171"/>
      <c r="AM19" s="171"/>
      <c r="AN19" s="171"/>
      <c r="AO19" s="171"/>
      <c r="AP19" s="171"/>
      <c r="AQ19" s="171"/>
      <c r="AR19" s="172"/>
      <c r="AS19" s="162"/>
      <c r="AT19" s="171"/>
      <c r="AU19" s="171"/>
      <c r="AV19" s="171"/>
      <c r="AW19" s="171"/>
      <c r="AX19" s="171"/>
      <c r="AY19" s="171"/>
      <c r="AZ19" s="172"/>
      <c r="BA19" s="162"/>
      <c r="BB19" s="171"/>
      <c r="BC19" s="171"/>
      <c r="BD19" s="171"/>
      <c r="BE19" s="171"/>
      <c r="BF19" s="171"/>
      <c r="BG19" s="171"/>
      <c r="BH19" s="172"/>
      <c r="BI19" s="162"/>
      <c r="BJ19" s="171"/>
      <c r="BK19" s="171"/>
      <c r="BL19" s="171"/>
      <c r="BM19" s="171"/>
      <c r="BN19" s="171"/>
      <c r="BO19" s="171"/>
      <c r="BP19" s="172"/>
      <c r="BQ19" s="162"/>
      <c r="BR19" s="171"/>
      <c r="BS19" s="171"/>
      <c r="BT19" s="171"/>
      <c r="BU19" s="171"/>
      <c r="BV19" s="171"/>
      <c r="BW19" s="171"/>
      <c r="BX19" s="172"/>
      <c r="BY19" s="162"/>
      <c r="BZ19" s="171"/>
      <c r="CA19" s="171"/>
      <c r="CB19" s="171"/>
      <c r="CC19" s="171"/>
      <c r="CD19" s="171"/>
      <c r="CE19" s="171"/>
      <c r="CF19" s="172"/>
      <c r="CG19" s="162"/>
      <c r="CH19" s="171"/>
      <c r="CI19" s="171"/>
      <c r="CJ19" s="171"/>
      <c r="CK19" s="171"/>
      <c r="CL19" s="171"/>
      <c r="CM19" s="171"/>
      <c r="CN19" s="172"/>
      <c r="CO19" s="162"/>
      <c r="CP19" s="171"/>
      <c r="CQ19" s="171"/>
      <c r="CR19" s="171"/>
      <c r="CS19" s="171"/>
      <c r="CT19" s="171"/>
      <c r="CU19" s="171"/>
      <c r="CV19" s="172"/>
      <c r="CW19" s="162"/>
      <c r="CX19" s="171"/>
      <c r="CY19" s="171"/>
      <c r="CZ19" s="171"/>
      <c r="DA19" s="171"/>
      <c r="DB19" s="171"/>
      <c r="DC19" s="171"/>
      <c r="DD19" s="172"/>
      <c r="DE19" s="162"/>
      <c r="DF19" s="171"/>
      <c r="DG19" s="171"/>
      <c r="DH19" s="171"/>
      <c r="DI19" s="171"/>
      <c r="DJ19" s="171"/>
      <c r="DK19" s="171"/>
      <c r="DL19" s="172"/>
      <c r="DM19" s="162"/>
      <c r="DN19" s="171"/>
      <c r="DO19" s="171"/>
      <c r="DP19" s="171"/>
      <c r="DQ19" s="171"/>
      <c r="DR19" s="171"/>
      <c r="DS19" s="171"/>
      <c r="DT19" s="172"/>
      <c r="DU19" s="162"/>
      <c r="DV19" s="171"/>
      <c r="DW19" s="171"/>
      <c r="DX19" s="171"/>
      <c r="DY19" s="171"/>
      <c r="DZ19" s="171"/>
      <c r="EA19" s="171"/>
      <c r="EB19" s="172"/>
      <c r="EC19" s="162"/>
      <c r="ED19" s="171"/>
      <c r="EE19" s="171"/>
      <c r="EF19" s="171"/>
      <c r="EG19" s="171"/>
      <c r="EH19" s="171"/>
      <c r="EI19" s="171"/>
      <c r="EJ19" s="172"/>
      <c r="EK19" s="162"/>
      <c r="EL19" s="171"/>
      <c r="EM19" s="171"/>
      <c r="EN19" s="171"/>
      <c r="EO19" s="171"/>
      <c r="EP19" s="171"/>
      <c r="EQ19" s="171"/>
      <c r="ER19" s="172"/>
      <c r="ES19" s="162"/>
      <c r="ET19" s="171"/>
      <c r="EU19" s="171"/>
      <c r="EV19" s="171"/>
      <c r="EW19" s="171"/>
      <c r="EX19" s="171"/>
      <c r="EY19" s="171"/>
      <c r="EZ19" s="172"/>
      <c r="FA19" s="162"/>
      <c r="FB19" s="171"/>
      <c r="FC19" s="171"/>
      <c r="FD19" s="171"/>
      <c r="FE19" s="171"/>
      <c r="FF19" s="171"/>
      <c r="FG19" s="171"/>
      <c r="FH19" s="172"/>
      <c r="FI19" s="162"/>
      <c r="FJ19" s="171"/>
      <c r="FK19" s="171"/>
      <c r="FL19" s="171"/>
      <c r="FM19" s="171"/>
      <c r="FN19" s="171"/>
      <c r="FO19" s="171"/>
      <c r="FP19" s="172"/>
      <c r="FQ19" s="162"/>
      <c r="FR19" s="171"/>
      <c r="FS19" s="171"/>
      <c r="FT19" s="171"/>
      <c r="FU19" s="171"/>
      <c r="FV19" s="171"/>
      <c r="FW19" s="171"/>
      <c r="FX19" s="172"/>
      <c r="FY19" s="162"/>
      <c r="FZ19" s="171"/>
      <c r="GA19" s="171"/>
      <c r="GB19" s="171"/>
      <c r="GC19" s="171"/>
      <c r="GD19" s="171"/>
      <c r="GE19" s="171"/>
      <c r="GF19" s="172"/>
      <c r="GG19" s="162"/>
      <c r="GH19" s="171"/>
      <c r="GI19" s="171"/>
      <c r="GJ19" s="171"/>
      <c r="GK19" s="171"/>
      <c r="GL19" s="171"/>
      <c r="GM19" s="171"/>
      <c r="GN19" s="172"/>
      <c r="GO19" s="162"/>
      <c r="GP19" s="171"/>
      <c r="GQ19" s="171"/>
      <c r="GR19" s="171"/>
      <c r="GS19" s="171"/>
      <c r="GT19" s="171"/>
      <c r="GU19" s="171"/>
      <c r="GV19" s="172"/>
      <c r="GW19" s="162"/>
      <c r="GX19" s="171"/>
      <c r="GY19" s="171"/>
      <c r="GZ19" s="171"/>
      <c r="HA19" s="171"/>
      <c r="HB19" s="171"/>
      <c r="HC19" s="171"/>
      <c r="HD19" s="172"/>
      <c r="HE19" s="162"/>
      <c r="HF19" s="171"/>
      <c r="HG19" s="171"/>
      <c r="HH19" s="171"/>
      <c r="HI19" s="171"/>
      <c r="HJ19" s="171"/>
      <c r="HK19" s="171"/>
      <c r="HL19" s="172"/>
      <c r="HM19" s="162"/>
      <c r="HN19" s="171"/>
      <c r="HO19" s="171"/>
      <c r="HP19" s="171"/>
      <c r="HQ19" s="171"/>
      <c r="HR19" s="171"/>
      <c r="HS19" s="171"/>
      <c r="HT19" s="172"/>
      <c r="HU19" s="162"/>
      <c r="HV19" s="171"/>
      <c r="HW19" s="171"/>
      <c r="HX19" s="171"/>
      <c r="HY19" s="171"/>
      <c r="HZ19" s="171"/>
      <c r="IA19" s="171"/>
      <c r="IB19" s="172"/>
      <c r="IC19" s="162"/>
      <c r="ID19" s="171"/>
      <c r="IE19" s="171"/>
      <c r="IF19" s="171"/>
      <c r="IG19" s="171"/>
      <c r="IH19" s="171"/>
      <c r="II19" s="171"/>
      <c r="IJ19" s="172"/>
      <c r="IK19" s="162"/>
      <c r="IL19" s="171"/>
      <c r="IM19" s="171"/>
      <c r="IN19" s="171"/>
      <c r="IO19" s="171"/>
      <c r="IP19" s="171"/>
      <c r="IQ19" s="171"/>
      <c r="IR19" s="172"/>
      <c r="IS19" s="162"/>
      <c r="IT19" s="171"/>
      <c r="IU19" s="171"/>
      <c r="IV19" s="171"/>
      <c r="IW19" s="171"/>
      <c r="IX19" s="171"/>
      <c r="IY19" s="171"/>
      <c r="IZ19" s="172"/>
      <c r="JA19" s="162"/>
      <c r="JB19" s="171"/>
      <c r="JC19" s="171"/>
      <c r="JD19" s="171"/>
      <c r="JE19" s="171"/>
      <c r="JF19" s="171"/>
      <c r="JG19" s="171"/>
      <c r="JH19" s="172"/>
      <c r="JI19" s="162"/>
      <c r="JJ19" s="171"/>
      <c r="JK19" s="171"/>
      <c r="JL19" s="171"/>
      <c r="JM19" s="171"/>
      <c r="JN19" s="171"/>
      <c r="JO19" s="171"/>
      <c r="JP19" s="172"/>
      <c r="JQ19" s="162"/>
      <c r="JR19" s="171"/>
      <c r="JS19" s="171"/>
      <c r="JT19" s="171"/>
      <c r="JU19" s="171"/>
      <c r="JV19" s="171"/>
      <c r="JW19" s="171"/>
      <c r="JX19" s="172"/>
      <c r="JY19" s="162"/>
      <c r="JZ19" s="171"/>
      <c r="KA19" s="171"/>
      <c r="KB19" s="171"/>
      <c r="KC19" s="171"/>
      <c r="KD19" s="171"/>
      <c r="KE19" s="171"/>
      <c r="KF19" s="172"/>
      <c r="KG19" s="162"/>
      <c r="KH19" s="171"/>
      <c r="KI19" s="171"/>
      <c r="KJ19" s="171"/>
      <c r="KK19" s="171"/>
      <c r="KL19" s="171"/>
      <c r="KM19" s="171"/>
      <c r="KN19" s="172"/>
      <c r="KO19" s="162"/>
      <c r="KP19" s="171"/>
      <c r="KQ19" s="171"/>
      <c r="KR19" s="171"/>
      <c r="KS19" s="171"/>
      <c r="KT19" s="171"/>
      <c r="KU19" s="171"/>
      <c r="KV19" s="172"/>
      <c r="KW19" s="162"/>
      <c r="KX19" s="171"/>
      <c r="KY19" s="171"/>
      <c r="KZ19" s="171"/>
      <c r="LA19" s="171"/>
      <c r="LB19" s="171"/>
      <c r="LC19" s="171"/>
      <c r="LD19" s="172"/>
      <c r="LE19" s="162"/>
      <c r="LF19" s="171"/>
      <c r="LG19" s="171"/>
      <c r="LH19" s="171"/>
      <c r="LI19" s="171"/>
      <c r="LJ19" s="171"/>
      <c r="LK19" s="171"/>
      <c r="LL19" s="172"/>
      <c r="LM19" s="162"/>
      <c r="LN19" s="171"/>
      <c r="LO19" s="171"/>
      <c r="LP19" s="171"/>
      <c r="LQ19" s="171"/>
      <c r="LR19" s="171"/>
      <c r="LS19" s="171"/>
      <c r="LT19" s="172"/>
      <c r="LU19" s="162"/>
      <c r="LV19" s="171"/>
      <c r="LW19" s="171"/>
      <c r="LX19" s="171"/>
      <c r="LY19" s="171"/>
      <c r="LZ19" s="171"/>
      <c r="MA19" s="171"/>
      <c r="MB19" s="172"/>
      <c r="MC19" s="162"/>
      <c r="MD19" s="171"/>
      <c r="ME19" s="171"/>
      <c r="MF19" s="171"/>
      <c r="MG19" s="171"/>
      <c r="MH19" s="171"/>
      <c r="MI19" s="171"/>
      <c r="MJ19" s="172"/>
      <c r="MK19" s="162"/>
      <c r="ML19" s="171"/>
      <c r="MM19" s="171"/>
      <c r="MN19" s="171"/>
      <c r="MO19" s="171"/>
      <c r="MP19" s="171"/>
      <c r="MQ19" s="171"/>
      <c r="MR19" s="172"/>
      <c r="MS19" s="162"/>
      <c r="MT19" s="171"/>
      <c r="MU19" s="171"/>
      <c r="MV19" s="171"/>
      <c r="MW19" s="171"/>
      <c r="MX19" s="171"/>
      <c r="MY19" s="171"/>
      <c r="MZ19" s="172"/>
      <c r="NA19" s="162"/>
      <c r="NB19" s="171"/>
      <c r="NC19" s="171"/>
      <c r="ND19" s="171"/>
      <c r="NE19" s="171"/>
      <c r="NF19" s="171"/>
      <c r="NG19" s="171"/>
      <c r="NH19" s="172"/>
      <c r="NI19" s="162"/>
      <c r="NJ19" s="171"/>
      <c r="NK19" s="171"/>
      <c r="NL19" s="171"/>
      <c r="NM19" s="171"/>
      <c r="NN19" s="171"/>
      <c r="NO19" s="171"/>
      <c r="NP19" s="172"/>
      <c r="NQ19" s="162"/>
      <c r="NR19" s="171"/>
      <c r="NS19" s="171"/>
      <c r="NT19" s="171"/>
      <c r="NU19" s="171"/>
      <c r="NV19" s="171"/>
      <c r="NW19" s="171"/>
      <c r="NX19" s="172"/>
      <c r="NY19" s="162"/>
      <c r="NZ19" s="171"/>
      <c r="OA19" s="171"/>
      <c r="OB19" s="171"/>
      <c r="OC19" s="171"/>
      <c r="OD19" s="171"/>
      <c r="OE19" s="171"/>
      <c r="OF19" s="172"/>
      <c r="OG19" s="162"/>
      <c r="OH19" s="171"/>
      <c r="OI19" s="171"/>
      <c r="OJ19" s="171"/>
      <c r="OK19" s="171"/>
      <c r="OL19" s="171"/>
      <c r="OM19" s="171"/>
      <c r="ON19" s="172"/>
      <c r="OO19" s="162"/>
      <c r="OP19" s="171"/>
      <c r="OQ19" s="171"/>
      <c r="OR19" s="171"/>
      <c r="OS19" s="171"/>
      <c r="OT19" s="171"/>
      <c r="OU19" s="171"/>
      <c r="OV19" s="172"/>
      <c r="OW19" s="162"/>
      <c r="OX19" s="171"/>
      <c r="OY19" s="171"/>
      <c r="OZ19" s="171"/>
      <c r="PA19" s="171"/>
      <c r="PB19" s="171"/>
      <c r="PC19" s="171"/>
      <c r="PD19" s="172"/>
      <c r="PE19" s="162"/>
      <c r="PF19" s="171"/>
      <c r="PG19" s="171"/>
      <c r="PH19" s="171"/>
      <c r="PI19" s="171"/>
      <c r="PJ19" s="171"/>
      <c r="PK19" s="171"/>
      <c r="PL19" s="172"/>
      <c r="PM19" s="162"/>
      <c r="PN19" s="171"/>
      <c r="PO19" s="171"/>
      <c r="PP19" s="171"/>
      <c r="PQ19" s="171"/>
      <c r="PR19" s="171"/>
      <c r="PS19" s="171"/>
      <c r="PT19" s="172"/>
      <c r="PU19" s="162"/>
      <c r="PV19" s="171"/>
      <c r="PW19" s="171"/>
      <c r="PX19" s="171"/>
      <c r="PY19" s="171"/>
      <c r="PZ19" s="171"/>
      <c r="QA19" s="171"/>
      <c r="QB19" s="172"/>
      <c r="QC19" s="162"/>
      <c r="QD19" s="171"/>
      <c r="QE19" s="171"/>
      <c r="QF19" s="171"/>
      <c r="QG19" s="171"/>
      <c r="QH19" s="171"/>
      <c r="QI19" s="171"/>
      <c r="QJ19" s="172"/>
      <c r="QK19" s="162"/>
      <c r="QL19" s="171"/>
      <c r="QM19" s="171"/>
      <c r="QN19" s="171"/>
      <c r="QO19" s="171"/>
      <c r="QP19" s="171"/>
      <c r="QQ19" s="171"/>
      <c r="QR19" s="172"/>
      <c r="QS19" s="162"/>
      <c r="QT19" s="171"/>
      <c r="QU19" s="171"/>
      <c r="QV19" s="171"/>
      <c r="QW19" s="171"/>
      <c r="QX19" s="171"/>
      <c r="QY19" s="171"/>
      <c r="QZ19" s="172"/>
      <c r="RA19" s="162"/>
      <c r="RB19" s="171"/>
      <c r="RC19" s="171"/>
      <c r="RD19" s="171"/>
      <c r="RE19" s="171"/>
      <c r="RF19" s="171"/>
      <c r="RG19" s="171"/>
      <c r="RH19" s="172"/>
      <c r="RI19" s="162"/>
      <c r="RJ19" s="171"/>
      <c r="RK19" s="171"/>
      <c r="RL19" s="171"/>
      <c r="RM19" s="171"/>
      <c r="RN19" s="171"/>
      <c r="RO19" s="171"/>
      <c r="RP19" s="172"/>
      <c r="RQ19" s="162"/>
      <c r="RR19" s="171"/>
      <c r="RS19" s="171"/>
      <c r="RT19" s="171"/>
      <c r="RU19" s="171"/>
      <c r="RV19" s="171"/>
      <c r="RW19" s="171"/>
      <c r="RX19" s="172"/>
      <c r="RY19" s="162"/>
      <c r="RZ19" s="171"/>
      <c r="SA19" s="171"/>
      <c r="SB19" s="171"/>
      <c r="SC19" s="171"/>
      <c r="SD19" s="171"/>
      <c r="SE19" s="171"/>
      <c r="SF19" s="172"/>
      <c r="SG19" s="162"/>
      <c r="SH19" s="171"/>
      <c r="SI19" s="171"/>
      <c r="SJ19" s="171"/>
      <c r="SK19" s="171"/>
      <c r="SL19" s="171"/>
      <c r="SM19" s="171"/>
      <c r="SN19" s="172"/>
      <c r="SO19" s="162"/>
      <c r="SP19" s="171"/>
      <c r="SQ19" s="171"/>
      <c r="SR19" s="171"/>
      <c r="SS19" s="171"/>
      <c r="ST19" s="171"/>
      <c r="SU19" s="171"/>
      <c r="SV19" s="172"/>
      <c r="SW19" s="162"/>
      <c r="SX19" s="171"/>
      <c r="SY19" s="171"/>
      <c r="SZ19" s="171"/>
      <c r="TA19" s="171"/>
      <c r="TB19" s="171"/>
      <c r="TC19" s="171"/>
      <c r="TD19" s="172"/>
      <c r="TE19" s="162"/>
      <c r="TF19" s="171"/>
      <c r="TG19" s="171"/>
      <c r="TH19" s="171"/>
      <c r="TI19" s="171"/>
      <c r="TJ19" s="171"/>
      <c r="TK19" s="171"/>
      <c r="TL19" s="172"/>
      <c r="TM19" s="162"/>
      <c r="TN19" s="171"/>
      <c r="TO19" s="171"/>
      <c r="TP19" s="171"/>
      <c r="TQ19" s="171"/>
      <c r="TR19" s="171"/>
      <c r="TS19" s="171"/>
      <c r="TT19" s="172"/>
      <c r="TU19" s="162"/>
      <c r="TV19" s="171"/>
      <c r="TW19" s="171"/>
      <c r="TX19" s="171"/>
      <c r="TY19" s="171"/>
      <c r="TZ19" s="171"/>
      <c r="UA19" s="171"/>
      <c r="UB19" s="172"/>
      <c r="UC19" s="162"/>
      <c r="UD19" s="171"/>
      <c r="UE19" s="171"/>
      <c r="UF19" s="171"/>
      <c r="UG19" s="171"/>
      <c r="UH19" s="171"/>
      <c r="UI19" s="171"/>
      <c r="UJ19" s="172"/>
      <c r="UK19" s="162"/>
      <c r="UL19" s="171"/>
      <c r="UM19" s="171"/>
      <c r="UN19" s="171"/>
      <c r="UO19" s="171"/>
      <c r="UP19" s="171"/>
      <c r="UQ19" s="171"/>
      <c r="UR19" s="172"/>
      <c r="US19" s="162"/>
      <c r="UT19" s="171"/>
      <c r="UU19" s="171"/>
      <c r="UV19" s="171"/>
      <c r="UW19" s="171"/>
      <c r="UX19" s="171"/>
      <c r="UY19" s="171"/>
      <c r="UZ19" s="172"/>
      <c r="VA19" s="162"/>
      <c r="VB19" s="171"/>
      <c r="VC19" s="171"/>
      <c r="VD19" s="171"/>
      <c r="VE19" s="171"/>
      <c r="VF19" s="171"/>
      <c r="VG19" s="171"/>
      <c r="VH19" s="172"/>
      <c r="VI19" s="162"/>
      <c r="VJ19" s="171"/>
      <c r="VK19" s="171"/>
      <c r="VL19" s="171"/>
      <c r="VM19" s="171"/>
      <c r="VN19" s="171"/>
      <c r="VO19" s="171"/>
      <c r="VP19" s="172"/>
      <c r="VQ19" s="162"/>
      <c r="VR19" s="171"/>
      <c r="VS19" s="171"/>
      <c r="VT19" s="171"/>
      <c r="VU19" s="171"/>
      <c r="VV19" s="171"/>
      <c r="VW19" s="171"/>
      <c r="VX19" s="172"/>
      <c r="VY19" s="162"/>
      <c r="VZ19" s="171"/>
      <c r="WA19" s="171"/>
      <c r="WB19" s="171"/>
      <c r="WC19" s="171"/>
      <c r="WD19" s="171"/>
      <c r="WE19" s="171"/>
      <c r="WF19" s="172"/>
      <c r="WG19" s="162"/>
      <c r="WH19" s="171"/>
      <c r="WI19" s="171"/>
      <c r="WJ19" s="171"/>
      <c r="WK19" s="171"/>
      <c r="WL19" s="171"/>
      <c r="WM19" s="171"/>
      <c r="WN19" s="172"/>
      <c r="WO19" s="162"/>
      <c r="WP19" s="171"/>
      <c r="WQ19" s="171"/>
      <c r="WR19" s="171"/>
      <c r="WS19" s="171"/>
      <c r="WT19" s="171"/>
      <c r="WU19" s="171"/>
      <c r="WV19" s="172"/>
      <c r="WW19" s="162"/>
      <c r="WX19" s="171"/>
      <c r="WY19" s="171"/>
      <c r="WZ19" s="171"/>
      <c r="XA19" s="171"/>
      <c r="XB19" s="171"/>
      <c r="XC19" s="171"/>
      <c r="XD19" s="172"/>
      <c r="XE19" s="162"/>
      <c r="XF19" s="171"/>
      <c r="XG19" s="171"/>
      <c r="XH19" s="171"/>
      <c r="XI19" s="171"/>
      <c r="XJ19" s="171"/>
      <c r="XK19" s="171"/>
      <c r="XL19" s="172"/>
      <c r="XM19" s="162"/>
      <c r="XN19" s="171"/>
      <c r="XO19" s="171"/>
      <c r="XP19" s="171"/>
      <c r="XQ19" s="171"/>
      <c r="XR19" s="171"/>
      <c r="XS19" s="171"/>
      <c r="XT19" s="172"/>
      <c r="XU19" s="162"/>
      <c r="XV19" s="171"/>
      <c r="XW19" s="171"/>
      <c r="XX19" s="171"/>
      <c r="XY19" s="171"/>
      <c r="XZ19" s="171"/>
      <c r="YA19" s="171"/>
      <c r="YB19" s="172"/>
      <c r="YC19" s="162"/>
      <c r="YD19" s="171"/>
      <c r="YE19" s="171"/>
      <c r="YF19" s="171"/>
      <c r="YG19" s="171"/>
      <c r="YH19" s="171"/>
      <c r="YI19" s="171"/>
      <c r="YJ19" s="172"/>
      <c r="YK19" s="162"/>
      <c r="YL19" s="171"/>
      <c r="YM19" s="171"/>
      <c r="YN19" s="171"/>
      <c r="YO19" s="171"/>
      <c r="YP19" s="171"/>
      <c r="YQ19" s="171"/>
      <c r="YR19" s="172"/>
      <c r="YS19" s="162"/>
      <c r="YT19" s="171"/>
      <c r="YU19" s="171"/>
      <c r="YV19" s="171"/>
      <c r="YW19" s="171"/>
      <c r="YX19" s="171"/>
      <c r="YY19" s="171"/>
      <c r="YZ19" s="172"/>
      <c r="ZA19" s="162"/>
      <c r="ZB19" s="171"/>
      <c r="ZC19" s="171"/>
      <c r="ZD19" s="171"/>
      <c r="ZE19" s="171"/>
      <c r="ZF19" s="171"/>
      <c r="ZG19" s="171"/>
      <c r="ZH19" s="172"/>
      <c r="ZI19" s="162"/>
      <c r="ZJ19" s="171"/>
      <c r="ZK19" s="171"/>
      <c r="ZL19" s="171"/>
      <c r="ZM19" s="171"/>
      <c r="ZN19" s="171"/>
      <c r="ZO19" s="171"/>
      <c r="ZP19" s="172"/>
      <c r="ZQ19" s="162"/>
      <c r="ZR19" s="171"/>
      <c r="ZS19" s="171"/>
      <c r="ZT19" s="171"/>
      <c r="ZU19" s="171"/>
      <c r="ZV19" s="171"/>
      <c r="ZW19" s="171"/>
      <c r="ZX19" s="172"/>
      <c r="ZY19" s="162"/>
      <c r="ZZ19" s="171"/>
      <c r="AAA19" s="171"/>
      <c r="AAB19" s="171"/>
      <c r="AAC19" s="171"/>
      <c r="AAD19" s="171"/>
      <c r="AAE19" s="171"/>
      <c r="AAF19" s="172"/>
      <c r="AAG19" s="162"/>
      <c r="AAH19" s="171"/>
      <c r="AAI19" s="171"/>
      <c r="AAJ19" s="171"/>
      <c r="AAK19" s="171"/>
      <c r="AAL19" s="171"/>
      <c r="AAM19" s="171"/>
      <c r="AAN19" s="172"/>
      <c r="AAO19" s="162"/>
      <c r="AAP19" s="171"/>
      <c r="AAQ19" s="171"/>
      <c r="AAR19" s="171"/>
      <c r="AAS19" s="171"/>
      <c r="AAT19" s="171"/>
      <c r="AAU19" s="171"/>
      <c r="AAV19" s="172"/>
      <c r="AAW19" s="162"/>
      <c r="AAX19" s="171"/>
      <c r="AAY19" s="171"/>
      <c r="AAZ19" s="171"/>
      <c r="ABA19" s="171"/>
      <c r="ABB19" s="171"/>
      <c r="ABC19" s="171"/>
      <c r="ABD19" s="172"/>
      <c r="ABE19" s="162"/>
      <c r="ABF19" s="171"/>
      <c r="ABG19" s="171"/>
      <c r="ABH19" s="171"/>
      <c r="ABI19" s="171"/>
      <c r="ABJ19" s="171"/>
      <c r="ABK19" s="171"/>
      <c r="ABL19" s="172"/>
      <c r="ABM19" s="162"/>
      <c r="ABN19" s="171"/>
      <c r="ABO19" s="171"/>
      <c r="ABP19" s="171"/>
      <c r="ABQ19" s="171"/>
      <c r="ABR19" s="171"/>
      <c r="ABS19" s="171"/>
      <c r="ABT19" s="172"/>
      <c r="ABU19" s="162"/>
      <c r="ABV19" s="171"/>
      <c r="ABW19" s="171"/>
      <c r="ABX19" s="171"/>
      <c r="ABY19" s="171"/>
      <c r="ABZ19" s="171"/>
      <c r="ACA19" s="171"/>
      <c r="ACB19" s="172"/>
      <c r="ACC19" s="162"/>
      <c r="ACD19" s="171"/>
      <c r="ACE19" s="171"/>
      <c r="ACF19" s="171"/>
      <c r="ACG19" s="171"/>
      <c r="ACH19" s="171"/>
      <c r="ACI19" s="171"/>
      <c r="ACJ19" s="172"/>
      <c r="ACK19" s="162"/>
      <c r="ACL19" s="171"/>
      <c r="ACM19" s="171"/>
      <c r="ACN19" s="171"/>
      <c r="ACO19" s="171"/>
      <c r="ACP19" s="171"/>
      <c r="ACQ19" s="171"/>
      <c r="ACR19" s="172"/>
      <c r="ACS19" s="162"/>
      <c r="ACT19" s="171"/>
      <c r="ACU19" s="171"/>
      <c r="ACV19" s="171"/>
      <c r="ACW19" s="171"/>
      <c r="ACX19" s="171"/>
      <c r="ACY19" s="171"/>
      <c r="ACZ19" s="172"/>
      <c r="ADA19" s="162"/>
      <c r="ADB19" s="171"/>
      <c r="ADC19" s="171"/>
      <c r="ADD19" s="171"/>
      <c r="ADE19" s="171"/>
      <c r="ADF19" s="171"/>
      <c r="ADG19" s="171"/>
      <c r="ADH19" s="172"/>
      <c r="ADI19" s="162"/>
      <c r="ADJ19" s="171"/>
      <c r="ADK19" s="171"/>
      <c r="ADL19" s="171"/>
      <c r="ADM19" s="171"/>
      <c r="ADN19" s="171"/>
      <c r="ADO19" s="171"/>
      <c r="ADP19" s="172"/>
      <c r="ADQ19" s="162"/>
      <c r="ADR19" s="171"/>
      <c r="ADS19" s="171"/>
      <c r="ADT19" s="171"/>
      <c r="ADU19" s="171"/>
      <c r="ADV19" s="171"/>
      <c r="ADW19" s="171"/>
      <c r="ADX19" s="172"/>
      <c r="ADY19" s="162"/>
      <c r="ADZ19" s="171"/>
      <c r="AEA19" s="171"/>
      <c r="AEB19" s="171"/>
      <c r="AEC19" s="171"/>
      <c r="AED19" s="171"/>
      <c r="AEE19" s="171"/>
      <c r="AEF19" s="172"/>
      <c r="AEG19" s="162"/>
      <c r="AEH19" s="171"/>
      <c r="AEI19" s="171"/>
      <c r="AEJ19" s="171"/>
      <c r="AEK19" s="171"/>
      <c r="AEL19" s="171"/>
      <c r="AEM19" s="171"/>
      <c r="AEN19" s="172"/>
      <c r="AEO19" s="162"/>
      <c r="AEP19" s="171"/>
      <c r="AEQ19" s="171"/>
      <c r="AER19" s="171"/>
      <c r="AES19" s="171"/>
      <c r="AET19" s="171"/>
      <c r="AEU19" s="171"/>
      <c r="AEV19" s="172"/>
      <c r="AEW19" s="162"/>
      <c r="AEX19" s="171"/>
      <c r="AEY19" s="171"/>
      <c r="AEZ19" s="171"/>
      <c r="AFA19" s="171"/>
      <c r="AFB19" s="171"/>
      <c r="AFC19" s="171"/>
      <c r="AFD19" s="172"/>
      <c r="AFE19" s="162"/>
      <c r="AFF19" s="171"/>
      <c r="AFG19" s="171"/>
      <c r="AFH19" s="171"/>
      <c r="AFI19" s="171"/>
      <c r="AFJ19" s="171"/>
      <c r="AFK19" s="171"/>
      <c r="AFL19" s="172"/>
      <c r="AFM19" s="162"/>
      <c r="AFN19" s="171"/>
      <c r="AFO19" s="171"/>
      <c r="AFP19" s="171"/>
      <c r="AFQ19" s="171"/>
      <c r="AFR19" s="171"/>
      <c r="AFS19" s="171"/>
      <c r="AFT19" s="172"/>
      <c r="AFU19" s="162"/>
      <c r="AFV19" s="171"/>
      <c r="AFW19" s="171"/>
      <c r="AFX19" s="171"/>
      <c r="AFY19" s="171"/>
      <c r="AFZ19" s="171"/>
      <c r="AGA19" s="171"/>
      <c r="AGB19" s="172"/>
      <c r="AGC19" s="162"/>
      <c r="AGD19" s="171"/>
      <c r="AGE19" s="171"/>
      <c r="AGF19" s="171"/>
      <c r="AGG19" s="171"/>
      <c r="AGH19" s="171"/>
      <c r="AGI19" s="171"/>
      <c r="AGJ19" s="172"/>
      <c r="AGK19" s="162"/>
      <c r="AGL19" s="171"/>
      <c r="AGM19" s="171"/>
      <c r="AGN19" s="171"/>
      <c r="AGO19" s="171"/>
      <c r="AGP19" s="171"/>
      <c r="AGQ19" s="171"/>
      <c r="AGR19" s="172"/>
      <c r="AGS19" s="162"/>
      <c r="AGT19" s="171"/>
      <c r="AGU19" s="171"/>
      <c r="AGV19" s="171"/>
      <c r="AGW19" s="171"/>
      <c r="AGX19" s="171"/>
      <c r="AGY19" s="171"/>
      <c r="AGZ19" s="172"/>
      <c r="AHA19" s="162"/>
      <c r="AHB19" s="171"/>
      <c r="AHC19" s="171"/>
      <c r="AHD19" s="171"/>
      <c r="AHE19" s="171"/>
      <c r="AHF19" s="171"/>
      <c r="AHG19" s="171"/>
      <c r="AHH19" s="172"/>
      <c r="AHI19" s="162"/>
      <c r="AHJ19" s="171"/>
      <c r="AHK19" s="171"/>
      <c r="AHL19" s="171"/>
      <c r="AHM19" s="171"/>
      <c r="AHN19" s="171"/>
      <c r="AHO19" s="171"/>
      <c r="AHP19" s="172"/>
      <c r="AHQ19" s="162"/>
      <c r="AHR19" s="171"/>
      <c r="AHS19" s="171"/>
      <c r="AHT19" s="171"/>
      <c r="AHU19" s="171"/>
      <c r="AHV19" s="171"/>
      <c r="AHW19" s="171"/>
      <c r="AHX19" s="172"/>
      <c r="AHY19" s="162"/>
      <c r="AHZ19" s="171"/>
      <c r="AIA19" s="171"/>
      <c r="AIB19" s="171"/>
      <c r="AIC19" s="171"/>
      <c r="AID19" s="171"/>
      <c r="AIE19" s="171"/>
      <c r="AIF19" s="172"/>
      <c r="AIG19" s="162"/>
      <c r="AIH19" s="171"/>
      <c r="AII19" s="171"/>
      <c r="AIJ19" s="171"/>
      <c r="AIK19" s="171"/>
      <c r="AIL19" s="171"/>
      <c r="AIM19" s="171"/>
      <c r="AIN19" s="172"/>
      <c r="AIO19" s="162"/>
      <c r="AIP19" s="171"/>
      <c r="AIQ19" s="171"/>
      <c r="AIR19" s="171"/>
      <c r="AIS19" s="171"/>
      <c r="AIT19" s="171"/>
      <c r="AIU19" s="171"/>
      <c r="AIV19" s="172"/>
      <c r="AIW19" s="162"/>
      <c r="AIX19" s="171"/>
      <c r="AIY19" s="171"/>
      <c r="AIZ19" s="171"/>
      <c r="AJA19" s="171"/>
      <c r="AJB19" s="171"/>
      <c r="AJC19" s="171"/>
      <c r="AJD19" s="172"/>
      <c r="AJE19" s="162"/>
      <c r="AJF19" s="171"/>
      <c r="AJG19" s="171"/>
      <c r="AJH19" s="171"/>
      <c r="AJI19" s="171"/>
      <c r="AJJ19" s="171"/>
      <c r="AJK19" s="171"/>
      <c r="AJL19" s="172"/>
      <c r="AJM19" s="162"/>
      <c r="AJN19" s="171"/>
      <c r="AJO19" s="171"/>
      <c r="AJP19" s="171"/>
      <c r="AJQ19" s="171"/>
      <c r="AJR19" s="171"/>
      <c r="AJS19" s="171"/>
      <c r="AJT19" s="172"/>
      <c r="AJU19" s="162"/>
      <c r="AJV19" s="171"/>
      <c r="AJW19" s="171"/>
      <c r="AJX19" s="171"/>
      <c r="AJY19" s="171"/>
      <c r="AJZ19" s="171"/>
      <c r="AKA19" s="171"/>
      <c r="AKB19" s="172"/>
      <c r="AKC19" s="162"/>
      <c r="AKD19" s="171"/>
      <c r="AKE19" s="171"/>
      <c r="AKF19" s="171"/>
      <c r="AKG19" s="171"/>
      <c r="AKH19" s="171"/>
      <c r="AKI19" s="171"/>
      <c r="AKJ19" s="172"/>
      <c r="AKK19" s="162"/>
      <c r="AKL19" s="171"/>
      <c r="AKM19" s="171"/>
      <c r="AKN19" s="171"/>
      <c r="AKO19" s="171"/>
      <c r="AKP19" s="171"/>
      <c r="AKQ19" s="171"/>
      <c r="AKR19" s="172"/>
      <c r="AKS19" s="162"/>
      <c r="AKT19" s="171"/>
      <c r="AKU19" s="171"/>
      <c r="AKV19" s="171"/>
      <c r="AKW19" s="171"/>
      <c r="AKX19" s="171"/>
      <c r="AKY19" s="171"/>
      <c r="AKZ19" s="172"/>
      <c r="ALA19" s="162"/>
      <c r="ALB19" s="171"/>
      <c r="ALC19" s="171"/>
      <c r="ALD19" s="171"/>
      <c r="ALE19" s="171"/>
      <c r="ALF19" s="171"/>
      <c r="ALG19" s="171"/>
      <c r="ALH19" s="172"/>
      <c r="ALI19" s="162"/>
      <c r="ALJ19" s="171"/>
      <c r="ALK19" s="171"/>
      <c r="ALL19" s="171"/>
      <c r="ALM19" s="171"/>
      <c r="ALN19" s="171"/>
      <c r="ALO19" s="171"/>
      <c r="ALP19" s="172"/>
      <c r="ALQ19" s="162"/>
      <c r="ALR19" s="171"/>
      <c r="ALS19" s="171"/>
      <c r="ALT19" s="171"/>
      <c r="ALU19" s="171"/>
      <c r="ALV19" s="171"/>
      <c r="ALW19" s="171"/>
      <c r="ALX19" s="172"/>
      <c r="ALY19" s="162"/>
      <c r="ALZ19" s="171"/>
      <c r="AMA19" s="171"/>
      <c r="AMB19" s="171"/>
      <c r="AMC19" s="171"/>
      <c r="AMD19" s="171"/>
      <c r="AME19" s="171"/>
      <c r="AMF19" s="172"/>
      <c r="AMG19" s="162"/>
      <c r="AMH19" s="171"/>
      <c r="AMI19" s="171"/>
      <c r="AMJ19" s="171"/>
      <c r="AMK19" s="171"/>
      <c r="AML19" s="171"/>
      <c r="AMM19" s="171"/>
      <c r="AMN19" s="172"/>
      <c r="AMO19" s="162"/>
      <c r="AMP19" s="171"/>
      <c r="AMQ19" s="171"/>
      <c r="AMR19" s="171"/>
      <c r="AMS19" s="171"/>
      <c r="AMT19" s="171"/>
      <c r="AMU19" s="171"/>
      <c r="AMV19" s="172"/>
      <c r="AMW19" s="162"/>
      <c r="AMX19" s="171"/>
      <c r="AMY19" s="171"/>
      <c r="AMZ19" s="171"/>
      <c r="ANA19" s="171"/>
      <c r="ANB19" s="171"/>
      <c r="ANC19" s="171"/>
      <c r="AND19" s="172"/>
      <c r="ANE19" s="162"/>
      <c r="ANF19" s="171"/>
      <c r="ANG19" s="171"/>
      <c r="ANH19" s="171"/>
      <c r="ANI19" s="171"/>
      <c r="ANJ19" s="171"/>
      <c r="ANK19" s="171"/>
      <c r="ANL19" s="172"/>
      <c r="ANM19" s="162"/>
      <c r="ANN19" s="171"/>
      <c r="ANO19" s="171"/>
      <c r="ANP19" s="171"/>
      <c r="ANQ19" s="171"/>
      <c r="ANR19" s="171"/>
      <c r="ANS19" s="171"/>
      <c r="ANT19" s="172"/>
      <c r="ANU19" s="162"/>
      <c r="ANV19" s="171"/>
      <c r="ANW19" s="171"/>
      <c r="ANX19" s="171"/>
      <c r="ANY19" s="171"/>
      <c r="ANZ19" s="171"/>
      <c r="AOA19" s="171"/>
      <c r="AOB19" s="172"/>
      <c r="AOC19" s="162"/>
      <c r="AOD19" s="171"/>
      <c r="AOE19" s="171"/>
      <c r="AOF19" s="171"/>
      <c r="AOG19" s="171"/>
      <c r="AOH19" s="171"/>
      <c r="AOI19" s="171"/>
      <c r="AOJ19" s="172"/>
      <c r="AOK19" s="162"/>
      <c r="AOL19" s="171"/>
      <c r="AOM19" s="171"/>
      <c r="AON19" s="171"/>
      <c r="AOO19" s="171"/>
      <c r="AOP19" s="171"/>
      <c r="AOQ19" s="171"/>
      <c r="AOR19" s="172"/>
      <c r="AOS19" s="162"/>
      <c r="AOT19" s="171"/>
      <c r="AOU19" s="171"/>
      <c r="AOV19" s="171"/>
      <c r="AOW19" s="171"/>
      <c r="AOX19" s="171"/>
      <c r="AOY19" s="171"/>
      <c r="AOZ19" s="172"/>
      <c r="APA19" s="162"/>
      <c r="APB19" s="171"/>
      <c r="APC19" s="171"/>
      <c r="APD19" s="171"/>
      <c r="APE19" s="171"/>
      <c r="APF19" s="171"/>
      <c r="APG19" s="171"/>
      <c r="APH19" s="172"/>
      <c r="API19" s="162"/>
      <c r="APJ19" s="171"/>
      <c r="APK19" s="171"/>
      <c r="APL19" s="171"/>
      <c r="APM19" s="171"/>
      <c r="APN19" s="171"/>
      <c r="APO19" s="171"/>
      <c r="APP19" s="172"/>
      <c r="APQ19" s="162"/>
      <c r="APR19" s="171"/>
      <c r="APS19" s="171"/>
      <c r="APT19" s="171"/>
      <c r="APU19" s="171"/>
      <c r="APV19" s="171"/>
      <c r="APW19" s="171"/>
      <c r="APX19" s="172"/>
      <c r="APY19" s="162"/>
      <c r="APZ19" s="171"/>
      <c r="AQA19" s="171"/>
      <c r="AQB19" s="171"/>
      <c r="AQC19" s="171"/>
      <c r="AQD19" s="171"/>
      <c r="AQE19" s="171"/>
      <c r="AQF19" s="172"/>
      <c r="AQG19" s="162"/>
      <c r="AQH19" s="171"/>
      <c r="AQI19" s="171"/>
      <c r="AQJ19" s="171"/>
      <c r="AQK19" s="171"/>
      <c r="AQL19" s="171"/>
      <c r="AQM19" s="171"/>
      <c r="AQN19" s="172"/>
      <c r="AQO19" s="162"/>
      <c r="AQP19" s="171"/>
      <c r="AQQ19" s="171"/>
      <c r="AQR19" s="171"/>
      <c r="AQS19" s="171"/>
      <c r="AQT19" s="171"/>
      <c r="AQU19" s="171"/>
      <c r="AQV19" s="172"/>
      <c r="AQW19" s="162"/>
      <c r="AQX19" s="171"/>
      <c r="AQY19" s="171"/>
      <c r="AQZ19" s="171"/>
      <c r="ARA19" s="171"/>
      <c r="ARB19" s="171"/>
      <c r="ARC19" s="171"/>
      <c r="ARD19" s="172"/>
      <c r="ARE19" s="162"/>
      <c r="ARF19" s="171"/>
      <c r="ARG19" s="171"/>
      <c r="ARH19" s="171"/>
      <c r="ARI19" s="171"/>
      <c r="ARJ19" s="171"/>
      <c r="ARK19" s="171"/>
      <c r="ARL19" s="172"/>
      <c r="ARM19" s="162"/>
      <c r="ARN19" s="171"/>
      <c r="ARO19" s="171"/>
      <c r="ARP19" s="171"/>
      <c r="ARQ19" s="171"/>
      <c r="ARR19" s="171"/>
      <c r="ARS19" s="171"/>
      <c r="ART19" s="172"/>
      <c r="ARU19" s="162"/>
      <c r="ARV19" s="171"/>
      <c r="ARW19" s="171"/>
      <c r="ARX19" s="171"/>
      <c r="ARY19" s="171"/>
      <c r="ARZ19" s="171"/>
      <c r="ASA19" s="171"/>
      <c r="ASB19" s="172"/>
      <c r="ASC19" s="162"/>
      <c r="ASD19" s="171"/>
      <c r="ASE19" s="171"/>
      <c r="ASF19" s="171"/>
      <c r="ASG19" s="171"/>
      <c r="ASH19" s="171"/>
      <c r="ASI19" s="171"/>
      <c r="ASJ19" s="172"/>
      <c r="ASK19" s="162"/>
      <c r="ASL19" s="171"/>
      <c r="ASM19" s="171"/>
      <c r="ASN19" s="171"/>
      <c r="ASO19" s="171"/>
      <c r="ASP19" s="171"/>
      <c r="ASQ19" s="171"/>
      <c r="ASR19" s="172"/>
      <c r="ASS19" s="162"/>
      <c r="AST19" s="171"/>
      <c r="ASU19" s="171"/>
      <c r="ASV19" s="171"/>
      <c r="ASW19" s="171"/>
      <c r="ASX19" s="171"/>
      <c r="ASY19" s="171"/>
      <c r="ASZ19" s="172"/>
      <c r="ATA19" s="162"/>
      <c r="ATB19" s="171"/>
      <c r="ATC19" s="171"/>
      <c r="ATD19" s="171"/>
      <c r="ATE19" s="171"/>
      <c r="ATF19" s="171"/>
      <c r="ATG19" s="171"/>
      <c r="ATH19" s="172"/>
      <c r="ATI19" s="162"/>
      <c r="ATJ19" s="171"/>
      <c r="ATK19" s="171"/>
      <c r="ATL19" s="171"/>
      <c r="ATM19" s="171"/>
      <c r="ATN19" s="171"/>
      <c r="ATO19" s="171"/>
      <c r="ATP19" s="172"/>
      <c r="ATQ19" s="162"/>
      <c r="ATR19" s="171"/>
      <c r="ATS19" s="171"/>
      <c r="ATT19" s="171"/>
      <c r="ATU19" s="171"/>
      <c r="ATV19" s="171"/>
      <c r="ATW19" s="171"/>
      <c r="ATX19" s="172"/>
      <c r="ATY19" s="162"/>
      <c r="ATZ19" s="171"/>
      <c r="AUA19" s="171"/>
      <c r="AUB19" s="171"/>
      <c r="AUC19" s="171"/>
      <c r="AUD19" s="171"/>
      <c r="AUE19" s="171"/>
      <c r="AUF19" s="172"/>
      <c r="AUG19" s="162"/>
      <c r="AUH19" s="171"/>
      <c r="AUI19" s="171"/>
      <c r="AUJ19" s="171"/>
      <c r="AUK19" s="171"/>
      <c r="AUL19" s="171"/>
      <c r="AUM19" s="171"/>
      <c r="AUN19" s="172"/>
      <c r="AUO19" s="162"/>
      <c r="AUP19" s="171"/>
      <c r="AUQ19" s="171"/>
      <c r="AUR19" s="171"/>
      <c r="AUS19" s="171"/>
      <c r="AUT19" s="171"/>
      <c r="AUU19" s="171"/>
      <c r="AUV19" s="172"/>
      <c r="AUW19" s="162"/>
      <c r="AUX19" s="171"/>
      <c r="AUY19" s="171"/>
      <c r="AUZ19" s="171"/>
      <c r="AVA19" s="171"/>
      <c r="AVB19" s="171"/>
      <c r="AVC19" s="171"/>
      <c r="AVD19" s="172"/>
      <c r="AVE19" s="162"/>
      <c r="AVF19" s="171"/>
      <c r="AVG19" s="171"/>
      <c r="AVH19" s="171"/>
      <c r="AVI19" s="171"/>
      <c r="AVJ19" s="171"/>
      <c r="AVK19" s="171"/>
      <c r="AVL19" s="172"/>
      <c r="AVM19" s="162"/>
      <c r="AVN19" s="171"/>
      <c r="AVO19" s="171"/>
      <c r="AVP19" s="171"/>
      <c r="AVQ19" s="171"/>
      <c r="AVR19" s="171"/>
      <c r="AVS19" s="171"/>
      <c r="AVT19" s="172"/>
      <c r="AVU19" s="162"/>
      <c r="AVV19" s="171"/>
      <c r="AVW19" s="171"/>
      <c r="AVX19" s="171"/>
      <c r="AVY19" s="171"/>
      <c r="AVZ19" s="171"/>
      <c r="AWA19" s="171"/>
      <c r="AWB19" s="172"/>
      <c r="AWC19" s="162"/>
      <c r="AWD19" s="171"/>
      <c r="AWE19" s="171"/>
      <c r="AWF19" s="171"/>
      <c r="AWG19" s="171"/>
      <c r="AWH19" s="171"/>
      <c r="AWI19" s="171"/>
      <c r="AWJ19" s="172"/>
      <c r="AWK19" s="162"/>
      <c r="AWL19" s="171"/>
      <c r="AWM19" s="171"/>
      <c r="AWN19" s="171"/>
      <c r="AWO19" s="171"/>
      <c r="AWP19" s="171"/>
      <c r="AWQ19" s="171"/>
      <c r="AWR19" s="172"/>
      <c r="AWS19" s="162"/>
      <c r="AWT19" s="171"/>
      <c r="AWU19" s="171"/>
      <c r="AWV19" s="171"/>
      <c r="AWW19" s="171"/>
      <c r="AWX19" s="171"/>
      <c r="AWY19" s="171"/>
      <c r="AWZ19" s="172"/>
      <c r="AXA19" s="162"/>
      <c r="AXB19" s="171"/>
      <c r="AXC19" s="171"/>
      <c r="AXD19" s="171"/>
      <c r="AXE19" s="171"/>
      <c r="AXF19" s="171"/>
      <c r="AXG19" s="171"/>
      <c r="AXH19" s="172"/>
      <c r="AXI19" s="162"/>
      <c r="AXJ19" s="171"/>
      <c r="AXK19" s="171"/>
      <c r="AXL19" s="171"/>
      <c r="AXM19" s="171"/>
      <c r="AXN19" s="171"/>
      <c r="AXO19" s="171"/>
      <c r="AXP19" s="172"/>
      <c r="AXQ19" s="162"/>
      <c r="AXR19" s="171"/>
      <c r="AXS19" s="171"/>
      <c r="AXT19" s="171"/>
      <c r="AXU19" s="171"/>
      <c r="AXV19" s="171"/>
      <c r="AXW19" s="171"/>
      <c r="AXX19" s="172"/>
      <c r="AXY19" s="162"/>
      <c r="AXZ19" s="171"/>
      <c r="AYA19" s="171"/>
      <c r="AYB19" s="171"/>
      <c r="AYC19" s="171"/>
      <c r="AYD19" s="171"/>
      <c r="AYE19" s="171"/>
      <c r="AYF19" s="172"/>
      <c r="AYG19" s="162"/>
      <c r="AYH19" s="171"/>
      <c r="AYI19" s="171"/>
      <c r="AYJ19" s="171"/>
      <c r="AYK19" s="171"/>
      <c r="AYL19" s="171"/>
      <c r="AYM19" s="171"/>
      <c r="AYN19" s="172"/>
      <c r="AYO19" s="162"/>
      <c r="AYP19" s="171"/>
      <c r="AYQ19" s="171"/>
      <c r="AYR19" s="171"/>
      <c r="AYS19" s="171"/>
      <c r="AYT19" s="171"/>
      <c r="AYU19" s="171"/>
      <c r="AYV19" s="172"/>
      <c r="AYW19" s="162"/>
      <c r="AYX19" s="171"/>
      <c r="AYY19" s="171"/>
      <c r="AYZ19" s="171"/>
      <c r="AZA19" s="171"/>
      <c r="AZB19" s="171"/>
      <c r="AZC19" s="171"/>
      <c r="AZD19" s="172"/>
      <c r="AZE19" s="162"/>
      <c r="AZF19" s="171"/>
      <c r="AZG19" s="171"/>
      <c r="AZH19" s="171"/>
      <c r="AZI19" s="171"/>
      <c r="AZJ19" s="171"/>
      <c r="AZK19" s="171"/>
      <c r="AZL19" s="172"/>
      <c r="AZM19" s="162"/>
      <c r="AZN19" s="171"/>
      <c r="AZO19" s="171"/>
      <c r="AZP19" s="171"/>
      <c r="AZQ19" s="171"/>
      <c r="AZR19" s="171"/>
      <c r="AZS19" s="171"/>
      <c r="AZT19" s="172"/>
      <c r="AZU19" s="162"/>
      <c r="AZV19" s="171"/>
      <c r="AZW19" s="171"/>
      <c r="AZX19" s="171"/>
      <c r="AZY19" s="171"/>
      <c r="AZZ19" s="171"/>
      <c r="BAA19" s="171"/>
      <c r="BAB19" s="172"/>
      <c r="BAC19" s="162"/>
      <c r="BAD19" s="171"/>
      <c r="BAE19" s="171"/>
      <c r="BAF19" s="171"/>
      <c r="BAG19" s="171"/>
      <c r="BAH19" s="171"/>
      <c r="BAI19" s="171"/>
      <c r="BAJ19" s="172"/>
      <c r="BAK19" s="162"/>
      <c r="BAL19" s="171"/>
      <c r="BAM19" s="171"/>
      <c r="BAN19" s="171"/>
      <c r="BAO19" s="171"/>
      <c r="BAP19" s="171"/>
      <c r="BAQ19" s="171"/>
      <c r="BAR19" s="172"/>
      <c r="BAS19" s="162"/>
      <c r="BAT19" s="171"/>
      <c r="BAU19" s="171"/>
      <c r="BAV19" s="171"/>
      <c r="BAW19" s="171"/>
      <c r="BAX19" s="171"/>
      <c r="BAY19" s="171"/>
      <c r="BAZ19" s="172"/>
      <c r="BBA19" s="162"/>
      <c r="BBB19" s="171"/>
      <c r="BBC19" s="171"/>
      <c r="BBD19" s="171"/>
      <c r="BBE19" s="171"/>
      <c r="BBF19" s="171"/>
      <c r="BBG19" s="171"/>
      <c r="BBH19" s="172"/>
      <c r="BBI19" s="162"/>
      <c r="BBJ19" s="171"/>
      <c r="BBK19" s="171"/>
      <c r="BBL19" s="171"/>
      <c r="BBM19" s="171"/>
      <c r="BBN19" s="171"/>
      <c r="BBO19" s="171"/>
      <c r="BBP19" s="172"/>
      <c r="BBQ19" s="162"/>
      <c r="BBR19" s="171"/>
      <c r="BBS19" s="171"/>
      <c r="BBT19" s="171"/>
      <c r="BBU19" s="171"/>
      <c r="BBV19" s="171"/>
      <c r="BBW19" s="171"/>
      <c r="BBX19" s="172"/>
      <c r="BBY19" s="162"/>
      <c r="BBZ19" s="171"/>
      <c r="BCA19" s="171"/>
      <c r="BCB19" s="171"/>
      <c r="BCC19" s="171"/>
      <c r="BCD19" s="171"/>
      <c r="BCE19" s="171"/>
      <c r="BCF19" s="172"/>
      <c r="BCG19" s="162"/>
      <c r="BCH19" s="171"/>
      <c r="BCI19" s="171"/>
      <c r="BCJ19" s="171"/>
      <c r="BCK19" s="171"/>
      <c r="BCL19" s="171"/>
      <c r="BCM19" s="171"/>
      <c r="BCN19" s="172"/>
      <c r="BCO19" s="162"/>
      <c r="BCP19" s="171"/>
      <c r="BCQ19" s="171"/>
      <c r="BCR19" s="171"/>
      <c r="BCS19" s="171"/>
      <c r="BCT19" s="171"/>
      <c r="BCU19" s="171"/>
      <c r="BCV19" s="172"/>
      <c r="BCW19" s="162"/>
      <c r="BCX19" s="171"/>
      <c r="BCY19" s="171"/>
      <c r="BCZ19" s="171"/>
      <c r="BDA19" s="171"/>
      <c r="BDB19" s="171"/>
      <c r="BDC19" s="171"/>
      <c r="BDD19" s="172"/>
      <c r="BDE19" s="162"/>
      <c r="BDF19" s="171"/>
      <c r="BDG19" s="171"/>
      <c r="BDH19" s="171"/>
      <c r="BDI19" s="171"/>
      <c r="BDJ19" s="171"/>
      <c r="BDK19" s="171"/>
      <c r="BDL19" s="172"/>
      <c r="BDM19" s="162"/>
      <c r="BDN19" s="171"/>
      <c r="BDO19" s="171"/>
      <c r="BDP19" s="171"/>
      <c r="BDQ19" s="171"/>
      <c r="BDR19" s="171"/>
      <c r="BDS19" s="171"/>
      <c r="BDT19" s="172"/>
      <c r="BDU19" s="162"/>
      <c r="BDV19" s="171"/>
      <c r="BDW19" s="171"/>
      <c r="BDX19" s="171"/>
      <c r="BDY19" s="171"/>
      <c r="BDZ19" s="171"/>
      <c r="BEA19" s="171"/>
      <c r="BEB19" s="172"/>
      <c r="BEC19" s="162"/>
      <c r="BED19" s="171"/>
      <c r="BEE19" s="171"/>
      <c r="BEF19" s="171"/>
      <c r="BEG19" s="171"/>
      <c r="BEH19" s="171"/>
      <c r="BEI19" s="171"/>
      <c r="BEJ19" s="172"/>
      <c r="BEK19" s="162"/>
      <c r="BEL19" s="171"/>
      <c r="BEM19" s="171"/>
      <c r="BEN19" s="171"/>
      <c r="BEO19" s="171"/>
      <c r="BEP19" s="171"/>
      <c r="BEQ19" s="171"/>
      <c r="BER19" s="172"/>
      <c r="BES19" s="162"/>
      <c r="BET19" s="171"/>
      <c r="BEU19" s="171"/>
      <c r="BEV19" s="171"/>
      <c r="BEW19" s="171"/>
      <c r="BEX19" s="171"/>
      <c r="BEY19" s="171"/>
      <c r="BEZ19" s="172"/>
      <c r="BFA19" s="162"/>
      <c r="BFB19" s="171"/>
      <c r="BFC19" s="171"/>
      <c r="BFD19" s="171"/>
      <c r="BFE19" s="171"/>
      <c r="BFF19" s="171"/>
      <c r="BFG19" s="171"/>
      <c r="BFH19" s="172"/>
      <c r="BFI19" s="162"/>
      <c r="BFJ19" s="171"/>
      <c r="BFK19" s="171"/>
      <c r="BFL19" s="171"/>
      <c r="BFM19" s="171"/>
      <c r="BFN19" s="171"/>
      <c r="BFO19" s="171"/>
      <c r="BFP19" s="172"/>
      <c r="BFQ19" s="162"/>
      <c r="BFR19" s="171"/>
      <c r="BFS19" s="171"/>
      <c r="BFT19" s="171"/>
      <c r="BFU19" s="171"/>
      <c r="BFV19" s="171"/>
      <c r="BFW19" s="171"/>
      <c r="BFX19" s="172"/>
      <c r="BFY19" s="162"/>
      <c r="BFZ19" s="171"/>
      <c r="BGA19" s="171"/>
      <c r="BGB19" s="171"/>
      <c r="BGC19" s="171"/>
      <c r="BGD19" s="171"/>
      <c r="BGE19" s="171"/>
      <c r="BGF19" s="172"/>
      <c r="BGG19" s="162"/>
      <c r="BGH19" s="171"/>
      <c r="BGI19" s="171"/>
      <c r="BGJ19" s="171"/>
      <c r="BGK19" s="171"/>
      <c r="BGL19" s="171"/>
      <c r="BGM19" s="171"/>
      <c r="BGN19" s="172"/>
      <c r="BGO19" s="162"/>
      <c r="BGP19" s="171"/>
      <c r="BGQ19" s="171"/>
      <c r="BGR19" s="171"/>
      <c r="BGS19" s="171"/>
      <c r="BGT19" s="171"/>
      <c r="BGU19" s="171"/>
      <c r="BGV19" s="172"/>
      <c r="BGW19" s="162"/>
      <c r="BGX19" s="171"/>
      <c r="BGY19" s="171"/>
      <c r="BGZ19" s="171"/>
      <c r="BHA19" s="171"/>
      <c r="BHB19" s="171"/>
      <c r="BHC19" s="171"/>
      <c r="BHD19" s="172"/>
      <c r="BHE19" s="162"/>
      <c r="BHF19" s="171"/>
      <c r="BHG19" s="171"/>
      <c r="BHH19" s="171"/>
      <c r="BHI19" s="171"/>
      <c r="BHJ19" s="171"/>
      <c r="BHK19" s="171"/>
      <c r="BHL19" s="172"/>
      <c r="BHM19" s="162"/>
      <c r="BHN19" s="171"/>
      <c r="BHO19" s="171"/>
      <c r="BHP19" s="171"/>
      <c r="BHQ19" s="171"/>
      <c r="BHR19" s="171"/>
      <c r="BHS19" s="171"/>
      <c r="BHT19" s="172"/>
      <c r="BHU19" s="162"/>
      <c r="BHV19" s="171"/>
      <c r="BHW19" s="171"/>
      <c r="BHX19" s="171"/>
      <c r="BHY19" s="171"/>
      <c r="BHZ19" s="171"/>
      <c r="BIA19" s="171"/>
      <c r="BIB19" s="172"/>
      <c r="BIC19" s="162"/>
      <c r="BID19" s="171"/>
      <c r="BIE19" s="171"/>
      <c r="BIF19" s="171"/>
      <c r="BIG19" s="171"/>
      <c r="BIH19" s="171"/>
      <c r="BII19" s="171"/>
      <c r="BIJ19" s="172"/>
      <c r="BIK19" s="162"/>
      <c r="BIL19" s="171"/>
      <c r="BIM19" s="171"/>
      <c r="BIN19" s="171"/>
      <c r="BIO19" s="171"/>
      <c r="BIP19" s="171"/>
      <c r="BIQ19" s="171"/>
      <c r="BIR19" s="172"/>
      <c r="BIS19" s="162"/>
      <c r="BIT19" s="171"/>
      <c r="BIU19" s="171"/>
      <c r="BIV19" s="171"/>
      <c r="BIW19" s="171"/>
      <c r="BIX19" s="171"/>
      <c r="BIY19" s="171"/>
      <c r="BIZ19" s="172"/>
      <c r="BJA19" s="162"/>
      <c r="BJB19" s="171"/>
      <c r="BJC19" s="171"/>
      <c r="BJD19" s="171"/>
      <c r="BJE19" s="171"/>
      <c r="BJF19" s="171"/>
      <c r="BJG19" s="171"/>
      <c r="BJH19" s="172"/>
      <c r="BJI19" s="162"/>
      <c r="BJJ19" s="171"/>
      <c r="BJK19" s="171"/>
      <c r="BJL19" s="171"/>
      <c r="BJM19" s="171"/>
      <c r="BJN19" s="171"/>
      <c r="BJO19" s="171"/>
      <c r="BJP19" s="172"/>
      <c r="BJQ19" s="162"/>
      <c r="BJR19" s="171"/>
      <c r="BJS19" s="171"/>
      <c r="BJT19" s="171"/>
      <c r="BJU19" s="171"/>
      <c r="BJV19" s="171"/>
      <c r="BJW19" s="171"/>
      <c r="BJX19" s="172"/>
      <c r="BJY19" s="162"/>
      <c r="BJZ19" s="171"/>
      <c r="BKA19" s="171"/>
      <c r="BKB19" s="171"/>
      <c r="BKC19" s="171"/>
      <c r="BKD19" s="171"/>
      <c r="BKE19" s="171"/>
      <c r="BKF19" s="172"/>
      <c r="BKG19" s="162"/>
      <c r="BKH19" s="171"/>
      <c r="BKI19" s="171"/>
      <c r="BKJ19" s="171"/>
      <c r="BKK19" s="171"/>
      <c r="BKL19" s="171"/>
      <c r="BKM19" s="171"/>
      <c r="BKN19" s="172"/>
      <c r="BKO19" s="162"/>
      <c r="BKP19" s="171"/>
      <c r="BKQ19" s="171"/>
      <c r="BKR19" s="171"/>
      <c r="BKS19" s="171"/>
      <c r="BKT19" s="171"/>
      <c r="BKU19" s="171"/>
      <c r="BKV19" s="172"/>
      <c r="BKW19" s="162"/>
      <c r="BKX19" s="171"/>
      <c r="BKY19" s="171"/>
      <c r="BKZ19" s="171"/>
      <c r="BLA19" s="171"/>
      <c r="BLB19" s="171"/>
      <c r="BLC19" s="171"/>
      <c r="BLD19" s="172"/>
      <c r="BLE19" s="162"/>
      <c r="BLF19" s="171"/>
      <c r="BLG19" s="171"/>
      <c r="BLH19" s="171"/>
      <c r="BLI19" s="171"/>
      <c r="BLJ19" s="171"/>
      <c r="BLK19" s="171"/>
      <c r="BLL19" s="172"/>
      <c r="BLM19" s="162"/>
      <c r="BLN19" s="171"/>
      <c r="BLO19" s="171"/>
      <c r="BLP19" s="171"/>
      <c r="BLQ19" s="171"/>
      <c r="BLR19" s="171"/>
      <c r="BLS19" s="171"/>
      <c r="BLT19" s="172"/>
      <c r="BLU19" s="162"/>
      <c r="BLV19" s="171"/>
      <c r="BLW19" s="171"/>
      <c r="BLX19" s="171"/>
      <c r="BLY19" s="171"/>
      <c r="BLZ19" s="171"/>
      <c r="BMA19" s="171"/>
      <c r="BMB19" s="172"/>
      <c r="BMC19" s="162"/>
      <c r="BMD19" s="171"/>
      <c r="BME19" s="171"/>
      <c r="BMF19" s="171"/>
      <c r="BMG19" s="171"/>
      <c r="BMH19" s="171"/>
      <c r="BMI19" s="171"/>
      <c r="BMJ19" s="172"/>
      <c r="BMK19" s="162"/>
      <c r="BML19" s="171"/>
      <c r="BMM19" s="171"/>
      <c r="BMN19" s="171"/>
      <c r="BMO19" s="171"/>
      <c r="BMP19" s="171"/>
      <c r="BMQ19" s="171"/>
      <c r="BMR19" s="172"/>
      <c r="BMS19" s="162"/>
      <c r="BMT19" s="171"/>
      <c r="BMU19" s="171"/>
      <c r="BMV19" s="171"/>
      <c r="BMW19" s="171"/>
      <c r="BMX19" s="171"/>
      <c r="BMY19" s="171"/>
      <c r="BMZ19" s="172"/>
      <c r="BNA19" s="162"/>
      <c r="BNB19" s="171"/>
      <c r="BNC19" s="171"/>
      <c r="BND19" s="171"/>
      <c r="BNE19" s="171"/>
      <c r="BNF19" s="171"/>
      <c r="BNG19" s="171"/>
      <c r="BNH19" s="172"/>
      <c r="BNI19" s="162"/>
      <c r="BNJ19" s="171"/>
      <c r="BNK19" s="171"/>
      <c r="BNL19" s="171"/>
      <c r="BNM19" s="171"/>
      <c r="BNN19" s="171"/>
      <c r="BNO19" s="171"/>
      <c r="BNP19" s="172"/>
      <c r="BNQ19" s="162"/>
      <c r="BNR19" s="171"/>
      <c r="BNS19" s="171"/>
      <c r="BNT19" s="171"/>
      <c r="BNU19" s="171"/>
      <c r="BNV19" s="171"/>
      <c r="BNW19" s="171"/>
      <c r="BNX19" s="172"/>
      <c r="BNY19" s="162"/>
      <c r="BNZ19" s="171"/>
      <c r="BOA19" s="171"/>
      <c r="BOB19" s="171"/>
      <c r="BOC19" s="171"/>
      <c r="BOD19" s="171"/>
      <c r="BOE19" s="171"/>
      <c r="BOF19" s="172"/>
      <c r="BOG19" s="162"/>
      <c r="BOH19" s="171"/>
      <c r="BOI19" s="171"/>
      <c r="BOJ19" s="171"/>
      <c r="BOK19" s="171"/>
      <c r="BOL19" s="171"/>
      <c r="BOM19" s="171"/>
      <c r="BON19" s="172"/>
      <c r="BOO19" s="162"/>
      <c r="BOP19" s="171"/>
      <c r="BOQ19" s="171"/>
      <c r="BOR19" s="171"/>
      <c r="BOS19" s="171"/>
      <c r="BOT19" s="171"/>
      <c r="BOU19" s="171"/>
      <c r="BOV19" s="172"/>
      <c r="BOW19" s="162"/>
      <c r="BOX19" s="171"/>
      <c r="BOY19" s="171"/>
      <c r="BOZ19" s="171"/>
      <c r="BPA19" s="171"/>
      <c r="BPB19" s="171"/>
      <c r="BPC19" s="171"/>
      <c r="BPD19" s="172"/>
      <c r="BPE19" s="162"/>
      <c r="BPF19" s="171"/>
      <c r="BPG19" s="171"/>
      <c r="BPH19" s="171"/>
      <c r="BPI19" s="171"/>
      <c r="BPJ19" s="171"/>
      <c r="BPK19" s="171"/>
      <c r="BPL19" s="172"/>
      <c r="BPM19" s="162"/>
      <c r="BPN19" s="171"/>
      <c r="BPO19" s="171"/>
      <c r="BPP19" s="171"/>
      <c r="BPQ19" s="171"/>
      <c r="BPR19" s="171"/>
      <c r="BPS19" s="171"/>
      <c r="BPT19" s="172"/>
      <c r="BPU19" s="162"/>
      <c r="BPV19" s="171"/>
      <c r="BPW19" s="171"/>
      <c r="BPX19" s="171"/>
      <c r="BPY19" s="171"/>
      <c r="BPZ19" s="171"/>
      <c r="BQA19" s="171"/>
      <c r="BQB19" s="172"/>
      <c r="BQC19" s="162"/>
      <c r="BQD19" s="171"/>
      <c r="BQE19" s="171"/>
      <c r="BQF19" s="171"/>
      <c r="BQG19" s="171"/>
      <c r="BQH19" s="171"/>
      <c r="BQI19" s="171"/>
      <c r="BQJ19" s="172"/>
      <c r="BQK19" s="162"/>
      <c r="BQL19" s="171"/>
      <c r="BQM19" s="171"/>
      <c r="BQN19" s="171"/>
      <c r="BQO19" s="171"/>
      <c r="BQP19" s="171"/>
      <c r="BQQ19" s="171"/>
      <c r="BQR19" s="172"/>
      <c r="BQS19" s="162"/>
      <c r="BQT19" s="171"/>
      <c r="BQU19" s="171"/>
      <c r="BQV19" s="171"/>
      <c r="BQW19" s="171"/>
      <c r="BQX19" s="171"/>
      <c r="BQY19" s="171"/>
      <c r="BQZ19" s="172"/>
      <c r="BRA19" s="162"/>
      <c r="BRB19" s="171"/>
      <c r="BRC19" s="171"/>
      <c r="BRD19" s="171"/>
      <c r="BRE19" s="171"/>
      <c r="BRF19" s="171"/>
      <c r="BRG19" s="171"/>
      <c r="BRH19" s="172"/>
      <c r="BRI19" s="162"/>
      <c r="BRJ19" s="171"/>
      <c r="BRK19" s="171"/>
      <c r="BRL19" s="171"/>
      <c r="BRM19" s="171"/>
      <c r="BRN19" s="171"/>
      <c r="BRO19" s="171"/>
      <c r="BRP19" s="172"/>
      <c r="BRQ19" s="162"/>
      <c r="BRR19" s="171"/>
      <c r="BRS19" s="171"/>
      <c r="BRT19" s="171"/>
      <c r="BRU19" s="171"/>
      <c r="BRV19" s="171"/>
      <c r="BRW19" s="171"/>
      <c r="BRX19" s="172"/>
      <c r="BRY19" s="162"/>
      <c r="BRZ19" s="171"/>
      <c r="BSA19" s="171"/>
      <c r="BSB19" s="171"/>
      <c r="BSC19" s="171"/>
      <c r="BSD19" s="171"/>
      <c r="BSE19" s="171"/>
      <c r="BSF19" s="172"/>
      <c r="BSG19" s="162"/>
      <c r="BSH19" s="171"/>
      <c r="BSI19" s="171"/>
      <c r="BSJ19" s="171"/>
      <c r="BSK19" s="171"/>
      <c r="BSL19" s="171"/>
      <c r="BSM19" s="171"/>
      <c r="BSN19" s="172"/>
      <c r="BSO19" s="162"/>
      <c r="BSP19" s="171"/>
      <c r="BSQ19" s="171"/>
      <c r="BSR19" s="171"/>
      <c r="BSS19" s="171"/>
      <c r="BST19" s="171"/>
      <c r="BSU19" s="171"/>
      <c r="BSV19" s="172"/>
      <c r="BSW19" s="162"/>
      <c r="BSX19" s="171"/>
      <c r="BSY19" s="171"/>
      <c r="BSZ19" s="171"/>
      <c r="BTA19" s="171"/>
      <c r="BTB19" s="171"/>
      <c r="BTC19" s="171"/>
      <c r="BTD19" s="172"/>
      <c r="BTE19" s="162"/>
      <c r="BTF19" s="171"/>
      <c r="BTG19" s="171"/>
      <c r="BTH19" s="171"/>
      <c r="BTI19" s="171"/>
      <c r="BTJ19" s="171"/>
      <c r="BTK19" s="171"/>
      <c r="BTL19" s="172"/>
      <c r="BTM19" s="162"/>
      <c r="BTN19" s="171"/>
      <c r="BTO19" s="171"/>
      <c r="BTP19" s="171"/>
      <c r="BTQ19" s="171"/>
      <c r="BTR19" s="171"/>
      <c r="BTS19" s="171"/>
      <c r="BTT19" s="172"/>
      <c r="BTU19" s="162"/>
      <c r="BTV19" s="171"/>
      <c r="BTW19" s="171"/>
      <c r="BTX19" s="171"/>
      <c r="BTY19" s="171"/>
      <c r="BTZ19" s="171"/>
      <c r="BUA19" s="171"/>
      <c r="BUB19" s="172"/>
      <c r="BUC19" s="162"/>
      <c r="BUD19" s="171"/>
      <c r="BUE19" s="171"/>
      <c r="BUF19" s="171"/>
      <c r="BUG19" s="171"/>
      <c r="BUH19" s="171"/>
      <c r="BUI19" s="171"/>
      <c r="BUJ19" s="172"/>
      <c r="BUK19" s="162"/>
      <c r="BUL19" s="171"/>
      <c r="BUM19" s="171"/>
      <c r="BUN19" s="171"/>
      <c r="BUO19" s="171"/>
      <c r="BUP19" s="171"/>
      <c r="BUQ19" s="171"/>
      <c r="BUR19" s="172"/>
      <c r="BUS19" s="162"/>
      <c r="BUT19" s="171"/>
      <c r="BUU19" s="171"/>
      <c r="BUV19" s="171"/>
      <c r="BUW19" s="171"/>
      <c r="BUX19" s="171"/>
      <c r="BUY19" s="171"/>
      <c r="BUZ19" s="172"/>
      <c r="BVA19" s="162"/>
      <c r="BVB19" s="171"/>
      <c r="BVC19" s="171"/>
      <c r="BVD19" s="171"/>
      <c r="BVE19" s="171"/>
      <c r="BVF19" s="171"/>
      <c r="BVG19" s="171"/>
      <c r="BVH19" s="172"/>
      <c r="BVI19" s="162"/>
      <c r="BVJ19" s="171"/>
      <c r="BVK19" s="171"/>
      <c r="BVL19" s="171"/>
      <c r="BVM19" s="171"/>
      <c r="BVN19" s="171"/>
      <c r="BVO19" s="171"/>
      <c r="BVP19" s="172"/>
      <c r="BVQ19" s="162"/>
      <c r="BVR19" s="171"/>
      <c r="BVS19" s="171"/>
      <c r="BVT19" s="171"/>
      <c r="BVU19" s="171"/>
      <c r="BVV19" s="171"/>
      <c r="BVW19" s="171"/>
      <c r="BVX19" s="172"/>
      <c r="BVY19" s="162"/>
      <c r="BVZ19" s="171"/>
      <c r="BWA19" s="171"/>
      <c r="BWB19" s="171"/>
      <c r="BWC19" s="171"/>
      <c r="BWD19" s="171"/>
      <c r="BWE19" s="171"/>
      <c r="BWF19" s="172"/>
      <c r="BWG19" s="162"/>
      <c r="BWH19" s="171"/>
      <c r="BWI19" s="171"/>
      <c r="BWJ19" s="171"/>
      <c r="BWK19" s="171"/>
      <c r="BWL19" s="171"/>
      <c r="BWM19" s="171"/>
      <c r="BWN19" s="172"/>
      <c r="BWO19" s="162"/>
      <c r="BWP19" s="171"/>
      <c r="BWQ19" s="171"/>
      <c r="BWR19" s="171"/>
      <c r="BWS19" s="171"/>
      <c r="BWT19" s="171"/>
      <c r="BWU19" s="171"/>
      <c r="BWV19" s="172"/>
      <c r="BWW19" s="162"/>
      <c r="BWX19" s="171"/>
      <c r="BWY19" s="171"/>
      <c r="BWZ19" s="171"/>
      <c r="BXA19" s="171"/>
      <c r="BXB19" s="171"/>
      <c r="BXC19" s="171"/>
      <c r="BXD19" s="172"/>
      <c r="BXE19" s="162"/>
      <c r="BXF19" s="171"/>
      <c r="BXG19" s="171"/>
      <c r="BXH19" s="171"/>
      <c r="BXI19" s="171"/>
      <c r="BXJ19" s="171"/>
      <c r="BXK19" s="171"/>
      <c r="BXL19" s="172"/>
      <c r="BXM19" s="162"/>
      <c r="BXN19" s="171"/>
      <c r="BXO19" s="171"/>
      <c r="BXP19" s="171"/>
      <c r="BXQ19" s="171"/>
      <c r="BXR19" s="171"/>
      <c r="BXS19" s="171"/>
      <c r="BXT19" s="172"/>
      <c r="BXU19" s="162"/>
      <c r="BXV19" s="171"/>
      <c r="BXW19" s="171"/>
      <c r="BXX19" s="171"/>
      <c r="BXY19" s="171"/>
      <c r="BXZ19" s="171"/>
      <c r="BYA19" s="171"/>
      <c r="BYB19" s="172"/>
      <c r="BYC19" s="162"/>
      <c r="BYD19" s="171"/>
      <c r="BYE19" s="171"/>
      <c r="BYF19" s="171"/>
      <c r="BYG19" s="171"/>
      <c r="BYH19" s="171"/>
      <c r="BYI19" s="171"/>
      <c r="BYJ19" s="172"/>
      <c r="BYK19" s="162"/>
      <c r="BYL19" s="171"/>
      <c r="BYM19" s="171"/>
      <c r="BYN19" s="171"/>
      <c r="BYO19" s="171"/>
      <c r="BYP19" s="171"/>
      <c r="BYQ19" s="171"/>
      <c r="BYR19" s="172"/>
      <c r="BYS19" s="162"/>
      <c r="BYT19" s="171"/>
      <c r="BYU19" s="171"/>
      <c r="BYV19" s="171"/>
      <c r="BYW19" s="171"/>
      <c r="BYX19" s="171"/>
      <c r="BYY19" s="171"/>
      <c r="BYZ19" s="172"/>
      <c r="BZA19" s="162"/>
      <c r="BZB19" s="171"/>
      <c r="BZC19" s="171"/>
      <c r="BZD19" s="171"/>
      <c r="BZE19" s="171"/>
      <c r="BZF19" s="171"/>
      <c r="BZG19" s="171"/>
      <c r="BZH19" s="172"/>
      <c r="BZI19" s="162"/>
      <c r="BZJ19" s="171"/>
      <c r="BZK19" s="171"/>
      <c r="BZL19" s="171"/>
      <c r="BZM19" s="171"/>
      <c r="BZN19" s="171"/>
      <c r="BZO19" s="171"/>
      <c r="BZP19" s="172"/>
      <c r="BZQ19" s="162"/>
      <c r="BZR19" s="171"/>
      <c r="BZS19" s="171"/>
      <c r="BZT19" s="171"/>
      <c r="BZU19" s="171"/>
      <c r="BZV19" s="171"/>
      <c r="BZW19" s="171"/>
      <c r="BZX19" s="172"/>
      <c r="BZY19" s="162"/>
      <c r="BZZ19" s="171"/>
      <c r="CAA19" s="171"/>
      <c r="CAB19" s="171"/>
      <c r="CAC19" s="171"/>
      <c r="CAD19" s="171"/>
      <c r="CAE19" s="171"/>
      <c r="CAF19" s="172"/>
      <c r="CAG19" s="162"/>
      <c r="CAH19" s="171"/>
      <c r="CAI19" s="171"/>
      <c r="CAJ19" s="171"/>
      <c r="CAK19" s="171"/>
      <c r="CAL19" s="171"/>
      <c r="CAM19" s="171"/>
      <c r="CAN19" s="172"/>
      <c r="CAO19" s="162"/>
      <c r="CAP19" s="171"/>
      <c r="CAQ19" s="171"/>
      <c r="CAR19" s="171"/>
      <c r="CAS19" s="171"/>
      <c r="CAT19" s="171"/>
      <c r="CAU19" s="171"/>
      <c r="CAV19" s="172"/>
      <c r="CAW19" s="162"/>
      <c r="CAX19" s="171"/>
      <c r="CAY19" s="171"/>
      <c r="CAZ19" s="171"/>
      <c r="CBA19" s="171"/>
      <c r="CBB19" s="171"/>
      <c r="CBC19" s="171"/>
      <c r="CBD19" s="172"/>
      <c r="CBE19" s="162"/>
      <c r="CBF19" s="171"/>
      <c r="CBG19" s="171"/>
      <c r="CBH19" s="171"/>
      <c r="CBI19" s="171"/>
      <c r="CBJ19" s="171"/>
      <c r="CBK19" s="171"/>
      <c r="CBL19" s="172"/>
      <c r="CBM19" s="162"/>
      <c r="CBN19" s="171"/>
      <c r="CBO19" s="171"/>
      <c r="CBP19" s="171"/>
      <c r="CBQ19" s="171"/>
      <c r="CBR19" s="171"/>
      <c r="CBS19" s="171"/>
      <c r="CBT19" s="172"/>
      <c r="CBU19" s="162"/>
      <c r="CBV19" s="171"/>
      <c r="CBW19" s="171"/>
      <c r="CBX19" s="171"/>
      <c r="CBY19" s="171"/>
      <c r="CBZ19" s="171"/>
      <c r="CCA19" s="171"/>
      <c r="CCB19" s="172"/>
      <c r="CCC19" s="162"/>
      <c r="CCD19" s="171"/>
      <c r="CCE19" s="171"/>
      <c r="CCF19" s="171"/>
      <c r="CCG19" s="171"/>
      <c r="CCH19" s="171"/>
      <c r="CCI19" s="171"/>
      <c r="CCJ19" s="172"/>
      <c r="CCK19" s="162"/>
      <c r="CCL19" s="171"/>
      <c r="CCM19" s="171"/>
      <c r="CCN19" s="171"/>
      <c r="CCO19" s="171"/>
      <c r="CCP19" s="171"/>
      <c r="CCQ19" s="171"/>
      <c r="CCR19" s="172"/>
      <c r="CCS19" s="162"/>
      <c r="CCT19" s="171"/>
      <c r="CCU19" s="171"/>
      <c r="CCV19" s="171"/>
      <c r="CCW19" s="171"/>
      <c r="CCX19" s="171"/>
      <c r="CCY19" s="171"/>
      <c r="CCZ19" s="172"/>
      <c r="CDA19" s="162"/>
      <c r="CDB19" s="171"/>
      <c r="CDC19" s="171"/>
      <c r="CDD19" s="171"/>
      <c r="CDE19" s="171"/>
      <c r="CDF19" s="171"/>
      <c r="CDG19" s="171"/>
      <c r="CDH19" s="172"/>
      <c r="CDI19" s="162"/>
      <c r="CDJ19" s="171"/>
      <c r="CDK19" s="171"/>
      <c r="CDL19" s="171"/>
      <c r="CDM19" s="171"/>
      <c r="CDN19" s="171"/>
      <c r="CDO19" s="171"/>
      <c r="CDP19" s="172"/>
      <c r="CDQ19" s="162"/>
      <c r="CDR19" s="171"/>
      <c r="CDS19" s="171"/>
      <c r="CDT19" s="171"/>
      <c r="CDU19" s="171"/>
      <c r="CDV19" s="171"/>
      <c r="CDW19" s="171"/>
      <c r="CDX19" s="172"/>
      <c r="CDY19" s="162"/>
      <c r="CDZ19" s="171"/>
      <c r="CEA19" s="171"/>
      <c r="CEB19" s="171"/>
      <c r="CEC19" s="171"/>
      <c r="CED19" s="171"/>
      <c r="CEE19" s="171"/>
      <c r="CEF19" s="172"/>
      <c r="CEG19" s="162"/>
      <c r="CEH19" s="171"/>
      <c r="CEI19" s="171"/>
      <c r="CEJ19" s="171"/>
      <c r="CEK19" s="171"/>
      <c r="CEL19" s="171"/>
      <c r="CEM19" s="171"/>
      <c r="CEN19" s="172"/>
      <c r="CEO19" s="162"/>
      <c r="CEP19" s="171"/>
      <c r="CEQ19" s="171"/>
      <c r="CER19" s="171"/>
      <c r="CES19" s="171"/>
      <c r="CET19" s="171"/>
      <c r="CEU19" s="171"/>
      <c r="CEV19" s="172"/>
      <c r="CEW19" s="162"/>
      <c r="CEX19" s="171"/>
      <c r="CEY19" s="171"/>
      <c r="CEZ19" s="171"/>
      <c r="CFA19" s="171"/>
      <c r="CFB19" s="171"/>
      <c r="CFC19" s="171"/>
      <c r="CFD19" s="172"/>
      <c r="CFE19" s="162"/>
      <c r="CFF19" s="171"/>
      <c r="CFG19" s="171"/>
      <c r="CFH19" s="171"/>
      <c r="CFI19" s="171"/>
      <c r="CFJ19" s="171"/>
      <c r="CFK19" s="171"/>
      <c r="CFL19" s="172"/>
      <c r="CFM19" s="162"/>
      <c r="CFN19" s="171"/>
      <c r="CFO19" s="171"/>
      <c r="CFP19" s="171"/>
      <c r="CFQ19" s="171"/>
      <c r="CFR19" s="171"/>
      <c r="CFS19" s="171"/>
      <c r="CFT19" s="172"/>
      <c r="CFU19" s="162"/>
      <c r="CFV19" s="171"/>
      <c r="CFW19" s="171"/>
      <c r="CFX19" s="171"/>
      <c r="CFY19" s="171"/>
      <c r="CFZ19" s="171"/>
      <c r="CGA19" s="171"/>
      <c r="CGB19" s="172"/>
      <c r="CGC19" s="162"/>
      <c r="CGD19" s="171"/>
      <c r="CGE19" s="171"/>
      <c r="CGF19" s="171"/>
      <c r="CGG19" s="171"/>
      <c r="CGH19" s="171"/>
      <c r="CGI19" s="171"/>
      <c r="CGJ19" s="172"/>
      <c r="CGK19" s="162"/>
      <c r="CGL19" s="171"/>
      <c r="CGM19" s="171"/>
      <c r="CGN19" s="171"/>
      <c r="CGO19" s="171"/>
      <c r="CGP19" s="171"/>
      <c r="CGQ19" s="171"/>
      <c r="CGR19" s="172"/>
      <c r="CGS19" s="162"/>
      <c r="CGT19" s="171"/>
      <c r="CGU19" s="171"/>
      <c r="CGV19" s="171"/>
      <c r="CGW19" s="171"/>
      <c r="CGX19" s="171"/>
      <c r="CGY19" s="171"/>
      <c r="CGZ19" s="172"/>
      <c r="CHA19" s="162"/>
      <c r="CHB19" s="171"/>
      <c r="CHC19" s="171"/>
      <c r="CHD19" s="171"/>
      <c r="CHE19" s="171"/>
      <c r="CHF19" s="171"/>
      <c r="CHG19" s="171"/>
      <c r="CHH19" s="172"/>
      <c r="CHI19" s="162"/>
      <c r="CHJ19" s="171"/>
      <c r="CHK19" s="171"/>
      <c r="CHL19" s="171"/>
      <c r="CHM19" s="171"/>
      <c r="CHN19" s="171"/>
      <c r="CHO19" s="171"/>
      <c r="CHP19" s="172"/>
      <c r="CHQ19" s="162"/>
      <c r="CHR19" s="171"/>
      <c r="CHS19" s="171"/>
      <c r="CHT19" s="171"/>
      <c r="CHU19" s="171"/>
      <c r="CHV19" s="171"/>
      <c r="CHW19" s="171"/>
      <c r="CHX19" s="172"/>
      <c r="CHY19" s="162"/>
      <c r="CHZ19" s="171"/>
      <c r="CIA19" s="171"/>
      <c r="CIB19" s="171"/>
      <c r="CIC19" s="171"/>
      <c r="CID19" s="171"/>
      <c r="CIE19" s="171"/>
      <c r="CIF19" s="172"/>
      <c r="CIG19" s="162"/>
      <c r="CIH19" s="171"/>
      <c r="CII19" s="171"/>
      <c r="CIJ19" s="171"/>
      <c r="CIK19" s="171"/>
      <c r="CIL19" s="171"/>
      <c r="CIM19" s="171"/>
      <c r="CIN19" s="172"/>
      <c r="CIO19" s="162"/>
      <c r="CIP19" s="171"/>
      <c r="CIQ19" s="171"/>
      <c r="CIR19" s="171"/>
      <c r="CIS19" s="171"/>
      <c r="CIT19" s="171"/>
      <c r="CIU19" s="171"/>
      <c r="CIV19" s="172"/>
      <c r="CIW19" s="162"/>
      <c r="CIX19" s="171"/>
      <c r="CIY19" s="171"/>
      <c r="CIZ19" s="171"/>
      <c r="CJA19" s="171"/>
      <c r="CJB19" s="171"/>
      <c r="CJC19" s="171"/>
      <c r="CJD19" s="172"/>
      <c r="CJE19" s="162"/>
      <c r="CJF19" s="171"/>
      <c r="CJG19" s="171"/>
      <c r="CJH19" s="171"/>
      <c r="CJI19" s="171"/>
      <c r="CJJ19" s="171"/>
      <c r="CJK19" s="171"/>
      <c r="CJL19" s="172"/>
      <c r="CJM19" s="162"/>
      <c r="CJN19" s="171"/>
      <c r="CJO19" s="171"/>
      <c r="CJP19" s="171"/>
      <c r="CJQ19" s="171"/>
      <c r="CJR19" s="171"/>
      <c r="CJS19" s="171"/>
      <c r="CJT19" s="172"/>
      <c r="CJU19" s="162"/>
      <c r="CJV19" s="171"/>
      <c r="CJW19" s="171"/>
      <c r="CJX19" s="171"/>
      <c r="CJY19" s="171"/>
      <c r="CJZ19" s="171"/>
      <c r="CKA19" s="171"/>
      <c r="CKB19" s="172"/>
      <c r="CKC19" s="162"/>
      <c r="CKD19" s="171"/>
      <c r="CKE19" s="171"/>
      <c r="CKF19" s="171"/>
      <c r="CKG19" s="171"/>
      <c r="CKH19" s="171"/>
      <c r="CKI19" s="171"/>
      <c r="CKJ19" s="172"/>
      <c r="CKK19" s="162"/>
      <c r="CKL19" s="171"/>
      <c r="CKM19" s="171"/>
      <c r="CKN19" s="171"/>
      <c r="CKO19" s="171"/>
      <c r="CKP19" s="171"/>
      <c r="CKQ19" s="171"/>
      <c r="CKR19" s="172"/>
      <c r="CKS19" s="162"/>
      <c r="CKT19" s="171"/>
      <c r="CKU19" s="171"/>
      <c r="CKV19" s="171"/>
      <c r="CKW19" s="171"/>
      <c r="CKX19" s="171"/>
      <c r="CKY19" s="171"/>
      <c r="CKZ19" s="172"/>
      <c r="CLA19" s="162"/>
      <c r="CLB19" s="171"/>
      <c r="CLC19" s="171"/>
      <c r="CLD19" s="171"/>
      <c r="CLE19" s="171"/>
      <c r="CLF19" s="171"/>
      <c r="CLG19" s="171"/>
      <c r="CLH19" s="172"/>
      <c r="CLI19" s="162"/>
      <c r="CLJ19" s="171"/>
      <c r="CLK19" s="171"/>
      <c r="CLL19" s="171"/>
      <c r="CLM19" s="171"/>
      <c r="CLN19" s="171"/>
      <c r="CLO19" s="171"/>
      <c r="CLP19" s="172"/>
      <c r="CLQ19" s="162"/>
      <c r="CLR19" s="171"/>
      <c r="CLS19" s="171"/>
      <c r="CLT19" s="171"/>
      <c r="CLU19" s="171"/>
      <c r="CLV19" s="171"/>
      <c r="CLW19" s="171"/>
      <c r="CLX19" s="172"/>
      <c r="CLY19" s="162"/>
      <c r="CLZ19" s="171"/>
      <c r="CMA19" s="171"/>
      <c r="CMB19" s="171"/>
      <c r="CMC19" s="171"/>
      <c r="CMD19" s="171"/>
      <c r="CME19" s="171"/>
      <c r="CMF19" s="172"/>
      <c r="CMG19" s="162"/>
      <c r="CMH19" s="171"/>
      <c r="CMI19" s="171"/>
      <c r="CMJ19" s="171"/>
      <c r="CMK19" s="171"/>
      <c r="CML19" s="171"/>
      <c r="CMM19" s="171"/>
      <c r="CMN19" s="172"/>
      <c r="CMO19" s="162"/>
      <c r="CMP19" s="171"/>
      <c r="CMQ19" s="171"/>
      <c r="CMR19" s="171"/>
      <c r="CMS19" s="171"/>
      <c r="CMT19" s="171"/>
      <c r="CMU19" s="171"/>
      <c r="CMV19" s="172"/>
      <c r="CMW19" s="162"/>
      <c r="CMX19" s="171"/>
      <c r="CMY19" s="171"/>
      <c r="CMZ19" s="171"/>
      <c r="CNA19" s="171"/>
      <c r="CNB19" s="171"/>
      <c r="CNC19" s="171"/>
      <c r="CND19" s="172"/>
      <c r="CNE19" s="162"/>
      <c r="CNF19" s="171"/>
      <c r="CNG19" s="171"/>
      <c r="CNH19" s="171"/>
      <c r="CNI19" s="171"/>
      <c r="CNJ19" s="171"/>
      <c r="CNK19" s="171"/>
      <c r="CNL19" s="172"/>
      <c r="CNM19" s="162"/>
      <c r="CNN19" s="171"/>
      <c r="CNO19" s="171"/>
      <c r="CNP19" s="171"/>
      <c r="CNQ19" s="171"/>
      <c r="CNR19" s="171"/>
      <c r="CNS19" s="171"/>
      <c r="CNT19" s="172"/>
      <c r="CNU19" s="162"/>
      <c r="CNV19" s="171"/>
      <c r="CNW19" s="171"/>
      <c r="CNX19" s="171"/>
      <c r="CNY19" s="171"/>
      <c r="CNZ19" s="171"/>
      <c r="COA19" s="171"/>
      <c r="COB19" s="172"/>
      <c r="COC19" s="162"/>
      <c r="COD19" s="171"/>
      <c r="COE19" s="171"/>
      <c r="COF19" s="171"/>
      <c r="COG19" s="171"/>
      <c r="COH19" s="171"/>
      <c r="COI19" s="171"/>
      <c r="COJ19" s="172"/>
      <c r="COK19" s="162"/>
      <c r="COL19" s="171"/>
      <c r="COM19" s="171"/>
      <c r="CON19" s="171"/>
      <c r="COO19" s="171"/>
      <c r="COP19" s="171"/>
      <c r="COQ19" s="171"/>
      <c r="COR19" s="172"/>
      <c r="COS19" s="162"/>
      <c r="COT19" s="171"/>
      <c r="COU19" s="171"/>
      <c r="COV19" s="171"/>
      <c r="COW19" s="171"/>
      <c r="COX19" s="171"/>
      <c r="COY19" s="171"/>
      <c r="COZ19" s="172"/>
      <c r="CPA19" s="162"/>
      <c r="CPB19" s="171"/>
      <c r="CPC19" s="171"/>
      <c r="CPD19" s="171"/>
      <c r="CPE19" s="171"/>
      <c r="CPF19" s="171"/>
      <c r="CPG19" s="171"/>
      <c r="CPH19" s="172"/>
      <c r="CPI19" s="162"/>
      <c r="CPJ19" s="171"/>
      <c r="CPK19" s="171"/>
      <c r="CPL19" s="171"/>
      <c r="CPM19" s="171"/>
      <c r="CPN19" s="171"/>
      <c r="CPO19" s="171"/>
      <c r="CPP19" s="172"/>
      <c r="CPQ19" s="162"/>
      <c r="CPR19" s="171"/>
      <c r="CPS19" s="171"/>
      <c r="CPT19" s="171"/>
      <c r="CPU19" s="171"/>
      <c r="CPV19" s="171"/>
      <c r="CPW19" s="171"/>
      <c r="CPX19" s="172"/>
      <c r="CPY19" s="162"/>
      <c r="CPZ19" s="171"/>
      <c r="CQA19" s="171"/>
      <c r="CQB19" s="171"/>
      <c r="CQC19" s="171"/>
      <c r="CQD19" s="171"/>
      <c r="CQE19" s="171"/>
      <c r="CQF19" s="172"/>
      <c r="CQG19" s="162"/>
      <c r="CQH19" s="171"/>
      <c r="CQI19" s="171"/>
      <c r="CQJ19" s="171"/>
      <c r="CQK19" s="171"/>
      <c r="CQL19" s="171"/>
      <c r="CQM19" s="171"/>
      <c r="CQN19" s="172"/>
      <c r="CQO19" s="162"/>
      <c r="CQP19" s="171"/>
      <c r="CQQ19" s="171"/>
      <c r="CQR19" s="171"/>
      <c r="CQS19" s="171"/>
      <c r="CQT19" s="171"/>
      <c r="CQU19" s="171"/>
      <c r="CQV19" s="172"/>
      <c r="CQW19" s="162"/>
      <c r="CQX19" s="171"/>
      <c r="CQY19" s="171"/>
      <c r="CQZ19" s="171"/>
      <c r="CRA19" s="171"/>
      <c r="CRB19" s="171"/>
      <c r="CRC19" s="171"/>
      <c r="CRD19" s="172"/>
      <c r="CRE19" s="162"/>
      <c r="CRF19" s="171"/>
      <c r="CRG19" s="171"/>
      <c r="CRH19" s="171"/>
      <c r="CRI19" s="171"/>
      <c r="CRJ19" s="171"/>
      <c r="CRK19" s="171"/>
      <c r="CRL19" s="172"/>
      <c r="CRM19" s="162"/>
      <c r="CRN19" s="171"/>
      <c r="CRO19" s="171"/>
      <c r="CRP19" s="171"/>
      <c r="CRQ19" s="171"/>
      <c r="CRR19" s="171"/>
      <c r="CRS19" s="171"/>
      <c r="CRT19" s="172"/>
      <c r="CRU19" s="162"/>
      <c r="CRV19" s="171"/>
      <c r="CRW19" s="171"/>
      <c r="CRX19" s="171"/>
      <c r="CRY19" s="171"/>
      <c r="CRZ19" s="171"/>
      <c r="CSA19" s="171"/>
      <c r="CSB19" s="172"/>
      <c r="CSC19" s="162"/>
      <c r="CSD19" s="171"/>
      <c r="CSE19" s="171"/>
      <c r="CSF19" s="171"/>
      <c r="CSG19" s="171"/>
      <c r="CSH19" s="171"/>
      <c r="CSI19" s="171"/>
      <c r="CSJ19" s="172"/>
      <c r="CSK19" s="162"/>
      <c r="CSL19" s="171"/>
      <c r="CSM19" s="171"/>
      <c r="CSN19" s="171"/>
      <c r="CSO19" s="171"/>
      <c r="CSP19" s="171"/>
      <c r="CSQ19" s="171"/>
      <c r="CSR19" s="172"/>
      <c r="CSS19" s="162"/>
      <c r="CST19" s="171"/>
      <c r="CSU19" s="171"/>
      <c r="CSV19" s="171"/>
      <c r="CSW19" s="171"/>
      <c r="CSX19" s="171"/>
      <c r="CSY19" s="171"/>
      <c r="CSZ19" s="172"/>
      <c r="CTA19" s="162"/>
      <c r="CTB19" s="171"/>
      <c r="CTC19" s="171"/>
      <c r="CTD19" s="171"/>
      <c r="CTE19" s="171"/>
      <c r="CTF19" s="171"/>
      <c r="CTG19" s="171"/>
      <c r="CTH19" s="172"/>
      <c r="CTI19" s="162"/>
      <c r="CTJ19" s="171"/>
      <c r="CTK19" s="171"/>
      <c r="CTL19" s="171"/>
      <c r="CTM19" s="171"/>
      <c r="CTN19" s="171"/>
      <c r="CTO19" s="171"/>
      <c r="CTP19" s="172"/>
      <c r="CTQ19" s="162"/>
      <c r="CTR19" s="171"/>
      <c r="CTS19" s="171"/>
      <c r="CTT19" s="171"/>
      <c r="CTU19" s="171"/>
      <c r="CTV19" s="171"/>
      <c r="CTW19" s="171"/>
      <c r="CTX19" s="172"/>
      <c r="CTY19" s="162"/>
      <c r="CTZ19" s="171"/>
      <c r="CUA19" s="171"/>
      <c r="CUB19" s="171"/>
      <c r="CUC19" s="171"/>
      <c r="CUD19" s="171"/>
      <c r="CUE19" s="171"/>
      <c r="CUF19" s="172"/>
      <c r="CUG19" s="162"/>
      <c r="CUH19" s="171"/>
      <c r="CUI19" s="171"/>
      <c r="CUJ19" s="171"/>
      <c r="CUK19" s="171"/>
      <c r="CUL19" s="171"/>
      <c r="CUM19" s="171"/>
      <c r="CUN19" s="172"/>
      <c r="CUO19" s="162"/>
      <c r="CUP19" s="171"/>
      <c r="CUQ19" s="171"/>
      <c r="CUR19" s="171"/>
      <c r="CUS19" s="171"/>
      <c r="CUT19" s="171"/>
      <c r="CUU19" s="171"/>
      <c r="CUV19" s="172"/>
      <c r="CUW19" s="162"/>
      <c r="CUX19" s="171"/>
      <c r="CUY19" s="171"/>
      <c r="CUZ19" s="171"/>
      <c r="CVA19" s="171"/>
      <c r="CVB19" s="171"/>
      <c r="CVC19" s="171"/>
      <c r="CVD19" s="172"/>
      <c r="CVE19" s="162"/>
      <c r="CVF19" s="171"/>
      <c r="CVG19" s="171"/>
      <c r="CVH19" s="171"/>
      <c r="CVI19" s="171"/>
      <c r="CVJ19" s="171"/>
      <c r="CVK19" s="171"/>
      <c r="CVL19" s="172"/>
      <c r="CVM19" s="162"/>
      <c r="CVN19" s="171"/>
      <c r="CVO19" s="171"/>
      <c r="CVP19" s="171"/>
      <c r="CVQ19" s="171"/>
      <c r="CVR19" s="171"/>
      <c r="CVS19" s="171"/>
      <c r="CVT19" s="172"/>
      <c r="CVU19" s="162"/>
      <c r="CVV19" s="171"/>
      <c r="CVW19" s="171"/>
      <c r="CVX19" s="171"/>
      <c r="CVY19" s="171"/>
      <c r="CVZ19" s="171"/>
      <c r="CWA19" s="171"/>
      <c r="CWB19" s="172"/>
      <c r="CWC19" s="162"/>
      <c r="CWD19" s="171"/>
      <c r="CWE19" s="171"/>
      <c r="CWF19" s="171"/>
      <c r="CWG19" s="171"/>
      <c r="CWH19" s="171"/>
      <c r="CWI19" s="171"/>
      <c r="CWJ19" s="172"/>
      <c r="CWK19" s="162"/>
      <c r="CWL19" s="171"/>
      <c r="CWM19" s="171"/>
      <c r="CWN19" s="171"/>
      <c r="CWO19" s="171"/>
      <c r="CWP19" s="171"/>
      <c r="CWQ19" s="171"/>
      <c r="CWR19" s="172"/>
      <c r="CWS19" s="162"/>
      <c r="CWT19" s="171"/>
      <c r="CWU19" s="171"/>
      <c r="CWV19" s="171"/>
      <c r="CWW19" s="171"/>
      <c r="CWX19" s="171"/>
      <c r="CWY19" s="171"/>
      <c r="CWZ19" s="172"/>
      <c r="CXA19" s="162"/>
      <c r="CXB19" s="171"/>
      <c r="CXC19" s="171"/>
      <c r="CXD19" s="171"/>
      <c r="CXE19" s="171"/>
      <c r="CXF19" s="171"/>
      <c r="CXG19" s="171"/>
      <c r="CXH19" s="172"/>
      <c r="CXI19" s="162"/>
      <c r="CXJ19" s="171"/>
      <c r="CXK19" s="171"/>
      <c r="CXL19" s="171"/>
      <c r="CXM19" s="171"/>
      <c r="CXN19" s="171"/>
      <c r="CXO19" s="171"/>
      <c r="CXP19" s="172"/>
      <c r="CXQ19" s="162"/>
      <c r="CXR19" s="171"/>
      <c r="CXS19" s="171"/>
      <c r="CXT19" s="171"/>
      <c r="CXU19" s="171"/>
      <c r="CXV19" s="171"/>
      <c r="CXW19" s="171"/>
      <c r="CXX19" s="172"/>
      <c r="CXY19" s="162"/>
      <c r="CXZ19" s="171"/>
      <c r="CYA19" s="171"/>
      <c r="CYB19" s="171"/>
      <c r="CYC19" s="171"/>
      <c r="CYD19" s="171"/>
      <c r="CYE19" s="171"/>
      <c r="CYF19" s="172"/>
      <c r="CYG19" s="162"/>
      <c r="CYH19" s="171"/>
      <c r="CYI19" s="171"/>
      <c r="CYJ19" s="171"/>
      <c r="CYK19" s="171"/>
      <c r="CYL19" s="171"/>
      <c r="CYM19" s="171"/>
      <c r="CYN19" s="172"/>
      <c r="CYO19" s="162"/>
      <c r="CYP19" s="171"/>
      <c r="CYQ19" s="171"/>
      <c r="CYR19" s="171"/>
      <c r="CYS19" s="171"/>
      <c r="CYT19" s="171"/>
      <c r="CYU19" s="171"/>
      <c r="CYV19" s="172"/>
      <c r="CYW19" s="162"/>
      <c r="CYX19" s="171"/>
      <c r="CYY19" s="171"/>
      <c r="CYZ19" s="171"/>
      <c r="CZA19" s="171"/>
      <c r="CZB19" s="171"/>
      <c r="CZC19" s="171"/>
      <c r="CZD19" s="172"/>
      <c r="CZE19" s="162"/>
      <c r="CZF19" s="171"/>
      <c r="CZG19" s="171"/>
      <c r="CZH19" s="171"/>
      <c r="CZI19" s="171"/>
      <c r="CZJ19" s="171"/>
      <c r="CZK19" s="171"/>
      <c r="CZL19" s="172"/>
      <c r="CZM19" s="162"/>
      <c r="CZN19" s="171"/>
      <c r="CZO19" s="171"/>
      <c r="CZP19" s="171"/>
      <c r="CZQ19" s="171"/>
      <c r="CZR19" s="171"/>
      <c r="CZS19" s="171"/>
      <c r="CZT19" s="172"/>
      <c r="CZU19" s="162"/>
      <c r="CZV19" s="171"/>
      <c r="CZW19" s="171"/>
      <c r="CZX19" s="171"/>
      <c r="CZY19" s="171"/>
      <c r="CZZ19" s="171"/>
      <c r="DAA19" s="171"/>
      <c r="DAB19" s="172"/>
      <c r="DAC19" s="162"/>
      <c r="DAD19" s="171"/>
      <c r="DAE19" s="171"/>
      <c r="DAF19" s="171"/>
      <c r="DAG19" s="171"/>
      <c r="DAH19" s="171"/>
      <c r="DAI19" s="171"/>
      <c r="DAJ19" s="172"/>
      <c r="DAK19" s="162"/>
      <c r="DAL19" s="171"/>
      <c r="DAM19" s="171"/>
      <c r="DAN19" s="171"/>
      <c r="DAO19" s="171"/>
      <c r="DAP19" s="171"/>
      <c r="DAQ19" s="171"/>
      <c r="DAR19" s="172"/>
      <c r="DAS19" s="162"/>
      <c r="DAT19" s="171"/>
      <c r="DAU19" s="171"/>
      <c r="DAV19" s="171"/>
      <c r="DAW19" s="171"/>
      <c r="DAX19" s="171"/>
      <c r="DAY19" s="171"/>
      <c r="DAZ19" s="172"/>
      <c r="DBA19" s="162"/>
      <c r="DBB19" s="171"/>
      <c r="DBC19" s="171"/>
      <c r="DBD19" s="171"/>
      <c r="DBE19" s="171"/>
      <c r="DBF19" s="171"/>
      <c r="DBG19" s="171"/>
      <c r="DBH19" s="172"/>
      <c r="DBI19" s="162"/>
      <c r="DBJ19" s="171"/>
      <c r="DBK19" s="171"/>
      <c r="DBL19" s="171"/>
      <c r="DBM19" s="171"/>
      <c r="DBN19" s="171"/>
      <c r="DBO19" s="171"/>
      <c r="DBP19" s="172"/>
      <c r="DBQ19" s="162"/>
      <c r="DBR19" s="171"/>
      <c r="DBS19" s="171"/>
      <c r="DBT19" s="171"/>
      <c r="DBU19" s="171"/>
      <c r="DBV19" s="171"/>
      <c r="DBW19" s="171"/>
      <c r="DBX19" s="172"/>
      <c r="DBY19" s="162"/>
      <c r="DBZ19" s="171"/>
      <c r="DCA19" s="171"/>
      <c r="DCB19" s="171"/>
      <c r="DCC19" s="171"/>
      <c r="DCD19" s="171"/>
      <c r="DCE19" s="171"/>
      <c r="DCF19" s="172"/>
      <c r="DCG19" s="162"/>
      <c r="DCH19" s="171"/>
      <c r="DCI19" s="171"/>
      <c r="DCJ19" s="171"/>
      <c r="DCK19" s="171"/>
      <c r="DCL19" s="171"/>
      <c r="DCM19" s="171"/>
      <c r="DCN19" s="172"/>
      <c r="DCO19" s="162"/>
      <c r="DCP19" s="171"/>
      <c r="DCQ19" s="171"/>
      <c r="DCR19" s="171"/>
      <c r="DCS19" s="171"/>
      <c r="DCT19" s="171"/>
      <c r="DCU19" s="171"/>
      <c r="DCV19" s="172"/>
      <c r="DCW19" s="162"/>
      <c r="DCX19" s="171"/>
      <c r="DCY19" s="171"/>
      <c r="DCZ19" s="171"/>
      <c r="DDA19" s="171"/>
      <c r="DDB19" s="171"/>
      <c r="DDC19" s="171"/>
      <c r="DDD19" s="172"/>
      <c r="DDE19" s="162"/>
      <c r="DDF19" s="171"/>
      <c r="DDG19" s="171"/>
      <c r="DDH19" s="171"/>
      <c r="DDI19" s="171"/>
      <c r="DDJ19" s="171"/>
      <c r="DDK19" s="171"/>
      <c r="DDL19" s="172"/>
      <c r="DDM19" s="162"/>
      <c r="DDN19" s="171"/>
      <c r="DDO19" s="171"/>
      <c r="DDP19" s="171"/>
      <c r="DDQ19" s="171"/>
      <c r="DDR19" s="171"/>
      <c r="DDS19" s="171"/>
      <c r="DDT19" s="172"/>
      <c r="DDU19" s="162"/>
      <c r="DDV19" s="171"/>
      <c r="DDW19" s="171"/>
      <c r="DDX19" s="171"/>
      <c r="DDY19" s="171"/>
      <c r="DDZ19" s="171"/>
      <c r="DEA19" s="171"/>
      <c r="DEB19" s="172"/>
      <c r="DEC19" s="162"/>
      <c r="DED19" s="171"/>
      <c r="DEE19" s="171"/>
      <c r="DEF19" s="171"/>
      <c r="DEG19" s="171"/>
      <c r="DEH19" s="171"/>
      <c r="DEI19" s="171"/>
      <c r="DEJ19" s="172"/>
      <c r="DEK19" s="162"/>
      <c r="DEL19" s="171"/>
      <c r="DEM19" s="171"/>
      <c r="DEN19" s="171"/>
      <c r="DEO19" s="171"/>
      <c r="DEP19" s="171"/>
      <c r="DEQ19" s="171"/>
      <c r="DER19" s="172"/>
      <c r="DES19" s="162"/>
      <c r="DET19" s="171"/>
      <c r="DEU19" s="171"/>
      <c r="DEV19" s="171"/>
      <c r="DEW19" s="171"/>
      <c r="DEX19" s="171"/>
      <c r="DEY19" s="171"/>
      <c r="DEZ19" s="172"/>
      <c r="DFA19" s="162"/>
      <c r="DFB19" s="171"/>
      <c r="DFC19" s="171"/>
      <c r="DFD19" s="171"/>
      <c r="DFE19" s="171"/>
      <c r="DFF19" s="171"/>
      <c r="DFG19" s="171"/>
      <c r="DFH19" s="172"/>
      <c r="DFI19" s="162"/>
      <c r="DFJ19" s="171"/>
      <c r="DFK19" s="171"/>
      <c r="DFL19" s="171"/>
      <c r="DFM19" s="171"/>
      <c r="DFN19" s="171"/>
      <c r="DFO19" s="171"/>
      <c r="DFP19" s="172"/>
      <c r="DFQ19" s="162"/>
      <c r="DFR19" s="171"/>
      <c r="DFS19" s="171"/>
      <c r="DFT19" s="171"/>
      <c r="DFU19" s="171"/>
      <c r="DFV19" s="171"/>
      <c r="DFW19" s="171"/>
      <c r="DFX19" s="172"/>
      <c r="DFY19" s="162"/>
      <c r="DFZ19" s="171"/>
      <c r="DGA19" s="171"/>
      <c r="DGB19" s="171"/>
      <c r="DGC19" s="171"/>
      <c r="DGD19" s="171"/>
      <c r="DGE19" s="171"/>
      <c r="DGF19" s="172"/>
      <c r="DGG19" s="162"/>
      <c r="DGH19" s="171"/>
      <c r="DGI19" s="171"/>
      <c r="DGJ19" s="171"/>
      <c r="DGK19" s="171"/>
      <c r="DGL19" s="171"/>
      <c r="DGM19" s="171"/>
      <c r="DGN19" s="172"/>
      <c r="DGO19" s="162"/>
      <c r="DGP19" s="171"/>
      <c r="DGQ19" s="171"/>
      <c r="DGR19" s="171"/>
      <c r="DGS19" s="171"/>
      <c r="DGT19" s="171"/>
      <c r="DGU19" s="171"/>
      <c r="DGV19" s="172"/>
      <c r="DGW19" s="162"/>
      <c r="DGX19" s="171"/>
      <c r="DGY19" s="171"/>
      <c r="DGZ19" s="171"/>
      <c r="DHA19" s="171"/>
      <c r="DHB19" s="171"/>
      <c r="DHC19" s="171"/>
      <c r="DHD19" s="172"/>
      <c r="DHE19" s="162"/>
      <c r="DHF19" s="171"/>
      <c r="DHG19" s="171"/>
      <c r="DHH19" s="171"/>
      <c r="DHI19" s="171"/>
      <c r="DHJ19" s="171"/>
      <c r="DHK19" s="171"/>
      <c r="DHL19" s="172"/>
      <c r="DHM19" s="162"/>
      <c r="DHN19" s="171"/>
      <c r="DHO19" s="171"/>
      <c r="DHP19" s="171"/>
      <c r="DHQ19" s="171"/>
      <c r="DHR19" s="171"/>
      <c r="DHS19" s="171"/>
      <c r="DHT19" s="172"/>
      <c r="DHU19" s="162"/>
      <c r="DHV19" s="171"/>
      <c r="DHW19" s="171"/>
      <c r="DHX19" s="171"/>
      <c r="DHY19" s="171"/>
      <c r="DHZ19" s="171"/>
      <c r="DIA19" s="171"/>
      <c r="DIB19" s="172"/>
      <c r="DIC19" s="162"/>
      <c r="DID19" s="171"/>
      <c r="DIE19" s="171"/>
      <c r="DIF19" s="171"/>
      <c r="DIG19" s="171"/>
      <c r="DIH19" s="171"/>
      <c r="DII19" s="171"/>
      <c r="DIJ19" s="172"/>
      <c r="DIK19" s="162"/>
      <c r="DIL19" s="171"/>
      <c r="DIM19" s="171"/>
      <c r="DIN19" s="171"/>
      <c r="DIO19" s="171"/>
      <c r="DIP19" s="171"/>
      <c r="DIQ19" s="171"/>
      <c r="DIR19" s="172"/>
      <c r="DIS19" s="162"/>
      <c r="DIT19" s="171"/>
      <c r="DIU19" s="171"/>
      <c r="DIV19" s="171"/>
      <c r="DIW19" s="171"/>
      <c r="DIX19" s="171"/>
      <c r="DIY19" s="171"/>
      <c r="DIZ19" s="172"/>
      <c r="DJA19" s="162"/>
      <c r="DJB19" s="171"/>
      <c r="DJC19" s="171"/>
      <c r="DJD19" s="171"/>
      <c r="DJE19" s="171"/>
      <c r="DJF19" s="171"/>
      <c r="DJG19" s="171"/>
      <c r="DJH19" s="172"/>
      <c r="DJI19" s="162"/>
      <c r="DJJ19" s="171"/>
      <c r="DJK19" s="171"/>
      <c r="DJL19" s="171"/>
      <c r="DJM19" s="171"/>
      <c r="DJN19" s="171"/>
      <c r="DJO19" s="171"/>
      <c r="DJP19" s="172"/>
      <c r="DJQ19" s="162"/>
      <c r="DJR19" s="171"/>
      <c r="DJS19" s="171"/>
      <c r="DJT19" s="171"/>
      <c r="DJU19" s="171"/>
      <c r="DJV19" s="171"/>
      <c r="DJW19" s="171"/>
      <c r="DJX19" s="172"/>
      <c r="DJY19" s="162"/>
      <c r="DJZ19" s="171"/>
      <c r="DKA19" s="171"/>
      <c r="DKB19" s="171"/>
      <c r="DKC19" s="171"/>
      <c r="DKD19" s="171"/>
      <c r="DKE19" s="171"/>
      <c r="DKF19" s="172"/>
      <c r="DKG19" s="162"/>
      <c r="DKH19" s="171"/>
      <c r="DKI19" s="171"/>
      <c r="DKJ19" s="171"/>
      <c r="DKK19" s="171"/>
      <c r="DKL19" s="171"/>
      <c r="DKM19" s="171"/>
      <c r="DKN19" s="172"/>
      <c r="DKO19" s="162"/>
      <c r="DKP19" s="171"/>
      <c r="DKQ19" s="171"/>
      <c r="DKR19" s="171"/>
      <c r="DKS19" s="171"/>
      <c r="DKT19" s="171"/>
      <c r="DKU19" s="171"/>
      <c r="DKV19" s="172"/>
      <c r="DKW19" s="162"/>
      <c r="DKX19" s="171"/>
      <c r="DKY19" s="171"/>
      <c r="DKZ19" s="171"/>
      <c r="DLA19" s="171"/>
      <c r="DLB19" s="171"/>
      <c r="DLC19" s="171"/>
      <c r="DLD19" s="172"/>
      <c r="DLE19" s="162"/>
      <c r="DLF19" s="171"/>
      <c r="DLG19" s="171"/>
      <c r="DLH19" s="171"/>
      <c r="DLI19" s="171"/>
      <c r="DLJ19" s="171"/>
      <c r="DLK19" s="171"/>
      <c r="DLL19" s="172"/>
      <c r="DLM19" s="162"/>
      <c r="DLN19" s="171"/>
      <c r="DLO19" s="171"/>
      <c r="DLP19" s="171"/>
      <c r="DLQ19" s="171"/>
      <c r="DLR19" s="171"/>
      <c r="DLS19" s="171"/>
      <c r="DLT19" s="172"/>
      <c r="DLU19" s="162"/>
      <c r="DLV19" s="171"/>
      <c r="DLW19" s="171"/>
      <c r="DLX19" s="171"/>
      <c r="DLY19" s="171"/>
      <c r="DLZ19" s="171"/>
      <c r="DMA19" s="171"/>
      <c r="DMB19" s="172"/>
      <c r="DMC19" s="162"/>
      <c r="DMD19" s="171"/>
      <c r="DME19" s="171"/>
      <c r="DMF19" s="171"/>
      <c r="DMG19" s="171"/>
      <c r="DMH19" s="171"/>
      <c r="DMI19" s="171"/>
      <c r="DMJ19" s="172"/>
      <c r="DMK19" s="162"/>
      <c r="DML19" s="171"/>
      <c r="DMM19" s="171"/>
      <c r="DMN19" s="171"/>
      <c r="DMO19" s="171"/>
      <c r="DMP19" s="171"/>
      <c r="DMQ19" s="171"/>
      <c r="DMR19" s="172"/>
      <c r="DMS19" s="162"/>
      <c r="DMT19" s="171"/>
      <c r="DMU19" s="171"/>
      <c r="DMV19" s="171"/>
      <c r="DMW19" s="171"/>
      <c r="DMX19" s="171"/>
      <c r="DMY19" s="171"/>
      <c r="DMZ19" s="172"/>
      <c r="DNA19" s="162"/>
      <c r="DNB19" s="171"/>
      <c r="DNC19" s="171"/>
      <c r="DND19" s="171"/>
      <c r="DNE19" s="171"/>
      <c r="DNF19" s="171"/>
      <c r="DNG19" s="171"/>
      <c r="DNH19" s="172"/>
      <c r="DNI19" s="162"/>
      <c r="DNJ19" s="171"/>
      <c r="DNK19" s="171"/>
      <c r="DNL19" s="171"/>
      <c r="DNM19" s="171"/>
      <c r="DNN19" s="171"/>
      <c r="DNO19" s="171"/>
      <c r="DNP19" s="172"/>
      <c r="DNQ19" s="162"/>
      <c r="DNR19" s="171"/>
      <c r="DNS19" s="171"/>
      <c r="DNT19" s="171"/>
      <c r="DNU19" s="171"/>
      <c r="DNV19" s="171"/>
      <c r="DNW19" s="171"/>
      <c r="DNX19" s="172"/>
      <c r="DNY19" s="162"/>
      <c r="DNZ19" s="171"/>
      <c r="DOA19" s="171"/>
      <c r="DOB19" s="171"/>
      <c r="DOC19" s="171"/>
      <c r="DOD19" s="171"/>
      <c r="DOE19" s="171"/>
      <c r="DOF19" s="172"/>
      <c r="DOG19" s="162"/>
      <c r="DOH19" s="171"/>
      <c r="DOI19" s="171"/>
      <c r="DOJ19" s="171"/>
      <c r="DOK19" s="171"/>
      <c r="DOL19" s="171"/>
      <c r="DOM19" s="171"/>
      <c r="DON19" s="172"/>
      <c r="DOO19" s="162"/>
      <c r="DOP19" s="171"/>
      <c r="DOQ19" s="171"/>
      <c r="DOR19" s="171"/>
      <c r="DOS19" s="171"/>
      <c r="DOT19" s="171"/>
      <c r="DOU19" s="171"/>
      <c r="DOV19" s="172"/>
      <c r="DOW19" s="162"/>
      <c r="DOX19" s="171"/>
      <c r="DOY19" s="171"/>
      <c r="DOZ19" s="171"/>
      <c r="DPA19" s="171"/>
      <c r="DPB19" s="171"/>
      <c r="DPC19" s="171"/>
      <c r="DPD19" s="172"/>
      <c r="DPE19" s="162"/>
      <c r="DPF19" s="171"/>
      <c r="DPG19" s="171"/>
      <c r="DPH19" s="171"/>
      <c r="DPI19" s="171"/>
      <c r="DPJ19" s="171"/>
      <c r="DPK19" s="171"/>
      <c r="DPL19" s="172"/>
      <c r="DPM19" s="162"/>
      <c r="DPN19" s="171"/>
      <c r="DPO19" s="171"/>
      <c r="DPP19" s="171"/>
      <c r="DPQ19" s="171"/>
      <c r="DPR19" s="171"/>
      <c r="DPS19" s="171"/>
      <c r="DPT19" s="172"/>
      <c r="DPU19" s="162"/>
      <c r="DPV19" s="171"/>
      <c r="DPW19" s="171"/>
      <c r="DPX19" s="171"/>
      <c r="DPY19" s="171"/>
      <c r="DPZ19" s="171"/>
      <c r="DQA19" s="171"/>
      <c r="DQB19" s="172"/>
      <c r="DQC19" s="162"/>
      <c r="DQD19" s="171"/>
      <c r="DQE19" s="171"/>
      <c r="DQF19" s="171"/>
      <c r="DQG19" s="171"/>
      <c r="DQH19" s="171"/>
      <c r="DQI19" s="171"/>
      <c r="DQJ19" s="172"/>
      <c r="DQK19" s="162"/>
      <c r="DQL19" s="171"/>
      <c r="DQM19" s="171"/>
      <c r="DQN19" s="171"/>
      <c r="DQO19" s="171"/>
      <c r="DQP19" s="171"/>
      <c r="DQQ19" s="171"/>
      <c r="DQR19" s="172"/>
      <c r="DQS19" s="162"/>
      <c r="DQT19" s="171"/>
      <c r="DQU19" s="171"/>
      <c r="DQV19" s="171"/>
      <c r="DQW19" s="171"/>
      <c r="DQX19" s="171"/>
      <c r="DQY19" s="171"/>
      <c r="DQZ19" s="172"/>
      <c r="DRA19" s="162"/>
      <c r="DRB19" s="171"/>
      <c r="DRC19" s="171"/>
      <c r="DRD19" s="171"/>
      <c r="DRE19" s="171"/>
      <c r="DRF19" s="171"/>
      <c r="DRG19" s="171"/>
      <c r="DRH19" s="172"/>
      <c r="DRI19" s="162"/>
      <c r="DRJ19" s="171"/>
      <c r="DRK19" s="171"/>
      <c r="DRL19" s="171"/>
      <c r="DRM19" s="171"/>
      <c r="DRN19" s="171"/>
      <c r="DRO19" s="171"/>
      <c r="DRP19" s="172"/>
      <c r="DRQ19" s="162"/>
      <c r="DRR19" s="171"/>
      <c r="DRS19" s="171"/>
      <c r="DRT19" s="171"/>
      <c r="DRU19" s="171"/>
      <c r="DRV19" s="171"/>
      <c r="DRW19" s="171"/>
      <c r="DRX19" s="172"/>
      <c r="DRY19" s="162"/>
      <c r="DRZ19" s="171"/>
      <c r="DSA19" s="171"/>
      <c r="DSB19" s="171"/>
      <c r="DSC19" s="171"/>
      <c r="DSD19" s="171"/>
      <c r="DSE19" s="171"/>
      <c r="DSF19" s="172"/>
      <c r="DSG19" s="162"/>
      <c r="DSH19" s="171"/>
      <c r="DSI19" s="171"/>
      <c r="DSJ19" s="171"/>
      <c r="DSK19" s="171"/>
      <c r="DSL19" s="171"/>
      <c r="DSM19" s="171"/>
      <c r="DSN19" s="172"/>
      <c r="DSO19" s="162"/>
      <c r="DSP19" s="171"/>
      <c r="DSQ19" s="171"/>
      <c r="DSR19" s="171"/>
      <c r="DSS19" s="171"/>
      <c r="DST19" s="171"/>
      <c r="DSU19" s="171"/>
      <c r="DSV19" s="172"/>
      <c r="DSW19" s="162"/>
      <c r="DSX19" s="171"/>
      <c r="DSY19" s="171"/>
      <c r="DSZ19" s="171"/>
      <c r="DTA19" s="171"/>
      <c r="DTB19" s="171"/>
      <c r="DTC19" s="171"/>
      <c r="DTD19" s="172"/>
      <c r="DTE19" s="162"/>
      <c r="DTF19" s="171"/>
      <c r="DTG19" s="171"/>
      <c r="DTH19" s="171"/>
      <c r="DTI19" s="171"/>
      <c r="DTJ19" s="171"/>
      <c r="DTK19" s="171"/>
      <c r="DTL19" s="172"/>
      <c r="DTM19" s="162"/>
      <c r="DTN19" s="171"/>
      <c r="DTO19" s="171"/>
      <c r="DTP19" s="171"/>
      <c r="DTQ19" s="171"/>
      <c r="DTR19" s="171"/>
      <c r="DTS19" s="171"/>
      <c r="DTT19" s="172"/>
      <c r="DTU19" s="162"/>
      <c r="DTV19" s="171"/>
      <c r="DTW19" s="171"/>
      <c r="DTX19" s="171"/>
      <c r="DTY19" s="171"/>
      <c r="DTZ19" s="171"/>
      <c r="DUA19" s="171"/>
      <c r="DUB19" s="172"/>
      <c r="DUC19" s="162"/>
      <c r="DUD19" s="171"/>
      <c r="DUE19" s="171"/>
      <c r="DUF19" s="171"/>
      <c r="DUG19" s="171"/>
      <c r="DUH19" s="171"/>
      <c r="DUI19" s="171"/>
      <c r="DUJ19" s="172"/>
      <c r="DUK19" s="162"/>
      <c r="DUL19" s="171"/>
      <c r="DUM19" s="171"/>
      <c r="DUN19" s="171"/>
      <c r="DUO19" s="171"/>
      <c r="DUP19" s="171"/>
      <c r="DUQ19" s="171"/>
      <c r="DUR19" s="172"/>
      <c r="DUS19" s="162"/>
      <c r="DUT19" s="171"/>
      <c r="DUU19" s="171"/>
      <c r="DUV19" s="171"/>
      <c r="DUW19" s="171"/>
      <c r="DUX19" s="171"/>
      <c r="DUY19" s="171"/>
      <c r="DUZ19" s="172"/>
      <c r="DVA19" s="162"/>
      <c r="DVB19" s="171"/>
      <c r="DVC19" s="171"/>
      <c r="DVD19" s="171"/>
      <c r="DVE19" s="171"/>
      <c r="DVF19" s="171"/>
      <c r="DVG19" s="171"/>
      <c r="DVH19" s="172"/>
      <c r="DVI19" s="162"/>
      <c r="DVJ19" s="171"/>
      <c r="DVK19" s="171"/>
      <c r="DVL19" s="171"/>
      <c r="DVM19" s="171"/>
      <c r="DVN19" s="171"/>
      <c r="DVO19" s="171"/>
      <c r="DVP19" s="172"/>
      <c r="DVQ19" s="162"/>
      <c r="DVR19" s="171"/>
      <c r="DVS19" s="171"/>
      <c r="DVT19" s="171"/>
      <c r="DVU19" s="171"/>
      <c r="DVV19" s="171"/>
      <c r="DVW19" s="171"/>
      <c r="DVX19" s="172"/>
      <c r="DVY19" s="162"/>
      <c r="DVZ19" s="171"/>
      <c r="DWA19" s="171"/>
      <c r="DWB19" s="171"/>
      <c r="DWC19" s="171"/>
      <c r="DWD19" s="171"/>
      <c r="DWE19" s="171"/>
      <c r="DWF19" s="172"/>
      <c r="DWG19" s="162"/>
      <c r="DWH19" s="171"/>
      <c r="DWI19" s="171"/>
      <c r="DWJ19" s="171"/>
      <c r="DWK19" s="171"/>
      <c r="DWL19" s="171"/>
      <c r="DWM19" s="171"/>
      <c r="DWN19" s="172"/>
      <c r="DWO19" s="162"/>
      <c r="DWP19" s="171"/>
      <c r="DWQ19" s="171"/>
      <c r="DWR19" s="171"/>
      <c r="DWS19" s="171"/>
      <c r="DWT19" s="171"/>
      <c r="DWU19" s="171"/>
      <c r="DWV19" s="172"/>
      <c r="DWW19" s="162"/>
      <c r="DWX19" s="171"/>
      <c r="DWY19" s="171"/>
      <c r="DWZ19" s="171"/>
      <c r="DXA19" s="171"/>
      <c r="DXB19" s="171"/>
      <c r="DXC19" s="171"/>
      <c r="DXD19" s="172"/>
      <c r="DXE19" s="162"/>
      <c r="DXF19" s="171"/>
      <c r="DXG19" s="171"/>
      <c r="DXH19" s="171"/>
      <c r="DXI19" s="171"/>
      <c r="DXJ19" s="171"/>
      <c r="DXK19" s="171"/>
      <c r="DXL19" s="172"/>
      <c r="DXM19" s="162"/>
      <c r="DXN19" s="171"/>
      <c r="DXO19" s="171"/>
      <c r="DXP19" s="171"/>
      <c r="DXQ19" s="171"/>
      <c r="DXR19" s="171"/>
      <c r="DXS19" s="171"/>
      <c r="DXT19" s="172"/>
      <c r="DXU19" s="162"/>
      <c r="DXV19" s="171"/>
      <c r="DXW19" s="171"/>
      <c r="DXX19" s="171"/>
      <c r="DXY19" s="171"/>
      <c r="DXZ19" s="171"/>
      <c r="DYA19" s="171"/>
      <c r="DYB19" s="172"/>
      <c r="DYC19" s="162"/>
      <c r="DYD19" s="171"/>
      <c r="DYE19" s="171"/>
      <c r="DYF19" s="171"/>
      <c r="DYG19" s="171"/>
      <c r="DYH19" s="171"/>
      <c r="DYI19" s="171"/>
      <c r="DYJ19" s="172"/>
      <c r="DYK19" s="162"/>
      <c r="DYL19" s="171"/>
      <c r="DYM19" s="171"/>
      <c r="DYN19" s="171"/>
      <c r="DYO19" s="171"/>
      <c r="DYP19" s="171"/>
      <c r="DYQ19" s="171"/>
      <c r="DYR19" s="172"/>
      <c r="DYS19" s="162"/>
      <c r="DYT19" s="171"/>
      <c r="DYU19" s="171"/>
      <c r="DYV19" s="171"/>
      <c r="DYW19" s="171"/>
      <c r="DYX19" s="171"/>
      <c r="DYY19" s="171"/>
      <c r="DYZ19" s="172"/>
      <c r="DZA19" s="162"/>
      <c r="DZB19" s="171"/>
      <c r="DZC19" s="171"/>
      <c r="DZD19" s="171"/>
      <c r="DZE19" s="171"/>
      <c r="DZF19" s="171"/>
      <c r="DZG19" s="171"/>
      <c r="DZH19" s="172"/>
      <c r="DZI19" s="162"/>
      <c r="DZJ19" s="171"/>
      <c r="DZK19" s="171"/>
      <c r="DZL19" s="171"/>
      <c r="DZM19" s="171"/>
      <c r="DZN19" s="171"/>
      <c r="DZO19" s="171"/>
      <c r="DZP19" s="172"/>
      <c r="DZQ19" s="162"/>
      <c r="DZR19" s="171"/>
      <c r="DZS19" s="171"/>
      <c r="DZT19" s="171"/>
      <c r="DZU19" s="171"/>
      <c r="DZV19" s="171"/>
      <c r="DZW19" s="171"/>
      <c r="DZX19" s="172"/>
      <c r="DZY19" s="162"/>
      <c r="DZZ19" s="171"/>
      <c r="EAA19" s="171"/>
      <c r="EAB19" s="171"/>
      <c r="EAC19" s="171"/>
      <c r="EAD19" s="171"/>
      <c r="EAE19" s="171"/>
      <c r="EAF19" s="172"/>
      <c r="EAG19" s="162"/>
      <c r="EAH19" s="171"/>
      <c r="EAI19" s="171"/>
      <c r="EAJ19" s="171"/>
      <c r="EAK19" s="171"/>
      <c r="EAL19" s="171"/>
      <c r="EAM19" s="171"/>
      <c r="EAN19" s="172"/>
      <c r="EAO19" s="162"/>
      <c r="EAP19" s="171"/>
      <c r="EAQ19" s="171"/>
      <c r="EAR19" s="171"/>
      <c r="EAS19" s="171"/>
      <c r="EAT19" s="171"/>
      <c r="EAU19" s="171"/>
      <c r="EAV19" s="172"/>
      <c r="EAW19" s="162"/>
      <c r="EAX19" s="171"/>
      <c r="EAY19" s="171"/>
      <c r="EAZ19" s="171"/>
      <c r="EBA19" s="171"/>
      <c r="EBB19" s="171"/>
      <c r="EBC19" s="171"/>
      <c r="EBD19" s="172"/>
      <c r="EBE19" s="162"/>
      <c r="EBF19" s="171"/>
      <c r="EBG19" s="171"/>
      <c r="EBH19" s="171"/>
      <c r="EBI19" s="171"/>
      <c r="EBJ19" s="171"/>
      <c r="EBK19" s="171"/>
      <c r="EBL19" s="172"/>
      <c r="EBM19" s="162"/>
      <c r="EBN19" s="171"/>
      <c r="EBO19" s="171"/>
      <c r="EBP19" s="171"/>
      <c r="EBQ19" s="171"/>
      <c r="EBR19" s="171"/>
      <c r="EBS19" s="171"/>
      <c r="EBT19" s="172"/>
      <c r="EBU19" s="162"/>
      <c r="EBV19" s="171"/>
      <c r="EBW19" s="171"/>
      <c r="EBX19" s="171"/>
      <c r="EBY19" s="171"/>
      <c r="EBZ19" s="171"/>
      <c r="ECA19" s="171"/>
      <c r="ECB19" s="172"/>
      <c r="ECC19" s="162"/>
      <c r="ECD19" s="171"/>
      <c r="ECE19" s="171"/>
      <c r="ECF19" s="171"/>
      <c r="ECG19" s="171"/>
      <c r="ECH19" s="171"/>
      <c r="ECI19" s="171"/>
      <c r="ECJ19" s="172"/>
      <c r="ECK19" s="162"/>
      <c r="ECL19" s="171"/>
      <c r="ECM19" s="171"/>
      <c r="ECN19" s="171"/>
      <c r="ECO19" s="171"/>
      <c r="ECP19" s="171"/>
      <c r="ECQ19" s="171"/>
      <c r="ECR19" s="172"/>
      <c r="ECS19" s="162"/>
      <c r="ECT19" s="171"/>
      <c r="ECU19" s="171"/>
      <c r="ECV19" s="171"/>
      <c r="ECW19" s="171"/>
      <c r="ECX19" s="171"/>
      <c r="ECY19" s="171"/>
      <c r="ECZ19" s="172"/>
      <c r="EDA19" s="162"/>
      <c r="EDB19" s="171"/>
      <c r="EDC19" s="171"/>
      <c r="EDD19" s="171"/>
      <c r="EDE19" s="171"/>
      <c r="EDF19" s="171"/>
      <c r="EDG19" s="171"/>
      <c r="EDH19" s="172"/>
      <c r="EDI19" s="162"/>
      <c r="EDJ19" s="171"/>
      <c r="EDK19" s="171"/>
      <c r="EDL19" s="171"/>
      <c r="EDM19" s="171"/>
      <c r="EDN19" s="171"/>
      <c r="EDO19" s="171"/>
      <c r="EDP19" s="172"/>
      <c r="EDQ19" s="162"/>
      <c r="EDR19" s="171"/>
      <c r="EDS19" s="171"/>
      <c r="EDT19" s="171"/>
      <c r="EDU19" s="171"/>
      <c r="EDV19" s="171"/>
      <c r="EDW19" s="171"/>
      <c r="EDX19" s="172"/>
      <c r="EDY19" s="162"/>
      <c r="EDZ19" s="171"/>
      <c r="EEA19" s="171"/>
      <c r="EEB19" s="171"/>
      <c r="EEC19" s="171"/>
      <c r="EED19" s="171"/>
      <c r="EEE19" s="171"/>
      <c r="EEF19" s="172"/>
      <c r="EEG19" s="162"/>
      <c r="EEH19" s="171"/>
      <c r="EEI19" s="171"/>
      <c r="EEJ19" s="171"/>
      <c r="EEK19" s="171"/>
      <c r="EEL19" s="171"/>
      <c r="EEM19" s="171"/>
      <c r="EEN19" s="172"/>
      <c r="EEO19" s="162"/>
      <c r="EEP19" s="171"/>
      <c r="EEQ19" s="171"/>
      <c r="EER19" s="171"/>
      <c r="EES19" s="171"/>
      <c r="EET19" s="171"/>
      <c r="EEU19" s="171"/>
      <c r="EEV19" s="172"/>
      <c r="EEW19" s="162"/>
      <c r="EEX19" s="171"/>
      <c r="EEY19" s="171"/>
      <c r="EEZ19" s="171"/>
      <c r="EFA19" s="171"/>
      <c r="EFB19" s="171"/>
      <c r="EFC19" s="171"/>
      <c r="EFD19" s="172"/>
      <c r="EFE19" s="162"/>
      <c r="EFF19" s="171"/>
      <c r="EFG19" s="171"/>
      <c r="EFH19" s="171"/>
      <c r="EFI19" s="171"/>
      <c r="EFJ19" s="171"/>
      <c r="EFK19" s="171"/>
      <c r="EFL19" s="172"/>
      <c r="EFM19" s="162"/>
      <c r="EFN19" s="171"/>
      <c r="EFO19" s="171"/>
      <c r="EFP19" s="171"/>
      <c r="EFQ19" s="171"/>
      <c r="EFR19" s="171"/>
      <c r="EFS19" s="171"/>
      <c r="EFT19" s="172"/>
      <c r="EFU19" s="162"/>
      <c r="EFV19" s="171"/>
      <c r="EFW19" s="171"/>
      <c r="EFX19" s="171"/>
      <c r="EFY19" s="171"/>
      <c r="EFZ19" s="171"/>
      <c r="EGA19" s="171"/>
      <c r="EGB19" s="172"/>
      <c r="EGC19" s="162"/>
      <c r="EGD19" s="171"/>
      <c r="EGE19" s="171"/>
      <c r="EGF19" s="171"/>
      <c r="EGG19" s="171"/>
      <c r="EGH19" s="171"/>
      <c r="EGI19" s="171"/>
      <c r="EGJ19" s="172"/>
      <c r="EGK19" s="162"/>
      <c r="EGL19" s="171"/>
      <c r="EGM19" s="171"/>
      <c r="EGN19" s="171"/>
      <c r="EGO19" s="171"/>
      <c r="EGP19" s="171"/>
      <c r="EGQ19" s="171"/>
      <c r="EGR19" s="172"/>
      <c r="EGS19" s="162"/>
      <c r="EGT19" s="171"/>
      <c r="EGU19" s="171"/>
      <c r="EGV19" s="171"/>
      <c r="EGW19" s="171"/>
      <c r="EGX19" s="171"/>
      <c r="EGY19" s="171"/>
      <c r="EGZ19" s="172"/>
      <c r="EHA19" s="162"/>
      <c r="EHB19" s="171"/>
      <c r="EHC19" s="171"/>
      <c r="EHD19" s="171"/>
      <c r="EHE19" s="171"/>
      <c r="EHF19" s="171"/>
      <c r="EHG19" s="171"/>
      <c r="EHH19" s="172"/>
      <c r="EHI19" s="162"/>
      <c r="EHJ19" s="171"/>
      <c r="EHK19" s="171"/>
      <c r="EHL19" s="171"/>
      <c r="EHM19" s="171"/>
      <c r="EHN19" s="171"/>
      <c r="EHO19" s="171"/>
      <c r="EHP19" s="172"/>
      <c r="EHQ19" s="162"/>
      <c r="EHR19" s="171"/>
      <c r="EHS19" s="171"/>
      <c r="EHT19" s="171"/>
      <c r="EHU19" s="171"/>
      <c r="EHV19" s="171"/>
      <c r="EHW19" s="171"/>
      <c r="EHX19" s="172"/>
      <c r="EHY19" s="162"/>
      <c r="EHZ19" s="171"/>
      <c r="EIA19" s="171"/>
      <c r="EIB19" s="171"/>
      <c r="EIC19" s="171"/>
      <c r="EID19" s="171"/>
      <c r="EIE19" s="171"/>
      <c r="EIF19" s="172"/>
      <c r="EIG19" s="162"/>
      <c r="EIH19" s="171"/>
      <c r="EII19" s="171"/>
      <c r="EIJ19" s="171"/>
      <c r="EIK19" s="171"/>
      <c r="EIL19" s="171"/>
      <c r="EIM19" s="171"/>
      <c r="EIN19" s="172"/>
      <c r="EIO19" s="162"/>
      <c r="EIP19" s="171"/>
      <c r="EIQ19" s="171"/>
      <c r="EIR19" s="171"/>
      <c r="EIS19" s="171"/>
      <c r="EIT19" s="171"/>
      <c r="EIU19" s="171"/>
      <c r="EIV19" s="172"/>
      <c r="EIW19" s="162"/>
      <c r="EIX19" s="171"/>
      <c r="EIY19" s="171"/>
      <c r="EIZ19" s="171"/>
      <c r="EJA19" s="171"/>
      <c r="EJB19" s="171"/>
      <c r="EJC19" s="171"/>
      <c r="EJD19" s="172"/>
      <c r="EJE19" s="162"/>
      <c r="EJF19" s="171"/>
      <c r="EJG19" s="171"/>
      <c r="EJH19" s="171"/>
      <c r="EJI19" s="171"/>
      <c r="EJJ19" s="171"/>
      <c r="EJK19" s="171"/>
      <c r="EJL19" s="172"/>
      <c r="EJM19" s="162"/>
      <c r="EJN19" s="171"/>
      <c r="EJO19" s="171"/>
      <c r="EJP19" s="171"/>
      <c r="EJQ19" s="171"/>
      <c r="EJR19" s="171"/>
      <c r="EJS19" s="171"/>
      <c r="EJT19" s="172"/>
      <c r="EJU19" s="162"/>
      <c r="EJV19" s="171"/>
      <c r="EJW19" s="171"/>
      <c r="EJX19" s="171"/>
      <c r="EJY19" s="171"/>
      <c r="EJZ19" s="171"/>
      <c r="EKA19" s="171"/>
      <c r="EKB19" s="172"/>
      <c r="EKC19" s="162"/>
      <c r="EKD19" s="171"/>
      <c r="EKE19" s="171"/>
      <c r="EKF19" s="171"/>
      <c r="EKG19" s="171"/>
      <c r="EKH19" s="171"/>
      <c r="EKI19" s="171"/>
      <c r="EKJ19" s="172"/>
      <c r="EKK19" s="162"/>
      <c r="EKL19" s="171"/>
      <c r="EKM19" s="171"/>
      <c r="EKN19" s="171"/>
      <c r="EKO19" s="171"/>
      <c r="EKP19" s="171"/>
      <c r="EKQ19" s="171"/>
      <c r="EKR19" s="172"/>
      <c r="EKS19" s="162"/>
      <c r="EKT19" s="171"/>
      <c r="EKU19" s="171"/>
      <c r="EKV19" s="171"/>
      <c r="EKW19" s="171"/>
      <c r="EKX19" s="171"/>
      <c r="EKY19" s="171"/>
      <c r="EKZ19" s="172"/>
      <c r="ELA19" s="162"/>
      <c r="ELB19" s="171"/>
      <c r="ELC19" s="171"/>
      <c r="ELD19" s="171"/>
      <c r="ELE19" s="171"/>
      <c r="ELF19" s="171"/>
      <c r="ELG19" s="171"/>
      <c r="ELH19" s="172"/>
      <c r="ELI19" s="162"/>
      <c r="ELJ19" s="171"/>
      <c r="ELK19" s="171"/>
      <c r="ELL19" s="171"/>
      <c r="ELM19" s="171"/>
      <c r="ELN19" s="171"/>
      <c r="ELO19" s="171"/>
      <c r="ELP19" s="172"/>
      <c r="ELQ19" s="162"/>
      <c r="ELR19" s="171"/>
      <c r="ELS19" s="171"/>
      <c r="ELT19" s="171"/>
      <c r="ELU19" s="171"/>
      <c r="ELV19" s="171"/>
      <c r="ELW19" s="171"/>
      <c r="ELX19" s="172"/>
      <c r="ELY19" s="162"/>
      <c r="ELZ19" s="171"/>
      <c r="EMA19" s="171"/>
      <c r="EMB19" s="171"/>
      <c r="EMC19" s="171"/>
      <c r="EMD19" s="171"/>
      <c r="EME19" s="171"/>
      <c r="EMF19" s="172"/>
      <c r="EMG19" s="162"/>
      <c r="EMH19" s="171"/>
      <c r="EMI19" s="171"/>
      <c r="EMJ19" s="171"/>
      <c r="EMK19" s="171"/>
      <c r="EML19" s="171"/>
      <c r="EMM19" s="171"/>
      <c r="EMN19" s="172"/>
      <c r="EMO19" s="162"/>
      <c r="EMP19" s="171"/>
      <c r="EMQ19" s="171"/>
      <c r="EMR19" s="171"/>
      <c r="EMS19" s="171"/>
      <c r="EMT19" s="171"/>
      <c r="EMU19" s="171"/>
      <c r="EMV19" s="172"/>
      <c r="EMW19" s="162"/>
      <c r="EMX19" s="171"/>
      <c r="EMY19" s="171"/>
      <c r="EMZ19" s="171"/>
      <c r="ENA19" s="171"/>
      <c r="ENB19" s="171"/>
      <c r="ENC19" s="171"/>
      <c r="END19" s="172"/>
      <c r="ENE19" s="162"/>
      <c r="ENF19" s="171"/>
      <c r="ENG19" s="171"/>
      <c r="ENH19" s="171"/>
      <c r="ENI19" s="171"/>
      <c r="ENJ19" s="171"/>
      <c r="ENK19" s="171"/>
      <c r="ENL19" s="172"/>
      <c r="ENM19" s="162"/>
      <c r="ENN19" s="171"/>
      <c r="ENO19" s="171"/>
      <c r="ENP19" s="171"/>
      <c r="ENQ19" s="171"/>
      <c r="ENR19" s="171"/>
      <c r="ENS19" s="171"/>
      <c r="ENT19" s="172"/>
      <c r="ENU19" s="162"/>
      <c r="ENV19" s="171"/>
      <c r="ENW19" s="171"/>
      <c r="ENX19" s="171"/>
      <c r="ENY19" s="171"/>
      <c r="ENZ19" s="171"/>
      <c r="EOA19" s="171"/>
      <c r="EOB19" s="172"/>
      <c r="EOC19" s="162"/>
      <c r="EOD19" s="171"/>
      <c r="EOE19" s="171"/>
      <c r="EOF19" s="171"/>
      <c r="EOG19" s="171"/>
      <c r="EOH19" s="171"/>
      <c r="EOI19" s="171"/>
      <c r="EOJ19" s="172"/>
      <c r="EOK19" s="162"/>
      <c r="EOL19" s="171"/>
      <c r="EOM19" s="171"/>
      <c r="EON19" s="171"/>
      <c r="EOO19" s="171"/>
      <c r="EOP19" s="171"/>
      <c r="EOQ19" s="171"/>
      <c r="EOR19" s="172"/>
      <c r="EOS19" s="162"/>
      <c r="EOT19" s="171"/>
      <c r="EOU19" s="171"/>
      <c r="EOV19" s="171"/>
      <c r="EOW19" s="171"/>
      <c r="EOX19" s="171"/>
      <c r="EOY19" s="171"/>
      <c r="EOZ19" s="172"/>
      <c r="EPA19" s="162"/>
      <c r="EPB19" s="171"/>
      <c r="EPC19" s="171"/>
      <c r="EPD19" s="171"/>
      <c r="EPE19" s="171"/>
      <c r="EPF19" s="171"/>
      <c r="EPG19" s="171"/>
      <c r="EPH19" s="172"/>
      <c r="EPI19" s="162"/>
      <c r="EPJ19" s="171"/>
      <c r="EPK19" s="171"/>
      <c r="EPL19" s="171"/>
      <c r="EPM19" s="171"/>
      <c r="EPN19" s="171"/>
      <c r="EPO19" s="171"/>
      <c r="EPP19" s="172"/>
      <c r="EPQ19" s="162"/>
      <c r="EPR19" s="171"/>
      <c r="EPS19" s="171"/>
      <c r="EPT19" s="171"/>
      <c r="EPU19" s="171"/>
      <c r="EPV19" s="171"/>
      <c r="EPW19" s="171"/>
      <c r="EPX19" s="172"/>
      <c r="EPY19" s="162"/>
      <c r="EPZ19" s="171"/>
      <c r="EQA19" s="171"/>
      <c r="EQB19" s="171"/>
      <c r="EQC19" s="171"/>
      <c r="EQD19" s="171"/>
      <c r="EQE19" s="171"/>
      <c r="EQF19" s="172"/>
      <c r="EQG19" s="162"/>
      <c r="EQH19" s="171"/>
      <c r="EQI19" s="171"/>
      <c r="EQJ19" s="171"/>
      <c r="EQK19" s="171"/>
      <c r="EQL19" s="171"/>
      <c r="EQM19" s="171"/>
      <c r="EQN19" s="172"/>
      <c r="EQO19" s="162"/>
      <c r="EQP19" s="171"/>
      <c r="EQQ19" s="171"/>
      <c r="EQR19" s="171"/>
      <c r="EQS19" s="171"/>
      <c r="EQT19" s="171"/>
      <c r="EQU19" s="171"/>
      <c r="EQV19" s="172"/>
      <c r="EQW19" s="162"/>
      <c r="EQX19" s="171"/>
      <c r="EQY19" s="171"/>
      <c r="EQZ19" s="171"/>
      <c r="ERA19" s="171"/>
      <c r="ERB19" s="171"/>
      <c r="ERC19" s="171"/>
      <c r="ERD19" s="172"/>
      <c r="ERE19" s="162"/>
      <c r="ERF19" s="171"/>
      <c r="ERG19" s="171"/>
      <c r="ERH19" s="171"/>
      <c r="ERI19" s="171"/>
      <c r="ERJ19" s="171"/>
      <c r="ERK19" s="171"/>
      <c r="ERL19" s="172"/>
      <c r="ERM19" s="162"/>
      <c r="ERN19" s="171"/>
      <c r="ERO19" s="171"/>
      <c r="ERP19" s="171"/>
      <c r="ERQ19" s="171"/>
      <c r="ERR19" s="171"/>
      <c r="ERS19" s="171"/>
      <c r="ERT19" s="172"/>
      <c r="ERU19" s="162"/>
      <c r="ERV19" s="171"/>
      <c r="ERW19" s="171"/>
      <c r="ERX19" s="171"/>
      <c r="ERY19" s="171"/>
      <c r="ERZ19" s="171"/>
      <c r="ESA19" s="171"/>
      <c r="ESB19" s="172"/>
      <c r="ESC19" s="162"/>
      <c r="ESD19" s="171"/>
      <c r="ESE19" s="171"/>
      <c r="ESF19" s="171"/>
      <c r="ESG19" s="171"/>
      <c r="ESH19" s="171"/>
      <c r="ESI19" s="171"/>
      <c r="ESJ19" s="172"/>
      <c r="ESK19" s="162"/>
      <c r="ESL19" s="171"/>
      <c r="ESM19" s="171"/>
      <c r="ESN19" s="171"/>
      <c r="ESO19" s="171"/>
      <c r="ESP19" s="171"/>
      <c r="ESQ19" s="171"/>
      <c r="ESR19" s="172"/>
      <c r="ESS19" s="162"/>
      <c r="EST19" s="171"/>
      <c r="ESU19" s="171"/>
      <c r="ESV19" s="171"/>
      <c r="ESW19" s="171"/>
      <c r="ESX19" s="171"/>
      <c r="ESY19" s="171"/>
      <c r="ESZ19" s="172"/>
      <c r="ETA19" s="162"/>
      <c r="ETB19" s="171"/>
      <c r="ETC19" s="171"/>
      <c r="ETD19" s="171"/>
      <c r="ETE19" s="171"/>
      <c r="ETF19" s="171"/>
      <c r="ETG19" s="171"/>
      <c r="ETH19" s="172"/>
      <c r="ETI19" s="162"/>
      <c r="ETJ19" s="171"/>
      <c r="ETK19" s="171"/>
      <c r="ETL19" s="171"/>
      <c r="ETM19" s="171"/>
      <c r="ETN19" s="171"/>
      <c r="ETO19" s="171"/>
      <c r="ETP19" s="172"/>
      <c r="ETQ19" s="162"/>
      <c r="ETR19" s="171"/>
      <c r="ETS19" s="171"/>
      <c r="ETT19" s="171"/>
      <c r="ETU19" s="171"/>
      <c r="ETV19" s="171"/>
      <c r="ETW19" s="171"/>
      <c r="ETX19" s="172"/>
      <c r="ETY19" s="162"/>
      <c r="ETZ19" s="171"/>
      <c r="EUA19" s="171"/>
      <c r="EUB19" s="171"/>
      <c r="EUC19" s="171"/>
      <c r="EUD19" s="171"/>
      <c r="EUE19" s="171"/>
      <c r="EUF19" s="172"/>
      <c r="EUG19" s="162"/>
      <c r="EUH19" s="171"/>
      <c r="EUI19" s="171"/>
      <c r="EUJ19" s="171"/>
      <c r="EUK19" s="171"/>
      <c r="EUL19" s="171"/>
      <c r="EUM19" s="171"/>
      <c r="EUN19" s="172"/>
      <c r="EUO19" s="162"/>
      <c r="EUP19" s="171"/>
      <c r="EUQ19" s="171"/>
      <c r="EUR19" s="171"/>
      <c r="EUS19" s="171"/>
      <c r="EUT19" s="171"/>
      <c r="EUU19" s="171"/>
      <c r="EUV19" s="172"/>
      <c r="EUW19" s="162"/>
      <c r="EUX19" s="171"/>
      <c r="EUY19" s="171"/>
      <c r="EUZ19" s="171"/>
      <c r="EVA19" s="171"/>
      <c r="EVB19" s="171"/>
      <c r="EVC19" s="171"/>
      <c r="EVD19" s="172"/>
      <c r="EVE19" s="162"/>
      <c r="EVF19" s="171"/>
      <c r="EVG19" s="171"/>
      <c r="EVH19" s="171"/>
      <c r="EVI19" s="171"/>
      <c r="EVJ19" s="171"/>
      <c r="EVK19" s="171"/>
      <c r="EVL19" s="172"/>
      <c r="EVM19" s="162"/>
      <c r="EVN19" s="171"/>
      <c r="EVO19" s="171"/>
      <c r="EVP19" s="171"/>
      <c r="EVQ19" s="171"/>
      <c r="EVR19" s="171"/>
      <c r="EVS19" s="171"/>
      <c r="EVT19" s="172"/>
      <c r="EVU19" s="162"/>
      <c r="EVV19" s="171"/>
      <c r="EVW19" s="171"/>
      <c r="EVX19" s="171"/>
      <c r="EVY19" s="171"/>
      <c r="EVZ19" s="171"/>
      <c r="EWA19" s="171"/>
      <c r="EWB19" s="172"/>
      <c r="EWC19" s="162"/>
      <c r="EWD19" s="171"/>
      <c r="EWE19" s="171"/>
      <c r="EWF19" s="171"/>
      <c r="EWG19" s="171"/>
      <c r="EWH19" s="171"/>
      <c r="EWI19" s="171"/>
      <c r="EWJ19" s="172"/>
      <c r="EWK19" s="162"/>
      <c r="EWL19" s="171"/>
      <c r="EWM19" s="171"/>
      <c r="EWN19" s="171"/>
      <c r="EWO19" s="171"/>
      <c r="EWP19" s="171"/>
      <c r="EWQ19" s="171"/>
      <c r="EWR19" s="172"/>
      <c r="EWS19" s="162"/>
      <c r="EWT19" s="171"/>
      <c r="EWU19" s="171"/>
      <c r="EWV19" s="171"/>
      <c r="EWW19" s="171"/>
      <c r="EWX19" s="171"/>
      <c r="EWY19" s="171"/>
      <c r="EWZ19" s="172"/>
      <c r="EXA19" s="162"/>
      <c r="EXB19" s="171"/>
      <c r="EXC19" s="171"/>
      <c r="EXD19" s="171"/>
      <c r="EXE19" s="171"/>
      <c r="EXF19" s="171"/>
      <c r="EXG19" s="171"/>
      <c r="EXH19" s="172"/>
      <c r="EXI19" s="162"/>
      <c r="EXJ19" s="171"/>
      <c r="EXK19" s="171"/>
      <c r="EXL19" s="171"/>
      <c r="EXM19" s="171"/>
      <c r="EXN19" s="171"/>
      <c r="EXO19" s="171"/>
      <c r="EXP19" s="172"/>
      <c r="EXQ19" s="162"/>
      <c r="EXR19" s="171"/>
      <c r="EXS19" s="171"/>
      <c r="EXT19" s="171"/>
      <c r="EXU19" s="171"/>
      <c r="EXV19" s="171"/>
      <c r="EXW19" s="171"/>
      <c r="EXX19" s="172"/>
      <c r="EXY19" s="162"/>
      <c r="EXZ19" s="171"/>
      <c r="EYA19" s="171"/>
      <c r="EYB19" s="171"/>
      <c r="EYC19" s="171"/>
      <c r="EYD19" s="171"/>
      <c r="EYE19" s="171"/>
      <c r="EYF19" s="172"/>
      <c r="EYG19" s="162"/>
      <c r="EYH19" s="171"/>
      <c r="EYI19" s="171"/>
      <c r="EYJ19" s="171"/>
      <c r="EYK19" s="171"/>
      <c r="EYL19" s="171"/>
      <c r="EYM19" s="171"/>
      <c r="EYN19" s="172"/>
      <c r="EYO19" s="162"/>
      <c r="EYP19" s="171"/>
      <c r="EYQ19" s="171"/>
      <c r="EYR19" s="171"/>
      <c r="EYS19" s="171"/>
      <c r="EYT19" s="171"/>
      <c r="EYU19" s="171"/>
      <c r="EYV19" s="172"/>
      <c r="EYW19" s="162"/>
      <c r="EYX19" s="171"/>
      <c r="EYY19" s="171"/>
      <c r="EYZ19" s="171"/>
      <c r="EZA19" s="171"/>
      <c r="EZB19" s="171"/>
      <c r="EZC19" s="171"/>
      <c r="EZD19" s="172"/>
      <c r="EZE19" s="162"/>
      <c r="EZF19" s="171"/>
      <c r="EZG19" s="171"/>
      <c r="EZH19" s="171"/>
      <c r="EZI19" s="171"/>
      <c r="EZJ19" s="171"/>
      <c r="EZK19" s="171"/>
      <c r="EZL19" s="172"/>
      <c r="EZM19" s="162"/>
      <c r="EZN19" s="171"/>
      <c r="EZO19" s="171"/>
      <c r="EZP19" s="171"/>
      <c r="EZQ19" s="171"/>
      <c r="EZR19" s="171"/>
      <c r="EZS19" s="171"/>
      <c r="EZT19" s="172"/>
      <c r="EZU19" s="162"/>
      <c r="EZV19" s="171"/>
      <c r="EZW19" s="171"/>
      <c r="EZX19" s="171"/>
      <c r="EZY19" s="171"/>
      <c r="EZZ19" s="171"/>
      <c r="FAA19" s="171"/>
      <c r="FAB19" s="172"/>
      <c r="FAC19" s="162"/>
      <c r="FAD19" s="171"/>
      <c r="FAE19" s="171"/>
      <c r="FAF19" s="171"/>
      <c r="FAG19" s="171"/>
      <c r="FAH19" s="171"/>
      <c r="FAI19" s="171"/>
      <c r="FAJ19" s="172"/>
      <c r="FAK19" s="162"/>
      <c r="FAL19" s="171"/>
      <c r="FAM19" s="171"/>
      <c r="FAN19" s="171"/>
      <c r="FAO19" s="171"/>
      <c r="FAP19" s="171"/>
      <c r="FAQ19" s="171"/>
      <c r="FAR19" s="172"/>
      <c r="FAS19" s="162"/>
      <c r="FAT19" s="171"/>
      <c r="FAU19" s="171"/>
      <c r="FAV19" s="171"/>
      <c r="FAW19" s="171"/>
      <c r="FAX19" s="171"/>
      <c r="FAY19" s="171"/>
      <c r="FAZ19" s="172"/>
      <c r="FBA19" s="162"/>
      <c r="FBB19" s="171"/>
      <c r="FBC19" s="171"/>
      <c r="FBD19" s="171"/>
      <c r="FBE19" s="171"/>
      <c r="FBF19" s="171"/>
      <c r="FBG19" s="171"/>
      <c r="FBH19" s="172"/>
      <c r="FBI19" s="162"/>
      <c r="FBJ19" s="171"/>
      <c r="FBK19" s="171"/>
      <c r="FBL19" s="171"/>
      <c r="FBM19" s="171"/>
      <c r="FBN19" s="171"/>
      <c r="FBO19" s="171"/>
      <c r="FBP19" s="172"/>
      <c r="FBQ19" s="162"/>
      <c r="FBR19" s="171"/>
      <c r="FBS19" s="171"/>
      <c r="FBT19" s="171"/>
      <c r="FBU19" s="171"/>
      <c r="FBV19" s="171"/>
      <c r="FBW19" s="171"/>
      <c r="FBX19" s="172"/>
      <c r="FBY19" s="162"/>
      <c r="FBZ19" s="171"/>
      <c r="FCA19" s="171"/>
      <c r="FCB19" s="171"/>
      <c r="FCC19" s="171"/>
      <c r="FCD19" s="171"/>
      <c r="FCE19" s="171"/>
      <c r="FCF19" s="172"/>
      <c r="FCG19" s="162"/>
      <c r="FCH19" s="171"/>
      <c r="FCI19" s="171"/>
      <c r="FCJ19" s="171"/>
      <c r="FCK19" s="171"/>
      <c r="FCL19" s="171"/>
      <c r="FCM19" s="171"/>
      <c r="FCN19" s="172"/>
      <c r="FCO19" s="162"/>
      <c r="FCP19" s="171"/>
      <c r="FCQ19" s="171"/>
      <c r="FCR19" s="171"/>
      <c r="FCS19" s="171"/>
      <c r="FCT19" s="171"/>
      <c r="FCU19" s="171"/>
      <c r="FCV19" s="172"/>
      <c r="FCW19" s="162"/>
      <c r="FCX19" s="171"/>
      <c r="FCY19" s="171"/>
      <c r="FCZ19" s="171"/>
      <c r="FDA19" s="171"/>
      <c r="FDB19" s="171"/>
      <c r="FDC19" s="171"/>
      <c r="FDD19" s="172"/>
      <c r="FDE19" s="162"/>
      <c r="FDF19" s="171"/>
      <c r="FDG19" s="171"/>
      <c r="FDH19" s="171"/>
      <c r="FDI19" s="171"/>
      <c r="FDJ19" s="171"/>
      <c r="FDK19" s="171"/>
      <c r="FDL19" s="172"/>
      <c r="FDM19" s="162"/>
      <c r="FDN19" s="171"/>
      <c r="FDO19" s="171"/>
      <c r="FDP19" s="171"/>
      <c r="FDQ19" s="171"/>
      <c r="FDR19" s="171"/>
      <c r="FDS19" s="171"/>
      <c r="FDT19" s="172"/>
      <c r="FDU19" s="162"/>
      <c r="FDV19" s="171"/>
      <c r="FDW19" s="171"/>
      <c r="FDX19" s="171"/>
      <c r="FDY19" s="171"/>
      <c r="FDZ19" s="171"/>
      <c r="FEA19" s="171"/>
      <c r="FEB19" s="172"/>
      <c r="FEC19" s="162"/>
      <c r="FED19" s="171"/>
      <c r="FEE19" s="171"/>
      <c r="FEF19" s="171"/>
      <c r="FEG19" s="171"/>
      <c r="FEH19" s="171"/>
      <c r="FEI19" s="171"/>
      <c r="FEJ19" s="172"/>
      <c r="FEK19" s="162"/>
      <c r="FEL19" s="171"/>
      <c r="FEM19" s="171"/>
      <c r="FEN19" s="171"/>
      <c r="FEO19" s="171"/>
      <c r="FEP19" s="171"/>
      <c r="FEQ19" s="171"/>
      <c r="FER19" s="172"/>
      <c r="FES19" s="162"/>
      <c r="FET19" s="171"/>
      <c r="FEU19" s="171"/>
      <c r="FEV19" s="171"/>
      <c r="FEW19" s="171"/>
      <c r="FEX19" s="171"/>
      <c r="FEY19" s="171"/>
      <c r="FEZ19" s="172"/>
      <c r="FFA19" s="162"/>
      <c r="FFB19" s="171"/>
      <c r="FFC19" s="171"/>
      <c r="FFD19" s="171"/>
      <c r="FFE19" s="171"/>
      <c r="FFF19" s="171"/>
      <c r="FFG19" s="171"/>
      <c r="FFH19" s="172"/>
      <c r="FFI19" s="162"/>
      <c r="FFJ19" s="171"/>
      <c r="FFK19" s="171"/>
      <c r="FFL19" s="171"/>
      <c r="FFM19" s="171"/>
      <c r="FFN19" s="171"/>
      <c r="FFO19" s="171"/>
      <c r="FFP19" s="172"/>
      <c r="FFQ19" s="162"/>
      <c r="FFR19" s="171"/>
      <c r="FFS19" s="171"/>
      <c r="FFT19" s="171"/>
      <c r="FFU19" s="171"/>
      <c r="FFV19" s="171"/>
      <c r="FFW19" s="171"/>
      <c r="FFX19" s="172"/>
      <c r="FFY19" s="162"/>
      <c r="FFZ19" s="171"/>
      <c r="FGA19" s="171"/>
      <c r="FGB19" s="171"/>
      <c r="FGC19" s="171"/>
      <c r="FGD19" s="171"/>
      <c r="FGE19" s="171"/>
      <c r="FGF19" s="172"/>
      <c r="FGG19" s="162"/>
      <c r="FGH19" s="171"/>
      <c r="FGI19" s="171"/>
      <c r="FGJ19" s="171"/>
      <c r="FGK19" s="171"/>
      <c r="FGL19" s="171"/>
      <c r="FGM19" s="171"/>
      <c r="FGN19" s="172"/>
      <c r="FGO19" s="162"/>
      <c r="FGP19" s="171"/>
      <c r="FGQ19" s="171"/>
      <c r="FGR19" s="171"/>
      <c r="FGS19" s="171"/>
      <c r="FGT19" s="171"/>
      <c r="FGU19" s="171"/>
      <c r="FGV19" s="172"/>
      <c r="FGW19" s="162"/>
      <c r="FGX19" s="171"/>
      <c r="FGY19" s="171"/>
      <c r="FGZ19" s="171"/>
      <c r="FHA19" s="171"/>
      <c r="FHB19" s="171"/>
      <c r="FHC19" s="171"/>
      <c r="FHD19" s="172"/>
      <c r="FHE19" s="162"/>
      <c r="FHF19" s="171"/>
      <c r="FHG19" s="171"/>
      <c r="FHH19" s="171"/>
      <c r="FHI19" s="171"/>
      <c r="FHJ19" s="171"/>
      <c r="FHK19" s="171"/>
      <c r="FHL19" s="172"/>
      <c r="FHM19" s="162"/>
      <c r="FHN19" s="171"/>
      <c r="FHO19" s="171"/>
      <c r="FHP19" s="171"/>
      <c r="FHQ19" s="171"/>
      <c r="FHR19" s="171"/>
      <c r="FHS19" s="171"/>
      <c r="FHT19" s="172"/>
      <c r="FHU19" s="162"/>
      <c r="FHV19" s="171"/>
      <c r="FHW19" s="171"/>
      <c r="FHX19" s="171"/>
      <c r="FHY19" s="171"/>
      <c r="FHZ19" s="171"/>
      <c r="FIA19" s="171"/>
      <c r="FIB19" s="172"/>
      <c r="FIC19" s="162"/>
      <c r="FID19" s="171"/>
      <c r="FIE19" s="171"/>
      <c r="FIF19" s="171"/>
      <c r="FIG19" s="171"/>
      <c r="FIH19" s="171"/>
      <c r="FII19" s="171"/>
      <c r="FIJ19" s="172"/>
      <c r="FIK19" s="162"/>
      <c r="FIL19" s="171"/>
      <c r="FIM19" s="171"/>
      <c r="FIN19" s="171"/>
      <c r="FIO19" s="171"/>
      <c r="FIP19" s="171"/>
      <c r="FIQ19" s="171"/>
      <c r="FIR19" s="172"/>
      <c r="FIS19" s="162"/>
      <c r="FIT19" s="171"/>
      <c r="FIU19" s="171"/>
      <c r="FIV19" s="171"/>
      <c r="FIW19" s="171"/>
      <c r="FIX19" s="171"/>
      <c r="FIY19" s="171"/>
      <c r="FIZ19" s="172"/>
      <c r="FJA19" s="162"/>
      <c r="FJB19" s="171"/>
      <c r="FJC19" s="171"/>
      <c r="FJD19" s="171"/>
      <c r="FJE19" s="171"/>
      <c r="FJF19" s="171"/>
      <c r="FJG19" s="171"/>
      <c r="FJH19" s="172"/>
      <c r="FJI19" s="162"/>
      <c r="FJJ19" s="171"/>
      <c r="FJK19" s="171"/>
      <c r="FJL19" s="171"/>
      <c r="FJM19" s="171"/>
      <c r="FJN19" s="171"/>
      <c r="FJO19" s="171"/>
      <c r="FJP19" s="172"/>
      <c r="FJQ19" s="162"/>
      <c r="FJR19" s="171"/>
      <c r="FJS19" s="171"/>
      <c r="FJT19" s="171"/>
      <c r="FJU19" s="171"/>
      <c r="FJV19" s="171"/>
      <c r="FJW19" s="171"/>
      <c r="FJX19" s="172"/>
      <c r="FJY19" s="162"/>
      <c r="FJZ19" s="171"/>
      <c r="FKA19" s="171"/>
      <c r="FKB19" s="171"/>
      <c r="FKC19" s="171"/>
      <c r="FKD19" s="171"/>
      <c r="FKE19" s="171"/>
      <c r="FKF19" s="172"/>
      <c r="FKG19" s="162"/>
      <c r="FKH19" s="171"/>
      <c r="FKI19" s="171"/>
      <c r="FKJ19" s="171"/>
      <c r="FKK19" s="171"/>
      <c r="FKL19" s="171"/>
      <c r="FKM19" s="171"/>
      <c r="FKN19" s="172"/>
      <c r="FKO19" s="162"/>
      <c r="FKP19" s="171"/>
      <c r="FKQ19" s="171"/>
      <c r="FKR19" s="171"/>
      <c r="FKS19" s="171"/>
      <c r="FKT19" s="171"/>
      <c r="FKU19" s="171"/>
      <c r="FKV19" s="172"/>
      <c r="FKW19" s="162"/>
      <c r="FKX19" s="171"/>
      <c r="FKY19" s="171"/>
      <c r="FKZ19" s="171"/>
      <c r="FLA19" s="171"/>
      <c r="FLB19" s="171"/>
      <c r="FLC19" s="171"/>
      <c r="FLD19" s="172"/>
      <c r="FLE19" s="162"/>
      <c r="FLF19" s="171"/>
      <c r="FLG19" s="171"/>
      <c r="FLH19" s="171"/>
      <c r="FLI19" s="171"/>
      <c r="FLJ19" s="171"/>
      <c r="FLK19" s="171"/>
      <c r="FLL19" s="172"/>
      <c r="FLM19" s="162"/>
      <c r="FLN19" s="171"/>
      <c r="FLO19" s="171"/>
      <c r="FLP19" s="171"/>
      <c r="FLQ19" s="171"/>
      <c r="FLR19" s="171"/>
      <c r="FLS19" s="171"/>
      <c r="FLT19" s="172"/>
      <c r="FLU19" s="162"/>
      <c r="FLV19" s="171"/>
      <c r="FLW19" s="171"/>
      <c r="FLX19" s="171"/>
      <c r="FLY19" s="171"/>
      <c r="FLZ19" s="171"/>
      <c r="FMA19" s="171"/>
      <c r="FMB19" s="172"/>
      <c r="FMC19" s="162"/>
      <c r="FMD19" s="171"/>
      <c r="FME19" s="171"/>
      <c r="FMF19" s="171"/>
      <c r="FMG19" s="171"/>
      <c r="FMH19" s="171"/>
      <c r="FMI19" s="171"/>
      <c r="FMJ19" s="172"/>
      <c r="FMK19" s="162"/>
      <c r="FML19" s="171"/>
      <c r="FMM19" s="171"/>
      <c r="FMN19" s="171"/>
      <c r="FMO19" s="171"/>
      <c r="FMP19" s="171"/>
      <c r="FMQ19" s="171"/>
      <c r="FMR19" s="172"/>
      <c r="FMS19" s="162"/>
      <c r="FMT19" s="171"/>
      <c r="FMU19" s="171"/>
      <c r="FMV19" s="171"/>
      <c r="FMW19" s="171"/>
      <c r="FMX19" s="171"/>
      <c r="FMY19" s="171"/>
      <c r="FMZ19" s="172"/>
      <c r="FNA19" s="162"/>
      <c r="FNB19" s="171"/>
      <c r="FNC19" s="171"/>
      <c r="FND19" s="171"/>
      <c r="FNE19" s="171"/>
      <c r="FNF19" s="171"/>
      <c r="FNG19" s="171"/>
      <c r="FNH19" s="172"/>
      <c r="FNI19" s="162"/>
      <c r="FNJ19" s="171"/>
      <c r="FNK19" s="171"/>
      <c r="FNL19" s="171"/>
      <c r="FNM19" s="171"/>
      <c r="FNN19" s="171"/>
      <c r="FNO19" s="171"/>
      <c r="FNP19" s="172"/>
      <c r="FNQ19" s="162"/>
      <c r="FNR19" s="171"/>
      <c r="FNS19" s="171"/>
      <c r="FNT19" s="171"/>
      <c r="FNU19" s="171"/>
      <c r="FNV19" s="171"/>
      <c r="FNW19" s="171"/>
      <c r="FNX19" s="172"/>
      <c r="FNY19" s="162"/>
      <c r="FNZ19" s="171"/>
      <c r="FOA19" s="171"/>
      <c r="FOB19" s="171"/>
      <c r="FOC19" s="171"/>
      <c r="FOD19" s="171"/>
      <c r="FOE19" s="171"/>
      <c r="FOF19" s="172"/>
      <c r="FOG19" s="162"/>
      <c r="FOH19" s="171"/>
      <c r="FOI19" s="171"/>
      <c r="FOJ19" s="171"/>
      <c r="FOK19" s="171"/>
      <c r="FOL19" s="171"/>
      <c r="FOM19" s="171"/>
      <c r="FON19" s="172"/>
      <c r="FOO19" s="162"/>
      <c r="FOP19" s="171"/>
      <c r="FOQ19" s="171"/>
      <c r="FOR19" s="171"/>
      <c r="FOS19" s="171"/>
      <c r="FOT19" s="171"/>
      <c r="FOU19" s="171"/>
      <c r="FOV19" s="172"/>
      <c r="FOW19" s="162"/>
      <c r="FOX19" s="171"/>
      <c r="FOY19" s="171"/>
      <c r="FOZ19" s="171"/>
      <c r="FPA19" s="171"/>
      <c r="FPB19" s="171"/>
      <c r="FPC19" s="171"/>
      <c r="FPD19" s="172"/>
      <c r="FPE19" s="162"/>
      <c r="FPF19" s="171"/>
      <c r="FPG19" s="171"/>
      <c r="FPH19" s="171"/>
      <c r="FPI19" s="171"/>
      <c r="FPJ19" s="171"/>
      <c r="FPK19" s="171"/>
      <c r="FPL19" s="172"/>
      <c r="FPM19" s="162"/>
      <c r="FPN19" s="171"/>
      <c r="FPO19" s="171"/>
      <c r="FPP19" s="171"/>
      <c r="FPQ19" s="171"/>
      <c r="FPR19" s="171"/>
      <c r="FPS19" s="171"/>
      <c r="FPT19" s="172"/>
      <c r="FPU19" s="162"/>
      <c r="FPV19" s="171"/>
      <c r="FPW19" s="171"/>
      <c r="FPX19" s="171"/>
      <c r="FPY19" s="171"/>
      <c r="FPZ19" s="171"/>
      <c r="FQA19" s="171"/>
      <c r="FQB19" s="172"/>
      <c r="FQC19" s="162"/>
      <c r="FQD19" s="171"/>
      <c r="FQE19" s="171"/>
      <c r="FQF19" s="171"/>
      <c r="FQG19" s="171"/>
      <c r="FQH19" s="171"/>
      <c r="FQI19" s="171"/>
      <c r="FQJ19" s="172"/>
      <c r="FQK19" s="162"/>
      <c r="FQL19" s="171"/>
      <c r="FQM19" s="171"/>
      <c r="FQN19" s="171"/>
      <c r="FQO19" s="171"/>
      <c r="FQP19" s="171"/>
      <c r="FQQ19" s="171"/>
      <c r="FQR19" s="172"/>
      <c r="FQS19" s="162"/>
      <c r="FQT19" s="171"/>
      <c r="FQU19" s="171"/>
      <c r="FQV19" s="171"/>
      <c r="FQW19" s="171"/>
      <c r="FQX19" s="171"/>
      <c r="FQY19" s="171"/>
      <c r="FQZ19" s="172"/>
      <c r="FRA19" s="162"/>
      <c r="FRB19" s="171"/>
      <c r="FRC19" s="171"/>
      <c r="FRD19" s="171"/>
      <c r="FRE19" s="171"/>
      <c r="FRF19" s="171"/>
      <c r="FRG19" s="171"/>
      <c r="FRH19" s="172"/>
      <c r="FRI19" s="162"/>
      <c r="FRJ19" s="171"/>
      <c r="FRK19" s="171"/>
      <c r="FRL19" s="171"/>
      <c r="FRM19" s="171"/>
      <c r="FRN19" s="171"/>
      <c r="FRO19" s="171"/>
      <c r="FRP19" s="172"/>
      <c r="FRQ19" s="162"/>
      <c r="FRR19" s="171"/>
      <c r="FRS19" s="171"/>
      <c r="FRT19" s="171"/>
      <c r="FRU19" s="171"/>
      <c r="FRV19" s="171"/>
      <c r="FRW19" s="171"/>
      <c r="FRX19" s="172"/>
      <c r="FRY19" s="162"/>
      <c r="FRZ19" s="171"/>
      <c r="FSA19" s="171"/>
      <c r="FSB19" s="171"/>
      <c r="FSC19" s="171"/>
      <c r="FSD19" s="171"/>
      <c r="FSE19" s="171"/>
      <c r="FSF19" s="172"/>
      <c r="FSG19" s="162"/>
      <c r="FSH19" s="171"/>
      <c r="FSI19" s="171"/>
      <c r="FSJ19" s="171"/>
      <c r="FSK19" s="171"/>
      <c r="FSL19" s="171"/>
      <c r="FSM19" s="171"/>
      <c r="FSN19" s="172"/>
      <c r="FSO19" s="162"/>
      <c r="FSP19" s="171"/>
      <c r="FSQ19" s="171"/>
      <c r="FSR19" s="171"/>
      <c r="FSS19" s="171"/>
      <c r="FST19" s="171"/>
      <c r="FSU19" s="171"/>
      <c r="FSV19" s="172"/>
      <c r="FSW19" s="162"/>
      <c r="FSX19" s="171"/>
      <c r="FSY19" s="171"/>
      <c r="FSZ19" s="171"/>
      <c r="FTA19" s="171"/>
      <c r="FTB19" s="171"/>
      <c r="FTC19" s="171"/>
      <c r="FTD19" s="172"/>
      <c r="FTE19" s="162"/>
      <c r="FTF19" s="171"/>
      <c r="FTG19" s="171"/>
      <c r="FTH19" s="171"/>
      <c r="FTI19" s="171"/>
      <c r="FTJ19" s="171"/>
      <c r="FTK19" s="171"/>
      <c r="FTL19" s="172"/>
      <c r="FTM19" s="162"/>
      <c r="FTN19" s="171"/>
      <c r="FTO19" s="171"/>
      <c r="FTP19" s="171"/>
      <c r="FTQ19" s="171"/>
      <c r="FTR19" s="171"/>
      <c r="FTS19" s="171"/>
      <c r="FTT19" s="172"/>
      <c r="FTU19" s="162"/>
      <c r="FTV19" s="171"/>
      <c r="FTW19" s="171"/>
      <c r="FTX19" s="171"/>
      <c r="FTY19" s="171"/>
      <c r="FTZ19" s="171"/>
      <c r="FUA19" s="171"/>
      <c r="FUB19" s="172"/>
      <c r="FUC19" s="162"/>
      <c r="FUD19" s="171"/>
      <c r="FUE19" s="171"/>
      <c r="FUF19" s="171"/>
      <c r="FUG19" s="171"/>
      <c r="FUH19" s="171"/>
      <c r="FUI19" s="171"/>
      <c r="FUJ19" s="172"/>
      <c r="FUK19" s="162"/>
      <c r="FUL19" s="171"/>
      <c r="FUM19" s="171"/>
      <c r="FUN19" s="171"/>
      <c r="FUO19" s="171"/>
      <c r="FUP19" s="171"/>
      <c r="FUQ19" s="171"/>
      <c r="FUR19" s="172"/>
      <c r="FUS19" s="162"/>
      <c r="FUT19" s="171"/>
      <c r="FUU19" s="171"/>
      <c r="FUV19" s="171"/>
      <c r="FUW19" s="171"/>
      <c r="FUX19" s="171"/>
      <c r="FUY19" s="171"/>
      <c r="FUZ19" s="172"/>
      <c r="FVA19" s="162"/>
      <c r="FVB19" s="171"/>
      <c r="FVC19" s="171"/>
      <c r="FVD19" s="171"/>
      <c r="FVE19" s="171"/>
      <c r="FVF19" s="171"/>
      <c r="FVG19" s="171"/>
      <c r="FVH19" s="172"/>
      <c r="FVI19" s="162"/>
      <c r="FVJ19" s="171"/>
      <c r="FVK19" s="171"/>
      <c r="FVL19" s="171"/>
      <c r="FVM19" s="171"/>
      <c r="FVN19" s="171"/>
      <c r="FVO19" s="171"/>
      <c r="FVP19" s="172"/>
      <c r="FVQ19" s="162"/>
      <c r="FVR19" s="171"/>
      <c r="FVS19" s="171"/>
      <c r="FVT19" s="171"/>
      <c r="FVU19" s="171"/>
      <c r="FVV19" s="171"/>
      <c r="FVW19" s="171"/>
      <c r="FVX19" s="172"/>
      <c r="FVY19" s="162"/>
      <c r="FVZ19" s="171"/>
      <c r="FWA19" s="171"/>
      <c r="FWB19" s="171"/>
      <c r="FWC19" s="171"/>
      <c r="FWD19" s="171"/>
      <c r="FWE19" s="171"/>
      <c r="FWF19" s="172"/>
      <c r="FWG19" s="162"/>
      <c r="FWH19" s="171"/>
      <c r="FWI19" s="171"/>
      <c r="FWJ19" s="171"/>
      <c r="FWK19" s="171"/>
      <c r="FWL19" s="171"/>
      <c r="FWM19" s="171"/>
      <c r="FWN19" s="172"/>
      <c r="FWO19" s="162"/>
      <c r="FWP19" s="171"/>
      <c r="FWQ19" s="171"/>
      <c r="FWR19" s="171"/>
      <c r="FWS19" s="171"/>
      <c r="FWT19" s="171"/>
      <c r="FWU19" s="171"/>
      <c r="FWV19" s="172"/>
      <c r="FWW19" s="162"/>
      <c r="FWX19" s="171"/>
      <c r="FWY19" s="171"/>
      <c r="FWZ19" s="171"/>
      <c r="FXA19" s="171"/>
      <c r="FXB19" s="171"/>
      <c r="FXC19" s="171"/>
      <c r="FXD19" s="172"/>
      <c r="FXE19" s="162"/>
      <c r="FXF19" s="171"/>
      <c r="FXG19" s="171"/>
      <c r="FXH19" s="171"/>
      <c r="FXI19" s="171"/>
      <c r="FXJ19" s="171"/>
      <c r="FXK19" s="171"/>
      <c r="FXL19" s="172"/>
      <c r="FXM19" s="162"/>
      <c r="FXN19" s="171"/>
      <c r="FXO19" s="171"/>
      <c r="FXP19" s="171"/>
      <c r="FXQ19" s="171"/>
      <c r="FXR19" s="171"/>
      <c r="FXS19" s="171"/>
      <c r="FXT19" s="172"/>
      <c r="FXU19" s="162"/>
      <c r="FXV19" s="171"/>
      <c r="FXW19" s="171"/>
      <c r="FXX19" s="171"/>
      <c r="FXY19" s="171"/>
      <c r="FXZ19" s="171"/>
      <c r="FYA19" s="171"/>
      <c r="FYB19" s="172"/>
      <c r="FYC19" s="162"/>
      <c r="FYD19" s="171"/>
      <c r="FYE19" s="171"/>
      <c r="FYF19" s="171"/>
      <c r="FYG19" s="171"/>
      <c r="FYH19" s="171"/>
      <c r="FYI19" s="171"/>
      <c r="FYJ19" s="172"/>
      <c r="FYK19" s="162"/>
      <c r="FYL19" s="171"/>
      <c r="FYM19" s="171"/>
      <c r="FYN19" s="171"/>
      <c r="FYO19" s="171"/>
      <c r="FYP19" s="171"/>
      <c r="FYQ19" s="171"/>
      <c r="FYR19" s="172"/>
      <c r="FYS19" s="162"/>
      <c r="FYT19" s="171"/>
      <c r="FYU19" s="171"/>
      <c r="FYV19" s="171"/>
      <c r="FYW19" s="171"/>
      <c r="FYX19" s="171"/>
      <c r="FYY19" s="171"/>
      <c r="FYZ19" s="172"/>
      <c r="FZA19" s="162"/>
      <c r="FZB19" s="171"/>
      <c r="FZC19" s="171"/>
      <c r="FZD19" s="171"/>
      <c r="FZE19" s="171"/>
      <c r="FZF19" s="171"/>
      <c r="FZG19" s="171"/>
      <c r="FZH19" s="172"/>
      <c r="FZI19" s="162"/>
      <c r="FZJ19" s="171"/>
      <c r="FZK19" s="171"/>
      <c r="FZL19" s="171"/>
      <c r="FZM19" s="171"/>
      <c r="FZN19" s="171"/>
      <c r="FZO19" s="171"/>
      <c r="FZP19" s="172"/>
      <c r="FZQ19" s="162"/>
      <c r="FZR19" s="171"/>
      <c r="FZS19" s="171"/>
      <c r="FZT19" s="171"/>
      <c r="FZU19" s="171"/>
      <c r="FZV19" s="171"/>
      <c r="FZW19" s="171"/>
      <c r="FZX19" s="172"/>
      <c r="FZY19" s="162"/>
      <c r="FZZ19" s="171"/>
      <c r="GAA19" s="171"/>
      <c r="GAB19" s="171"/>
      <c r="GAC19" s="171"/>
      <c r="GAD19" s="171"/>
      <c r="GAE19" s="171"/>
      <c r="GAF19" s="172"/>
      <c r="GAG19" s="162"/>
      <c r="GAH19" s="171"/>
      <c r="GAI19" s="171"/>
      <c r="GAJ19" s="171"/>
      <c r="GAK19" s="171"/>
      <c r="GAL19" s="171"/>
      <c r="GAM19" s="171"/>
      <c r="GAN19" s="172"/>
      <c r="GAO19" s="162"/>
      <c r="GAP19" s="171"/>
      <c r="GAQ19" s="171"/>
      <c r="GAR19" s="171"/>
      <c r="GAS19" s="171"/>
      <c r="GAT19" s="171"/>
      <c r="GAU19" s="171"/>
      <c r="GAV19" s="172"/>
      <c r="GAW19" s="162"/>
      <c r="GAX19" s="171"/>
      <c r="GAY19" s="171"/>
      <c r="GAZ19" s="171"/>
      <c r="GBA19" s="171"/>
      <c r="GBB19" s="171"/>
      <c r="GBC19" s="171"/>
      <c r="GBD19" s="172"/>
      <c r="GBE19" s="162"/>
      <c r="GBF19" s="171"/>
      <c r="GBG19" s="171"/>
      <c r="GBH19" s="171"/>
      <c r="GBI19" s="171"/>
      <c r="GBJ19" s="171"/>
      <c r="GBK19" s="171"/>
      <c r="GBL19" s="172"/>
      <c r="GBM19" s="162"/>
      <c r="GBN19" s="171"/>
      <c r="GBO19" s="171"/>
      <c r="GBP19" s="171"/>
      <c r="GBQ19" s="171"/>
      <c r="GBR19" s="171"/>
      <c r="GBS19" s="171"/>
      <c r="GBT19" s="172"/>
      <c r="GBU19" s="162"/>
      <c r="GBV19" s="171"/>
      <c r="GBW19" s="171"/>
      <c r="GBX19" s="171"/>
      <c r="GBY19" s="171"/>
      <c r="GBZ19" s="171"/>
      <c r="GCA19" s="171"/>
      <c r="GCB19" s="172"/>
      <c r="GCC19" s="162"/>
      <c r="GCD19" s="171"/>
      <c r="GCE19" s="171"/>
      <c r="GCF19" s="171"/>
      <c r="GCG19" s="171"/>
      <c r="GCH19" s="171"/>
      <c r="GCI19" s="171"/>
      <c r="GCJ19" s="172"/>
      <c r="GCK19" s="162"/>
      <c r="GCL19" s="171"/>
      <c r="GCM19" s="171"/>
      <c r="GCN19" s="171"/>
      <c r="GCO19" s="171"/>
      <c r="GCP19" s="171"/>
      <c r="GCQ19" s="171"/>
      <c r="GCR19" s="172"/>
      <c r="GCS19" s="162"/>
      <c r="GCT19" s="171"/>
      <c r="GCU19" s="171"/>
      <c r="GCV19" s="171"/>
      <c r="GCW19" s="171"/>
      <c r="GCX19" s="171"/>
      <c r="GCY19" s="171"/>
      <c r="GCZ19" s="172"/>
      <c r="GDA19" s="162"/>
      <c r="GDB19" s="171"/>
      <c r="GDC19" s="171"/>
      <c r="GDD19" s="171"/>
      <c r="GDE19" s="171"/>
      <c r="GDF19" s="171"/>
      <c r="GDG19" s="171"/>
      <c r="GDH19" s="172"/>
      <c r="GDI19" s="162"/>
      <c r="GDJ19" s="171"/>
      <c r="GDK19" s="171"/>
      <c r="GDL19" s="171"/>
      <c r="GDM19" s="171"/>
      <c r="GDN19" s="171"/>
      <c r="GDO19" s="171"/>
      <c r="GDP19" s="172"/>
      <c r="GDQ19" s="162"/>
      <c r="GDR19" s="171"/>
      <c r="GDS19" s="171"/>
      <c r="GDT19" s="171"/>
      <c r="GDU19" s="171"/>
      <c r="GDV19" s="171"/>
      <c r="GDW19" s="171"/>
      <c r="GDX19" s="172"/>
      <c r="GDY19" s="162"/>
      <c r="GDZ19" s="171"/>
      <c r="GEA19" s="171"/>
      <c r="GEB19" s="171"/>
      <c r="GEC19" s="171"/>
      <c r="GED19" s="171"/>
      <c r="GEE19" s="171"/>
      <c r="GEF19" s="172"/>
      <c r="GEG19" s="162"/>
      <c r="GEH19" s="171"/>
      <c r="GEI19" s="171"/>
      <c r="GEJ19" s="171"/>
      <c r="GEK19" s="171"/>
      <c r="GEL19" s="171"/>
      <c r="GEM19" s="171"/>
      <c r="GEN19" s="172"/>
      <c r="GEO19" s="162"/>
      <c r="GEP19" s="171"/>
      <c r="GEQ19" s="171"/>
      <c r="GER19" s="171"/>
      <c r="GES19" s="171"/>
      <c r="GET19" s="171"/>
      <c r="GEU19" s="171"/>
      <c r="GEV19" s="172"/>
      <c r="GEW19" s="162"/>
      <c r="GEX19" s="171"/>
      <c r="GEY19" s="171"/>
      <c r="GEZ19" s="171"/>
      <c r="GFA19" s="171"/>
      <c r="GFB19" s="171"/>
      <c r="GFC19" s="171"/>
      <c r="GFD19" s="172"/>
      <c r="GFE19" s="162"/>
      <c r="GFF19" s="171"/>
      <c r="GFG19" s="171"/>
      <c r="GFH19" s="171"/>
      <c r="GFI19" s="171"/>
      <c r="GFJ19" s="171"/>
      <c r="GFK19" s="171"/>
      <c r="GFL19" s="172"/>
      <c r="GFM19" s="162"/>
      <c r="GFN19" s="171"/>
      <c r="GFO19" s="171"/>
      <c r="GFP19" s="171"/>
      <c r="GFQ19" s="171"/>
      <c r="GFR19" s="171"/>
      <c r="GFS19" s="171"/>
      <c r="GFT19" s="172"/>
      <c r="GFU19" s="162"/>
      <c r="GFV19" s="171"/>
      <c r="GFW19" s="171"/>
      <c r="GFX19" s="171"/>
      <c r="GFY19" s="171"/>
      <c r="GFZ19" s="171"/>
      <c r="GGA19" s="171"/>
      <c r="GGB19" s="172"/>
      <c r="GGC19" s="162"/>
      <c r="GGD19" s="171"/>
      <c r="GGE19" s="171"/>
      <c r="GGF19" s="171"/>
      <c r="GGG19" s="171"/>
      <c r="GGH19" s="171"/>
      <c r="GGI19" s="171"/>
      <c r="GGJ19" s="172"/>
      <c r="GGK19" s="162"/>
      <c r="GGL19" s="171"/>
      <c r="GGM19" s="171"/>
      <c r="GGN19" s="171"/>
      <c r="GGO19" s="171"/>
      <c r="GGP19" s="171"/>
      <c r="GGQ19" s="171"/>
      <c r="GGR19" s="172"/>
      <c r="GGS19" s="162"/>
      <c r="GGT19" s="171"/>
      <c r="GGU19" s="171"/>
      <c r="GGV19" s="171"/>
      <c r="GGW19" s="171"/>
      <c r="GGX19" s="171"/>
      <c r="GGY19" s="171"/>
      <c r="GGZ19" s="172"/>
      <c r="GHA19" s="162"/>
      <c r="GHB19" s="171"/>
      <c r="GHC19" s="171"/>
      <c r="GHD19" s="171"/>
      <c r="GHE19" s="171"/>
      <c r="GHF19" s="171"/>
      <c r="GHG19" s="171"/>
      <c r="GHH19" s="172"/>
      <c r="GHI19" s="162"/>
      <c r="GHJ19" s="171"/>
      <c r="GHK19" s="171"/>
      <c r="GHL19" s="171"/>
      <c r="GHM19" s="171"/>
      <c r="GHN19" s="171"/>
      <c r="GHO19" s="171"/>
      <c r="GHP19" s="172"/>
      <c r="GHQ19" s="162"/>
      <c r="GHR19" s="171"/>
      <c r="GHS19" s="171"/>
      <c r="GHT19" s="171"/>
      <c r="GHU19" s="171"/>
      <c r="GHV19" s="171"/>
      <c r="GHW19" s="171"/>
      <c r="GHX19" s="172"/>
      <c r="GHY19" s="162"/>
      <c r="GHZ19" s="171"/>
      <c r="GIA19" s="171"/>
      <c r="GIB19" s="171"/>
      <c r="GIC19" s="171"/>
      <c r="GID19" s="171"/>
      <c r="GIE19" s="171"/>
      <c r="GIF19" s="172"/>
      <c r="GIG19" s="162"/>
      <c r="GIH19" s="171"/>
      <c r="GII19" s="171"/>
      <c r="GIJ19" s="171"/>
      <c r="GIK19" s="171"/>
      <c r="GIL19" s="171"/>
      <c r="GIM19" s="171"/>
      <c r="GIN19" s="172"/>
      <c r="GIO19" s="162"/>
      <c r="GIP19" s="171"/>
      <c r="GIQ19" s="171"/>
      <c r="GIR19" s="171"/>
      <c r="GIS19" s="171"/>
      <c r="GIT19" s="171"/>
      <c r="GIU19" s="171"/>
      <c r="GIV19" s="172"/>
      <c r="GIW19" s="162"/>
      <c r="GIX19" s="171"/>
      <c r="GIY19" s="171"/>
      <c r="GIZ19" s="171"/>
      <c r="GJA19" s="171"/>
      <c r="GJB19" s="171"/>
      <c r="GJC19" s="171"/>
      <c r="GJD19" s="172"/>
      <c r="GJE19" s="162"/>
      <c r="GJF19" s="171"/>
      <c r="GJG19" s="171"/>
      <c r="GJH19" s="171"/>
      <c r="GJI19" s="171"/>
      <c r="GJJ19" s="171"/>
      <c r="GJK19" s="171"/>
      <c r="GJL19" s="172"/>
      <c r="GJM19" s="162"/>
      <c r="GJN19" s="171"/>
      <c r="GJO19" s="171"/>
      <c r="GJP19" s="171"/>
      <c r="GJQ19" s="171"/>
      <c r="GJR19" s="171"/>
      <c r="GJS19" s="171"/>
      <c r="GJT19" s="172"/>
      <c r="GJU19" s="162"/>
      <c r="GJV19" s="171"/>
      <c r="GJW19" s="171"/>
      <c r="GJX19" s="171"/>
      <c r="GJY19" s="171"/>
      <c r="GJZ19" s="171"/>
      <c r="GKA19" s="171"/>
      <c r="GKB19" s="172"/>
      <c r="GKC19" s="162"/>
      <c r="GKD19" s="171"/>
      <c r="GKE19" s="171"/>
      <c r="GKF19" s="171"/>
      <c r="GKG19" s="171"/>
      <c r="GKH19" s="171"/>
      <c r="GKI19" s="171"/>
      <c r="GKJ19" s="172"/>
      <c r="GKK19" s="162"/>
      <c r="GKL19" s="171"/>
      <c r="GKM19" s="171"/>
      <c r="GKN19" s="171"/>
      <c r="GKO19" s="171"/>
      <c r="GKP19" s="171"/>
      <c r="GKQ19" s="171"/>
      <c r="GKR19" s="172"/>
      <c r="GKS19" s="162"/>
      <c r="GKT19" s="171"/>
      <c r="GKU19" s="171"/>
      <c r="GKV19" s="171"/>
      <c r="GKW19" s="171"/>
      <c r="GKX19" s="171"/>
      <c r="GKY19" s="171"/>
      <c r="GKZ19" s="172"/>
      <c r="GLA19" s="162"/>
      <c r="GLB19" s="171"/>
      <c r="GLC19" s="171"/>
      <c r="GLD19" s="171"/>
      <c r="GLE19" s="171"/>
      <c r="GLF19" s="171"/>
      <c r="GLG19" s="171"/>
      <c r="GLH19" s="172"/>
      <c r="GLI19" s="162"/>
      <c r="GLJ19" s="171"/>
      <c r="GLK19" s="171"/>
      <c r="GLL19" s="171"/>
      <c r="GLM19" s="171"/>
      <c r="GLN19" s="171"/>
      <c r="GLO19" s="171"/>
      <c r="GLP19" s="172"/>
      <c r="GLQ19" s="162"/>
      <c r="GLR19" s="171"/>
      <c r="GLS19" s="171"/>
      <c r="GLT19" s="171"/>
      <c r="GLU19" s="171"/>
      <c r="GLV19" s="171"/>
      <c r="GLW19" s="171"/>
      <c r="GLX19" s="172"/>
      <c r="GLY19" s="162"/>
      <c r="GLZ19" s="171"/>
      <c r="GMA19" s="171"/>
      <c r="GMB19" s="171"/>
      <c r="GMC19" s="171"/>
      <c r="GMD19" s="171"/>
      <c r="GME19" s="171"/>
      <c r="GMF19" s="172"/>
      <c r="GMG19" s="162"/>
      <c r="GMH19" s="171"/>
      <c r="GMI19" s="171"/>
      <c r="GMJ19" s="171"/>
      <c r="GMK19" s="171"/>
      <c r="GML19" s="171"/>
      <c r="GMM19" s="171"/>
      <c r="GMN19" s="172"/>
      <c r="GMO19" s="162"/>
      <c r="GMP19" s="171"/>
      <c r="GMQ19" s="171"/>
      <c r="GMR19" s="171"/>
      <c r="GMS19" s="171"/>
      <c r="GMT19" s="171"/>
      <c r="GMU19" s="171"/>
      <c r="GMV19" s="172"/>
      <c r="GMW19" s="162"/>
      <c r="GMX19" s="171"/>
      <c r="GMY19" s="171"/>
      <c r="GMZ19" s="171"/>
      <c r="GNA19" s="171"/>
      <c r="GNB19" s="171"/>
      <c r="GNC19" s="171"/>
      <c r="GND19" s="172"/>
      <c r="GNE19" s="162"/>
      <c r="GNF19" s="171"/>
      <c r="GNG19" s="171"/>
      <c r="GNH19" s="171"/>
      <c r="GNI19" s="171"/>
      <c r="GNJ19" s="171"/>
      <c r="GNK19" s="171"/>
      <c r="GNL19" s="172"/>
      <c r="GNM19" s="162"/>
      <c r="GNN19" s="171"/>
      <c r="GNO19" s="171"/>
      <c r="GNP19" s="171"/>
      <c r="GNQ19" s="171"/>
      <c r="GNR19" s="171"/>
      <c r="GNS19" s="171"/>
      <c r="GNT19" s="172"/>
      <c r="GNU19" s="162"/>
      <c r="GNV19" s="171"/>
      <c r="GNW19" s="171"/>
      <c r="GNX19" s="171"/>
      <c r="GNY19" s="171"/>
      <c r="GNZ19" s="171"/>
      <c r="GOA19" s="171"/>
      <c r="GOB19" s="172"/>
      <c r="GOC19" s="162"/>
      <c r="GOD19" s="171"/>
      <c r="GOE19" s="171"/>
      <c r="GOF19" s="171"/>
      <c r="GOG19" s="171"/>
      <c r="GOH19" s="171"/>
      <c r="GOI19" s="171"/>
      <c r="GOJ19" s="172"/>
      <c r="GOK19" s="162"/>
      <c r="GOL19" s="171"/>
      <c r="GOM19" s="171"/>
      <c r="GON19" s="171"/>
      <c r="GOO19" s="171"/>
      <c r="GOP19" s="171"/>
      <c r="GOQ19" s="171"/>
      <c r="GOR19" s="172"/>
      <c r="GOS19" s="162"/>
      <c r="GOT19" s="171"/>
      <c r="GOU19" s="171"/>
      <c r="GOV19" s="171"/>
      <c r="GOW19" s="171"/>
      <c r="GOX19" s="171"/>
      <c r="GOY19" s="171"/>
      <c r="GOZ19" s="172"/>
      <c r="GPA19" s="162"/>
      <c r="GPB19" s="171"/>
      <c r="GPC19" s="171"/>
      <c r="GPD19" s="171"/>
      <c r="GPE19" s="171"/>
      <c r="GPF19" s="171"/>
      <c r="GPG19" s="171"/>
      <c r="GPH19" s="172"/>
      <c r="GPI19" s="162"/>
      <c r="GPJ19" s="171"/>
      <c r="GPK19" s="171"/>
      <c r="GPL19" s="171"/>
      <c r="GPM19" s="171"/>
      <c r="GPN19" s="171"/>
      <c r="GPO19" s="171"/>
      <c r="GPP19" s="172"/>
      <c r="GPQ19" s="162"/>
      <c r="GPR19" s="171"/>
      <c r="GPS19" s="171"/>
      <c r="GPT19" s="171"/>
      <c r="GPU19" s="171"/>
      <c r="GPV19" s="171"/>
      <c r="GPW19" s="171"/>
      <c r="GPX19" s="172"/>
      <c r="GPY19" s="162"/>
      <c r="GPZ19" s="171"/>
      <c r="GQA19" s="171"/>
      <c r="GQB19" s="171"/>
      <c r="GQC19" s="171"/>
      <c r="GQD19" s="171"/>
      <c r="GQE19" s="171"/>
      <c r="GQF19" s="172"/>
      <c r="GQG19" s="162"/>
      <c r="GQH19" s="171"/>
      <c r="GQI19" s="171"/>
      <c r="GQJ19" s="171"/>
      <c r="GQK19" s="171"/>
      <c r="GQL19" s="171"/>
      <c r="GQM19" s="171"/>
      <c r="GQN19" s="172"/>
      <c r="GQO19" s="162"/>
      <c r="GQP19" s="171"/>
      <c r="GQQ19" s="171"/>
      <c r="GQR19" s="171"/>
      <c r="GQS19" s="171"/>
      <c r="GQT19" s="171"/>
      <c r="GQU19" s="171"/>
      <c r="GQV19" s="172"/>
      <c r="GQW19" s="162"/>
      <c r="GQX19" s="171"/>
      <c r="GQY19" s="171"/>
      <c r="GQZ19" s="171"/>
      <c r="GRA19" s="171"/>
      <c r="GRB19" s="171"/>
      <c r="GRC19" s="171"/>
      <c r="GRD19" s="172"/>
      <c r="GRE19" s="162"/>
      <c r="GRF19" s="171"/>
      <c r="GRG19" s="171"/>
      <c r="GRH19" s="171"/>
      <c r="GRI19" s="171"/>
      <c r="GRJ19" s="171"/>
      <c r="GRK19" s="171"/>
      <c r="GRL19" s="172"/>
      <c r="GRM19" s="162"/>
      <c r="GRN19" s="171"/>
      <c r="GRO19" s="171"/>
      <c r="GRP19" s="171"/>
      <c r="GRQ19" s="171"/>
      <c r="GRR19" s="171"/>
      <c r="GRS19" s="171"/>
      <c r="GRT19" s="172"/>
      <c r="GRU19" s="162"/>
      <c r="GRV19" s="171"/>
      <c r="GRW19" s="171"/>
      <c r="GRX19" s="171"/>
      <c r="GRY19" s="171"/>
      <c r="GRZ19" s="171"/>
      <c r="GSA19" s="171"/>
      <c r="GSB19" s="172"/>
      <c r="GSC19" s="162"/>
      <c r="GSD19" s="171"/>
      <c r="GSE19" s="171"/>
      <c r="GSF19" s="171"/>
      <c r="GSG19" s="171"/>
      <c r="GSH19" s="171"/>
      <c r="GSI19" s="171"/>
      <c r="GSJ19" s="172"/>
      <c r="GSK19" s="162"/>
      <c r="GSL19" s="171"/>
      <c r="GSM19" s="171"/>
      <c r="GSN19" s="171"/>
      <c r="GSO19" s="171"/>
      <c r="GSP19" s="171"/>
      <c r="GSQ19" s="171"/>
      <c r="GSR19" s="172"/>
      <c r="GSS19" s="162"/>
      <c r="GST19" s="171"/>
      <c r="GSU19" s="171"/>
      <c r="GSV19" s="171"/>
      <c r="GSW19" s="171"/>
      <c r="GSX19" s="171"/>
      <c r="GSY19" s="171"/>
      <c r="GSZ19" s="172"/>
      <c r="GTA19" s="162"/>
      <c r="GTB19" s="171"/>
      <c r="GTC19" s="171"/>
      <c r="GTD19" s="171"/>
      <c r="GTE19" s="171"/>
      <c r="GTF19" s="171"/>
      <c r="GTG19" s="171"/>
      <c r="GTH19" s="172"/>
      <c r="GTI19" s="162"/>
      <c r="GTJ19" s="171"/>
      <c r="GTK19" s="171"/>
      <c r="GTL19" s="171"/>
      <c r="GTM19" s="171"/>
      <c r="GTN19" s="171"/>
      <c r="GTO19" s="171"/>
      <c r="GTP19" s="172"/>
      <c r="GTQ19" s="162"/>
      <c r="GTR19" s="171"/>
      <c r="GTS19" s="171"/>
      <c r="GTT19" s="171"/>
      <c r="GTU19" s="171"/>
      <c r="GTV19" s="171"/>
      <c r="GTW19" s="171"/>
      <c r="GTX19" s="172"/>
      <c r="GTY19" s="162"/>
      <c r="GTZ19" s="171"/>
      <c r="GUA19" s="171"/>
      <c r="GUB19" s="171"/>
      <c r="GUC19" s="171"/>
      <c r="GUD19" s="171"/>
      <c r="GUE19" s="171"/>
      <c r="GUF19" s="172"/>
      <c r="GUG19" s="162"/>
      <c r="GUH19" s="171"/>
      <c r="GUI19" s="171"/>
      <c r="GUJ19" s="171"/>
      <c r="GUK19" s="171"/>
      <c r="GUL19" s="171"/>
      <c r="GUM19" s="171"/>
      <c r="GUN19" s="172"/>
      <c r="GUO19" s="162"/>
      <c r="GUP19" s="171"/>
      <c r="GUQ19" s="171"/>
      <c r="GUR19" s="171"/>
      <c r="GUS19" s="171"/>
      <c r="GUT19" s="171"/>
      <c r="GUU19" s="171"/>
      <c r="GUV19" s="172"/>
      <c r="GUW19" s="162"/>
      <c r="GUX19" s="171"/>
      <c r="GUY19" s="171"/>
      <c r="GUZ19" s="171"/>
      <c r="GVA19" s="171"/>
      <c r="GVB19" s="171"/>
      <c r="GVC19" s="171"/>
      <c r="GVD19" s="172"/>
      <c r="GVE19" s="162"/>
      <c r="GVF19" s="171"/>
      <c r="GVG19" s="171"/>
      <c r="GVH19" s="171"/>
      <c r="GVI19" s="171"/>
      <c r="GVJ19" s="171"/>
      <c r="GVK19" s="171"/>
      <c r="GVL19" s="172"/>
      <c r="GVM19" s="162"/>
      <c r="GVN19" s="171"/>
      <c r="GVO19" s="171"/>
      <c r="GVP19" s="171"/>
      <c r="GVQ19" s="171"/>
      <c r="GVR19" s="171"/>
      <c r="GVS19" s="171"/>
      <c r="GVT19" s="172"/>
      <c r="GVU19" s="162"/>
      <c r="GVV19" s="171"/>
      <c r="GVW19" s="171"/>
      <c r="GVX19" s="171"/>
      <c r="GVY19" s="171"/>
      <c r="GVZ19" s="171"/>
      <c r="GWA19" s="171"/>
      <c r="GWB19" s="172"/>
      <c r="GWC19" s="162"/>
      <c r="GWD19" s="171"/>
      <c r="GWE19" s="171"/>
      <c r="GWF19" s="171"/>
      <c r="GWG19" s="171"/>
      <c r="GWH19" s="171"/>
      <c r="GWI19" s="171"/>
      <c r="GWJ19" s="172"/>
      <c r="GWK19" s="162"/>
      <c r="GWL19" s="171"/>
      <c r="GWM19" s="171"/>
      <c r="GWN19" s="171"/>
      <c r="GWO19" s="171"/>
      <c r="GWP19" s="171"/>
      <c r="GWQ19" s="171"/>
      <c r="GWR19" s="172"/>
      <c r="GWS19" s="162"/>
      <c r="GWT19" s="171"/>
      <c r="GWU19" s="171"/>
      <c r="GWV19" s="171"/>
      <c r="GWW19" s="171"/>
      <c r="GWX19" s="171"/>
      <c r="GWY19" s="171"/>
      <c r="GWZ19" s="172"/>
      <c r="GXA19" s="162"/>
      <c r="GXB19" s="171"/>
      <c r="GXC19" s="171"/>
      <c r="GXD19" s="171"/>
      <c r="GXE19" s="171"/>
      <c r="GXF19" s="171"/>
      <c r="GXG19" s="171"/>
      <c r="GXH19" s="172"/>
      <c r="GXI19" s="162"/>
      <c r="GXJ19" s="171"/>
      <c r="GXK19" s="171"/>
      <c r="GXL19" s="171"/>
      <c r="GXM19" s="171"/>
      <c r="GXN19" s="171"/>
      <c r="GXO19" s="171"/>
      <c r="GXP19" s="172"/>
      <c r="GXQ19" s="162"/>
      <c r="GXR19" s="171"/>
      <c r="GXS19" s="171"/>
      <c r="GXT19" s="171"/>
      <c r="GXU19" s="171"/>
      <c r="GXV19" s="171"/>
      <c r="GXW19" s="171"/>
      <c r="GXX19" s="172"/>
      <c r="GXY19" s="162"/>
      <c r="GXZ19" s="171"/>
      <c r="GYA19" s="171"/>
      <c r="GYB19" s="171"/>
      <c r="GYC19" s="171"/>
      <c r="GYD19" s="171"/>
      <c r="GYE19" s="171"/>
      <c r="GYF19" s="172"/>
      <c r="GYG19" s="162"/>
      <c r="GYH19" s="171"/>
      <c r="GYI19" s="171"/>
      <c r="GYJ19" s="171"/>
      <c r="GYK19" s="171"/>
      <c r="GYL19" s="171"/>
      <c r="GYM19" s="171"/>
      <c r="GYN19" s="172"/>
      <c r="GYO19" s="162"/>
      <c r="GYP19" s="171"/>
      <c r="GYQ19" s="171"/>
      <c r="GYR19" s="171"/>
      <c r="GYS19" s="171"/>
      <c r="GYT19" s="171"/>
      <c r="GYU19" s="171"/>
      <c r="GYV19" s="172"/>
      <c r="GYW19" s="162"/>
      <c r="GYX19" s="171"/>
      <c r="GYY19" s="171"/>
      <c r="GYZ19" s="171"/>
      <c r="GZA19" s="171"/>
      <c r="GZB19" s="171"/>
      <c r="GZC19" s="171"/>
      <c r="GZD19" s="172"/>
      <c r="GZE19" s="162"/>
      <c r="GZF19" s="171"/>
      <c r="GZG19" s="171"/>
      <c r="GZH19" s="171"/>
      <c r="GZI19" s="171"/>
      <c r="GZJ19" s="171"/>
      <c r="GZK19" s="171"/>
      <c r="GZL19" s="172"/>
      <c r="GZM19" s="162"/>
      <c r="GZN19" s="171"/>
      <c r="GZO19" s="171"/>
      <c r="GZP19" s="171"/>
      <c r="GZQ19" s="171"/>
      <c r="GZR19" s="171"/>
      <c r="GZS19" s="171"/>
      <c r="GZT19" s="172"/>
      <c r="GZU19" s="162"/>
      <c r="GZV19" s="171"/>
      <c r="GZW19" s="171"/>
      <c r="GZX19" s="171"/>
      <c r="GZY19" s="171"/>
      <c r="GZZ19" s="171"/>
      <c r="HAA19" s="171"/>
      <c r="HAB19" s="172"/>
      <c r="HAC19" s="162"/>
      <c r="HAD19" s="171"/>
      <c r="HAE19" s="171"/>
      <c r="HAF19" s="171"/>
      <c r="HAG19" s="171"/>
      <c r="HAH19" s="171"/>
      <c r="HAI19" s="171"/>
      <c r="HAJ19" s="172"/>
      <c r="HAK19" s="162"/>
      <c r="HAL19" s="171"/>
      <c r="HAM19" s="171"/>
      <c r="HAN19" s="171"/>
      <c r="HAO19" s="171"/>
      <c r="HAP19" s="171"/>
      <c r="HAQ19" s="171"/>
      <c r="HAR19" s="172"/>
      <c r="HAS19" s="162"/>
      <c r="HAT19" s="171"/>
      <c r="HAU19" s="171"/>
      <c r="HAV19" s="171"/>
      <c r="HAW19" s="171"/>
      <c r="HAX19" s="171"/>
      <c r="HAY19" s="171"/>
      <c r="HAZ19" s="172"/>
      <c r="HBA19" s="162"/>
      <c r="HBB19" s="171"/>
      <c r="HBC19" s="171"/>
      <c r="HBD19" s="171"/>
      <c r="HBE19" s="171"/>
      <c r="HBF19" s="171"/>
      <c r="HBG19" s="171"/>
      <c r="HBH19" s="172"/>
      <c r="HBI19" s="162"/>
      <c r="HBJ19" s="171"/>
      <c r="HBK19" s="171"/>
      <c r="HBL19" s="171"/>
      <c r="HBM19" s="171"/>
      <c r="HBN19" s="171"/>
      <c r="HBO19" s="171"/>
      <c r="HBP19" s="172"/>
      <c r="HBQ19" s="162"/>
      <c r="HBR19" s="171"/>
      <c r="HBS19" s="171"/>
      <c r="HBT19" s="171"/>
      <c r="HBU19" s="171"/>
      <c r="HBV19" s="171"/>
      <c r="HBW19" s="171"/>
      <c r="HBX19" s="172"/>
      <c r="HBY19" s="162"/>
      <c r="HBZ19" s="171"/>
      <c r="HCA19" s="171"/>
      <c r="HCB19" s="171"/>
      <c r="HCC19" s="171"/>
      <c r="HCD19" s="171"/>
      <c r="HCE19" s="171"/>
      <c r="HCF19" s="172"/>
      <c r="HCG19" s="162"/>
      <c r="HCH19" s="171"/>
      <c r="HCI19" s="171"/>
      <c r="HCJ19" s="171"/>
      <c r="HCK19" s="171"/>
      <c r="HCL19" s="171"/>
      <c r="HCM19" s="171"/>
      <c r="HCN19" s="172"/>
      <c r="HCO19" s="162"/>
      <c r="HCP19" s="171"/>
      <c r="HCQ19" s="171"/>
      <c r="HCR19" s="171"/>
      <c r="HCS19" s="171"/>
      <c r="HCT19" s="171"/>
      <c r="HCU19" s="171"/>
      <c r="HCV19" s="172"/>
      <c r="HCW19" s="162"/>
      <c r="HCX19" s="171"/>
      <c r="HCY19" s="171"/>
      <c r="HCZ19" s="171"/>
      <c r="HDA19" s="171"/>
      <c r="HDB19" s="171"/>
      <c r="HDC19" s="171"/>
      <c r="HDD19" s="172"/>
      <c r="HDE19" s="162"/>
      <c r="HDF19" s="171"/>
      <c r="HDG19" s="171"/>
      <c r="HDH19" s="171"/>
      <c r="HDI19" s="171"/>
      <c r="HDJ19" s="171"/>
      <c r="HDK19" s="171"/>
      <c r="HDL19" s="172"/>
      <c r="HDM19" s="162"/>
      <c r="HDN19" s="171"/>
      <c r="HDO19" s="171"/>
      <c r="HDP19" s="171"/>
      <c r="HDQ19" s="171"/>
      <c r="HDR19" s="171"/>
      <c r="HDS19" s="171"/>
      <c r="HDT19" s="172"/>
      <c r="HDU19" s="162"/>
      <c r="HDV19" s="171"/>
      <c r="HDW19" s="171"/>
      <c r="HDX19" s="171"/>
      <c r="HDY19" s="171"/>
      <c r="HDZ19" s="171"/>
      <c r="HEA19" s="171"/>
      <c r="HEB19" s="172"/>
      <c r="HEC19" s="162"/>
      <c r="HED19" s="171"/>
      <c r="HEE19" s="171"/>
      <c r="HEF19" s="171"/>
      <c r="HEG19" s="171"/>
      <c r="HEH19" s="171"/>
      <c r="HEI19" s="171"/>
      <c r="HEJ19" s="172"/>
      <c r="HEK19" s="162"/>
      <c r="HEL19" s="171"/>
      <c r="HEM19" s="171"/>
      <c r="HEN19" s="171"/>
      <c r="HEO19" s="171"/>
      <c r="HEP19" s="171"/>
      <c r="HEQ19" s="171"/>
      <c r="HER19" s="172"/>
      <c r="HES19" s="162"/>
      <c r="HET19" s="171"/>
      <c r="HEU19" s="171"/>
      <c r="HEV19" s="171"/>
      <c r="HEW19" s="171"/>
      <c r="HEX19" s="171"/>
      <c r="HEY19" s="171"/>
      <c r="HEZ19" s="172"/>
      <c r="HFA19" s="162"/>
      <c r="HFB19" s="171"/>
      <c r="HFC19" s="171"/>
      <c r="HFD19" s="171"/>
      <c r="HFE19" s="171"/>
      <c r="HFF19" s="171"/>
      <c r="HFG19" s="171"/>
      <c r="HFH19" s="172"/>
      <c r="HFI19" s="162"/>
      <c r="HFJ19" s="171"/>
      <c r="HFK19" s="171"/>
      <c r="HFL19" s="171"/>
      <c r="HFM19" s="171"/>
      <c r="HFN19" s="171"/>
      <c r="HFO19" s="171"/>
      <c r="HFP19" s="172"/>
      <c r="HFQ19" s="162"/>
      <c r="HFR19" s="171"/>
      <c r="HFS19" s="171"/>
      <c r="HFT19" s="171"/>
      <c r="HFU19" s="171"/>
      <c r="HFV19" s="171"/>
      <c r="HFW19" s="171"/>
      <c r="HFX19" s="172"/>
      <c r="HFY19" s="162"/>
      <c r="HFZ19" s="171"/>
      <c r="HGA19" s="171"/>
      <c r="HGB19" s="171"/>
      <c r="HGC19" s="171"/>
      <c r="HGD19" s="171"/>
      <c r="HGE19" s="171"/>
      <c r="HGF19" s="172"/>
      <c r="HGG19" s="162"/>
      <c r="HGH19" s="171"/>
      <c r="HGI19" s="171"/>
      <c r="HGJ19" s="171"/>
      <c r="HGK19" s="171"/>
      <c r="HGL19" s="171"/>
      <c r="HGM19" s="171"/>
      <c r="HGN19" s="172"/>
      <c r="HGO19" s="162"/>
      <c r="HGP19" s="171"/>
      <c r="HGQ19" s="171"/>
      <c r="HGR19" s="171"/>
      <c r="HGS19" s="171"/>
      <c r="HGT19" s="171"/>
      <c r="HGU19" s="171"/>
      <c r="HGV19" s="172"/>
      <c r="HGW19" s="162"/>
      <c r="HGX19" s="171"/>
      <c r="HGY19" s="171"/>
      <c r="HGZ19" s="171"/>
      <c r="HHA19" s="171"/>
      <c r="HHB19" s="171"/>
      <c r="HHC19" s="171"/>
      <c r="HHD19" s="172"/>
      <c r="HHE19" s="162"/>
      <c r="HHF19" s="171"/>
      <c r="HHG19" s="171"/>
      <c r="HHH19" s="171"/>
      <c r="HHI19" s="171"/>
      <c r="HHJ19" s="171"/>
      <c r="HHK19" s="171"/>
      <c r="HHL19" s="172"/>
      <c r="HHM19" s="162"/>
      <c r="HHN19" s="171"/>
      <c r="HHO19" s="171"/>
      <c r="HHP19" s="171"/>
      <c r="HHQ19" s="171"/>
      <c r="HHR19" s="171"/>
      <c r="HHS19" s="171"/>
      <c r="HHT19" s="172"/>
      <c r="HHU19" s="162"/>
      <c r="HHV19" s="171"/>
      <c r="HHW19" s="171"/>
      <c r="HHX19" s="171"/>
      <c r="HHY19" s="171"/>
      <c r="HHZ19" s="171"/>
      <c r="HIA19" s="171"/>
      <c r="HIB19" s="172"/>
      <c r="HIC19" s="162"/>
      <c r="HID19" s="171"/>
      <c r="HIE19" s="171"/>
      <c r="HIF19" s="171"/>
      <c r="HIG19" s="171"/>
      <c r="HIH19" s="171"/>
      <c r="HII19" s="171"/>
      <c r="HIJ19" s="172"/>
      <c r="HIK19" s="162"/>
      <c r="HIL19" s="171"/>
      <c r="HIM19" s="171"/>
      <c r="HIN19" s="171"/>
      <c r="HIO19" s="171"/>
      <c r="HIP19" s="171"/>
      <c r="HIQ19" s="171"/>
      <c r="HIR19" s="172"/>
      <c r="HIS19" s="162"/>
      <c r="HIT19" s="171"/>
      <c r="HIU19" s="171"/>
      <c r="HIV19" s="171"/>
      <c r="HIW19" s="171"/>
      <c r="HIX19" s="171"/>
      <c r="HIY19" s="171"/>
      <c r="HIZ19" s="172"/>
      <c r="HJA19" s="162"/>
      <c r="HJB19" s="171"/>
      <c r="HJC19" s="171"/>
      <c r="HJD19" s="171"/>
      <c r="HJE19" s="171"/>
      <c r="HJF19" s="171"/>
      <c r="HJG19" s="171"/>
      <c r="HJH19" s="172"/>
      <c r="HJI19" s="162"/>
      <c r="HJJ19" s="171"/>
      <c r="HJK19" s="171"/>
      <c r="HJL19" s="171"/>
      <c r="HJM19" s="171"/>
      <c r="HJN19" s="171"/>
      <c r="HJO19" s="171"/>
      <c r="HJP19" s="172"/>
      <c r="HJQ19" s="162"/>
      <c r="HJR19" s="171"/>
      <c r="HJS19" s="171"/>
      <c r="HJT19" s="171"/>
      <c r="HJU19" s="171"/>
      <c r="HJV19" s="171"/>
      <c r="HJW19" s="171"/>
      <c r="HJX19" s="172"/>
      <c r="HJY19" s="162"/>
      <c r="HJZ19" s="171"/>
      <c r="HKA19" s="171"/>
      <c r="HKB19" s="171"/>
      <c r="HKC19" s="171"/>
      <c r="HKD19" s="171"/>
      <c r="HKE19" s="171"/>
      <c r="HKF19" s="172"/>
      <c r="HKG19" s="162"/>
      <c r="HKH19" s="171"/>
      <c r="HKI19" s="171"/>
      <c r="HKJ19" s="171"/>
      <c r="HKK19" s="171"/>
      <c r="HKL19" s="171"/>
      <c r="HKM19" s="171"/>
      <c r="HKN19" s="172"/>
      <c r="HKO19" s="162"/>
      <c r="HKP19" s="171"/>
      <c r="HKQ19" s="171"/>
      <c r="HKR19" s="171"/>
      <c r="HKS19" s="171"/>
      <c r="HKT19" s="171"/>
      <c r="HKU19" s="171"/>
      <c r="HKV19" s="172"/>
      <c r="HKW19" s="162"/>
      <c r="HKX19" s="171"/>
      <c r="HKY19" s="171"/>
      <c r="HKZ19" s="171"/>
      <c r="HLA19" s="171"/>
      <c r="HLB19" s="171"/>
      <c r="HLC19" s="171"/>
      <c r="HLD19" s="172"/>
      <c r="HLE19" s="162"/>
      <c r="HLF19" s="171"/>
      <c r="HLG19" s="171"/>
      <c r="HLH19" s="171"/>
      <c r="HLI19" s="171"/>
      <c r="HLJ19" s="171"/>
      <c r="HLK19" s="171"/>
      <c r="HLL19" s="172"/>
      <c r="HLM19" s="162"/>
      <c r="HLN19" s="171"/>
      <c r="HLO19" s="171"/>
      <c r="HLP19" s="171"/>
      <c r="HLQ19" s="171"/>
      <c r="HLR19" s="171"/>
      <c r="HLS19" s="171"/>
      <c r="HLT19" s="172"/>
      <c r="HLU19" s="162"/>
      <c r="HLV19" s="171"/>
      <c r="HLW19" s="171"/>
      <c r="HLX19" s="171"/>
      <c r="HLY19" s="171"/>
      <c r="HLZ19" s="171"/>
      <c r="HMA19" s="171"/>
      <c r="HMB19" s="172"/>
      <c r="HMC19" s="162"/>
      <c r="HMD19" s="171"/>
      <c r="HME19" s="171"/>
      <c r="HMF19" s="171"/>
      <c r="HMG19" s="171"/>
      <c r="HMH19" s="171"/>
      <c r="HMI19" s="171"/>
      <c r="HMJ19" s="172"/>
      <c r="HMK19" s="162"/>
      <c r="HML19" s="171"/>
      <c r="HMM19" s="171"/>
      <c r="HMN19" s="171"/>
      <c r="HMO19" s="171"/>
      <c r="HMP19" s="171"/>
      <c r="HMQ19" s="171"/>
      <c r="HMR19" s="172"/>
      <c r="HMS19" s="162"/>
      <c r="HMT19" s="171"/>
      <c r="HMU19" s="171"/>
      <c r="HMV19" s="171"/>
      <c r="HMW19" s="171"/>
      <c r="HMX19" s="171"/>
      <c r="HMY19" s="171"/>
      <c r="HMZ19" s="172"/>
      <c r="HNA19" s="162"/>
      <c r="HNB19" s="171"/>
      <c r="HNC19" s="171"/>
      <c r="HND19" s="171"/>
      <c r="HNE19" s="171"/>
      <c r="HNF19" s="171"/>
      <c r="HNG19" s="171"/>
      <c r="HNH19" s="172"/>
      <c r="HNI19" s="162"/>
      <c r="HNJ19" s="171"/>
      <c r="HNK19" s="171"/>
      <c r="HNL19" s="171"/>
      <c r="HNM19" s="171"/>
      <c r="HNN19" s="171"/>
      <c r="HNO19" s="171"/>
      <c r="HNP19" s="172"/>
      <c r="HNQ19" s="162"/>
      <c r="HNR19" s="171"/>
      <c r="HNS19" s="171"/>
      <c r="HNT19" s="171"/>
      <c r="HNU19" s="171"/>
      <c r="HNV19" s="171"/>
      <c r="HNW19" s="171"/>
      <c r="HNX19" s="172"/>
      <c r="HNY19" s="162"/>
      <c r="HNZ19" s="171"/>
      <c r="HOA19" s="171"/>
      <c r="HOB19" s="171"/>
      <c r="HOC19" s="171"/>
      <c r="HOD19" s="171"/>
      <c r="HOE19" s="171"/>
      <c r="HOF19" s="172"/>
      <c r="HOG19" s="162"/>
      <c r="HOH19" s="171"/>
      <c r="HOI19" s="171"/>
      <c r="HOJ19" s="171"/>
      <c r="HOK19" s="171"/>
      <c r="HOL19" s="171"/>
      <c r="HOM19" s="171"/>
      <c r="HON19" s="172"/>
      <c r="HOO19" s="162"/>
      <c r="HOP19" s="171"/>
      <c r="HOQ19" s="171"/>
      <c r="HOR19" s="171"/>
      <c r="HOS19" s="171"/>
      <c r="HOT19" s="171"/>
      <c r="HOU19" s="171"/>
      <c r="HOV19" s="172"/>
      <c r="HOW19" s="162"/>
      <c r="HOX19" s="171"/>
      <c r="HOY19" s="171"/>
      <c r="HOZ19" s="171"/>
      <c r="HPA19" s="171"/>
      <c r="HPB19" s="171"/>
      <c r="HPC19" s="171"/>
      <c r="HPD19" s="172"/>
      <c r="HPE19" s="162"/>
      <c r="HPF19" s="171"/>
      <c r="HPG19" s="171"/>
      <c r="HPH19" s="171"/>
      <c r="HPI19" s="171"/>
      <c r="HPJ19" s="171"/>
      <c r="HPK19" s="171"/>
      <c r="HPL19" s="172"/>
      <c r="HPM19" s="162"/>
      <c r="HPN19" s="171"/>
      <c r="HPO19" s="171"/>
      <c r="HPP19" s="171"/>
      <c r="HPQ19" s="171"/>
      <c r="HPR19" s="171"/>
      <c r="HPS19" s="171"/>
      <c r="HPT19" s="172"/>
      <c r="HPU19" s="162"/>
      <c r="HPV19" s="171"/>
      <c r="HPW19" s="171"/>
      <c r="HPX19" s="171"/>
      <c r="HPY19" s="171"/>
      <c r="HPZ19" s="171"/>
      <c r="HQA19" s="171"/>
      <c r="HQB19" s="172"/>
      <c r="HQC19" s="162"/>
      <c r="HQD19" s="171"/>
      <c r="HQE19" s="171"/>
      <c r="HQF19" s="171"/>
      <c r="HQG19" s="171"/>
      <c r="HQH19" s="171"/>
      <c r="HQI19" s="171"/>
      <c r="HQJ19" s="172"/>
      <c r="HQK19" s="162"/>
      <c r="HQL19" s="171"/>
      <c r="HQM19" s="171"/>
      <c r="HQN19" s="171"/>
      <c r="HQO19" s="171"/>
      <c r="HQP19" s="171"/>
      <c r="HQQ19" s="171"/>
      <c r="HQR19" s="172"/>
      <c r="HQS19" s="162"/>
      <c r="HQT19" s="171"/>
      <c r="HQU19" s="171"/>
      <c r="HQV19" s="171"/>
      <c r="HQW19" s="171"/>
      <c r="HQX19" s="171"/>
      <c r="HQY19" s="171"/>
      <c r="HQZ19" s="172"/>
      <c r="HRA19" s="162"/>
      <c r="HRB19" s="171"/>
      <c r="HRC19" s="171"/>
      <c r="HRD19" s="171"/>
      <c r="HRE19" s="171"/>
      <c r="HRF19" s="171"/>
      <c r="HRG19" s="171"/>
      <c r="HRH19" s="172"/>
      <c r="HRI19" s="162"/>
      <c r="HRJ19" s="171"/>
      <c r="HRK19" s="171"/>
      <c r="HRL19" s="171"/>
      <c r="HRM19" s="171"/>
      <c r="HRN19" s="171"/>
      <c r="HRO19" s="171"/>
      <c r="HRP19" s="172"/>
      <c r="HRQ19" s="162"/>
      <c r="HRR19" s="171"/>
      <c r="HRS19" s="171"/>
      <c r="HRT19" s="171"/>
      <c r="HRU19" s="171"/>
      <c r="HRV19" s="171"/>
      <c r="HRW19" s="171"/>
      <c r="HRX19" s="172"/>
      <c r="HRY19" s="162"/>
      <c r="HRZ19" s="171"/>
      <c r="HSA19" s="171"/>
      <c r="HSB19" s="171"/>
      <c r="HSC19" s="171"/>
      <c r="HSD19" s="171"/>
      <c r="HSE19" s="171"/>
      <c r="HSF19" s="172"/>
      <c r="HSG19" s="162"/>
      <c r="HSH19" s="171"/>
      <c r="HSI19" s="171"/>
      <c r="HSJ19" s="171"/>
      <c r="HSK19" s="171"/>
      <c r="HSL19" s="171"/>
      <c r="HSM19" s="171"/>
      <c r="HSN19" s="172"/>
      <c r="HSO19" s="162"/>
      <c r="HSP19" s="171"/>
      <c r="HSQ19" s="171"/>
      <c r="HSR19" s="171"/>
      <c r="HSS19" s="171"/>
      <c r="HST19" s="171"/>
      <c r="HSU19" s="171"/>
      <c r="HSV19" s="172"/>
      <c r="HSW19" s="162"/>
      <c r="HSX19" s="171"/>
      <c r="HSY19" s="171"/>
      <c r="HSZ19" s="171"/>
      <c r="HTA19" s="171"/>
      <c r="HTB19" s="171"/>
      <c r="HTC19" s="171"/>
      <c r="HTD19" s="172"/>
      <c r="HTE19" s="162"/>
      <c r="HTF19" s="171"/>
      <c r="HTG19" s="171"/>
      <c r="HTH19" s="171"/>
      <c r="HTI19" s="171"/>
      <c r="HTJ19" s="171"/>
      <c r="HTK19" s="171"/>
      <c r="HTL19" s="172"/>
      <c r="HTM19" s="162"/>
      <c r="HTN19" s="171"/>
      <c r="HTO19" s="171"/>
      <c r="HTP19" s="171"/>
      <c r="HTQ19" s="171"/>
      <c r="HTR19" s="171"/>
      <c r="HTS19" s="171"/>
      <c r="HTT19" s="172"/>
      <c r="HTU19" s="162"/>
      <c r="HTV19" s="171"/>
      <c r="HTW19" s="171"/>
      <c r="HTX19" s="171"/>
      <c r="HTY19" s="171"/>
      <c r="HTZ19" s="171"/>
      <c r="HUA19" s="171"/>
      <c r="HUB19" s="172"/>
      <c r="HUC19" s="162"/>
      <c r="HUD19" s="171"/>
      <c r="HUE19" s="171"/>
      <c r="HUF19" s="171"/>
      <c r="HUG19" s="171"/>
      <c r="HUH19" s="171"/>
      <c r="HUI19" s="171"/>
      <c r="HUJ19" s="172"/>
      <c r="HUK19" s="162"/>
      <c r="HUL19" s="171"/>
      <c r="HUM19" s="171"/>
      <c r="HUN19" s="171"/>
      <c r="HUO19" s="171"/>
      <c r="HUP19" s="171"/>
      <c r="HUQ19" s="171"/>
      <c r="HUR19" s="172"/>
      <c r="HUS19" s="162"/>
      <c r="HUT19" s="171"/>
      <c r="HUU19" s="171"/>
      <c r="HUV19" s="171"/>
      <c r="HUW19" s="171"/>
      <c r="HUX19" s="171"/>
      <c r="HUY19" s="171"/>
      <c r="HUZ19" s="172"/>
      <c r="HVA19" s="162"/>
      <c r="HVB19" s="171"/>
      <c r="HVC19" s="171"/>
      <c r="HVD19" s="171"/>
      <c r="HVE19" s="171"/>
      <c r="HVF19" s="171"/>
      <c r="HVG19" s="171"/>
      <c r="HVH19" s="172"/>
      <c r="HVI19" s="162"/>
      <c r="HVJ19" s="171"/>
      <c r="HVK19" s="171"/>
      <c r="HVL19" s="171"/>
      <c r="HVM19" s="171"/>
      <c r="HVN19" s="171"/>
      <c r="HVO19" s="171"/>
      <c r="HVP19" s="172"/>
      <c r="HVQ19" s="162"/>
      <c r="HVR19" s="171"/>
      <c r="HVS19" s="171"/>
      <c r="HVT19" s="171"/>
      <c r="HVU19" s="171"/>
      <c r="HVV19" s="171"/>
      <c r="HVW19" s="171"/>
      <c r="HVX19" s="172"/>
      <c r="HVY19" s="162"/>
      <c r="HVZ19" s="171"/>
      <c r="HWA19" s="171"/>
      <c r="HWB19" s="171"/>
      <c r="HWC19" s="171"/>
      <c r="HWD19" s="171"/>
      <c r="HWE19" s="171"/>
      <c r="HWF19" s="172"/>
      <c r="HWG19" s="162"/>
      <c r="HWH19" s="171"/>
      <c r="HWI19" s="171"/>
      <c r="HWJ19" s="171"/>
      <c r="HWK19" s="171"/>
      <c r="HWL19" s="171"/>
      <c r="HWM19" s="171"/>
      <c r="HWN19" s="172"/>
      <c r="HWO19" s="162"/>
      <c r="HWP19" s="171"/>
      <c r="HWQ19" s="171"/>
      <c r="HWR19" s="171"/>
      <c r="HWS19" s="171"/>
      <c r="HWT19" s="171"/>
      <c r="HWU19" s="171"/>
      <c r="HWV19" s="172"/>
      <c r="HWW19" s="162"/>
      <c r="HWX19" s="171"/>
      <c r="HWY19" s="171"/>
      <c r="HWZ19" s="171"/>
      <c r="HXA19" s="171"/>
      <c r="HXB19" s="171"/>
      <c r="HXC19" s="171"/>
      <c r="HXD19" s="172"/>
      <c r="HXE19" s="162"/>
      <c r="HXF19" s="171"/>
      <c r="HXG19" s="171"/>
      <c r="HXH19" s="171"/>
      <c r="HXI19" s="171"/>
      <c r="HXJ19" s="171"/>
      <c r="HXK19" s="171"/>
      <c r="HXL19" s="172"/>
      <c r="HXM19" s="162"/>
      <c r="HXN19" s="171"/>
      <c r="HXO19" s="171"/>
      <c r="HXP19" s="171"/>
      <c r="HXQ19" s="171"/>
      <c r="HXR19" s="171"/>
      <c r="HXS19" s="171"/>
      <c r="HXT19" s="172"/>
      <c r="HXU19" s="162"/>
      <c r="HXV19" s="171"/>
      <c r="HXW19" s="171"/>
      <c r="HXX19" s="171"/>
      <c r="HXY19" s="171"/>
      <c r="HXZ19" s="171"/>
      <c r="HYA19" s="171"/>
      <c r="HYB19" s="172"/>
      <c r="HYC19" s="162"/>
      <c r="HYD19" s="171"/>
      <c r="HYE19" s="171"/>
      <c r="HYF19" s="171"/>
      <c r="HYG19" s="171"/>
      <c r="HYH19" s="171"/>
      <c r="HYI19" s="171"/>
      <c r="HYJ19" s="172"/>
      <c r="HYK19" s="162"/>
      <c r="HYL19" s="171"/>
      <c r="HYM19" s="171"/>
      <c r="HYN19" s="171"/>
      <c r="HYO19" s="171"/>
      <c r="HYP19" s="171"/>
      <c r="HYQ19" s="171"/>
      <c r="HYR19" s="172"/>
      <c r="HYS19" s="162"/>
      <c r="HYT19" s="171"/>
      <c r="HYU19" s="171"/>
      <c r="HYV19" s="171"/>
      <c r="HYW19" s="171"/>
      <c r="HYX19" s="171"/>
      <c r="HYY19" s="171"/>
      <c r="HYZ19" s="172"/>
      <c r="HZA19" s="162"/>
      <c r="HZB19" s="171"/>
      <c r="HZC19" s="171"/>
      <c r="HZD19" s="171"/>
      <c r="HZE19" s="171"/>
      <c r="HZF19" s="171"/>
      <c r="HZG19" s="171"/>
      <c r="HZH19" s="172"/>
      <c r="HZI19" s="162"/>
      <c r="HZJ19" s="171"/>
      <c r="HZK19" s="171"/>
      <c r="HZL19" s="171"/>
      <c r="HZM19" s="171"/>
      <c r="HZN19" s="171"/>
      <c r="HZO19" s="171"/>
      <c r="HZP19" s="172"/>
      <c r="HZQ19" s="162"/>
      <c r="HZR19" s="171"/>
      <c r="HZS19" s="171"/>
      <c r="HZT19" s="171"/>
      <c r="HZU19" s="171"/>
      <c r="HZV19" s="171"/>
      <c r="HZW19" s="171"/>
      <c r="HZX19" s="172"/>
      <c r="HZY19" s="162"/>
      <c r="HZZ19" s="171"/>
      <c r="IAA19" s="171"/>
      <c r="IAB19" s="171"/>
      <c r="IAC19" s="171"/>
      <c r="IAD19" s="171"/>
      <c r="IAE19" s="171"/>
      <c r="IAF19" s="172"/>
      <c r="IAG19" s="162"/>
      <c r="IAH19" s="171"/>
      <c r="IAI19" s="171"/>
      <c r="IAJ19" s="171"/>
      <c r="IAK19" s="171"/>
      <c r="IAL19" s="171"/>
      <c r="IAM19" s="171"/>
      <c r="IAN19" s="172"/>
      <c r="IAO19" s="162"/>
      <c r="IAP19" s="171"/>
      <c r="IAQ19" s="171"/>
      <c r="IAR19" s="171"/>
      <c r="IAS19" s="171"/>
      <c r="IAT19" s="171"/>
      <c r="IAU19" s="171"/>
      <c r="IAV19" s="172"/>
      <c r="IAW19" s="162"/>
      <c r="IAX19" s="171"/>
      <c r="IAY19" s="171"/>
      <c r="IAZ19" s="171"/>
      <c r="IBA19" s="171"/>
      <c r="IBB19" s="171"/>
      <c r="IBC19" s="171"/>
      <c r="IBD19" s="172"/>
      <c r="IBE19" s="162"/>
      <c r="IBF19" s="171"/>
      <c r="IBG19" s="171"/>
      <c r="IBH19" s="171"/>
      <c r="IBI19" s="171"/>
      <c r="IBJ19" s="171"/>
      <c r="IBK19" s="171"/>
      <c r="IBL19" s="172"/>
      <c r="IBM19" s="162"/>
      <c r="IBN19" s="171"/>
      <c r="IBO19" s="171"/>
      <c r="IBP19" s="171"/>
      <c r="IBQ19" s="171"/>
      <c r="IBR19" s="171"/>
      <c r="IBS19" s="171"/>
      <c r="IBT19" s="172"/>
      <c r="IBU19" s="162"/>
      <c r="IBV19" s="171"/>
      <c r="IBW19" s="171"/>
      <c r="IBX19" s="171"/>
      <c r="IBY19" s="171"/>
      <c r="IBZ19" s="171"/>
      <c r="ICA19" s="171"/>
      <c r="ICB19" s="172"/>
      <c r="ICC19" s="162"/>
      <c r="ICD19" s="171"/>
      <c r="ICE19" s="171"/>
      <c r="ICF19" s="171"/>
      <c r="ICG19" s="171"/>
      <c r="ICH19" s="171"/>
      <c r="ICI19" s="171"/>
      <c r="ICJ19" s="172"/>
      <c r="ICK19" s="162"/>
      <c r="ICL19" s="171"/>
      <c r="ICM19" s="171"/>
      <c r="ICN19" s="171"/>
      <c r="ICO19" s="171"/>
      <c r="ICP19" s="171"/>
      <c r="ICQ19" s="171"/>
      <c r="ICR19" s="172"/>
      <c r="ICS19" s="162"/>
      <c r="ICT19" s="171"/>
      <c r="ICU19" s="171"/>
      <c r="ICV19" s="171"/>
      <c r="ICW19" s="171"/>
      <c r="ICX19" s="171"/>
      <c r="ICY19" s="171"/>
      <c r="ICZ19" s="172"/>
      <c r="IDA19" s="162"/>
      <c r="IDB19" s="171"/>
      <c r="IDC19" s="171"/>
      <c r="IDD19" s="171"/>
      <c r="IDE19" s="171"/>
      <c r="IDF19" s="171"/>
      <c r="IDG19" s="171"/>
      <c r="IDH19" s="172"/>
      <c r="IDI19" s="162"/>
      <c r="IDJ19" s="171"/>
      <c r="IDK19" s="171"/>
      <c r="IDL19" s="171"/>
      <c r="IDM19" s="171"/>
      <c r="IDN19" s="171"/>
      <c r="IDO19" s="171"/>
      <c r="IDP19" s="172"/>
      <c r="IDQ19" s="162"/>
      <c r="IDR19" s="171"/>
      <c r="IDS19" s="171"/>
      <c r="IDT19" s="171"/>
      <c r="IDU19" s="171"/>
      <c r="IDV19" s="171"/>
      <c r="IDW19" s="171"/>
      <c r="IDX19" s="172"/>
      <c r="IDY19" s="162"/>
      <c r="IDZ19" s="171"/>
      <c r="IEA19" s="171"/>
      <c r="IEB19" s="171"/>
      <c r="IEC19" s="171"/>
      <c r="IED19" s="171"/>
      <c r="IEE19" s="171"/>
      <c r="IEF19" s="172"/>
      <c r="IEG19" s="162"/>
      <c r="IEH19" s="171"/>
      <c r="IEI19" s="171"/>
      <c r="IEJ19" s="171"/>
      <c r="IEK19" s="171"/>
      <c r="IEL19" s="171"/>
      <c r="IEM19" s="171"/>
      <c r="IEN19" s="172"/>
      <c r="IEO19" s="162"/>
      <c r="IEP19" s="171"/>
      <c r="IEQ19" s="171"/>
      <c r="IER19" s="171"/>
      <c r="IES19" s="171"/>
      <c r="IET19" s="171"/>
      <c r="IEU19" s="171"/>
      <c r="IEV19" s="172"/>
      <c r="IEW19" s="162"/>
      <c r="IEX19" s="171"/>
      <c r="IEY19" s="171"/>
      <c r="IEZ19" s="171"/>
      <c r="IFA19" s="171"/>
      <c r="IFB19" s="171"/>
      <c r="IFC19" s="171"/>
      <c r="IFD19" s="172"/>
      <c r="IFE19" s="162"/>
      <c r="IFF19" s="171"/>
      <c r="IFG19" s="171"/>
      <c r="IFH19" s="171"/>
      <c r="IFI19" s="171"/>
      <c r="IFJ19" s="171"/>
      <c r="IFK19" s="171"/>
      <c r="IFL19" s="172"/>
      <c r="IFM19" s="162"/>
      <c r="IFN19" s="171"/>
      <c r="IFO19" s="171"/>
      <c r="IFP19" s="171"/>
      <c r="IFQ19" s="171"/>
      <c r="IFR19" s="171"/>
      <c r="IFS19" s="171"/>
      <c r="IFT19" s="172"/>
      <c r="IFU19" s="162"/>
      <c r="IFV19" s="171"/>
      <c r="IFW19" s="171"/>
      <c r="IFX19" s="171"/>
      <c r="IFY19" s="171"/>
      <c r="IFZ19" s="171"/>
      <c r="IGA19" s="171"/>
      <c r="IGB19" s="172"/>
      <c r="IGC19" s="162"/>
      <c r="IGD19" s="171"/>
      <c r="IGE19" s="171"/>
      <c r="IGF19" s="171"/>
      <c r="IGG19" s="171"/>
      <c r="IGH19" s="171"/>
      <c r="IGI19" s="171"/>
      <c r="IGJ19" s="172"/>
      <c r="IGK19" s="162"/>
      <c r="IGL19" s="171"/>
      <c r="IGM19" s="171"/>
      <c r="IGN19" s="171"/>
      <c r="IGO19" s="171"/>
      <c r="IGP19" s="171"/>
      <c r="IGQ19" s="171"/>
      <c r="IGR19" s="172"/>
      <c r="IGS19" s="162"/>
      <c r="IGT19" s="171"/>
      <c r="IGU19" s="171"/>
      <c r="IGV19" s="171"/>
      <c r="IGW19" s="171"/>
      <c r="IGX19" s="171"/>
      <c r="IGY19" s="171"/>
      <c r="IGZ19" s="172"/>
      <c r="IHA19" s="162"/>
      <c r="IHB19" s="171"/>
      <c r="IHC19" s="171"/>
      <c r="IHD19" s="171"/>
      <c r="IHE19" s="171"/>
      <c r="IHF19" s="171"/>
      <c r="IHG19" s="171"/>
      <c r="IHH19" s="172"/>
      <c r="IHI19" s="162"/>
      <c r="IHJ19" s="171"/>
      <c r="IHK19" s="171"/>
      <c r="IHL19" s="171"/>
      <c r="IHM19" s="171"/>
      <c r="IHN19" s="171"/>
      <c r="IHO19" s="171"/>
      <c r="IHP19" s="172"/>
      <c r="IHQ19" s="162"/>
      <c r="IHR19" s="171"/>
      <c r="IHS19" s="171"/>
      <c r="IHT19" s="171"/>
      <c r="IHU19" s="171"/>
      <c r="IHV19" s="171"/>
      <c r="IHW19" s="171"/>
      <c r="IHX19" s="172"/>
      <c r="IHY19" s="162"/>
      <c r="IHZ19" s="171"/>
      <c r="IIA19" s="171"/>
      <c r="IIB19" s="171"/>
      <c r="IIC19" s="171"/>
      <c r="IID19" s="171"/>
      <c r="IIE19" s="171"/>
      <c r="IIF19" s="172"/>
      <c r="IIG19" s="162"/>
      <c r="IIH19" s="171"/>
      <c r="III19" s="171"/>
      <c r="IIJ19" s="171"/>
      <c r="IIK19" s="171"/>
      <c r="IIL19" s="171"/>
      <c r="IIM19" s="171"/>
      <c r="IIN19" s="172"/>
      <c r="IIO19" s="162"/>
      <c r="IIP19" s="171"/>
      <c r="IIQ19" s="171"/>
      <c r="IIR19" s="171"/>
      <c r="IIS19" s="171"/>
      <c r="IIT19" s="171"/>
      <c r="IIU19" s="171"/>
      <c r="IIV19" s="172"/>
      <c r="IIW19" s="162"/>
      <c r="IIX19" s="171"/>
      <c r="IIY19" s="171"/>
      <c r="IIZ19" s="171"/>
      <c r="IJA19" s="171"/>
      <c r="IJB19" s="171"/>
      <c r="IJC19" s="171"/>
      <c r="IJD19" s="172"/>
      <c r="IJE19" s="162"/>
      <c r="IJF19" s="171"/>
      <c r="IJG19" s="171"/>
      <c r="IJH19" s="171"/>
      <c r="IJI19" s="171"/>
      <c r="IJJ19" s="171"/>
      <c r="IJK19" s="171"/>
      <c r="IJL19" s="172"/>
      <c r="IJM19" s="162"/>
      <c r="IJN19" s="171"/>
      <c r="IJO19" s="171"/>
      <c r="IJP19" s="171"/>
      <c r="IJQ19" s="171"/>
      <c r="IJR19" s="171"/>
      <c r="IJS19" s="171"/>
      <c r="IJT19" s="172"/>
      <c r="IJU19" s="162"/>
      <c r="IJV19" s="171"/>
      <c r="IJW19" s="171"/>
      <c r="IJX19" s="171"/>
      <c r="IJY19" s="171"/>
      <c r="IJZ19" s="171"/>
      <c r="IKA19" s="171"/>
      <c r="IKB19" s="172"/>
      <c r="IKC19" s="162"/>
      <c r="IKD19" s="171"/>
      <c r="IKE19" s="171"/>
      <c r="IKF19" s="171"/>
      <c r="IKG19" s="171"/>
      <c r="IKH19" s="171"/>
      <c r="IKI19" s="171"/>
      <c r="IKJ19" s="172"/>
      <c r="IKK19" s="162"/>
      <c r="IKL19" s="171"/>
      <c r="IKM19" s="171"/>
      <c r="IKN19" s="171"/>
      <c r="IKO19" s="171"/>
      <c r="IKP19" s="171"/>
      <c r="IKQ19" s="171"/>
      <c r="IKR19" s="172"/>
      <c r="IKS19" s="162"/>
      <c r="IKT19" s="171"/>
      <c r="IKU19" s="171"/>
      <c r="IKV19" s="171"/>
      <c r="IKW19" s="171"/>
      <c r="IKX19" s="171"/>
      <c r="IKY19" s="171"/>
      <c r="IKZ19" s="172"/>
      <c r="ILA19" s="162"/>
      <c r="ILB19" s="171"/>
      <c r="ILC19" s="171"/>
      <c r="ILD19" s="171"/>
      <c r="ILE19" s="171"/>
      <c r="ILF19" s="171"/>
      <c r="ILG19" s="171"/>
      <c r="ILH19" s="172"/>
      <c r="ILI19" s="162"/>
      <c r="ILJ19" s="171"/>
      <c r="ILK19" s="171"/>
      <c r="ILL19" s="171"/>
      <c r="ILM19" s="171"/>
      <c r="ILN19" s="171"/>
      <c r="ILO19" s="171"/>
      <c r="ILP19" s="172"/>
      <c r="ILQ19" s="162"/>
      <c r="ILR19" s="171"/>
      <c r="ILS19" s="171"/>
      <c r="ILT19" s="171"/>
      <c r="ILU19" s="171"/>
      <c r="ILV19" s="171"/>
      <c r="ILW19" s="171"/>
      <c r="ILX19" s="172"/>
      <c r="ILY19" s="162"/>
      <c r="ILZ19" s="171"/>
      <c r="IMA19" s="171"/>
      <c r="IMB19" s="171"/>
      <c r="IMC19" s="171"/>
      <c r="IMD19" s="171"/>
      <c r="IME19" s="171"/>
      <c r="IMF19" s="172"/>
      <c r="IMG19" s="162"/>
      <c r="IMH19" s="171"/>
      <c r="IMI19" s="171"/>
      <c r="IMJ19" s="171"/>
      <c r="IMK19" s="171"/>
      <c r="IML19" s="171"/>
      <c r="IMM19" s="171"/>
      <c r="IMN19" s="172"/>
      <c r="IMO19" s="162"/>
      <c r="IMP19" s="171"/>
      <c r="IMQ19" s="171"/>
      <c r="IMR19" s="171"/>
      <c r="IMS19" s="171"/>
      <c r="IMT19" s="171"/>
      <c r="IMU19" s="171"/>
      <c r="IMV19" s="172"/>
      <c r="IMW19" s="162"/>
      <c r="IMX19" s="171"/>
      <c r="IMY19" s="171"/>
      <c r="IMZ19" s="171"/>
      <c r="INA19" s="171"/>
      <c r="INB19" s="171"/>
      <c r="INC19" s="171"/>
      <c r="IND19" s="172"/>
      <c r="INE19" s="162"/>
      <c r="INF19" s="171"/>
      <c r="ING19" s="171"/>
      <c r="INH19" s="171"/>
      <c r="INI19" s="171"/>
      <c r="INJ19" s="171"/>
      <c r="INK19" s="171"/>
      <c r="INL19" s="172"/>
      <c r="INM19" s="162"/>
      <c r="INN19" s="171"/>
      <c r="INO19" s="171"/>
      <c r="INP19" s="171"/>
      <c r="INQ19" s="171"/>
      <c r="INR19" s="171"/>
      <c r="INS19" s="171"/>
      <c r="INT19" s="172"/>
      <c r="INU19" s="162"/>
      <c r="INV19" s="171"/>
      <c r="INW19" s="171"/>
      <c r="INX19" s="171"/>
      <c r="INY19" s="171"/>
      <c r="INZ19" s="171"/>
      <c r="IOA19" s="171"/>
      <c r="IOB19" s="172"/>
      <c r="IOC19" s="162"/>
      <c r="IOD19" s="171"/>
      <c r="IOE19" s="171"/>
      <c r="IOF19" s="171"/>
      <c r="IOG19" s="171"/>
      <c r="IOH19" s="171"/>
      <c r="IOI19" s="171"/>
      <c r="IOJ19" s="172"/>
      <c r="IOK19" s="162"/>
      <c r="IOL19" s="171"/>
      <c r="IOM19" s="171"/>
      <c r="ION19" s="171"/>
      <c r="IOO19" s="171"/>
      <c r="IOP19" s="171"/>
      <c r="IOQ19" s="171"/>
      <c r="IOR19" s="172"/>
      <c r="IOS19" s="162"/>
      <c r="IOT19" s="171"/>
      <c r="IOU19" s="171"/>
      <c r="IOV19" s="171"/>
      <c r="IOW19" s="171"/>
      <c r="IOX19" s="171"/>
      <c r="IOY19" s="171"/>
      <c r="IOZ19" s="172"/>
      <c r="IPA19" s="162"/>
      <c r="IPB19" s="171"/>
      <c r="IPC19" s="171"/>
      <c r="IPD19" s="171"/>
      <c r="IPE19" s="171"/>
      <c r="IPF19" s="171"/>
      <c r="IPG19" s="171"/>
      <c r="IPH19" s="172"/>
      <c r="IPI19" s="162"/>
      <c r="IPJ19" s="171"/>
      <c r="IPK19" s="171"/>
      <c r="IPL19" s="171"/>
      <c r="IPM19" s="171"/>
      <c r="IPN19" s="171"/>
      <c r="IPO19" s="171"/>
      <c r="IPP19" s="172"/>
      <c r="IPQ19" s="162"/>
      <c r="IPR19" s="171"/>
      <c r="IPS19" s="171"/>
      <c r="IPT19" s="171"/>
      <c r="IPU19" s="171"/>
      <c r="IPV19" s="171"/>
      <c r="IPW19" s="171"/>
      <c r="IPX19" s="172"/>
      <c r="IPY19" s="162"/>
      <c r="IPZ19" s="171"/>
      <c r="IQA19" s="171"/>
      <c r="IQB19" s="171"/>
      <c r="IQC19" s="171"/>
      <c r="IQD19" s="171"/>
      <c r="IQE19" s="171"/>
      <c r="IQF19" s="172"/>
      <c r="IQG19" s="162"/>
      <c r="IQH19" s="171"/>
      <c r="IQI19" s="171"/>
      <c r="IQJ19" s="171"/>
      <c r="IQK19" s="171"/>
      <c r="IQL19" s="171"/>
      <c r="IQM19" s="171"/>
      <c r="IQN19" s="172"/>
      <c r="IQO19" s="162"/>
      <c r="IQP19" s="171"/>
      <c r="IQQ19" s="171"/>
      <c r="IQR19" s="171"/>
      <c r="IQS19" s="171"/>
      <c r="IQT19" s="171"/>
      <c r="IQU19" s="171"/>
      <c r="IQV19" s="172"/>
      <c r="IQW19" s="162"/>
      <c r="IQX19" s="171"/>
      <c r="IQY19" s="171"/>
      <c r="IQZ19" s="171"/>
      <c r="IRA19" s="171"/>
      <c r="IRB19" s="171"/>
      <c r="IRC19" s="171"/>
      <c r="IRD19" s="172"/>
      <c r="IRE19" s="162"/>
      <c r="IRF19" s="171"/>
      <c r="IRG19" s="171"/>
      <c r="IRH19" s="171"/>
      <c r="IRI19" s="171"/>
      <c r="IRJ19" s="171"/>
      <c r="IRK19" s="171"/>
      <c r="IRL19" s="172"/>
      <c r="IRM19" s="162"/>
      <c r="IRN19" s="171"/>
      <c r="IRO19" s="171"/>
      <c r="IRP19" s="171"/>
      <c r="IRQ19" s="171"/>
      <c r="IRR19" s="171"/>
      <c r="IRS19" s="171"/>
      <c r="IRT19" s="172"/>
      <c r="IRU19" s="162"/>
      <c r="IRV19" s="171"/>
      <c r="IRW19" s="171"/>
      <c r="IRX19" s="171"/>
      <c r="IRY19" s="171"/>
      <c r="IRZ19" s="171"/>
      <c r="ISA19" s="171"/>
      <c r="ISB19" s="172"/>
      <c r="ISC19" s="162"/>
      <c r="ISD19" s="171"/>
      <c r="ISE19" s="171"/>
      <c r="ISF19" s="171"/>
      <c r="ISG19" s="171"/>
      <c r="ISH19" s="171"/>
      <c r="ISI19" s="171"/>
      <c r="ISJ19" s="172"/>
      <c r="ISK19" s="162"/>
      <c r="ISL19" s="171"/>
      <c r="ISM19" s="171"/>
      <c r="ISN19" s="171"/>
      <c r="ISO19" s="171"/>
      <c r="ISP19" s="171"/>
      <c r="ISQ19" s="171"/>
      <c r="ISR19" s="172"/>
      <c r="ISS19" s="162"/>
      <c r="IST19" s="171"/>
      <c r="ISU19" s="171"/>
      <c r="ISV19" s="171"/>
      <c r="ISW19" s="171"/>
      <c r="ISX19" s="171"/>
      <c r="ISY19" s="171"/>
      <c r="ISZ19" s="172"/>
      <c r="ITA19" s="162"/>
      <c r="ITB19" s="171"/>
      <c r="ITC19" s="171"/>
      <c r="ITD19" s="171"/>
      <c r="ITE19" s="171"/>
      <c r="ITF19" s="171"/>
      <c r="ITG19" s="171"/>
      <c r="ITH19" s="172"/>
      <c r="ITI19" s="162"/>
      <c r="ITJ19" s="171"/>
      <c r="ITK19" s="171"/>
      <c r="ITL19" s="171"/>
      <c r="ITM19" s="171"/>
      <c r="ITN19" s="171"/>
      <c r="ITO19" s="171"/>
      <c r="ITP19" s="172"/>
      <c r="ITQ19" s="162"/>
      <c r="ITR19" s="171"/>
      <c r="ITS19" s="171"/>
      <c r="ITT19" s="171"/>
      <c r="ITU19" s="171"/>
      <c r="ITV19" s="171"/>
      <c r="ITW19" s="171"/>
      <c r="ITX19" s="172"/>
      <c r="ITY19" s="162"/>
      <c r="ITZ19" s="171"/>
      <c r="IUA19" s="171"/>
      <c r="IUB19" s="171"/>
      <c r="IUC19" s="171"/>
      <c r="IUD19" s="171"/>
      <c r="IUE19" s="171"/>
      <c r="IUF19" s="172"/>
      <c r="IUG19" s="162"/>
      <c r="IUH19" s="171"/>
      <c r="IUI19" s="171"/>
      <c r="IUJ19" s="171"/>
      <c r="IUK19" s="171"/>
      <c r="IUL19" s="171"/>
      <c r="IUM19" s="171"/>
      <c r="IUN19" s="172"/>
      <c r="IUO19" s="162"/>
      <c r="IUP19" s="171"/>
      <c r="IUQ19" s="171"/>
      <c r="IUR19" s="171"/>
      <c r="IUS19" s="171"/>
      <c r="IUT19" s="171"/>
      <c r="IUU19" s="171"/>
      <c r="IUV19" s="172"/>
      <c r="IUW19" s="162"/>
      <c r="IUX19" s="171"/>
      <c r="IUY19" s="171"/>
      <c r="IUZ19" s="171"/>
      <c r="IVA19" s="171"/>
      <c r="IVB19" s="171"/>
      <c r="IVC19" s="171"/>
      <c r="IVD19" s="172"/>
      <c r="IVE19" s="162"/>
      <c r="IVF19" s="171"/>
      <c r="IVG19" s="171"/>
      <c r="IVH19" s="171"/>
      <c r="IVI19" s="171"/>
      <c r="IVJ19" s="171"/>
      <c r="IVK19" s="171"/>
      <c r="IVL19" s="172"/>
      <c r="IVM19" s="162"/>
      <c r="IVN19" s="171"/>
      <c r="IVO19" s="171"/>
      <c r="IVP19" s="171"/>
      <c r="IVQ19" s="171"/>
      <c r="IVR19" s="171"/>
      <c r="IVS19" s="171"/>
      <c r="IVT19" s="172"/>
      <c r="IVU19" s="162"/>
      <c r="IVV19" s="171"/>
      <c r="IVW19" s="171"/>
      <c r="IVX19" s="171"/>
      <c r="IVY19" s="171"/>
      <c r="IVZ19" s="171"/>
      <c r="IWA19" s="171"/>
      <c r="IWB19" s="172"/>
      <c r="IWC19" s="162"/>
      <c r="IWD19" s="171"/>
      <c r="IWE19" s="171"/>
      <c r="IWF19" s="171"/>
      <c r="IWG19" s="171"/>
      <c r="IWH19" s="171"/>
      <c r="IWI19" s="171"/>
      <c r="IWJ19" s="172"/>
      <c r="IWK19" s="162"/>
      <c r="IWL19" s="171"/>
      <c r="IWM19" s="171"/>
      <c r="IWN19" s="171"/>
      <c r="IWO19" s="171"/>
      <c r="IWP19" s="171"/>
      <c r="IWQ19" s="171"/>
      <c r="IWR19" s="172"/>
      <c r="IWS19" s="162"/>
      <c r="IWT19" s="171"/>
      <c r="IWU19" s="171"/>
      <c r="IWV19" s="171"/>
      <c r="IWW19" s="171"/>
      <c r="IWX19" s="171"/>
      <c r="IWY19" s="171"/>
      <c r="IWZ19" s="172"/>
      <c r="IXA19" s="162"/>
      <c r="IXB19" s="171"/>
      <c r="IXC19" s="171"/>
      <c r="IXD19" s="171"/>
      <c r="IXE19" s="171"/>
      <c r="IXF19" s="171"/>
      <c r="IXG19" s="171"/>
      <c r="IXH19" s="172"/>
      <c r="IXI19" s="162"/>
      <c r="IXJ19" s="171"/>
      <c r="IXK19" s="171"/>
      <c r="IXL19" s="171"/>
      <c r="IXM19" s="171"/>
      <c r="IXN19" s="171"/>
      <c r="IXO19" s="171"/>
      <c r="IXP19" s="172"/>
      <c r="IXQ19" s="162"/>
      <c r="IXR19" s="171"/>
      <c r="IXS19" s="171"/>
      <c r="IXT19" s="171"/>
      <c r="IXU19" s="171"/>
      <c r="IXV19" s="171"/>
      <c r="IXW19" s="171"/>
      <c r="IXX19" s="172"/>
      <c r="IXY19" s="162"/>
      <c r="IXZ19" s="171"/>
      <c r="IYA19" s="171"/>
      <c r="IYB19" s="171"/>
      <c r="IYC19" s="171"/>
      <c r="IYD19" s="171"/>
      <c r="IYE19" s="171"/>
      <c r="IYF19" s="172"/>
      <c r="IYG19" s="162"/>
      <c r="IYH19" s="171"/>
      <c r="IYI19" s="171"/>
      <c r="IYJ19" s="171"/>
      <c r="IYK19" s="171"/>
      <c r="IYL19" s="171"/>
      <c r="IYM19" s="171"/>
      <c r="IYN19" s="172"/>
      <c r="IYO19" s="162"/>
      <c r="IYP19" s="171"/>
      <c r="IYQ19" s="171"/>
      <c r="IYR19" s="171"/>
      <c r="IYS19" s="171"/>
      <c r="IYT19" s="171"/>
      <c r="IYU19" s="171"/>
      <c r="IYV19" s="172"/>
      <c r="IYW19" s="162"/>
      <c r="IYX19" s="171"/>
      <c r="IYY19" s="171"/>
      <c r="IYZ19" s="171"/>
      <c r="IZA19" s="171"/>
      <c r="IZB19" s="171"/>
      <c r="IZC19" s="171"/>
      <c r="IZD19" s="172"/>
      <c r="IZE19" s="162"/>
      <c r="IZF19" s="171"/>
      <c r="IZG19" s="171"/>
      <c r="IZH19" s="171"/>
      <c r="IZI19" s="171"/>
      <c r="IZJ19" s="171"/>
      <c r="IZK19" s="171"/>
      <c r="IZL19" s="172"/>
      <c r="IZM19" s="162"/>
      <c r="IZN19" s="171"/>
      <c r="IZO19" s="171"/>
      <c r="IZP19" s="171"/>
      <c r="IZQ19" s="171"/>
      <c r="IZR19" s="171"/>
      <c r="IZS19" s="171"/>
      <c r="IZT19" s="172"/>
      <c r="IZU19" s="162"/>
      <c r="IZV19" s="171"/>
      <c r="IZW19" s="171"/>
      <c r="IZX19" s="171"/>
      <c r="IZY19" s="171"/>
      <c r="IZZ19" s="171"/>
      <c r="JAA19" s="171"/>
      <c r="JAB19" s="172"/>
      <c r="JAC19" s="162"/>
      <c r="JAD19" s="171"/>
      <c r="JAE19" s="171"/>
      <c r="JAF19" s="171"/>
      <c r="JAG19" s="171"/>
      <c r="JAH19" s="171"/>
      <c r="JAI19" s="171"/>
      <c r="JAJ19" s="172"/>
      <c r="JAK19" s="162"/>
      <c r="JAL19" s="171"/>
      <c r="JAM19" s="171"/>
      <c r="JAN19" s="171"/>
      <c r="JAO19" s="171"/>
      <c r="JAP19" s="171"/>
      <c r="JAQ19" s="171"/>
      <c r="JAR19" s="172"/>
      <c r="JAS19" s="162"/>
      <c r="JAT19" s="171"/>
      <c r="JAU19" s="171"/>
      <c r="JAV19" s="171"/>
      <c r="JAW19" s="171"/>
      <c r="JAX19" s="171"/>
      <c r="JAY19" s="171"/>
      <c r="JAZ19" s="172"/>
      <c r="JBA19" s="162"/>
      <c r="JBB19" s="171"/>
      <c r="JBC19" s="171"/>
      <c r="JBD19" s="171"/>
      <c r="JBE19" s="171"/>
      <c r="JBF19" s="171"/>
      <c r="JBG19" s="171"/>
      <c r="JBH19" s="172"/>
      <c r="JBI19" s="162"/>
      <c r="JBJ19" s="171"/>
      <c r="JBK19" s="171"/>
      <c r="JBL19" s="171"/>
      <c r="JBM19" s="171"/>
      <c r="JBN19" s="171"/>
      <c r="JBO19" s="171"/>
      <c r="JBP19" s="172"/>
      <c r="JBQ19" s="162"/>
      <c r="JBR19" s="171"/>
      <c r="JBS19" s="171"/>
      <c r="JBT19" s="171"/>
      <c r="JBU19" s="171"/>
      <c r="JBV19" s="171"/>
      <c r="JBW19" s="171"/>
      <c r="JBX19" s="172"/>
      <c r="JBY19" s="162"/>
      <c r="JBZ19" s="171"/>
      <c r="JCA19" s="171"/>
      <c r="JCB19" s="171"/>
      <c r="JCC19" s="171"/>
      <c r="JCD19" s="171"/>
      <c r="JCE19" s="171"/>
      <c r="JCF19" s="172"/>
      <c r="JCG19" s="162"/>
      <c r="JCH19" s="171"/>
      <c r="JCI19" s="171"/>
      <c r="JCJ19" s="171"/>
      <c r="JCK19" s="171"/>
      <c r="JCL19" s="171"/>
      <c r="JCM19" s="171"/>
      <c r="JCN19" s="172"/>
      <c r="JCO19" s="162"/>
      <c r="JCP19" s="171"/>
      <c r="JCQ19" s="171"/>
      <c r="JCR19" s="171"/>
      <c r="JCS19" s="171"/>
      <c r="JCT19" s="171"/>
      <c r="JCU19" s="171"/>
      <c r="JCV19" s="172"/>
      <c r="JCW19" s="162"/>
      <c r="JCX19" s="171"/>
      <c r="JCY19" s="171"/>
      <c r="JCZ19" s="171"/>
      <c r="JDA19" s="171"/>
      <c r="JDB19" s="171"/>
      <c r="JDC19" s="171"/>
      <c r="JDD19" s="172"/>
      <c r="JDE19" s="162"/>
      <c r="JDF19" s="171"/>
      <c r="JDG19" s="171"/>
      <c r="JDH19" s="171"/>
      <c r="JDI19" s="171"/>
      <c r="JDJ19" s="171"/>
      <c r="JDK19" s="171"/>
      <c r="JDL19" s="172"/>
      <c r="JDM19" s="162"/>
      <c r="JDN19" s="171"/>
      <c r="JDO19" s="171"/>
      <c r="JDP19" s="171"/>
      <c r="JDQ19" s="171"/>
      <c r="JDR19" s="171"/>
      <c r="JDS19" s="171"/>
      <c r="JDT19" s="172"/>
      <c r="JDU19" s="162"/>
      <c r="JDV19" s="171"/>
      <c r="JDW19" s="171"/>
      <c r="JDX19" s="171"/>
      <c r="JDY19" s="171"/>
      <c r="JDZ19" s="171"/>
      <c r="JEA19" s="171"/>
      <c r="JEB19" s="172"/>
      <c r="JEC19" s="162"/>
      <c r="JED19" s="171"/>
      <c r="JEE19" s="171"/>
      <c r="JEF19" s="171"/>
      <c r="JEG19" s="171"/>
      <c r="JEH19" s="171"/>
      <c r="JEI19" s="171"/>
      <c r="JEJ19" s="172"/>
      <c r="JEK19" s="162"/>
      <c r="JEL19" s="171"/>
      <c r="JEM19" s="171"/>
      <c r="JEN19" s="171"/>
      <c r="JEO19" s="171"/>
      <c r="JEP19" s="171"/>
      <c r="JEQ19" s="171"/>
      <c r="JER19" s="172"/>
      <c r="JES19" s="162"/>
      <c r="JET19" s="171"/>
      <c r="JEU19" s="171"/>
      <c r="JEV19" s="171"/>
      <c r="JEW19" s="171"/>
      <c r="JEX19" s="171"/>
      <c r="JEY19" s="171"/>
      <c r="JEZ19" s="172"/>
      <c r="JFA19" s="162"/>
      <c r="JFB19" s="171"/>
      <c r="JFC19" s="171"/>
      <c r="JFD19" s="171"/>
      <c r="JFE19" s="171"/>
      <c r="JFF19" s="171"/>
      <c r="JFG19" s="171"/>
      <c r="JFH19" s="172"/>
      <c r="JFI19" s="162"/>
      <c r="JFJ19" s="171"/>
      <c r="JFK19" s="171"/>
      <c r="JFL19" s="171"/>
      <c r="JFM19" s="171"/>
      <c r="JFN19" s="171"/>
      <c r="JFO19" s="171"/>
      <c r="JFP19" s="172"/>
      <c r="JFQ19" s="162"/>
      <c r="JFR19" s="171"/>
      <c r="JFS19" s="171"/>
      <c r="JFT19" s="171"/>
      <c r="JFU19" s="171"/>
      <c r="JFV19" s="171"/>
      <c r="JFW19" s="171"/>
      <c r="JFX19" s="172"/>
      <c r="JFY19" s="162"/>
      <c r="JFZ19" s="171"/>
      <c r="JGA19" s="171"/>
      <c r="JGB19" s="171"/>
      <c r="JGC19" s="171"/>
      <c r="JGD19" s="171"/>
      <c r="JGE19" s="171"/>
      <c r="JGF19" s="172"/>
      <c r="JGG19" s="162"/>
      <c r="JGH19" s="171"/>
      <c r="JGI19" s="171"/>
      <c r="JGJ19" s="171"/>
      <c r="JGK19" s="171"/>
      <c r="JGL19" s="171"/>
      <c r="JGM19" s="171"/>
      <c r="JGN19" s="172"/>
      <c r="JGO19" s="162"/>
      <c r="JGP19" s="171"/>
      <c r="JGQ19" s="171"/>
      <c r="JGR19" s="171"/>
      <c r="JGS19" s="171"/>
      <c r="JGT19" s="171"/>
      <c r="JGU19" s="171"/>
      <c r="JGV19" s="172"/>
      <c r="JGW19" s="162"/>
      <c r="JGX19" s="171"/>
      <c r="JGY19" s="171"/>
      <c r="JGZ19" s="171"/>
      <c r="JHA19" s="171"/>
      <c r="JHB19" s="171"/>
      <c r="JHC19" s="171"/>
      <c r="JHD19" s="172"/>
      <c r="JHE19" s="162"/>
      <c r="JHF19" s="171"/>
      <c r="JHG19" s="171"/>
      <c r="JHH19" s="171"/>
      <c r="JHI19" s="171"/>
      <c r="JHJ19" s="171"/>
      <c r="JHK19" s="171"/>
      <c r="JHL19" s="172"/>
      <c r="JHM19" s="162"/>
      <c r="JHN19" s="171"/>
      <c r="JHO19" s="171"/>
      <c r="JHP19" s="171"/>
      <c r="JHQ19" s="171"/>
      <c r="JHR19" s="171"/>
      <c r="JHS19" s="171"/>
      <c r="JHT19" s="172"/>
      <c r="JHU19" s="162"/>
      <c r="JHV19" s="171"/>
      <c r="JHW19" s="171"/>
      <c r="JHX19" s="171"/>
      <c r="JHY19" s="171"/>
      <c r="JHZ19" s="171"/>
      <c r="JIA19" s="171"/>
      <c r="JIB19" s="172"/>
      <c r="JIC19" s="162"/>
      <c r="JID19" s="171"/>
      <c r="JIE19" s="171"/>
      <c r="JIF19" s="171"/>
      <c r="JIG19" s="171"/>
      <c r="JIH19" s="171"/>
      <c r="JII19" s="171"/>
      <c r="JIJ19" s="172"/>
      <c r="JIK19" s="162"/>
      <c r="JIL19" s="171"/>
      <c r="JIM19" s="171"/>
      <c r="JIN19" s="171"/>
      <c r="JIO19" s="171"/>
      <c r="JIP19" s="171"/>
      <c r="JIQ19" s="171"/>
      <c r="JIR19" s="172"/>
      <c r="JIS19" s="162"/>
      <c r="JIT19" s="171"/>
      <c r="JIU19" s="171"/>
      <c r="JIV19" s="171"/>
      <c r="JIW19" s="171"/>
      <c r="JIX19" s="171"/>
      <c r="JIY19" s="171"/>
      <c r="JIZ19" s="172"/>
      <c r="JJA19" s="162"/>
      <c r="JJB19" s="171"/>
      <c r="JJC19" s="171"/>
      <c r="JJD19" s="171"/>
      <c r="JJE19" s="171"/>
      <c r="JJF19" s="171"/>
      <c r="JJG19" s="171"/>
      <c r="JJH19" s="172"/>
      <c r="JJI19" s="162"/>
      <c r="JJJ19" s="171"/>
      <c r="JJK19" s="171"/>
      <c r="JJL19" s="171"/>
      <c r="JJM19" s="171"/>
      <c r="JJN19" s="171"/>
      <c r="JJO19" s="171"/>
      <c r="JJP19" s="172"/>
      <c r="JJQ19" s="162"/>
      <c r="JJR19" s="171"/>
      <c r="JJS19" s="171"/>
      <c r="JJT19" s="171"/>
      <c r="JJU19" s="171"/>
      <c r="JJV19" s="171"/>
      <c r="JJW19" s="171"/>
      <c r="JJX19" s="172"/>
      <c r="JJY19" s="162"/>
      <c r="JJZ19" s="171"/>
      <c r="JKA19" s="171"/>
      <c r="JKB19" s="171"/>
      <c r="JKC19" s="171"/>
      <c r="JKD19" s="171"/>
      <c r="JKE19" s="171"/>
      <c r="JKF19" s="172"/>
      <c r="JKG19" s="162"/>
      <c r="JKH19" s="171"/>
      <c r="JKI19" s="171"/>
      <c r="JKJ19" s="171"/>
      <c r="JKK19" s="171"/>
      <c r="JKL19" s="171"/>
      <c r="JKM19" s="171"/>
      <c r="JKN19" s="172"/>
      <c r="JKO19" s="162"/>
      <c r="JKP19" s="171"/>
      <c r="JKQ19" s="171"/>
      <c r="JKR19" s="171"/>
      <c r="JKS19" s="171"/>
      <c r="JKT19" s="171"/>
      <c r="JKU19" s="171"/>
      <c r="JKV19" s="172"/>
      <c r="JKW19" s="162"/>
      <c r="JKX19" s="171"/>
      <c r="JKY19" s="171"/>
      <c r="JKZ19" s="171"/>
      <c r="JLA19" s="171"/>
      <c r="JLB19" s="171"/>
      <c r="JLC19" s="171"/>
      <c r="JLD19" s="172"/>
      <c r="JLE19" s="162"/>
      <c r="JLF19" s="171"/>
      <c r="JLG19" s="171"/>
      <c r="JLH19" s="171"/>
      <c r="JLI19" s="171"/>
      <c r="JLJ19" s="171"/>
      <c r="JLK19" s="171"/>
      <c r="JLL19" s="172"/>
      <c r="JLM19" s="162"/>
      <c r="JLN19" s="171"/>
      <c r="JLO19" s="171"/>
      <c r="JLP19" s="171"/>
      <c r="JLQ19" s="171"/>
      <c r="JLR19" s="171"/>
      <c r="JLS19" s="171"/>
      <c r="JLT19" s="172"/>
      <c r="JLU19" s="162"/>
      <c r="JLV19" s="171"/>
      <c r="JLW19" s="171"/>
      <c r="JLX19" s="171"/>
      <c r="JLY19" s="171"/>
      <c r="JLZ19" s="171"/>
      <c r="JMA19" s="171"/>
      <c r="JMB19" s="172"/>
      <c r="JMC19" s="162"/>
      <c r="JMD19" s="171"/>
      <c r="JME19" s="171"/>
      <c r="JMF19" s="171"/>
      <c r="JMG19" s="171"/>
      <c r="JMH19" s="171"/>
      <c r="JMI19" s="171"/>
      <c r="JMJ19" s="172"/>
      <c r="JMK19" s="162"/>
      <c r="JML19" s="171"/>
      <c r="JMM19" s="171"/>
      <c r="JMN19" s="171"/>
      <c r="JMO19" s="171"/>
      <c r="JMP19" s="171"/>
      <c r="JMQ19" s="171"/>
      <c r="JMR19" s="172"/>
      <c r="JMS19" s="162"/>
      <c r="JMT19" s="171"/>
      <c r="JMU19" s="171"/>
      <c r="JMV19" s="171"/>
      <c r="JMW19" s="171"/>
      <c r="JMX19" s="171"/>
      <c r="JMY19" s="171"/>
      <c r="JMZ19" s="172"/>
      <c r="JNA19" s="162"/>
      <c r="JNB19" s="171"/>
      <c r="JNC19" s="171"/>
      <c r="JND19" s="171"/>
      <c r="JNE19" s="171"/>
      <c r="JNF19" s="171"/>
      <c r="JNG19" s="171"/>
      <c r="JNH19" s="172"/>
      <c r="JNI19" s="162"/>
      <c r="JNJ19" s="171"/>
      <c r="JNK19" s="171"/>
      <c r="JNL19" s="171"/>
      <c r="JNM19" s="171"/>
      <c r="JNN19" s="171"/>
      <c r="JNO19" s="171"/>
      <c r="JNP19" s="172"/>
      <c r="JNQ19" s="162"/>
      <c r="JNR19" s="171"/>
      <c r="JNS19" s="171"/>
      <c r="JNT19" s="171"/>
      <c r="JNU19" s="171"/>
      <c r="JNV19" s="171"/>
      <c r="JNW19" s="171"/>
      <c r="JNX19" s="172"/>
      <c r="JNY19" s="162"/>
      <c r="JNZ19" s="171"/>
      <c r="JOA19" s="171"/>
      <c r="JOB19" s="171"/>
      <c r="JOC19" s="171"/>
      <c r="JOD19" s="171"/>
      <c r="JOE19" s="171"/>
      <c r="JOF19" s="172"/>
      <c r="JOG19" s="162"/>
      <c r="JOH19" s="171"/>
      <c r="JOI19" s="171"/>
      <c r="JOJ19" s="171"/>
      <c r="JOK19" s="171"/>
      <c r="JOL19" s="171"/>
      <c r="JOM19" s="171"/>
      <c r="JON19" s="172"/>
      <c r="JOO19" s="162"/>
      <c r="JOP19" s="171"/>
      <c r="JOQ19" s="171"/>
      <c r="JOR19" s="171"/>
      <c r="JOS19" s="171"/>
      <c r="JOT19" s="171"/>
      <c r="JOU19" s="171"/>
      <c r="JOV19" s="172"/>
      <c r="JOW19" s="162"/>
      <c r="JOX19" s="171"/>
      <c r="JOY19" s="171"/>
      <c r="JOZ19" s="171"/>
      <c r="JPA19" s="171"/>
      <c r="JPB19" s="171"/>
      <c r="JPC19" s="171"/>
      <c r="JPD19" s="172"/>
      <c r="JPE19" s="162"/>
      <c r="JPF19" s="171"/>
      <c r="JPG19" s="171"/>
      <c r="JPH19" s="171"/>
      <c r="JPI19" s="171"/>
      <c r="JPJ19" s="171"/>
      <c r="JPK19" s="171"/>
      <c r="JPL19" s="172"/>
      <c r="JPM19" s="162"/>
      <c r="JPN19" s="171"/>
      <c r="JPO19" s="171"/>
      <c r="JPP19" s="171"/>
      <c r="JPQ19" s="171"/>
      <c r="JPR19" s="171"/>
      <c r="JPS19" s="171"/>
      <c r="JPT19" s="172"/>
      <c r="JPU19" s="162"/>
      <c r="JPV19" s="171"/>
      <c r="JPW19" s="171"/>
      <c r="JPX19" s="171"/>
      <c r="JPY19" s="171"/>
      <c r="JPZ19" s="171"/>
      <c r="JQA19" s="171"/>
      <c r="JQB19" s="172"/>
      <c r="JQC19" s="162"/>
      <c r="JQD19" s="171"/>
      <c r="JQE19" s="171"/>
      <c r="JQF19" s="171"/>
      <c r="JQG19" s="171"/>
      <c r="JQH19" s="171"/>
      <c r="JQI19" s="171"/>
      <c r="JQJ19" s="172"/>
      <c r="JQK19" s="162"/>
      <c r="JQL19" s="171"/>
      <c r="JQM19" s="171"/>
      <c r="JQN19" s="171"/>
      <c r="JQO19" s="171"/>
      <c r="JQP19" s="171"/>
      <c r="JQQ19" s="171"/>
      <c r="JQR19" s="172"/>
      <c r="JQS19" s="162"/>
      <c r="JQT19" s="171"/>
      <c r="JQU19" s="171"/>
      <c r="JQV19" s="171"/>
      <c r="JQW19" s="171"/>
      <c r="JQX19" s="171"/>
      <c r="JQY19" s="171"/>
      <c r="JQZ19" s="172"/>
      <c r="JRA19" s="162"/>
      <c r="JRB19" s="171"/>
      <c r="JRC19" s="171"/>
      <c r="JRD19" s="171"/>
      <c r="JRE19" s="171"/>
      <c r="JRF19" s="171"/>
      <c r="JRG19" s="171"/>
      <c r="JRH19" s="172"/>
      <c r="JRI19" s="162"/>
      <c r="JRJ19" s="171"/>
      <c r="JRK19" s="171"/>
      <c r="JRL19" s="171"/>
      <c r="JRM19" s="171"/>
      <c r="JRN19" s="171"/>
      <c r="JRO19" s="171"/>
      <c r="JRP19" s="172"/>
      <c r="JRQ19" s="162"/>
      <c r="JRR19" s="171"/>
      <c r="JRS19" s="171"/>
      <c r="JRT19" s="171"/>
      <c r="JRU19" s="171"/>
      <c r="JRV19" s="171"/>
      <c r="JRW19" s="171"/>
      <c r="JRX19" s="172"/>
      <c r="JRY19" s="162"/>
      <c r="JRZ19" s="171"/>
      <c r="JSA19" s="171"/>
      <c r="JSB19" s="171"/>
      <c r="JSC19" s="171"/>
      <c r="JSD19" s="171"/>
      <c r="JSE19" s="171"/>
      <c r="JSF19" s="172"/>
      <c r="JSG19" s="162"/>
      <c r="JSH19" s="171"/>
      <c r="JSI19" s="171"/>
      <c r="JSJ19" s="171"/>
      <c r="JSK19" s="171"/>
      <c r="JSL19" s="171"/>
      <c r="JSM19" s="171"/>
      <c r="JSN19" s="172"/>
      <c r="JSO19" s="162"/>
      <c r="JSP19" s="171"/>
      <c r="JSQ19" s="171"/>
      <c r="JSR19" s="171"/>
      <c r="JSS19" s="171"/>
      <c r="JST19" s="171"/>
      <c r="JSU19" s="171"/>
      <c r="JSV19" s="172"/>
      <c r="JSW19" s="162"/>
      <c r="JSX19" s="171"/>
      <c r="JSY19" s="171"/>
      <c r="JSZ19" s="171"/>
      <c r="JTA19" s="171"/>
      <c r="JTB19" s="171"/>
      <c r="JTC19" s="171"/>
      <c r="JTD19" s="172"/>
      <c r="JTE19" s="162"/>
      <c r="JTF19" s="171"/>
      <c r="JTG19" s="171"/>
      <c r="JTH19" s="171"/>
      <c r="JTI19" s="171"/>
      <c r="JTJ19" s="171"/>
      <c r="JTK19" s="171"/>
      <c r="JTL19" s="172"/>
      <c r="JTM19" s="162"/>
      <c r="JTN19" s="171"/>
      <c r="JTO19" s="171"/>
      <c r="JTP19" s="171"/>
      <c r="JTQ19" s="171"/>
      <c r="JTR19" s="171"/>
      <c r="JTS19" s="171"/>
      <c r="JTT19" s="172"/>
      <c r="JTU19" s="162"/>
      <c r="JTV19" s="171"/>
      <c r="JTW19" s="171"/>
      <c r="JTX19" s="171"/>
      <c r="JTY19" s="171"/>
      <c r="JTZ19" s="171"/>
      <c r="JUA19" s="171"/>
      <c r="JUB19" s="172"/>
      <c r="JUC19" s="162"/>
      <c r="JUD19" s="171"/>
      <c r="JUE19" s="171"/>
      <c r="JUF19" s="171"/>
      <c r="JUG19" s="171"/>
      <c r="JUH19" s="171"/>
      <c r="JUI19" s="171"/>
      <c r="JUJ19" s="172"/>
      <c r="JUK19" s="162"/>
      <c r="JUL19" s="171"/>
      <c r="JUM19" s="171"/>
      <c r="JUN19" s="171"/>
      <c r="JUO19" s="171"/>
      <c r="JUP19" s="171"/>
      <c r="JUQ19" s="171"/>
      <c r="JUR19" s="172"/>
      <c r="JUS19" s="162"/>
      <c r="JUT19" s="171"/>
      <c r="JUU19" s="171"/>
      <c r="JUV19" s="171"/>
      <c r="JUW19" s="171"/>
      <c r="JUX19" s="171"/>
      <c r="JUY19" s="171"/>
      <c r="JUZ19" s="172"/>
      <c r="JVA19" s="162"/>
      <c r="JVB19" s="171"/>
      <c r="JVC19" s="171"/>
      <c r="JVD19" s="171"/>
      <c r="JVE19" s="171"/>
      <c r="JVF19" s="171"/>
      <c r="JVG19" s="171"/>
      <c r="JVH19" s="172"/>
      <c r="JVI19" s="162"/>
      <c r="JVJ19" s="171"/>
      <c r="JVK19" s="171"/>
      <c r="JVL19" s="171"/>
      <c r="JVM19" s="171"/>
      <c r="JVN19" s="171"/>
      <c r="JVO19" s="171"/>
      <c r="JVP19" s="172"/>
      <c r="JVQ19" s="162"/>
      <c r="JVR19" s="171"/>
      <c r="JVS19" s="171"/>
      <c r="JVT19" s="171"/>
      <c r="JVU19" s="171"/>
      <c r="JVV19" s="171"/>
      <c r="JVW19" s="171"/>
      <c r="JVX19" s="172"/>
      <c r="JVY19" s="162"/>
      <c r="JVZ19" s="171"/>
      <c r="JWA19" s="171"/>
      <c r="JWB19" s="171"/>
      <c r="JWC19" s="171"/>
      <c r="JWD19" s="171"/>
      <c r="JWE19" s="171"/>
      <c r="JWF19" s="172"/>
      <c r="JWG19" s="162"/>
      <c r="JWH19" s="171"/>
      <c r="JWI19" s="171"/>
      <c r="JWJ19" s="171"/>
      <c r="JWK19" s="171"/>
      <c r="JWL19" s="171"/>
      <c r="JWM19" s="171"/>
      <c r="JWN19" s="172"/>
      <c r="JWO19" s="162"/>
      <c r="JWP19" s="171"/>
      <c r="JWQ19" s="171"/>
      <c r="JWR19" s="171"/>
      <c r="JWS19" s="171"/>
      <c r="JWT19" s="171"/>
      <c r="JWU19" s="171"/>
      <c r="JWV19" s="172"/>
      <c r="JWW19" s="162"/>
      <c r="JWX19" s="171"/>
      <c r="JWY19" s="171"/>
      <c r="JWZ19" s="171"/>
      <c r="JXA19" s="171"/>
      <c r="JXB19" s="171"/>
      <c r="JXC19" s="171"/>
      <c r="JXD19" s="172"/>
      <c r="JXE19" s="162"/>
      <c r="JXF19" s="171"/>
      <c r="JXG19" s="171"/>
      <c r="JXH19" s="171"/>
      <c r="JXI19" s="171"/>
      <c r="JXJ19" s="171"/>
      <c r="JXK19" s="171"/>
      <c r="JXL19" s="172"/>
      <c r="JXM19" s="162"/>
      <c r="JXN19" s="171"/>
      <c r="JXO19" s="171"/>
      <c r="JXP19" s="171"/>
      <c r="JXQ19" s="171"/>
      <c r="JXR19" s="171"/>
      <c r="JXS19" s="171"/>
      <c r="JXT19" s="172"/>
      <c r="JXU19" s="162"/>
      <c r="JXV19" s="171"/>
      <c r="JXW19" s="171"/>
      <c r="JXX19" s="171"/>
      <c r="JXY19" s="171"/>
      <c r="JXZ19" s="171"/>
      <c r="JYA19" s="171"/>
      <c r="JYB19" s="172"/>
      <c r="JYC19" s="162"/>
      <c r="JYD19" s="171"/>
      <c r="JYE19" s="171"/>
      <c r="JYF19" s="171"/>
      <c r="JYG19" s="171"/>
      <c r="JYH19" s="171"/>
      <c r="JYI19" s="171"/>
      <c r="JYJ19" s="172"/>
      <c r="JYK19" s="162"/>
      <c r="JYL19" s="171"/>
      <c r="JYM19" s="171"/>
      <c r="JYN19" s="171"/>
      <c r="JYO19" s="171"/>
      <c r="JYP19" s="171"/>
      <c r="JYQ19" s="171"/>
      <c r="JYR19" s="172"/>
      <c r="JYS19" s="162"/>
      <c r="JYT19" s="171"/>
      <c r="JYU19" s="171"/>
      <c r="JYV19" s="171"/>
      <c r="JYW19" s="171"/>
      <c r="JYX19" s="171"/>
      <c r="JYY19" s="171"/>
      <c r="JYZ19" s="172"/>
      <c r="JZA19" s="162"/>
      <c r="JZB19" s="171"/>
      <c r="JZC19" s="171"/>
      <c r="JZD19" s="171"/>
      <c r="JZE19" s="171"/>
      <c r="JZF19" s="171"/>
      <c r="JZG19" s="171"/>
      <c r="JZH19" s="172"/>
      <c r="JZI19" s="162"/>
      <c r="JZJ19" s="171"/>
      <c r="JZK19" s="171"/>
      <c r="JZL19" s="171"/>
      <c r="JZM19" s="171"/>
      <c r="JZN19" s="171"/>
      <c r="JZO19" s="171"/>
      <c r="JZP19" s="172"/>
      <c r="JZQ19" s="162"/>
      <c r="JZR19" s="171"/>
      <c r="JZS19" s="171"/>
      <c r="JZT19" s="171"/>
      <c r="JZU19" s="171"/>
      <c r="JZV19" s="171"/>
      <c r="JZW19" s="171"/>
      <c r="JZX19" s="172"/>
      <c r="JZY19" s="162"/>
      <c r="JZZ19" s="171"/>
      <c r="KAA19" s="171"/>
      <c r="KAB19" s="171"/>
      <c r="KAC19" s="171"/>
      <c r="KAD19" s="171"/>
      <c r="KAE19" s="171"/>
      <c r="KAF19" s="172"/>
      <c r="KAG19" s="162"/>
      <c r="KAH19" s="171"/>
      <c r="KAI19" s="171"/>
      <c r="KAJ19" s="171"/>
      <c r="KAK19" s="171"/>
      <c r="KAL19" s="171"/>
      <c r="KAM19" s="171"/>
      <c r="KAN19" s="172"/>
      <c r="KAO19" s="162"/>
      <c r="KAP19" s="171"/>
      <c r="KAQ19" s="171"/>
      <c r="KAR19" s="171"/>
      <c r="KAS19" s="171"/>
      <c r="KAT19" s="171"/>
      <c r="KAU19" s="171"/>
      <c r="KAV19" s="172"/>
      <c r="KAW19" s="162"/>
      <c r="KAX19" s="171"/>
      <c r="KAY19" s="171"/>
      <c r="KAZ19" s="171"/>
      <c r="KBA19" s="171"/>
      <c r="KBB19" s="171"/>
      <c r="KBC19" s="171"/>
      <c r="KBD19" s="172"/>
      <c r="KBE19" s="162"/>
      <c r="KBF19" s="171"/>
      <c r="KBG19" s="171"/>
      <c r="KBH19" s="171"/>
      <c r="KBI19" s="171"/>
      <c r="KBJ19" s="171"/>
      <c r="KBK19" s="171"/>
      <c r="KBL19" s="172"/>
      <c r="KBM19" s="162"/>
      <c r="KBN19" s="171"/>
      <c r="KBO19" s="171"/>
      <c r="KBP19" s="171"/>
      <c r="KBQ19" s="171"/>
      <c r="KBR19" s="171"/>
      <c r="KBS19" s="171"/>
      <c r="KBT19" s="172"/>
      <c r="KBU19" s="162"/>
      <c r="KBV19" s="171"/>
      <c r="KBW19" s="171"/>
      <c r="KBX19" s="171"/>
      <c r="KBY19" s="171"/>
      <c r="KBZ19" s="171"/>
      <c r="KCA19" s="171"/>
      <c r="KCB19" s="172"/>
      <c r="KCC19" s="162"/>
      <c r="KCD19" s="171"/>
      <c r="KCE19" s="171"/>
      <c r="KCF19" s="171"/>
      <c r="KCG19" s="171"/>
      <c r="KCH19" s="171"/>
      <c r="KCI19" s="171"/>
      <c r="KCJ19" s="172"/>
      <c r="KCK19" s="162"/>
      <c r="KCL19" s="171"/>
      <c r="KCM19" s="171"/>
      <c r="KCN19" s="171"/>
      <c r="KCO19" s="171"/>
      <c r="KCP19" s="171"/>
      <c r="KCQ19" s="171"/>
      <c r="KCR19" s="172"/>
      <c r="KCS19" s="162"/>
      <c r="KCT19" s="171"/>
      <c r="KCU19" s="171"/>
      <c r="KCV19" s="171"/>
      <c r="KCW19" s="171"/>
      <c r="KCX19" s="171"/>
      <c r="KCY19" s="171"/>
      <c r="KCZ19" s="172"/>
      <c r="KDA19" s="162"/>
      <c r="KDB19" s="171"/>
      <c r="KDC19" s="171"/>
      <c r="KDD19" s="171"/>
      <c r="KDE19" s="171"/>
      <c r="KDF19" s="171"/>
      <c r="KDG19" s="171"/>
      <c r="KDH19" s="172"/>
      <c r="KDI19" s="162"/>
      <c r="KDJ19" s="171"/>
      <c r="KDK19" s="171"/>
      <c r="KDL19" s="171"/>
      <c r="KDM19" s="171"/>
      <c r="KDN19" s="171"/>
      <c r="KDO19" s="171"/>
      <c r="KDP19" s="172"/>
      <c r="KDQ19" s="162"/>
      <c r="KDR19" s="171"/>
      <c r="KDS19" s="171"/>
      <c r="KDT19" s="171"/>
      <c r="KDU19" s="171"/>
      <c r="KDV19" s="171"/>
      <c r="KDW19" s="171"/>
      <c r="KDX19" s="172"/>
      <c r="KDY19" s="162"/>
      <c r="KDZ19" s="171"/>
      <c r="KEA19" s="171"/>
      <c r="KEB19" s="171"/>
      <c r="KEC19" s="171"/>
      <c r="KED19" s="171"/>
      <c r="KEE19" s="171"/>
      <c r="KEF19" s="172"/>
      <c r="KEG19" s="162"/>
      <c r="KEH19" s="171"/>
      <c r="KEI19" s="171"/>
      <c r="KEJ19" s="171"/>
      <c r="KEK19" s="171"/>
      <c r="KEL19" s="171"/>
      <c r="KEM19" s="171"/>
      <c r="KEN19" s="172"/>
      <c r="KEO19" s="162"/>
      <c r="KEP19" s="171"/>
      <c r="KEQ19" s="171"/>
      <c r="KER19" s="171"/>
      <c r="KES19" s="171"/>
      <c r="KET19" s="171"/>
      <c r="KEU19" s="171"/>
      <c r="KEV19" s="172"/>
      <c r="KEW19" s="162"/>
      <c r="KEX19" s="171"/>
      <c r="KEY19" s="171"/>
      <c r="KEZ19" s="171"/>
      <c r="KFA19" s="171"/>
      <c r="KFB19" s="171"/>
      <c r="KFC19" s="171"/>
      <c r="KFD19" s="172"/>
      <c r="KFE19" s="162"/>
      <c r="KFF19" s="171"/>
      <c r="KFG19" s="171"/>
      <c r="KFH19" s="171"/>
      <c r="KFI19" s="171"/>
      <c r="KFJ19" s="171"/>
      <c r="KFK19" s="171"/>
      <c r="KFL19" s="172"/>
      <c r="KFM19" s="162"/>
      <c r="KFN19" s="171"/>
      <c r="KFO19" s="171"/>
      <c r="KFP19" s="171"/>
      <c r="KFQ19" s="171"/>
      <c r="KFR19" s="171"/>
      <c r="KFS19" s="171"/>
      <c r="KFT19" s="172"/>
      <c r="KFU19" s="162"/>
      <c r="KFV19" s="171"/>
      <c r="KFW19" s="171"/>
      <c r="KFX19" s="171"/>
      <c r="KFY19" s="171"/>
      <c r="KFZ19" s="171"/>
      <c r="KGA19" s="171"/>
      <c r="KGB19" s="172"/>
      <c r="KGC19" s="162"/>
      <c r="KGD19" s="171"/>
      <c r="KGE19" s="171"/>
      <c r="KGF19" s="171"/>
      <c r="KGG19" s="171"/>
      <c r="KGH19" s="171"/>
      <c r="KGI19" s="171"/>
      <c r="KGJ19" s="172"/>
      <c r="KGK19" s="162"/>
      <c r="KGL19" s="171"/>
      <c r="KGM19" s="171"/>
      <c r="KGN19" s="171"/>
      <c r="KGO19" s="171"/>
      <c r="KGP19" s="171"/>
      <c r="KGQ19" s="171"/>
      <c r="KGR19" s="172"/>
      <c r="KGS19" s="162"/>
      <c r="KGT19" s="171"/>
      <c r="KGU19" s="171"/>
      <c r="KGV19" s="171"/>
      <c r="KGW19" s="171"/>
      <c r="KGX19" s="171"/>
      <c r="KGY19" s="171"/>
      <c r="KGZ19" s="172"/>
      <c r="KHA19" s="162"/>
      <c r="KHB19" s="171"/>
      <c r="KHC19" s="171"/>
      <c r="KHD19" s="171"/>
      <c r="KHE19" s="171"/>
      <c r="KHF19" s="171"/>
      <c r="KHG19" s="171"/>
      <c r="KHH19" s="172"/>
      <c r="KHI19" s="162"/>
      <c r="KHJ19" s="171"/>
      <c r="KHK19" s="171"/>
      <c r="KHL19" s="171"/>
      <c r="KHM19" s="171"/>
      <c r="KHN19" s="171"/>
      <c r="KHO19" s="171"/>
      <c r="KHP19" s="172"/>
      <c r="KHQ19" s="162"/>
      <c r="KHR19" s="171"/>
      <c r="KHS19" s="171"/>
      <c r="KHT19" s="171"/>
      <c r="KHU19" s="171"/>
      <c r="KHV19" s="171"/>
      <c r="KHW19" s="171"/>
      <c r="KHX19" s="172"/>
      <c r="KHY19" s="162"/>
      <c r="KHZ19" s="171"/>
      <c r="KIA19" s="171"/>
      <c r="KIB19" s="171"/>
      <c r="KIC19" s="171"/>
      <c r="KID19" s="171"/>
      <c r="KIE19" s="171"/>
      <c r="KIF19" s="172"/>
      <c r="KIG19" s="162"/>
      <c r="KIH19" s="171"/>
      <c r="KII19" s="171"/>
      <c r="KIJ19" s="171"/>
      <c r="KIK19" s="171"/>
      <c r="KIL19" s="171"/>
      <c r="KIM19" s="171"/>
      <c r="KIN19" s="172"/>
      <c r="KIO19" s="162"/>
      <c r="KIP19" s="171"/>
      <c r="KIQ19" s="171"/>
      <c r="KIR19" s="171"/>
      <c r="KIS19" s="171"/>
      <c r="KIT19" s="171"/>
      <c r="KIU19" s="171"/>
      <c r="KIV19" s="172"/>
      <c r="KIW19" s="162"/>
      <c r="KIX19" s="171"/>
      <c r="KIY19" s="171"/>
      <c r="KIZ19" s="171"/>
      <c r="KJA19" s="171"/>
      <c r="KJB19" s="171"/>
      <c r="KJC19" s="171"/>
      <c r="KJD19" s="172"/>
      <c r="KJE19" s="162"/>
      <c r="KJF19" s="171"/>
      <c r="KJG19" s="171"/>
      <c r="KJH19" s="171"/>
      <c r="KJI19" s="171"/>
      <c r="KJJ19" s="171"/>
      <c r="KJK19" s="171"/>
      <c r="KJL19" s="172"/>
      <c r="KJM19" s="162"/>
      <c r="KJN19" s="171"/>
      <c r="KJO19" s="171"/>
      <c r="KJP19" s="171"/>
      <c r="KJQ19" s="171"/>
      <c r="KJR19" s="171"/>
      <c r="KJS19" s="171"/>
      <c r="KJT19" s="172"/>
      <c r="KJU19" s="162"/>
      <c r="KJV19" s="171"/>
      <c r="KJW19" s="171"/>
      <c r="KJX19" s="171"/>
      <c r="KJY19" s="171"/>
      <c r="KJZ19" s="171"/>
      <c r="KKA19" s="171"/>
      <c r="KKB19" s="172"/>
      <c r="KKC19" s="162"/>
      <c r="KKD19" s="171"/>
      <c r="KKE19" s="171"/>
      <c r="KKF19" s="171"/>
      <c r="KKG19" s="171"/>
      <c r="KKH19" s="171"/>
      <c r="KKI19" s="171"/>
      <c r="KKJ19" s="172"/>
      <c r="KKK19" s="162"/>
      <c r="KKL19" s="171"/>
      <c r="KKM19" s="171"/>
      <c r="KKN19" s="171"/>
      <c r="KKO19" s="171"/>
      <c r="KKP19" s="171"/>
      <c r="KKQ19" s="171"/>
      <c r="KKR19" s="172"/>
      <c r="KKS19" s="162"/>
      <c r="KKT19" s="171"/>
      <c r="KKU19" s="171"/>
      <c r="KKV19" s="171"/>
      <c r="KKW19" s="171"/>
      <c r="KKX19" s="171"/>
      <c r="KKY19" s="171"/>
      <c r="KKZ19" s="172"/>
      <c r="KLA19" s="162"/>
      <c r="KLB19" s="171"/>
      <c r="KLC19" s="171"/>
      <c r="KLD19" s="171"/>
      <c r="KLE19" s="171"/>
      <c r="KLF19" s="171"/>
      <c r="KLG19" s="171"/>
      <c r="KLH19" s="172"/>
      <c r="KLI19" s="162"/>
      <c r="KLJ19" s="171"/>
      <c r="KLK19" s="171"/>
      <c r="KLL19" s="171"/>
      <c r="KLM19" s="171"/>
      <c r="KLN19" s="171"/>
      <c r="KLO19" s="171"/>
      <c r="KLP19" s="172"/>
      <c r="KLQ19" s="162"/>
      <c r="KLR19" s="171"/>
      <c r="KLS19" s="171"/>
      <c r="KLT19" s="171"/>
      <c r="KLU19" s="171"/>
      <c r="KLV19" s="171"/>
      <c r="KLW19" s="171"/>
      <c r="KLX19" s="172"/>
      <c r="KLY19" s="162"/>
      <c r="KLZ19" s="171"/>
      <c r="KMA19" s="171"/>
      <c r="KMB19" s="171"/>
      <c r="KMC19" s="171"/>
      <c r="KMD19" s="171"/>
      <c r="KME19" s="171"/>
      <c r="KMF19" s="172"/>
      <c r="KMG19" s="162"/>
      <c r="KMH19" s="171"/>
      <c r="KMI19" s="171"/>
      <c r="KMJ19" s="171"/>
      <c r="KMK19" s="171"/>
      <c r="KML19" s="171"/>
      <c r="KMM19" s="171"/>
      <c r="KMN19" s="172"/>
      <c r="KMO19" s="162"/>
      <c r="KMP19" s="171"/>
      <c r="KMQ19" s="171"/>
      <c r="KMR19" s="171"/>
      <c r="KMS19" s="171"/>
      <c r="KMT19" s="171"/>
      <c r="KMU19" s="171"/>
      <c r="KMV19" s="172"/>
      <c r="KMW19" s="162"/>
      <c r="KMX19" s="171"/>
      <c r="KMY19" s="171"/>
      <c r="KMZ19" s="171"/>
      <c r="KNA19" s="171"/>
      <c r="KNB19" s="171"/>
      <c r="KNC19" s="171"/>
      <c r="KND19" s="172"/>
      <c r="KNE19" s="162"/>
      <c r="KNF19" s="171"/>
      <c r="KNG19" s="171"/>
      <c r="KNH19" s="171"/>
      <c r="KNI19" s="171"/>
      <c r="KNJ19" s="171"/>
      <c r="KNK19" s="171"/>
      <c r="KNL19" s="172"/>
      <c r="KNM19" s="162"/>
      <c r="KNN19" s="171"/>
      <c r="KNO19" s="171"/>
      <c r="KNP19" s="171"/>
      <c r="KNQ19" s="171"/>
      <c r="KNR19" s="171"/>
      <c r="KNS19" s="171"/>
      <c r="KNT19" s="172"/>
      <c r="KNU19" s="162"/>
      <c r="KNV19" s="171"/>
      <c r="KNW19" s="171"/>
      <c r="KNX19" s="171"/>
      <c r="KNY19" s="171"/>
      <c r="KNZ19" s="171"/>
      <c r="KOA19" s="171"/>
      <c r="KOB19" s="172"/>
      <c r="KOC19" s="162"/>
      <c r="KOD19" s="171"/>
      <c r="KOE19" s="171"/>
      <c r="KOF19" s="171"/>
      <c r="KOG19" s="171"/>
      <c r="KOH19" s="171"/>
      <c r="KOI19" s="171"/>
      <c r="KOJ19" s="172"/>
      <c r="KOK19" s="162"/>
      <c r="KOL19" s="171"/>
      <c r="KOM19" s="171"/>
      <c r="KON19" s="171"/>
      <c r="KOO19" s="171"/>
      <c r="KOP19" s="171"/>
      <c r="KOQ19" s="171"/>
      <c r="KOR19" s="172"/>
      <c r="KOS19" s="162"/>
      <c r="KOT19" s="171"/>
      <c r="KOU19" s="171"/>
      <c r="KOV19" s="171"/>
      <c r="KOW19" s="171"/>
      <c r="KOX19" s="171"/>
      <c r="KOY19" s="171"/>
      <c r="KOZ19" s="172"/>
      <c r="KPA19" s="162"/>
      <c r="KPB19" s="171"/>
      <c r="KPC19" s="171"/>
      <c r="KPD19" s="171"/>
      <c r="KPE19" s="171"/>
      <c r="KPF19" s="171"/>
      <c r="KPG19" s="171"/>
      <c r="KPH19" s="172"/>
      <c r="KPI19" s="162"/>
      <c r="KPJ19" s="171"/>
      <c r="KPK19" s="171"/>
      <c r="KPL19" s="171"/>
      <c r="KPM19" s="171"/>
      <c r="KPN19" s="171"/>
      <c r="KPO19" s="171"/>
      <c r="KPP19" s="172"/>
      <c r="KPQ19" s="162"/>
      <c r="KPR19" s="171"/>
      <c r="KPS19" s="171"/>
      <c r="KPT19" s="171"/>
      <c r="KPU19" s="171"/>
      <c r="KPV19" s="171"/>
      <c r="KPW19" s="171"/>
      <c r="KPX19" s="172"/>
      <c r="KPY19" s="162"/>
      <c r="KPZ19" s="171"/>
      <c r="KQA19" s="171"/>
      <c r="KQB19" s="171"/>
      <c r="KQC19" s="171"/>
      <c r="KQD19" s="171"/>
      <c r="KQE19" s="171"/>
      <c r="KQF19" s="172"/>
      <c r="KQG19" s="162"/>
      <c r="KQH19" s="171"/>
      <c r="KQI19" s="171"/>
      <c r="KQJ19" s="171"/>
      <c r="KQK19" s="171"/>
      <c r="KQL19" s="171"/>
      <c r="KQM19" s="171"/>
      <c r="KQN19" s="172"/>
      <c r="KQO19" s="162"/>
      <c r="KQP19" s="171"/>
      <c r="KQQ19" s="171"/>
      <c r="KQR19" s="171"/>
      <c r="KQS19" s="171"/>
      <c r="KQT19" s="171"/>
      <c r="KQU19" s="171"/>
      <c r="KQV19" s="172"/>
      <c r="KQW19" s="162"/>
      <c r="KQX19" s="171"/>
      <c r="KQY19" s="171"/>
      <c r="KQZ19" s="171"/>
      <c r="KRA19" s="171"/>
      <c r="KRB19" s="171"/>
      <c r="KRC19" s="171"/>
      <c r="KRD19" s="172"/>
      <c r="KRE19" s="162"/>
      <c r="KRF19" s="171"/>
      <c r="KRG19" s="171"/>
      <c r="KRH19" s="171"/>
      <c r="KRI19" s="171"/>
      <c r="KRJ19" s="171"/>
      <c r="KRK19" s="171"/>
      <c r="KRL19" s="172"/>
      <c r="KRM19" s="162"/>
      <c r="KRN19" s="171"/>
      <c r="KRO19" s="171"/>
      <c r="KRP19" s="171"/>
      <c r="KRQ19" s="171"/>
      <c r="KRR19" s="171"/>
      <c r="KRS19" s="171"/>
      <c r="KRT19" s="172"/>
      <c r="KRU19" s="162"/>
      <c r="KRV19" s="171"/>
      <c r="KRW19" s="171"/>
      <c r="KRX19" s="171"/>
      <c r="KRY19" s="171"/>
      <c r="KRZ19" s="171"/>
      <c r="KSA19" s="171"/>
      <c r="KSB19" s="172"/>
      <c r="KSC19" s="162"/>
      <c r="KSD19" s="171"/>
      <c r="KSE19" s="171"/>
      <c r="KSF19" s="171"/>
      <c r="KSG19" s="171"/>
      <c r="KSH19" s="171"/>
      <c r="KSI19" s="171"/>
      <c r="KSJ19" s="172"/>
      <c r="KSK19" s="162"/>
      <c r="KSL19" s="171"/>
      <c r="KSM19" s="171"/>
      <c r="KSN19" s="171"/>
      <c r="KSO19" s="171"/>
      <c r="KSP19" s="171"/>
      <c r="KSQ19" s="171"/>
      <c r="KSR19" s="172"/>
      <c r="KSS19" s="162"/>
      <c r="KST19" s="171"/>
      <c r="KSU19" s="171"/>
      <c r="KSV19" s="171"/>
      <c r="KSW19" s="171"/>
      <c r="KSX19" s="171"/>
      <c r="KSY19" s="171"/>
      <c r="KSZ19" s="172"/>
      <c r="KTA19" s="162"/>
      <c r="KTB19" s="171"/>
      <c r="KTC19" s="171"/>
      <c r="KTD19" s="171"/>
      <c r="KTE19" s="171"/>
      <c r="KTF19" s="171"/>
      <c r="KTG19" s="171"/>
      <c r="KTH19" s="172"/>
      <c r="KTI19" s="162"/>
      <c r="KTJ19" s="171"/>
      <c r="KTK19" s="171"/>
      <c r="KTL19" s="171"/>
      <c r="KTM19" s="171"/>
      <c r="KTN19" s="171"/>
      <c r="KTO19" s="171"/>
      <c r="KTP19" s="172"/>
      <c r="KTQ19" s="162"/>
      <c r="KTR19" s="171"/>
      <c r="KTS19" s="171"/>
      <c r="KTT19" s="171"/>
      <c r="KTU19" s="171"/>
      <c r="KTV19" s="171"/>
      <c r="KTW19" s="171"/>
      <c r="KTX19" s="172"/>
      <c r="KTY19" s="162"/>
      <c r="KTZ19" s="171"/>
      <c r="KUA19" s="171"/>
      <c r="KUB19" s="171"/>
      <c r="KUC19" s="171"/>
      <c r="KUD19" s="171"/>
      <c r="KUE19" s="171"/>
      <c r="KUF19" s="172"/>
      <c r="KUG19" s="162"/>
      <c r="KUH19" s="171"/>
      <c r="KUI19" s="171"/>
      <c r="KUJ19" s="171"/>
      <c r="KUK19" s="171"/>
      <c r="KUL19" s="171"/>
      <c r="KUM19" s="171"/>
      <c r="KUN19" s="172"/>
      <c r="KUO19" s="162"/>
      <c r="KUP19" s="171"/>
      <c r="KUQ19" s="171"/>
      <c r="KUR19" s="171"/>
      <c r="KUS19" s="171"/>
      <c r="KUT19" s="171"/>
      <c r="KUU19" s="171"/>
      <c r="KUV19" s="172"/>
      <c r="KUW19" s="162"/>
      <c r="KUX19" s="171"/>
      <c r="KUY19" s="171"/>
      <c r="KUZ19" s="171"/>
      <c r="KVA19" s="171"/>
      <c r="KVB19" s="171"/>
      <c r="KVC19" s="171"/>
      <c r="KVD19" s="172"/>
      <c r="KVE19" s="162"/>
      <c r="KVF19" s="171"/>
      <c r="KVG19" s="171"/>
      <c r="KVH19" s="171"/>
      <c r="KVI19" s="171"/>
      <c r="KVJ19" s="171"/>
      <c r="KVK19" s="171"/>
      <c r="KVL19" s="172"/>
      <c r="KVM19" s="162"/>
      <c r="KVN19" s="171"/>
      <c r="KVO19" s="171"/>
      <c r="KVP19" s="171"/>
      <c r="KVQ19" s="171"/>
      <c r="KVR19" s="171"/>
      <c r="KVS19" s="171"/>
      <c r="KVT19" s="172"/>
      <c r="KVU19" s="162"/>
      <c r="KVV19" s="171"/>
      <c r="KVW19" s="171"/>
      <c r="KVX19" s="171"/>
      <c r="KVY19" s="171"/>
      <c r="KVZ19" s="171"/>
      <c r="KWA19" s="171"/>
      <c r="KWB19" s="172"/>
      <c r="KWC19" s="162"/>
      <c r="KWD19" s="171"/>
      <c r="KWE19" s="171"/>
      <c r="KWF19" s="171"/>
      <c r="KWG19" s="171"/>
      <c r="KWH19" s="171"/>
      <c r="KWI19" s="171"/>
      <c r="KWJ19" s="172"/>
      <c r="KWK19" s="162"/>
      <c r="KWL19" s="171"/>
      <c r="KWM19" s="171"/>
      <c r="KWN19" s="171"/>
      <c r="KWO19" s="171"/>
      <c r="KWP19" s="171"/>
      <c r="KWQ19" s="171"/>
      <c r="KWR19" s="172"/>
      <c r="KWS19" s="162"/>
      <c r="KWT19" s="171"/>
      <c r="KWU19" s="171"/>
      <c r="KWV19" s="171"/>
      <c r="KWW19" s="171"/>
      <c r="KWX19" s="171"/>
      <c r="KWY19" s="171"/>
      <c r="KWZ19" s="172"/>
      <c r="KXA19" s="162"/>
      <c r="KXB19" s="171"/>
      <c r="KXC19" s="171"/>
      <c r="KXD19" s="171"/>
      <c r="KXE19" s="171"/>
      <c r="KXF19" s="171"/>
      <c r="KXG19" s="171"/>
      <c r="KXH19" s="172"/>
      <c r="KXI19" s="162"/>
      <c r="KXJ19" s="171"/>
      <c r="KXK19" s="171"/>
      <c r="KXL19" s="171"/>
      <c r="KXM19" s="171"/>
      <c r="KXN19" s="171"/>
      <c r="KXO19" s="171"/>
      <c r="KXP19" s="172"/>
      <c r="KXQ19" s="162"/>
      <c r="KXR19" s="171"/>
      <c r="KXS19" s="171"/>
      <c r="KXT19" s="171"/>
      <c r="KXU19" s="171"/>
      <c r="KXV19" s="171"/>
      <c r="KXW19" s="171"/>
      <c r="KXX19" s="172"/>
      <c r="KXY19" s="162"/>
      <c r="KXZ19" s="171"/>
      <c r="KYA19" s="171"/>
      <c r="KYB19" s="171"/>
      <c r="KYC19" s="171"/>
      <c r="KYD19" s="171"/>
      <c r="KYE19" s="171"/>
      <c r="KYF19" s="172"/>
      <c r="KYG19" s="162"/>
      <c r="KYH19" s="171"/>
      <c r="KYI19" s="171"/>
      <c r="KYJ19" s="171"/>
      <c r="KYK19" s="171"/>
      <c r="KYL19" s="171"/>
      <c r="KYM19" s="171"/>
      <c r="KYN19" s="172"/>
      <c r="KYO19" s="162"/>
      <c r="KYP19" s="171"/>
      <c r="KYQ19" s="171"/>
      <c r="KYR19" s="171"/>
      <c r="KYS19" s="171"/>
      <c r="KYT19" s="171"/>
      <c r="KYU19" s="171"/>
      <c r="KYV19" s="172"/>
      <c r="KYW19" s="162"/>
      <c r="KYX19" s="171"/>
      <c r="KYY19" s="171"/>
      <c r="KYZ19" s="171"/>
      <c r="KZA19" s="171"/>
      <c r="KZB19" s="171"/>
      <c r="KZC19" s="171"/>
      <c r="KZD19" s="172"/>
      <c r="KZE19" s="162"/>
      <c r="KZF19" s="171"/>
      <c r="KZG19" s="171"/>
      <c r="KZH19" s="171"/>
      <c r="KZI19" s="171"/>
      <c r="KZJ19" s="171"/>
      <c r="KZK19" s="171"/>
      <c r="KZL19" s="172"/>
      <c r="KZM19" s="162"/>
      <c r="KZN19" s="171"/>
      <c r="KZO19" s="171"/>
      <c r="KZP19" s="171"/>
      <c r="KZQ19" s="171"/>
      <c r="KZR19" s="171"/>
      <c r="KZS19" s="171"/>
      <c r="KZT19" s="172"/>
      <c r="KZU19" s="162"/>
      <c r="KZV19" s="171"/>
      <c r="KZW19" s="171"/>
      <c r="KZX19" s="171"/>
      <c r="KZY19" s="171"/>
      <c r="KZZ19" s="171"/>
      <c r="LAA19" s="171"/>
      <c r="LAB19" s="172"/>
      <c r="LAC19" s="162"/>
      <c r="LAD19" s="171"/>
      <c r="LAE19" s="171"/>
      <c r="LAF19" s="171"/>
      <c r="LAG19" s="171"/>
      <c r="LAH19" s="171"/>
      <c r="LAI19" s="171"/>
      <c r="LAJ19" s="172"/>
      <c r="LAK19" s="162"/>
      <c r="LAL19" s="171"/>
      <c r="LAM19" s="171"/>
      <c r="LAN19" s="171"/>
      <c r="LAO19" s="171"/>
      <c r="LAP19" s="171"/>
      <c r="LAQ19" s="171"/>
      <c r="LAR19" s="172"/>
      <c r="LAS19" s="162"/>
      <c r="LAT19" s="171"/>
      <c r="LAU19" s="171"/>
      <c r="LAV19" s="171"/>
      <c r="LAW19" s="171"/>
      <c r="LAX19" s="171"/>
      <c r="LAY19" s="171"/>
      <c r="LAZ19" s="172"/>
      <c r="LBA19" s="162"/>
      <c r="LBB19" s="171"/>
      <c r="LBC19" s="171"/>
      <c r="LBD19" s="171"/>
      <c r="LBE19" s="171"/>
      <c r="LBF19" s="171"/>
      <c r="LBG19" s="171"/>
      <c r="LBH19" s="172"/>
      <c r="LBI19" s="162"/>
      <c r="LBJ19" s="171"/>
      <c r="LBK19" s="171"/>
      <c r="LBL19" s="171"/>
      <c r="LBM19" s="171"/>
      <c r="LBN19" s="171"/>
      <c r="LBO19" s="171"/>
      <c r="LBP19" s="172"/>
      <c r="LBQ19" s="162"/>
      <c r="LBR19" s="171"/>
      <c r="LBS19" s="171"/>
      <c r="LBT19" s="171"/>
      <c r="LBU19" s="171"/>
      <c r="LBV19" s="171"/>
      <c r="LBW19" s="171"/>
      <c r="LBX19" s="172"/>
      <c r="LBY19" s="162"/>
      <c r="LBZ19" s="171"/>
      <c r="LCA19" s="171"/>
      <c r="LCB19" s="171"/>
      <c r="LCC19" s="171"/>
      <c r="LCD19" s="171"/>
      <c r="LCE19" s="171"/>
      <c r="LCF19" s="172"/>
      <c r="LCG19" s="162"/>
      <c r="LCH19" s="171"/>
      <c r="LCI19" s="171"/>
      <c r="LCJ19" s="171"/>
      <c r="LCK19" s="171"/>
      <c r="LCL19" s="171"/>
      <c r="LCM19" s="171"/>
      <c r="LCN19" s="172"/>
      <c r="LCO19" s="162"/>
      <c r="LCP19" s="171"/>
      <c r="LCQ19" s="171"/>
      <c r="LCR19" s="171"/>
      <c r="LCS19" s="171"/>
      <c r="LCT19" s="171"/>
      <c r="LCU19" s="171"/>
      <c r="LCV19" s="172"/>
      <c r="LCW19" s="162"/>
      <c r="LCX19" s="171"/>
      <c r="LCY19" s="171"/>
      <c r="LCZ19" s="171"/>
      <c r="LDA19" s="171"/>
      <c r="LDB19" s="171"/>
      <c r="LDC19" s="171"/>
      <c r="LDD19" s="172"/>
      <c r="LDE19" s="162"/>
      <c r="LDF19" s="171"/>
      <c r="LDG19" s="171"/>
      <c r="LDH19" s="171"/>
      <c r="LDI19" s="171"/>
      <c r="LDJ19" s="171"/>
      <c r="LDK19" s="171"/>
      <c r="LDL19" s="172"/>
      <c r="LDM19" s="162"/>
      <c r="LDN19" s="171"/>
      <c r="LDO19" s="171"/>
      <c r="LDP19" s="171"/>
      <c r="LDQ19" s="171"/>
      <c r="LDR19" s="171"/>
      <c r="LDS19" s="171"/>
      <c r="LDT19" s="172"/>
      <c r="LDU19" s="162"/>
      <c r="LDV19" s="171"/>
      <c r="LDW19" s="171"/>
      <c r="LDX19" s="171"/>
      <c r="LDY19" s="171"/>
      <c r="LDZ19" s="171"/>
      <c r="LEA19" s="171"/>
      <c r="LEB19" s="172"/>
      <c r="LEC19" s="162"/>
      <c r="LED19" s="171"/>
      <c r="LEE19" s="171"/>
      <c r="LEF19" s="171"/>
      <c r="LEG19" s="171"/>
      <c r="LEH19" s="171"/>
      <c r="LEI19" s="171"/>
      <c r="LEJ19" s="172"/>
      <c r="LEK19" s="162"/>
      <c r="LEL19" s="171"/>
      <c r="LEM19" s="171"/>
      <c r="LEN19" s="171"/>
      <c r="LEO19" s="171"/>
      <c r="LEP19" s="171"/>
      <c r="LEQ19" s="171"/>
      <c r="LER19" s="172"/>
      <c r="LES19" s="162"/>
      <c r="LET19" s="171"/>
      <c r="LEU19" s="171"/>
      <c r="LEV19" s="171"/>
      <c r="LEW19" s="171"/>
      <c r="LEX19" s="171"/>
      <c r="LEY19" s="171"/>
      <c r="LEZ19" s="172"/>
      <c r="LFA19" s="162"/>
      <c r="LFB19" s="171"/>
      <c r="LFC19" s="171"/>
      <c r="LFD19" s="171"/>
      <c r="LFE19" s="171"/>
      <c r="LFF19" s="171"/>
      <c r="LFG19" s="171"/>
      <c r="LFH19" s="172"/>
      <c r="LFI19" s="162"/>
      <c r="LFJ19" s="171"/>
      <c r="LFK19" s="171"/>
      <c r="LFL19" s="171"/>
      <c r="LFM19" s="171"/>
      <c r="LFN19" s="171"/>
      <c r="LFO19" s="171"/>
      <c r="LFP19" s="172"/>
      <c r="LFQ19" s="162"/>
      <c r="LFR19" s="171"/>
      <c r="LFS19" s="171"/>
      <c r="LFT19" s="171"/>
      <c r="LFU19" s="171"/>
      <c r="LFV19" s="171"/>
      <c r="LFW19" s="171"/>
      <c r="LFX19" s="172"/>
      <c r="LFY19" s="162"/>
      <c r="LFZ19" s="171"/>
      <c r="LGA19" s="171"/>
      <c r="LGB19" s="171"/>
      <c r="LGC19" s="171"/>
      <c r="LGD19" s="171"/>
      <c r="LGE19" s="171"/>
      <c r="LGF19" s="172"/>
      <c r="LGG19" s="162"/>
      <c r="LGH19" s="171"/>
      <c r="LGI19" s="171"/>
      <c r="LGJ19" s="171"/>
      <c r="LGK19" s="171"/>
      <c r="LGL19" s="171"/>
      <c r="LGM19" s="171"/>
      <c r="LGN19" s="172"/>
      <c r="LGO19" s="162"/>
      <c r="LGP19" s="171"/>
      <c r="LGQ19" s="171"/>
      <c r="LGR19" s="171"/>
      <c r="LGS19" s="171"/>
      <c r="LGT19" s="171"/>
      <c r="LGU19" s="171"/>
      <c r="LGV19" s="172"/>
      <c r="LGW19" s="162"/>
      <c r="LGX19" s="171"/>
      <c r="LGY19" s="171"/>
      <c r="LGZ19" s="171"/>
      <c r="LHA19" s="171"/>
      <c r="LHB19" s="171"/>
      <c r="LHC19" s="171"/>
      <c r="LHD19" s="172"/>
      <c r="LHE19" s="162"/>
      <c r="LHF19" s="171"/>
      <c r="LHG19" s="171"/>
      <c r="LHH19" s="171"/>
      <c r="LHI19" s="171"/>
      <c r="LHJ19" s="171"/>
      <c r="LHK19" s="171"/>
      <c r="LHL19" s="172"/>
      <c r="LHM19" s="162"/>
      <c r="LHN19" s="171"/>
      <c r="LHO19" s="171"/>
      <c r="LHP19" s="171"/>
      <c r="LHQ19" s="171"/>
      <c r="LHR19" s="171"/>
      <c r="LHS19" s="171"/>
      <c r="LHT19" s="172"/>
      <c r="LHU19" s="162"/>
      <c r="LHV19" s="171"/>
      <c r="LHW19" s="171"/>
      <c r="LHX19" s="171"/>
      <c r="LHY19" s="171"/>
      <c r="LHZ19" s="171"/>
      <c r="LIA19" s="171"/>
      <c r="LIB19" s="172"/>
      <c r="LIC19" s="162"/>
      <c r="LID19" s="171"/>
      <c r="LIE19" s="171"/>
      <c r="LIF19" s="171"/>
      <c r="LIG19" s="171"/>
      <c r="LIH19" s="171"/>
      <c r="LII19" s="171"/>
      <c r="LIJ19" s="172"/>
      <c r="LIK19" s="162"/>
      <c r="LIL19" s="171"/>
      <c r="LIM19" s="171"/>
      <c r="LIN19" s="171"/>
      <c r="LIO19" s="171"/>
      <c r="LIP19" s="171"/>
      <c r="LIQ19" s="171"/>
      <c r="LIR19" s="172"/>
      <c r="LIS19" s="162"/>
      <c r="LIT19" s="171"/>
      <c r="LIU19" s="171"/>
      <c r="LIV19" s="171"/>
      <c r="LIW19" s="171"/>
      <c r="LIX19" s="171"/>
      <c r="LIY19" s="171"/>
      <c r="LIZ19" s="172"/>
      <c r="LJA19" s="162"/>
      <c r="LJB19" s="171"/>
      <c r="LJC19" s="171"/>
      <c r="LJD19" s="171"/>
      <c r="LJE19" s="171"/>
      <c r="LJF19" s="171"/>
      <c r="LJG19" s="171"/>
      <c r="LJH19" s="172"/>
      <c r="LJI19" s="162"/>
      <c r="LJJ19" s="171"/>
      <c r="LJK19" s="171"/>
      <c r="LJL19" s="171"/>
      <c r="LJM19" s="171"/>
      <c r="LJN19" s="171"/>
      <c r="LJO19" s="171"/>
      <c r="LJP19" s="172"/>
      <c r="LJQ19" s="162"/>
      <c r="LJR19" s="171"/>
      <c r="LJS19" s="171"/>
      <c r="LJT19" s="171"/>
      <c r="LJU19" s="171"/>
      <c r="LJV19" s="171"/>
      <c r="LJW19" s="171"/>
      <c r="LJX19" s="172"/>
      <c r="LJY19" s="162"/>
      <c r="LJZ19" s="171"/>
      <c r="LKA19" s="171"/>
      <c r="LKB19" s="171"/>
      <c r="LKC19" s="171"/>
      <c r="LKD19" s="171"/>
      <c r="LKE19" s="171"/>
      <c r="LKF19" s="172"/>
      <c r="LKG19" s="162"/>
      <c r="LKH19" s="171"/>
      <c r="LKI19" s="171"/>
      <c r="LKJ19" s="171"/>
      <c r="LKK19" s="171"/>
      <c r="LKL19" s="171"/>
      <c r="LKM19" s="171"/>
      <c r="LKN19" s="172"/>
      <c r="LKO19" s="162"/>
      <c r="LKP19" s="171"/>
      <c r="LKQ19" s="171"/>
      <c r="LKR19" s="171"/>
      <c r="LKS19" s="171"/>
      <c r="LKT19" s="171"/>
      <c r="LKU19" s="171"/>
      <c r="LKV19" s="172"/>
      <c r="LKW19" s="162"/>
      <c r="LKX19" s="171"/>
      <c r="LKY19" s="171"/>
      <c r="LKZ19" s="171"/>
      <c r="LLA19" s="171"/>
      <c r="LLB19" s="171"/>
      <c r="LLC19" s="171"/>
      <c r="LLD19" s="172"/>
      <c r="LLE19" s="162"/>
      <c r="LLF19" s="171"/>
      <c r="LLG19" s="171"/>
      <c r="LLH19" s="171"/>
      <c r="LLI19" s="171"/>
      <c r="LLJ19" s="171"/>
      <c r="LLK19" s="171"/>
      <c r="LLL19" s="172"/>
      <c r="LLM19" s="162"/>
      <c r="LLN19" s="171"/>
      <c r="LLO19" s="171"/>
      <c r="LLP19" s="171"/>
      <c r="LLQ19" s="171"/>
      <c r="LLR19" s="171"/>
      <c r="LLS19" s="171"/>
      <c r="LLT19" s="172"/>
      <c r="LLU19" s="162"/>
      <c r="LLV19" s="171"/>
      <c r="LLW19" s="171"/>
      <c r="LLX19" s="171"/>
      <c r="LLY19" s="171"/>
      <c r="LLZ19" s="171"/>
      <c r="LMA19" s="171"/>
      <c r="LMB19" s="172"/>
      <c r="LMC19" s="162"/>
      <c r="LMD19" s="171"/>
      <c r="LME19" s="171"/>
      <c r="LMF19" s="171"/>
      <c r="LMG19" s="171"/>
      <c r="LMH19" s="171"/>
      <c r="LMI19" s="171"/>
      <c r="LMJ19" s="172"/>
      <c r="LMK19" s="162"/>
      <c r="LML19" s="171"/>
      <c r="LMM19" s="171"/>
      <c r="LMN19" s="171"/>
      <c r="LMO19" s="171"/>
      <c r="LMP19" s="171"/>
      <c r="LMQ19" s="171"/>
      <c r="LMR19" s="172"/>
      <c r="LMS19" s="162"/>
      <c r="LMT19" s="171"/>
      <c r="LMU19" s="171"/>
      <c r="LMV19" s="171"/>
      <c r="LMW19" s="171"/>
      <c r="LMX19" s="171"/>
      <c r="LMY19" s="171"/>
      <c r="LMZ19" s="172"/>
      <c r="LNA19" s="162"/>
      <c r="LNB19" s="171"/>
      <c r="LNC19" s="171"/>
      <c r="LND19" s="171"/>
      <c r="LNE19" s="171"/>
      <c r="LNF19" s="171"/>
      <c r="LNG19" s="171"/>
      <c r="LNH19" s="172"/>
      <c r="LNI19" s="162"/>
      <c r="LNJ19" s="171"/>
      <c r="LNK19" s="171"/>
      <c r="LNL19" s="171"/>
      <c r="LNM19" s="171"/>
      <c r="LNN19" s="171"/>
      <c r="LNO19" s="171"/>
      <c r="LNP19" s="172"/>
      <c r="LNQ19" s="162"/>
      <c r="LNR19" s="171"/>
      <c r="LNS19" s="171"/>
      <c r="LNT19" s="171"/>
      <c r="LNU19" s="171"/>
      <c r="LNV19" s="171"/>
      <c r="LNW19" s="171"/>
      <c r="LNX19" s="172"/>
      <c r="LNY19" s="162"/>
      <c r="LNZ19" s="171"/>
      <c r="LOA19" s="171"/>
      <c r="LOB19" s="171"/>
      <c r="LOC19" s="171"/>
      <c r="LOD19" s="171"/>
      <c r="LOE19" s="171"/>
      <c r="LOF19" s="172"/>
      <c r="LOG19" s="162"/>
      <c r="LOH19" s="171"/>
      <c r="LOI19" s="171"/>
      <c r="LOJ19" s="171"/>
      <c r="LOK19" s="171"/>
      <c r="LOL19" s="171"/>
      <c r="LOM19" s="171"/>
      <c r="LON19" s="172"/>
      <c r="LOO19" s="162"/>
      <c r="LOP19" s="171"/>
      <c r="LOQ19" s="171"/>
      <c r="LOR19" s="171"/>
      <c r="LOS19" s="171"/>
      <c r="LOT19" s="171"/>
      <c r="LOU19" s="171"/>
      <c r="LOV19" s="172"/>
      <c r="LOW19" s="162"/>
      <c r="LOX19" s="171"/>
      <c r="LOY19" s="171"/>
      <c r="LOZ19" s="171"/>
      <c r="LPA19" s="171"/>
      <c r="LPB19" s="171"/>
      <c r="LPC19" s="171"/>
      <c r="LPD19" s="172"/>
      <c r="LPE19" s="162"/>
      <c r="LPF19" s="171"/>
      <c r="LPG19" s="171"/>
      <c r="LPH19" s="171"/>
      <c r="LPI19" s="171"/>
      <c r="LPJ19" s="171"/>
      <c r="LPK19" s="171"/>
      <c r="LPL19" s="172"/>
      <c r="LPM19" s="162"/>
      <c r="LPN19" s="171"/>
      <c r="LPO19" s="171"/>
      <c r="LPP19" s="171"/>
      <c r="LPQ19" s="171"/>
      <c r="LPR19" s="171"/>
      <c r="LPS19" s="171"/>
      <c r="LPT19" s="172"/>
      <c r="LPU19" s="162"/>
      <c r="LPV19" s="171"/>
      <c r="LPW19" s="171"/>
      <c r="LPX19" s="171"/>
      <c r="LPY19" s="171"/>
      <c r="LPZ19" s="171"/>
      <c r="LQA19" s="171"/>
      <c r="LQB19" s="172"/>
      <c r="LQC19" s="162"/>
      <c r="LQD19" s="171"/>
      <c r="LQE19" s="171"/>
      <c r="LQF19" s="171"/>
      <c r="LQG19" s="171"/>
      <c r="LQH19" s="171"/>
      <c r="LQI19" s="171"/>
      <c r="LQJ19" s="172"/>
      <c r="LQK19" s="162"/>
      <c r="LQL19" s="171"/>
      <c r="LQM19" s="171"/>
      <c r="LQN19" s="171"/>
      <c r="LQO19" s="171"/>
      <c r="LQP19" s="171"/>
      <c r="LQQ19" s="171"/>
      <c r="LQR19" s="172"/>
      <c r="LQS19" s="162"/>
      <c r="LQT19" s="171"/>
      <c r="LQU19" s="171"/>
      <c r="LQV19" s="171"/>
      <c r="LQW19" s="171"/>
      <c r="LQX19" s="171"/>
      <c r="LQY19" s="171"/>
      <c r="LQZ19" s="172"/>
      <c r="LRA19" s="162"/>
      <c r="LRB19" s="171"/>
      <c r="LRC19" s="171"/>
      <c r="LRD19" s="171"/>
      <c r="LRE19" s="171"/>
      <c r="LRF19" s="171"/>
      <c r="LRG19" s="171"/>
      <c r="LRH19" s="172"/>
      <c r="LRI19" s="162"/>
      <c r="LRJ19" s="171"/>
      <c r="LRK19" s="171"/>
      <c r="LRL19" s="171"/>
      <c r="LRM19" s="171"/>
      <c r="LRN19" s="171"/>
      <c r="LRO19" s="171"/>
      <c r="LRP19" s="172"/>
      <c r="LRQ19" s="162"/>
      <c r="LRR19" s="171"/>
      <c r="LRS19" s="171"/>
      <c r="LRT19" s="171"/>
      <c r="LRU19" s="171"/>
      <c r="LRV19" s="171"/>
      <c r="LRW19" s="171"/>
      <c r="LRX19" s="172"/>
      <c r="LRY19" s="162"/>
      <c r="LRZ19" s="171"/>
      <c r="LSA19" s="171"/>
      <c r="LSB19" s="171"/>
      <c r="LSC19" s="171"/>
      <c r="LSD19" s="171"/>
      <c r="LSE19" s="171"/>
      <c r="LSF19" s="172"/>
      <c r="LSG19" s="162"/>
      <c r="LSH19" s="171"/>
      <c r="LSI19" s="171"/>
      <c r="LSJ19" s="171"/>
      <c r="LSK19" s="171"/>
      <c r="LSL19" s="171"/>
      <c r="LSM19" s="171"/>
      <c r="LSN19" s="172"/>
      <c r="LSO19" s="162"/>
      <c r="LSP19" s="171"/>
      <c r="LSQ19" s="171"/>
      <c r="LSR19" s="171"/>
      <c r="LSS19" s="171"/>
      <c r="LST19" s="171"/>
      <c r="LSU19" s="171"/>
      <c r="LSV19" s="172"/>
      <c r="LSW19" s="162"/>
      <c r="LSX19" s="171"/>
      <c r="LSY19" s="171"/>
      <c r="LSZ19" s="171"/>
      <c r="LTA19" s="171"/>
      <c r="LTB19" s="171"/>
      <c r="LTC19" s="171"/>
      <c r="LTD19" s="172"/>
      <c r="LTE19" s="162"/>
      <c r="LTF19" s="171"/>
      <c r="LTG19" s="171"/>
      <c r="LTH19" s="171"/>
      <c r="LTI19" s="171"/>
      <c r="LTJ19" s="171"/>
      <c r="LTK19" s="171"/>
      <c r="LTL19" s="172"/>
      <c r="LTM19" s="162"/>
      <c r="LTN19" s="171"/>
      <c r="LTO19" s="171"/>
      <c r="LTP19" s="171"/>
      <c r="LTQ19" s="171"/>
      <c r="LTR19" s="171"/>
      <c r="LTS19" s="171"/>
      <c r="LTT19" s="172"/>
      <c r="LTU19" s="162"/>
      <c r="LTV19" s="171"/>
      <c r="LTW19" s="171"/>
      <c r="LTX19" s="171"/>
      <c r="LTY19" s="171"/>
      <c r="LTZ19" s="171"/>
      <c r="LUA19" s="171"/>
      <c r="LUB19" s="172"/>
      <c r="LUC19" s="162"/>
      <c r="LUD19" s="171"/>
      <c r="LUE19" s="171"/>
      <c r="LUF19" s="171"/>
      <c r="LUG19" s="171"/>
      <c r="LUH19" s="171"/>
      <c r="LUI19" s="171"/>
      <c r="LUJ19" s="172"/>
      <c r="LUK19" s="162"/>
      <c r="LUL19" s="171"/>
      <c r="LUM19" s="171"/>
      <c r="LUN19" s="171"/>
      <c r="LUO19" s="171"/>
      <c r="LUP19" s="171"/>
      <c r="LUQ19" s="171"/>
      <c r="LUR19" s="172"/>
      <c r="LUS19" s="162"/>
      <c r="LUT19" s="171"/>
      <c r="LUU19" s="171"/>
      <c r="LUV19" s="171"/>
      <c r="LUW19" s="171"/>
      <c r="LUX19" s="171"/>
      <c r="LUY19" s="171"/>
      <c r="LUZ19" s="172"/>
      <c r="LVA19" s="162"/>
      <c r="LVB19" s="171"/>
      <c r="LVC19" s="171"/>
      <c r="LVD19" s="171"/>
      <c r="LVE19" s="171"/>
      <c r="LVF19" s="171"/>
      <c r="LVG19" s="171"/>
      <c r="LVH19" s="172"/>
      <c r="LVI19" s="162"/>
      <c r="LVJ19" s="171"/>
      <c r="LVK19" s="171"/>
      <c r="LVL19" s="171"/>
      <c r="LVM19" s="171"/>
      <c r="LVN19" s="171"/>
      <c r="LVO19" s="171"/>
      <c r="LVP19" s="172"/>
      <c r="LVQ19" s="162"/>
      <c r="LVR19" s="171"/>
      <c r="LVS19" s="171"/>
      <c r="LVT19" s="171"/>
      <c r="LVU19" s="171"/>
      <c r="LVV19" s="171"/>
      <c r="LVW19" s="171"/>
      <c r="LVX19" s="172"/>
      <c r="LVY19" s="162"/>
      <c r="LVZ19" s="171"/>
      <c r="LWA19" s="171"/>
      <c r="LWB19" s="171"/>
      <c r="LWC19" s="171"/>
      <c r="LWD19" s="171"/>
      <c r="LWE19" s="171"/>
      <c r="LWF19" s="172"/>
      <c r="LWG19" s="162"/>
      <c r="LWH19" s="171"/>
      <c r="LWI19" s="171"/>
      <c r="LWJ19" s="171"/>
      <c r="LWK19" s="171"/>
      <c r="LWL19" s="171"/>
      <c r="LWM19" s="171"/>
      <c r="LWN19" s="172"/>
      <c r="LWO19" s="162"/>
      <c r="LWP19" s="171"/>
      <c r="LWQ19" s="171"/>
      <c r="LWR19" s="171"/>
      <c r="LWS19" s="171"/>
      <c r="LWT19" s="171"/>
      <c r="LWU19" s="171"/>
      <c r="LWV19" s="172"/>
      <c r="LWW19" s="162"/>
      <c r="LWX19" s="171"/>
      <c r="LWY19" s="171"/>
      <c r="LWZ19" s="171"/>
      <c r="LXA19" s="171"/>
      <c r="LXB19" s="171"/>
      <c r="LXC19" s="171"/>
      <c r="LXD19" s="172"/>
      <c r="LXE19" s="162"/>
      <c r="LXF19" s="171"/>
      <c r="LXG19" s="171"/>
      <c r="LXH19" s="171"/>
      <c r="LXI19" s="171"/>
      <c r="LXJ19" s="171"/>
      <c r="LXK19" s="171"/>
      <c r="LXL19" s="172"/>
      <c r="LXM19" s="162"/>
      <c r="LXN19" s="171"/>
      <c r="LXO19" s="171"/>
      <c r="LXP19" s="171"/>
      <c r="LXQ19" s="171"/>
      <c r="LXR19" s="171"/>
      <c r="LXS19" s="171"/>
      <c r="LXT19" s="172"/>
      <c r="LXU19" s="162"/>
      <c r="LXV19" s="171"/>
      <c r="LXW19" s="171"/>
      <c r="LXX19" s="171"/>
      <c r="LXY19" s="171"/>
      <c r="LXZ19" s="171"/>
      <c r="LYA19" s="171"/>
      <c r="LYB19" s="172"/>
      <c r="LYC19" s="162"/>
      <c r="LYD19" s="171"/>
      <c r="LYE19" s="171"/>
      <c r="LYF19" s="171"/>
      <c r="LYG19" s="171"/>
      <c r="LYH19" s="171"/>
      <c r="LYI19" s="171"/>
      <c r="LYJ19" s="172"/>
      <c r="LYK19" s="162"/>
      <c r="LYL19" s="171"/>
      <c r="LYM19" s="171"/>
      <c r="LYN19" s="171"/>
      <c r="LYO19" s="171"/>
      <c r="LYP19" s="171"/>
      <c r="LYQ19" s="171"/>
      <c r="LYR19" s="172"/>
      <c r="LYS19" s="162"/>
      <c r="LYT19" s="171"/>
      <c r="LYU19" s="171"/>
      <c r="LYV19" s="171"/>
      <c r="LYW19" s="171"/>
      <c r="LYX19" s="171"/>
      <c r="LYY19" s="171"/>
      <c r="LYZ19" s="172"/>
      <c r="LZA19" s="162"/>
      <c r="LZB19" s="171"/>
      <c r="LZC19" s="171"/>
      <c r="LZD19" s="171"/>
      <c r="LZE19" s="171"/>
      <c r="LZF19" s="171"/>
      <c r="LZG19" s="171"/>
      <c r="LZH19" s="172"/>
      <c r="LZI19" s="162"/>
      <c r="LZJ19" s="171"/>
      <c r="LZK19" s="171"/>
      <c r="LZL19" s="171"/>
      <c r="LZM19" s="171"/>
      <c r="LZN19" s="171"/>
      <c r="LZO19" s="171"/>
      <c r="LZP19" s="172"/>
      <c r="LZQ19" s="162"/>
      <c r="LZR19" s="171"/>
      <c r="LZS19" s="171"/>
      <c r="LZT19" s="171"/>
      <c r="LZU19" s="171"/>
      <c r="LZV19" s="171"/>
      <c r="LZW19" s="171"/>
      <c r="LZX19" s="172"/>
      <c r="LZY19" s="162"/>
      <c r="LZZ19" s="171"/>
      <c r="MAA19" s="171"/>
      <c r="MAB19" s="171"/>
      <c r="MAC19" s="171"/>
      <c r="MAD19" s="171"/>
      <c r="MAE19" s="171"/>
      <c r="MAF19" s="172"/>
      <c r="MAG19" s="162"/>
      <c r="MAH19" s="171"/>
      <c r="MAI19" s="171"/>
      <c r="MAJ19" s="171"/>
      <c r="MAK19" s="171"/>
      <c r="MAL19" s="171"/>
      <c r="MAM19" s="171"/>
      <c r="MAN19" s="172"/>
      <c r="MAO19" s="162"/>
      <c r="MAP19" s="171"/>
      <c r="MAQ19" s="171"/>
      <c r="MAR19" s="171"/>
      <c r="MAS19" s="171"/>
      <c r="MAT19" s="171"/>
      <c r="MAU19" s="171"/>
      <c r="MAV19" s="172"/>
      <c r="MAW19" s="162"/>
      <c r="MAX19" s="171"/>
      <c r="MAY19" s="171"/>
      <c r="MAZ19" s="171"/>
      <c r="MBA19" s="171"/>
      <c r="MBB19" s="171"/>
      <c r="MBC19" s="171"/>
      <c r="MBD19" s="172"/>
      <c r="MBE19" s="162"/>
      <c r="MBF19" s="171"/>
      <c r="MBG19" s="171"/>
      <c r="MBH19" s="171"/>
      <c r="MBI19" s="171"/>
      <c r="MBJ19" s="171"/>
      <c r="MBK19" s="171"/>
      <c r="MBL19" s="172"/>
      <c r="MBM19" s="162"/>
      <c r="MBN19" s="171"/>
      <c r="MBO19" s="171"/>
      <c r="MBP19" s="171"/>
      <c r="MBQ19" s="171"/>
      <c r="MBR19" s="171"/>
      <c r="MBS19" s="171"/>
      <c r="MBT19" s="172"/>
      <c r="MBU19" s="162"/>
      <c r="MBV19" s="171"/>
      <c r="MBW19" s="171"/>
      <c r="MBX19" s="171"/>
      <c r="MBY19" s="171"/>
      <c r="MBZ19" s="171"/>
      <c r="MCA19" s="171"/>
      <c r="MCB19" s="172"/>
      <c r="MCC19" s="162"/>
      <c r="MCD19" s="171"/>
      <c r="MCE19" s="171"/>
      <c r="MCF19" s="171"/>
      <c r="MCG19" s="171"/>
      <c r="MCH19" s="171"/>
      <c r="MCI19" s="171"/>
      <c r="MCJ19" s="172"/>
      <c r="MCK19" s="162"/>
      <c r="MCL19" s="171"/>
      <c r="MCM19" s="171"/>
      <c r="MCN19" s="171"/>
      <c r="MCO19" s="171"/>
      <c r="MCP19" s="171"/>
      <c r="MCQ19" s="171"/>
      <c r="MCR19" s="172"/>
      <c r="MCS19" s="162"/>
      <c r="MCT19" s="171"/>
      <c r="MCU19" s="171"/>
      <c r="MCV19" s="171"/>
      <c r="MCW19" s="171"/>
      <c r="MCX19" s="171"/>
      <c r="MCY19" s="171"/>
      <c r="MCZ19" s="172"/>
      <c r="MDA19" s="162"/>
      <c r="MDB19" s="171"/>
      <c r="MDC19" s="171"/>
      <c r="MDD19" s="171"/>
      <c r="MDE19" s="171"/>
      <c r="MDF19" s="171"/>
      <c r="MDG19" s="171"/>
      <c r="MDH19" s="172"/>
      <c r="MDI19" s="162"/>
      <c r="MDJ19" s="171"/>
      <c r="MDK19" s="171"/>
      <c r="MDL19" s="171"/>
      <c r="MDM19" s="171"/>
      <c r="MDN19" s="171"/>
      <c r="MDO19" s="171"/>
      <c r="MDP19" s="172"/>
      <c r="MDQ19" s="162"/>
      <c r="MDR19" s="171"/>
      <c r="MDS19" s="171"/>
      <c r="MDT19" s="171"/>
      <c r="MDU19" s="171"/>
      <c r="MDV19" s="171"/>
      <c r="MDW19" s="171"/>
      <c r="MDX19" s="172"/>
      <c r="MDY19" s="162"/>
      <c r="MDZ19" s="171"/>
      <c r="MEA19" s="171"/>
      <c r="MEB19" s="171"/>
      <c r="MEC19" s="171"/>
      <c r="MED19" s="171"/>
      <c r="MEE19" s="171"/>
      <c r="MEF19" s="172"/>
      <c r="MEG19" s="162"/>
      <c r="MEH19" s="171"/>
      <c r="MEI19" s="171"/>
      <c r="MEJ19" s="171"/>
      <c r="MEK19" s="171"/>
      <c r="MEL19" s="171"/>
      <c r="MEM19" s="171"/>
      <c r="MEN19" s="172"/>
      <c r="MEO19" s="162"/>
      <c r="MEP19" s="171"/>
      <c r="MEQ19" s="171"/>
      <c r="MER19" s="171"/>
      <c r="MES19" s="171"/>
      <c r="MET19" s="171"/>
      <c r="MEU19" s="171"/>
      <c r="MEV19" s="172"/>
      <c r="MEW19" s="162"/>
      <c r="MEX19" s="171"/>
      <c r="MEY19" s="171"/>
      <c r="MEZ19" s="171"/>
      <c r="MFA19" s="171"/>
      <c r="MFB19" s="171"/>
      <c r="MFC19" s="171"/>
      <c r="MFD19" s="172"/>
      <c r="MFE19" s="162"/>
      <c r="MFF19" s="171"/>
      <c r="MFG19" s="171"/>
      <c r="MFH19" s="171"/>
      <c r="MFI19" s="171"/>
      <c r="MFJ19" s="171"/>
      <c r="MFK19" s="171"/>
      <c r="MFL19" s="172"/>
      <c r="MFM19" s="162"/>
      <c r="MFN19" s="171"/>
      <c r="MFO19" s="171"/>
      <c r="MFP19" s="171"/>
      <c r="MFQ19" s="171"/>
      <c r="MFR19" s="171"/>
      <c r="MFS19" s="171"/>
      <c r="MFT19" s="172"/>
      <c r="MFU19" s="162"/>
      <c r="MFV19" s="171"/>
      <c r="MFW19" s="171"/>
      <c r="MFX19" s="171"/>
      <c r="MFY19" s="171"/>
      <c r="MFZ19" s="171"/>
      <c r="MGA19" s="171"/>
      <c r="MGB19" s="172"/>
      <c r="MGC19" s="162"/>
      <c r="MGD19" s="171"/>
      <c r="MGE19" s="171"/>
      <c r="MGF19" s="171"/>
      <c r="MGG19" s="171"/>
      <c r="MGH19" s="171"/>
      <c r="MGI19" s="171"/>
      <c r="MGJ19" s="172"/>
      <c r="MGK19" s="162"/>
      <c r="MGL19" s="171"/>
      <c r="MGM19" s="171"/>
      <c r="MGN19" s="171"/>
      <c r="MGO19" s="171"/>
      <c r="MGP19" s="171"/>
      <c r="MGQ19" s="171"/>
      <c r="MGR19" s="172"/>
      <c r="MGS19" s="162"/>
      <c r="MGT19" s="171"/>
      <c r="MGU19" s="171"/>
      <c r="MGV19" s="171"/>
      <c r="MGW19" s="171"/>
      <c r="MGX19" s="171"/>
      <c r="MGY19" s="171"/>
      <c r="MGZ19" s="172"/>
      <c r="MHA19" s="162"/>
      <c r="MHB19" s="171"/>
      <c r="MHC19" s="171"/>
      <c r="MHD19" s="171"/>
      <c r="MHE19" s="171"/>
      <c r="MHF19" s="171"/>
      <c r="MHG19" s="171"/>
      <c r="MHH19" s="172"/>
      <c r="MHI19" s="162"/>
      <c r="MHJ19" s="171"/>
      <c r="MHK19" s="171"/>
      <c r="MHL19" s="171"/>
      <c r="MHM19" s="171"/>
      <c r="MHN19" s="171"/>
      <c r="MHO19" s="171"/>
      <c r="MHP19" s="172"/>
      <c r="MHQ19" s="162"/>
      <c r="MHR19" s="171"/>
      <c r="MHS19" s="171"/>
      <c r="MHT19" s="171"/>
      <c r="MHU19" s="171"/>
      <c r="MHV19" s="171"/>
      <c r="MHW19" s="171"/>
      <c r="MHX19" s="172"/>
      <c r="MHY19" s="162"/>
      <c r="MHZ19" s="171"/>
      <c r="MIA19" s="171"/>
      <c r="MIB19" s="171"/>
      <c r="MIC19" s="171"/>
      <c r="MID19" s="171"/>
      <c r="MIE19" s="171"/>
      <c r="MIF19" s="172"/>
      <c r="MIG19" s="162"/>
      <c r="MIH19" s="171"/>
      <c r="MII19" s="171"/>
      <c r="MIJ19" s="171"/>
      <c r="MIK19" s="171"/>
      <c r="MIL19" s="171"/>
      <c r="MIM19" s="171"/>
      <c r="MIN19" s="172"/>
      <c r="MIO19" s="162"/>
      <c r="MIP19" s="171"/>
      <c r="MIQ19" s="171"/>
      <c r="MIR19" s="171"/>
      <c r="MIS19" s="171"/>
      <c r="MIT19" s="171"/>
      <c r="MIU19" s="171"/>
      <c r="MIV19" s="172"/>
      <c r="MIW19" s="162"/>
      <c r="MIX19" s="171"/>
      <c r="MIY19" s="171"/>
      <c r="MIZ19" s="171"/>
      <c r="MJA19" s="171"/>
      <c r="MJB19" s="171"/>
      <c r="MJC19" s="171"/>
      <c r="MJD19" s="172"/>
      <c r="MJE19" s="162"/>
      <c r="MJF19" s="171"/>
      <c r="MJG19" s="171"/>
      <c r="MJH19" s="171"/>
      <c r="MJI19" s="171"/>
      <c r="MJJ19" s="171"/>
      <c r="MJK19" s="171"/>
      <c r="MJL19" s="172"/>
      <c r="MJM19" s="162"/>
      <c r="MJN19" s="171"/>
      <c r="MJO19" s="171"/>
      <c r="MJP19" s="171"/>
      <c r="MJQ19" s="171"/>
      <c r="MJR19" s="171"/>
      <c r="MJS19" s="171"/>
      <c r="MJT19" s="172"/>
      <c r="MJU19" s="162"/>
      <c r="MJV19" s="171"/>
      <c r="MJW19" s="171"/>
      <c r="MJX19" s="171"/>
      <c r="MJY19" s="171"/>
      <c r="MJZ19" s="171"/>
      <c r="MKA19" s="171"/>
      <c r="MKB19" s="172"/>
      <c r="MKC19" s="162"/>
      <c r="MKD19" s="171"/>
      <c r="MKE19" s="171"/>
      <c r="MKF19" s="171"/>
      <c r="MKG19" s="171"/>
      <c r="MKH19" s="171"/>
      <c r="MKI19" s="171"/>
      <c r="MKJ19" s="172"/>
      <c r="MKK19" s="162"/>
      <c r="MKL19" s="171"/>
      <c r="MKM19" s="171"/>
      <c r="MKN19" s="171"/>
      <c r="MKO19" s="171"/>
      <c r="MKP19" s="171"/>
      <c r="MKQ19" s="171"/>
      <c r="MKR19" s="172"/>
      <c r="MKS19" s="162"/>
      <c r="MKT19" s="171"/>
      <c r="MKU19" s="171"/>
      <c r="MKV19" s="171"/>
      <c r="MKW19" s="171"/>
      <c r="MKX19" s="171"/>
      <c r="MKY19" s="171"/>
      <c r="MKZ19" s="172"/>
      <c r="MLA19" s="162"/>
      <c r="MLB19" s="171"/>
      <c r="MLC19" s="171"/>
      <c r="MLD19" s="171"/>
      <c r="MLE19" s="171"/>
      <c r="MLF19" s="171"/>
      <c r="MLG19" s="171"/>
      <c r="MLH19" s="172"/>
      <c r="MLI19" s="162"/>
      <c r="MLJ19" s="171"/>
      <c r="MLK19" s="171"/>
      <c r="MLL19" s="171"/>
      <c r="MLM19" s="171"/>
      <c r="MLN19" s="171"/>
      <c r="MLO19" s="171"/>
      <c r="MLP19" s="172"/>
      <c r="MLQ19" s="162"/>
      <c r="MLR19" s="171"/>
      <c r="MLS19" s="171"/>
      <c r="MLT19" s="171"/>
      <c r="MLU19" s="171"/>
      <c r="MLV19" s="171"/>
      <c r="MLW19" s="171"/>
      <c r="MLX19" s="172"/>
      <c r="MLY19" s="162"/>
      <c r="MLZ19" s="171"/>
      <c r="MMA19" s="171"/>
      <c r="MMB19" s="171"/>
      <c r="MMC19" s="171"/>
      <c r="MMD19" s="171"/>
      <c r="MME19" s="171"/>
      <c r="MMF19" s="172"/>
      <c r="MMG19" s="162"/>
      <c r="MMH19" s="171"/>
      <c r="MMI19" s="171"/>
      <c r="MMJ19" s="171"/>
      <c r="MMK19" s="171"/>
      <c r="MML19" s="171"/>
      <c r="MMM19" s="171"/>
      <c r="MMN19" s="172"/>
      <c r="MMO19" s="162"/>
      <c r="MMP19" s="171"/>
      <c r="MMQ19" s="171"/>
      <c r="MMR19" s="171"/>
      <c r="MMS19" s="171"/>
      <c r="MMT19" s="171"/>
      <c r="MMU19" s="171"/>
      <c r="MMV19" s="172"/>
      <c r="MMW19" s="162"/>
      <c r="MMX19" s="171"/>
      <c r="MMY19" s="171"/>
      <c r="MMZ19" s="171"/>
      <c r="MNA19" s="171"/>
      <c r="MNB19" s="171"/>
      <c r="MNC19" s="171"/>
      <c r="MND19" s="172"/>
      <c r="MNE19" s="162"/>
      <c r="MNF19" s="171"/>
      <c r="MNG19" s="171"/>
      <c r="MNH19" s="171"/>
      <c r="MNI19" s="171"/>
      <c r="MNJ19" s="171"/>
      <c r="MNK19" s="171"/>
      <c r="MNL19" s="172"/>
      <c r="MNM19" s="162"/>
      <c r="MNN19" s="171"/>
      <c r="MNO19" s="171"/>
      <c r="MNP19" s="171"/>
      <c r="MNQ19" s="171"/>
      <c r="MNR19" s="171"/>
      <c r="MNS19" s="171"/>
      <c r="MNT19" s="172"/>
      <c r="MNU19" s="162"/>
      <c r="MNV19" s="171"/>
      <c r="MNW19" s="171"/>
      <c r="MNX19" s="171"/>
      <c r="MNY19" s="171"/>
      <c r="MNZ19" s="171"/>
      <c r="MOA19" s="171"/>
      <c r="MOB19" s="172"/>
      <c r="MOC19" s="162"/>
      <c r="MOD19" s="171"/>
      <c r="MOE19" s="171"/>
      <c r="MOF19" s="171"/>
      <c r="MOG19" s="171"/>
      <c r="MOH19" s="171"/>
      <c r="MOI19" s="171"/>
      <c r="MOJ19" s="172"/>
      <c r="MOK19" s="162"/>
      <c r="MOL19" s="171"/>
      <c r="MOM19" s="171"/>
      <c r="MON19" s="171"/>
      <c r="MOO19" s="171"/>
      <c r="MOP19" s="171"/>
      <c r="MOQ19" s="171"/>
      <c r="MOR19" s="172"/>
      <c r="MOS19" s="162"/>
      <c r="MOT19" s="171"/>
      <c r="MOU19" s="171"/>
      <c r="MOV19" s="171"/>
      <c r="MOW19" s="171"/>
      <c r="MOX19" s="171"/>
      <c r="MOY19" s="171"/>
      <c r="MOZ19" s="172"/>
      <c r="MPA19" s="162"/>
      <c r="MPB19" s="171"/>
      <c r="MPC19" s="171"/>
      <c r="MPD19" s="171"/>
      <c r="MPE19" s="171"/>
      <c r="MPF19" s="171"/>
      <c r="MPG19" s="171"/>
      <c r="MPH19" s="172"/>
      <c r="MPI19" s="162"/>
      <c r="MPJ19" s="171"/>
      <c r="MPK19" s="171"/>
      <c r="MPL19" s="171"/>
      <c r="MPM19" s="171"/>
      <c r="MPN19" s="171"/>
      <c r="MPO19" s="171"/>
      <c r="MPP19" s="172"/>
      <c r="MPQ19" s="162"/>
      <c r="MPR19" s="171"/>
      <c r="MPS19" s="171"/>
      <c r="MPT19" s="171"/>
      <c r="MPU19" s="171"/>
      <c r="MPV19" s="171"/>
      <c r="MPW19" s="171"/>
      <c r="MPX19" s="172"/>
      <c r="MPY19" s="162"/>
      <c r="MPZ19" s="171"/>
      <c r="MQA19" s="171"/>
      <c r="MQB19" s="171"/>
      <c r="MQC19" s="171"/>
      <c r="MQD19" s="171"/>
      <c r="MQE19" s="171"/>
      <c r="MQF19" s="172"/>
      <c r="MQG19" s="162"/>
      <c r="MQH19" s="171"/>
      <c r="MQI19" s="171"/>
      <c r="MQJ19" s="171"/>
      <c r="MQK19" s="171"/>
      <c r="MQL19" s="171"/>
      <c r="MQM19" s="171"/>
      <c r="MQN19" s="172"/>
      <c r="MQO19" s="162"/>
      <c r="MQP19" s="171"/>
      <c r="MQQ19" s="171"/>
      <c r="MQR19" s="171"/>
      <c r="MQS19" s="171"/>
      <c r="MQT19" s="171"/>
      <c r="MQU19" s="171"/>
      <c r="MQV19" s="172"/>
      <c r="MQW19" s="162"/>
      <c r="MQX19" s="171"/>
      <c r="MQY19" s="171"/>
      <c r="MQZ19" s="171"/>
      <c r="MRA19" s="171"/>
      <c r="MRB19" s="171"/>
      <c r="MRC19" s="171"/>
      <c r="MRD19" s="172"/>
      <c r="MRE19" s="162"/>
      <c r="MRF19" s="171"/>
      <c r="MRG19" s="171"/>
      <c r="MRH19" s="171"/>
      <c r="MRI19" s="171"/>
      <c r="MRJ19" s="171"/>
      <c r="MRK19" s="171"/>
      <c r="MRL19" s="172"/>
      <c r="MRM19" s="162"/>
      <c r="MRN19" s="171"/>
      <c r="MRO19" s="171"/>
      <c r="MRP19" s="171"/>
      <c r="MRQ19" s="171"/>
      <c r="MRR19" s="171"/>
      <c r="MRS19" s="171"/>
      <c r="MRT19" s="172"/>
      <c r="MRU19" s="162"/>
      <c r="MRV19" s="171"/>
      <c r="MRW19" s="171"/>
      <c r="MRX19" s="171"/>
      <c r="MRY19" s="171"/>
      <c r="MRZ19" s="171"/>
      <c r="MSA19" s="171"/>
      <c r="MSB19" s="172"/>
      <c r="MSC19" s="162"/>
      <c r="MSD19" s="171"/>
      <c r="MSE19" s="171"/>
      <c r="MSF19" s="171"/>
      <c r="MSG19" s="171"/>
      <c r="MSH19" s="171"/>
      <c r="MSI19" s="171"/>
      <c r="MSJ19" s="172"/>
      <c r="MSK19" s="162"/>
      <c r="MSL19" s="171"/>
      <c r="MSM19" s="171"/>
      <c r="MSN19" s="171"/>
      <c r="MSO19" s="171"/>
      <c r="MSP19" s="171"/>
      <c r="MSQ19" s="171"/>
      <c r="MSR19" s="172"/>
      <c r="MSS19" s="162"/>
      <c r="MST19" s="171"/>
      <c r="MSU19" s="171"/>
      <c r="MSV19" s="171"/>
      <c r="MSW19" s="171"/>
      <c r="MSX19" s="171"/>
      <c r="MSY19" s="171"/>
      <c r="MSZ19" s="172"/>
      <c r="MTA19" s="162"/>
      <c r="MTB19" s="171"/>
      <c r="MTC19" s="171"/>
      <c r="MTD19" s="171"/>
      <c r="MTE19" s="171"/>
      <c r="MTF19" s="171"/>
      <c r="MTG19" s="171"/>
      <c r="MTH19" s="172"/>
      <c r="MTI19" s="162"/>
      <c r="MTJ19" s="171"/>
      <c r="MTK19" s="171"/>
      <c r="MTL19" s="171"/>
      <c r="MTM19" s="171"/>
      <c r="MTN19" s="171"/>
      <c r="MTO19" s="171"/>
      <c r="MTP19" s="172"/>
      <c r="MTQ19" s="162"/>
      <c r="MTR19" s="171"/>
      <c r="MTS19" s="171"/>
      <c r="MTT19" s="171"/>
      <c r="MTU19" s="171"/>
      <c r="MTV19" s="171"/>
      <c r="MTW19" s="171"/>
      <c r="MTX19" s="172"/>
      <c r="MTY19" s="162"/>
      <c r="MTZ19" s="171"/>
      <c r="MUA19" s="171"/>
      <c r="MUB19" s="171"/>
      <c r="MUC19" s="171"/>
      <c r="MUD19" s="171"/>
      <c r="MUE19" s="171"/>
      <c r="MUF19" s="172"/>
      <c r="MUG19" s="162"/>
      <c r="MUH19" s="171"/>
      <c r="MUI19" s="171"/>
      <c r="MUJ19" s="171"/>
      <c r="MUK19" s="171"/>
      <c r="MUL19" s="171"/>
      <c r="MUM19" s="171"/>
      <c r="MUN19" s="172"/>
      <c r="MUO19" s="162"/>
      <c r="MUP19" s="171"/>
      <c r="MUQ19" s="171"/>
      <c r="MUR19" s="171"/>
      <c r="MUS19" s="171"/>
      <c r="MUT19" s="171"/>
      <c r="MUU19" s="171"/>
      <c r="MUV19" s="172"/>
      <c r="MUW19" s="162"/>
      <c r="MUX19" s="171"/>
      <c r="MUY19" s="171"/>
      <c r="MUZ19" s="171"/>
      <c r="MVA19" s="171"/>
      <c r="MVB19" s="171"/>
      <c r="MVC19" s="171"/>
      <c r="MVD19" s="172"/>
      <c r="MVE19" s="162"/>
      <c r="MVF19" s="171"/>
      <c r="MVG19" s="171"/>
      <c r="MVH19" s="171"/>
      <c r="MVI19" s="171"/>
      <c r="MVJ19" s="171"/>
      <c r="MVK19" s="171"/>
      <c r="MVL19" s="172"/>
      <c r="MVM19" s="162"/>
      <c r="MVN19" s="171"/>
      <c r="MVO19" s="171"/>
      <c r="MVP19" s="171"/>
      <c r="MVQ19" s="171"/>
      <c r="MVR19" s="171"/>
      <c r="MVS19" s="171"/>
      <c r="MVT19" s="172"/>
      <c r="MVU19" s="162"/>
      <c r="MVV19" s="171"/>
      <c r="MVW19" s="171"/>
      <c r="MVX19" s="171"/>
      <c r="MVY19" s="171"/>
      <c r="MVZ19" s="171"/>
      <c r="MWA19" s="171"/>
      <c r="MWB19" s="172"/>
      <c r="MWC19" s="162"/>
      <c r="MWD19" s="171"/>
      <c r="MWE19" s="171"/>
      <c r="MWF19" s="171"/>
      <c r="MWG19" s="171"/>
      <c r="MWH19" s="171"/>
      <c r="MWI19" s="171"/>
      <c r="MWJ19" s="172"/>
      <c r="MWK19" s="162"/>
      <c r="MWL19" s="171"/>
      <c r="MWM19" s="171"/>
      <c r="MWN19" s="171"/>
      <c r="MWO19" s="171"/>
      <c r="MWP19" s="171"/>
      <c r="MWQ19" s="171"/>
      <c r="MWR19" s="172"/>
      <c r="MWS19" s="162"/>
      <c r="MWT19" s="171"/>
      <c r="MWU19" s="171"/>
      <c r="MWV19" s="171"/>
      <c r="MWW19" s="171"/>
      <c r="MWX19" s="171"/>
      <c r="MWY19" s="171"/>
      <c r="MWZ19" s="172"/>
      <c r="MXA19" s="162"/>
      <c r="MXB19" s="171"/>
      <c r="MXC19" s="171"/>
      <c r="MXD19" s="171"/>
      <c r="MXE19" s="171"/>
      <c r="MXF19" s="171"/>
      <c r="MXG19" s="171"/>
      <c r="MXH19" s="172"/>
      <c r="MXI19" s="162"/>
      <c r="MXJ19" s="171"/>
      <c r="MXK19" s="171"/>
      <c r="MXL19" s="171"/>
      <c r="MXM19" s="171"/>
      <c r="MXN19" s="171"/>
      <c r="MXO19" s="171"/>
      <c r="MXP19" s="172"/>
      <c r="MXQ19" s="162"/>
      <c r="MXR19" s="171"/>
      <c r="MXS19" s="171"/>
      <c r="MXT19" s="171"/>
      <c r="MXU19" s="171"/>
      <c r="MXV19" s="171"/>
      <c r="MXW19" s="171"/>
      <c r="MXX19" s="172"/>
      <c r="MXY19" s="162"/>
      <c r="MXZ19" s="171"/>
      <c r="MYA19" s="171"/>
      <c r="MYB19" s="171"/>
      <c r="MYC19" s="171"/>
      <c r="MYD19" s="171"/>
      <c r="MYE19" s="171"/>
      <c r="MYF19" s="172"/>
      <c r="MYG19" s="162"/>
      <c r="MYH19" s="171"/>
      <c r="MYI19" s="171"/>
      <c r="MYJ19" s="171"/>
      <c r="MYK19" s="171"/>
      <c r="MYL19" s="171"/>
      <c r="MYM19" s="171"/>
      <c r="MYN19" s="172"/>
      <c r="MYO19" s="162"/>
      <c r="MYP19" s="171"/>
      <c r="MYQ19" s="171"/>
      <c r="MYR19" s="171"/>
      <c r="MYS19" s="171"/>
      <c r="MYT19" s="171"/>
      <c r="MYU19" s="171"/>
      <c r="MYV19" s="172"/>
      <c r="MYW19" s="162"/>
      <c r="MYX19" s="171"/>
      <c r="MYY19" s="171"/>
      <c r="MYZ19" s="171"/>
      <c r="MZA19" s="171"/>
      <c r="MZB19" s="171"/>
      <c r="MZC19" s="171"/>
      <c r="MZD19" s="172"/>
      <c r="MZE19" s="162"/>
      <c r="MZF19" s="171"/>
      <c r="MZG19" s="171"/>
      <c r="MZH19" s="171"/>
      <c r="MZI19" s="171"/>
      <c r="MZJ19" s="171"/>
      <c r="MZK19" s="171"/>
      <c r="MZL19" s="172"/>
      <c r="MZM19" s="162"/>
      <c r="MZN19" s="171"/>
      <c r="MZO19" s="171"/>
      <c r="MZP19" s="171"/>
      <c r="MZQ19" s="171"/>
      <c r="MZR19" s="171"/>
      <c r="MZS19" s="171"/>
      <c r="MZT19" s="172"/>
      <c r="MZU19" s="162"/>
      <c r="MZV19" s="171"/>
      <c r="MZW19" s="171"/>
      <c r="MZX19" s="171"/>
      <c r="MZY19" s="171"/>
      <c r="MZZ19" s="171"/>
      <c r="NAA19" s="171"/>
      <c r="NAB19" s="172"/>
      <c r="NAC19" s="162"/>
      <c r="NAD19" s="171"/>
      <c r="NAE19" s="171"/>
      <c r="NAF19" s="171"/>
      <c r="NAG19" s="171"/>
      <c r="NAH19" s="171"/>
      <c r="NAI19" s="171"/>
      <c r="NAJ19" s="172"/>
      <c r="NAK19" s="162"/>
      <c r="NAL19" s="171"/>
      <c r="NAM19" s="171"/>
      <c r="NAN19" s="171"/>
      <c r="NAO19" s="171"/>
      <c r="NAP19" s="171"/>
      <c r="NAQ19" s="171"/>
      <c r="NAR19" s="172"/>
      <c r="NAS19" s="162"/>
      <c r="NAT19" s="171"/>
      <c r="NAU19" s="171"/>
      <c r="NAV19" s="171"/>
      <c r="NAW19" s="171"/>
      <c r="NAX19" s="171"/>
      <c r="NAY19" s="171"/>
      <c r="NAZ19" s="172"/>
      <c r="NBA19" s="162"/>
      <c r="NBB19" s="171"/>
      <c r="NBC19" s="171"/>
      <c r="NBD19" s="171"/>
      <c r="NBE19" s="171"/>
      <c r="NBF19" s="171"/>
      <c r="NBG19" s="171"/>
      <c r="NBH19" s="172"/>
      <c r="NBI19" s="162"/>
      <c r="NBJ19" s="171"/>
      <c r="NBK19" s="171"/>
      <c r="NBL19" s="171"/>
      <c r="NBM19" s="171"/>
      <c r="NBN19" s="171"/>
      <c r="NBO19" s="171"/>
      <c r="NBP19" s="172"/>
      <c r="NBQ19" s="162"/>
      <c r="NBR19" s="171"/>
      <c r="NBS19" s="171"/>
      <c r="NBT19" s="171"/>
      <c r="NBU19" s="171"/>
      <c r="NBV19" s="171"/>
      <c r="NBW19" s="171"/>
      <c r="NBX19" s="172"/>
      <c r="NBY19" s="162"/>
      <c r="NBZ19" s="171"/>
      <c r="NCA19" s="171"/>
      <c r="NCB19" s="171"/>
      <c r="NCC19" s="171"/>
      <c r="NCD19" s="171"/>
      <c r="NCE19" s="171"/>
      <c r="NCF19" s="172"/>
      <c r="NCG19" s="162"/>
      <c r="NCH19" s="171"/>
      <c r="NCI19" s="171"/>
      <c r="NCJ19" s="171"/>
      <c r="NCK19" s="171"/>
      <c r="NCL19" s="171"/>
      <c r="NCM19" s="171"/>
      <c r="NCN19" s="172"/>
      <c r="NCO19" s="162"/>
      <c r="NCP19" s="171"/>
      <c r="NCQ19" s="171"/>
      <c r="NCR19" s="171"/>
      <c r="NCS19" s="171"/>
      <c r="NCT19" s="171"/>
      <c r="NCU19" s="171"/>
      <c r="NCV19" s="172"/>
      <c r="NCW19" s="162"/>
      <c r="NCX19" s="171"/>
      <c r="NCY19" s="171"/>
      <c r="NCZ19" s="171"/>
      <c r="NDA19" s="171"/>
      <c r="NDB19" s="171"/>
      <c r="NDC19" s="171"/>
      <c r="NDD19" s="172"/>
      <c r="NDE19" s="162"/>
      <c r="NDF19" s="171"/>
      <c r="NDG19" s="171"/>
      <c r="NDH19" s="171"/>
      <c r="NDI19" s="171"/>
      <c r="NDJ19" s="171"/>
      <c r="NDK19" s="171"/>
      <c r="NDL19" s="172"/>
      <c r="NDM19" s="162"/>
      <c r="NDN19" s="171"/>
      <c r="NDO19" s="171"/>
      <c r="NDP19" s="171"/>
      <c r="NDQ19" s="171"/>
      <c r="NDR19" s="171"/>
      <c r="NDS19" s="171"/>
      <c r="NDT19" s="172"/>
      <c r="NDU19" s="162"/>
      <c r="NDV19" s="171"/>
      <c r="NDW19" s="171"/>
      <c r="NDX19" s="171"/>
      <c r="NDY19" s="171"/>
      <c r="NDZ19" s="171"/>
      <c r="NEA19" s="171"/>
      <c r="NEB19" s="172"/>
      <c r="NEC19" s="162"/>
      <c r="NED19" s="171"/>
      <c r="NEE19" s="171"/>
      <c r="NEF19" s="171"/>
      <c r="NEG19" s="171"/>
      <c r="NEH19" s="171"/>
      <c r="NEI19" s="171"/>
      <c r="NEJ19" s="172"/>
      <c r="NEK19" s="162"/>
      <c r="NEL19" s="171"/>
      <c r="NEM19" s="171"/>
      <c r="NEN19" s="171"/>
      <c r="NEO19" s="171"/>
      <c r="NEP19" s="171"/>
      <c r="NEQ19" s="171"/>
      <c r="NER19" s="172"/>
      <c r="NES19" s="162"/>
      <c r="NET19" s="171"/>
      <c r="NEU19" s="171"/>
      <c r="NEV19" s="171"/>
      <c r="NEW19" s="171"/>
      <c r="NEX19" s="171"/>
      <c r="NEY19" s="171"/>
      <c r="NEZ19" s="172"/>
      <c r="NFA19" s="162"/>
      <c r="NFB19" s="171"/>
      <c r="NFC19" s="171"/>
      <c r="NFD19" s="171"/>
      <c r="NFE19" s="171"/>
      <c r="NFF19" s="171"/>
      <c r="NFG19" s="171"/>
      <c r="NFH19" s="172"/>
      <c r="NFI19" s="162"/>
      <c r="NFJ19" s="171"/>
      <c r="NFK19" s="171"/>
      <c r="NFL19" s="171"/>
      <c r="NFM19" s="171"/>
      <c r="NFN19" s="171"/>
      <c r="NFO19" s="171"/>
      <c r="NFP19" s="172"/>
      <c r="NFQ19" s="162"/>
      <c r="NFR19" s="171"/>
      <c r="NFS19" s="171"/>
      <c r="NFT19" s="171"/>
      <c r="NFU19" s="171"/>
      <c r="NFV19" s="171"/>
      <c r="NFW19" s="171"/>
      <c r="NFX19" s="172"/>
      <c r="NFY19" s="162"/>
      <c r="NFZ19" s="171"/>
      <c r="NGA19" s="171"/>
      <c r="NGB19" s="171"/>
      <c r="NGC19" s="171"/>
      <c r="NGD19" s="171"/>
      <c r="NGE19" s="171"/>
      <c r="NGF19" s="172"/>
      <c r="NGG19" s="162"/>
      <c r="NGH19" s="171"/>
      <c r="NGI19" s="171"/>
      <c r="NGJ19" s="171"/>
      <c r="NGK19" s="171"/>
      <c r="NGL19" s="171"/>
      <c r="NGM19" s="171"/>
      <c r="NGN19" s="172"/>
      <c r="NGO19" s="162"/>
      <c r="NGP19" s="171"/>
      <c r="NGQ19" s="171"/>
      <c r="NGR19" s="171"/>
      <c r="NGS19" s="171"/>
      <c r="NGT19" s="171"/>
      <c r="NGU19" s="171"/>
      <c r="NGV19" s="172"/>
      <c r="NGW19" s="162"/>
      <c r="NGX19" s="171"/>
      <c r="NGY19" s="171"/>
      <c r="NGZ19" s="171"/>
      <c r="NHA19" s="171"/>
      <c r="NHB19" s="171"/>
      <c r="NHC19" s="171"/>
      <c r="NHD19" s="172"/>
      <c r="NHE19" s="162"/>
      <c r="NHF19" s="171"/>
      <c r="NHG19" s="171"/>
      <c r="NHH19" s="171"/>
      <c r="NHI19" s="171"/>
      <c r="NHJ19" s="171"/>
      <c r="NHK19" s="171"/>
      <c r="NHL19" s="172"/>
      <c r="NHM19" s="162"/>
      <c r="NHN19" s="171"/>
      <c r="NHO19" s="171"/>
      <c r="NHP19" s="171"/>
      <c r="NHQ19" s="171"/>
      <c r="NHR19" s="171"/>
      <c r="NHS19" s="171"/>
      <c r="NHT19" s="172"/>
      <c r="NHU19" s="162"/>
      <c r="NHV19" s="171"/>
      <c r="NHW19" s="171"/>
      <c r="NHX19" s="171"/>
      <c r="NHY19" s="171"/>
      <c r="NHZ19" s="171"/>
      <c r="NIA19" s="171"/>
      <c r="NIB19" s="172"/>
      <c r="NIC19" s="162"/>
      <c r="NID19" s="171"/>
      <c r="NIE19" s="171"/>
      <c r="NIF19" s="171"/>
      <c r="NIG19" s="171"/>
      <c r="NIH19" s="171"/>
      <c r="NII19" s="171"/>
      <c r="NIJ19" s="172"/>
      <c r="NIK19" s="162"/>
      <c r="NIL19" s="171"/>
      <c r="NIM19" s="171"/>
      <c r="NIN19" s="171"/>
      <c r="NIO19" s="171"/>
      <c r="NIP19" s="171"/>
      <c r="NIQ19" s="171"/>
      <c r="NIR19" s="172"/>
      <c r="NIS19" s="162"/>
      <c r="NIT19" s="171"/>
      <c r="NIU19" s="171"/>
      <c r="NIV19" s="171"/>
      <c r="NIW19" s="171"/>
      <c r="NIX19" s="171"/>
      <c r="NIY19" s="171"/>
      <c r="NIZ19" s="172"/>
      <c r="NJA19" s="162"/>
      <c r="NJB19" s="171"/>
      <c r="NJC19" s="171"/>
      <c r="NJD19" s="171"/>
      <c r="NJE19" s="171"/>
      <c r="NJF19" s="171"/>
      <c r="NJG19" s="171"/>
      <c r="NJH19" s="172"/>
      <c r="NJI19" s="162"/>
      <c r="NJJ19" s="171"/>
      <c r="NJK19" s="171"/>
      <c r="NJL19" s="171"/>
      <c r="NJM19" s="171"/>
      <c r="NJN19" s="171"/>
      <c r="NJO19" s="171"/>
      <c r="NJP19" s="172"/>
      <c r="NJQ19" s="162"/>
      <c r="NJR19" s="171"/>
      <c r="NJS19" s="171"/>
      <c r="NJT19" s="171"/>
      <c r="NJU19" s="171"/>
      <c r="NJV19" s="171"/>
      <c r="NJW19" s="171"/>
      <c r="NJX19" s="172"/>
      <c r="NJY19" s="162"/>
      <c r="NJZ19" s="171"/>
      <c r="NKA19" s="171"/>
      <c r="NKB19" s="171"/>
      <c r="NKC19" s="171"/>
      <c r="NKD19" s="171"/>
      <c r="NKE19" s="171"/>
      <c r="NKF19" s="172"/>
      <c r="NKG19" s="162"/>
      <c r="NKH19" s="171"/>
      <c r="NKI19" s="171"/>
      <c r="NKJ19" s="171"/>
      <c r="NKK19" s="171"/>
      <c r="NKL19" s="171"/>
      <c r="NKM19" s="171"/>
      <c r="NKN19" s="172"/>
      <c r="NKO19" s="162"/>
      <c r="NKP19" s="171"/>
      <c r="NKQ19" s="171"/>
      <c r="NKR19" s="171"/>
      <c r="NKS19" s="171"/>
      <c r="NKT19" s="171"/>
      <c r="NKU19" s="171"/>
      <c r="NKV19" s="172"/>
      <c r="NKW19" s="162"/>
      <c r="NKX19" s="171"/>
      <c r="NKY19" s="171"/>
      <c r="NKZ19" s="171"/>
      <c r="NLA19" s="171"/>
      <c r="NLB19" s="171"/>
      <c r="NLC19" s="171"/>
      <c r="NLD19" s="172"/>
      <c r="NLE19" s="162"/>
      <c r="NLF19" s="171"/>
      <c r="NLG19" s="171"/>
      <c r="NLH19" s="171"/>
      <c r="NLI19" s="171"/>
      <c r="NLJ19" s="171"/>
      <c r="NLK19" s="171"/>
      <c r="NLL19" s="172"/>
      <c r="NLM19" s="162"/>
      <c r="NLN19" s="171"/>
      <c r="NLO19" s="171"/>
      <c r="NLP19" s="171"/>
      <c r="NLQ19" s="171"/>
      <c r="NLR19" s="171"/>
      <c r="NLS19" s="171"/>
      <c r="NLT19" s="172"/>
      <c r="NLU19" s="162"/>
      <c r="NLV19" s="171"/>
      <c r="NLW19" s="171"/>
      <c r="NLX19" s="171"/>
      <c r="NLY19" s="171"/>
      <c r="NLZ19" s="171"/>
      <c r="NMA19" s="171"/>
      <c r="NMB19" s="172"/>
      <c r="NMC19" s="162"/>
      <c r="NMD19" s="171"/>
      <c r="NME19" s="171"/>
      <c r="NMF19" s="171"/>
      <c r="NMG19" s="171"/>
      <c r="NMH19" s="171"/>
      <c r="NMI19" s="171"/>
      <c r="NMJ19" s="172"/>
      <c r="NMK19" s="162"/>
      <c r="NML19" s="171"/>
      <c r="NMM19" s="171"/>
      <c r="NMN19" s="171"/>
      <c r="NMO19" s="171"/>
      <c r="NMP19" s="171"/>
      <c r="NMQ19" s="171"/>
      <c r="NMR19" s="172"/>
      <c r="NMS19" s="162"/>
      <c r="NMT19" s="171"/>
      <c r="NMU19" s="171"/>
      <c r="NMV19" s="171"/>
      <c r="NMW19" s="171"/>
      <c r="NMX19" s="171"/>
      <c r="NMY19" s="171"/>
      <c r="NMZ19" s="172"/>
      <c r="NNA19" s="162"/>
      <c r="NNB19" s="171"/>
      <c r="NNC19" s="171"/>
      <c r="NND19" s="171"/>
      <c r="NNE19" s="171"/>
      <c r="NNF19" s="171"/>
      <c r="NNG19" s="171"/>
      <c r="NNH19" s="172"/>
      <c r="NNI19" s="162"/>
      <c r="NNJ19" s="171"/>
      <c r="NNK19" s="171"/>
      <c r="NNL19" s="171"/>
      <c r="NNM19" s="171"/>
      <c r="NNN19" s="171"/>
      <c r="NNO19" s="171"/>
      <c r="NNP19" s="172"/>
      <c r="NNQ19" s="162"/>
      <c r="NNR19" s="171"/>
      <c r="NNS19" s="171"/>
      <c r="NNT19" s="171"/>
      <c r="NNU19" s="171"/>
      <c r="NNV19" s="171"/>
      <c r="NNW19" s="171"/>
      <c r="NNX19" s="172"/>
      <c r="NNY19" s="162"/>
      <c r="NNZ19" s="171"/>
      <c r="NOA19" s="171"/>
      <c r="NOB19" s="171"/>
      <c r="NOC19" s="171"/>
      <c r="NOD19" s="171"/>
      <c r="NOE19" s="171"/>
      <c r="NOF19" s="172"/>
      <c r="NOG19" s="162"/>
      <c r="NOH19" s="171"/>
      <c r="NOI19" s="171"/>
      <c r="NOJ19" s="171"/>
      <c r="NOK19" s="171"/>
      <c r="NOL19" s="171"/>
      <c r="NOM19" s="171"/>
      <c r="NON19" s="172"/>
      <c r="NOO19" s="162"/>
      <c r="NOP19" s="171"/>
      <c r="NOQ19" s="171"/>
      <c r="NOR19" s="171"/>
      <c r="NOS19" s="171"/>
      <c r="NOT19" s="171"/>
      <c r="NOU19" s="171"/>
      <c r="NOV19" s="172"/>
      <c r="NOW19" s="162"/>
      <c r="NOX19" s="171"/>
      <c r="NOY19" s="171"/>
      <c r="NOZ19" s="171"/>
      <c r="NPA19" s="171"/>
      <c r="NPB19" s="171"/>
      <c r="NPC19" s="171"/>
      <c r="NPD19" s="172"/>
      <c r="NPE19" s="162"/>
      <c r="NPF19" s="171"/>
      <c r="NPG19" s="171"/>
      <c r="NPH19" s="171"/>
      <c r="NPI19" s="171"/>
      <c r="NPJ19" s="171"/>
      <c r="NPK19" s="171"/>
      <c r="NPL19" s="172"/>
      <c r="NPM19" s="162"/>
      <c r="NPN19" s="171"/>
      <c r="NPO19" s="171"/>
      <c r="NPP19" s="171"/>
      <c r="NPQ19" s="171"/>
      <c r="NPR19" s="171"/>
      <c r="NPS19" s="171"/>
      <c r="NPT19" s="172"/>
      <c r="NPU19" s="162"/>
      <c r="NPV19" s="171"/>
      <c r="NPW19" s="171"/>
      <c r="NPX19" s="171"/>
      <c r="NPY19" s="171"/>
      <c r="NPZ19" s="171"/>
      <c r="NQA19" s="171"/>
      <c r="NQB19" s="172"/>
      <c r="NQC19" s="162"/>
      <c r="NQD19" s="171"/>
      <c r="NQE19" s="171"/>
      <c r="NQF19" s="171"/>
      <c r="NQG19" s="171"/>
      <c r="NQH19" s="171"/>
      <c r="NQI19" s="171"/>
      <c r="NQJ19" s="172"/>
      <c r="NQK19" s="162"/>
      <c r="NQL19" s="171"/>
      <c r="NQM19" s="171"/>
      <c r="NQN19" s="171"/>
      <c r="NQO19" s="171"/>
      <c r="NQP19" s="171"/>
      <c r="NQQ19" s="171"/>
      <c r="NQR19" s="172"/>
      <c r="NQS19" s="162"/>
      <c r="NQT19" s="171"/>
      <c r="NQU19" s="171"/>
      <c r="NQV19" s="171"/>
      <c r="NQW19" s="171"/>
      <c r="NQX19" s="171"/>
      <c r="NQY19" s="171"/>
      <c r="NQZ19" s="172"/>
      <c r="NRA19" s="162"/>
      <c r="NRB19" s="171"/>
      <c r="NRC19" s="171"/>
      <c r="NRD19" s="171"/>
      <c r="NRE19" s="171"/>
      <c r="NRF19" s="171"/>
      <c r="NRG19" s="171"/>
      <c r="NRH19" s="172"/>
      <c r="NRI19" s="162"/>
      <c r="NRJ19" s="171"/>
      <c r="NRK19" s="171"/>
      <c r="NRL19" s="171"/>
      <c r="NRM19" s="171"/>
      <c r="NRN19" s="171"/>
      <c r="NRO19" s="171"/>
      <c r="NRP19" s="172"/>
      <c r="NRQ19" s="162"/>
      <c r="NRR19" s="171"/>
      <c r="NRS19" s="171"/>
      <c r="NRT19" s="171"/>
      <c r="NRU19" s="171"/>
      <c r="NRV19" s="171"/>
      <c r="NRW19" s="171"/>
      <c r="NRX19" s="172"/>
      <c r="NRY19" s="162"/>
      <c r="NRZ19" s="171"/>
      <c r="NSA19" s="171"/>
      <c r="NSB19" s="171"/>
      <c r="NSC19" s="171"/>
      <c r="NSD19" s="171"/>
      <c r="NSE19" s="171"/>
      <c r="NSF19" s="172"/>
      <c r="NSG19" s="162"/>
      <c r="NSH19" s="171"/>
      <c r="NSI19" s="171"/>
      <c r="NSJ19" s="171"/>
      <c r="NSK19" s="171"/>
      <c r="NSL19" s="171"/>
      <c r="NSM19" s="171"/>
      <c r="NSN19" s="172"/>
      <c r="NSO19" s="162"/>
      <c r="NSP19" s="171"/>
      <c r="NSQ19" s="171"/>
      <c r="NSR19" s="171"/>
      <c r="NSS19" s="171"/>
      <c r="NST19" s="171"/>
      <c r="NSU19" s="171"/>
      <c r="NSV19" s="172"/>
      <c r="NSW19" s="162"/>
      <c r="NSX19" s="171"/>
      <c r="NSY19" s="171"/>
      <c r="NSZ19" s="171"/>
      <c r="NTA19" s="171"/>
      <c r="NTB19" s="171"/>
      <c r="NTC19" s="171"/>
      <c r="NTD19" s="172"/>
      <c r="NTE19" s="162"/>
      <c r="NTF19" s="171"/>
      <c r="NTG19" s="171"/>
      <c r="NTH19" s="171"/>
      <c r="NTI19" s="171"/>
      <c r="NTJ19" s="171"/>
      <c r="NTK19" s="171"/>
      <c r="NTL19" s="172"/>
      <c r="NTM19" s="162"/>
      <c r="NTN19" s="171"/>
      <c r="NTO19" s="171"/>
      <c r="NTP19" s="171"/>
      <c r="NTQ19" s="171"/>
      <c r="NTR19" s="171"/>
      <c r="NTS19" s="171"/>
      <c r="NTT19" s="172"/>
      <c r="NTU19" s="162"/>
      <c r="NTV19" s="171"/>
      <c r="NTW19" s="171"/>
      <c r="NTX19" s="171"/>
      <c r="NTY19" s="171"/>
      <c r="NTZ19" s="171"/>
      <c r="NUA19" s="171"/>
      <c r="NUB19" s="172"/>
      <c r="NUC19" s="162"/>
      <c r="NUD19" s="171"/>
      <c r="NUE19" s="171"/>
      <c r="NUF19" s="171"/>
      <c r="NUG19" s="171"/>
      <c r="NUH19" s="171"/>
      <c r="NUI19" s="171"/>
      <c r="NUJ19" s="172"/>
      <c r="NUK19" s="162"/>
      <c r="NUL19" s="171"/>
      <c r="NUM19" s="171"/>
      <c r="NUN19" s="171"/>
      <c r="NUO19" s="171"/>
      <c r="NUP19" s="171"/>
      <c r="NUQ19" s="171"/>
      <c r="NUR19" s="172"/>
      <c r="NUS19" s="162"/>
      <c r="NUT19" s="171"/>
      <c r="NUU19" s="171"/>
      <c r="NUV19" s="171"/>
      <c r="NUW19" s="171"/>
      <c r="NUX19" s="171"/>
      <c r="NUY19" s="171"/>
      <c r="NUZ19" s="172"/>
      <c r="NVA19" s="162"/>
      <c r="NVB19" s="171"/>
      <c r="NVC19" s="171"/>
      <c r="NVD19" s="171"/>
      <c r="NVE19" s="171"/>
      <c r="NVF19" s="171"/>
      <c r="NVG19" s="171"/>
      <c r="NVH19" s="172"/>
      <c r="NVI19" s="162"/>
      <c r="NVJ19" s="171"/>
      <c r="NVK19" s="171"/>
      <c r="NVL19" s="171"/>
      <c r="NVM19" s="171"/>
      <c r="NVN19" s="171"/>
      <c r="NVO19" s="171"/>
      <c r="NVP19" s="172"/>
      <c r="NVQ19" s="162"/>
      <c r="NVR19" s="171"/>
      <c r="NVS19" s="171"/>
      <c r="NVT19" s="171"/>
      <c r="NVU19" s="171"/>
      <c r="NVV19" s="171"/>
      <c r="NVW19" s="171"/>
      <c r="NVX19" s="172"/>
      <c r="NVY19" s="162"/>
      <c r="NVZ19" s="171"/>
      <c r="NWA19" s="171"/>
      <c r="NWB19" s="171"/>
      <c r="NWC19" s="171"/>
      <c r="NWD19" s="171"/>
      <c r="NWE19" s="171"/>
      <c r="NWF19" s="172"/>
      <c r="NWG19" s="162"/>
      <c r="NWH19" s="171"/>
      <c r="NWI19" s="171"/>
      <c r="NWJ19" s="171"/>
      <c r="NWK19" s="171"/>
      <c r="NWL19" s="171"/>
      <c r="NWM19" s="171"/>
      <c r="NWN19" s="172"/>
      <c r="NWO19" s="162"/>
      <c r="NWP19" s="171"/>
      <c r="NWQ19" s="171"/>
      <c r="NWR19" s="171"/>
      <c r="NWS19" s="171"/>
      <c r="NWT19" s="171"/>
      <c r="NWU19" s="171"/>
      <c r="NWV19" s="172"/>
      <c r="NWW19" s="162"/>
      <c r="NWX19" s="171"/>
      <c r="NWY19" s="171"/>
      <c r="NWZ19" s="171"/>
      <c r="NXA19" s="171"/>
      <c r="NXB19" s="171"/>
      <c r="NXC19" s="171"/>
      <c r="NXD19" s="172"/>
      <c r="NXE19" s="162"/>
      <c r="NXF19" s="171"/>
      <c r="NXG19" s="171"/>
      <c r="NXH19" s="171"/>
      <c r="NXI19" s="171"/>
      <c r="NXJ19" s="171"/>
      <c r="NXK19" s="171"/>
      <c r="NXL19" s="172"/>
      <c r="NXM19" s="162"/>
      <c r="NXN19" s="171"/>
      <c r="NXO19" s="171"/>
      <c r="NXP19" s="171"/>
      <c r="NXQ19" s="171"/>
      <c r="NXR19" s="171"/>
      <c r="NXS19" s="171"/>
      <c r="NXT19" s="172"/>
      <c r="NXU19" s="162"/>
      <c r="NXV19" s="171"/>
      <c r="NXW19" s="171"/>
      <c r="NXX19" s="171"/>
      <c r="NXY19" s="171"/>
      <c r="NXZ19" s="171"/>
      <c r="NYA19" s="171"/>
      <c r="NYB19" s="172"/>
      <c r="NYC19" s="162"/>
      <c r="NYD19" s="171"/>
      <c r="NYE19" s="171"/>
      <c r="NYF19" s="171"/>
      <c r="NYG19" s="171"/>
      <c r="NYH19" s="171"/>
      <c r="NYI19" s="171"/>
      <c r="NYJ19" s="172"/>
      <c r="NYK19" s="162"/>
      <c r="NYL19" s="171"/>
      <c r="NYM19" s="171"/>
      <c r="NYN19" s="171"/>
      <c r="NYO19" s="171"/>
      <c r="NYP19" s="171"/>
      <c r="NYQ19" s="171"/>
      <c r="NYR19" s="172"/>
      <c r="NYS19" s="162"/>
      <c r="NYT19" s="171"/>
      <c r="NYU19" s="171"/>
      <c r="NYV19" s="171"/>
      <c r="NYW19" s="171"/>
      <c r="NYX19" s="171"/>
      <c r="NYY19" s="171"/>
      <c r="NYZ19" s="172"/>
      <c r="NZA19" s="162"/>
      <c r="NZB19" s="171"/>
      <c r="NZC19" s="171"/>
      <c r="NZD19" s="171"/>
      <c r="NZE19" s="171"/>
      <c r="NZF19" s="171"/>
      <c r="NZG19" s="171"/>
      <c r="NZH19" s="172"/>
      <c r="NZI19" s="162"/>
      <c r="NZJ19" s="171"/>
      <c r="NZK19" s="171"/>
      <c r="NZL19" s="171"/>
      <c r="NZM19" s="171"/>
      <c r="NZN19" s="171"/>
      <c r="NZO19" s="171"/>
      <c r="NZP19" s="172"/>
      <c r="NZQ19" s="162"/>
      <c r="NZR19" s="171"/>
      <c r="NZS19" s="171"/>
      <c r="NZT19" s="171"/>
      <c r="NZU19" s="171"/>
      <c r="NZV19" s="171"/>
      <c r="NZW19" s="171"/>
      <c r="NZX19" s="172"/>
      <c r="NZY19" s="162"/>
      <c r="NZZ19" s="171"/>
      <c r="OAA19" s="171"/>
      <c r="OAB19" s="171"/>
      <c r="OAC19" s="171"/>
      <c r="OAD19" s="171"/>
      <c r="OAE19" s="171"/>
      <c r="OAF19" s="172"/>
      <c r="OAG19" s="162"/>
      <c r="OAH19" s="171"/>
      <c r="OAI19" s="171"/>
      <c r="OAJ19" s="171"/>
      <c r="OAK19" s="171"/>
      <c r="OAL19" s="171"/>
      <c r="OAM19" s="171"/>
      <c r="OAN19" s="172"/>
      <c r="OAO19" s="162"/>
      <c r="OAP19" s="171"/>
      <c r="OAQ19" s="171"/>
      <c r="OAR19" s="171"/>
      <c r="OAS19" s="171"/>
      <c r="OAT19" s="171"/>
      <c r="OAU19" s="171"/>
      <c r="OAV19" s="172"/>
      <c r="OAW19" s="162"/>
      <c r="OAX19" s="171"/>
      <c r="OAY19" s="171"/>
      <c r="OAZ19" s="171"/>
      <c r="OBA19" s="171"/>
      <c r="OBB19" s="171"/>
      <c r="OBC19" s="171"/>
      <c r="OBD19" s="172"/>
      <c r="OBE19" s="162"/>
      <c r="OBF19" s="171"/>
      <c r="OBG19" s="171"/>
      <c r="OBH19" s="171"/>
      <c r="OBI19" s="171"/>
      <c r="OBJ19" s="171"/>
      <c r="OBK19" s="171"/>
      <c r="OBL19" s="172"/>
      <c r="OBM19" s="162"/>
      <c r="OBN19" s="171"/>
      <c r="OBO19" s="171"/>
      <c r="OBP19" s="171"/>
      <c r="OBQ19" s="171"/>
      <c r="OBR19" s="171"/>
      <c r="OBS19" s="171"/>
      <c r="OBT19" s="172"/>
      <c r="OBU19" s="162"/>
      <c r="OBV19" s="171"/>
      <c r="OBW19" s="171"/>
      <c r="OBX19" s="171"/>
      <c r="OBY19" s="171"/>
      <c r="OBZ19" s="171"/>
      <c r="OCA19" s="171"/>
      <c r="OCB19" s="172"/>
      <c r="OCC19" s="162"/>
      <c r="OCD19" s="171"/>
      <c r="OCE19" s="171"/>
      <c r="OCF19" s="171"/>
      <c r="OCG19" s="171"/>
      <c r="OCH19" s="171"/>
      <c r="OCI19" s="171"/>
      <c r="OCJ19" s="172"/>
      <c r="OCK19" s="162"/>
      <c r="OCL19" s="171"/>
      <c r="OCM19" s="171"/>
      <c r="OCN19" s="171"/>
      <c r="OCO19" s="171"/>
      <c r="OCP19" s="171"/>
      <c r="OCQ19" s="171"/>
      <c r="OCR19" s="172"/>
      <c r="OCS19" s="162"/>
      <c r="OCT19" s="171"/>
      <c r="OCU19" s="171"/>
      <c r="OCV19" s="171"/>
      <c r="OCW19" s="171"/>
      <c r="OCX19" s="171"/>
      <c r="OCY19" s="171"/>
      <c r="OCZ19" s="172"/>
      <c r="ODA19" s="162"/>
      <c r="ODB19" s="171"/>
      <c r="ODC19" s="171"/>
      <c r="ODD19" s="171"/>
      <c r="ODE19" s="171"/>
      <c r="ODF19" s="171"/>
      <c r="ODG19" s="171"/>
      <c r="ODH19" s="172"/>
      <c r="ODI19" s="162"/>
      <c r="ODJ19" s="171"/>
      <c r="ODK19" s="171"/>
      <c r="ODL19" s="171"/>
      <c r="ODM19" s="171"/>
      <c r="ODN19" s="171"/>
      <c r="ODO19" s="171"/>
      <c r="ODP19" s="172"/>
      <c r="ODQ19" s="162"/>
      <c r="ODR19" s="171"/>
      <c r="ODS19" s="171"/>
      <c r="ODT19" s="171"/>
      <c r="ODU19" s="171"/>
      <c r="ODV19" s="171"/>
      <c r="ODW19" s="171"/>
      <c r="ODX19" s="172"/>
      <c r="ODY19" s="162"/>
      <c r="ODZ19" s="171"/>
      <c r="OEA19" s="171"/>
      <c r="OEB19" s="171"/>
      <c r="OEC19" s="171"/>
      <c r="OED19" s="171"/>
      <c r="OEE19" s="171"/>
      <c r="OEF19" s="172"/>
      <c r="OEG19" s="162"/>
      <c r="OEH19" s="171"/>
      <c r="OEI19" s="171"/>
      <c r="OEJ19" s="171"/>
      <c r="OEK19" s="171"/>
      <c r="OEL19" s="171"/>
      <c r="OEM19" s="171"/>
      <c r="OEN19" s="172"/>
      <c r="OEO19" s="162"/>
      <c r="OEP19" s="171"/>
      <c r="OEQ19" s="171"/>
      <c r="OER19" s="171"/>
      <c r="OES19" s="171"/>
      <c r="OET19" s="171"/>
      <c r="OEU19" s="171"/>
      <c r="OEV19" s="172"/>
      <c r="OEW19" s="162"/>
      <c r="OEX19" s="171"/>
      <c r="OEY19" s="171"/>
      <c r="OEZ19" s="171"/>
      <c r="OFA19" s="171"/>
      <c r="OFB19" s="171"/>
      <c r="OFC19" s="171"/>
      <c r="OFD19" s="172"/>
      <c r="OFE19" s="162"/>
      <c r="OFF19" s="171"/>
      <c r="OFG19" s="171"/>
      <c r="OFH19" s="171"/>
      <c r="OFI19" s="171"/>
      <c r="OFJ19" s="171"/>
      <c r="OFK19" s="171"/>
      <c r="OFL19" s="172"/>
      <c r="OFM19" s="162"/>
      <c r="OFN19" s="171"/>
      <c r="OFO19" s="171"/>
      <c r="OFP19" s="171"/>
      <c r="OFQ19" s="171"/>
      <c r="OFR19" s="171"/>
      <c r="OFS19" s="171"/>
      <c r="OFT19" s="172"/>
      <c r="OFU19" s="162"/>
      <c r="OFV19" s="171"/>
      <c r="OFW19" s="171"/>
      <c r="OFX19" s="171"/>
      <c r="OFY19" s="171"/>
      <c r="OFZ19" s="171"/>
      <c r="OGA19" s="171"/>
      <c r="OGB19" s="172"/>
      <c r="OGC19" s="162"/>
      <c r="OGD19" s="171"/>
      <c r="OGE19" s="171"/>
      <c r="OGF19" s="171"/>
      <c r="OGG19" s="171"/>
      <c r="OGH19" s="171"/>
      <c r="OGI19" s="171"/>
      <c r="OGJ19" s="172"/>
      <c r="OGK19" s="162"/>
      <c r="OGL19" s="171"/>
      <c r="OGM19" s="171"/>
      <c r="OGN19" s="171"/>
      <c r="OGO19" s="171"/>
      <c r="OGP19" s="171"/>
      <c r="OGQ19" s="171"/>
      <c r="OGR19" s="172"/>
      <c r="OGS19" s="162"/>
      <c r="OGT19" s="171"/>
      <c r="OGU19" s="171"/>
      <c r="OGV19" s="171"/>
      <c r="OGW19" s="171"/>
      <c r="OGX19" s="171"/>
      <c r="OGY19" s="171"/>
      <c r="OGZ19" s="172"/>
      <c r="OHA19" s="162"/>
      <c r="OHB19" s="171"/>
      <c r="OHC19" s="171"/>
      <c r="OHD19" s="171"/>
      <c r="OHE19" s="171"/>
      <c r="OHF19" s="171"/>
      <c r="OHG19" s="171"/>
      <c r="OHH19" s="172"/>
      <c r="OHI19" s="162"/>
      <c r="OHJ19" s="171"/>
      <c r="OHK19" s="171"/>
      <c r="OHL19" s="171"/>
      <c r="OHM19" s="171"/>
      <c r="OHN19" s="171"/>
      <c r="OHO19" s="171"/>
      <c r="OHP19" s="172"/>
      <c r="OHQ19" s="162"/>
      <c r="OHR19" s="171"/>
      <c r="OHS19" s="171"/>
      <c r="OHT19" s="171"/>
      <c r="OHU19" s="171"/>
      <c r="OHV19" s="171"/>
      <c r="OHW19" s="171"/>
      <c r="OHX19" s="172"/>
      <c r="OHY19" s="162"/>
      <c r="OHZ19" s="171"/>
      <c r="OIA19" s="171"/>
      <c r="OIB19" s="171"/>
      <c r="OIC19" s="171"/>
      <c r="OID19" s="171"/>
      <c r="OIE19" s="171"/>
      <c r="OIF19" s="172"/>
      <c r="OIG19" s="162"/>
      <c r="OIH19" s="171"/>
      <c r="OII19" s="171"/>
      <c r="OIJ19" s="171"/>
      <c r="OIK19" s="171"/>
      <c r="OIL19" s="171"/>
      <c r="OIM19" s="171"/>
      <c r="OIN19" s="172"/>
      <c r="OIO19" s="162"/>
      <c r="OIP19" s="171"/>
      <c r="OIQ19" s="171"/>
      <c r="OIR19" s="171"/>
      <c r="OIS19" s="171"/>
      <c r="OIT19" s="171"/>
      <c r="OIU19" s="171"/>
      <c r="OIV19" s="172"/>
      <c r="OIW19" s="162"/>
      <c r="OIX19" s="171"/>
      <c r="OIY19" s="171"/>
      <c r="OIZ19" s="171"/>
      <c r="OJA19" s="171"/>
      <c r="OJB19" s="171"/>
      <c r="OJC19" s="171"/>
      <c r="OJD19" s="172"/>
      <c r="OJE19" s="162"/>
      <c r="OJF19" s="171"/>
      <c r="OJG19" s="171"/>
      <c r="OJH19" s="171"/>
      <c r="OJI19" s="171"/>
      <c r="OJJ19" s="171"/>
      <c r="OJK19" s="171"/>
      <c r="OJL19" s="172"/>
      <c r="OJM19" s="162"/>
      <c r="OJN19" s="171"/>
      <c r="OJO19" s="171"/>
      <c r="OJP19" s="171"/>
      <c r="OJQ19" s="171"/>
      <c r="OJR19" s="171"/>
      <c r="OJS19" s="171"/>
      <c r="OJT19" s="172"/>
      <c r="OJU19" s="162"/>
      <c r="OJV19" s="171"/>
      <c r="OJW19" s="171"/>
      <c r="OJX19" s="171"/>
      <c r="OJY19" s="171"/>
      <c r="OJZ19" s="171"/>
      <c r="OKA19" s="171"/>
      <c r="OKB19" s="172"/>
      <c r="OKC19" s="162"/>
      <c r="OKD19" s="171"/>
      <c r="OKE19" s="171"/>
      <c r="OKF19" s="171"/>
      <c r="OKG19" s="171"/>
      <c r="OKH19" s="171"/>
      <c r="OKI19" s="171"/>
      <c r="OKJ19" s="172"/>
      <c r="OKK19" s="162"/>
      <c r="OKL19" s="171"/>
      <c r="OKM19" s="171"/>
      <c r="OKN19" s="171"/>
      <c r="OKO19" s="171"/>
      <c r="OKP19" s="171"/>
      <c r="OKQ19" s="171"/>
      <c r="OKR19" s="172"/>
      <c r="OKS19" s="162"/>
      <c r="OKT19" s="171"/>
      <c r="OKU19" s="171"/>
      <c r="OKV19" s="171"/>
      <c r="OKW19" s="171"/>
      <c r="OKX19" s="171"/>
      <c r="OKY19" s="171"/>
      <c r="OKZ19" s="172"/>
      <c r="OLA19" s="162"/>
      <c r="OLB19" s="171"/>
      <c r="OLC19" s="171"/>
      <c r="OLD19" s="171"/>
      <c r="OLE19" s="171"/>
      <c r="OLF19" s="171"/>
      <c r="OLG19" s="171"/>
      <c r="OLH19" s="172"/>
      <c r="OLI19" s="162"/>
      <c r="OLJ19" s="171"/>
      <c r="OLK19" s="171"/>
      <c r="OLL19" s="171"/>
      <c r="OLM19" s="171"/>
      <c r="OLN19" s="171"/>
      <c r="OLO19" s="171"/>
      <c r="OLP19" s="172"/>
      <c r="OLQ19" s="162"/>
      <c r="OLR19" s="171"/>
      <c r="OLS19" s="171"/>
      <c r="OLT19" s="171"/>
      <c r="OLU19" s="171"/>
      <c r="OLV19" s="171"/>
      <c r="OLW19" s="171"/>
      <c r="OLX19" s="172"/>
      <c r="OLY19" s="162"/>
      <c r="OLZ19" s="171"/>
      <c r="OMA19" s="171"/>
      <c r="OMB19" s="171"/>
      <c r="OMC19" s="171"/>
      <c r="OMD19" s="171"/>
      <c r="OME19" s="171"/>
      <c r="OMF19" s="172"/>
      <c r="OMG19" s="162"/>
      <c r="OMH19" s="171"/>
      <c r="OMI19" s="171"/>
      <c r="OMJ19" s="171"/>
      <c r="OMK19" s="171"/>
      <c r="OML19" s="171"/>
      <c r="OMM19" s="171"/>
      <c r="OMN19" s="172"/>
      <c r="OMO19" s="162"/>
      <c r="OMP19" s="171"/>
      <c r="OMQ19" s="171"/>
      <c r="OMR19" s="171"/>
      <c r="OMS19" s="171"/>
      <c r="OMT19" s="171"/>
      <c r="OMU19" s="171"/>
      <c r="OMV19" s="172"/>
      <c r="OMW19" s="162"/>
      <c r="OMX19" s="171"/>
      <c r="OMY19" s="171"/>
      <c r="OMZ19" s="171"/>
      <c r="ONA19" s="171"/>
      <c r="ONB19" s="171"/>
      <c r="ONC19" s="171"/>
      <c r="OND19" s="172"/>
      <c r="ONE19" s="162"/>
      <c r="ONF19" s="171"/>
      <c r="ONG19" s="171"/>
      <c r="ONH19" s="171"/>
      <c r="ONI19" s="171"/>
      <c r="ONJ19" s="171"/>
      <c r="ONK19" s="171"/>
      <c r="ONL19" s="172"/>
      <c r="ONM19" s="162"/>
      <c r="ONN19" s="171"/>
      <c r="ONO19" s="171"/>
      <c r="ONP19" s="171"/>
      <c r="ONQ19" s="171"/>
      <c r="ONR19" s="171"/>
      <c r="ONS19" s="171"/>
      <c r="ONT19" s="172"/>
      <c r="ONU19" s="162"/>
      <c r="ONV19" s="171"/>
      <c r="ONW19" s="171"/>
      <c r="ONX19" s="171"/>
      <c r="ONY19" s="171"/>
      <c r="ONZ19" s="171"/>
      <c r="OOA19" s="171"/>
      <c r="OOB19" s="172"/>
      <c r="OOC19" s="162"/>
      <c r="OOD19" s="171"/>
      <c r="OOE19" s="171"/>
      <c r="OOF19" s="171"/>
      <c r="OOG19" s="171"/>
      <c r="OOH19" s="171"/>
      <c r="OOI19" s="171"/>
      <c r="OOJ19" s="172"/>
      <c r="OOK19" s="162"/>
      <c r="OOL19" s="171"/>
      <c r="OOM19" s="171"/>
      <c r="OON19" s="171"/>
      <c r="OOO19" s="171"/>
      <c r="OOP19" s="171"/>
      <c r="OOQ19" s="171"/>
      <c r="OOR19" s="172"/>
      <c r="OOS19" s="162"/>
      <c r="OOT19" s="171"/>
      <c r="OOU19" s="171"/>
      <c r="OOV19" s="171"/>
      <c r="OOW19" s="171"/>
      <c r="OOX19" s="171"/>
      <c r="OOY19" s="171"/>
      <c r="OOZ19" s="172"/>
      <c r="OPA19" s="162"/>
      <c r="OPB19" s="171"/>
      <c r="OPC19" s="171"/>
      <c r="OPD19" s="171"/>
      <c r="OPE19" s="171"/>
      <c r="OPF19" s="171"/>
      <c r="OPG19" s="171"/>
      <c r="OPH19" s="172"/>
      <c r="OPI19" s="162"/>
      <c r="OPJ19" s="171"/>
      <c r="OPK19" s="171"/>
      <c r="OPL19" s="171"/>
      <c r="OPM19" s="171"/>
      <c r="OPN19" s="171"/>
      <c r="OPO19" s="171"/>
      <c r="OPP19" s="172"/>
      <c r="OPQ19" s="162"/>
      <c r="OPR19" s="171"/>
      <c r="OPS19" s="171"/>
      <c r="OPT19" s="171"/>
      <c r="OPU19" s="171"/>
      <c r="OPV19" s="171"/>
      <c r="OPW19" s="171"/>
      <c r="OPX19" s="172"/>
      <c r="OPY19" s="162"/>
      <c r="OPZ19" s="171"/>
      <c r="OQA19" s="171"/>
      <c r="OQB19" s="171"/>
      <c r="OQC19" s="171"/>
      <c r="OQD19" s="171"/>
      <c r="OQE19" s="171"/>
      <c r="OQF19" s="172"/>
      <c r="OQG19" s="162"/>
      <c r="OQH19" s="171"/>
      <c r="OQI19" s="171"/>
      <c r="OQJ19" s="171"/>
      <c r="OQK19" s="171"/>
      <c r="OQL19" s="171"/>
      <c r="OQM19" s="171"/>
      <c r="OQN19" s="172"/>
      <c r="OQO19" s="162"/>
      <c r="OQP19" s="171"/>
      <c r="OQQ19" s="171"/>
      <c r="OQR19" s="171"/>
      <c r="OQS19" s="171"/>
      <c r="OQT19" s="171"/>
      <c r="OQU19" s="171"/>
      <c r="OQV19" s="172"/>
      <c r="OQW19" s="162"/>
      <c r="OQX19" s="171"/>
      <c r="OQY19" s="171"/>
      <c r="OQZ19" s="171"/>
      <c r="ORA19" s="171"/>
      <c r="ORB19" s="171"/>
      <c r="ORC19" s="171"/>
      <c r="ORD19" s="172"/>
      <c r="ORE19" s="162"/>
      <c r="ORF19" s="171"/>
      <c r="ORG19" s="171"/>
      <c r="ORH19" s="171"/>
      <c r="ORI19" s="171"/>
      <c r="ORJ19" s="171"/>
      <c r="ORK19" s="171"/>
      <c r="ORL19" s="172"/>
      <c r="ORM19" s="162"/>
      <c r="ORN19" s="171"/>
      <c r="ORO19" s="171"/>
      <c r="ORP19" s="171"/>
      <c r="ORQ19" s="171"/>
      <c r="ORR19" s="171"/>
      <c r="ORS19" s="171"/>
      <c r="ORT19" s="172"/>
      <c r="ORU19" s="162"/>
      <c r="ORV19" s="171"/>
      <c r="ORW19" s="171"/>
      <c r="ORX19" s="171"/>
      <c r="ORY19" s="171"/>
      <c r="ORZ19" s="171"/>
      <c r="OSA19" s="171"/>
      <c r="OSB19" s="172"/>
      <c r="OSC19" s="162"/>
      <c r="OSD19" s="171"/>
      <c r="OSE19" s="171"/>
      <c r="OSF19" s="171"/>
      <c r="OSG19" s="171"/>
      <c r="OSH19" s="171"/>
      <c r="OSI19" s="171"/>
      <c r="OSJ19" s="172"/>
      <c r="OSK19" s="162"/>
      <c r="OSL19" s="171"/>
      <c r="OSM19" s="171"/>
      <c r="OSN19" s="171"/>
      <c r="OSO19" s="171"/>
      <c r="OSP19" s="171"/>
      <c r="OSQ19" s="171"/>
      <c r="OSR19" s="172"/>
      <c r="OSS19" s="162"/>
      <c r="OST19" s="171"/>
      <c r="OSU19" s="171"/>
      <c r="OSV19" s="171"/>
      <c r="OSW19" s="171"/>
      <c r="OSX19" s="171"/>
      <c r="OSY19" s="171"/>
      <c r="OSZ19" s="172"/>
      <c r="OTA19" s="162"/>
      <c r="OTB19" s="171"/>
      <c r="OTC19" s="171"/>
      <c r="OTD19" s="171"/>
      <c r="OTE19" s="171"/>
      <c r="OTF19" s="171"/>
      <c r="OTG19" s="171"/>
      <c r="OTH19" s="172"/>
      <c r="OTI19" s="162"/>
      <c r="OTJ19" s="171"/>
      <c r="OTK19" s="171"/>
      <c r="OTL19" s="171"/>
      <c r="OTM19" s="171"/>
      <c r="OTN19" s="171"/>
      <c r="OTO19" s="171"/>
      <c r="OTP19" s="172"/>
      <c r="OTQ19" s="162"/>
      <c r="OTR19" s="171"/>
      <c r="OTS19" s="171"/>
      <c r="OTT19" s="171"/>
      <c r="OTU19" s="171"/>
      <c r="OTV19" s="171"/>
      <c r="OTW19" s="171"/>
      <c r="OTX19" s="172"/>
      <c r="OTY19" s="162"/>
      <c r="OTZ19" s="171"/>
      <c r="OUA19" s="171"/>
      <c r="OUB19" s="171"/>
      <c r="OUC19" s="171"/>
      <c r="OUD19" s="171"/>
      <c r="OUE19" s="171"/>
      <c r="OUF19" s="172"/>
      <c r="OUG19" s="162"/>
      <c r="OUH19" s="171"/>
      <c r="OUI19" s="171"/>
      <c r="OUJ19" s="171"/>
      <c r="OUK19" s="171"/>
      <c r="OUL19" s="171"/>
      <c r="OUM19" s="171"/>
      <c r="OUN19" s="172"/>
      <c r="OUO19" s="162"/>
      <c r="OUP19" s="171"/>
      <c r="OUQ19" s="171"/>
      <c r="OUR19" s="171"/>
      <c r="OUS19" s="171"/>
      <c r="OUT19" s="171"/>
      <c r="OUU19" s="171"/>
      <c r="OUV19" s="172"/>
      <c r="OUW19" s="162"/>
      <c r="OUX19" s="171"/>
      <c r="OUY19" s="171"/>
      <c r="OUZ19" s="171"/>
      <c r="OVA19" s="171"/>
      <c r="OVB19" s="171"/>
      <c r="OVC19" s="171"/>
      <c r="OVD19" s="172"/>
      <c r="OVE19" s="162"/>
      <c r="OVF19" s="171"/>
      <c r="OVG19" s="171"/>
      <c r="OVH19" s="171"/>
      <c r="OVI19" s="171"/>
      <c r="OVJ19" s="171"/>
      <c r="OVK19" s="171"/>
      <c r="OVL19" s="172"/>
      <c r="OVM19" s="162"/>
      <c r="OVN19" s="171"/>
      <c r="OVO19" s="171"/>
      <c r="OVP19" s="171"/>
      <c r="OVQ19" s="171"/>
      <c r="OVR19" s="171"/>
      <c r="OVS19" s="171"/>
      <c r="OVT19" s="172"/>
      <c r="OVU19" s="162"/>
      <c r="OVV19" s="171"/>
      <c r="OVW19" s="171"/>
      <c r="OVX19" s="171"/>
      <c r="OVY19" s="171"/>
      <c r="OVZ19" s="171"/>
      <c r="OWA19" s="171"/>
      <c r="OWB19" s="172"/>
      <c r="OWC19" s="162"/>
      <c r="OWD19" s="171"/>
      <c r="OWE19" s="171"/>
      <c r="OWF19" s="171"/>
      <c r="OWG19" s="171"/>
      <c r="OWH19" s="171"/>
      <c r="OWI19" s="171"/>
      <c r="OWJ19" s="172"/>
      <c r="OWK19" s="162"/>
      <c r="OWL19" s="171"/>
      <c r="OWM19" s="171"/>
      <c r="OWN19" s="171"/>
      <c r="OWO19" s="171"/>
      <c r="OWP19" s="171"/>
      <c r="OWQ19" s="171"/>
      <c r="OWR19" s="172"/>
      <c r="OWS19" s="162"/>
      <c r="OWT19" s="171"/>
      <c r="OWU19" s="171"/>
      <c r="OWV19" s="171"/>
      <c r="OWW19" s="171"/>
      <c r="OWX19" s="171"/>
      <c r="OWY19" s="171"/>
      <c r="OWZ19" s="172"/>
      <c r="OXA19" s="162"/>
      <c r="OXB19" s="171"/>
      <c r="OXC19" s="171"/>
      <c r="OXD19" s="171"/>
      <c r="OXE19" s="171"/>
      <c r="OXF19" s="171"/>
      <c r="OXG19" s="171"/>
      <c r="OXH19" s="172"/>
      <c r="OXI19" s="162"/>
      <c r="OXJ19" s="171"/>
      <c r="OXK19" s="171"/>
      <c r="OXL19" s="171"/>
      <c r="OXM19" s="171"/>
      <c r="OXN19" s="171"/>
      <c r="OXO19" s="171"/>
      <c r="OXP19" s="172"/>
      <c r="OXQ19" s="162"/>
      <c r="OXR19" s="171"/>
      <c r="OXS19" s="171"/>
      <c r="OXT19" s="171"/>
      <c r="OXU19" s="171"/>
      <c r="OXV19" s="171"/>
      <c r="OXW19" s="171"/>
      <c r="OXX19" s="172"/>
      <c r="OXY19" s="162"/>
      <c r="OXZ19" s="171"/>
      <c r="OYA19" s="171"/>
      <c r="OYB19" s="171"/>
      <c r="OYC19" s="171"/>
      <c r="OYD19" s="171"/>
      <c r="OYE19" s="171"/>
      <c r="OYF19" s="172"/>
      <c r="OYG19" s="162"/>
      <c r="OYH19" s="171"/>
      <c r="OYI19" s="171"/>
      <c r="OYJ19" s="171"/>
      <c r="OYK19" s="171"/>
      <c r="OYL19" s="171"/>
      <c r="OYM19" s="171"/>
      <c r="OYN19" s="172"/>
      <c r="OYO19" s="162"/>
      <c r="OYP19" s="171"/>
      <c r="OYQ19" s="171"/>
      <c r="OYR19" s="171"/>
      <c r="OYS19" s="171"/>
      <c r="OYT19" s="171"/>
      <c r="OYU19" s="171"/>
      <c r="OYV19" s="172"/>
      <c r="OYW19" s="162"/>
      <c r="OYX19" s="171"/>
      <c r="OYY19" s="171"/>
      <c r="OYZ19" s="171"/>
      <c r="OZA19" s="171"/>
      <c r="OZB19" s="171"/>
      <c r="OZC19" s="171"/>
      <c r="OZD19" s="172"/>
      <c r="OZE19" s="162"/>
      <c r="OZF19" s="171"/>
      <c r="OZG19" s="171"/>
      <c r="OZH19" s="171"/>
      <c r="OZI19" s="171"/>
      <c r="OZJ19" s="171"/>
      <c r="OZK19" s="171"/>
      <c r="OZL19" s="172"/>
      <c r="OZM19" s="162"/>
      <c r="OZN19" s="171"/>
      <c r="OZO19" s="171"/>
      <c r="OZP19" s="171"/>
      <c r="OZQ19" s="171"/>
      <c r="OZR19" s="171"/>
      <c r="OZS19" s="171"/>
      <c r="OZT19" s="172"/>
      <c r="OZU19" s="162"/>
      <c r="OZV19" s="171"/>
      <c r="OZW19" s="171"/>
      <c r="OZX19" s="171"/>
      <c r="OZY19" s="171"/>
      <c r="OZZ19" s="171"/>
      <c r="PAA19" s="171"/>
      <c r="PAB19" s="172"/>
      <c r="PAC19" s="162"/>
      <c r="PAD19" s="171"/>
      <c r="PAE19" s="171"/>
      <c r="PAF19" s="171"/>
      <c r="PAG19" s="171"/>
      <c r="PAH19" s="171"/>
      <c r="PAI19" s="171"/>
      <c r="PAJ19" s="172"/>
      <c r="PAK19" s="162"/>
      <c r="PAL19" s="171"/>
      <c r="PAM19" s="171"/>
      <c r="PAN19" s="171"/>
      <c r="PAO19" s="171"/>
      <c r="PAP19" s="171"/>
      <c r="PAQ19" s="171"/>
      <c r="PAR19" s="172"/>
      <c r="PAS19" s="162"/>
      <c r="PAT19" s="171"/>
      <c r="PAU19" s="171"/>
      <c r="PAV19" s="171"/>
      <c r="PAW19" s="171"/>
      <c r="PAX19" s="171"/>
      <c r="PAY19" s="171"/>
      <c r="PAZ19" s="172"/>
      <c r="PBA19" s="162"/>
      <c r="PBB19" s="171"/>
      <c r="PBC19" s="171"/>
      <c r="PBD19" s="171"/>
      <c r="PBE19" s="171"/>
      <c r="PBF19" s="171"/>
      <c r="PBG19" s="171"/>
      <c r="PBH19" s="172"/>
      <c r="PBI19" s="162"/>
      <c r="PBJ19" s="171"/>
      <c r="PBK19" s="171"/>
      <c r="PBL19" s="171"/>
      <c r="PBM19" s="171"/>
      <c r="PBN19" s="171"/>
      <c r="PBO19" s="171"/>
      <c r="PBP19" s="172"/>
      <c r="PBQ19" s="162"/>
      <c r="PBR19" s="171"/>
      <c r="PBS19" s="171"/>
      <c r="PBT19" s="171"/>
      <c r="PBU19" s="171"/>
      <c r="PBV19" s="171"/>
      <c r="PBW19" s="171"/>
      <c r="PBX19" s="172"/>
      <c r="PBY19" s="162"/>
      <c r="PBZ19" s="171"/>
      <c r="PCA19" s="171"/>
      <c r="PCB19" s="171"/>
      <c r="PCC19" s="171"/>
      <c r="PCD19" s="171"/>
      <c r="PCE19" s="171"/>
      <c r="PCF19" s="172"/>
      <c r="PCG19" s="162"/>
      <c r="PCH19" s="171"/>
      <c r="PCI19" s="171"/>
      <c r="PCJ19" s="171"/>
      <c r="PCK19" s="171"/>
      <c r="PCL19" s="171"/>
      <c r="PCM19" s="171"/>
      <c r="PCN19" s="172"/>
      <c r="PCO19" s="162"/>
      <c r="PCP19" s="171"/>
      <c r="PCQ19" s="171"/>
      <c r="PCR19" s="171"/>
      <c r="PCS19" s="171"/>
      <c r="PCT19" s="171"/>
      <c r="PCU19" s="171"/>
      <c r="PCV19" s="172"/>
      <c r="PCW19" s="162"/>
      <c r="PCX19" s="171"/>
      <c r="PCY19" s="171"/>
      <c r="PCZ19" s="171"/>
      <c r="PDA19" s="171"/>
      <c r="PDB19" s="171"/>
      <c r="PDC19" s="171"/>
      <c r="PDD19" s="172"/>
      <c r="PDE19" s="162"/>
      <c r="PDF19" s="171"/>
      <c r="PDG19" s="171"/>
      <c r="PDH19" s="171"/>
      <c r="PDI19" s="171"/>
      <c r="PDJ19" s="171"/>
      <c r="PDK19" s="171"/>
      <c r="PDL19" s="172"/>
      <c r="PDM19" s="162"/>
      <c r="PDN19" s="171"/>
      <c r="PDO19" s="171"/>
      <c r="PDP19" s="171"/>
      <c r="PDQ19" s="171"/>
      <c r="PDR19" s="171"/>
      <c r="PDS19" s="171"/>
      <c r="PDT19" s="172"/>
      <c r="PDU19" s="162"/>
      <c r="PDV19" s="171"/>
      <c r="PDW19" s="171"/>
      <c r="PDX19" s="171"/>
      <c r="PDY19" s="171"/>
      <c r="PDZ19" s="171"/>
      <c r="PEA19" s="171"/>
      <c r="PEB19" s="172"/>
      <c r="PEC19" s="162"/>
      <c r="PED19" s="171"/>
      <c r="PEE19" s="171"/>
      <c r="PEF19" s="171"/>
      <c r="PEG19" s="171"/>
      <c r="PEH19" s="171"/>
      <c r="PEI19" s="171"/>
      <c r="PEJ19" s="172"/>
      <c r="PEK19" s="162"/>
      <c r="PEL19" s="171"/>
      <c r="PEM19" s="171"/>
      <c r="PEN19" s="171"/>
      <c r="PEO19" s="171"/>
      <c r="PEP19" s="171"/>
      <c r="PEQ19" s="171"/>
      <c r="PER19" s="172"/>
      <c r="PES19" s="162"/>
      <c r="PET19" s="171"/>
      <c r="PEU19" s="171"/>
      <c r="PEV19" s="171"/>
      <c r="PEW19" s="171"/>
      <c r="PEX19" s="171"/>
      <c r="PEY19" s="171"/>
      <c r="PEZ19" s="172"/>
      <c r="PFA19" s="162"/>
      <c r="PFB19" s="171"/>
      <c r="PFC19" s="171"/>
      <c r="PFD19" s="171"/>
      <c r="PFE19" s="171"/>
      <c r="PFF19" s="171"/>
      <c r="PFG19" s="171"/>
      <c r="PFH19" s="172"/>
      <c r="PFI19" s="162"/>
      <c r="PFJ19" s="171"/>
      <c r="PFK19" s="171"/>
      <c r="PFL19" s="171"/>
      <c r="PFM19" s="171"/>
      <c r="PFN19" s="171"/>
      <c r="PFO19" s="171"/>
      <c r="PFP19" s="172"/>
      <c r="PFQ19" s="162"/>
      <c r="PFR19" s="171"/>
      <c r="PFS19" s="171"/>
      <c r="PFT19" s="171"/>
      <c r="PFU19" s="171"/>
      <c r="PFV19" s="171"/>
      <c r="PFW19" s="171"/>
      <c r="PFX19" s="172"/>
      <c r="PFY19" s="162"/>
      <c r="PFZ19" s="171"/>
      <c r="PGA19" s="171"/>
      <c r="PGB19" s="171"/>
      <c r="PGC19" s="171"/>
      <c r="PGD19" s="171"/>
      <c r="PGE19" s="171"/>
      <c r="PGF19" s="172"/>
      <c r="PGG19" s="162"/>
      <c r="PGH19" s="171"/>
      <c r="PGI19" s="171"/>
      <c r="PGJ19" s="171"/>
      <c r="PGK19" s="171"/>
      <c r="PGL19" s="171"/>
      <c r="PGM19" s="171"/>
      <c r="PGN19" s="172"/>
      <c r="PGO19" s="162"/>
      <c r="PGP19" s="171"/>
      <c r="PGQ19" s="171"/>
      <c r="PGR19" s="171"/>
      <c r="PGS19" s="171"/>
      <c r="PGT19" s="171"/>
      <c r="PGU19" s="171"/>
      <c r="PGV19" s="172"/>
      <c r="PGW19" s="162"/>
      <c r="PGX19" s="171"/>
      <c r="PGY19" s="171"/>
      <c r="PGZ19" s="171"/>
      <c r="PHA19" s="171"/>
      <c r="PHB19" s="171"/>
      <c r="PHC19" s="171"/>
      <c r="PHD19" s="172"/>
      <c r="PHE19" s="162"/>
      <c r="PHF19" s="171"/>
      <c r="PHG19" s="171"/>
      <c r="PHH19" s="171"/>
      <c r="PHI19" s="171"/>
      <c r="PHJ19" s="171"/>
      <c r="PHK19" s="171"/>
      <c r="PHL19" s="172"/>
      <c r="PHM19" s="162"/>
      <c r="PHN19" s="171"/>
      <c r="PHO19" s="171"/>
      <c r="PHP19" s="171"/>
      <c r="PHQ19" s="171"/>
      <c r="PHR19" s="171"/>
      <c r="PHS19" s="171"/>
      <c r="PHT19" s="172"/>
      <c r="PHU19" s="162"/>
      <c r="PHV19" s="171"/>
      <c r="PHW19" s="171"/>
      <c r="PHX19" s="171"/>
      <c r="PHY19" s="171"/>
      <c r="PHZ19" s="171"/>
      <c r="PIA19" s="171"/>
      <c r="PIB19" s="172"/>
      <c r="PIC19" s="162"/>
      <c r="PID19" s="171"/>
      <c r="PIE19" s="171"/>
      <c r="PIF19" s="171"/>
      <c r="PIG19" s="171"/>
      <c r="PIH19" s="171"/>
      <c r="PII19" s="171"/>
      <c r="PIJ19" s="172"/>
      <c r="PIK19" s="162"/>
      <c r="PIL19" s="171"/>
      <c r="PIM19" s="171"/>
      <c r="PIN19" s="171"/>
      <c r="PIO19" s="171"/>
      <c r="PIP19" s="171"/>
      <c r="PIQ19" s="171"/>
      <c r="PIR19" s="172"/>
      <c r="PIS19" s="162"/>
      <c r="PIT19" s="171"/>
      <c r="PIU19" s="171"/>
      <c r="PIV19" s="171"/>
      <c r="PIW19" s="171"/>
      <c r="PIX19" s="171"/>
      <c r="PIY19" s="171"/>
      <c r="PIZ19" s="172"/>
      <c r="PJA19" s="162"/>
      <c r="PJB19" s="171"/>
      <c r="PJC19" s="171"/>
      <c r="PJD19" s="171"/>
      <c r="PJE19" s="171"/>
      <c r="PJF19" s="171"/>
      <c r="PJG19" s="171"/>
      <c r="PJH19" s="172"/>
      <c r="PJI19" s="162"/>
      <c r="PJJ19" s="171"/>
      <c r="PJK19" s="171"/>
      <c r="PJL19" s="171"/>
      <c r="PJM19" s="171"/>
      <c r="PJN19" s="171"/>
      <c r="PJO19" s="171"/>
      <c r="PJP19" s="172"/>
      <c r="PJQ19" s="162"/>
      <c r="PJR19" s="171"/>
      <c r="PJS19" s="171"/>
      <c r="PJT19" s="171"/>
      <c r="PJU19" s="171"/>
      <c r="PJV19" s="171"/>
      <c r="PJW19" s="171"/>
      <c r="PJX19" s="172"/>
      <c r="PJY19" s="162"/>
      <c r="PJZ19" s="171"/>
      <c r="PKA19" s="171"/>
      <c r="PKB19" s="171"/>
      <c r="PKC19" s="171"/>
      <c r="PKD19" s="171"/>
      <c r="PKE19" s="171"/>
      <c r="PKF19" s="172"/>
      <c r="PKG19" s="162"/>
      <c r="PKH19" s="171"/>
      <c r="PKI19" s="171"/>
      <c r="PKJ19" s="171"/>
      <c r="PKK19" s="171"/>
      <c r="PKL19" s="171"/>
      <c r="PKM19" s="171"/>
      <c r="PKN19" s="172"/>
      <c r="PKO19" s="162"/>
      <c r="PKP19" s="171"/>
      <c r="PKQ19" s="171"/>
      <c r="PKR19" s="171"/>
      <c r="PKS19" s="171"/>
      <c r="PKT19" s="171"/>
      <c r="PKU19" s="171"/>
      <c r="PKV19" s="172"/>
      <c r="PKW19" s="162"/>
      <c r="PKX19" s="171"/>
      <c r="PKY19" s="171"/>
      <c r="PKZ19" s="171"/>
      <c r="PLA19" s="171"/>
      <c r="PLB19" s="171"/>
      <c r="PLC19" s="171"/>
      <c r="PLD19" s="172"/>
      <c r="PLE19" s="162"/>
      <c r="PLF19" s="171"/>
      <c r="PLG19" s="171"/>
      <c r="PLH19" s="171"/>
      <c r="PLI19" s="171"/>
      <c r="PLJ19" s="171"/>
      <c r="PLK19" s="171"/>
      <c r="PLL19" s="172"/>
      <c r="PLM19" s="162"/>
      <c r="PLN19" s="171"/>
      <c r="PLO19" s="171"/>
      <c r="PLP19" s="171"/>
      <c r="PLQ19" s="171"/>
      <c r="PLR19" s="171"/>
      <c r="PLS19" s="171"/>
      <c r="PLT19" s="172"/>
      <c r="PLU19" s="162"/>
      <c r="PLV19" s="171"/>
      <c r="PLW19" s="171"/>
      <c r="PLX19" s="171"/>
      <c r="PLY19" s="171"/>
      <c r="PLZ19" s="171"/>
      <c r="PMA19" s="171"/>
      <c r="PMB19" s="172"/>
      <c r="PMC19" s="162"/>
      <c r="PMD19" s="171"/>
      <c r="PME19" s="171"/>
      <c r="PMF19" s="171"/>
      <c r="PMG19" s="171"/>
      <c r="PMH19" s="171"/>
      <c r="PMI19" s="171"/>
      <c r="PMJ19" s="172"/>
      <c r="PMK19" s="162"/>
      <c r="PML19" s="171"/>
      <c r="PMM19" s="171"/>
      <c r="PMN19" s="171"/>
      <c r="PMO19" s="171"/>
      <c r="PMP19" s="171"/>
      <c r="PMQ19" s="171"/>
      <c r="PMR19" s="172"/>
      <c r="PMS19" s="162"/>
      <c r="PMT19" s="171"/>
      <c r="PMU19" s="171"/>
      <c r="PMV19" s="171"/>
      <c r="PMW19" s="171"/>
      <c r="PMX19" s="171"/>
      <c r="PMY19" s="171"/>
      <c r="PMZ19" s="172"/>
      <c r="PNA19" s="162"/>
      <c r="PNB19" s="171"/>
      <c r="PNC19" s="171"/>
      <c r="PND19" s="171"/>
      <c r="PNE19" s="171"/>
      <c r="PNF19" s="171"/>
      <c r="PNG19" s="171"/>
      <c r="PNH19" s="172"/>
      <c r="PNI19" s="162"/>
      <c r="PNJ19" s="171"/>
      <c r="PNK19" s="171"/>
      <c r="PNL19" s="171"/>
      <c r="PNM19" s="171"/>
      <c r="PNN19" s="171"/>
      <c r="PNO19" s="171"/>
      <c r="PNP19" s="172"/>
      <c r="PNQ19" s="162"/>
      <c r="PNR19" s="171"/>
      <c r="PNS19" s="171"/>
      <c r="PNT19" s="171"/>
      <c r="PNU19" s="171"/>
      <c r="PNV19" s="171"/>
      <c r="PNW19" s="171"/>
      <c r="PNX19" s="172"/>
      <c r="PNY19" s="162"/>
      <c r="PNZ19" s="171"/>
      <c r="POA19" s="171"/>
      <c r="POB19" s="171"/>
      <c r="POC19" s="171"/>
      <c r="POD19" s="171"/>
      <c r="POE19" s="171"/>
      <c r="POF19" s="172"/>
      <c r="POG19" s="162"/>
      <c r="POH19" s="171"/>
      <c r="POI19" s="171"/>
      <c r="POJ19" s="171"/>
      <c r="POK19" s="171"/>
      <c r="POL19" s="171"/>
      <c r="POM19" s="171"/>
      <c r="PON19" s="172"/>
      <c r="POO19" s="162"/>
      <c r="POP19" s="171"/>
      <c r="POQ19" s="171"/>
      <c r="POR19" s="171"/>
      <c r="POS19" s="171"/>
      <c r="POT19" s="171"/>
      <c r="POU19" s="171"/>
      <c r="POV19" s="172"/>
      <c r="POW19" s="162"/>
      <c r="POX19" s="171"/>
      <c r="POY19" s="171"/>
      <c r="POZ19" s="171"/>
      <c r="PPA19" s="171"/>
      <c r="PPB19" s="171"/>
      <c r="PPC19" s="171"/>
      <c r="PPD19" s="172"/>
      <c r="PPE19" s="162"/>
      <c r="PPF19" s="171"/>
      <c r="PPG19" s="171"/>
      <c r="PPH19" s="171"/>
      <c r="PPI19" s="171"/>
      <c r="PPJ19" s="171"/>
      <c r="PPK19" s="171"/>
      <c r="PPL19" s="172"/>
      <c r="PPM19" s="162"/>
      <c r="PPN19" s="171"/>
      <c r="PPO19" s="171"/>
      <c r="PPP19" s="171"/>
      <c r="PPQ19" s="171"/>
      <c r="PPR19" s="171"/>
      <c r="PPS19" s="171"/>
      <c r="PPT19" s="172"/>
      <c r="PPU19" s="162"/>
      <c r="PPV19" s="171"/>
      <c r="PPW19" s="171"/>
      <c r="PPX19" s="171"/>
      <c r="PPY19" s="171"/>
      <c r="PPZ19" s="171"/>
      <c r="PQA19" s="171"/>
      <c r="PQB19" s="172"/>
      <c r="PQC19" s="162"/>
      <c r="PQD19" s="171"/>
      <c r="PQE19" s="171"/>
      <c r="PQF19" s="171"/>
      <c r="PQG19" s="171"/>
      <c r="PQH19" s="171"/>
      <c r="PQI19" s="171"/>
      <c r="PQJ19" s="172"/>
      <c r="PQK19" s="162"/>
      <c r="PQL19" s="171"/>
      <c r="PQM19" s="171"/>
      <c r="PQN19" s="171"/>
      <c r="PQO19" s="171"/>
      <c r="PQP19" s="171"/>
      <c r="PQQ19" s="171"/>
      <c r="PQR19" s="172"/>
      <c r="PQS19" s="162"/>
      <c r="PQT19" s="171"/>
      <c r="PQU19" s="171"/>
      <c r="PQV19" s="171"/>
      <c r="PQW19" s="171"/>
      <c r="PQX19" s="171"/>
      <c r="PQY19" s="171"/>
      <c r="PQZ19" s="172"/>
      <c r="PRA19" s="162"/>
      <c r="PRB19" s="171"/>
      <c r="PRC19" s="171"/>
      <c r="PRD19" s="171"/>
      <c r="PRE19" s="171"/>
      <c r="PRF19" s="171"/>
      <c r="PRG19" s="171"/>
      <c r="PRH19" s="172"/>
      <c r="PRI19" s="162"/>
      <c r="PRJ19" s="171"/>
      <c r="PRK19" s="171"/>
      <c r="PRL19" s="171"/>
      <c r="PRM19" s="171"/>
      <c r="PRN19" s="171"/>
      <c r="PRO19" s="171"/>
      <c r="PRP19" s="172"/>
      <c r="PRQ19" s="162"/>
      <c r="PRR19" s="171"/>
      <c r="PRS19" s="171"/>
      <c r="PRT19" s="171"/>
      <c r="PRU19" s="171"/>
      <c r="PRV19" s="171"/>
      <c r="PRW19" s="171"/>
      <c r="PRX19" s="172"/>
      <c r="PRY19" s="162"/>
      <c r="PRZ19" s="171"/>
      <c r="PSA19" s="171"/>
      <c r="PSB19" s="171"/>
      <c r="PSC19" s="171"/>
      <c r="PSD19" s="171"/>
      <c r="PSE19" s="171"/>
      <c r="PSF19" s="172"/>
      <c r="PSG19" s="162"/>
      <c r="PSH19" s="171"/>
      <c r="PSI19" s="171"/>
      <c r="PSJ19" s="171"/>
      <c r="PSK19" s="171"/>
      <c r="PSL19" s="171"/>
      <c r="PSM19" s="171"/>
      <c r="PSN19" s="172"/>
      <c r="PSO19" s="162"/>
      <c r="PSP19" s="171"/>
      <c r="PSQ19" s="171"/>
      <c r="PSR19" s="171"/>
      <c r="PSS19" s="171"/>
      <c r="PST19" s="171"/>
      <c r="PSU19" s="171"/>
      <c r="PSV19" s="172"/>
      <c r="PSW19" s="162"/>
      <c r="PSX19" s="171"/>
      <c r="PSY19" s="171"/>
      <c r="PSZ19" s="171"/>
      <c r="PTA19" s="171"/>
      <c r="PTB19" s="171"/>
      <c r="PTC19" s="171"/>
      <c r="PTD19" s="172"/>
      <c r="PTE19" s="162"/>
      <c r="PTF19" s="171"/>
      <c r="PTG19" s="171"/>
      <c r="PTH19" s="171"/>
      <c r="PTI19" s="171"/>
      <c r="PTJ19" s="171"/>
      <c r="PTK19" s="171"/>
      <c r="PTL19" s="172"/>
      <c r="PTM19" s="162"/>
      <c r="PTN19" s="171"/>
      <c r="PTO19" s="171"/>
      <c r="PTP19" s="171"/>
      <c r="PTQ19" s="171"/>
      <c r="PTR19" s="171"/>
      <c r="PTS19" s="171"/>
      <c r="PTT19" s="172"/>
      <c r="PTU19" s="162"/>
      <c r="PTV19" s="171"/>
      <c r="PTW19" s="171"/>
      <c r="PTX19" s="171"/>
      <c r="PTY19" s="171"/>
      <c r="PTZ19" s="171"/>
      <c r="PUA19" s="171"/>
      <c r="PUB19" s="172"/>
      <c r="PUC19" s="162"/>
      <c r="PUD19" s="171"/>
      <c r="PUE19" s="171"/>
      <c r="PUF19" s="171"/>
      <c r="PUG19" s="171"/>
      <c r="PUH19" s="171"/>
      <c r="PUI19" s="171"/>
      <c r="PUJ19" s="172"/>
      <c r="PUK19" s="162"/>
      <c r="PUL19" s="171"/>
      <c r="PUM19" s="171"/>
      <c r="PUN19" s="171"/>
      <c r="PUO19" s="171"/>
      <c r="PUP19" s="171"/>
      <c r="PUQ19" s="171"/>
      <c r="PUR19" s="172"/>
      <c r="PUS19" s="162"/>
      <c r="PUT19" s="171"/>
      <c r="PUU19" s="171"/>
      <c r="PUV19" s="171"/>
      <c r="PUW19" s="171"/>
      <c r="PUX19" s="171"/>
      <c r="PUY19" s="171"/>
      <c r="PUZ19" s="172"/>
      <c r="PVA19" s="162"/>
      <c r="PVB19" s="171"/>
      <c r="PVC19" s="171"/>
      <c r="PVD19" s="171"/>
      <c r="PVE19" s="171"/>
      <c r="PVF19" s="171"/>
      <c r="PVG19" s="171"/>
      <c r="PVH19" s="172"/>
      <c r="PVI19" s="162"/>
      <c r="PVJ19" s="171"/>
      <c r="PVK19" s="171"/>
      <c r="PVL19" s="171"/>
      <c r="PVM19" s="171"/>
      <c r="PVN19" s="171"/>
      <c r="PVO19" s="171"/>
      <c r="PVP19" s="172"/>
      <c r="PVQ19" s="162"/>
      <c r="PVR19" s="171"/>
      <c r="PVS19" s="171"/>
      <c r="PVT19" s="171"/>
      <c r="PVU19" s="171"/>
      <c r="PVV19" s="171"/>
      <c r="PVW19" s="171"/>
      <c r="PVX19" s="172"/>
      <c r="PVY19" s="162"/>
      <c r="PVZ19" s="171"/>
      <c r="PWA19" s="171"/>
      <c r="PWB19" s="171"/>
      <c r="PWC19" s="171"/>
      <c r="PWD19" s="171"/>
      <c r="PWE19" s="171"/>
      <c r="PWF19" s="172"/>
      <c r="PWG19" s="162"/>
      <c r="PWH19" s="171"/>
      <c r="PWI19" s="171"/>
      <c r="PWJ19" s="171"/>
      <c r="PWK19" s="171"/>
      <c r="PWL19" s="171"/>
      <c r="PWM19" s="171"/>
      <c r="PWN19" s="172"/>
      <c r="PWO19" s="162"/>
      <c r="PWP19" s="171"/>
      <c r="PWQ19" s="171"/>
      <c r="PWR19" s="171"/>
      <c r="PWS19" s="171"/>
      <c r="PWT19" s="171"/>
      <c r="PWU19" s="171"/>
      <c r="PWV19" s="172"/>
      <c r="PWW19" s="162"/>
      <c r="PWX19" s="171"/>
      <c r="PWY19" s="171"/>
      <c r="PWZ19" s="171"/>
      <c r="PXA19" s="171"/>
      <c r="PXB19" s="171"/>
      <c r="PXC19" s="171"/>
      <c r="PXD19" s="172"/>
      <c r="PXE19" s="162"/>
      <c r="PXF19" s="171"/>
      <c r="PXG19" s="171"/>
      <c r="PXH19" s="171"/>
      <c r="PXI19" s="171"/>
      <c r="PXJ19" s="171"/>
      <c r="PXK19" s="171"/>
      <c r="PXL19" s="172"/>
      <c r="PXM19" s="162"/>
      <c r="PXN19" s="171"/>
      <c r="PXO19" s="171"/>
      <c r="PXP19" s="171"/>
      <c r="PXQ19" s="171"/>
      <c r="PXR19" s="171"/>
      <c r="PXS19" s="171"/>
      <c r="PXT19" s="172"/>
      <c r="PXU19" s="162"/>
      <c r="PXV19" s="171"/>
      <c r="PXW19" s="171"/>
      <c r="PXX19" s="171"/>
      <c r="PXY19" s="171"/>
      <c r="PXZ19" s="171"/>
      <c r="PYA19" s="171"/>
      <c r="PYB19" s="172"/>
      <c r="PYC19" s="162"/>
      <c r="PYD19" s="171"/>
      <c r="PYE19" s="171"/>
      <c r="PYF19" s="171"/>
      <c r="PYG19" s="171"/>
      <c r="PYH19" s="171"/>
      <c r="PYI19" s="171"/>
      <c r="PYJ19" s="172"/>
      <c r="PYK19" s="162"/>
      <c r="PYL19" s="171"/>
      <c r="PYM19" s="171"/>
      <c r="PYN19" s="171"/>
      <c r="PYO19" s="171"/>
      <c r="PYP19" s="171"/>
      <c r="PYQ19" s="171"/>
      <c r="PYR19" s="172"/>
      <c r="PYS19" s="162"/>
      <c r="PYT19" s="171"/>
      <c r="PYU19" s="171"/>
      <c r="PYV19" s="171"/>
      <c r="PYW19" s="171"/>
      <c r="PYX19" s="171"/>
      <c r="PYY19" s="171"/>
      <c r="PYZ19" s="172"/>
      <c r="PZA19" s="162"/>
      <c r="PZB19" s="171"/>
      <c r="PZC19" s="171"/>
      <c r="PZD19" s="171"/>
      <c r="PZE19" s="171"/>
      <c r="PZF19" s="171"/>
      <c r="PZG19" s="171"/>
      <c r="PZH19" s="172"/>
      <c r="PZI19" s="162"/>
      <c r="PZJ19" s="171"/>
      <c r="PZK19" s="171"/>
      <c r="PZL19" s="171"/>
      <c r="PZM19" s="171"/>
      <c r="PZN19" s="171"/>
      <c r="PZO19" s="171"/>
      <c r="PZP19" s="172"/>
      <c r="PZQ19" s="162"/>
      <c r="PZR19" s="171"/>
      <c r="PZS19" s="171"/>
      <c r="PZT19" s="171"/>
      <c r="PZU19" s="171"/>
      <c r="PZV19" s="171"/>
      <c r="PZW19" s="171"/>
      <c r="PZX19" s="172"/>
      <c r="PZY19" s="162"/>
      <c r="PZZ19" s="171"/>
      <c r="QAA19" s="171"/>
      <c r="QAB19" s="171"/>
      <c r="QAC19" s="171"/>
      <c r="QAD19" s="171"/>
      <c r="QAE19" s="171"/>
      <c r="QAF19" s="172"/>
      <c r="QAG19" s="162"/>
      <c r="QAH19" s="171"/>
      <c r="QAI19" s="171"/>
      <c r="QAJ19" s="171"/>
      <c r="QAK19" s="171"/>
      <c r="QAL19" s="171"/>
      <c r="QAM19" s="171"/>
      <c r="QAN19" s="172"/>
      <c r="QAO19" s="162"/>
      <c r="QAP19" s="171"/>
      <c r="QAQ19" s="171"/>
      <c r="QAR19" s="171"/>
      <c r="QAS19" s="171"/>
      <c r="QAT19" s="171"/>
      <c r="QAU19" s="171"/>
      <c r="QAV19" s="172"/>
      <c r="QAW19" s="162"/>
      <c r="QAX19" s="171"/>
      <c r="QAY19" s="171"/>
      <c r="QAZ19" s="171"/>
      <c r="QBA19" s="171"/>
      <c r="QBB19" s="171"/>
      <c r="QBC19" s="171"/>
      <c r="QBD19" s="172"/>
      <c r="QBE19" s="162"/>
      <c r="QBF19" s="171"/>
      <c r="QBG19" s="171"/>
      <c r="QBH19" s="171"/>
      <c r="QBI19" s="171"/>
      <c r="QBJ19" s="171"/>
      <c r="QBK19" s="171"/>
      <c r="QBL19" s="172"/>
      <c r="QBM19" s="162"/>
      <c r="QBN19" s="171"/>
      <c r="QBO19" s="171"/>
      <c r="QBP19" s="171"/>
      <c r="QBQ19" s="171"/>
      <c r="QBR19" s="171"/>
      <c r="QBS19" s="171"/>
      <c r="QBT19" s="172"/>
      <c r="QBU19" s="162"/>
      <c r="QBV19" s="171"/>
      <c r="QBW19" s="171"/>
      <c r="QBX19" s="171"/>
      <c r="QBY19" s="171"/>
      <c r="QBZ19" s="171"/>
      <c r="QCA19" s="171"/>
      <c r="QCB19" s="172"/>
      <c r="QCC19" s="162"/>
      <c r="QCD19" s="171"/>
      <c r="QCE19" s="171"/>
      <c r="QCF19" s="171"/>
      <c r="QCG19" s="171"/>
      <c r="QCH19" s="171"/>
      <c r="QCI19" s="171"/>
      <c r="QCJ19" s="172"/>
      <c r="QCK19" s="162"/>
      <c r="QCL19" s="171"/>
      <c r="QCM19" s="171"/>
      <c r="QCN19" s="171"/>
      <c r="QCO19" s="171"/>
      <c r="QCP19" s="171"/>
      <c r="QCQ19" s="171"/>
      <c r="QCR19" s="172"/>
      <c r="QCS19" s="162"/>
      <c r="QCT19" s="171"/>
      <c r="QCU19" s="171"/>
      <c r="QCV19" s="171"/>
      <c r="QCW19" s="171"/>
      <c r="QCX19" s="171"/>
      <c r="QCY19" s="171"/>
      <c r="QCZ19" s="172"/>
      <c r="QDA19" s="162"/>
      <c r="QDB19" s="171"/>
      <c r="QDC19" s="171"/>
      <c r="QDD19" s="171"/>
      <c r="QDE19" s="171"/>
      <c r="QDF19" s="171"/>
      <c r="QDG19" s="171"/>
      <c r="QDH19" s="172"/>
      <c r="QDI19" s="162"/>
      <c r="QDJ19" s="171"/>
      <c r="QDK19" s="171"/>
      <c r="QDL19" s="171"/>
      <c r="QDM19" s="171"/>
      <c r="QDN19" s="171"/>
      <c r="QDO19" s="171"/>
      <c r="QDP19" s="172"/>
      <c r="QDQ19" s="162"/>
      <c r="QDR19" s="171"/>
      <c r="QDS19" s="171"/>
      <c r="QDT19" s="171"/>
      <c r="QDU19" s="171"/>
      <c r="QDV19" s="171"/>
      <c r="QDW19" s="171"/>
      <c r="QDX19" s="172"/>
      <c r="QDY19" s="162"/>
      <c r="QDZ19" s="171"/>
      <c r="QEA19" s="171"/>
      <c r="QEB19" s="171"/>
      <c r="QEC19" s="171"/>
      <c r="QED19" s="171"/>
      <c r="QEE19" s="171"/>
      <c r="QEF19" s="172"/>
      <c r="QEG19" s="162"/>
      <c r="QEH19" s="171"/>
      <c r="QEI19" s="171"/>
      <c r="QEJ19" s="171"/>
      <c r="QEK19" s="171"/>
      <c r="QEL19" s="171"/>
      <c r="QEM19" s="171"/>
      <c r="QEN19" s="172"/>
      <c r="QEO19" s="162"/>
      <c r="QEP19" s="171"/>
      <c r="QEQ19" s="171"/>
      <c r="QER19" s="171"/>
      <c r="QES19" s="171"/>
      <c r="QET19" s="171"/>
      <c r="QEU19" s="171"/>
      <c r="QEV19" s="172"/>
      <c r="QEW19" s="162"/>
      <c r="QEX19" s="171"/>
      <c r="QEY19" s="171"/>
      <c r="QEZ19" s="171"/>
      <c r="QFA19" s="171"/>
      <c r="QFB19" s="171"/>
      <c r="QFC19" s="171"/>
      <c r="QFD19" s="172"/>
      <c r="QFE19" s="162"/>
      <c r="QFF19" s="171"/>
      <c r="QFG19" s="171"/>
      <c r="QFH19" s="171"/>
      <c r="QFI19" s="171"/>
      <c r="QFJ19" s="171"/>
      <c r="QFK19" s="171"/>
      <c r="QFL19" s="172"/>
      <c r="QFM19" s="162"/>
      <c r="QFN19" s="171"/>
      <c r="QFO19" s="171"/>
      <c r="QFP19" s="171"/>
      <c r="QFQ19" s="171"/>
      <c r="QFR19" s="171"/>
      <c r="QFS19" s="171"/>
      <c r="QFT19" s="172"/>
      <c r="QFU19" s="162"/>
      <c r="QFV19" s="171"/>
      <c r="QFW19" s="171"/>
      <c r="QFX19" s="171"/>
      <c r="QFY19" s="171"/>
      <c r="QFZ19" s="171"/>
      <c r="QGA19" s="171"/>
      <c r="QGB19" s="172"/>
      <c r="QGC19" s="162"/>
      <c r="QGD19" s="171"/>
      <c r="QGE19" s="171"/>
      <c r="QGF19" s="171"/>
      <c r="QGG19" s="171"/>
      <c r="QGH19" s="171"/>
      <c r="QGI19" s="171"/>
      <c r="QGJ19" s="172"/>
      <c r="QGK19" s="162"/>
      <c r="QGL19" s="171"/>
      <c r="QGM19" s="171"/>
      <c r="QGN19" s="171"/>
      <c r="QGO19" s="171"/>
      <c r="QGP19" s="171"/>
      <c r="QGQ19" s="171"/>
      <c r="QGR19" s="172"/>
      <c r="QGS19" s="162"/>
      <c r="QGT19" s="171"/>
      <c r="QGU19" s="171"/>
      <c r="QGV19" s="171"/>
      <c r="QGW19" s="171"/>
      <c r="QGX19" s="171"/>
      <c r="QGY19" s="171"/>
      <c r="QGZ19" s="172"/>
      <c r="QHA19" s="162"/>
      <c r="QHB19" s="171"/>
      <c r="QHC19" s="171"/>
      <c r="QHD19" s="171"/>
      <c r="QHE19" s="171"/>
      <c r="QHF19" s="171"/>
      <c r="QHG19" s="171"/>
      <c r="QHH19" s="172"/>
      <c r="QHI19" s="162"/>
      <c r="QHJ19" s="171"/>
      <c r="QHK19" s="171"/>
      <c r="QHL19" s="171"/>
      <c r="QHM19" s="171"/>
      <c r="QHN19" s="171"/>
      <c r="QHO19" s="171"/>
      <c r="QHP19" s="172"/>
      <c r="QHQ19" s="162"/>
      <c r="QHR19" s="171"/>
      <c r="QHS19" s="171"/>
      <c r="QHT19" s="171"/>
      <c r="QHU19" s="171"/>
      <c r="QHV19" s="171"/>
      <c r="QHW19" s="171"/>
      <c r="QHX19" s="172"/>
      <c r="QHY19" s="162"/>
      <c r="QHZ19" s="171"/>
      <c r="QIA19" s="171"/>
      <c r="QIB19" s="171"/>
      <c r="QIC19" s="171"/>
      <c r="QID19" s="171"/>
      <c r="QIE19" s="171"/>
      <c r="QIF19" s="172"/>
      <c r="QIG19" s="162"/>
      <c r="QIH19" s="171"/>
      <c r="QII19" s="171"/>
      <c r="QIJ19" s="171"/>
      <c r="QIK19" s="171"/>
      <c r="QIL19" s="171"/>
      <c r="QIM19" s="171"/>
      <c r="QIN19" s="172"/>
      <c r="QIO19" s="162"/>
      <c r="QIP19" s="171"/>
      <c r="QIQ19" s="171"/>
      <c r="QIR19" s="171"/>
      <c r="QIS19" s="171"/>
      <c r="QIT19" s="171"/>
      <c r="QIU19" s="171"/>
      <c r="QIV19" s="172"/>
      <c r="QIW19" s="162"/>
      <c r="QIX19" s="171"/>
      <c r="QIY19" s="171"/>
      <c r="QIZ19" s="171"/>
      <c r="QJA19" s="171"/>
      <c r="QJB19" s="171"/>
      <c r="QJC19" s="171"/>
      <c r="QJD19" s="172"/>
      <c r="QJE19" s="162"/>
      <c r="QJF19" s="171"/>
      <c r="QJG19" s="171"/>
      <c r="QJH19" s="171"/>
      <c r="QJI19" s="171"/>
      <c r="QJJ19" s="171"/>
      <c r="QJK19" s="171"/>
      <c r="QJL19" s="172"/>
      <c r="QJM19" s="162"/>
      <c r="QJN19" s="171"/>
      <c r="QJO19" s="171"/>
      <c r="QJP19" s="171"/>
      <c r="QJQ19" s="171"/>
      <c r="QJR19" s="171"/>
      <c r="QJS19" s="171"/>
      <c r="QJT19" s="172"/>
      <c r="QJU19" s="162"/>
      <c r="QJV19" s="171"/>
      <c r="QJW19" s="171"/>
      <c r="QJX19" s="171"/>
      <c r="QJY19" s="171"/>
      <c r="QJZ19" s="171"/>
      <c r="QKA19" s="171"/>
      <c r="QKB19" s="172"/>
      <c r="QKC19" s="162"/>
      <c r="QKD19" s="171"/>
      <c r="QKE19" s="171"/>
      <c r="QKF19" s="171"/>
      <c r="QKG19" s="171"/>
      <c r="QKH19" s="171"/>
      <c r="QKI19" s="171"/>
      <c r="QKJ19" s="172"/>
      <c r="QKK19" s="162"/>
      <c r="QKL19" s="171"/>
      <c r="QKM19" s="171"/>
      <c r="QKN19" s="171"/>
      <c r="QKO19" s="171"/>
      <c r="QKP19" s="171"/>
      <c r="QKQ19" s="171"/>
      <c r="QKR19" s="172"/>
      <c r="QKS19" s="162"/>
      <c r="QKT19" s="171"/>
      <c r="QKU19" s="171"/>
      <c r="QKV19" s="171"/>
      <c r="QKW19" s="171"/>
      <c r="QKX19" s="171"/>
      <c r="QKY19" s="171"/>
      <c r="QKZ19" s="172"/>
      <c r="QLA19" s="162"/>
      <c r="QLB19" s="171"/>
      <c r="QLC19" s="171"/>
      <c r="QLD19" s="171"/>
      <c r="QLE19" s="171"/>
      <c r="QLF19" s="171"/>
      <c r="QLG19" s="171"/>
      <c r="QLH19" s="172"/>
      <c r="QLI19" s="162"/>
      <c r="QLJ19" s="171"/>
      <c r="QLK19" s="171"/>
      <c r="QLL19" s="171"/>
      <c r="QLM19" s="171"/>
      <c r="QLN19" s="171"/>
      <c r="QLO19" s="171"/>
      <c r="QLP19" s="172"/>
      <c r="QLQ19" s="162"/>
      <c r="QLR19" s="171"/>
      <c r="QLS19" s="171"/>
      <c r="QLT19" s="171"/>
      <c r="QLU19" s="171"/>
      <c r="QLV19" s="171"/>
      <c r="QLW19" s="171"/>
      <c r="QLX19" s="172"/>
      <c r="QLY19" s="162"/>
      <c r="QLZ19" s="171"/>
      <c r="QMA19" s="171"/>
      <c r="QMB19" s="171"/>
      <c r="QMC19" s="171"/>
      <c r="QMD19" s="171"/>
      <c r="QME19" s="171"/>
      <c r="QMF19" s="172"/>
      <c r="QMG19" s="162"/>
      <c r="QMH19" s="171"/>
      <c r="QMI19" s="171"/>
      <c r="QMJ19" s="171"/>
      <c r="QMK19" s="171"/>
      <c r="QML19" s="171"/>
      <c r="QMM19" s="171"/>
      <c r="QMN19" s="172"/>
      <c r="QMO19" s="162"/>
      <c r="QMP19" s="171"/>
      <c r="QMQ19" s="171"/>
      <c r="QMR19" s="171"/>
      <c r="QMS19" s="171"/>
      <c r="QMT19" s="171"/>
      <c r="QMU19" s="171"/>
      <c r="QMV19" s="172"/>
      <c r="QMW19" s="162"/>
      <c r="QMX19" s="171"/>
      <c r="QMY19" s="171"/>
      <c r="QMZ19" s="171"/>
      <c r="QNA19" s="171"/>
      <c r="QNB19" s="171"/>
      <c r="QNC19" s="171"/>
      <c r="QND19" s="172"/>
      <c r="QNE19" s="162"/>
      <c r="QNF19" s="171"/>
      <c r="QNG19" s="171"/>
      <c r="QNH19" s="171"/>
      <c r="QNI19" s="171"/>
      <c r="QNJ19" s="171"/>
      <c r="QNK19" s="171"/>
      <c r="QNL19" s="172"/>
      <c r="QNM19" s="162"/>
      <c r="QNN19" s="171"/>
      <c r="QNO19" s="171"/>
      <c r="QNP19" s="171"/>
      <c r="QNQ19" s="171"/>
      <c r="QNR19" s="171"/>
      <c r="QNS19" s="171"/>
      <c r="QNT19" s="172"/>
      <c r="QNU19" s="162"/>
      <c r="QNV19" s="171"/>
      <c r="QNW19" s="171"/>
      <c r="QNX19" s="171"/>
      <c r="QNY19" s="171"/>
      <c r="QNZ19" s="171"/>
      <c r="QOA19" s="171"/>
      <c r="QOB19" s="172"/>
      <c r="QOC19" s="162"/>
      <c r="QOD19" s="171"/>
      <c r="QOE19" s="171"/>
      <c r="QOF19" s="171"/>
      <c r="QOG19" s="171"/>
      <c r="QOH19" s="171"/>
      <c r="QOI19" s="171"/>
      <c r="QOJ19" s="172"/>
      <c r="QOK19" s="162"/>
      <c r="QOL19" s="171"/>
      <c r="QOM19" s="171"/>
      <c r="QON19" s="171"/>
      <c r="QOO19" s="171"/>
      <c r="QOP19" s="171"/>
      <c r="QOQ19" s="171"/>
      <c r="QOR19" s="172"/>
      <c r="QOS19" s="162"/>
      <c r="QOT19" s="171"/>
      <c r="QOU19" s="171"/>
      <c r="QOV19" s="171"/>
      <c r="QOW19" s="171"/>
      <c r="QOX19" s="171"/>
      <c r="QOY19" s="171"/>
      <c r="QOZ19" s="172"/>
      <c r="QPA19" s="162"/>
      <c r="QPB19" s="171"/>
      <c r="QPC19" s="171"/>
      <c r="QPD19" s="171"/>
      <c r="QPE19" s="171"/>
      <c r="QPF19" s="171"/>
      <c r="QPG19" s="171"/>
      <c r="QPH19" s="172"/>
      <c r="QPI19" s="162"/>
      <c r="QPJ19" s="171"/>
      <c r="QPK19" s="171"/>
      <c r="QPL19" s="171"/>
      <c r="QPM19" s="171"/>
      <c r="QPN19" s="171"/>
      <c r="QPO19" s="171"/>
      <c r="QPP19" s="172"/>
      <c r="QPQ19" s="162"/>
      <c r="QPR19" s="171"/>
      <c r="QPS19" s="171"/>
      <c r="QPT19" s="171"/>
      <c r="QPU19" s="171"/>
      <c r="QPV19" s="171"/>
      <c r="QPW19" s="171"/>
      <c r="QPX19" s="172"/>
      <c r="QPY19" s="162"/>
      <c r="QPZ19" s="171"/>
      <c r="QQA19" s="171"/>
      <c r="QQB19" s="171"/>
      <c r="QQC19" s="171"/>
      <c r="QQD19" s="171"/>
      <c r="QQE19" s="171"/>
      <c r="QQF19" s="172"/>
      <c r="QQG19" s="162"/>
      <c r="QQH19" s="171"/>
      <c r="QQI19" s="171"/>
      <c r="QQJ19" s="171"/>
      <c r="QQK19" s="171"/>
      <c r="QQL19" s="171"/>
      <c r="QQM19" s="171"/>
      <c r="QQN19" s="172"/>
      <c r="QQO19" s="162"/>
      <c r="QQP19" s="171"/>
      <c r="QQQ19" s="171"/>
      <c r="QQR19" s="171"/>
      <c r="QQS19" s="171"/>
      <c r="QQT19" s="171"/>
      <c r="QQU19" s="171"/>
      <c r="QQV19" s="172"/>
      <c r="QQW19" s="162"/>
      <c r="QQX19" s="171"/>
      <c r="QQY19" s="171"/>
      <c r="QQZ19" s="171"/>
      <c r="QRA19" s="171"/>
      <c r="QRB19" s="171"/>
      <c r="QRC19" s="171"/>
      <c r="QRD19" s="172"/>
      <c r="QRE19" s="162"/>
      <c r="QRF19" s="171"/>
      <c r="QRG19" s="171"/>
      <c r="QRH19" s="171"/>
      <c r="QRI19" s="171"/>
      <c r="QRJ19" s="171"/>
      <c r="QRK19" s="171"/>
      <c r="QRL19" s="172"/>
      <c r="QRM19" s="162"/>
      <c r="QRN19" s="171"/>
      <c r="QRO19" s="171"/>
      <c r="QRP19" s="171"/>
      <c r="QRQ19" s="171"/>
      <c r="QRR19" s="171"/>
      <c r="QRS19" s="171"/>
      <c r="QRT19" s="172"/>
      <c r="QRU19" s="162"/>
      <c r="QRV19" s="171"/>
      <c r="QRW19" s="171"/>
      <c r="QRX19" s="171"/>
      <c r="QRY19" s="171"/>
      <c r="QRZ19" s="171"/>
      <c r="QSA19" s="171"/>
      <c r="QSB19" s="172"/>
      <c r="QSC19" s="162"/>
      <c r="QSD19" s="171"/>
      <c r="QSE19" s="171"/>
      <c r="QSF19" s="171"/>
      <c r="QSG19" s="171"/>
      <c r="QSH19" s="171"/>
      <c r="QSI19" s="171"/>
      <c r="QSJ19" s="172"/>
      <c r="QSK19" s="162"/>
      <c r="QSL19" s="171"/>
      <c r="QSM19" s="171"/>
      <c r="QSN19" s="171"/>
      <c r="QSO19" s="171"/>
      <c r="QSP19" s="171"/>
      <c r="QSQ19" s="171"/>
      <c r="QSR19" s="172"/>
      <c r="QSS19" s="162"/>
      <c r="QST19" s="171"/>
      <c r="QSU19" s="171"/>
      <c r="QSV19" s="171"/>
      <c r="QSW19" s="171"/>
      <c r="QSX19" s="171"/>
      <c r="QSY19" s="171"/>
      <c r="QSZ19" s="172"/>
      <c r="QTA19" s="162"/>
      <c r="QTB19" s="171"/>
      <c r="QTC19" s="171"/>
      <c r="QTD19" s="171"/>
      <c r="QTE19" s="171"/>
      <c r="QTF19" s="171"/>
      <c r="QTG19" s="171"/>
      <c r="QTH19" s="172"/>
      <c r="QTI19" s="162"/>
      <c r="QTJ19" s="171"/>
      <c r="QTK19" s="171"/>
      <c r="QTL19" s="171"/>
      <c r="QTM19" s="171"/>
      <c r="QTN19" s="171"/>
      <c r="QTO19" s="171"/>
      <c r="QTP19" s="172"/>
      <c r="QTQ19" s="162"/>
      <c r="QTR19" s="171"/>
      <c r="QTS19" s="171"/>
      <c r="QTT19" s="171"/>
      <c r="QTU19" s="171"/>
      <c r="QTV19" s="171"/>
      <c r="QTW19" s="171"/>
      <c r="QTX19" s="172"/>
      <c r="QTY19" s="162"/>
      <c r="QTZ19" s="171"/>
      <c r="QUA19" s="171"/>
      <c r="QUB19" s="171"/>
      <c r="QUC19" s="171"/>
      <c r="QUD19" s="171"/>
      <c r="QUE19" s="171"/>
      <c r="QUF19" s="172"/>
      <c r="QUG19" s="162"/>
      <c r="QUH19" s="171"/>
      <c r="QUI19" s="171"/>
      <c r="QUJ19" s="171"/>
      <c r="QUK19" s="171"/>
      <c r="QUL19" s="171"/>
      <c r="QUM19" s="171"/>
      <c r="QUN19" s="172"/>
      <c r="QUO19" s="162"/>
      <c r="QUP19" s="171"/>
      <c r="QUQ19" s="171"/>
      <c r="QUR19" s="171"/>
      <c r="QUS19" s="171"/>
      <c r="QUT19" s="171"/>
      <c r="QUU19" s="171"/>
      <c r="QUV19" s="172"/>
      <c r="QUW19" s="162"/>
      <c r="QUX19" s="171"/>
      <c r="QUY19" s="171"/>
      <c r="QUZ19" s="171"/>
      <c r="QVA19" s="171"/>
      <c r="QVB19" s="171"/>
      <c r="QVC19" s="171"/>
      <c r="QVD19" s="172"/>
      <c r="QVE19" s="162"/>
      <c r="QVF19" s="171"/>
      <c r="QVG19" s="171"/>
      <c r="QVH19" s="171"/>
      <c r="QVI19" s="171"/>
      <c r="QVJ19" s="171"/>
      <c r="QVK19" s="171"/>
      <c r="QVL19" s="172"/>
      <c r="QVM19" s="162"/>
      <c r="QVN19" s="171"/>
      <c r="QVO19" s="171"/>
      <c r="QVP19" s="171"/>
      <c r="QVQ19" s="171"/>
      <c r="QVR19" s="171"/>
      <c r="QVS19" s="171"/>
      <c r="QVT19" s="172"/>
      <c r="QVU19" s="162"/>
      <c r="QVV19" s="171"/>
      <c r="QVW19" s="171"/>
      <c r="QVX19" s="171"/>
      <c r="QVY19" s="171"/>
      <c r="QVZ19" s="171"/>
      <c r="QWA19" s="171"/>
      <c r="QWB19" s="172"/>
      <c r="QWC19" s="162"/>
      <c r="QWD19" s="171"/>
      <c r="QWE19" s="171"/>
      <c r="QWF19" s="171"/>
      <c r="QWG19" s="171"/>
      <c r="QWH19" s="171"/>
      <c r="QWI19" s="171"/>
      <c r="QWJ19" s="172"/>
      <c r="QWK19" s="162"/>
      <c r="QWL19" s="171"/>
      <c r="QWM19" s="171"/>
      <c r="QWN19" s="171"/>
      <c r="QWO19" s="171"/>
      <c r="QWP19" s="171"/>
      <c r="QWQ19" s="171"/>
      <c r="QWR19" s="172"/>
      <c r="QWS19" s="162"/>
      <c r="QWT19" s="171"/>
      <c r="QWU19" s="171"/>
      <c r="QWV19" s="171"/>
      <c r="QWW19" s="171"/>
      <c r="QWX19" s="171"/>
      <c r="QWY19" s="171"/>
      <c r="QWZ19" s="172"/>
      <c r="QXA19" s="162"/>
      <c r="QXB19" s="171"/>
      <c r="QXC19" s="171"/>
      <c r="QXD19" s="171"/>
      <c r="QXE19" s="171"/>
      <c r="QXF19" s="171"/>
      <c r="QXG19" s="171"/>
      <c r="QXH19" s="172"/>
      <c r="QXI19" s="162"/>
      <c r="QXJ19" s="171"/>
      <c r="QXK19" s="171"/>
      <c r="QXL19" s="171"/>
      <c r="QXM19" s="171"/>
      <c r="QXN19" s="171"/>
      <c r="QXO19" s="171"/>
      <c r="QXP19" s="172"/>
      <c r="QXQ19" s="162"/>
      <c r="QXR19" s="171"/>
      <c r="QXS19" s="171"/>
      <c r="QXT19" s="171"/>
      <c r="QXU19" s="171"/>
      <c r="QXV19" s="171"/>
      <c r="QXW19" s="171"/>
      <c r="QXX19" s="172"/>
      <c r="QXY19" s="162"/>
      <c r="QXZ19" s="171"/>
      <c r="QYA19" s="171"/>
      <c r="QYB19" s="171"/>
      <c r="QYC19" s="171"/>
      <c r="QYD19" s="171"/>
      <c r="QYE19" s="171"/>
      <c r="QYF19" s="172"/>
      <c r="QYG19" s="162"/>
      <c r="QYH19" s="171"/>
      <c r="QYI19" s="171"/>
      <c r="QYJ19" s="171"/>
      <c r="QYK19" s="171"/>
      <c r="QYL19" s="171"/>
      <c r="QYM19" s="171"/>
      <c r="QYN19" s="172"/>
      <c r="QYO19" s="162"/>
      <c r="QYP19" s="171"/>
      <c r="QYQ19" s="171"/>
      <c r="QYR19" s="171"/>
      <c r="QYS19" s="171"/>
      <c r="QYT19" s="171"/>
      <c r="QYU19" s="171"/>
      <c r="QYV19" s="172"/>
      <c r="QYW19" s="162"/>
      <c r="QYX19" s="171"/>
      <c r="QYY19" s="171"/>
      <c r="QYZ19" s="171"/>
      <c r="QZA19" s="171"/>
      <c r="QZB19" s="171"/>
      <c r="QZC19" s="171"/>
      <c r="QZD19" s="172"/>
      <c r="QZE19" s="162"/>
      <c r="QZF19" s="171"/>
      <c r="QZG19" s="171"/>
      <c r="QZH19" s="171"/>
      <c r="QZI19" s="171"/>
      <c r="QZJ19" s="171"/>
      <c r="QZK19" s="171"/>
      <c r="QZL19" s="172"/>
      <c r="QZM19" s="162"/>
      <c r="QZN19" s="171"/>
      <c r="QZO19" s="171"/>
      <c r="QZP19" s="171"/>
      <c r="QZQ19" s="171"/>
      <c r="QZR19" s="171"/>
      <c r="QZS19" s="171"/>
      <c r="QZT19" s="172"/>
      <c r="QZU19" s="162"/>
      <c r="QZV19" s="171"/>
      <c r="QZW19" s="171"/>
      <c r="QZX19" s="171"/>
      <c r="QZY19" s="171"/>
      <c r="QZZ19" s="171"/>
      <c r="RAA19" s="171"/>
      <c r="RAB19" s="172"/>
      <c r="RAC19" s="162"/>
      <c r="RAD19" s="171"/>
      <c r="RAE19" s="171"/>
      <c r="RAF19" s="171"/>
      <c r="RAG19" s="171"/>
      <c r="RAH19" s="171"/>
      <c r="RAI19" s="171"/>
      <c r="RAJ19" s="172"/>
      <c r="RAK19" s="162"/>
      <c r="RAL19" s="171"/>
      <c r="RAM19" s="171"/>
      <c r="RAN19" s="171"/>
      <c r="RAO19" s="171"/>
      <c r="RAP19" s="171"/>
      <c r="RAQ19" s="171"/>
      <c r="RAR19" s="172"/>
      <c r="RAS19" s="162"/>
      <c r="RAT19" s="171"/>
      <c r="RAU19" s="171"/>
      <c r="RAV19" s="171"/>
      <c r="RAW19" s="171"/>
      <c r="RAX19" s="171"/>
      <c r="RAY19" s="171"/>
      <c r="RAZ19" s="172"/>
      <c r="RBA19" s="162"/>
      <c r="RBB19" s="171"/>
      <c r="RBC19" s="171"/>
      <c r="RBD19" s="171"/>
      <c r="RBE19" s="171"/>
      <c r="RBF19" s="171"/>
      <c r="RBG19" s="171"/>
      <c r="RBH19" s="172"/>
      <c r="RBI19" s="162"/>
      <c r="RBJ19" s="171"/>
      <c r="RBK19" s="171"/>
      <c r="RBL19" s="171"/>
      <c r="RBM19" s="171"/>
      <c r="RBN19" s="171"/>
      <c r="RBO19" s="171"/>
      <c r="RBP19" s="172"/>
      <c r="RBQ19" s="162"/>
      <c r="RBR19" s="171"/>
      <c r="RBS19" s="171"/>
      <c r="RBT19" s="171"/>
      <c r="RBU19" s="171"/>
      <c r="RBV19" s="171"/>
      <c r="RBW19" s="171"/>
      <c r="RBX19" s="172"/>
      <c r="RBY19" s="162"/>
      <c r="RBZ19" s="171"/>
      <c r="RCA19" s="171"/>
      <c r="RCB19" s="171"/>
      <c r="RCC19" s="171"/>
      <c r="RCD19" s="171"/>
      <c r="RCE19" s="171"/>
      <c r="RCF19" s="172"/>
      <c r="RCG19" s="162"/>
      <c r="RCH19" s="171"/>
      <c r="RCI19" s="171"/>
      <c r="RCJ19" s="171"/>
      <c r="RCK19" s="171"/>
      <c r="RCL19" s="171"/>
      <c r="RCM19" s="171"/>
      <c r="RCN19" s="172"/>
      <c r="RCO19" s="162"/>
      <c r="RCP19" s="171"/>
      <c r="RCQ19" s="171"/>
      <c r="RCR19" s="171"/>
      <c r="RCS19" s="171"/>
      <c r="RCT19" s="171"/>
      <c r="RCU19" s="171"/>
      <c r="RCV19" s="172"/>
      <c r="RCW19" s="162"/>
      <c r="RCX19" s="171"/>
      <c r="RCY19" s="171"/>
      <c r="RCZ19" s="171"/>
      <c r="RDA19" s="171"/>
      <c r="RDB19" s="171"/>
      <c r="RDC19" s="171"/>
      <c r="RDD19" s="172"/>
      <c r="RDE19" s="162"/>
      <c r="RDF19" s="171"/>
      <c r="RDG19" s="171"/>
      <c r="RDH19" s="171"/>
      <c r="RDI19" s="171"/>
      <c r="RDJ19" s="171"/>
      <c r="RDK19" s="171"/>
      <c r="RDL19" s="172"/>
      <c r="RDM19" s="162"/>
      <c r="RDN19" s="171"/>
      <c r="RDO19" s="171"/>
      <c r="RDP19" s="171"/>
      <c r="RDQ19" s="171"/>
      <c r="RDR19" s="171"/>
      <c r="RDS19" s="171"/>
      <c r="RDT19" s="172"/>
      <c r="RDU19" s="162"/>
      <c r="RDV19" s="171"/>
      <c r="RDW19" s="171"/>
      <c r="RDX19" s="171"/>
      <c r="RDY19" s="171"/>
      <c r="RDZ19" s="171"/>
      <c r="REA19" s="171"/>
      <c r="REB19" s="172"/>
      <c r="REC19" s="162"/>
      <c r="RED19" s="171"/>
      <c r="REE19" s="171"/>
      <c r="REF19" s="171"/>
      <c r="REG19" s="171"/>
      <c r="REH19" s="171"/>
      <c r="REI19" s="171"/>
      <c r="REJ19" s="172"/>
      <c r="REK19" s="162"/>
      <c r="REL19" s="171"/>
      <c r="REM19" s="171"/>
      <c r="REN19" s="171"/>
      <c r="REO19" s="171"/>
      <c r="REP19" s="171"/>
      <c r="REQ19" s="171"/>
      <c r="RER19" s="172"/>
      <c r="RES19" s="162"/>
      <c r="RET19" s="171"/>
      <c r="REU19" s="171"/>
      <c r="REV19" s="171"/>
      <c r="REW19" s="171"/>
      <c r="REX19" s="171"/>
      <c r="REY19" s="171"/>
      <c r="REZ19" s="172"/>
      <c r="RFA19" s="162"/>
      <c r="RFB19" s="171"/>
      <c r="RFC19" s="171"/>
      <c r="RFD19" s="171"/>
      <c r="RFE19" s="171"/>
      <c r="RFF19" s="171"/>
      <c r="RFG19" s="171"/>
      <c r="RFH19" s="172"/>
      <c r="RFI19" s="162"/>
      <c r="RFJ19" s="171"/>
      <c r="RFK19" s="171"/>
      <c r="RFL19" s="171"/>
      <c r="RFM19" s="171"/>
      <c r="RFN19" s="171"/>
      <c r="RFO19" s="171"/>
      <c r="RFP19" s="172"/>
      <c r="RFQ19" s="162"/>
      <c r="RFR19" s="171"/>
      <c r="RFS19" s="171"/>
      <c r="RFT19" s="171"/>
      <c r="RFU19" s="171"/>
      <c r="RFV19" s="171"/>
      <c r="RFW19" s="171"/>
      <c r="RFX19" s="172"/>
      <c r="RFY19" s="162"/>
      <c r="RFZ19" s="171"/>
      <c r="RGA19" s="171"/>
      <c r="RGB19" s="171"/>
      <c r="RGC19" s="171"/>
      <c r="RGD19" s="171"/>
      <c r="RGE19" s="171"/>
      <c r="RGF19" s="172"/>
      <c r="RGG19" s="162"/>
      <c r="RGH19" s="171"/>
      <c r="RGI19" s="171"/>
      <c r="RGJ19" s="171"/>
      <c r="RGK19" s="171"/>
      <c r="RGL19" s="171"/>
      <c r="RGM19" s="171"/>
      <c r="RGN19" s="172"/>
      <c r="RGO19" s="162"/>
      <c r="RGP19" s="171"/>
      <c r="RGQ19" s="171"/>
      <c r="RGR19" s="171"/>
      <c r="RGS19" s="171"/>
      <c r="RGT19" s="171"/>
      <c r="RGU19" s="171"/>
      <c r="RGV19" s="172"/>
      <c r="RGW19" s="162"/>
      <c r="RGX19" s="171"/>
      <c r="RGY19" s="171"/>
      <c r="RGZ19" s="171"/>
      <c r="RHA19" s="171"/>
      <c r="RHB19" s="171"/>
      <c r="RHC19" s="171"/>
      <c r="RHD19" s="172"/>
      <c r="RHE19" s="162"/>
      <c r="RHF19" s="171"/>
      <c r="RHG19" s="171"/>
      <c r="RHH19" s="171"/>
      <c r="RHI19" s="171"/>
      <c r="RHJ19" s="171"/>
      <c r="RHK19" s="171"/>
      <c r="RHL19" s="172"/>
      <c r="RHM19" s="162"/>
      <c r="RHN19" s="171"/>
      <c r="RHO19" s="171"/>
      <c r="RHP19" s="171"/>
      <c r="RHQ19" s="171"/>
      <c r="RHR19" s="171"/>
      <c r="RHS19" s="171"/>
      <c r="RHT19" s="172"/>
      <c r="RHU19" s="162"/>
      <c r="RHV19" s="171"/>
      <c r="RHW19" s="171"/>
      <c r="RHX19" s="171"/>
      <c r="RHY19" s="171"/>
      <c r="RHZ19" s="171"/>
      <c r="RIA19" s="171"/>
      <c r="RIB19" s="172"/>
      <c r="RIC19" s="162"/>
      <c r="RID19" s="171"/>
      <c r="RIE19" s="171"/>
      <c r="RIF19" s="171"/>
      <c r="RIG19" s="171"/>
      <c r="RIH19" s="171"/>
      <c r="RII19" s="171"/>
      <c r="RIJ19" s="172"/>
      <c r="RIK19" s="162"/>
      <c r="RIL19" s="171"/>
      <c r="RIM19" s="171"/>
      <c r="RIN19" s="171"/>
      <c r="RIO19" s="171"/>
      <c r="RIP19" s="171"/>
      <c r="RIQ19" s="171"/>
      <c r="RIR19" s="172"/>
      <c r="RIS19" s="162"/>
      <c r="RIT19" s="171"/>
      <c r="RIU19" s="171"/>
      <c r="RIV19" s="171"/>
      <c r="RIW19" s="171"/>
      <c r="RIX19" s="171"/>
      <c r="RIY19" s="171"/>
      <c r="RIZ19" s="172"/>
      <c r="RJA19" s="162"/>
      <c r="RJB19" s="171"/>
      <c r="RJC19" s="171"/>
      <c r="RJD19" s="171"/>
      <c r="RJE19" s="171"/>
      <c r="RJF19" s="171"/>
      <c r="RJG19" s="171"/>
      <c r="RJH19" s="172"/>
      <c r="RJI19" s="162"/>
      <c r="RJJ19" s="171"/>
      <c r="RJK19" s="171"/>
      <c r="RJL19" s="171"/>
      <c r="RJM19" s="171"/>
      <c r="RJN19" s="171"/>
      <c r="RJO19" s="171"/>
      <c r="RJP19" s="172"/>
      <c r="RJQ19" s="162"/>
      <c r="RJR19" s="171"/>
      <c r="RJS19" s="171"/>
      <c r="RJT19" s="171"/>
      <c r="RJU19" s="171"/>
      <c r="RJV19" s="171"/>
      <c r="RJW19" s="171"/>
      <c r="RJX19" s="172"/>
      <c r="RJY19" s="162"/>
      <c r="RJZ19" s="171"/>
      <c r="RKA19" s="171"/>
      <c r="RKB19" s="171"/>
      <c r="RKC19" s="171"/>
      <c r="RKD19" s="171"/>
      <c r="RKE19" s="171"/>
      <c r="RKF19" s="172"/>
      <c r="RKG19" s="162"/>
      <c r="RKH19" s="171"/>
      <c r="RKI19" s="171"/>
      <c r="RKJ19" s="171"/>
      <c r="RKK19" s="171"/>
      <c r="RKL19" s="171"/>
      <c r="RKM19" s="171"/>
      <c r="RKN19" s="172"/>
      <c r="RKO19" s="162"/>
      <c r="RKP19" s="171"/>
      <c r="RKQ19" s="171"/>
      <c r="RKR19" s="171"/>
      <c r="RKS19" s="171"/>
      <c r="RKT19" s="171"/>
      <c r="RKU19" s="171"/>
      <c r="RKV19" s="172"/>
      <c r="RKW19" s="162"/>
      <c r="RKX19" s="171"/>
      <c r="RKY19" s="171"/>
      <c r="RKZ19" s="171"/>
      <c r="RLA19" s="171"/>
      <c r="RLB19" s="171"/>
      <c r="RLC19" s="171"/>
      <c r="RLD19" s="172"/>
      <c r="RLE19" s="162"/>
      <c r="RLF19" s="171"/>
      <c r="RLG19" s="171"/>
      <c r="RLH19" s="171"/>
      <c r="RLI19" s="171"/>
      <c r="RLJ19" s="171"/>
      <c r="RLK19" s="171"/>
      <c r="RLL19" s="172"/>
      <c r="RLM19" s="162"/>
      <c r="RLN19" s="171"/>
      <c r="RLO19" s="171"/>
      <c r="RLP19" s="171"/>
      <c r="RLQ19" s="171"/>
      <c r="RLR19" s="171"/>
      <c r="RLS19" s="171"/>
      <c r="RLT19" s="172"/>
      <c r="RLU19" s="162"/>
      <c r="RLV19" s="171"/>
      <c r="RLW19" s="171"/>
      <c r="RLX19" s="171"/>
      <c r="RLY19" s="171"/>
      <c r="RLZ19" s="171"/>
      <c r="RMA19" s="171"/>
      <c r="RMB19" s="172"/>
      <c r="RMC19" s="162"/>
      <c r="RMD19" s="171"/>
      <c r="RME19" s="171"/>
      <c r="RMF19" s="171"/>
      <c r="RMG19" s="171"/>
      <c r="RMH19" s="171"/>
      <c r="RMI19" s="171"/>
      <c r="RMJ19" s="172"/>
      <c r="RMK19" s="162"/>
      <c r="RML19" s="171"/>
      <c r="RMM19" s="171"/>
      <c r="RMN19" s="171"/>
      <c r="RMO19" s="171"/>
      <c r="RMP19" s="171"/>
      <c r="RMQ19" s="171"/>
      <c r="RMR19" s="172"/>
      <c r="RMS19" s="162"/>
      <c r="RMT19" s="171"/>
      <c r="RMU19" s="171"/>
      <c r="RMV19" s="171"/>
      <c r="RMW19" s="171"/>
      <c r="RMX19" s="171"/>
      <c r="RMY19" s="171"/>
      <c r="RMZ19" s="172"/>
      <c r="RNA19" s="162"/>
      <c r="RNB19" s="171"/>
      <c r="RNC19" s="171"/>
      <c r="RND19" s="171"/>
      <c r="RNE19" s="171"/>
      <c r="RNF19" s="171"/>
      <c r="RNG19" s="171"/>
      <c r="RNH19" s="172"/>
      <c r="RNI19" s="162"/>
      <c r="RNJ19" s="171"/>
      <c r="RNK19" s="171"/>
      <c r="RNL19" s="171"/>
      <c r="RNM19" s="171"/>
      <c r="RNN19" s="171"/>
      <c r="RNO19" s="171"/>
      <c r="RNP19" s="172"/>
      <c r="RNQ19" s="162"/>
      <c r="RNR19" s="171"/>
      <c r="RNS19" s="171"/>
      <c r="RNT19" s="171"/>
      <c r="RNU19" s="171"/>
      <c r="RNV19" s="171"/>
      <c r="RNW19" s="171"/>
      <c r="RNX19" s="172"/>
      <c r="RNY19" s="162"/>
      <c r="RNZ19" s="171"/>
      <c r="ROA19" s="171"/>
      <c r="ROB19" s="171"/>
      <c r="ROC19" s="171"/>
      <c r="ROD19" s="171"/>
      <c r="ROE19" s="171"/>
      <c r="ROF19" s="172"/>
      <c r="ROG19" s="162"/>
      <c r="ROH19" s="171"/>
      <c r="ROI19" s="171"/>
      <c r="ROJ19" s="171"/>
      <c r="ROK19" s="171"/>
      <c r="ROL19" s="171"/>
      <c r="ROM19" s="171"/>
      <c r="RON19" s="172"/>
      <c r="ROO19" s="162"/>
      <c r="ROP19" s="171"/>
      <c r="ROQ19" s="171"/>
      <c r="ROR19" s="171"/>
      <c r="ROS19" s="171"/>
      <c r="ROT19" s="171"/>
      <c r="ROU19" s="171"/>
      <c r="ROV19" s="172"/>
      <c r="ROW19" s="162"/>
      <c r="ROX19" s="171"/>
      <c r="ROY19" s="171"/>
      <c r="ROZ19" s="171"/>
      <c r="RPA19" s="171"/>
      <c r="RPB19" s="171"/>
      <c r="RPC19" s="171"/>
      <c r="RPD19" s="172"/>
      <c r="RPE19" s="162"/>
      <c r="RPF19" s="171"/>
      <c r="RPG19" s="171"/>
      <c r="RPH19" s="171"/>
      <c r="RPI19" s="171"/>
      <c r="RPJ19" s="171"/>
      <c r="RPK19" s="171"/>
      <c r="RPL19" s="172"/>
      <c r="RPM19" s="162"/>
      <c r="RPN19" s="171"/>
      <c r="RPO19" s="171"/>
      <c r="RPP19" s="171"/>
      <c r="RPQ19" s="171"/>
      <c r="RPR19" s="171"/>
      <c r="RPS19" s="171"/>
      <c r="RPT19" s="172"/>
      <c r="RPU19" s="162"/>
      <c r="RPV19" s="171"/>
      <c r="RPW19" s="171"/>
      <c r="RPX19" s="171"/>
      <c r="RPY19" s="171"/>
      <c r="RPZ19" s="171"/>
      <c r="RQA19" s="171"/>
      <c r="RQB19" s="172"/>
      <c r="RQC19" s="162"/>
      <c r="RQD19" s="171"/>
      <c r="RQE19" s="171"/>
      <c r="RQF19" s="171"/>
      <c r="RQG19" s="171"/>
      <c r="RQH19" s="171"/>
      <c r="RQI19" s="171"/>
      <c r="RQJ19" s="172"/>
      <c r="RQK19" s="162"/>
      <c r="RQL19" s="171"/>
      <c r="RQM19" s="171"/>
      <c r="RQN19" s="171"/>
      <c r="RQO19" s="171"/>
      <c r="RQP19" s="171"/>
      <c r="RQQ19" s="171"/>
      <c r="RQR19" s="172"/>
      <c r="RQS19" s="162"/>
      <c r="RQT19" s="171"/>
      <c r="RQU19" s="171"/>
      <c r="RQV19" s="171"/>
      <c r="RQW19" s="171"/>
      <c r="RQX19" s="171"/>
      <c r="RQY19" s="171"/>
      <c r="RQZ19" s="172"/>
      <c r="RRA19" s="162"/>
      <c r="RRB19" s="171"/>
      <c r="RRC19" s="171"/>
      <c r="RRD19" s="171"/>
      <c r="RRE19" s="171"/>
      <c r="RRF19" s="171"/>
      <c r="RRG19" s="171"/>
      <c r="RRH19" s="172"/>
      <c r="RRI19" s="162"/>
      <c r="RRJ19" s="171"/>
      <c r="RRK19" s="171"/>
      <c r="RRL19" s="171"/>
      <c r="RRM19" s="171"/>
      <c r="RRN19" s="171"/>
      <c r="RRO19" s="171"/>
      <c r="RRP19" s="172"/>
      <c r="RRQ19" s="162"/>
      <c r="RRR19" s="171"/>
      <c r="RRS19" s="171"/>
      <c r="RRT19" s="171"/>
      <c r="RRU19" s="171"/>
      <c r="RRV19" s="171"/>
      <c r="RRW19" s="171"/>
      <c r="RRX19" s="172"/>
      <c r="RRY19" s="162"/>
      <c r="RRZ19" s="171"/>
      <c r="RSA19" s="171"/>
      <c r="RSB19" s="171"/>
      <c r="RSC19" s="171"/>
      <c r="RSD19" s="171"/>
      <c r="RSE19" s="171"/>
      <c r="RSF19" s="172"/>
      <c r="RSG19" s="162"/>
      <c r="RSH19" s="171"/>
      <c r="RSI19" s="171"/>
      <c r="RSJ19" s="171"/>
      <c r="RSK19" s="171"/>
      <c r="RSL19" s="171"/>
      <c r="RSM19" s="171"/>
      <c r="RSN19" s="172"/>
      <c r="RSO19" s="162"/>
      <c r="RSP19" s="171"/>
      <c r="RSQ19" s="171"/>
      <c r="RSR19" s="171"/>
      <c r="RSS19" s="171"/>
      <c r="RST19" s="171"/>
      <c r="RSU19" s="171"/>
      <c r="RSV19" s="172"/>
      <c r="RSW19" s="162"/>
      <c r="RSX19" s="171"/>
      <c r="RSY19" s="171"/>
      <c r="RSZ19" s="171"/>
      <c r="RTA19" s="171"/>
      <c r="RTB19" s="171"/>
      <c r="RTC19" s="171"/>
      <c r="RTD19" s="172"/>
      <c r="RTE19" s="162"/>
      <c r="RTF19" s="171"/>
      <c r="RTG19" s="171"/>
      <c r="RTH19" s="171"/>
      <c r="RTI19" s="171"/>
      <c r="RTJ19" s="171"/>
      <c r="RTK19" s="171"/>
      <c r="RTL19" s="172"/>
      <c r="RTM19" s="162"/>
      <c r="RTN19" s="171"/>
      <c r="RTO19" s="171"/>
      <c r="RTP19" s="171"/>
      <c r="RTQ19" s="171"/>
      <c r="RTR19" s="171"/>
      <c r="RTS19" s="171"/>
      <c r="RTT19" s="172"/>
      <c r="RTU19" s="162"/>
      <c r="RTV19" s="171"/>
      <c r="RTW19" s="171"/>
      <c r="RTX19" s="171"/>
      <c r="RTY19" s="171"/>
      <c r="RTZ19" s="171"/>
      <c r="RUA19" s="171"/>
      <c r="RUB19" s="172"/>
      <c r="RUC19" s="162"/>
      <c r="RUD19" s="171"/>
      <c r="RUE19" s="171"/>
      <c r="RUF19" s="171"/>
      <c r="RUG19" s="171"/>
      <c r="RUH19" s="171"/>
      <c r="RUI19" s="171"/>
      <c r="RUJ19" s="172"/>
      <c r="RUK19" s="162"/>
      <c r="RUL19" s="171"/>
      <c r="RUM19" s="171"/>
      <c r="RUN19" s="171"/>
      <c r="RUO19" s="171"/>
      <c r="RUP19" s="171"/>
      <c r="RUQ19" s="171"/>
      <c r="RUR19" s="172"/>
      <c r="RUS19" s="162"/>
      <c r="RUT19" s="171"/>
      <c r="RUU19" s="171"/>
      <c r="RUV19" s="171"/>
      <c r="RUW19" s="171"/>
      <c r="RUX19" s="171"/>
      <c r="RUY19" s="171"/>
      <c r="RUZ19" s="172"/>
      <c r="RVA19" s="162"/>
      <c r="RVB19" s="171"/>
      <c r="RVC19" s="171"/>
      <c r="RVD19" s="171"/>
      <c r="RVE19" s="171"/>
      <c r="RVF19" s="171"/>
      <c r="RVG19" s="171"/>
      <c r="RVH19" s="172"/>
      <c r="RVI19" s="162"/>
      <c r="RVJ19" s="171"/>
      <c r="RVK19" s="171"/>
      <c r="RVL19" s="171"/>
      <c r="RVM19" s="171"/>
      <c r="RVN19" s="171"/>
      <c r="RVO19" s="171"/>
      <c r="RVP19" s="172"/>
      <c r="RVQ19" s="162"/>
      <c r="RVR19" s="171"/>
      <c r="RVS19" s="171"/>
      <c r="RVT19" s="171"/>
      <c r="RVU19" s="171"/>
      <c r="RVV19" s="171"/>
      <c r="RVW19" s="171"/>
      <c r="RVX19" s="172"/>
      <c r="RVY19" s="162"/>
      <c r="RVZ19" s="171"/>
      <c r="RWA19" s="171"/>
      <c r="RWB19" s="171"/>
      <c r="RWC19" s="171"/>
      <c r="RWD19" s="171"/>
      <c r="RWE19" s="171"/>
      <c r="RWF19" s="172"/>
      <c r="RWG19" s="162"/>
      <c r="RWH19" s="171"/>
      <c r="RWI19" s="171"/>
      <c r="RWJ19" s="171"/>
      <c r="RWK19" s="171"/>
      <c r="RWL19" s="171"/>
      <c r="RWM19" s="171"/>
      <c r="RWN19" s="172"/>
      <c r="RWO19" s="162"/>
      <c r="RWP19" s="171"/>
      <c r="RWQ19" s="171"/>
      <c r="RWR19" s="171"/>
      <c r="RWS19" s="171"/>
      <c r="RWT19" s="171"/>
      <c r="RWU19" s="171"/>
      <c r="RWV19" s="172"/>
      <c r="RWW19" s="162"/>
      <c r="RWX19" s="171"/>
      <c r="RWY19" s="171"/>
      <c r="RWZ19" s="171"/>
      <c r="RXA19" s="171"/>
      <c r="RXB19" s="171"/>
      <c r="RXC19" s="171"/>
      <c r="RXD19" s="172"/>
      <c r="RXE19" s="162"/>
      <c r="RXF19" s="171"/>
      <c r="RXG19" s="171"/>
      <c r="RXH19" s="171"/>
      <c r="RXI19" s="171"/>
      <c r="RXJ19" s="171"/>
      <c r="RXK19" s="171"/>
      <c r="RXL19" s="172"/>
      <c r="RXM19" s="162"/>
      <c r="RXN19" s="171"/>
      <c r="RXO19" s="171"/>
      <c r="RXP19" s="171"/>
      <c r="RXQ19" s="171"/>
      <c r="RXR19" s="171"/>
      <c r="RXS19" s="171"/>
      <c r="RXT19" s="172"/>
      <c r="RXU19" s="162"/>
      <c r="RXV19" s="171"/>
      <c r="RXW19" s="171"/>
      <c r="RXX19" s="171"/>
      <c r="RXY19" s="171"/>
      <c r="RXZ19" s="171"/>
      <c r="RYA19" s="171"/>
      <c r="RYB19" s="172"/>
      <c r="RYC19" s="162"/>
      <c r="RYD19" s="171"/>
      <c r="RYE19" s="171"/>
      <c r="RYF19" s="171"/>
      <c r="RYG19" s="171"/>
      <c r="RYH19" s="171"/>
      <c r="RYI19" s="171"/>
      <c r="RYJ19" s="172"/>
      <c r="RYK19" s="162"/>
      <c r="RYL19" s="171"/>
      <c r="RYM19" s="171"/>
      <c r="RYN19" s="171"/>
      <c r="RYO19" s="171"/>
      <c r="RYP19" s="171"/>
      <c r="RYQ19" s="171"/>
      <c r="RYR19" s="172"/>
      <c r="RYS19" s="162"/>
      <c r="RYT19" s="171"/>
      <c r="RYU19" s="171"/>
      <c r="RYV19" s="171"/>
      <c r="RYW19" s="171"/>
      <c r="RYX19" s="171"/>
      <c r="RYY19" s="171"/>
      <c r="RYZ19" s="172"/>
      <c r="RZA19" s="162"/>
      <c r="RZB19" s="171"/>
      <c r="RZC19" s="171"/>
      <c r="RZD19" s="171"/>
      <c r="RZE19" s="171"/>
      <c r="RZF19" s="171"/>
      <c r="RZG19" s="171"/>
      <c r="RZH19" s="172"/>
      <c r="RZI19" s="162"/>
      <c r="RZJ19" s="171"/>
      <c r="RZK19" s="171"/>
      <c r="RZL19" s="171"/>
      <c r="RZM19" s="171"/>
      <c r="RZN19" s="171"/>
      <c r="RZO19" s="171"/>
      <c r="RZP19" s="172"/>
      <c r="RZQ19" s="162"/>
      <c r="RZR19" s="171"/>
      <c r="RZS19" s="171"/>
      <c r="RZT19" s="171"/>
      <c r="RZU19" s="171"/>
      <c r="RZV19" s="171"/>
      <c r="RZW19" s="171"/>
      <c r="RZX19" s="172"/>
      <c r="RZY19" s="162"/>
      <c r="RZZ19" s="171"/>
      <c r="SAA19" s="171"/>
      <c r="SAB19" s="171"/>
      <c r="SAC19" s="171"/>
      <c r="SAD19" s="171"/>
      <c r="SAE19" s="171"/>
      <c r="SAF19" s="172"/>
      <c r="SAG19" s="162"/>
      <c r="SAH19" s="171"/>
      <c r="SAI19" s="171"/>
      <c r="SAJ19" s="171"/>
      <c r="SAK19" s="171"/>
      <c r="SAL19" s="171"/>
      <c r="SAM19" s="171"/>
      <c r="SAN19" s="172"/>
      <c r="SAO19" s="162"/>
      <c r="SAP19" s="171"/>
      <c r="SAQ19" s="171"/>
      <c r="SAR19" s="171"/>
      <c r="SAS19" s="171"/>
      <c r="SAT19" s="171"/>
      <c r="SAU19" s="171"/>
      <c r="SAV19" s="172"/>
      <c r="SAW19" s="162"/>
      <c r="SAX19" s="171"/>
      <c r="SAY19" s="171"/>
      <c r="SAZ19" s="171"/>
      <c r="SBA19" s="171"/>
      <c r="SBB19" s="171"/>
      <c r="SBC19" s="171"/>
      <c r="SBD19" s="172"/>
      <c r="SBE19" s="162"/>
      <c r="SBF19" s="171"/>
      <c r="SBG19" s="171"/>
      <c r="SBH19" s="171"/>
      <c r="SBI19" s="171"/>
      <c r="SBJ19" s="171"/>
      <c r="SBK19" s="171"/>
      <c r="SBL19" s="172"/>
      <c r="SBM19" s="162"/>
      <c r="SBN19" s="171"/>
      <c r="SBO19" s="171"/>
      <c r="SBP19" s="171"/>
      <c r="SBQ19" s="171"/>
      <c r="SBR19" s="171"/>
      <c r="SBS19" s="171"/>
      <c r="SBT19" s="172"/>
      <c r="SBU19" s="162"/>
      <c r="SBV19" s="171"/>
      <c r="SBW19" s="171"/>
      <c r="SBX19" s="171"/>
      <c r="SBY19" s="171"/>
      <c r="SBZ19" s="171"/>
      <c r="SCA19" s="171"/>
      <c r="SCB19" s="172"/>
      <c r="SCC19" s="162"/>
      <c r="SCD19" s="171"/>
      <c r="SCE19" s="171"/>
      <c r="SCF19" s="171"/>
      <c r="SCG19" s="171"/>
      <c r="SCH19" s="171"/>
      <c r="SCI19" s="171"/>
      <c r="SCJ19" s="172"/>
      <c r="SCK19" s="162"/>
      <c r="SCL19" s="171"/>
      <c r="SCM19" s="171"/>
      <c r="SCN19" s="171"/>
      <c r="SCO19" s="171"/>
      <c r="SCP19" s="171"/>
      <c r="SCQ19" s="171"/>
      <c r="SCR19" s="172"/>
      <c r="SCS19" s="162"/>
      <c r="SCT19" s="171"/>
      <c r="SCU19" s="171"/>
      <c r="SCV19" s="171"/>
      <c r="SCW19" s="171"/>
      <c r="SCX19" s="171"/>
      <c r="SCY19" s="171"/>
      <c r="SCZ19" s="172"/>
      <c r="SDA19" s="162"/>
      <c r="SDB19" s="171"/>
      <c r="SDC19" s="171"/>
      <c r="SDD19" s="171"/>
      <c r="SDE19" s="171"/>
      <c r="SDF19" s="171"/>
      <c r="SDG19" s="171"/>
      <c r="SDH19" s="172"/>
      <c r="SDI19" s="162"/>
      <c r="SDJ19" s="171"/>
      <c r="SDK19" s="171"/>
      <c r="SDL19" s="171"/>
      <c r="SDM19" s="171"/>
      <c r="SDN19" s="171"/>
      <c r="SDO19" s="171"/>
      <c r="SDP19" s="172"/>
      <c r="SDQ19" s="162"/>
      <c r="SDR19" s="171"/>
      <c r="SDS19" s="171"/>
      <c r="SDT19" s="171"/>
      <c r="SDU19" s="171"/>
      <c r="SDV19" s="171"/>
      <c r="SDW19" s="171"/>
      <c r="SDX19" s="172"/>
      <c r="SDY19" s="162"/>
      <c r="SDZ19" s="171"/>
      <c r="SEA19" s="171"/>
      <c r="SEB19" s="171"/>
      <c r="SEC19" s="171"/>
      <c r="SED19" s="171"/>
      <c r="SEE19" s="171"/>
      <c r="SEF19" s="172"/>
      <c r="SEG19" s="162"/>
      <c r="SEH19" s="171"/>
      <c r="SEI19" s="171"/>
      <c r="SEJ19" s="171"/>
      <c r="SEK19" s="171"/>
      <c r="SEL19" s="171"/>
      <c r="SEM19" s="171"/>
      <c r="SEN19" s="172"/>
      <c r="SEO19" s="162"/>
      <c r="SEP19" s="171"/>
      <c r="SEQ19" s="171"/>
      <c r="SER19" s="171"/>
      <c r="SES19" s="171"/>
      <c r="SET19" s="171"/>
      <c r="SEU19" s="171"/>
      <c r="SEV19" s="172"/>
      <c r="SEW19" s="162"/>
      <c r="SEX19" s="171"/>
      <c r="SEY19" s="171"/>
      <c r="SEZ19" s="171"/>
      <c r="SFA19" s="171"/>
      <c r="SFB19" s="171"/>
      <c r="SFC19" s="171"/>
      <c r="SFD19" s="172"/>
      <c r="SFE19" s="162"/>
      <c r="SFF19" s="171"/>
      <c r="SFG19" s="171"/>
      <c r="SFH19" s="171"/>
      <c r="SFI19" s="171"/>
      <c r="SFJ19" s="171"/>
      <c r="SFK19" s="171"/>
      <c r="SFL19" s="172"/>
      <c r="SFM19" s="162"/>
      <c r="SFN19" s="171"/>
      <c r="SFO19" s="171"/>
      <c r="SFP19" s="171"/>
      <c r="SFQ19" s="171"/>
      <c r="SFR19" s="171"/>
      <c r="SFS19" s="171"/>
      <c r="SFT19" s="172"/>
      <c r="SFU19" s="162"/>
      <c r="SFV19" s="171"/>
      <c r="SFW19" s="171"/>
      <c r="SFX19" s="171"/>
      <c r="SFY19" s="171"/>
      <c r="SFZ19" s="171"/>
      <c r="SGA19" s="171"/>
      <c r="SGB19" s="172"/>
      <c r="SGC19" s="162"/>
      <c r="SGD19" s="171"/>
      <c r="SGE19" s="171"/>
      <c r="SGF19" s="171"/>
      <c r="SGG19" s="171"/>
      <c r="SGH19" s="171"/>
      <c r="SGI19" s="171"/>
      <c r="SGJ19" s="172"/>
      <c r="SGK19" s="162"/>
      <c r="SGL19" s="171"/>
      <c r="SGM19" s="171"/>
      <c r="SGN19" s="171"/>
      <c r="SGO19" s="171"/>
      <c r="SGP19" s="171"/>
      <c r="SGQ19" s="171"/>
      <c r="SGR19" s="172"/>
      <c r="SGS19" s="162"/>
      <c r="SGT19" s="171"/>
      <c r="SGU19" s="171"/>
      <c r="SGV19" s="171"/>
      <c r="SGW19" s="171"/>
      <c r="SGX19" s="171"/>
      <c r="SGY19" s="171"/>
      <c r="SGZ19" s="172"/>
      <c r="SHA19" s="162"/>
      <c r="SHB19" s="171"/>
      <c r="SHC19" s="171"/>
      <c r="SHD19" s="171"/>
      <c r="SHE19" s="171"/>
      <c r="SHF19" s="171"/>
      <c r="SHG19" s="171"/>
      <c r="SHH19" s="172"/>
      <c r="SHI19" s="162"/>
      <c r="SHJ19" s="171"/>
      <c r="SHK19" s="171"/>
      <c r="SHL19" s="171"/>
      <c r="SHM19" s="171"/>
      <c r="SHN19" s="171"/>
      <c r="SHO19" s="171"/>
      <c r="SHP19" s="172"/>
      <c r="SHQ19" s="162"/>
      <c r="SHR19" s="171"/>
      <c r="SHS19" s="171"/>
      <c r="SHT19" s="171"/>
      <c r="SHU19" s="171"/>
      <c r="SHV19" s="171"/>
      <c r="SHW19" s="171"/>
      <c r="SHX19" s="172"/>
      <c r="SHY19" s="162"/>
      <c r="SHZ19" s="171"/>
      <c r="SIA19" s="171"/>
      <c r="SIB19" s="171"/>
      <c r="SIC19" s="171"/>
      <c r="SID19" s="171"/>
      <c r="SIE19" s="171"/>
      <c r="SIF19" s="172"/>
      <c r="SIG19" s="162"/>
      <c r="SIH19" s="171"/>
      <c r="SII19" s="171"/>
      <c r="SIJ19" s="171"/>
      <c r="SIK19" s="171"/>
      <c r="SIL19" s="171"/>
      <c r="SIM19" s="171"/>
      <c r="SIN19" s="172"/>
      <c r="SIO19" s="162"/>
      <c r="SIP19" s="171"/>
      <c r="SIQ19" s="171"/>
      <c r="SIR19" s="171"/>
      <c r="SIS19" s="171"/>
      <c r="SIT19" s="171"/>
      <c r="SIU19" s="171"/>
      <c r="SIV19" s="172"/>
      <c r="SIW19" s="162"/>
      <c r="SIX19" s="171"/>
      <c r="SIY19" s="171"/>
      <c r="SIZ19" s="171"/>
      <c r="SJA19" s="171"/>
      <c r="SJB19" s="171"/>
      <c r="SJC19" s="171"/>
      <c r="SJD19" s="172"/>
      <c r="SJE19" s="162"/>
      <c r="SJF19" s="171"/>
      <c r="SJG19" s="171"/>
      <c r="SJH19" s="171"/>
      <c r="SJI19" s="171"/>
      <c r="SJJ19" s="171"/>
      <c r="SJK19" s="171"/>
      <c r="SJL19" s="172"/>
      <c r="SJM19" s="162"/>
      <c r="SJN19" s="171"/>
      <c r="SJO19" s="171"/>
      <c r="SJP19" s="171"/>
      <c r="SJQ19" s="171"/>
      <c r="SJR19" s="171"/>
      <c r="SJS19" s="171"/>
      <c r="SJT19" s="172"/>
      <c r="SJU19" s="162"/>
      <c r="SJV19" s="171"/>
      <c r="SJW19" s="171"/>
      <c r="SJX19" s="171"/>
      <c r="SJY19" s="171"/>
      <c r="SJZ19" s="171"/>
      <c r="SKA19" s="171"/>
      <c r="SKB19" s="172"/>
      <c r="SKC19" s="162"/>
      <c r="SKD19" s="171"/>
      <c r="SKE19" s="171"/>
      <c r="SKF19" s="171"/>
      <c r="SKG19" s="171"/>
      <c r="SKH19" s="171"/>
      <c r="SKI19" s="171"/>
      <c r="SKJ19" s="172"/>
      <c r="SKK19" s="162"/>
      <c r="SKL19" s="171"/>
      <c r="SKM19" s="171"/>
      <c r="SKN19" s="171"/>
      <c r="SKO19" s="171"/>
      <c r="SKP19" s="171"/>
      <c r="SKQ19" s="171"/>
      <c r="SKR19" s="172"/>
      <c r="SKS19" s="162"/>
      <c r="SKT19" s="171"/>
      <c r="SKU19" s="171"/>
      <c r="SKV19" s="171"/>
      <c r="SKW19" s="171"/>
      <c r="SKX19" s="171"/>
      <c r="SKY19" s="171"/>
      <c r="SKZ19" s="172"/>
      <c r="SLA19" s="162"/>
      <c r="SLB19" s="171"/>
      <c r="SLC19" s="171"/>
      <c r="SLD19" s="171"/>
      <c r="SLE19" s="171"/>
      <c r="SLF19" s="171"/>
      <c r="SLG19" s="171"/>
      <c r="SLH19" s="172"/>
      <c r="SLI19" s="162"/>
      <c r="SLJ19" s="171"/>
      <c r="SLK19" s="171"/>
      <c r="SLL19" s="171"/>
      <c r="SLM19" s="171"/>
      <c r="SLN19" s="171"/>
      <c r="SLO19" s="171"/>
      <c r="SLP19" s="172"/>
      <c r="SLQ19" s="162"/>
      <c r="SLR19" s="171"/>
      <c r="SLS19" s="171"/>
      <c r="SLT19" s="171"/>
      <c r="SLU19" s="171"/>
      <c r="SLV19" s="171"/>
      <c r="SLW19" s="171"/>
      <c r="SLX19" s="172"/>
      <c r="SLY19" s="162"/>
      <c r="SLZ19" s="171"/>
      <c r="SMA19" s="171"/>
      <c r="SMB19" s="171"/>
      <c r="SMC19" s="171"/>
      <c r="SMD19" s="171"/>
      <c r="SME19" s="171"/>
      <c r="SMF19" s="172"/>
      <c r="SMG19" s="162"/>
      <c r="SMH19" s="171"/>
      <c r="SMI19" s="171"/>
      <c r="SMJ19" s="171"/>
      <c r="SMK19" s="171"/>
      <c r="SML19" s="171"/>
      <c r="SMM19" s="171"/>
      <c r="SMN19" s="172"/>
      <c r="SMO19" s="162"/>
      <c r="SMP19" s="171"/>
      <c r="SMQ19" s="171"/>
      <c r="SMR19" s="171"/>
      <c r="SMS19" s="171"/>
      <c r="SMT19" s="171"/>
      <c r="SMU19" s="171"/>
      <c r="SMV19" s="172"/>
      <c r="SMW19" s="162"/>
      <c r="SMX19" s="171"/>
      <c r="SMY19" s="171"/>
      <c r="SMZ19" s="171"/>
      <c r="SNA19" s="171"/>
      <c r="SNB19" s="171"/>
      <c r="SNC19" s="171"/>
      <c r="SND19" s="172"/>
      <c r="SNE19" s="162"/>
      <c r="SNF19" s="171"/>
      <c r="SNG19" s="171"/>
      <c r="SNH19" s="171"/>
      <c r="SNI19" s="171"/>
      <c r="SNJ19" s="171"/>
      <c r="SNK19" s="171"/>
      <c r="SNL19" s="172"/>
      <c r="SNM19" s="162"/>
      <c r="SNN19" s="171"/>
      <c r="SNO19" s="171"/>
      <c r="SNP19" s="171"/>
      <c r="SNQ19" s="171"/>
      <c r="SNR19" s="171"/>
      <c r="SNS19" s="171"/>
      <c r="SNT19" s="172"/>
      <c r="SNU19" s="162"/>
      <c r="SNV19" s="171"/>
      <c r="SNW19" s="171"/>
      <c r="SNX19" s="171"/>
      <c r="SNY19" s="171"/>
      <c r="SNZ19" s="171"/>
      <c r="SOA19" s="171"/>
      <c r="SOB19" s="172"/>
      <c r="SOC19" s="162"/>
      <c r="SOD19" s="171"/>
      <c r="SOE19" s="171"/>
      <c r="SOF19" s="171"/>
      <c r="SOG19" s="171"/>
      <c r="SOH19" s="171"/>
      <c r="SOI19" s="171"/>
      <c r="SOJ19" s="172"/>
      <c r="SOK19" s="162"/>
      <c r="SOL19" s="171"/>
      <c r="SOM19" s="171"/>
      <c r="SON19" s="171"/>
      <c r="SOO19" s="171"/>
      <c r="SOP19" s="171"/>
      <c r="SOQ19" s="171"/>
      <c r="SOR19" s="172"/>
      <c r="SOS19" s="162"/>
      <c r="SOT19" s="171"/>
      <c r="SOU19" s="171"/>
      <c r="SOV19" s="171"/>
      <c r="SOW19" s="171"/>
      <c r="SOX19" s="171"/>
      <c r="SOY19" s="171"/>
      <c r="SOZ19" s="172"/>
      <c r="SPA19" s="162"/>
      <c r="SPB19" s="171"/>
      <c r="SPC19" s="171"/>
      <c r="SPD19" s="171"/>
      <c r="SPE19" s="171"/>
      <c r="SPF19" s="171"/>
      <c r="SPG19" s="171"/>
      <c r="SPH19" s="172"/>
      <c r="SPI19" s="162"/>
      <c r="SPJ19" s="171"/>
      <c r="SPK19" s="171"/>
      <c r="SPL19" s="171"/>
      <c r="SPM19" s="171"/>
      <c r="SPN19" s="171"/>
      <c r="SPO19" s="171"/>
      <c r="SPP19" s="172"/>
      <c r="SPQ19" s="162"/>
      <c r="SPR19" s="171"/>
      <c r="SPS19" s="171"/>
      <c r="SPT19" s="171"/>
      <c r="SPU19" s="171"/>
      <c r="SPV19" s="171"/>
      <c r="SPW19" s="171"/>
      <c r="SPX19" s="172"/>
      <c r="SPY19" s="162"/>
      <c r="SPZ19" s="171"/>
      <c r="SQA19" s="171"/>
      <c r="SQB19" s="171"/>
      <c r="SQC19" s="171"/>
      <c r="SQD19" s="171"/>
      <c r="SQE19" s="171"/>
      <c r="SQF19" s="172"/>
      <c r="SQG19" s="162"/>
      <c r="SQH19" s="171"/>
      <c r="SQI19" s="171"/>
      <c r="SQJ19" s="171"/>
      <c r="SQK19" s="171"/>
      <c r="SQL19" s="171"/>
      <c r="SQM19" s="171"/>
      <c r="SQN19" s="172"/>
      <c r="SQO19" s="162"/>
      <c r="SQP19" s="171"/>
      <c r="SQQ19" s="171"/>
      <c r="SQR19" s="171"/>
      <c r="SQS19" s="171"/>
      <c r="SQT19" s="171"/>
      <c r="SQU19" s="171"/>
      <c r="SQV19" s="172"/>
      <c r="SQW19" s="162"/>
      <c r="SQX19" s="171"/>
      <c r="SQY19" s="171"/>
      <c r="SQZ19" s="171"/>
      <c r="SRA19" s="171"/>
      <c r="SRB19" s="171"/>
      <c r="SRC19" s="171"/>
      <c r="SRD19" s="172"/>
      <c r="SRE19" s="162"/>
      <c r="SRF19" s="171"/>
      <c r="SRG19" s="171"/>
      <c r="SRH19" s="171"/>
      <c r="SRI19" s="171"/>
      <c r="SRJ19" s="171"/>
      <c r="SRK19" s="171"/>
      <c r="SRL19" s="172"/>
      <c r="SRM19" s="162"/>
      <c r="SRN19" s="171"/>
      <c r="SRO19" s="171"/>
      <c r="SRP19" s="171"/>
      <c r="SRQ19" s="171"/>
      <c r="SRR19" s="171"/>
      <c r="SRS19" s="171"/>
      <c r="SRT19" s="172"/>
      <c r="SRU19" s="162"/>
      <c r="SRV19" s="171"/>
      <c r="SRW19" s="171"/>
      <c r="SRX19" s="171"/>
      <c r="SRY19" s="171"/>
      <c r="SRZ19" s="171"/>
      <c r="SSA19" s="171"/>
      <c r="SSB19" s="172"/>
      <c r="SSC19" s="162"/>
      <c r="SSD19" s="171"/>
      <c r="SSE19" s="171"/>
      <c r="SSF19" s="171"/>
      <c r="SSG19" s="171"/>
      <c r="SSH19" s="171"/>
      <c r="SSI19" s="171"/>
      <c r="SSJ19" s="172"/>
      <c r="SSK19" s="162"/>
      <c r="SSL19" s="171"/>
      <c r="SSM19" s="171"/>
      <c r="SSN19" s="171"/>
      <c r="SSO19" s="171"/>
      <c r="SSP19" s="171"/>
      <c r="SSQ19" s="171"/>
      <c r="SSR19" s="172"/>
      <c r="SSS19" s="162"/>
      <c r="SST19" s="171"/>
      <c r="SSU19" s="171"/>
      <c r="SSV19" s="171"/>
      <c r="SSW19" s="171"/>
      <c r="SSX19" s="171"/>
      <c r="SSY19" s="171"/>
      <c r="SSZ19" s="172"/>
      <c r="STA19" s="162"/>
      <c r="STB19" s="171"/>
      <c r="STC19" s="171"/>
      <c r="STD19" s="171"/>
      <c r="STE19" s="171"/>
      <c r="STF19" s="171"/>
      <c r="STG19" s="171"/>
      <c r="STH19" s="172"/>
      <c r="STI19" s="162"/>
      <c r="STJ19" s="171"/>
      <c r="STK19" s="171"/>
      <c r="STL19" s="171"/>
      <c r="STM19" s="171"/>
      <c r="STN19" s="171"/>
      <c r="STO19" s="171"/>
      <c r="STP19" s="172"/>
      <c r="STQ19" s="162"/>
      <c r="STR19" s="171"/>
      <c r="STS19" s="171"/>
      <c r="STT19" s="171"/>
      <c r="STU19" s="171"/>
      <c r="STV19" s="171"/>
      <c r="STW19" s="171"/>
      <c r="STX19" s="172"/>
      <c r="STY19" s="162"/>
      <c r="STZ19" s="171"/>
      <c r="SUA19" s="171"/>
      <c r="SUB19" s="171"/>
      <c r="SUC19" s="171"/>
      <c r="SUD19" s="171"/>
      <c r="SUE19" s="171"/>
      <c r="SUF19" s="172"/>
      <c r="SUG19" s="162"/>
      <c r="SUH19" s="171"/>
      <c r="SUI19" s="171"/>
      <c r="SUJ19" s="171"/>
      <c r="SUK19" s="171"/>
      <c r="SUL19" s="171"/>
      <c r="SUM19" s="171"/>
      <c r="SUN19" s="172"/>
      <c r="SUO19" s="162"/>
      <c r="SUP19" s="171"/>
      <c r="SUQ19" s="171"/>
      <c r="SUR19" s="171"/>
      <c r="SUS19" s="171"/>
      <c r="SUT19" s="171"/>
      <c r="SUU19" s="171"/>
      <c r="SUV19" s="172"/>
      <c r="SUW19" s="162"/>
      <c r="SUX19" s="171"/>
      <c r="SUY19" s="171"/>
      <c r="SUZ19" s="171"/>
      <c r="SVA19" s="171"/>
      <c r="SVB19" s="171"/>
      <c r="SVC19" s="171"/>
      <c r="SVD19" s="172"/>
      <c r="SVE19" s="162"/>
      <c r="SVF19" s="171"/>
      <c r="SVG19" s="171"/>
      <c r="SVH19" s="171"/>
      <c r="SVI19" s="171"/>
      <c r="SVJ19" s="171"/>
      <c r="SVK19" s="171"/>
      <c r="SVL19" s="172"/>
      <c r="SVM19" s="162"/>
      <c r="SVN19" s="171"/>
      <c r="SVO19" s="171"/>
      <c r="SVP19" s="171"/>
      <c r="SVQ19" s="171"/>
      <c r="SVR19" s="171"/>
      <c r="SVS19" s="171"/>
      <c r="SVT19" s="172"/>
      <c r="SVU19" s="162"/>
      <c r="SVV19" s="171"/>
      <c r="SVW19" s="171"/>
      <c r="SVX19" s="171"/>
      <c r="SVY19" s="171"/>
      <c r="SVZ19" s="171"/>
      <c r="SWA19" s="171"/>
      <c r="SWB19" s="172"/>
      <c r="SWC19" s="162"/>
      <c r="SWD19" s="171"/>
      <c r="SWE19" s="171"/>
      <c r="SWF19" s="171"/>
      <c r="SWG19" s="171"/>
      <c r="SWH19" s="171"/>
      <c r="SWI19" s="171"/>
      <c r="SWJ19" s="172"/>
      <c r="SWK19" s="162"/>
      <c r="SWL19" s="171"/>
      <c r="SWM19" s="171"/>
      <c r="SWN19" s="171"/>
      <c r="SWO19" s="171"/>
      <c r="SWP19" s="171"/>
      <c r="SWQ19" s="171"/>
      <c r="SWR19" s="172"/>
      <c r="SWS19" s="162"/>
      <c r="SWT19" s="171"/>
      <c r="SWU19" s="171"/>
      <c r="SWV19" s="171"/>
      <c r="SWW19" s="171"/>
      <c r="SWX19" s="171"/>
      <c r="SWY19" s="171"/>
      <c r="SWZ19" s="172"/>
      <c r="SXA19" s="162"/>
      <c r="SXB19" s="171"/>
      <c r="SXC19" s="171"/>
      <c r="SXD19" s="171"/>
      <c r="SXE19" s="171"/>
      <c r="SXF19" s="171"/>
      <c r="SXG19" s="171"/>
      <c r="SXH19" s="172"/>
      <c r="SXI19" s="162"/>
      <c r="SXJ19" s="171"/>
      <c r="SXK19" s="171"/>
      <c r="SXL19" s="171"/>
      <c r="SXM19" s="171"/>
      <c r="SXN19" s="171"/>
      <c r="SXO19" s="171"/>
      <c r="SXP19" s="172"/>
      <c r="SXQ19" s="162"/>
      <c r="SXR19" s="171"/>
      <c r="SXS19" s="171"/>
      <c r="SXT19" s="171"/>
      <c r="SXU19" s="171"/>
      <c r="SXV19" s="171"/>
      <c r="SXW19" s="171"/>
      <c r="SXX19" s="172"/>
      <c r="SXY19" s="162"/>
      <c r="SXZ19" s="171"/>
      <c r="SYA19" s="171"/>
      <c r="SYB19" s="171"/>
      <c r="SYC19" s="171"/>
      <c r="SYD19" s="171"/>
      <c r="SYE19" s="171"/>
      <c r="SYF19" s="172"/>
      <c r="SYG19" s="162"/>
      <c r="SYH19" s="171"/>
      <c r="SYI19" s="171"/>
      <c r="SYJ19" s="171"/>
      <c r="SYK19" s="171"/>
      <c r="SYL19" s="171"/>
      <c r="SYM19" s="171"/>
      <c r="SYN19" s="172"/>
      <c r="SYO19" s="162"/>
      <c r="SYP19" s="171"/>
      <c r="SYQ19" s="171"/>
      <c r="SYR19" s="171"/>
      <c r="SYS19" s="171"/>
      <c r="SYT19" s="171"/>
      <c r="SYU19" s="171"/>
      <c r="SYV19" s="172"/>
      <c r="SYW19" s="162"/>
      <c r="SYX19" s="171"/>
      <c r="SYY19" s="171"/>
      <c r="SYZ19" s="171"/>
      <c r="SZA19" s="171"/>
      <c r="SZB19" s="171"/>
      <c r="SZC19" s="171"/>
      <c r="SZD19" s="172"/>
      <c r="SZE19" s="162"/>
      <c r="SZF19" s="171"/>
      <c r="SZG19" s="171"/>
      <c r="SZH19" s="171"/>
      <c r="SZI19" s="171"/>
      <c r="SZJ19" s="171"/>
      <c r="SZK19" s="171"/>
      <c r="SZL19" s="172"/>
      <c r="SZM19" s="162"/>
      <c r="SZN19" s="171"/>
      <c r="SZO19" s="171"/>
      <c r="SZP19" s="171"/>
      <c r="SZQ19" s="171"/>
      <c r="SZR19" s="171"/>
      <c r="SZS19" s="171"/>
      <c r="SZT19" s="172"/>
      <c r="SZU19" s="162"/>
      <c r="SZV19" s="171"/>
      <c r="SZW19" s="171"/>
      <c r="SZX19" s="171"/>
      <c r="SZY19" s="171"/>
      <c r="SZZ19" s="171"/>
      <c r="TAA19" s="171"/>
      <c r="TAB19" s="172"/>
      <c r="TAC19" s="162"/>
      <c r="TAD19" s="171"/>
      <c r="TAE19" s="171"/>
      <c r="TAF19" s="171"/>
      <c r="TAG19" s="171"/>
      <c r="TAH19" s="171"/>
      <c r="TAI19" s="171"/>
      <c r="TAJ19" s="172"/>
      <c r="TAK19" s="162"/>
      <c r="TAL19" s="171"/>
      <c r="TAM19" s="171"/>
      <c r="TAN19" s="171"/>
      <c r="TAO19" s="171"/>
      <c r="TAP19" s="171"/>
      <c r="TAQ19" s="171"/>
      <c r="TAR19" s="172"/>
      <c r="TAS19" s="162"/>
      <c r="TAT19" s="171"/>
      <c r="TAU19" s="171"/>
      <c r="TAV19" s="171"/>
      <c r="TAW19" s="171"/>
      <c r="TAX19" s="171"/>
      <c r="TAY19" s="171"/>
      <c r="TAZ19" s="172"/>
      <c r="TBA19" s="162"/>
      <c r="TBB19" s="171"/>
      <c r="TBC19" s="171"/>
      <c r="TBD19" s="171"/>
      <c r="TBE19" s="171"/>
      <c r="TBF19" s="171"/>
      <c r="TBG19" s="171"/>
      <c r="TBH19" s="172"/>
      <c r="TBI19" s="162"/>
      <c r="TBJ19" s="171"/>
      <c r="TBK19" s="171"/>
      <c r="TBL19" s="171"/>
      <c r="TBM19" s="171"/>
      <c r="TBN19" s="171"/>
      <c r="TBO19" s="171"/>
      <c r="TBP19" s="172"/>
      <c r="TBQ19" s="162"/>
      <c r="TBR19" s="171"/>
      <c r="TBS19" s="171"/>
      <c r="TBT19" s="171"/>
      <c r="TBU19" s="171"/>
      <c r="TBV19" s="171"/>
      <c r="TBW19" s="171"/>
      <c r="TBX19" s="172"/>
      <c r="TBY19" s="162"/>
      <c r="TBZ19" s="171"/>
      <c r="TCA19" s="171"/>
      <c r="TCB19" s="171"/>
      <c r="TCC19" s="171"/>
      <c r="TCD19" s="171"/>
      <c r="TCE19" s="171"/>
      <c r="TCF19" s="172"/>
      <c r="TCG19" s="162"/>
      <c r="TCH19" s="171"/>
      <c r="TCI19" s="171"/>
      <c r="TCJ19" s="171"/>
      <c r="TCK19" s="171"/>
      <c r="TCL19" s="171"/>
      <c r="TCM19" s="171"/>
      <c r="TCN19" s="172"/>
      <c r="TCO19" s="162"/>
      <c r="TCP19" s="171"/>
      <c r="TCQ19" s="171"/>
      <c r="TCR19" s="171"/>
      <c r="TCS19" s="171"/>
      <c r="TCT19" s="171"/>
      <c r="TCU19" s="171"/>
      <c r="TCV19" s="172"/>
      <c r="TCW19" s="162"/>
      <c r="TCX19" s="171"/>
      <c r="TCY19" s="171"/>
      <c r="TCZ19" s="171"/>
      <c r="TDA19" s="171"/>
      <c r="TDB19" s="171"/>
      <c r="TDC19" s="171"/>
      <c r="TDD19" s="172"/>
      <c r="TDE19" s="162"/>
      <c r="TDF19" s="171"/>
      <c r="TDG19" s="171"/>
      <c r="TDH19" s="171"/>
      <c r="TDI19" s="171"/>
      <c r="TDJ19" s="171"/>
      <c r="TDK19" s="171"/>
      <c r="TDL19" s="172"/>
      <c r="TDM19" s="162"/>
      <c r="TDN19" s="171"/>
      <c r="TDO19" s="171"/>
      <c r="TDP19" s="171"/>
      <c r="TDQ19" s="171"/>
      <c r="TDR19" s="171"/>
      <c r="TDS19" s="171"/>
      <c r="TDT19" s="172"/>
      <c r="TDU19" s="162"/>
      <c r="TDV19" s="171"/>
      <c r="TDW19" s="171"/>
      <c r="TDX19" s="171"/>
      <c r="TDY19" s="171"/>
      <c r="TDZ19" s="171"/>
      <c r="TEA19" s="171"/>
      <c r="TEB19" s="172"/>
      <c r="TEC19" s="162"/>
      <c r="TED19" s="171"/>
      <c r="TEE19" s="171"/>
      <c r="TEF19" s="171"/>
      <c r="TEG19" s="171"/>
      <c r="TEH19" s="171"/>
      <c r="TEI19" s="171"/>
      <c r="TEJ19" s="172"/>
      <c r="TEK19" s="162"/>
      <c r="TEL19" s="171"/>
      <c r="TEM19" s="171"/>
      <c r="TEN19" s="171"/>
      <c r="TEO19" s="171"/>
      <c r="TEP19" s="171"/>
      <c r="TEQ19" s="171"/>
      <c r="TER19" s="172"/>
      <c r="TES19" s="162"/>
      <c r="TET19" s="171"/>
      <c r="TEU19" s="171"/>
      <c r="TEV19" s="171"/>
      <c r="TEW19" s="171"/>
      <c r="TEX19" s="171"/>
      <c r="TEY19" s="171"/>
      <c r="TEZ19" s="172"/>
      <c r="TFA19" s="162"/>
      <c r="TFB19" s="171"/>
      <c r="TFC19" s="171"/>
      <c r="TFD19" s="171"/>
      <c r="TFE19" s="171"/>
      <c r="TFF19" s="171"/>
      <c r="TFG19" s="171"/>
      <c r="TFH19" s="172"/>
      <c r="TFI19" s="162"/>
      <c r="TFJ19" s="171"/>
      <c r="TFK19" s="171"/>
      <c r="TFL19" s="171"/>
      <c r="TFM19" s="171"/>
      <c r="TFN19" s="171"/>
      <c r="TFO19" s="171"/>
      <c r="TFP19" s="172"/>
      <c r="TFQ19" s="162"/>
      <c r="TFR19" s="171"/>
      <c r="TFS19" s="171"/>
      <c r="TFT19" s="171"/>
      <c r="TFU19" s="171"/>
      <c r="TFV19" s="171"/>
      <c r="TFW19" s="171"/>
      <c r="TFX19" s="172"/>
      <c r="TFY19" s="162"/>
      <c r="TFZ19" s="171"/>
      <c r="TGA19" s="171"/>
      <c r="TGB19" s="171"/>
      <c r="TGC19" s="171"/>
      <c r="TGD19" s="171"/>
      <c r="TGE19" s="171"/>
      <c r="TGF19" s="172"/>
      <c r="TGG19" s="162"/>
      <c r="TGH19" s="171"/>
      <c r="TGI19" s="171"/>
      <c r="TGJ19" s="171"/>
      <c r="TGK19" s="171"/>
      <c r="TGL19" s="171"/>
      <c r="TGM19" s="171"/>
      <c r="TGN19" s="172"/>
      <c r="TGO19" s="162"/>
      <c r="TGP19" s="171"/>
      <c r="TGQ19" s="171"/>
      <c r="TGR19" s="171"/>
      <c r="TGS19" s="171"/>
      <c r="TGT19" s="171"/>
      <c r="TGU19" s="171"/>
      <c r="TGV19" s="172"/>
      <c r="TGW19" s="162"/>
      <c r="TGX19" s="171"/>
      <c r="TGY19" s="171"/>
      <c r="TGZ19" s="171"/>
      <c r="THA19" s="171"/>
      <c r="THB19" s="171"/>
      <c r="THC19" s="171"/>
      <c r="THD19" s="172"/>
      <c r="THE19" s="162"/>
      <c r="THF19" s="171"/>
      <c r="THG19" s="171"/>
      <c r="THH19" s="171"/>
      <c r="THI19" s="171"/>
      <c r="THJ19" s="171"/>
      <c r="THK19" s="171"/>
      <c r="THL19" s="172"/>
      <c r="THM19" s="162"/>
      <c r="THN19" s="171"/>
      <c r="THO19" s="171"/>
      <c r="THP19" s="171"/>
      <c r="THQ19" s="171"/>
      <c r="THR19" s="171"/>
      <c r="THS19" s="171"/>
      <c r="THT19" s="172"/>
      <c r="THU19" s="162"/>
      <c r="THV19" s="171"/>
      <c r="THW19" s="171"/>
      <c r="THX19" s="171"/>
      <c r="THY19" s="171"/>
      <c r="THZ19" s="171"/>
      <c r="TIA19" s="171"/>
      <c r="TIB19" s="172"/>
      <c r="TIC19" s="162"/>
      <c r="TID19" s="171"/>
      <c r="TIE19" s="171"/>
      <c r="TIF19" s="171"/>
      <c r="TIG19" s="171"/>
      <c r="TIH19" s="171"/>
      <c r="TII19" s="171"/>
      <c r="TIJ19" s="172"/>
      <c r="TIK19" s="162"/>
      <c r="TIL19" s="171"/>
      <c r="TIM19" s="171"/>
      <c r="TIN19" s="171"/>
      <c r="TIO19" s="171"/>
      <c r="TIP19" s="171"/>
      <c r="TIQ19" s="171"/>
      <c r="TIR19" s="172"/>
      <c r="TIS19" s="162"/>
      <c r="TIT19" s="171"/>
      <c r="TIU19" s="171"/>
      <c r="TIV19" s="171"/>
      <c r="TIW19" s="171"/>
      <c r="TIX19" s="171"/>
      <c r="TIY19" s="171"/>
      <c r="TIZ19" s="172"/>
      <c r="TJA19" s="162"/>
      <c r="TJB19" s="171"/>
      <c r="TJC19" s="171"/>
      <c r="TJD19" s="171"/>
      <c r="TJE19" s="171"/>
      <c r="TJF19" s="171"/>
      <c r="TJG19" s="171"/>
      <c r="TJH19" s="172"/>
      <c r="TJI19" s="162"/>
      <c r="TJJ19" s="171"/>
      <c r="TJK19" s="171"/>
      <c r="TJL19" s="171"/>
      <c r="TJM19" s="171"/>
      <c r="TJN19" s="171"/>
      <c r="TJO19" s="171"/>
      <c r="TJP19" s="172"/>
      <c r="TJQ19" s="162"/>
      <c r="TJR19" s="171"/>
      <c r="TJS19" s="171"/>
      <c r="TJT19" s="171"/>
      <c r="TJU19" s="171"/>
      <c r="TJV19" s="171"/>
      <c r="TJW19" s="171"/>
      <c r="TJX19" s="172"/>
      <c r="TJY19" s="162"/>
      <c r="TJZ19" s="171"/>
      <c r="TKA19" s="171"/>
      <c r="TKB19" s="171"/>
      <c r="TKC19" s="171"/>
      <c r="TKD19" s="171"/>
      <c r="TKE19" s="171"/>
      <c r="TKF19" s="172"/>
      <c r="TKG19" s="162"/>
      <c r="TKH19" s="171"/>
      <c r="TKI19" s="171"/>
      <c r="TKJ19" s="171"/>
      <c r="TKK19" s="171"/>
      <c r="TKL19" s="171"/>
      <c r="TKM19" s="171"/>
      <c r="TKN19" s="172"/>
      <c r="TKO19" s="162"/>
      <c r="TKP19" s="171"/>
      <c r="TKQ19" s="171"/>
      <c r="TKR19" s="171"/>
      <c r="TKS19" s="171"/>
      <c r="TKT19" s="171"/>
      <c r="TKU19" s="171"/>
      <c r="TKV19" s="172"/>
      <c r="TKW19" s="162"/>
      <c r="TKX19" s="171"/>
      <c r="TKY19" s="171"/>
      <c r="TKZ19" s="171"/>
      <c r="TLA19" s="171"/>
      <c r="TLB19" s="171"/>
      <c r="TLC19" s="171"/>
      <c r="TLD19" s="172"/>
      <c r="TLE19" s="162"/>
      <c r="TLF19" s="171"/>
      <c r="TLG19" s="171"/>
      <c r="TLH19" s="171"/>
      <c r="TLI19" s="171"/>
      <c r="TLJ19" s="171"/>
      <c r="TLK19" s="171"/>
      <c r="TLL19" s="172"/>
      <c r="TLM19" s="162"/>
      <c r="TLN19" s="171"/>
      <c r="TLO19" s="171"/>
      <c r="TLP19" s="171"/>
      <c r="TLQ19" s="171"/>
      <c r="TLR19" s="171"/>
      <c r="TLS19" s="171"/>
      <c r="TLT19" s="172"/>
      <c r="TLU19" s="162"/>
      <c r="TLV19" s="171"/>
      <c r="TLW19" s="171"/>
      <c r="TLX19" s="171"/>
      <c r="TLY19" s="171"/>
      <c r="TLZ19" s="171"/>
      <c r="TMA19" s="171"/>
      <c r="TMB19" s="172"/>
      <c r="TMC19" s="162"/>
      <c r="TMD19" s="171"/>
      <c r="TME19" s="171"/>
      <c r="TMF19" s="171"/>
      <c r="TMG19" s="171"/>
      <c r="TMH19" s="171"/>
      <c r="TMI19" s="171"/>
      <c r="TMJ19" s="172"/>
      <c r="TMK19" s="162"/>
      <c r="TML19" s="171"/>
      <c r="TMM19" s="171"/>
      <c r="TMN19" s="171"/>
      <c r="TMO19" s="171"/>
      <c r="TMP19" s="171"/>
      <c r="TMQ19" s="171"/>
      <c r="TMR19" s="172"/>
      <c r="TMS19" s="162"/>
      <c r="TMT19" s="171"/>
      <c r="TMU19" s="171"/>
      <c r="TMV19" s="171"/>
      <c r="TMW19" s="171"/>
      <c r="TMX19" s="171"/>
      <c r="TMY19" s="171"/>
      <c r="TMZ19" s="172"/>
      <c r="TNA19" s="162"/>
      <c r="TNB19" s="171"/>
      <c r="TNC19" s="171"/>
      <c r="TND19" s="171"/>
      <c r="TNE19" s="171"/>
      <c r="TNF19" s="171"/>
      <c r="TNG19" s="171"/>
      <c r="TNH19" s="172"/>
      <c r="TNI19" s="162"/>
      <c r="TNJ19" s="171"/>
      <c r="TNK19" s="171"/>
      <c r="TNL19" s="171"/>
      <c r="TNM19" s="171"/>
      <c r="TNN19" s="171"/>
      <c r="TNO19" s="171"/>
      <c r="TNP19" s="172"/>
      <c r="TNQ19" s="162"/>
      <c r="TNR19" s="171"/>
      <c r="TNS19" s="171"/>
      <c r="TNT19" s="171"/>
      <c r="TNU19" s="171"/>
      <c r="TNV19" s="171"/>
      <c r="TNW19" s="171"/>
      <c r="TNX19" s="172"/>
      <c r="TNY19" s="162"/>
      <c r="TNZ19" s="171"/>
      <c r="TOA19" s="171"/>
      <c r="TOB19" s="171"/>
      <c r="TOC19" s="171"/>
      <c r="TOD19" s="171"/>
      <c r="TOE19" s="171"/>
      <c r="TOF19" s="172"/>
      <c r="TOG19" s="162"/>
      <c r="TOH19" s="171"/>
      <c r="TOI19" s="171"/>
      <c r="TOJ19" s="171"/>
      <c r="TOK19" s="171"/>
      <c r="TOL19" s="171"/>
      <c r="TOM19" s="171"/>
      <c r="TON19" s="172"/>
      <c r="TOO19" s="162"/>
      <c r="TOP19" s="171"/>
      <c r="TOQ19" s="171"/>
      <c r="TOR19" s="171"/>
      <c r="TOS19" s="171"/>
      <c r="TOT19" s="171"/>
      <c r="TOU19" s="171"/>
      <c r="TOV19" s="172"/>
      <c r="TOW19" s="162"/>
      <c r="TOX19" s="171"/>
      <c r="TOY19" s="171"/>
      <c r="TOZ19" s="171"/>
      <c r="TPA19" s="171"/>
      <c r="TPB19" s="171"/>
      <c r="TPC19" s="171"/>
      <c r="TPD19" s="172"/>
      <c r="TPE19" s="162"/>
      <c r="TPF19" s="171"/>
      <c r="TPG19" s="171"/>
      <c r="TPH19" s="171"/>
      <c r="TPI19" s="171"/>
      <c r="TPJ19" s="171"/>
      <c r="TPK19" s="171"/>
      <c r="TPL19" s="172"/>
      <c r="TPM19" s="162"/>
      <c r="TPN19" s="171"/>
      <c r="TPO19" s="171"/>
      <c r="TPP19" s="171"/>
      <c r="TPQ19" s="171"/>
      <c r="TPR19" s="171"/>
      <c r="TPS19" s="171"/>
      <c r="TPT19" s="172"/>
      <c r="TPU19" s="162"/>
      <c r="TPV19" s="171"/>
      <c r="TPW19" s="171"/>
      <c r="TPX19" s="171"/>
      <c r="TPY19" s="171"/>
      <c r="TPZ19" s="171"/>
      <c r="TQA19" s="171"/>
      <c r="TQB19" s="172"/>
      <c r="TQC19" s="162"/>
      <c r="TQD19" s="171"/>
      <c r="TQE19" s="171"/>
      <c r="TQF19" s="171"/>
      <c r="TQG19" s="171"/>
      <c r="TQH19" s="171"/>
      <c r="TQI19" s="171"/>
      <c r="TQJ19" s="172"/>
      <c r="TQK19" s="162"/>
      <c r="TQL19" s="171"/>
      <c r="TQM19" s="171"/>
      <c r="TQN19" s="171"/>
      <c r="TQO19" s="171"/>
      <c r="TQP19" s="171"/>
      <c r="TQQ19" s="171"/>
      <c r="TQR19" s="172"/>
      <c r="TQS19" s="162"/>
      <c r="TQT19" s="171"/>
      <c r="TQU19" s="171"/>
      <c r="TQV19" s="171"/>
      <c r="TQW19" s="171"/>
      <c r="TQX19" s="171"/>
      <c r="TQY19" s="171"/>
      <c r="TQZ19" s="172"/>
      <c r="TRA19" s="162"/>
      <c r="TRB19" s="171"/>
      <c r="TRC19" s="171"/>
      <c r="TRD19" s="171"/>
      <c r="TRE19" s="171"/>
      <c r="TRF19" s="171"/>
      <c r="TRG19" s="171"/>
      <c r="TRH19" s="172"/>
      <c r="TRI19" s="162"/>
      <c r="TRJ19" s="171"/>
      <c r="TRK19" s="171"/>
      <c r="TRL19" s="171"/>
      <c r="TRM19" s="171"/>
      <c r="TRN19" s="171"/>
      <c r="TRO19" s="171"/>
      <c r="TRP19" s="172"/>
      <c r="TRQ19" s="162"/>
      <c r="TRR19" s="171"/>
      <c r="TRS19" s="171"/>
      <c r="TRT19" s="171"/>
      <c r="TRU19" s="171"/>
      <c r="TRV19" s="171"/>
      <c r="TRW19" s="171"/>
      <c r="TRX19" s="172"/>
      <c r="TRY19" s="162"/>
      <c r="TRZ19" s="171"/>
      <c r="TSA19" s="171"/>
      <c r="TSB19" s="171"/>
      <c r="TSC19" s="171"/>
      <c r="TSD19" s="171"/>
      <c r="TSE19" s="171"/>
      <c r="TSF19" s="172"/>
      <c r="TSG19" s="162"/>
      <c r="TSH19" s="171"/>
      <c r="TSI19" s="171"/>
      <c r="TSJ19" s="171"/>
      <c r="TSK19" s="171"/>
      <c r="TSL19" s="171"/>
      <c r="TSM19" s="171"/>
      <c r="TSN19" s="172"/>
      <c r="TSO19" s="162"/>
      <c r="TSP19" s="171"/>
      <c r="TSQ19" s="171"/>
      <c r="TSR19" s="171"/>
      <c r="TSS19" s="171"/>
      <c r="TST19" s="171"/>
      <c r="TSU19" s="171"/>
      <c r="TSV19" s="172"/>
      <c r="TSW19" s="162"/>
      <c r="TSX19" s="171"/>
      <c r="TSY19" s="171"/>
      <c r="TSZ19" s="171"/>
      <c r="TTA19" s="171"/>
      <c r="TTB19" s="171"/>
      <c r="TTC19" s="171"/>
      <c r="TTD19" s="172"/>
      <c r="TTE19" s="162"/>
      <c r="TTF19" s="171"/>
      <c r="TTG19" s="171"/>
      <c r="TTH19" s="171"/>
      <c r="TTI19" s="171"/>
      <c r="TTJ19" s="171"/>
      <c r="TTK19" s="171"/>
      <c r="TTL19" s="172"/>
      <c r="TTM19" s="162"/>
      <c r="TTN19" s="171"/>
      <c r="TTO19" s="171"/>
      <c r="TTP19" s="171"/>
      <c r="TTQ19" s="171"/>
      <c r="TTR19" s="171"/>
      <c r="TTS19" s="171"/>
      <c r="TTT19" s="172"/>
      <c r="TTU19" s="162"/>
      <c r="TTV19" s="171"/>
      <c r="TTW19" s="171"/>
      <c r="TTX19" s="171"/>
      <c r="TTY19" s="171"/>
      <c r="TTZ19" s="171"/>
      <c r="TUA19" s="171"/>
      <c r="TUB19" s="172"/>
      <c r="TUC19" s="162"/>
      <c r="TUD19" s="171"/>
      <c r="TUE19" s="171"/>
      <c r="TUF19" s="171"/>
      <c r="TUG19" s="171"/>
      <c r="TUH19" s="171"/>
      <c r="TUI19" s="171"/>
      <c r="TUJ19" s="172"/>
      <c r="TUK19" s="162"/>
      <c r="TUL19" s="171"/>
      <c r="TUM19" s="171"/>
      <c r="TUN19" s="171"/>
      <c r="TUO19" s="171"/>
      <c r="TUP19" s="171"/>
      <c r="TUQ19" s="171"/>
      <c r="TUR19" s="172"/>
      <c r="TUS19" s="162"/>
      <c r="TUT19" s="171"/>
      <c r="TUU19" s="171"/>
      <c r="TUV19" s="171"/>
      <c r="TUW19" s="171"/>
      <c r="TUX19" s="171"/>
      <c r="TUY19" s="171"/>
      <c r="TUZ19" s="172"/>
      <c r="TVA19" s="162"/>
      <c r="TVB19" s="171"/>
      <c r="TVC19" s="171"/>
      <c r="TVD19" s="171"/>
      <c r="TVE19" s="171"/>
      <c r="TVF19" s="171"/>
      <c r="TVG19" s="171"/>
      <c r="TVH19" s="172"/>
      <c r="TVI19" s="162"/>
      <c r="TVJ19" s="171"/>
      <c r="TVK19" s="171"/>
      <c r="TVL19" s="171"/>
      <c r="TVM19" s="171"/>
      <c r="TVN19" s="171"/>
      <c r="TVO19" s="171"/>
      <c r="TVP19" s="172"/>
      <c r="TVQ19" s="162"/>
      <c r="TVR19" s="171"/>
      <c r="TVS19" s="171"/>
      <c r="TVT19" s="171"/>
      <c r="TVU19" s="171"/>
      <c r="TVV19" s="171"/>
      <c r="TVW19" s="171"/>
      <c r="TVX19" s="172"/>
      <c r="TVY19" s="162"/>
      <c r="TVZ19" s="171"/>
      <c r="TWA19" s="171"/>
      <c r="TWB19" s="171"/>
      <c r="TWC19" s="171"/>
      <c r="TWD19" s="171"/>
      <c r="TWE19" s="171"/>
      <c r="TWF19" s="172"/>
      <c r="TWG19" s="162"/>
      <c r="TWH19" s="171"/>
      <c r="TWI19" s="171"/>
      <c r="TWJ19" s="171"/>
      <c r="TWK19" s="171"/>
      <c r="TWL19" s="171"/>
      <c r="TWM19" s="171"/>
      <c r="TWN19" s="172"/>
      <c r="TWO19" s="162"/>
      <c r="TWP19" s="171"/>
      <c r="TWQ19" s="171"/>
      <c r="TWR19" s="171"/>
      <c r="TWS19" s="171"/>
      <c r="TWT19" s="171"/>
      <c r="TWU19" s="171"/>
      <c r="TWV19" s="172"/>
      <c r="TWW19" s="162"/>
      <c r="TWX19" s="171"/>
      <c r="TWY19" s="171"/>
      <c r="TWZ19" s="171"/>
      <c r="TXA19" s="171"/>
      <c r="TXB19" s="171"/>
      <c r="TXC19" s="171"/>
      <c r="TXD19" s="172"/>
      <c r="TXE19" s="162"/>
      <c r="TXF19" s="171"/>
      <c r="TXG19" s="171"/>
      <c r="TXH19" s="171"/>
      <c r="TXI19" s="171"/>
      <c r="TXJ19" s="171"/>
      <c r="TXK19" s="171"/>
      <c r="TXL19" s="172"/>
      <c r="TXM19" s="162"/>
      <c r="TXN19" s="171"/>
      <c r="TXO19" s="171"/>
      <c r="TXP19" s="171"/>
      <c r="TXQ19" s="171"/>
      <c r="TXR19" s="171"/>
      <c r="TXS19" s="171"/>
      <c r="TXT19" s="172"/>
      <c r="TXU19" s="162"/>
      <c r="TXV19" s="171"/>
      <c r="TXW19" s="171"/>
      <c r="TXX19" s="171"/>
      <c r="TXY19" s="171"/>
      <c r="TXZ19" s="171"/>
      <c r="TYA19" s="171"/>
      <c r="TYB19" s="172"/>
      <c r="TYC19" s="162"/>
      <c r="TYD19" s="171"/>
      <c r="TYE19" s="171"/>
      <c r="TYF19" s="171"/>
      <c r="TYG19" s="171"/>
      <c r="TYH19" s="171"/>
      <c r="TYI19" s="171"/>
      <c r="TYJ19" s="172"/>
      <c r="TYK19" s="162"/>
      <c r="TYL19" s="171"/>
      <c r="TYM19" s="171"/>
      <c r="TYN19" s="171"/>
      <c r="TYO19" s="171"/>
      <c r="TYP19" s="171"/>
      <c r="TYQ19" s="171"/>
      <c r="TYR19" s="172"/>
      <c r="TYS19" s="162"/>
      <c r="TYT19" s="171"/>
      <c r="TYU19" s="171"/>
      <c r="TYV19" s="171"/>
      <c r="TYW19" s="171"/>
      <c r="TYX19" s="171"/>
      <c r="TYY19" s="171"/>
      <c r="TYZ19" s="172"/>
      <c r="TZA19" s="162"/>
      <c r="TZB19" s="171"/>
      <c r="TZC19" s="171"/>
      <c r="TZD19" s="171"/>
      <c r="TZE19" s="171"/>
      <c r="TZF19" s="171"/>
      <c r="TZG19" s="171"/>
      <c r="TZH19" s="172"/>
      <c r="TZI19" s="162"/>
      <c r="TZJ19" s="171"/>
      <c r="TZK19" s="171"/>
      <c r="TZL19" s="171"/>
      <c r="TZM19" s="171"/>
      <c r="TZN19" s="171"/>
      <c r="TZO19" s="171"/>
      <c r="TZP19" s="172"/>
      <c r="TZQ19" s="162"/>
      <c r="TZR19" s="171"/>
      <c r="TZS19" s="171"/>
      <c r="TZT19" s="171"/>
      <c r="TZU19" s="171"/>
      <c r="TZV19" s="171"/>
      <c r="TZW19" s="171"/>
      <c r="TZX19" s="172"/>
      <c r="TZY19" s="162"/>
      <c r="TZZ19" s="171"/>
      <c r="UAA19" s="171"/>
      <c r="UAB19" s="171"/>
      <c r="UAC19" s="171"/>
      <c r="UAD19" s="171"/>
      <c r="UAE19" s="171"/>
      <c r="UAF19" s="172"/>
      <c r="UAG19" s="162"/>
      <c r="UAH19" s="171"/>
      <c r="UAI19" s="171"/>
      <c r="UAJ19" s="171"/>
      <c r="UAK19" s="171"/>
      <c r="UAL19" s="171"/>
      <c r="UAM19" s="171"/>
      <c r="UAN19" s="172"/>
      <c r="UAO19" s="162"/>
      <c r="UAP19" s="171"/>
      <c r="UAQ19" s="171"/>
      <c r="UAR19" s="171"/>
      <c r="UAS19" s="171"/>
      <c r="UAT19" s="171"/>
      <c r="UAU19" s="171"/>
      <c r="UAV19" s="172"/>
      <c r="UAW19" s="162"/>
      <c r="UAX19" s="171"/>
      <c r="UAY19" s="171"/>
      <c r="UAZ19" s="171"/>
      <c r="UBA19" s="171"/>
      <c r="UBB19" s="171"/>
      <c r="UBC19" s="171"/>
      <c r="UBD19" s="172"/>
      <c r="UBE19" s="162"/>
      <c r="UBF19" s="171"/>
      <c r="UBG19" s="171"/>
      <c r="UBH19" s="171"/>
      <c r="UBI19" s="171"/>
      <c r="UBJ19" s="171"/>
      <c r="UBK19" s="171"/>
      <c r="UBL19" s="172"/>
      <c r="UBM19" s="162"/>
      <c r="UBN19" s="171"/>
      <c r="UBO19" s="171"/>
      <c r="UBP19" s="171"/>
      <c r="UBQ19" s="171"/>
      <c r="UBR19" s="171"/>
      <c r="UBS19" s="171"/>
      <c r="UBT19" s="172"/>
      <c r="UBU19" s="162"/>
      <c r="UBV19" s="171"/>
      <c r="UBW19" s="171"/>
      <c r="UBX19" s="171"/>
      <c r="UBY19" s="171"/>
      <c r="UBZ19" s="171"/>
      <c r="UCA19" s="171"/>
      <c r="UCB19" s="172"/>
      <c r="UCC19" s="162"/>
      <c r="UCD19" s="171"/>
      <c r="UCE19" s="171"/>
      <c r="UCF19" s="171"/>
      <c r="UCG19" s="171"/>
      <c r="UCH19" s="171"/>
      <c r="UCI19" s="171"/>
      <c r="UCJ19" s="172"/>
      <c r="UCK19" s="162"/>
      <c r="UCL19" s="171"/>
      <c r="UCM19" s="171"/>
      <c r="UCN19" s="171"/>
      <c r="UCO19" s="171"/>
      <c r="UCP19" s="171"/>
      <c r="UCQ19" s="171"/>
      <c r="UCR19" s="172"/>
      <c r="UCS19" s="162"/>
      <c r="UCT19" s="171"/>
      <c r="UCU19" s="171"/>
      <c r="UCV19" s="171"/>
      <c r="UCW19" s="171"/>
      <c r="UCX19" s="171"/>
      <c r="UCY19" s="171"/>
      <c r="UCZ19" s="172"/>
      <c r="UDA19" s="162"/>
      <c r="UDB19" s="171"/>
      <c r="UDC19" s="171"/>
      <c r="UDD19" s="171"/>
      <c r="UDE19" s="171"/>
      <c r="UDF19" s="171"/>
      <c r="UDG19" s="171"/>
      <c r="UDH19" s="172"/>
      <c r="UDI19" s="162"/>
      <c r="UDJ19" s="171"/>
      <c r="UDK19" s="171"/>
      <c r="UDL19" s="171"/>
      <c r="UDM19" s="171"/>
      <c r="UDN19" s="171"/>
      <c r="UDO19" s="171"/>
      <c r="UDP19" s="172"/>
      <c r="UDQ19" s="162"/>
      <c r="UDR19" s="171"/>
      <c r="UDS19" s="171"/>
      <c r="UDT19" s="171"/>
      <c r="UDU19" s="171"/>
      <c r="UDV19" s="171"/>
      <c r="UDW19" s="171"/>
      <c r="UDX19" s="172"/>
      <c r="UDY19" s="162"/>
      <c r="UDZ19" s="171"/>
      <c r="UEA19" s="171"/>
      <c r="UEB19" s="171"/>
      <c r="UEC19" s="171"/>
      <c r="UED19" s="171"/>
      <c r="UEE19" s="171"/>
      <c r="UEF19" s="172"/>
      <c r="UEG19" s="162"/>
      <c r="UEH19" s="171"/>
      <c r="UEI19" s="171"/>
      <c r="UEJ19" s="171"/>
      <c r="UEK19" s="171"/>
      <c r="UEL19" s="171"/>
      <c r="UEM19" s="171"/>
      <c r="UEN19" s="172"/>
      <c r="UEO19" s="162"/>
      <c r="UEP19" s="171"/>
      <c r="UEQ19" s="171"/>
      <c r="UER19" s="171"/>
      <c r="UES19" s="171"/>
      <c r="UET19" s="171"/>
      <c r="UEU19" s="171"/>
      <c r="UEV19" s="172"/>
      <c r="UEW19" s="162"/>
      <c r="UEX19" s="171"/>
      <c r="UEY19" s="171"/>
      <c r="UEZ19" s="171"/>
      <c r="UFA19" s="171"/>
      <c r="UFB19" s="171"/>
      <c r="UFC19" s="171"/>
      <c r="UFD19" s="172"/>
      <c r="UFE19" s="162"/>
      <c r="UFF19" s="171"/>
      <c r="UFG19" s="171"/>
      <c r="UFH19" s="171"/>
      <c r="UFI19" s="171"/>
      <c r="UFJ19" s="171"/>
      <c r="UFK19" s="171"/>
      <c r="UFL19" s="172"/>
      <c r="UFM19" s="162"/>
      <c r="UFN19" s="171"/>
      <c r="UFO19" s="171"/>
      <c r="UFP19" s="171"/>
      <c r="UFQ19" s="171"/>
      <c r="UFR19" s="171"/>
      <c r="UFS19" s="171"/>
      <c r="UFT19" s="172"/>
      <c r="UFU19" s="162"/>
      <c r="UFV19" s="171"/>
      <c r="UFW19" s="171"/>
      <c r="UFX19" s="171"/>
      <c r="UFY19" s="171"/>
      <c r="UFZ19" s="171"/>
      <c r="UGA19" s="171"/>
      <c r="UGB19" s="172"/>
      <c r="UGC19" s="162"/>
      <c r="UGD19" s="171"/>
      <c r="UGE19" s="171"/>
      <c r="UGF19" s="171"/>
      <c r="UGG19" s="171"/>
      <c r="UGH19" s="171"/>
      <c r="UGI19" s="171"/>
      <c r="UGJ19" s="172"/>
      <c r="UGK19" s="162"/>
      <c r="UGL19" s="171"/>
      <c r="UGM19" s="171"/>
      <c r="UGN19" s="171"/>
      <c r="UGO19" s="171"/>
      <c r="UGP19" s="171"/>
      <c r="UGQ19" s="171"/>
      <c r="UGR19" s="172"/>
      <c r="UGS19" s="162"/>
      <c r="UGT19" s="171"/>
      <c r="UGU19" s="171"/>
      <c r="UGV19" s="171"/>
      <c r="UGW19" s="171"/>
      <c r="UGX19" s="171"/>
      <c r="UGY19" s="171"/>
      <c r="UGZ19" s="172"/>
      <c r="UHA19" s="162"/>
      <c r="UHB19" s="171"/>
      <c r="UHC19" s="171"/>
      <c r="UHD19" s="171"/>
      <c r="UHE19" s="171"/>
      <c r="UHF19" s="171"/>
      <c r="UHG19" s="171"/>
      <c r="UHH19" s="172"/>
      <c r="UHI19" s="162"/>
      <c r="UHJ19" s="171"/>
      <c r="UHK19" s="171"/>
      <c r="UHL19" s="171"/>
      <c r="UHM19" s="171"/>
      <c r="UHN19" s="171"/>
      <c r="UHO19" s="171"/>
      <c r="UHP19" s="172"/>
      <c r="UHQ19" s="162"/>
      <c r="UHR19" s="171"/>
      <c r="UHS19" s="171"/>
      <c r="UHT19" s="171"/>
      <c r="UHU19" s="171"/>
      <c r="UHV19" s="171"/>
      <c r="UHW19" s="171"/>
      <c r="UHX19" s="172"/>
      <c r="UHY19" s="162"/>
      <c r="UHZ19" s="171"/>
      <c r="UIA19" s="171"/>
      <c r="UIB19" s="171"/>
      <c r="UIC19" s="171"/>
      <c r="UID19" s="171"/>
      <c r="UIE19" s="171"/>
      <c r="UIF19" s="172"/>
      <c r="UIG19" s="162"/>
      <c r="UIH19" s="171"/>
      <c r="UII19" s="171"/>
      <c r="UIJ19" s="171"/>
      <c r="UIK19" s="171"/>
      <c r="UIL19" s="171"/>
      <c r="UIM19" s="171"/>
      <c r="UIN19" s="172"/>
      <c r="UIO19" s="162"/>
      <c r="UIP19" s="171"/>
      <c r="UIQ19" s="171"/>
      <c r="UIR19" s="171"/>
      <c r="UIS19" s="171"/>
      <c r="UIT19" s="171"/>
      <c r="UIU19" s="171"/>
      <c r="UIV19" s="172"/>
      <c r="UIW19" s="162"/>
      <c r="UIX19" s="171"/>
      <c r="UIY19" s="171"/>
      <c r="UIZ19" s="171"/>
      <c r="UJA19" s="171"/>
      <c r="UJB19" s="171"/>
      <c r="UJC19" s="171"/>
      <c r="UJD19" s="172"/>
      <c r="UJE19" s="162"/>
      <c r="UJF19" s="171"/>
      <c r="UJG19" s="171"/>
      <c r="UJH19" s="171"/>
      <c r="UJI19" s="171"/>
      <c r="UJJ19" s="171"/>
      <c r="UJK19" s="171"/>
      <c r="UJL19" s="172"/>
      <c r="UJM19" s="162"/>
      <c r="UJN19" s="171"/>
      <c r="UJO19" s="171"/>
      <c r="UJP19" s="171"/>
      <c r="UJQ19" s="171"/>
      <c r="UJR19" s="171"/>
      <c r="UJS19" s="171"/>
      <c r="UJT19" s="172"/>
      <c r="UJU19" s="162"/>
      <c r="UJV19" s="171"/>
      <c r="UJW19" s="171"/>
      <c r="UJX19" s="171"/>
      <c r="UJY19" s="171"/>
      <c r="UJZ19" s="171"/>
      <c r="UKA19" s="171"/>
      <c r="UKB19" s="172"/>
      <c r="UKC19" s="162"/>
      <c r="UKD19" s="171"/>
      <c r="UKE19" s="171"/>
      <c r="UKF19" s="171"/>
      <c r="UKG19" s="171"/>
      <c r="UKH19" s="171"/>
      <c r="UKI19" s="171"/>
      <c r="UKJ19" s="172"/>
      <c r="UKK19" s="162"/>
      <c r="UKL19" s="171"/>
      <c r="UKM19" s="171"/>
      <c r="UKN19" s="171"/>
      <c r="UKO19" s="171"/>
      <c r="UKP19" s="171"/>
      <c r="UKQ19" s="171"/>
      <c r="UKR19" s="172"/>
      <c r="UKS19" s="162"/>
      <c r="UKT19" s="171"/>
      <c r="UKU19" s="171"/>
      <c r="UKV19" s="171"/>
      <c r="UKW19" s="171"/>
      <c r="UKX19" s="171"/>
      <c r="UKY19" s="171"/>
      <c r="UKZ19" s="172"/>
      <c r="ULA19" s="162"/>
      <c r="ULB19" s="171"/>
      <c r="ULC19" s="171"/>
      <c r="ULD19" s="171"/>
      <c r="ULE19" s="171"/>
      <c r="ULF19" s="171"/>
      <c r="ULG19" s="171"/>
      <c r="ULH19" s="172"/>
      <c r="ULI19" s="162"/>
      <c r="ULJ19" s="171"/>
      <c r="ULK19" s="171"/>
      <c r="ULL19" s="171"/>
      <c r="ULM19" s="171"/>
      <c r="ULN19" s="171"/>
      <c r="ULO19" s="171"/>
      <c r="ULP19" s="172"/>
      <c r="ULQ19" s="162"/>
      <c r="ULR19" s="171"/>
      <c r="ULS19" s="171"/>
      <c r="ULT19" s="171"/>
      <c r="ULU19" s="171"/>
      <c r="ULV19" s="171"/>
      <c r="ULW19" s="171"/>
      <c r="ULX19" s="172"/>
      <c r="ULY19" s="162"/>
      <c r="ULZ19" s="171"/>
      <c r="UMA19" s="171"/>
      <c r="UMB19" s="171"/>
      <c r="UMC19" s="171"/>
      <c r="UMD19" s="171"/>
      <c r="UME19" s="171"/>
      <c r="UMF19" s="172"/>
      <c r="UMG19" s="162"/>
      <c r="UMH19" s="171"/>
      <c r="UMI19" s="171"/>
      <c r="UMJ19" s="171"/>
      <c r="UMK19" s="171"/>
      <c r="UML19" s="171"/>
      <c r="UMM19" s="171"/>
      <c r="UMN19" s="172"/>
      <c r="UMO19" s="162"/>
      <c r="UMP19" s="171"/>
      <c r="UMQ19" s="171"/>
      <c r="UMR19" s="171"/>
      <c r="UMS19" s="171"/>
      <c r="UMT19" s="171"/>
      <c r="UMU19" s="171"/>
      <c r="UMV19" s="172"/>
      <c r="UMW19" s="162"/>
      <c r="UMX19" s="171"/>
      <c r="UMY19" s="171"/>
      <c r="UMZ19" s="171"/>
      <c r="UNA19" s="171"/>
      <c r="UNB19" s="171"/>
      <c r="UNC19" s="171"/>
      <c r="UND19" s="172"/>
      <c r="UNE19" s="162"/>
      <c r="UNF19" s="171"/>
      <c r="UNG19" s="171"/>
      <c r="UNH19" s="171"/>
      <c r="UNI19" s="171"/>
      <c r="UNJ19" s="171"/>
      <c r="UNK19" s="171"/>
      <c r="UNL19" s="172"/>
      <c r="UNM19" s="162"/>
      <c r="UNN19" s="171"/>
      <c r="UNO19" s="171"/>
      <c r="UNP19" s="171"/>
      <c r="UNQ19" s="171"/>
      <c r="UNR19" s="171"/>
      <c r="UNS19" s="171"/>
      <c r="UNT19" s="172"/>
      <c r="UNU19" s="162"/>
      <c r="UNV19" s="171"/>
      <c r="UNW19" s="171"/>
      <c r="UNX19" s="171"/>
      <c r="UNY19" s="171"/>
      <c r="UNZ19" s="171"/>
      <c r="UOA19" s="171"/>
      <c r="UOB19" s="172"/>
      <c r="UOC19" s="162"/>
      <c r="UOD19" s="171"/>
      <c r="UOE19" s="171"/>
      <c r="UOF19" s="171"/>
      <c r="UOG19" s="171"/>
      <c r="UOH19" s="171"/>
      <c r="UOI19" s="171"/>
      <c r="UOJ19" s="172"/>
      <c r="UOK19" s="162"/>
      <c r="UOL19" s="171"/>
      <c r="UOM19" s="171"/>
      <c r="UON19" s="171"/>
      <c r="UOO19" s="171"/>
      <c r="UOP19" s="171"/>
      <c r="UOQ19" s="171"/>
      <c r="UOR19" s="172"/>
      <c r="UOS19" s="162"/>
      <c r="UOT19" s="171"/>
      <c r="UOU19" s="171"/>
      <c r="UOV19" s="171"/>
      <c r="UOW19" s="171"/>
      <c r="UOX19" s="171"/>
      <c r="UOY19" s="171"/>
      <c r="UOZ19" s="172"/>
      <c r="UPA19" s="162"/>
      <c r="UPB19" s="171"/>
      <c r="UPC19" s="171"/>
      <c r="UPD19" s="171"/>
      <c r="UPE19" s="171"/>
      <c r="UPF19" s="171"/>
      <c r="UPG19" s="171"/>
      <c r="UPH19" s="172"/>
      <c r="UPI19" s="162"/>
      <c r="UPJ19" s="171"/>
      <c r="UPK19" s="171"/>
      <c r="UPL19" s="171"/>
      <c r="UPM19" s="171"/>
      <c r="UPN19" s="171"/>
      <c r="UPO19" s="171"/>
      <c r="UPP19" s="172"/>
      <c r="UPQ19" s="162"/>
      <c r="UPR19" s="171"/>
      <c r="UPS19" s="171"/>
      <c r="UPT19" s="171"/>
      <c r="UPU19" s="171"/>
      <c r="UPV19" s="171"/>
      <c r="UPW19" s="171"/>
      <c r="UPX19" s="172"/>
      <c r="UPY19" s="162"/>
      <c r="UPZ19" s="171"/>
      <c r="UQA19" s="171"/>
      <c r="UQB19" s="171"/>
      <c r="UQC19" s="171"/>
      <c r="UQD19" s="171"/>
      <c r="UQE19" s="171"/>
      <c r="UQF19" s="172"/>
      <c r="UQG19" s="162"/>
      <c r="UQH19" s="171"/>
      <c r="UQI19" s="171"/>
      <c r="UQJ19" s="171"/>
      <c r="UQK19" s="171"/>
      <c r="UQL19" s="171"/>
      <c r="UQM19" s="171"/>
      <c r="UQN19" s="172"/>
      <c r="UQO19" s="162"/>
      <c r="UQP19" s="171"/>
      <c r="UQQ19" s="171"/>
      <c r="UQR19" s="171"/>
      <c r="UQS19" s="171"/>
      <c r="UQT19" s="171"/>
      <c r="UQU19" s="171"/>
      <c r="UQV19" s="172"/>
      <c r="UQW19" s="162"/>
      <c r="UQX19" s="171"/>
      <c r="UQY19" s="171"/>
      <c r="UQZ19" s="171"/>
      <c r="URA19" s="171"/>
      <c r="URB19" s="171"/>
      <c r="URC19" s="171"/>
      <c r="URD19" s="172"/>
      <c r="URE19" s="162"/>
      <c r="URF19" s="171"/>
      <c r="URG19" s="171"/>
      <c r="URH19" s="171"/>
      <c r="URI19" s="171"/>
      <c r="URJ19" s="171"/>
      <c r="URK19" s="171"/>
      <c r="URL19" s="172"/>
      <c r="URM19" s="162"/>
      <c r="URN19" s="171"/>
      <c r="URO19" s="171"/>
      <c r="URP19" s="171"/>
      <c r="URQ19" s="171"/>
      <c r="URR19" s="171"/>
      <c r="URS19" s="171"/>
      <c r="URT19" s="172"/>
      <c r="URU19" s="162"/>
      <c r="URV19" s="171"/>
      <c r="URW19" s="171"/>
      <c r="URX19" s="171"/>
      <c r="URY19" s="171"/>
      <c r="URZ19" s="171"/>
      <c r="USA19" s="171"/>
      <c r="USB19" s="172"/>
      <c r="USC19" s="162"/>
      <c r="USD19" s="171"/>
      <c r="USE19" s="171"/>
      <c r="USF19" s="171"/>
      <c r="USG19" s="171"/>
      <c r="USH19" s="171"/>
      <c r="USI19" s="171"/>
      <c r="USJ19" s="172"/>
      <c r="USK19" s="162"/>
      <c r="USL19" s="171"/>
      <c r="USM19" s="171"/>
      <c r="USN19" s="171"/>
      <c r="USO19" s="171"/>
      <c r="USP19" s="171"/>
      <c r="USQ19" s="171"/>
      <c r="USR19" s="172"/>
      <c r="USS19" s="162"/>
      <c r="UST19" s="171"/>
      <c r="USU19" s="171"/>
      <c r="USV19" s="171"/>
      <c r="USW19" s="171"/>
      <c r="USX19" s="171"/>
      <c r="USY19" s="171"/>
      <c r="USZ19" s="172"/>
      <c r="UTA19" s="162"/>
      <c r="UTB19" s="171"/>
      <c r="UTC19" s="171"/>
      <c r="UTD19" s="171"/>
      <c r="UTE19" s="171"/>
      <c r="UTF19" s="171"/>
      <c r="UTG19" s="171"/>
      <c r="UTH19" s="172"/>
      <c r="UTI19" s="162"/>
      <c r="UTJ19" s="171"/>
      <c r="UTK19" s="171"/>
      <c r="UTL19" s="171"/>
      <c r="UTM19" s="171"/>
      <c r="UTN19" s="171"/>
      <c r="UTO19" s="171"/>
      <c r="UTP19" s="172"/>
      <c r="UTQ19" s="162"/>
      <c r="UTR19" s="171"/>
      <c r="UTS19" s="171"/>
      <c r="UTT19" s="171"/>
      <c r="UTU19" s="171"/>
      <c r="UTV19" s="171"/>
      <c r="UTW19" s="171"/>
      <c r="UTX19" s="172"/>
      <c r="UTY19" s="162"/>
      <c r="UTZ19" s="171"/>
      <c r="UUA19" s="171"/>
      <c r="UUB19" s="171"/>
      <c r="UUC19" s="171"/>
      <c r="UUD19" s="171"/>
      <c r="UUE19" s="171"/>
      <c r="UUF19" s="172"/>
      <c r="UUG19" s="162"/>
      <c r="UUH19" s="171"/>
      <c r="UUI19" s="171"/>
      <c r="UUJ19" s="171"/>
      <c r="UUK19" s="171"/>
      <c r="UUL19" s="171"/>
      <c r="UUM19" s="171"/>
      <c r="UUN19" s="172"/>
      <c r="UUO19" s="162"/>
      <c r="UUP19" s="171"/>
      <c r="UUQ19" s="171"/>
      <c r="UUR19" s="171"/>
      <c r="UUS19" s="171"/>
      <c r="UUT19" s="171"/>
      <c r="UUU19" s="171"/>
      <c r="UUV19" s="172"/>
      <c r="UUW19" s="162"/>
      <c r="UUX19" s="171"/>
      <c r="UUY19" s="171"/>
      <c r="UUZ19" s="171"/>
      <c r="UVA19" s="171"/>
      <c r="UVB19" s="171"/>
      <c r="UVC19" s="171"/>
      <c r="UVD19" s="172"/>
      <c r="UVE19" s="162"/>
      <c r="UVF19" s="171"/>
      <c r="UVG19" s="171"/>
      <c r="UVH19" s="171"/>
      <c r="UVI19" s="171"/>
      <c r="UVJ19" s="171"/>
      <c r="UVK19" s="171"/>
      <c r="UVL19" s="172"/>
      <c r="UVM19" s="162"/>
      <c r="UVN19" s="171"/>
      <c r="UVO19" s="171"/>
      <c r="UVP19" s="171"/>
      <c r="UVQ19" s="171"/>
      <c r="UVR19" s="171"/>
      <c r="UVS19" s="171"/>
      <c r="UVT19" s="172"/>
      <c r="UVU19" s="162"/>
      <c r="UVV19" s="171"/>
      <c r="UVW19" s="171"/>
      <c r="UVX19" s="171"/>
      <c r="UVY19" s="171"/>
      <c r="UVZ19" s="171"/>
      <c r="UWA19" s="171"/>
      <c r="UWB19" s="172"/>
      <c r="UWC19" s="162"/>
      <c r="UWD19" s="171"/>
      <c r="UWE19" s="171"/>
      <c r="UWF19" s="171"/>
      <c r="UWG19" s="171"/>
      <c r="UWH19" s="171"/>
      <c r="UWI19" s="171"/>
      <c r="UWJ19" s="172"/>
      <c r="UWK19" s="162"/>
      <c r="UWL19" s="171"/>
      <c r="UWM19" s="171"/>
      <c r="UWN19" s="171"/>
      <c r="UWO19" s="171"/>
      <c r="UWP19" s="171"/>
      <c r="UWQ19" s="171"/>
      <c r="UWR19" s="172"/>
      <c r="UWS19" s="162"/>
      <c r="UWT19" s="171"/>
      <c r="UWU19" s="171"/>
      <c r="UWV19" s="171"/>
      <c r="UWW19" s="171"/>
      <c r="UWX19" s="171"/>
      <c r="UWY19" s="171"/>
      <c r="UWZ19" s="172"/>
      <c r="UXA19" s="162"/>
      <c r="UXB19" s="171"/>
      <c r="UXC19" s="171"/>
      <c r="UXD19" s="171"/>
      <c r="UXE19" s="171"/>
      <c r="UXF19" s="171"/>
      <c r="UXG19" s="171"/>
      <c r="UXH19" s="172"/>
      <c r="UXI19" s="162"/>
      <c r="UXJ19" s="171"/>
      <c r="UXK19" s="171"/>
      <c r="UXL19" s="171"/>
      <c r="UXM19" s="171"/>
      <c r="UXN19" s="171"/>
      <c r="UXO19" s="171"/>
      <c r="UXP19" s="172"/>
      <c r="UXQ19" s="162"/>
      <c r="UXR19" s="171"/>
      <c r="UXS19" s="171"/>
      <c r="UXT19" s="171"/>
      <c r="UXU19" s="171"/>
      <c r="UXV19" s="171"/>
      <c r="UXW19" s="171"/>
      <c r="UXX19" s="172"/>
      <c r="UXY19" s="162"/>
      <c r="UXZ19" s="171"/>
      <c r="UYA19" s="171"/>
      <c r="UYB19" s="171"/>
      <c r="UYC19" s="171"/>
      <c r="UYD19" s="171"/>
      <c r="UYE19" s="171"/>
      <c r="UYF19" s="172"/>
      <c r="UYG19" s="162"/>
      <c r="UYH19" s="171"/>
      <c r="UYI19" s="171"/>
      <c r="UYJ19" s="171"/>
      <c r="UYK19" s="171"/>
      <c r="UYL19" s="171"/>
      <c r="UYM19" s="171"/>
      <c r="UYN19" s="172"/>
      <c r="UYO19" s="162"/>
      <c r="UYP19" s="171"/>
      <c r="UYQ19" s="171"/>
      <c r="UYR19" s="171"/>
      <c r="UYS19" s="171"/>
      <c r="UYT19" s="171"/>
      <c r="UYU19" s="171"/>
      <c r="UYV19" s="172"/>
      <c r="UYW19" s="162"/>
      <c r="UYX19" s="171"/>
      <c r="UYY19" s="171"/>
      <c r="UYZ19" s="171"/>
      <c r="UZA19" s="171"/>
      <c r="UZB19" s="171"/>
      <c r="UZC19" s="171"/>
      <c r="UZD19" s="172"/>
      <c r="UZE19" s="162"/>
      <c r="UZF19" s="171"/>
      <c r="UZG19" s="171"/>
      <c r="UZH19" s="171"/>
      <c r="UZI19" s="171"/>
      <c r="UZJ19" s="171"/>
      <c r="UZK19" s="171"/>
      <c r="UZL19" s="172"/>
      <c r="UZM19" s="162"/>
      <c r="UZN19" s="171"/>
      <c r="UZO19" s="171"/>
      <c r="UZP19" s="171"/>
      <c r="UZQ19" s="171"/>
      <c r="UZR19" s="171"/>
      <c r="UZS19" s="171"/>
      <c r="UZT19" s="172"/>
      <c r="UZU19" s="162"/>
      <c r="UZV19" s="171"/>
      <c r="UZW19" s="171"/>
      <c r="UZX19" s="171"/>
      <c r="UZY19" s="171"/>
      <c r="UZZ19" s="171"/>
      <c r="VAA19" s="171"/>
      <c r="VAB19" s="172"/>
      <c r="VAC19" s="162"/>
      <c r="VAD19" s="171"/>
      <c r="VAE19" s="171"/>
      <c r="VAF19" s="171"/>
      <c r="VAG19" s="171"/>
      <c r="VAH19" s="171"/>
      <c r="VAI19" s="171"/>
      <c r="VAJ19" s="172"/>
      <c r="VAK19" s="162"/>
      <c r="VAL19" s="171"/>
      <c r="VAM19" s="171"/>
      <c r="VAN19" s="171"/>
      <c r="VAO19" s="171"/>
      <c r="VAP19" s="171"/>
      <c r="VAQ19" s="171"/>
      <c r="VAR19" s="172"/>
      <c r="VAS19" s="162"/>
      <c r="VAT19" s="171"/>
      <c r="VAU19" s="171"/>
      <c r="VAV19" s="171"/>
      <c r="VAW19" s="171"/>
      <c r="VAX19" s="171"/>
      <c r="VAY19" s="171"/>
      <c r="VAZ19" s="172"/>
      <c r="VBA19" s="162"/>
      <c r="VBB19" s="171"/>
      <c r="VBC19" s="171"/>
      <c r="VBD19" s="171"/>
      <c r="VBE19" s="171"/>
      <c r="VBF19" s="171"/>
      <c r="VBG19" s="171"/>
      <c r="VBH19" s="172"/>
      <c r="VBI19" s="162"/>
      <c r="VBJ19" s="171"/>
      <c r="VBK19" s="171"/>
      <c r="VBL19" s="171"/>
      <c r="VBM19" s="171"/>
      <c r="VBN19" s="171"/>
      <c r="VBO19" s="171"/>
      <c r="VBP19" s="172"/>
      <c r="VBQ19" s="162"/>
      <c r="VBR19" s="171"/>
      <c r="VBS19" s="171"/>
      <c r="VBT19" s="171"/>
      <c r="VBU19" s="171"/>
      <c r="VBV19" s="171"/>
      <c r="VBW19" s="171"/>
      <c r="VBX19" s="172"/>
      <c r="VBY19" s="162"/>
      <c r="VBZ19" s="171"/>
      <c r="VCA19" s="171"/>
      <c r="VCB19" s="171"/>
      <c r="VCC19" s="171"/>
      <c r="VCD19" s="171"/>
      <c r="VCE19" s="171"/>
      <c r="VCF19" s="172"/>
      <c r="VCG19" s="162"/>
      <c r="VCH19" s="171"/>
      <c r="VCI19" s="171"/>
      <c r="VCJ19" s="171"/>
      <c r="VCK19" s="171"/>
      <c r="VCL19" s="171"/>
      <c r="VCM19" s="171"/>
      <c r="VCN19" s="172"/>
      <c r="VCO19" s="162"/>
      <c r="VCP19" s="171"/>
      <c r="VCQ19" s="171"/>
      <c r="VCR19" s="171"/>
      <c r="VCS19" s="171"/>
      <c r="VCT19" s="171"/>
      <c r="VCU19" s="171"/>
      <c r="VCV19" s="172"/>
      <c r="VCW19" s="162"/>
      <c r="VCX19" s="171"/>
      <c r="VCY19" s="171"/>
      <c r="VCZ19" s="171"/>
      <c r="VDA19" s="171"/>
      <c r="VDB19" s="171"/>
      <c r="VDC19" s="171"/>
      <c r="VDD19" s="172"/>
      <c r="VDE19" s="162"/>
      <c r="VDF19" s="171"/>
      <c r="VDG19" s="171"/>
      <c r="VDH19" s="171"/>
      <c r="VDI19" s="171"/>
      <c r="VDJ19" s="171"/>
      <c r="VDK19" s="171"/>
      <c r="VDL19" s="172"/>
      <c r="VDM19" s="162"/>
      <c r="VDN19" s="171"/>
      <c r="VDO19" s="171"/>
      <c r="VDP19" s="171"/>
      <c r="VDQ19" s="171"/>
      <c r="VDR19" s="171"/>
      <c r="VDS19" s="171"/>
      <c r="VDT19" s="172"/>
      <c r="VDU19" s="162"/>
      <c r="VDV19" s="171"/>
      <c r="VDW19" s="171"/>
      <c r="VDX19" s="171"/>
      <c r="VDY19" s="171"/>
      <c r="VDZ19" s="171"/>
      <c r="VEA19" s="171"/>
      <c r="VEB19" s="172"/>
      <c r="VEC19" s="162"/>
      <c r="VED19" s="171"/>
      <c r="VEE19" s="171"/>
      <c r="VEF19" s="171"/>
      <c r="VEG19" s="171"/>
      <c r="VEH19" s="171"/>
      <c r="VEI19" s="171"/>
      <c r="VEJ19" s="172"/>
      <c r="VEK19" s="162"/>
      <c r="VEL19" s="171"/>
      <c r="VEM19" s="171"/>
      <c r="VEN19" s="171"/>
      <c r="VEO19" s="171"/>
      <c r="VEP19" s="171"/>
      <c r="VEQ19" s="171"/>
      <c r="VER19" s="172"/>
      <c r="VES19" s="162"/>
      <c r="VET19" s="171"/>
      <c r="VEU19" s="171"/>
      <c r="VEV19" s="171"/>
      <c r="VEW19" s="171"/>
      <c r="VEX19" s="171"/>
      <c r="VEY19" s="171"/>
      <c r="VEZ19" s="172"/>
      <c r="VFA19" s="162"/>
      <c r="VFB19" s="171"/>
      <c r="VFC19" s="171"/>
      <c r="VFD19" s="171"/>
      <c r="VFE19" s="171"/>
      <c r="VFF19" s="171"/>
      <c r="VFG19" s="171"/>
      <c r="VFH19" s="172"/>
      <c r="VFI19" s="162"/>
      <c r="VFJ19" s="171"/>
      <c r="VFK19" s="171"/>
      <c r="VFL19" s="171"/>
      <c r="VFM19" s="171"/>
      <c r="VFN19" s="171"/>
      <c r="VFO19" s="171"/>
      <c r="VFP19" s="172"/>
      <c r="VFQ19" s="162"/>
      <c r="VFR19" s="171"/>
      <c r="VFS19" s="171"/>
      <c r="VFT19" s="171"/>
      <c r="VFU19" s="171"/>
      <c r="VFV19" s="171"/>
      <c r="VFW19" s="171"/>
      <c r="VFX19" s="172"/>
      <c r="VFY19" s="162"/>
      <c r="VFZ19" s="171"/>
      <c r="VGA19" s="171"/>
      <c r="VGB19" s="171"/>
      <c r="VGC19" s="171"/>
      <c r="VGD19" s="171"/>
      <c r="VGE19" s="171"/>
      <c r="VGF19" s="172"/>
      <c r="VGG19" s="162"/>
      <c r="VGH19" s="171"/>
      <c r="VGI19" s="171"/>
      <c r="VGJ19" s="171"/>
      <c r="VGK19" s="171"/>
      <c r="VGL19" s="171"/>
      <c r="VGM19" s="171"/>
      <c r="VGN19" s="172"/>
      <c r="VGO19" s="162"/>
      <c r="VGP19" s="171"/>
      <c r="VGQ19" s="171"/>
      <c r="VGR19" s="171"/>
      <c r="VGS19" s="171"/>
      <c r="VGT19" s="171"/>
      <c r="VGU19" s="171"/>
      <c r="VGV19" s="172"/>
      <c r="VGW19" s="162"/>
      <c r="VGX19" s="171"/>
      <c r="VGY19" s="171"/>
      <c r="VGZ19" s="171"/>
      <c r="VHA19" s="171"/>
      <c r="VHB19" s="171"/>
      <c r="VHC19" s="171"/>
      <c r="VHD19" s="172"/>
      <c r="VHE19" s="162"/>
      <c r="VHF19" s="171"/>
      <c r="VHG19" s="171"/>
      <c r="VHH19" s="171"/>
      <c r="VHI19" s="171"/>
      <c r="VHJ19" s="171"/>
      <c r="VHK19" s="171"/>
      <c r="VHL19" s="172"/>
      <c r="VHM19" s="162"/>
      <c r="VHN19" s="171"/>
      <c r="VHO19" s="171"/>
      <c r="VHP19" s="171"/>
      <c r="VHQ19" s="171"/>
      <c r="VHR19" s="171"/>
      <c r="VHS19" s="171"/>
      <c r="VHT19" s="172"/>
      <c r="VHU19" s="162"/>
      <c r="VHV19" s="171"/>
      <c r="VHW19" s="171"/>
      <c r="VHX19" s="171"/>
      <c r="VHY19" s="171"/>
      <c r="VHZ19" s="171"/>
      <c r="VIA19" s="171"/>
      <c r="VIB19" s="172"/>
      <c r="VIC19" s="162"/>
      <c r="VID19" s="171"/>
      <c r="VIE19" s="171"/>
      <c r="VIF19" s="171"/>
      <c r="VIG19" s="171"/>
      <c r="VIH19" s="171"/>
      <c r="VII19" s="171"/>
      <c r="VIJ19" s="172"/>
      <c r="VIK19" s="162"/>
      <c r="VIL19" s="171"/>
      <c r="VIM19" s="171"/>
      <c r="VIN19" s="171"/>
      <c r="VIO19" s="171"/>
      <c r="VIP19" s="171"/>
      <c r="VIQ19" s="171"/>
      <c r="VIR19" s="172"/>
      <c r="VIS19" s="162"/>
      <c r="VIT19" s="171"/>
      <c r="VIU19" s="171"/>
      <c r="VIV19" s="171"/>
      <c r="VIW19" s="171"/>
      <c r="VIX19" s="171"/>
      <c r="VIY19" s="171"/>
      <c r="VIZ19" s="172"/>
      <c r="VJA19" s="162"/>
      <c r="VJB19" s="171"/>
      <c r="VJC19" s="171"/>
      <c r="VJD19" s="171"/>
      <c r="VJE19" s="171"/>
      <c r="VJF19" s="171"/>
      <c r="VJG19" s="171"/>
      <c r="VJH19" s="172"/>
      <c r="VJI19" s="162"/>
      <c r="VJJ19" s="171"/>
      <c r="VJK19" s="171"/>
      <c r="VJL19" s="171"/>
      <c r="VJM19" s="171"/>
      <c r="VJN19" s="171"/>
      <c r="VJO19" s="171"/>
      <c r="VJP19" s="172"/>
      <c r="VJQ19" s="162"/>
      <c r="VJR19" s="171"/>
      <c r="VJS19" s="171"/>
      <c r="VJT19" s="171"/>
      <c r="VJU19" s="171"/>
      <c r="VJV19" s="171"/>
      <c r="VJW19" s="171"/>
      <c r="VJX19" s="172"/>
      <c r="VJY19" s="162"/>
      <c r="VJZ19" s="171"/>
      <c r="VKA19" s="171"/>
      <c r="VKB19" s="171"/>
      <c r="VKC19" s="171"/>
      <c r="VKD19" s="171"/>
      <c r="VKE19" s="171"/>
      <c r="VKF19" s="172"/>
      <c r="VKG19" s="162"/>
      <c r="VKH19" s="171"/>
      <c r="VKI19" s="171"/>
      <c r="VKJ19" s="171"/>
      <c r="VKK19" s="171"/>
      <c r="VKL19" s="171"/>
      <c r="VKM19" s="171"/>
      <c r="VKN19" s="172"/>
      <c r="VKO19" s="162"/>
      <c r="VKP19" s="171"/>
      <c r="VKQ19" s="171"/>
      <c r="VKR19" s="171"/>
      <c r="VKS19" s="171"/>
      <c r="VKT19" s="171"/>
      <c r="VKU19" s="171"/>
      <c r="VKV19" s="172"/>
      <c r="VKW19" s="162"/>
      <c r="VKX19" s="171"/>
      <c r="VKY19" s="171"/>
      <c r="VKZ19" s="171"/>
      <c r="VLA19" s="171"/>
      <c r="VLB19" s="171"/>
      <c r="VLC19" s="171"/>
      <c r="VLD19" s="172"/>
      <c r="VLE19" s="162"/>
      <c r="VLF19" s="171"/>
      <c r="VLG19" s="171"/>
      <c r="VLH19" s="171"/>
      <c r="VLI19" s="171"/>
      <c r="VLJ19" s="171"/>
      <c r="VLK19" s="171"/>
      <c r="VLL19" s="172"/>
      <c r="VLM19" s="162"/>
      <c r="VLN19" s="171"/>
      <c r="VLO19" s="171"/>
      <c r="VLP19" s="171"/>
      <c r="VLQ19" s="171"/>
      <c r="VLR19" s="171"/>
      <c r="VLS19" s="171"/>
      <c r="VLT19" s="172"/>
      <c r="VLU19" s="162"/>
      <c r="VLV19" s="171"/>
      <c r="VLW19" s="171"/>
      <c r="VLX19" s="171"/>
      <c r="VLY19" s="171"/>
      <c r="VLZ19" s="171"/>
      <c r="VMA19" s="171"/>
      <c r="VMB19" s="172"/>
      <c r="VMC19" s="162"/>
      <c r="VMD19" s="171"/>
      <c r="VME19" s="171"/>
      <c r="VMF19" s="171"/>
      <c r="VMG19" s="171"/>
      <c r="VMH19" s="171"/>
      <c r="VMI19" s="171"/>
      <c r="VMJ19" s="172"/>
      <c r="VMK19" s="162"/>
      <c r="VML19" s="171"/>
      <c r="VMM19" s="171"/>
      <c r="VMN19" s="171"/>
      <c r="VMO19" s="171"/>
      <c r="VMP19" s="171"/>
      <c r="VMQ19" s="171"/>
      <c r="VMR19" s="172"/>
      <c r="VMS19" s="162"/>
      <c r="VMT19" s="171"/>
      <c r="VMU19" s="171"/>
      <c r="VMV19" s="171"/>
      <c r="VMW19" s="171"/>
      <c r="VMX19" s="171"/>
      <c r="VMY19" s="171"/>
      <c r="VMZ19" s="172"/>
      <c r="VNA19" s="162"/>
      <c r="VNB19" s="171"/>
      <c r="VNC19" s="171"/>
      <c r="VND19" s="171"/>
      <c r="VNE19" s="171"/>
      <c r="VNF19" s="171"/>
      <c r="VNG19" s="171"/>
      <c r="VNH19" s="172"/>
      <c r="VNI19" s="162"/>
      <c r="VNJ19" s="171"/>
      <c r="VNK19" s="171"/>
      <c r="VNL19" s="171"/>
      <c r="VNM19" s="171"/>
      <c r="VNN19" s="171"/>
      <c r="VNO19" s="171"/>
      <c r="VNP19" s="172"/>
      <c r="VNQ19" s="162"/>
      <c r="VNR19" s="171"/>
      <c r="VNS19" s="171"/>
      <c r="VNT19" s="171"/>
      <c r="VNU19" s="171"/>
      <c r="VNV19" s="171"/>
      <c r="VNW19" s="171"/>
      <c r="VNX19" s="172"/>
      <c r="VNY19" s="162"/>
      <c r="VNZ19" s="171"/>
      <c r="VOA19" s="171"/>
      <c r="VOB19" s="171"/>
      <c r="VOC19" s="171"/>
      <c r="VOD19" s="171"/>
      <c r="VOE19" s="171"/>
      <c r="VOF19" s="172"/>
      <c r="VOG19" s="162"/>
      <c r="VOH19" s="171"/>
      <c r="VOI19" s="171"/>
      <c r="VOJ19" s="171"/>
      <c r="VOK19" s="171"/>
      <c r="VOL19" s="171"/>
      <c r="VOM19" s="171"/>
      <c r="VON19" s="172"/>
      <c r="VOO19" s="162"/>
      <c r="VOP19" s="171"/>
      <c r="VOQ19" s="171"/>
      <c r="VOR19" s="171"/>
      <c r="VOS19" s="171"/>
      <c r="VOT19" s="171"/>
      <c r="VOU19" s="171"/>
      <c r="VOV19" s="172"/>
      <c r="VOW19" s="162"/>
      <c r="VOX19" s="171"/>
      <c r="VOY19" s="171"/>
      <c r="VOZ19" s="171"/>
      <c r="VPA19" s="171"/>
      <c r="VPB19" s="171"/>
      <c r="VPC19" s="171"/>
      <c r="VPD19" s="172"/>
      <c r="VPE19" s="162"/>
      <c r="VPF19" s="171"/>
      <c r="VPG19" s="171"/>
      <c r="VPH19" s="171"/>
      <c r="VPI19" s="171"/>
      <c r="VPJ19" s="171"/>
      <c r="VPK19" s="171"/>
      <c r="VPL19" s="172"/>
      <c r="VPM19" s="162"/>
      <c r="VPN19" s="171"/>
      <c r="VPO19" s="171"/>
      <c r="VPP19" s="171"/>
      <c r="VPQ19" s="171"/>
      <c r="VPR19" s="171"/>
      <c r="VPS19" s="171"/>
      <c r="VPT19" s="172"/>
      <c r="VPU19" s="162"/>
      <c r="VPV19" s="171"/>
      <c r="VPW19" s="171"/>
      <c r="VPX19" s="171"/>
      <c r="VPY19" s="171"/>
      <c r="VPZ19" s="171"/>
      <c r="VQA19" s="171"/>
      <c r="VQB19" s="172"/>
      <c r="VQC19" s="162"/>
      <c r="VQD19" s="171"/>
      <c r="VQE19" s="171"/>
      <c r="VQF19" s="171"/>
      <c r="VQG19" s="171"/>
      <c r="VQH19" s="171"/>
      <c r="VQI19" s="171"/>
      <c r="VQJ19" s="172"/>
      <c r="VQK19" s="162"/>
      <c r="VQL19" s="171"/>
      <c r="VQM19" s="171"/>
      <c r="VQN19" s="171"/>
      <c r="VQO19" s="171"/>
      <c r="VQP19" s="171"/>
      <c r="VQQ19" s="171"/>
      <c r="VQR19" s="172"/>
      <c r="VQS19" s="162"/>
      <c r="VQT19" s="171"/>
      <c r="VQU19" s="171"/>
      <c r="VQV19" s="171"/>
      <c r="VQW19" s="171"/>
      <c r="VQX19" s="171"/>
      <c r="VQY19" s="171"/>
      <c r="VQZ19" s="172"/>
      <c r="VRA19" s="162"/>
      <c r="VRB19" s="171"/>
      <c r="VRC19" s="171"/>
      <c r="VRD19" s="171"/>
      <c r="VRE19" s="171"/>
      <c r="VRF19" s="171"/>
      <c r="VRG19" s="171"/>
      <c r="VRH19" s="172"/>
      <c r="VRI19" s="162"/>
      <c r="VRJ19" s="171"/>
      <c r="VRK19" s="171"/>
      <c r="VRL19" s="171"/>
      <c r="VRM19" s="171"/>
      <c r="VRN19" s="171"/>
      <c r="VRO19" s="171"/>
      <c r="VRP19" s="172"/>
      <c r="VRQ19" s="162"/>
      <c r="VRR19" s="171"/>
      <c r="VRS19" s="171"/>
      <c r="VRT19" s="171"/>
      <c r="VRU19" s="171"/>
      <c r="VRV19" s="171"/>
      <c r="VRW19" s="171"/>
      <c r="VRX19" s="172"/>
      <c r="VRY19" s="162"/>
      <c r="VRZ19" s="171"/>
      <c r="VSA19" s="171"/>
      <c r="VSB19" s="171"/>
      <c r="VSC19" s="171"/>
      <c r="VSD19" s="171"/>
      <c r="VSE19" s="171"/>
      <c r="VSF19" s="172"/>
      <c r="VSG19" s="162"/>
      <c r="VSH19" s="171"/>
      <c r="VSI19" s="171"/>
      <c r="VSJ19" s="171"/>
      <c r="VSK19" s="171"/>
      <c r="VSL19" s="171"/>
      <c r="VSM19" s="171"/>
      <c r="VSN19" s="172"/>
      <c r="VSO19" s="162"/>
      <c r="VSP19" s="171"/>
      <c r="VSQ19" s="171"/>
      <c r="VSR19" s="171"/>
      <c r="VSS19" s="171"/>
      <c r="VST19" s="171"/>
      <c r="VSU19" s="171"/>
      <c r="VSV19" s="172"/>
      <c r="VSW19" s="162"/>
      <c r="VSX19" s="171"/>
      <c r="VSY19" s="171"/>
      <c r="VSZ19" s="171"/>
      <c r="VTA19" s="171"/>
      <c r="VTB19" s="171"/>
      <c r="VTC19" s="171"/>
      <c r="VTD19" s="172"/>
      <c r="VTE19" s="162"/>
      <c r="VTF19" s="171"/>
      <c r="VTG19" s="171"/>
      <c r="VTH19" s="171"/>
      <c r="VTI19" s="171"/>
      <c r="VTJ19" s="171"/>
      <c r="VTK19" s="171"/>
      <c r="VTL19" s="172"/>
      <c r="VTM19" s="162"/>
      <c r="VTN19" s="171"/>
      <c r="VTO19" s="171"/>
      <c r="VTP19" s="171"/>
      <c r="VTQ19" s="171"/>
      <c r="VTR19" s="171"/>
      <c r="VTS19" s="171"/>
      <c r="VTT19" s="172"/>
      <c r="VTU19" s="162"/>
      <c r="VTV19" s="171"/>
      <c r="VTW19" s="171"/>
      <c r="VTX19" s="171"/>
      <c r="VTY19" s="171"/>
      <c r="VTZ19" s="171"/>
      <c r="VUA19" s="171"/>
      <c r="VUB19" s="172"/>
      <c r="VUC19" s="162"/>
      <c r="VUD19" s="171"/>
      <c r="VUE19" s="171"/>
      <c r="VUF19" s="171"/>
      <c r="VUG19" s="171"/>
      <c r="VUH19" s="171"/>
      <c r="VUI19" s="171"/>
      <c r="VUJ19" s="172"/>
      <c r="VUK19" s="162"/>
      <c r="VUL19" s="171"/>
      <c r="VUM19" s="171"/>
      <c r="VUN19" s="171"/>
      <c r="VUO19" s="171"/>
      <c r="VUP19" s="171"/>
      <c r="VUQ19" s="171"/>
      <c r="VUR19" s="172"/>
      <c r="VUS19" s="162"/>
      <c r="VUT19" s="171"/>
      <c r="VUU19" s="171"/>
      <c r="VUV19" s="171"/>
      <c r="VUW19" s="171"/>
      <c r="VUX19" s="171"/>
      <c r="VUY19" s="171"/>
      <c r="VUZ19" s="172"/>
      <c r="VVA19" s="162"/>
      <c r="VVB19" s="171"/>
      <c r="VVC19" s="171"/>
      <c r="VVD19" s="171"/>
      <c r="VVE19" s="171"/>
      <c r="VVF19" s="171"/>
      <c r="VVG19" s="171"/>
      <c r="VVH19" s="172"/>
      <c r="VVI19" s="162"/>
      <c r="VVJ19" s="171"/>
      <c r="VVK19" s="171"/>
      <c r="VVL19" s="171"/>
      <c r="VVM19" s="171"/>
      <c r="VVN19" s="171"/>
      <c r="VVO19" s="171"/>
      <c r="VVP19" s="172"/>
      <c r="VVQ19" s="162"/>
      <c r="VVR19" s="171"/>
      <c r="VVS19" s="171"/>
      <c r="VVT19" s="171"/>
      <c r="VVU19" s="171"/>
      <c r="VVV19" s="171"/>
      <c r="VVW19" s="171"/>
      <c r="VVX19" s="172"/>
      <c r="VVY19" s="162"/>
      <c r="VVZ19" s="171"/>
      <c r="VWA19" s="171"/>
      <c r="VWB19" s="171"/>
      <c r="VWC19" s="171"/>
      <c r="VWD19" s="171"/>
      <c r="VWE19" s="171"/>
      <c r="VWF19" s="172"/>
      <c r="VWG19" s="162"/>
      <c r="VWH19" s="171"/>
      <c r="VWI19" s="171"/>
      <c r="VWJ19" s="171"/>
      <c r="VWK19" s="171"/>
      <c r="VWL19" s="171"/>
      <c r="VWM19" s="171"/>
      <c r="VWN19" s="172"/>
      <c r="VWO19" s="162"/>
      <c r="VWP19" s="171"/>
      <c r="VWQ19" s="171"/>
      <c r="VWR19" s="171"/>
      <c r="VWS19" s="171"/>
      <c r="VWT19" s="171"/>
      <c r="VWU19" s="171"/>
      <c r="VWV19" s="172"/>
      <c r="VWW19" s="162"/>
      <c r="VWX19" s="171"/>
      <c r="VWY19" s="171"/>
      <c r="VWZ19" s="171"/>
      <c r="VXA19" s="171"/>
      <c r="VXB19" s="171"/>
      <c r="VXC19" s="171"/>
      <c r="VXD19" s="172"/>
      <c r="VXE19" s="162"/>
      <c r="VXF19" s="171"/>
      <c r="VXG19" s="171"/>
      <c r="VXH19" s="171"/>
      <c r="VXI19" s="171"/>
      <c r="VXJ19" s="171"/>
      <c r="VXK19" s="171"/>
      <c r="VXL19" s="172"/>
      <c r="VXM19" s="162"/>
      <c r="VXN19" s="171"/>
      <c r="VXO19" s="171"/>
      <c r="VXP19" s="171"/>
      <c r="VXQ19" s="171"/>
      <c r="VXR19" s="171"/>
      <c r="VXS19" s="171"/>
      <c r="VXT19" s="172"/>
      <c r="VXU19" s="162"/>
      <c r="VXV19" s="171"/>
      <c r="VXW19" s="171"/>
      <c r="VXX19" s="171"/>
      <c r="VXY19" s="171"/>
      <c r="VXZ19" s="171"/>
      <c r="VYA19" s="171"/>
      <c r="VYB19" s="172"/>
      <c r="VYC19" s="162"/>
      <c r="VYD19" s="171"/>
      <c r="VYE19" s="171"/>
      <c r="VYF19" s="171"/>
      <c r="VYG19" s="171"/>
      <c r="VYH19" s="171"/>
      <c r="VYI19" s="171"/>
      <c r="VYJ19" s="172"/>
      <c r="VYK19" s="162"/>
      <c r="VYL19" s="171"/>
      <c r="VYM19" s="171"/>
      <c r="VYN19" s="171"/>
      <c r="VYO19" s="171"/>
      <c r="VYP19" s="171"/>
      <c r="VYQ19" s="171"/>
      <c r="VYR19" s="172"/>
      <c r="VYS19" s="162"/>
      <c r="VYT19" s="171"/>
      <c r="VYU19" s="171"/>
      <c r="VYV19" s="171"/>
      <c r="VYW19" s="171"/>
      <c r="VYX19" s="171"/>
      <c r="VYY19" s="171"/>
      <c r="VYZ19" s="172"/>
      <c r="VZA19" s="162"/>
      <c r="VZB19" s="171"/>
      <c r="VZC19" s="171"/>
      <c r="VZD19" s="171"/>
      <c r="VZE19" s="171"/>
      <c r="VZF19" s="171"/>
      <c r="VZG19" s="171"/>
      <c r="VZH19" s="172"/>
      <c r="VZI19" s="162"/>
      <c r="VZJ19" s="171"/>
      <c r="VZK19" s="171"/>
      <c r="VZL19" s="171"/>
      <c r="VZM19" s="171"/>
      <c r="VZN19" s="171"/>
      <c r="VZO19" s="171"/>
      <c r="VZP19" s="172"/>
      <c r="VZQ19" s="162"/>
      <c r="VZR19" s="171"/>
      <c r="VZS19" s="171"/>
      <c r="VZT19" s="171"/>
      <c r="VZU19" s="171"/>
      <c r="VZV19" s="171"/>
      <c r="VZW19" s="171"/>
      <c r="VZX19" s="172"/>
      <c r="VZY19" s="162"/>
      <c r="VZZ19" s="171"/>
      <c r="WAA19" s="171"/>
      <c r="WAB19" s="171"/>
      <c r="WAC19" s="171"/>
      <c r="WAD19" s="171"/>
      <c r="WAE19" s="171"/>
      <c r="WAF19" s="172"/>
      <c r="WAG19" s="162"/>
      <c r="WAH19" s="171"/>
      <c r="WAI19" s="171"/>
      <c r="WAJ19" s="171"/>
      <c r="WAK19" s="171"/>
      <c r="WAL19" s="171"/>
      <c r="WAM19" s="171"/>
      <c r="WAN19" s="172"/>
      <c r="WAO19" s="162"/>
      <c r="WAP19" s="171"/>
      <c r="WAQ19" s="171"/>
      <c r="WAR19" s="171"/>
      <c r="WAS19" s="171"/>
      <c r="WAT19" s="171"/>
      <c r="WAU19" s="171"/>
      <c r="WAV19" s="172"/>
      <c r="WAW19" s="162"/>
      <c r="WAX19" s="171"/>
      <c r="WAY19" s="171"/>
      <c r="WAZ19" s="171"/>
      <c r="WBA19" s="171"/>
      <c r="WBB19" s="171"/>
      <c r="WBC19" s="171"/>
      <c r="WBD19" s="172"/>
      <c r="WBE19" s="162"/>
      <c r="WBF19" s="171"/>
      <c r="WBG19" s="171"/>
      <c r="WBH19" s="171"/>
      <c r="WBI19" s="171"/>
      <c r="WBJ19" s="171"/>
      <c r="WBK19" s="171"/>
      <c r="WBL19" s="172"/>
      <c r="WBM19" s="162"/>
      <c r="WBN19" s="171"/>
      <c r="WBO19" s="171"/>
      <c r="WBP19" s="171"/>
      <c r="WBQ19" s="171"/>
      <c r="WBR19" s="171"/>
      <c r="WBS19" s="171"/>
      <c r="WBT19" s="172"/>
      <c r="WBU19" s="162"/>
      <c r="WBV19" s="171"/>
      <c r="WBW19" s="171"/>
      <c r="WBX19" s="171"/>
      <c r="WBY19" s="171"/>
      <c r="WBZ19" s="171"/>
      <c r="WCA19" s="171"/>
      <c r="WCB19" s="172"/>
      <c r="WCC19" s="162"/>
      <c r="WCD19" s="171"/>
      <c r="WCE19" s="171"/>
      <c r="WCF19" s="171"/>
      <c r="WCG19" s="171"/>
      <c r="WCH19" s="171"/>
      <c r="WCI19" s="171"/>
      <c r="WCJ19" s="172"/>
      <c r="WCK19" s="162"/>
      <c r="WCL19" s="171"/>
      <c r="WCM19" s="171"/>
      <c r="WCN19" s="171"/>
      <c r="WCO19" s="171"/>
      <c r="WCP19" s="171"/>
      <c r="WCQ19" s="171"/>
      <c r="WCR19" s="172"/>
      <c r="WCS19" s="162"/>
      <c r="WCT19" s="171"/>
      <c r="WCU19" s="171"/>
      <c r="WCV19" s="171"/>
      <c r="WCW19" s="171"/>
      <c r="WCX19" s="171"/>
      <c r="WCY19" s="171"/>
      <c r="WCZ19" s="172"/>
      <c r="WDA19" s="162"/>
      <c r="WDB19" s="171"/>
      <c r="WDC19" s="171"/>
      <c r="WDD19" s="171"/>
      <c r="WDE19" s="171"/>
      <c r="WDF19" s="171"/>
      <c r="WDG19" s="171"/>
      <c r="WDH19" s="172"/>
      <c r="WDI19" s="162"/>
      <c r="WDJ19" s="171"/>
      <c r="WDK19" s="171"/>
      <c r="WDL19" s="171"/>
      <c r="WDM19" s="171"/>
      <c r="WDN19" s="171"/>
      <c r="WDO19" s="171"/>
      <c r="WDP19" s="172"/>
      <c r="WDQ19" s="162"/>
      <c r="WDR19" s="171"/>
      <c r="WDS19" s="171"/>
      <c r="WDT19" s="171"/>
      <c r="WDU19" s="171"/>
      <c r="WDV19" s="171"/>
      <c r="WDW19" s="171"/>
      <c r="WDX19" s="172"/>
      <c r="WDY19" s="162"/>
      <c r="WDZ19" s="171"/>
      <c r="WEA19" s="171"/>
      <c r="WEB19" s="171"/>
      <c r="WEC19" s="171"/>
      <c r="WED19" s="171"/>
      <c r="WEE19" s="171"/>
      <c r="WEF19" s="172"/>
      <c r="WEG19" s="162"/>
      <c r="WEH19" s="171"/>
      <c r="WEI19" s="171"/>
      <c r="WEJ19" s="171"/>
      <c r="WEK19" s="171"/>
      <c r="WEL19" s="171"/>
      <c r="WEM19" s="171"/>
      <c r="WEN19" s="172"/>
      <c r="WEO19" s="162"/>
      <c r="WEP19" s="171"/>
      <c r="WEQ19" s="171"/>
      <c r="WER19" s="171"/>
      <c r="WES19" s="171"/>
      <c r="WET19" s="171"/>
      <c r="WEU19" s="171"/>
      <c r="WEV19" s="172"/>
      <c r="WEW19" s="162"/>
      <c r="WEX19" s="171"/>
      <c r="WEY19" s="171"/>
      <c r="WEZ19" s="171"/>
      <c r="WFA19" s="171"/>
      <c r="WFB19" s="171"/>
      <c r="WFC19" s="171"/>
      <c r="WFD19" s="172"/>
      <c r="WFE19" s="162"/>
      <c r="WFF19" s="171"/>
      <c r="WFG19" s="171"/>
      <c r="WFH19" s="171"/>
      <c r="WFI19" s="171"/>
      <c r="WFJ19" s="171"/>
      <c r="WFK19" s="171"/>
      <c r="WFL19" s="172"/>
      <c r="WFM19" s="162"/>
      <c r="WFN19" s="171"/>
      <c r="WFO19" s="171"/>
      <c r="WFP19" s="171"/>
      <c r="WFQ19" s="171"/>
      <c r="WFR19" s="171"/>
      <c r="WFS19" s="171"/>
      <c r="WFT19" s="172"/>
      <c r="WFU19" s="162"/>
      <c r="WFV19" s="171"/>
      <c r="WFW19" s="171"/>
      <c r="WFX19" s="171"/>
      <c r="WFY19" s="171"/>
      <c r="WFZ19" s="171"/>
      <c r="WGA19" s="171"/>
      <c r="WGB19" s="172"/>
      <c r="WGC19" s="162"/>
      <c r="WGD19" s="171"/>
      <c r="WGE19" s="171"/>
      <c r="WGF19" s="171"/>
      <c r="WGG19" s="171"/>
      <c r="WGH19" s="171"/>
      <c r="WGI19" s="171"/>
      <c r="WGJ19" s="172"/>
      <c r="WGK19" s="162"/>
      <c r="WGL19" s="171"/>
      <c r="WGM19" s="171"/>
      <c r="WGN19" s="171"/>
      <c r="WGO19" s="171"/>
      <c r="WGP19" s="171"/>
      <c r="WGQ19" s="171"/>
      <c r="WGR19" s="172"/>
      <c r="WGS19" s="162"/>
      <c r="WGT19" s="171"/>
      <c r="WGU19" s="171"/>
      <c r="WGV19" s="171"/>
      <c r="WGW19" s="171"/>
      <c r="WGX19" s="171"/>
      <c r="WGY19" s="171"/>
      <c r="WGZ19" s="172"/>
      <c r="WHA19" s="162"/>
      <c r="WHB19" s="171"/>
      <c r="WHC19" s="171"/>
      <c r="WHD19" s="171"/>
      <c r="WHE19" s="171"/>
      <c r="WHF19" s="171"/>
      <c r="WHG19" s="171"/>
      <c r="WHH19" s="172"/>
      <c r="WHI19" s="162"/>
      <c r="WHJ19" s="171"/>
      <c r="WHK19" s="171"/>
      <c r="WHL19" s="171"/>
      <c r="WHM19" s="171"/>
      <c r="WHN19" s="171"/>
      <c r="WHO19" s="171"/>
      <c r="WHP19" s="172"/>
      <c r="WHQ19" s="162"/>
      <c r="WHR19" s="171"/>
      <c r="WHS19" s="171"/>
      <c r="WHT19" s="171"/>
      <c r="WHU19" s="171"/>
      <c r="WHV19" s="171"/>
      <c r="WHW19" s="171"/>
      <c r="WHX19" s="172"/>
      <c r="WHY19" s="162"/>
      <c r="WHZ19" s="171"/>
      <c r="WIA19" s="171"/>
      <c r="WIB19" s="171"/>
      <c r="WIC19" s="171"/>
      <c r="WID19" s="171"/>
      <c r="WIE19" s="171"/>
      <c r="WIF19" s="172"/>
      <c r="WIG19" s="162"/>
      <c r="WIH19" s="171"/>
      <c r="WII19" s="171"/>
      <c r="WIJ19" s="171"/>
      <c r="WIK19" s="171"/>
      <c r="WIL19" s="171"/>
      <c r="WIM19" s="171"/>
      <c r="WIN19" s="172"/>
      <c r="WIO19" s="162"/>
      <c r="WIP19" s="171"/>
      <c r="WIQ19" s="171"/>
      <c r="WIR19" s="171"/>
      <c r="WIS19" s="171"/>
      <c r="WIT19" s="171"/>
      <c r="WIU19" s="171"/>
      <c r="WIV19" s="172"/>
      <c r="WIW19" s="162"/>
      <c r="WIX19" s="171"/>
      <c r="WIY19" s="171"/>
      <c r="WIZ19" s="171"/>
      <c r="WJA19" s="171"/>
      <c r="WJB19" s="171"/>
      <c r="WJC19" s="171"/>
      <c r="WJD19" s="172"/>
      <c r="WJE19" s="162"/>
      <c r="WJF19" s="171"/>
      <c r="WJG19" s="171"/>
      <c r="WJH19" s="171"/>
      <c r="WJI19" s="171"/>
      <c r="WJJ19" s="171"/>
      <c r="WJK19" s="171"/>
      <c r="WJL19" s="172"/>
      <c r="WJM19" s="162"/>
      <c r="WJN19" s="171"/>
      <c r="WJO19" s="171"/>
      <c r="WJP19" s="171"/>
      <c r="WJQ19" s="171"/>
      <c r="WJR19" s="171"/>
      <c r="WJS19" s="171"/>
      <c r="WJT19" s="172"/>
      <c r="WJU19" s="162"/>
      <c r="WJV19" s="171"/>
      <c r="WJW19" s="171"/>
      <c r="WJX19" s="171"/>
      <c r="WJY19" s="171"/>
      <c r="WJZ19" s="171"/>
      <c r="WKA19" s="171"/>
      <c r="WKB19" s="172"/>
      <c r="WKC19" s="162"/>
      <c r="WKD19" s="171"/>
      <c r="WKE19" s="171"/>
      <c r="WKF19" s="171"/>
      <c r="WKG19" s="171"/>
      <c r="WKH19" s="171"/>
      <c r="WKI19" s="171"/>
      <c r="WKJ19" s="172"/>
      <c r="WKK19" s="162"/>
      <c r="WKL19" s="171"/>
      <c r="WKM19" s="171"/>
      <c r="WKN19" s="171"/>
      <c r="WKO19" s="171"/>
      <c r="WKP19" s="171"/>
      <c r="WKQ19" s="171"/>
      <c r="WKR19" s="172"/>
      <c r="WKS19" s="162"/>
      <c r="WKT19" s="171"/>
      <c r="WKU19" s="171"/>
      <c r="WKV19" s="171"/>
      <c r="WKW19" s="171"/>
      <c r="WKX19" s="171"/>
      <c r="WKY19" s="171"/>
      <c r="WKZ19" s="172"/>
      <c r="WLA19" s="162"/>
      <c r="WLB19" s="171"/>
      <c r="WLC19" s="171"/>
      <c r="WLD19" s="171"/>
      <c r="WLE19" s="171"/>
      <c r="WLF19" s="171"/>
      <c r="WLG19" s="171"/>
      <c r="WLH19" s="172"/>
      <c r="WLI19" s="162"/>
      <c r="WLJ19" s="171"/>
      <c r="WLK19" s="171"/>
      <c r="WLL19" s="171"/>
      <c r="WLM19" s="171"/>
      <c r="WLN19" s="171"/>
      <c r="WLO19" s="171"/>
      <c r="WLP19" s="172"/>
      <c r="WLQ19" s="162"/>
      <c r="WLR19" s="171"/>
      <c r="WLS19" s="171"/>
      <c r="WLT19" s="171"/>
      <c r="WLU19" s="171"/>
      <c r="WLV19" s="171"/>
      <c r="WLW19" s="171"/>
      <c r="WLX19" s="172"/>
      <c r="WLY19" s="162"/>
      <c r="WLZ19" s="171"/>
      <c r="WMA19" s="171"/>
      <c r="WMB19" s="171"/>
      <c r="WMC19" s="171"/>
      <c r="WMD19" s="171"/>
      <c r="WME19" s="171"/>
      <c r="WMF19" s="172"/>
      <c r="WMG19" s="162"/>
      <c r="WMH19" s="171"/>
      <c r="WMI19" s="171"/>
      <c r="WMJ19" s="171"/>
      <c r="WMK19" s="171"/>
      <c r="WML19" s="171"/>
      <c r="WMM19" s="171"/>
      <c r="WMN19" s="172"/>
      <c r="WMO19" s="162"/>
      <c r="WMP19" s="171"/>
      <c r="WMQ19" s="171"/>
      <c r="WMR19" s="171"/>
      <c r="WMS19" s="171"/>
      <c r="WMT19" s="171"/>
      <c r="WMU19" s="171"/>
      <c r="WMV19" s="172"/>
      <c r="WMW19" s="162"/>
      <c r="WMX19" s="171"/>
      <c r="WMY19" s="171"/>
      <c r="WMZ19" s="171"/>
      <c r="WNA19" s="171"/>
      <c r="WNB19" s="171"/>
      <c r="WNC19" s="171"/>
      <c r="WND19" s="172"/>
      <c r="WNE19" s="162"/>
      <c r="WNF19" s="171"/>
      <c r="WNG19" s="171"/>
      <c r="WNH19" s="171"/>
      <c r="WNI19" s="171"/>
      <c r="WNJ19" s="171"/>
      <c r="WNK19" s="171"/>
      <c r="WNL19" s="172"/>
      <c r="WNM19" s="162"/>
      <c r="WNN19" s="171"/>
      <c r="WNO19" s="171"/>
      <c r="WNP19" s="171"/>
      <c r="WNQ19" s="171"/>
      <c r="WNR19" s="171"/>
      <c r="WNS19" s="171"/>
      <c r="WNT19" s="172"/>
      <c r="WNU19" s="162"/>
      <c r="WNV19" s="171"/>
      <c r="WNW19" s="171"/>
      <c r="WNX19" s="171"/>
      <c r="WNY19" s="171"/>
      <c r="WNZ19" s="171"/>
      <c r="WOA19" s="171"/>
      <c r="WOB19" s="172"/>
      <c r="WOC19" s="162"/>
      <c r="WOD19" s="171"/>
      <c r="WOE19" s="171"/>
      <c r="WOF19" s="171"/>
      <c r="WOG19" s="171"/>
      <c r="WOH19" s="171"/>
      <c r="WOI19" s="171"/>
      <c r="WOJ19" s="172"/>
      <c r="WOK19" s="162"/>
      <c r="WOL19" s="171"/>
      <c r="WOM19" s="171"/>
      <c r="WON19" s="171"/>
      <c r="WOO19" s="171"/>
      <c r="WOP19" s="171"/>
      <c r="WOQ19" s="171"/>
      <c r="WOR19" s="172"/>
      <c r="WOS19" s="162"/>
      <c r="WOT19" s="171"/>
      <c r="WOU19" s="171"/>
      <c r="WOV19" s="171"/>
      <c r="WOW19" s="171"/>
      <c r="WOX19" s="171"/>
      <c r="WOY19" s="171"/>
      <c r="WOZ19" s="172"/>
      <c r="WPA19" s="162"/>
      <c r="WPB19" s="171"/>
      <c r="WPC19" s="171"/>
      <c r="WPD19" s="171"/>
      <c r="WPE19" s="171"/>
      <c r="WPF19" s="171"/>
      <c r="WPG19" s="171"/>
      <c r="WPH19" s="172"/>
      <c r="WPI19" s="162"/>
      <c r="WPJ19" s="171"/>
      <c r="WPK19" s="171"/>
      <c r="WPL19" s="171"/>
      <c r="WPM19" s="171"/>
      <c r="WPN19" s="171"/>
      <c r="WPO19" s="171"/>
      <c r="WPP19" s="172"/>
      <c r="WPQ19" s="162"/>
      <c r="WPR19" s="171"/>
      <c r="WPS19" s="171"/>
      <c r="WPT19" s="171"/>
      <c r="WPU19" s="171"/>
      <c r="WPV19" s="171"/>
      <c r="WPW19" s="171"/>
      <c r="WPX19" s="172"/>
      <c r="WPY19" s="162"/>
      <c r="WPZ19" s="171"/>
      <c r="WQA19" s="171"/>
      <c r="WQB19" s="171"/>
      <c r="WQC19" s="171"/>
      <c r="WQD19" s="171"/>
      <c r="WQE19" s="171"/>
      <c r="WQF19" s="172"/>
      <c r="WQG19" s="162"/>
      <c r="WQH19" s="171"/>
      <c r="WQI19" s="171"/>
      <c r="WQJ19" s="171"/>
      <c r="WQK19" s="171"/>
      <c r="WQL19" s="171"/>
      <c r="WQM19" s="171"/>
      <c r="WQN19" s="172"/>
      <c r="WQO19" s="162"/>
      <c r="WQP19" s="171"/>
      <c r="WQQ19" s="171"/>
      <c r="WQR19" s="171"/>
      <c r="WQS19" s="171"/>
      <c r="WQT19" s="171"/>
      <c r="WQU19" s="171"/>
      <c r="WQV19" s="172"/>
      <c r="WQW19" s="162"/>
      <c r="WQX19" s="171"/>
      <c r="WQY19" s="171"/>
      <c r="WQZ19" s="171"/>
      <c r="WRA19" s="171"/>
      <c r="WRB19" s="171"/>
      <c r="WRC19" s="171"/>
      <c r="WRD19" s="172"/>
      <c r="WRE19" s="162"/>
      <c r="WRF19" s="171"/>
      <c r="WRG19" s="171"/>
      <c r="WRH19" s="171"/>
      <c r="WRI19" s="171"/>
      <c r="WRJ19" s="171"/>
      <c r="WRK19" s="171"/>
      <c r="WRL19" s="172"/>
      <c r="WRM19" s="162"/>
      <c r="WRN19" s="171"/>
      <c r="WRO19" s="171"/>
      <c r="WRP19" s="171"/>
      <c r="WRQ19" s="171"/>
      <c r="WRR19" s="171"/>
      <c r="WRS19" s="171"/>
      <c r="WRT19" s="172"/>
      <c r="WRU19" s="162"/>
      <c r="WRV19" s="171"/>
      <c r="WRW19" s="171"/>
      <c r="WRX19" s="171"/>
      <c r="WRY19" s="171"/>
      <c r="WRZ19" s="171"/>
      <c r="WSA19" s="171"/>
      <c r="WSB19" s="172"/>
      <c r="WSC19" s="162"/>
      <c r="WSD19" s="171"/>
      <c r="WSE19" s="171"/>
      <c r="WSF19" s="171"/>
      <c r="WSG19" s="171"/>
      <c r="WSH19" s="171"/>
      <c r="WSI19" s="171"/>
      <c r="WSJ19" s="172"/>
      <c r="WSK19" s="162"/>
      <c r="WSL19" s="171"/>
      <c r="WSM19" s="171"/>
      <c r="WSN19" s="171"/>
      <c r="WSO19" s="171"/>
      <c r="WSP19" s="171"/>
      <c r="WSQ19" s="171"/>
      <c r="WSR19" s="172"/>
      <c r="WSS19" s="162"/>
      <c r="WST19" s="171"/>
      <c r="WSU19" s="171"/>
      <c r="WSV19" s="171"/>
      <c r="WSW19" s="171"/>
      <c r="WSX19" s="171"/>
      <c r="WSY19" s="171"/>
      <c r="WSZ19" s="172"/>
      <c r="WTA19" s="162"/>
      <c r="WTB19" s="171"/>
      <c r="WTC19" s="171"/>
      <c r="WTD19" s="171"/>
      <c r="WTE19" s="171"/>
      <c r="WTF19" s="171"/>
      <c r="WTG19" s="171"/>
      <c r="WTH19" s="172"/>
      <c r="WTI19" s="162"/>
      <c r="WTJ19" s="171"/>
      <c r="WTK19" s="171"/>
      <c r="WTL19" s="171"/>
      <c r="WTM19" s="171"/>
      <c r="WTN19" s="171"/>
      <c r="WTO19" s="171"/>
      <c r="WTP19" s="172"/>
      <c r="WTQ19" s="162"/>
      <c r="WTR19" s="171"/>
      <c r="WTS19" s="171"/>
      <c r="WTT19" s="171"/>
      <c r="WTU19" s="171"/>
      <c r="WTV19" s="171"/>
      <c r="WTW19" s="171"/>
      <c r="WTX19" s="172"/>
      <c r="WTY19" s="162"/>
      <c r="WTZ19" s="171"/>
      <c r="WUA19" s="171"/>
      <c r="WUB19" s="171"/>
      <c r="WUC19" s="171"/>
      <c r="WUD19" s="171"/>
      <c r="WUE19" s="171"/>
      <c r="WUF19" s="172"/>
      <c r="WUG19" s="162"/>
      <c r="WUH19" s="171"/>
      <c r="WUI19" s="171"/>
      <c r="WUJ19" s="171"/>
      <c r="WUK19" s="171"/>
      <c r="WUL19" s="171"/>
      <c r="WUM19" s="171"/>
      <c r="WUN19" s="172"/>
      <c r="WUO19" s="162"/>
      <c r="WUP19" s="171"/>
      <c r="WUQ19" s="171"/>
      <c r="WUR19" s="171"/>
      <c r="WUS19" s="171"/>
      <c r="WUT19" s="171"/>
      <c r="WUU19" s="171"/>
      <c r="WUV19" s="172"/>
      <c r="WUW19" s="162"/>
      <c r="WUX19" s="171"/>
      <c r="WUY19" s="171"/>
      <c r="WUZ19" s="171"/>
      <c r="WVA19" s="171"/>
      <c r="WVB19" s="171"/>
      <c r="WVC19" s="171"/>
      <c r="WVD19" s="172"/>
      <c r="WVE19" s="162"/>
      <c r="WVF19" s="171"/>
      <c r="WVG19" s="171"/>
      <c r="WVH19" s="171"/>
      <c r="WVI19" s="171"/>
      <c r="WVJ19" s="171"/>
      <c r="WVK19" s="171"/>
      <c r="WVL19" s="172"/>
      <c r="WVM19" s="162"/>
      <c r="WVN19" s="171"/>
      <c r="WVO19" s="171"/>
      <c r="WVP19" s="171"/>
      <c r="WVQ19" s="171"/>
      <c r="WVR19" s="171"/>
      <c r="WVS19" s="171"/>
      <c r="WVT19" s="172"/>
      <c r="WVU19" s="162"/>
      <c r="WVV19" s="171"/>
      <c r="WVW19" s="171"/>
      <c r="WVX19" s="171"/>
      <c r="WVY19" s="171"/>
      <c r="WVZ19" s="171"/>
      <c r="WWA19" s="171"/>
      <c r="WWB19" s="172"/>
      <c r="WWC19" s="162"/>
      <c r="WWD19" s="171"/>
      <c r="WWE19" s="171"/>
      <c r="WWF19" s="171"/>
      <c r="WWG19" s="171"/>
      <c r="WWH19" s="171"/>
      <c r="WWI19" s="171"/>
      <c r="WWJ19" s="172"/>
      <c r="WWK19" s="162"/>
      <c r="WWL19" s="171"/>
      <c r="WWM19" s="171"/>
      <c r="WWN19" s="171"/>
      <c r="WWO19" s="171"/>
      <c r="WWP19" s="171"/>
      <c r="WWQ19" s="171"/>
      <c r="WWR19" s="172"/>
      <c r="WWS19" s="162"/>
      <c r="WWT19" s="171"/>
      <c r="WWU19" s="171"/>
      <c r="WWV19" s="171"/>
      <c r="WWW19" s="171"/>
      <c r="WWX19" s="171"/>
      <c r="WWY19" s="171"/>
      <c r="WWZ19" s="172"/>
      <c r="WXA19" s="162"/>
      <c r="WXB19" s="171"/>
      <c r="WXC19" s="171"/>
      <c r="WXD19" s="171"/>
      <c r="WXE19" s="171"/>
      <c r="WXF19" s="171"/>
      <c r="WXG19" s="171"/>
      <c r="WXH19" s="172"/>
      <c r="WXI19" s="162"/>
      <c r="WXJ19" s="171"/>
      <c r="WXK19" s="171"/>
      <c r="WXL19" s="171"/>
      <c r="WXM19" s="171"/>
      <c r="WXN19" s="171"/>
      <c r="WXO19" s="171"/>
      <c r="WXP19" s="172"/>
      <c r="WXQ19" s="162"/>
      <c r="WXR19" s="171"/>
      <c r="WXS19" s="171"/>
      <c r="WXT19" s="171"/>
      <c r="WXU19" s="171"/>
      <c r="WXV19" s="171"/>
      <c r="WXW19" s="171"/>
      <c r="WXX19" s="172"/>
      <c r="WXY19" s="162"/>
      <c r="WXZ19" s="171"/>
      <c r="WYA19" s="171"/>
      <c r="WYB19" s="171"/>
      <c r="WYC19" s="171"/>
      <c r="WYD19" s="171"/>
      <c r="WYE19" s="171"/>
      <c r="WYF19" s="172"/>
      <c r="WYG19" s="162"/>
      <c r="WYH19" s="171"/>
      <c r="WYI19" s="171"/>
      <c r="WYJ19" s="171"/>
      <c r="WYK19" s="171"/>
      <c r="WYL19" s="171"/>
      <c r="WYM19" s="171"/>
      <c r="WYN19" s="172"/>
      <c r="WYO19" s="162"/>
      <c r="WYP19" s="171"/>
      <c r="WYQ19" s="171"/>
      <c r="WYR19" s="171"/>
      <c r="WYS19" s="171"/>
      <c r="WYT19" s="171"/>
      <c r="WYU19" s="171"/>
      <c r="WYV19" s="172"/>
      <c r="WYW19" s="162"/>
      <c r="WYX19" s="171"/>
      <c r="WYY19" s="171"/>
      <c r="WYZ19" s="171"/>
      <c r="WZA19" s="171"/>
      <c r="WZB19" s="171"/>
      <c r="WZC19" s="171"/>
      <c r="WZD19" s="172"/>
      <c r="WZE19" s="162"/>
      <c r="WZF19" s="171"/>
      <c r="WZG19" s="171"/>
      <c r="WZH19" s="171"/>
      <c r="WZI19" s="171"/>
      <c r="WZJ19" s="171"/>
      <c r="WZK19" s="171"/>
      <c r="WZL19" s="172"/>
      <c r="WZM19" s="162"/>
      <c r="WZN19" s="171"/>
      <c r="WZO19" s="171"/>
      <c r="WZP19" s="171"/>
      <c r="WZQ19" s="171"/>
      <c r="WZR19" s="171"/>
      <c r="WZS19" s="171"/>
      <c r="WZT19" s="172"/>
      <c r="WZU19" s="162"/>
      <c r="WZV19" s="171"/>
      <c r="WZW19" s="171"/>
      <c r="WZX19" s="171"/>
      <c r="WZY19" s="171"/>
      <c r="WZZ19" s="171"/>
      <c r="XAA19" s="171"/>
      <c r="XAB19" s="172"/>
      <c r="XAC19" s="162"/>
      <c r="XAD19" s="171"/>
      <c r="XAE19" s="171"/>
      <c r="XAF19" s="171"/>
      <c r="XAG19" s="171"/>
      <c r="XAH19" s="171"/>
      <c r="XAI19" s="171"/>
      <c r="XAJ19" s="172"/>
      <c r="XAK19" s="162"/>
      <c r="XAL19" s="171"/>
      <c r="XAM19" s="171"/>
      <c r="XAN19" s="171"/>
      <c r="XAO19" s="171"/>
      <c r="XAP19" s="171"/>
      <c r="XAQ19" s="171"/>
      <c r="XAR19" s="172"/>
      <c r="XAS19" s="162"/>
      <c r="XAT19" s="171"/>
      <c r="XAU19" s="171"/>
      <c r="XAV19" s="171"/>
      <c r="XAW19" s="171"/>
      <c r="XAX19" s="171"/>
      <c r="XAY19" s="171"/>
      <c r="XAZ19" s="172"/>
      <c r="XBA19" s="162"/>
      <c r="XBB19" s="171"/>
      <c r="XBC19" s="171"/>
      <c r="XBD19" s="171"/>
      <c r="XBE19" s="171"/>
      <c r="XBF19" s="171"/>
      <c r="XBG19" s="171"/>
      <c r="XBH19" s="172"/>
      <c r="XBI19" s="162"/>
      <c r="XBJ19" s="171"/>
      <c r="XBK19" s="171"/>
      <c r="XBL19" s="171"/>
      <c r="XBM19" s="171"/>
      <c r="XBN19" s="171"/>
      <c r="XBO19" s="171"/>
      <c r="XBP19" s="172"/>
      <c r="XBQ19" s="162"/>
      <c r="XBR19" s="171"/>
      <c r="XBS19" s="171"/>
      <c r="XBT19" s="171"/>
      <c r="XBU19" s="171"/>
      <c r="XBV19" s="171"/>
      <c r="XBW19" s="171"/>
      <c r="XBX19" s="172"/>
      <c r="XBY19" s="162"/>
      <c r="XBZ19" s="171"/>
      <c r="XCA19" s="171"/>
      <c r="XCB19" s="171"/>
      <c r="XCC19" s="171"/>
      <c r="XCD19" s="171"/>
      <c r="XCE19" s="171"/>
      <c r="XCF19" s="172"/>
      <c r="XCG19" s="162"/>
      <c r="XCH19" s="171"/>
      <c r="XCI19" s="171"/>
      <c r="XCJ19" s="171"/>
      <c r="XCK19" s="171"/>
      <c r="XCL19" s="171"/>
      <c r="XCM19" s="171"/>
      <c r="XCN19" s="172"/>
      <c r="XCO19" s="162"/>
      <c r="XCP19" s="171"/>
      <c r="XCQ19" s="171"/>
      <c r="XCR19" s="171"/>
      <c r="XCS19" s="171"/>
      <c r="XCT19" s="171"/>
      <c r="XCU19" s="171"/>
      <c r="XCV19" s="172"/>
      <c r="XCW19" s="162"/>
      <c r="XCX19" s="171"/>
      <c r="XCY19" s="171"/>
      <c r="XCZ19" s="171"/>
      <c r="XDA19" s="171"/>
      <c r="XDB19" s="171"/>
      <c r="XDC19" s="171"/>
      <c r="XDD19" s="172"/>
      <c r="XDE19" s="162"/>
      <c r="XDF19" s="171"/>
      <c r="XDG19" s="171"/>
      <c r="XDH19" s="171"/>
      <c r="XDI19" s="171"/>
      <c r="XDJ19" s="171"/>
      <c r="XDK19" s="171"/>
      <c r="XDL19" s="172"/>
      <c r="XDM19" s="162"/>
      <c r="XDN19" s="171"/>
      <c r="XDO19" s="171"/>
      <c r="XDP19" s="171"/>
      <c r="XDQ19" s="171"/>
      <c r="XDR19" s="171"/>
      <c r="XDS19" s="171"/>
      <c r="XDT19" s="172"/>
      <c r="XDU19" s="162"/>
      <c r="XDV19" s="171"/>
      <c r="XDW19" s="171"/>
      <c r="XDX19" s="171"/>
      <c r="XDY19" s="171"/>
      <c r="XDZ19" s="171"/>
      <c r="XEA19" s="171"/>
      <c r="XEB19" s="172"/>
      <c r="XEC19" s="162"/>
      <c r="XED19" s="171"/>
      <c r="XEE19" s="171"/>
      <c r="XEF19" s="171"/>
      <c r="XEG19" s="171"/>
      <c r="XEH19" s="171"/>
      <c r="XEI19" s="171"/>
      <c r="XEJ19" s="172"/>
      <c r="XEK19" s="162"/>
      <c r="XEL19" s="171"/>
      <c r="XEM19" s="171"/>
      <c r="XEN19" s="171"/>
      <c r="XEO19" s="171"/>
      <c r="XEP19" s="171"/>
      <c r="XEQ19" s="171"/>
      <c r="XER19" s="172"/>
      <c r="XES19" s="162"/>
      <c r="XET19" s="171"/>
      <c r="XEU19" s="171"/>
      <c r="XEV19" s="171"/>
      <c r="XEW19" s="171"/>
      <c r="XEX19" s="171"/>
      <c r="XEY19" s="171"/>
    </row>
    <row r="20" spans="2:16379" s="170" customFormat="1">
      <c r="B20" s="165" t="s">
        <v>1591</v>
      </c>
      <c r="C20" s="227" t="s">
        <v>1732</v>
      </c>
      <c r="D20" s="158">
        <v>2281</v>
      </c>
      <c r="E20" s="158">
        <v>0</v>
      </c>
      <c r="F20" s="158">
        <v>341</v>
      </c>
      <c r="G20" s="158">
        <v>1940</v>
      </c>
      <c r="H20" s="159">
        <v>5.6891495601173023</v>
      </c>
    </row>
    <row r="21" spans="2:16379" s="170" customFormat="1" hidden="1" outlineLevel="1">
      <c r="B21" s="165" t="s">
        <v>1235</v>
      </c>
      <c r="C21" s="227" t="s">
        <v>900</v>
      </c>
      <c r="D21" s="158">
        <v>0</v>
      </c>
      <c r="E21" s="158"/>
      <c r="F21" s="158">
        <v>0</v>
      </c>
      <c r="G21" s="158">
        <v>0</v>
      </c>
      <c r="H21" s="159">
        <v>0</v>
      </c>
    </row>
    <row r="22" spans="2:16379" s="149" customFormat="1" collapsed="1">
      <c r="B22" s="169" t="s">
        <v>1652</v>
      </c>
      <c r="C22" s="228" t="s">
        <v>1733</v>
      </c>
      <c r="D22" s="163">
        <v>29784</v>
      </c>
      <c r="E22" s="163">
        <v>1185</v>
      </c>
      <c r="F22" s="163">
        <v>19838</v>
      </c>
      <c r="G22" s="163">
        <v>9946</v>
      </c>
      <c r="H22" s="164">
        <v>0.50136102429680407</v>
      </c>
      <c r="I22" s="162"/>
      <c r="J22" s="171"/>
      <c r="K22" s="171"/>
      <c r="L22" s="172"/>
      <c r="M22" s="162"/>
      <c r="N22" s="171"/>
      <c r="O22" s="171"/>
      <c r="P22" s="171"/>
      <c r="Q22" s="171"/>
      <c r="R22" s="171"/>
      <c r="S22" s="171"/>
      <c r="T22" s="172"/>
      <c r="U22" s="162"/>
      <c r="V22" s="171"/>
      <c r="W22" s="171"/>
      <c r="X22" s="171"/>
      <c r="Y22" s="171"/>
      <c r="Z22" s="171"/>
      <c r="AA22" s="171"/>
      <c r="AB22" s="172"/>
      <c r="AC22" s="162"/>
      <c r="AD22" s="171"/>
      <c r="AE22" s="171"/>
      <c r="AF22" s="171"/>
      <c r="AG22" s="171"/>
      <c r="AH22" s="171"/>
      <c r="AI22" s="171"/>
      <c r="AJ22" s="172"/>
      <c r="AK22" s="162"/>
      <c r="AL22" s="171"/>
      <c r="AM22" s="171"/>
      <c r="AN22" s="171"/>
      <c r="AO22" s="171"/>
      <c r="AP22" s="171"/>
      <c r="AQ22" s="171"/>
      <c r="AR22" s="172"/>
      <c r="AS22" s="162"/>
      <c r="AT22" s="171"/>
      <c r="AU22" s="171"/>
      <c r="AV22" s="171"/>
      <c r="AW22" s="171"/>
      <c r="AX22" s="171"/>
      <c r="AY22" s="171"/>
      <c r="AZ22" s="172"/>
      <c r="BA22" s="162"/>
      <c r="BB22" s="171"/>
      <c r="BC22" s="171"/>
      <c r="BD22" s="171"/>
      <c r="BE22" s="171"/>
      <c r="BF22" s="171"/>
      <c r="BG22" s="171"/>
      <c r="BH22" s="172"/>
      <c r="BI22" s="162"/>
      <c r="BJ22" s="171"/>
      <c r="BK22" s="171"/>
      <c r="BL22" s="171"/>
      <c r="BM22" s="171"/>
      <c r="BN22" s="171"/>
      <c r="BO22" s="171"/>
      <c r="BP22" s="172"/>
      <c r="BQ22" s="162"/>
      <c r="BR22" s="171"/>
      <c r="BS22" s="171"/>
      <c r="BT22" s="171"/>
      <c r="BU22" s="171"/>
      <c r="BV22" s="171"/>
      <c r="BW22" s="171"/>
      <c r="BX22" s="172"/>
      <c r="BY22" s="162"/>
      <c r="BZ22" s="171"/>
      <c r="CA22" s="171"/>
      <c r="CB22" s="171"/>
      <c r="CC22" s="171"/>
      <c r="CD22" s="171"/>
      <c r="CE22" s="171"/>
      <c r="CF22" s="172"/>
      <c r="CG22" s="162"/>
      <c r="CH22" s="171"/>
      <c r="CI22" s="171"/>
      <c r="CJ22" s="171"/>
      <c r="CK22" s="171"/>
      <c r="CL22" s="171"/>
      <c r="CM22" s="171"/>
      <c r="CN22" s="172"/>
      <c r="CO22" s="162"/>
      <c r="CP22" s="171"/>
      <c r="CQ22" s="171"/>
      <c r="CR22" s="171"/>
      <c r="CS22" s="171"/>
      <c r="CT22" s="171"/>
      <c r="CU22" s="171"/>
      <c r="CV22" s="172"/>
      <c r="CW22" s="162"/>
      <c r="CX22" s="171"/>
      <c r="CY22" s="171"/>
      <c r="CZ22" s="171"/>
      <c r="DA22" s="171"/>
      <c r="DB22" s="171"/>
      <c r="DC22" s="171"/>
      <c r="DD22" s="172"/>
      <c r="DE22" s="162"/>
      <c r="DF22" s="171"/>
      <c r="DG22" s="171"/>
      <c r="DH22" s="171"/>
      <c r="DI22" s="171"/>
      <c r="DJ22" s="171"/>
      <c r="DK22" s="171"/>
      <c r="DL22" s="172"/>
      <c r="DM22" s="162"/>
      <c r="DN22" s="171"/>
      <c r="DO22" s="171"/>
      <c r="DP22" s="171"/>
      <c r="DQ22" s="171"/>
      <c r="DR22" s="171"/>
      <c r="DS22" s="171"/>
      <c r="DT22" s="172"/>
      <c r="DU22" s="162"/>
      <c r="DV22" s="171"/>
      <c r="DW22" s="171"/>
      <c r="DX22" s="171"/>
      <c r="DY22" s="171"/>
      <c r="DZ22" s="171"/>
      <c r="EA22" s="171"/>
      <c r="EB22" s="172"/>
      <c r="EC22" s="162"/>
      <c r="ED22" s="171"/>
      <c r="EE22" s="171"/>
      <c r="EF22" s="171"/>
      <c r="EG22" s="171"/>
      <c r="EH22" s="171"/>
      <c r="EI22" s="171"/>
      <c r="EJ22" s="172"/>
      <c r="EK22" s="162"/>
      <c r="EL22" s="171"/>
      <c r="EM22" s="171"/>
      <c r="EN22" s="171"/>
      <c r="EO22" s="171"/>
      <c r="EP22" s="171"/>
      <c r="EQ22" s="171"/>
      <c r="ER22" s="172"/>
      <c r="ES22" s="162"/>
      <c r="ET22" s="171"/>
      <c r="EU22" s="171"/>
      <c r="EV22" s="171"/>
      <c r="EW22" s="171"/>
      <c r="EX22" s="171"/>
      <c r="EY22" s="171"/>
      <c r="EZ22" s="172"/>
      <c r="FA22" s="162"/>
      <c r="FB22" s="171"/>
      <c r="FC22" s="171"/>
      <c r="FD22" s="171"/>
      <c r="FE22" s="171"/>
      <c r="FF22" s="171"/>
      <c r="FG22" s="171"/>
      <c r="FH22" s="172"/>
      <c r="FI22" s="162"/>
      <c r="FJ22" s="171"/>
      <c r="FK22" s="171"/>
      <c r="FL22" s="171"/>
      <c r="FM22" s="171"/>
      <c r="FN22" s="171"/>
      <c r="FO22" s="171"/>
      <c r="FP22" s="172"/>
      <c r="FQ22" s="162"/>
      <c r="FR22" s="171"/>
      <c r="FS22" s="171"/>
      <c r="FT22" s="171"/>
      <c r="FU22" s="171"/>
      <c r="FV22" s="171"/>
      <c r="FW22" s="171"/>
      <c r="FX22" s="172"/>
      <c r="FY22" s="162"/>
      <c r="FZ22" s="171"/>
      <c r="GA22" s="171"/>
      <c r="GB22" s="171"/>
      <c r="GC22" s="171"/>
      <c r="GD22" s="171"/>
      <c r="GE22" s="171"/>
      <c r="GF22" s="172"/>
      <c r="GG22" s="162"/>
      <c r="GH22" s="171"/>
      <c r="GI22" s="171"/>
      <c r="GJ22" s="171"/>
      <c r="GK22" s="171"/>
      <c r="GL22" s="171"/>
      <c r="GM22" s="171"/>
      <c r="GN22" s="172"/>
      <c r="GO22" s="162"/>
      <c r="GP22" s="171"/>
      <c r="GQ22" s="171"/>
      <c r="GR22" s="171"/>
      <c r="GS22" s="171"/>
      <c r="GT22" s="171"/>
      <c r="GU22" s="171"/>
      <c r="GV22" s="172"/>
      <c r="GW22" s="162"/>
      <c r="GX22" s="171"/>
      <c r="GY22" s="171"/>
      <c r="GZ22" s="171"/>
      <c r="HA22" s="171"/>
      <c r="HB22" s="171"/>
      <c r="HC22" s="171"/>
      <c r="HD22" s="172"/>
      <c r="HE22" s="162"/>
      <c r="HF22" s="171"/>
      <c r="HG22" s="171"/>
      <c r="HH22" s="171"/>
      <c r="HI22" s="171"/>
      <c r="HJ22" s="171"/>
      <c r="HK22" s="171"/>
      <c r="HL22" s="172"/>
      <c r="HM22" s="162"/>
      <c r="HN22" s="171"/>
      <c r="HO22" s="171"/>
      <c r="HP22" s="171"/>
      <c r="HQ22" s="171"/>
      <c r="HR22" s="171"/>
      <c r="HS22" s="171"/>
      <c r="HT22" s="172"/>
      <c r="HU22" s="162"/>
      <c r="HV22" s="171"/>
      <c r="HW22" s="171"/>
      <c r="HX22" s="171"/>
      <c r="HY22" s="171"/>
      <c r="HZ22" s="171"/>
      <c r="IA22" s="171"/>
      <c r="IB22" s="172"/>
      <c r="IC22" s="162"/>
      <c r="ID22" s="171"/>
      <c r="IE22" s="171"/>
      <c r="IF22" s="171"/>
      <c r="IG22" s="171"/>
      <c r="IH22" s="171"/>
      <c r="II22" s="171"/>
      <c r="IJ22" s="172"/>
      <c r="IK22" s="162"/>
      <c r="IL22" s="171"/>
      <c r="IM22" s="171"/>
      <c r="IN22" s="171"/>
      <c r="IO22" s="171"/>
      <c r="IP22" s="171"/>
      <c r="IQ22" s="171"/>
      <c r="IR22" s="172"/>
      <c r="IS22" s="162"/>
      <c r="IT22" s="171"/>
      <c r="IU22" s="171"/>
      <c r="IV22" s="171"/>
      <c r="IW22" s="171"/>
      <c r="IX22" s="171"/>
      <c r="IY22" s="171"/>
      <c r="IZ22" s="172"/>
      <c r="JA22" s="162"/>
      <c r="JB22" s="171"/>
      <c r="JC22" s="171"/>
      <c r="JD22" s="171"/>
      <c r="JE22" s="171"/>
      <c r="JF22" s="171"/>
      <c r="JG22" s="171"/>
      <c r="JH22" s="172"/>
      <c r="JI22" s="162"/>
      <c r="JJ22" s="171"/>
      <c r="JK22" s="171"/>
      <c r="JL22" s="171"/>
      <c r="JM22" s="171"/>
      <c r="JN22" s="171"/>
      <c r="JO22" s="171"/>
      <c r="JP22" s="172"/>
      <c r="JQ22" s="162"/>
      <c r="JR22" s="171"/>
      <c r="JS22" s="171"/>
      <c r="JT22" s="171"/>
      <c r="JU22" s="171"/>
      <c r="JV22" s="171"/>
      <c r="JW22" s="171"/>
      <c r="JX22" s="172"/>
      <c r="JY22" s="162"/>
      <c r="JZ22" s="171"/>
      <c r="KA22" s="171"/>
      <c r="KB22" s="171"/>
      <c r="KC22" s="171"/>
      <c r="KD22" s="171"/>
      <c r="KE22" s="171"/>
      <c r="KF22" s="172"/>
      <c r="KG22" s="162"/>
      <c r="KH22" s="171"/>
      <c r="KI22" s="171"/>
      <c r="KJ22" s="171"/>
      <c r="KK22" s="171"/>
      <c r="KL22" s="171"/>
      <c r="KM22" s="171"/>
      <c r="KN22" s="172"/>
      <c r="KO22" s="162"/>
      <c r="KP22" s="171"/>
      <c r="KQ22" s="171"/>
      <c r="KR22" s="171"/>
      <c r="KS22" s="171"/>
      <c r="KT22" s="171"/>
      <c r="KU22" s="171"/>
      <c r="KV22" s="172"/>
      <c r="KW22" s="162"/>
      <c r="KX22" s="171"/>
      <c r="KY22" s="171"/>
      <c r="KZ22" s="171"/>
      <c r="LA22" s="171"/>
      <c r="LB22" s="171"/>
      <c r="LC22" s="171"/>
      <c r="LD22" s="172"/>
      <c r="LE22" s="162"/>
      <c r="LF22" s="171"/>
      <c r="LG22" s="171"/>
      <c r="LH22" s="171"/>
      <c r="LI22" s="171"/>
      <c r="LJ22" s="171"/>
      <c r="LK22" s="171"/>
      <c r="LL22" s="172"/>
      <c r="LM22" s="162"/>
      <c r="LN22" s="171"/>
      <c r="LO22" s="171"/>
      <c r="LP22" s="171"/>
      <c r="LQ22" s="171"/>
      <c r="LR22" s="171"/>
      <c r="LS22" s="171"/>
      <c r="LT22" s="172"/>
      <c r="LU22" s="162"/>
      <c r="LV22" s="171"/>
      <c r="LW22" s="171"/>
      <c r="LX22" s="171"/>
      <c r="LY22" s="171"/>
      <c r="LZ22" s="171"/>
      <c r="MA22" s="171"/>
      <c r="MB22" s="172"/>
      <c r="MC22" s="162"/>
      <c r="MD22" s="171"/>
      <c r="ME22" s="171"/>
      <c r="MF22" s="171"/>
      <c r="MG22" s="171"/>
      <c r="MH22" s="171"/>
      <c r="MI22" s="171"/>
      <c r="MJ22" s="172"/>
      <c r="MK22" s="162"/>
      <c r="ML22" s="171"/>
      <c r="MM22" s="171"/>
      <c r="MN22" s="171"/>
      <c r="MO22" s="171"/>
      <c r="MP22" s="171"/>
      <c r="MQ22" s="171"/>
      <c r="MR22" s="172"/>
      <c r="MS22" s="162"/>
      <c r="MT22" s="171"/>
      <c r="MU22" s="171"/>
      <c r="MV22" s="171"/>
      <c r="MW22" s="171"/>
      <c r="MX22" s="171"/>
      <c r="MY22" s="171"/>
      <c r="MZ22" s="172"/>
      <c r="NA22" s="162"/>
      <c r="NB22" s="171"/>
      <c r="NC22" s="171"/>
      <c r="ND22" s="171"/>
      <c r="NE22" s="171"/>
      <c r="NF22" s="171"/>
      <c r="NG22" s="171"/>
      <c r="NH22" s="172"/>
      <c r="NI22" s="162"/>
      <c r="NJ22" s="171"/>
      <c r="NK22" s="171"/>
      <c r="NL22" s="171"/>
      <c r="NM22" s="171"/>
      <c r="NN22" s="171"/>
      <c r="NO22" s="171"/>
      <c r="NP22" s="172"/>
      <c r="NQ22" s="162"/>
      <c r="NR22" s="171"/>
      <c r="NS22" s="171"/>
      <c r="NT22" s="171"/>
      <c r="NU22" s="171"/>
      <c r="NV22" s="171"/>
      <c r="NW22" s="171"/>
      <c r="NX22" s="172"/>
      <c r="NY22" s="162"/>
      <c r="NZ22" s="171"/>
      <c r="OA22" s="171"/>
      <c r="OB22" s="171"/>
      <c r="OC22" s="171"/>
      <c r="OD22" s="171"/>
      <c r="OE22" s="171"/>
      <c r="OF22" s="172"/>
      <c r="OG22" s="162"/>
      <c r="OH22" s="171"/>
      <c r="OI22" s="171"/>
      <c r="OJ22" s="171"/>
      <c r="OK22" s="171"/>
      <c r="OL22" s="171"/>
      <c r="OM22" s="171"/>
      <c r="ON22" s="172"/>
      <c r="OO22" s="162"/>
      <c r="OP22" s="171"/>
      <c r="OQ22" s="171"/>
      <c r="OR22" s="171"/>
      <c r="OS22" s="171"/>
      <c r="OT22" s="171"/>
      <c r="OU22" s="171"/>
      <c r="OV22" s="172"/>
      <c r="OW22" s="162"/>
      <c r="OX22" s="171"/>
      <c r="OY22" s="171"/>
      <c r="OZ22" s="171"/>
      <c r="PA22" s="171"/>
      <c r="PB22" s="171"/>
      <c r="PC22" s="171"/>
      <c r="PD22" s="172"/>
      <c r="PE22" s="162"/>
      <c r="PF22" s="171"/>
      <c r="PG22" s="171"/>
      <c r="PH22" s="171"/>
      <c r="PI22" s="171"/>
      <c r="PJ22" s="171"/>
      <c r="PK22" s="171"/>
      <c r="PL22" s="172"/>
      <c r="PM22" s="162"/>
      <c r="PN22" s="171"/>
      <c r="PO22" s="171"/>
      <c r="PP22" s="171"/>
      <c r="PQ22" s="171"/>
      <c r="PR22" s="171"/>
      <c r="PS22" s="171"/>
      <c r="PT22" s="172"/>
      <c r="PU22" s="162"/>
      <c r="PV22" s="171"/>
      <c r="PW22" s="171"/>
      <c r="PX22" s="171"/>
      <c r="PY22" s="171"/>
      <c r="PZ22" s="171"/>
      <c r="QA22" s="171"/>
      <c r="QB22" s="172"/>
      <c r="QC22" s="162"/>
      <c r="QD22" s="171"/>
      <c r="QE22" s="171"/>
      <c r="QF22" s="171"/>
      <c r="QG22" s="171"/>
      <c r="QH22" s="171"/>
      <c r="QI22" s="171"/>
      <c r="QJ22" s="172"/>
      <c r="QK22" s="162"/>
      <c r="QL22" s="171"/>
      <c r="QM22" s="171"/>
      <c r="QN22" s="171"/>
      <c r="QO22" s="171"/>
      <c r="QP22" s="171"/>
      <c r="QQ22" s="171"/>
      <c r="QR22" s="172"/>
      <c r="QS22" s="162"/>
      <c r="QT22" s="171"/>
      <c r="QU22" s="171"/>
      <c r="QV22" s="171"/>
      <c r="QW22" s="171"/>
      <c r="QX22" s="171"/>
      <c r="QY22" s="171"/>
      <c r="QZ22" s="172"/>
      <c r="RA22" s="162"/>
      <c r="RB22" s="171"/>
      <c r="RC22" s="171"/>
      <c r="RD22" s="171"/>
      <c r="RE22" s="171"/>
      <c r="RF22" s="171"/>
      <c r="RG22" s="171"/>
      <c r="RH22" s="172"/>
      <c r="RI22" s="162"/>
      <c r="RJ22" s="171"/>
      <c r="RK22" s="171"/>
      <c r="RL22" s="171"/>
      <c r="RM22" s="171"/>
      <c r="RN22" s="171"/>
      <c r="RO22" s="171"/>
      <c r="RP22" s="172"/>
      <c r="RQ22" s="162"/>
      <c r="RR22" s="171"/>
      <c r="RS22" s="171"/>
      <c r="RT22" s="171"/>
      <c r="RU22" s="171"/>
      <c r="RV22" s="171"/>
      <c r="RW22" s="171"/>
      <c r="RX22" s="172"/>
      <c r="RY22" s="162"/>
      <c r="RZ22" s="171"/>
      <c r="SA22" s="171"/>
      <c r="SB22" s="171"/>
      <c r="SC22" s="171"/>
      <c r="SD22" s="171"/>
      <c r="SE22" s="171"/>
      <c r="SF22" s="172"/>
      <c r="SG22" s="162"/>
      <c r="SH22" s="171"/>
      <c r="SI22" s="171"/>
      <c r="SJ22" s="171"/>
      <c r="SK22" s="171"/>
      <c r="SL22" s="171"/>
      <c r="SM22" s="171"/>
      <c r="SN22" s="172"/>
      <c r="SO22" s="162"/>
      <c r="SP22" s="171"/>
      <c r="SQ22" s="171"/>
      <c r="SR22" s="171"/>
      <c r="SS22" s="171"/>
      <c r="ST22" s="171"/>
      <c r="SU22" s="171"/>
      <c r="SV22" s="172"/>
      <c r="SW22" s="162"/>
      <c r="SX22" s="171"/>
      <c r="SY22" s="171"/>
      <c r="SZ22" s="171"/>
      <c r="TA22" s="171"/>
      <c r="TB22" s="171"/>
      <c r="TC22" s="171"/>
      <c r="TD22" s="172"/>
      <c r="TE22" s="162"/>
      <c r="TF22" s="171"/>
      <c r="TG22" s="171"/>
      <c r="TH22" s="171"/>
      <c r="TI22" s="171"/>
      <c r="TJ22" s="171"/>
      <c r="TK22" s="171"/>
      <c r="TL22" s="172"/>
      <c r="TM22" s="162"/>
      <c r="TN22" s="171"/>
      <c r="TO22" s="171"/>
      <c r="TP22" s="171"/>
      <c r="TQ22" s="171"/>
      <c r="TR22" s="171"/>
      <c r="TS22" s="171"/>
      <c r="TT22" s="172"/>
      <c r="TU22" s="162"/>
      <c r="TV22" s="171"/>
      <c r="TW22" s="171"/>
      <c r="TX22" s="171"/>
      <c r="TY22" s="171"/>
      <c r="TZ22" s="171"/>
      <c r="UA22" s="171"/>
      <c r="UB22" s="172"/>
      <c r="UC22" s="162"/>
      <c r="UD22" s="171"/>
      <c r="UE22" s="171"/>
      <c r="UF22" s="171"/>
      <c r="UG22" s="171"/>
      <c r="UH22" s="171"/>
      <c r="UI22" s="171"/>
      <c r="UJ22" s="172"/>
      <c r="UK22" s="162"/>
      <c r="UL22" s="171"/>
      <c r="UM22" s="171"/>
      <c r="UN22" s="171"/>
      <c r="UO22" s="171"/>
      <c r="UP22" s="171"/>
      <c r="UQ22" s="171"/>
      <c r="UR22" s="172"/>
      <c r="US22" s="162"/>
      <c r="UT22" s="171"/>
      <c r="UU22" s="171"/>
      <c r="UV22" s="171"/>
      <c r="UW22" s="171"/>
      <c r="UX22" s="171"/>
      <c r="UY22" s="171"/>
      <c r="UZ22" s="172"/>
      <c r="VA22" s="162"/>
      <c r="VB22" s="171"/>
      <c r="VC22" s="171"/>
      <c r="VD22" s="171"/>
      <c r="VE22" s="171"/>
      <c r="VF22" s="171"/>
      <c r="VG22" s="171"/>
      <c r="VH22" s="172"/>
      <c r="VI22" s="162"/>
      <c r="VJ22" s="171"/>
      <c r="VK22" s="171"/>
      <c r="VL22" s="171"/>
      <c r="VM22" s="171"/>
      <c r="VN22" s="171"/>
      <c r="VO22" s="171"/>
      <c r="VP22" s="172"/>
      <c r="VQ22" s="162"/>
      <c r="VR22" s="171"/>
      <c r="VS22" s="171"/>
      <c r="VT22" s="171"/>
      <c r="VU22" s="171"/>
      <c r="VV22" s="171"/>
      <c r="VW22" s="171"/>
      <c r="VX22" s="172"/>
      <c r="VY22" s="162"/>
      <c r="VZ22" s="171"/>
      <c r="WA22" s="171"/>
      <c r="WB22" s="171"/>
      <c r="WC22" s="171"/>
      <c r="WD22" s="171"/>
      <c r="WE22" s="171"/>
      <c r="WF22" s="172"/>
      <c r="WG22" s="162"/>
      <c r="WH22" s="171"/>
      <c r="WI22" s="171"/>
      <c r="WJ22" s="171"/>
      <c r="WK22" s="171"/>
      <c r="WL22" s="171"/>
      <c r="WM22" s="171"/>
      <c r="WN22" s="172"/>
      <c r="WO22" s="162"/>
      <c r="WP22" s="171"/>
      <c r="WQ22" s="171"/>
      <c r="WR22" s="171"/>
      <c r="WS22" s="171"/>
      <c r="WT22" s="171"/>
      <c r="WU22" s="171"/>
      <c r="WV22" s="172"/>
      <c r="WW22" s="162"/>
      <c r="WX22" s="171"/>
      <c r="WY22" s="171"/>
      <c r="WZ22" s="171"/>
      <c r="XA22" s="171"/>
      <c r="XB22" s="171"/>
      <c r="XC22" s="171"/>
      <c r="XD22" s="172"/>
      <c r="XE22" s="162"/>
      <c r="XF22" s="171"/>
      <c r="XG22" s="171"/>
      <c r="XH22" s="171"/>
      <c r="XI22" s="171"/>
      <c r="XJ22" s="171"/>
      <c r="XK22" s="171"/>
      <c r="XL22" s="172"/>
      <c r="XM22" s="162"/>
      <c r="XN22" s="171"/>
      <c r="XO22" s="171"/>
      <c r="XP22" s="171"/>
      <c r="XQ22" s="171"/>
      <c r="XR22" s="171"/>
      <c r="XS22" s="171"/>
      <c r="XT22" s="172"/>
      <c r="XU22" s="162"/>
      <c r="XV22" s="171"/>
      <c r="XW22" s="171"/>
      <c r="XX22" s="171"/>
      <c r="XY22" s="171"/>
      <c r="XZ22" s="171"/>
      <c r="YA22" s="171"/>
      <c r="YB22" s="172"/>
      <c r="YC22" s="162"/>
      <c r="YD22" s="171"/>
      <c r="YE22" s="171"/>
      <c r="YF22" s="171"/>
      <c r="YG22" s="171"/>
      <c r="YH22" s="171"/>
      <c r="YI22" s="171"/>
      <c r="YJ22" s="172"/>
      <c r="YK22" s="162"/>
      <c r="YL22" s="171"/>
      <c r="YM22" s="171"/>
      <c r="YN22" s="171"/>
      <c r="YO22" s="171"/>
      <c r="YP22" s="171"/>
      <c r="YQ22" s="171"/>
      <c r="YR22" s="172"/>
      <c r="YS22" s="162"/>
      <c r="YT22" s="171"/>
      <c r="YU22" s="171"/>
      <c r="YV22" s="171"/>
      <c r="YW22" s="171"/>
      <c r="YX22" s="171"/>
      <c r="YY22" s="171"/>
      <c r="YZ22" s="172"/>
      <c r="ZA22" s="162"/>
      <c r="ZB22" s="171"/>
      <c r="ZC22" s="171"/>
      <c r="ZD22" s="171"/>
      <c r="ZE22" s="171"/>
      <c r="ZF22" s="171"/>
      <c r="ZG22" s="171"/>
      <c r="ZH22" s="172"/>
      <c r="ZI22" s="162"/>
      <c r="ZJ22" s="171"/>
      <c r="ZK22" s="171"/>
      <c r="ZL22" s="171"/>
      <c r="ZM22" s="171"/>
      <c r="ZN22" s="171"/>
      <c r="ZO22" s="171"/>
      <c r="ZP22" s="172"/>
      <c r="ZQ22" s="162"/>
      <c r="ZR22" s="171"/>
      <c r="ZS22" s="171"/>
      <c r="ZT22" s="171"/>
      <c r="ZU22" s="171"/>
      <c r="ZV22" s="171"/>
      <c r="ZW22" s="171"/>
      <c r="ZX22" s="172"/>
      <c r="ZY22" s="162"/>
      <c r="ZZ22" s="171"/>
      <c r="AAA22" s="171"/>
      <c r="AAB22" s="171"/>
      <c r="AAC22" s="171"/>
      <c r="AAD22" s="171"/>
      <c r="AAE22" s="171"/>
      <c r="AAF22" s="172"/>
      <c r="AAG22" s="162"/>
      <c r="AAH22" s="171"/>
      <c r="AAI22" s="171"/>
      <c r="AAJ22" s="171"/>
      <c r="AAK22" s="171"/>
      <c r="AAL22" s="171"/>
      <c r="AAM22" s="171"/>
      <c r="AAN22" s="172"/>
      <c r="AAO22" s="162"/>
      <c r="AAP22" s="171"/>
      <c r="AAQ22" s="171"/>
      <c r="AAR22" s="171"/>
      <c r="AAS22" s="171"/>
      <c r="AAT22" s="171"/>
      <c r="AAU22" s="171"/>
      <c r="AAV22" s="172"/>
      <c r="AAW22" s="162"/>
      <c r="AAX22" s="171"/>
      <c r="AAY22" s="171"/>
      <c r="AAZ22" s="171"/>
      <c r="ABA22" s="171"/>
      <c r="ABB22" s="171"/>
      <c r="ABC22" s="171"/>
      <c r="ABD22" s="172"/>
      <c r="ABE22" s="162"/>
      <c r="ABF22" s="171"/>
      <c r="ABG22" s="171"/>
      <c r="ABH22" s="171"/>
      <c r="ABI22" s="171"/>
      <c r="ABJ22" s="171"/>
      <c r="ABK22" s="171"/>
      <c r="ABL22" s="172"/>
      <c r="ABM22" s="162"/>
      <c r="ABN22" s="171"/>
      <c r="ABO22" s="171"/>
      <c r="ABP22" s="171"/>
      <c r="ABQ22" s="171"/>
      <c r="ABR22" s="171"/>
      <c r="ABS22" s="171"/>
      <c r="ABT22" s="172"/>
      <c r="ABU22" s="162"/>
      <c r="ABV22" s="171"/>
      <c r="ABW22" s="171"/>
      <c r="ABX22" s="171"/>
      <c r="ABY22" s="171"/>
      <c r="ABZ22" s="171"/>
      <c r="ACA22" s="171"/>
      <c r="ACB22" s="172"/>
      <c r="ACC22" s="162"/>
      <c r="ACD22" s="171"/>
      <c r="ACE22" s="171"/>
      <c r="ACF22" s="171"/>
      <c r="ACG22" s="171"/>
      <c r="ACH22" s="171"/>
      <c r="ACI22" s="171"/>
      <c r="ACJ22" s="172"/>
      <c r="ACK22" s="162"/>
      <c r="ACL22" s="171"/>
      <c r="ACM22" s="171"/>
      <c r="ACN22" s="171"/>
      <c r="ACO22" s="171"/>
      <c r="ACP22" s="171"/>
      <c r="ACQ22" s="171"/>
      <c r="ACR22" s="172"/>
      <c r="ACS22" s="162"/>
      <c r="ACT22" s="171"/>
      <c r="ACU22" s="171"/>
      <c r="ACV22" s="171"/>
      <c r="ACW22" s="171"/>
      <c r="ACX22" s="171"/>
      <c r="ACY22" s="171"/>
      <c r="ACZ22" s="172"/>
      <c r="ADA22" s="162"/>
      <c r="ADB22" s="171"/>
      <c r="ADC22" s="171"/>
      <c r="ADD22" s="171"/>
      <c r="ADE22" s="171"/>
      <c r="ADF22" s="171"/>
      <c r="ADG22" s="171"/>
      <c r="ADH22" s="172"/>
      <c r="ADI22" s="162"/>
      <c r="ADJ22" s="171"/>
      <c r="ADK22" s="171"/>
      <c r="ADL22" s="171"/>
      <c r="ADM22" s="171"/>
      <c r="ADN22" s="171"/>
      <c r="ADO22" s="171"/>
      <c r="ADP22" s="172"/>
      <c r="ADQ22" s="162"/>
      <c r="ADR22" s="171"/>
      <c r="ADS22" s="171"/>
      <c r="ADT22" s="171"/>
      <c r="ADU22" s="171"/>
      <c r="ADV22" s="171"/>
      <c r="ADW22" s="171"/>
      <c r="ADX22" s="172"/>
      <c r="ADY22" s="162"/>
      <c r="ADZ22" s="171"/>
      <c r="AEA22" s="171"/>
      <c r="AEB22" s="171"/>
      <c r="AEC22" s="171"/>
      <c r="AED22" s="171"/>
      <c r="AEE22" s="171"/>
      <c r="AEF22" s="172"/>
      <c r="AEG22" s="162"/>
      <c r="AEH22" s="171"/>
      <c r="AEI22" s="171"/>
      <c r="AEJ22" s="171"/>
      <c r="AEK22" s="171"/>
      <c r="AEL22" s="171"/>
      <c r="AEM22" s="171"/>
      <c r="AEN22" s="172"/>
      <c r="AEO22" s="162"/>
      <c r="AEP22" s="171"/>
      <c r="AEQ22" s="171"/>
      <c r="AER22" s="171"/>
      <c r="AES22" s="171"/>
      <c r="AET22" s="171"/>
      <c r="AEU22" s="171"/>
      <c r="AEV22" s="172"/>
      <c r="AEW22" s="162"/>
      <c r="AEX22" s="171"/>
      <c r="AEY22" s="171"/>
      <c r="AEZ22" s="171"/>
      <c r="AFA22" s="171"/>
      <c r="AFB22" s="171"/>
      <c r="AFC22" s="171"/>
      <c r="AFD22" s="172"/>
      <c r="AFE22" s="162"/>
      <c r="AFF22" s="171"/>
      <c r="AFG22" s="171"/>
      <c r="AFH22" s="171"/>
      <c r="AFI22" s="171"/>
      <c r="AFJ22" s="171"/>
      <c r="AFK22" s="171"/>
      <c r="AFL22" s="172"/>
      <c r="AFM22" s="162"/>
      <c r="AFN22" s="171"/>
      <c r="AFO22" s="171"/>
      <c r="AFP22" s="171"/>
      <c r="AFQ22" s="171"/>
      <c r="AFR22" s="171"/>
      <c r="AFS22" s="171"/>
      <c r="AFT22" s="172"/>
      <c r="AFU22" s="162"/>
      <c r="AFV22" s="171"/>
      <c r="AFW22" s="171"/>
      <c r="AFX22" s="171"/>
      <c r="AFY22" s="171"/>
      <c r="AFZ22" s="171"/>
      <c r="AGA22" s="171"/>
      <c r="AGB22" s="172"/>
      <c r="AGC22" s="162"/>
      <c r="AGD22" s="171"/>
      <c r="AGE22" s="171"/>
      <c r="AGF22" s="171"/>
      <c r="AGG22" s="171"/>
      <c r="AGH22" s="171"/>
      <c r="AGI22" s="171"/>
      <c r="AGJ22" s="172"/>
      <c r="AGK22" s="162"/>
      <c r="AGL22" s="171"/>
      <c r="AGM22" s="171"/>
      <c r="AGN22" s="171"/>
      <c r="AGO22" s="171"/>
      <c r="AGP22" s="171"/>
      <c r="AGQ22" s="171"/>
      <c r="AGR22" s="172"/>
      <c r="AGS22" s="162"/>
      <c r="AGT22" s="171"/>
      <c r="AGU22" s="171"/>
      <c r="AGV22" s="171"/>
      <c r="AGW22" s="171"/>
      <c r="AGX22" s="171"/>
      <c r="AGY22" s="171"/>
      <c r="AGZ22" s="172"/>
      <c r="AHA22" s="162"/>
      <c r="AHB22" s="171"/>
      <c r="AHC22" s="171"/>
      <c r="AHD22" s="171"/>
      <c r="AHE22" s="171"/>
      <c r="AHF22" s="171"/>
      <c r="AHG22" s="171"/>
      <c r="AHH22" s="172"/>
      <c r="AHI22" s="162"/>
      <c r="AHJ22" s="171"/>
      <c r="AHK22" s="171"/>
      <c r="AHL22" s="171"/>
      <c r="AHM22" s="171"/>
      <c r="AHN22" s="171"/>
      <c r="AHO22" s="171"/>
      <c r="AHP22" s="172"/>
      <c r="AHQ22" s="162"/>
      <c r="AHR22" s="171"/>
      <c r="AHS22" s="171"/>
      <c r="AHT22" s="171"/>
      <c r="AHU22" s="171"/>
      <c r="AHV22" s="171"/>
      <c r="AHW22" s="171"/>
      <c r="AHX22" s="172"/>
      <c r="AHY22" s="162"/>
      <c r="AHZ22" s="171"/>
      <c r="AIA22" s="171"/>
      <c r="AIB22" s="171"/>
      <c r="AIC22" s="171"/>
      <c r="AID22" s="171"/>
      <c r="AIE22" s="171"/>
      <c r="AIF22" s="172"/>
      <c r="AIG22" s="162"/>
      <c r="AIH22" s="171"/>
      <c r="AII22" s="171"/>
      <c r="AIJ22" s="171"/>
      <c r="AIK22" s="171"/>
      <c r="AIL22" s="171"/>
      <c r="AIM22" s="171"/>
      <c r="AIN22" s="172"/>
      <c r="AIO22" s="162"/>
      <c r="AIP22" s="171"/>
      <c r="AIQ22" s="171"/>
      <c r="AIR22" s="171"/>
      <c r="AIS22" s="171"/>
      <c r="AIT22" s="171"/>
      <c r="AIU22" s="171"/>
      <c r="AIV22" s="172"/>
      <c r="AIW22" s="162"/>
      <c r="AIX22" s="171"/>
      <c r="AIY22" s="171"/>
      <c r="AIZ22" s="171"/>
      <c r="AJA22" s="171"/>
      <c r="AJB22" s="171"/>
      <c r="AJC22" s="171"/>
      <c r="AJD22" s="172"/>
      <c r="AJE22" s="162"/>
      <c r="AJF22" s="171"/>
      <c r="AJG22" s="171"/>
      <c r="AJH22" s="171"/>
      <c r="AJI22" s="171"/>
      <c r="AJJ22" s="171"/>
      <c r="AJK22" s="171"/>
      <c r="AJL22" s="172"/>
      <c r="AJM22" s="162"/>
      <c r="AJN22" s="171"/>
      <c r="AJO22" s="171"/>
      <c r="AJP22" s="171"/>
      <c r="AJQ22" s="171"/>
      <c r="AJR22" s="171"/>
      <c r="AJS22" s="171"/>
      <c r="AJT22" s="172"/>
      <c r="AJU22" s="162"/>
      <c r="AJV22" s="171"/>
      <c r="AJW22" s="171"/>
      <c r="AJX22" s="171"/>
      <c r="AJY22" s="171"/>
      <c r="AJZ22" s="171"/>
      <c r="AKA22" s="171"/>
      <c r="AKB22" s="172"/>
      <c r="AKC22" s="162"/>
      <c r="AKD22" s="171"/>
      <c r="AKE22" s="171"/>
      <c r="AKF22" s="171"/>
      <c r="AKG22" s="171"/>
      <c r="AKH22" s="171"/>
      <c r="AKI22" s="171"/>
      <c r="AKJ22" s="172"/>
      <c r="AKK22" s="162"/>
      <c r="AKL22" s="171"/>
      <c r="AKM22" s="171"/>
      <c r="AKN22" s="171"/>
      <c r="AKO22" s="171"/>
      <c r="AKP22" s="171"/>
      <c r="AKQ22" s="171"/>
      <c r="AKR22" s="172"/>
      <c r="AKS22" s="162"/>
      <c r="AKT22" s="171"/>
      <c r="AKU22" s="171"/>
      <c r="AKV22" s="171"/>
      <c r="AKW22" s="171"/>
      <c r="AKX22" s="171"/>
      <c r="AKY22" s="171"/>
      <c r="AKZ22" s="172"/>
      <c r="ALA22" s="162"/>
      <c r="ALB22" s="171"/>
      <c r="ALC22" s="171"/>
      <c r="ALD22" s="171"/>
      <c r="ALE22" s="171"/>
      <c r="ALF22" s="171"/>
      <c r="ALG22" s="171"/>
      <c r="ALH22" s="172"/>
      <c r="ALI22" s="162"/>
      <c r="ALJ22" s="171"/>
      <c r="ALK22" s="171"/>
      <c r="ALL22" s="171"/>
      <c r="ALM22" s="171"/>
      <c r="ALN22" s="171"/>
      <c r="ALO22" s="171"/>
      <c r="ALP22" s="172"/>
      <c r="ALQ22" s="162"/>
      <c r="ALR22" s="171"/>
      <c r="ALS22" s="171"/>
      <c r="ALT22" s="171"/>
      <c r="ALU22" s="171"/>
      <c r="ALV22" s="171"/>
      <c r="ALW22" s="171"/>
      <c r="ALX22" s="172"/>
      <c r="ALY22" s="162"/>
      <c r="ALZ22" s="171"/>
      <c r="AMA22" s="171"/>
      <c r="AMB22" s="171"/>
      <c r="AMC22" s="171"/>
      <c r="AMD22" s="171"/>
      <c r="AME22" s="171"/>
      <c r="AMF22" s="172"/>
      <c r="AMG22" s="162"/>
      <c r="AMH22" s="171"/>
      <c r="AMI22" s="171"/>
      <c r="AMJ22" s="171"/>
      <c r="AMK22" s="171"/>
      <c r="AML22" s="171"/>
      <c r="AMM22" s="171"/>
      <c r="AMN22" s="172"/>
      <c r="AMO22" s="162"/>
      <c r="AMP22" s="171"/>
      <c r="AMQ22" s="171"/>
      <c r="AMR22" s="171"/>
      <c r="AMS22" s="171"/>
      <c r="AMT22" s="171"/>
      <c r="AMU22" s="171"/>
      <c r="AMV22" s="172"/>
      <c r="AMW22" s="162"/>
      <c r="AMX22" s="171"/>
      <c r="AMY22" s="171"/>
      <c r="AMZ22" s="171"/>
      <c r="ANA22" s="171"/>
      <c r="ANB22" s="171"/>
      <c r="ANC22" s="171"/>
      <c r="AND22" s="172"/>
      <c r="ANE22" s="162"/>
      <c r="ANF22" s="171"/>
      <c r="ANG22" s="171"/>
      <c r="ANH22" s="171"/>
      <c r="ANI22" s="171"/>
      <c r="ANJ22" s="171"/>
      <c r="ANK22" s="171"/>
      <c r="ANL22" s="172"/>
      <c r="ANM22" s="162"/>
      <c r="ANN22" s="171"/>
      <c r="ANO22" s="171"/>
      <c r="ANP22" s="171"/>
      <c r="ANQ22" s="171"/>
      <c r="ANR22" s="171"/>
      <c r="ANS22" s="171"/>
      <c r="ANT22" s="172"/>
      <c r="ANU22" s="162"/>
      <c r="ANV22" s="171"/>
      <c r="ANW22" s="171"/>
      <c r="ANX22" s="171"/>
      <c r="ANY22" s="171"/>
      <c r="ANZ22" s="171"/>
      <c r="AOA22" s="171"/>
      <c r="AOB22" s="172"/>
      <c r="AOC22" s="162"/>
      <c r="AOD22" s="171"/>
      <c r="AOE22" s="171"/>
      <c r="AOF22" s="171"/>
      <c r="AOG22" s="171"/>
      <c r="AOH22" s="171"/>
      <c r="AOI22" s="171"/>
      <c r="AOJ22" s="172"/>
      <c r="AOK22" s="162"/>
      <c r="AOL22" s="171"/>
      <c r="AOM22" s="171"/>
      <c r="AON22" s="171"/>
      <c r="AOO22" s="171"/>
      <c r="AOP22" s="171"/>
      <c r="AOQ22" s="171"/>
      <c r="AOR22" s="172"/>
      <c r="AOS22" s="162"/>
      <c r="AOT22" s="171"/>
      <c r="AOU22" s="171"/>
      <c r="AOV22" s="171"/>
      <c r="AOW22" s="171"/>
      <c r="AOX22" s="171"/>
      <c r="AOY22" s="171"/>
      <c r="AOZ22" s="172"/>
      <c r="APA22" s="162"/>
      <c r="APB22" s="171"/>
      <c r="APC22" s="171"/>
      <c r="APD22" s="171"/>
      <c r="APE22" s="171"/>
      <c r="APF22" s="171"/>
      <c r="APG22" s="171"/>
      <c r="APH22" s="172"/>
      <c r="API22" s="162"/>
      <c r="APJ22" s="171"/>
      <c r="APK22" s="171"/>
      <c r="APL22" s="171"/>
      <c r="APM22" s="171"/>
      <c r="APN22" s="171"/>
      <c r="APO22" s="171"/>
      <c r="APP22" s="172"/>
      <c r="APQ22" s="162"/>
      <c r="APR22" s="171"/>
      <c r="APS22" s="171"/>
      <c r="APT22" s="171"/>
      <c r="APU22" s="171"/>
      <c r="APV22" s="171"/>
      <c r="APW22" s="171"/>
      <c r="APX22" s="172"/>
      <c r="APY22" s="162"/>
      <c r="APZ22" s="171"/>
      <c r="AQA22" s="171"/>
      <c r="AQB22" s="171"/>
      <c r="AQC22" s="171"/>
      <c r="AQD22" s="171"/>
      <c r="AQE22" s="171"/>
      <c r="AQF22" s="172"/>
      <c r="AQG22" s="162"/>
      <c r="AQH22" s="171"/>
      <c r="AQI22" s="171"/>
      <c r="AQJ22" s="171"/>
      <c r="AQK22" s="171"/>
      <c r="AQL22" s="171"/>
      <c r="AQM22" s="171"/>
      <c r="AQN22" s="172"/>
      <c r="AQO22" s="162"/>
      <c r="AQP22" s="171"/>
      <c r="AQQ22" s="171"/>
      <c r="AQR22" s="171"/>
      <c r="AQS22" s="171"/>
      <c r="AQT22" s="171"/>
      <c r="AQU22" s="171"/>
      <c r="AQV22" s="172"/>
      <c r="AQW22" s="162"/>
      <c r="AQX22" s="171"/>
      <c r="AQY22" s="171"/>
      <c r="AQZ22" s="171"/>
      <c r="ARA22" s="171"/>
      <c r="ARB22" s="171"/>
      <c r="ARC22" s="171"/>
      <c r="ARD22" s="172"/>
      <c r="ARE22" s="162"/>
      <c r="ARF22" s="171"/>
      <c r="ARG22" s="171"/>
      <c r="ARH22" s="171"/>
      <c r="ARI22" s="171"/>
      <c r="ARJ22" s="171"/>
      <c r="ARK22" s="171"/>
      <c r="ARL22" s="172"/>
      <c r="ARM22" s="162"/>
      <c r="ARN22" s="171"/>
      <c r="ARO22" s="171"/>
      <c r="ARP22" s="171"/>
      <c r="ARQ22" s="171"/>
      <c r="ARR22" s="171"/>
      <c r="ARS22" s="171"/>
      <c r="ART22" s="172"/>
      <c r="ARU22" s="162"/>
      <c r="ARV22" s="171"/>
      <c r="ARW22" s="171"/>
      <c r="ARX22" s="171"/>
      <c r="ARY22" s="171"/>
      <c r="ARZ22" s="171"/>
      <c r="ASA22" s="171"/>
      <c r="ASB22" s="172"/>
      <c r="ASC22" s="162"/>
      <c r="ASD22" s="171"/>
      <c r="ASE22" s="171"/>
      <c r="ASF22" s="171"/>
      <c r="ASG22" s="171"/>
      <c r="ASH22" s="171"/>
      <c r="ASI22" s="171"/>
      <c r="ASJ22" s="172"/>
      <c r="ASK22" s="162"/>
      <c r="ASL22" s="171"/>
      <c r="ASM22" s="171"/>
      <c r="ASN22" s="171"/>
      <c r="ASO22" s="171"/>
      <c r="ASP22" s="171"/>
      <c r="ASQ22" s="171"/>
      <c r="ASR22" s="172"/>
      <c r="ASS22" s="162"/>
      <c r="AST22" s="171"/>
      <c r="ASU22" s="171"/>
      <c r="ASV22" s="171"/>
      <c r="ASW22" s="171"/>
      <c r="ASX22" s="171"/>
      <c r="ASY22" s="171"/>
      <c r="ASZ22" s="172"/>
      <c r="ATA22" s="162"/>
      <c r="ATB22" s="171"/>
      <c r="ATC22" s="171"/>
      <c r="ATD22" s="171"/>
      <c r="ATE22" s="171"/>
      <c r="ATF22" s="171"/>
      <c r="ATG22" s="171"/>
      <c r="ATH22" s="172"/>
      <c r="ATI22" s="162"/>
      <c r="ATJ22" s="171"/>
      <c r="ATK22" s="171"/>
      <c r="ATL22" s="171"/>
      <c r="ATM22" s="171"/>
      <c r="ATN22" s="171"/>
      <c r="ATO22" s="171"/>
      <c r="ATP22" s="172"/>
      <c r="ATQ22" s="162"/>
      <c r="ATR22" s="171"/>
      <c r="ATS22" s="171"/>
      <c r="ATT22" s="171"/>
      <c r="ATU22" s="171"/>
      <c r="ATV22" s="171"/>
      <c r="ATW22" s="171"/>
      <c r="ATX22" s="172"/>
      <c r="ATY22" s="162"/>
      <c r="ATZ22" s="171"/>
      <c r="AUA22" s="171"/>
      <c r="AUB22" s="171"/>
      <c r="AUC22" s="171"/>
      <c r="AUD22" s="171"/>
      <c r="AUE22" s="171"/>
      <c r="AUF22" s="172"/>
      <c r="AUG22" s="162"/>
      <c r="AUH22" s="171"/>
      <c r="AUI22" s="171"/>
      <c r="AUJ22" s="171"/>
      <c r="AUK22" s="171"/>
      <c r="AUL22" s="171"/>
      <c r="AUM22" s="171"/>
      <c r="AUN22" s="172"/>
      <c r="AUO22" s="162"/>
      <c r="AUP22" s="171"/>
      <c r="AUQ22" s="171"/>
      <c r="AUR22" s="171"/>
      <c r="AUS22" s="171"/>
      <c r="AUT22" s="171"/>
      <c r="AUU22" s="171"/>
      <c r="AUV22" s="172"/>
      <c r="AUW22" s="162"/>
      <c r="AUX22" s="171"/>
      <c r="AUY22" s="171"/>
      <c r="AUZ22" s="171"/>
      <c r="AVA22" s="171"/>
      <c r="AVB22" s="171"/>
      <c r="AVC22" s="171"/>
      <c r="AVD22" s="172"/>
      <c r="AVE22" s="162"/>
      <c r="AVF22" s="171"/>
      <c r="AVG22" s="171"/>
      <c r="AVH22" s="171"/>
      <c r="AVI22" s="171"/>
      <c r="AVJ22" s="171"/>
      <c r="AVK22" s="171"/>
      <c r="AVL22" s="172"/>
      <c r="AVM22" s="162"/>
      <c r="AVN22" s="171"/>
      <c r="AVO22" s="171"/>
      <c r="AVP22" s="171"/>
      <c r="AVQ22" s="171"/>
      <c r="AVR22" s="171"/>
      <c r="AVS22" s="171"/>
      <c r="AVT22" s="172"/>
      <c r="AVU22" s="162"/>
      <c r="AVV22" s="171"/>
      <c r="AVW22" s="171"/>
      <c r="AVX22" s="171"/>
      <c r="AVY22" s="171"/>
      <c r="AVZ22" s="171"/>
      <c r="AWA22" s="171"/>
      <c r="AWB22" s="172"/>
      <c r="AWC22" s="162"/>
      <c r="AWD22" s="171"/>
      <c r="AWE22" s="171"/>
      <c r="AWF22" s="171"/>
      <c r="AWG22" s="171"/>
      <c r="AWH22" s="171"/>
      <c r="AWI22" s="171"/>
      <c r="AWJ22" s="172"/>
      <c r="AWK22" s="162"/>
      <c r="AWL22" s="171"/>
      <c r="AWM22" s="171"/>
      <c r="AWN22" s="171"/>
      <c r="AWO22" s="171"/>
      <c r="AWP22" s="171"/>
      <c r="AWQ22" s="171"/>
      <c r="AWR22" s="172"/>
      <c r="AWS22" s="162"/>
      <c r="AWT22" s="171"/>
      <c r="AWU22" s="171"/>
      <c r="AWV22" s="171"/>
      <c r="AWW22" s="171"/>
      <c r="AWX22" s="171"/>
      <c r="AWY22" s="171"/>
      <c r="AWZ22" s="172"/>
      <c r="AXA22" s="162"/>
      <c r="AXB22" s="171"/>
      <c r="AXC22" s="171"/>
      <c r="AXD22" s="171"/>
      <c r="AXE22" s="171"/>
      <c r="AXF22" s="171"/>
      <c r="AXG22" s="171"/>
      <c r="AXH22" s="172"/>
      <c r="AXI22" s="162"/>
      <c r="AXJ22" s="171"/>
      <c r="AXK22" s="171"/>
      <c r="AXL22" s="171"/>
      <c r="AXM22" s="171"/>
      <c r="AXN22" s="171"/>
      <c r="AXO22" s="171"/>
      <c r="AXP22" s="172"/>
      <c r="AXQ22" s="162"/>
      <c r="AXR22" s="171"/>
      <c r="AXS22" s="171"/>
      <c r="AXT22" s="171"/>
      <c r="AXU22" s="171"/>
      <c r="AXV22" s="171"/>
      <c r="AXW22" s="171"/>
      <c r="AXX22" s="172"/>
      <c r="AXY22" s="162"/>
      <c r="AXZ22" s="171"/>
      <c r="AYA22" s="171"/>
      <c r="AYB22" s="171"/>
      <c r="AYC22" s="171"/>
      <c r="AYD22" s="171"/>
      <c r="AYE22" s="171"/>
      <c r="AYF22" s="172"/>
      <c r="AYG22" s="162"/>
      <c r="AYH22" s="171"/>
      <c r="AYI22" s="171"/>
      <c r="AYJ22" s="171"/>
      <c r="AYK22" s="171"/>
      <c r="AYL22" s="171"/>
      <c r="AYM22" s="171"/>
      <c r="AYN22" s="172"/>
      <c r="AYO22" s="162"/>
      <c r="AYP22" s="171"/>
      <c r="AYQ22" s="171"/>
      <c r="AYR22" s="171"/>
      <c r="AYS22" s="171"/>
      <c r="AYT22" s="171"/>
      <c r="AYU22" s="171"/>
      <c r="AYV22" s="172"/>
      <c r="AYW22" s="162"/>
      <c r="AYX22" s="171"/>
      <c r="AYY22" s="171"/>
      <c r="AYZ22" s="171"/>
      <c r="AZA22" s="171"/>
      <c r="AZB22" s="171"/>
      <c r="AZC22" s="171"/>
      <c r="AZD22" s="172"/>
      <c r="AZE22" s="162"/>
      <c r="AZF22" s="171"/>
      <c r="AZG22" s="171"/>
      <c r="AZH22" s="171"/>
      <c r="AZI22" s="171"/>
      <c r="AZJ22" s="171"/>
      <c r="AZK22" s="171"/>
      <c r="AZL22" s="172"/>
      <c r="AZM22" s="162"/>
      <c r="AZN22" s="171"/>
      <c r="AZO22" s="171"/>
      <c r="AZP22" s="171"/>
      <c r="AZQ22" s="171"/>
      <c r="AZR22" s="171"/>
      <c r="AZS22" s="171"/>
      <c r="AZT22" s="172"/>
      <c r="AZU22" s="162"/>
      <c r="AZV22" s="171"/>
      <c r="AZW22" s="171"/>
      <c r="AZX22" s="171"/>
      <c r="AZY22" s="171"/>
      <c r="AZZ22" s="171"/>
      <c r="BAA22" s="171"/>
      <c r="BAB22" s="172"/>
      <c r="BAC22" s="162"/>
      <c r="BAD22" s="171"/>
      <c r="BAE22" s="171"/>
      <c r="BAF22" s="171"/>
      <c r="BAG22" s="171"/>
      <c r="BAH22" s="171"/>
      <c r="BAI22" s="171"/>
      <c r="BAJ22" s="172"/>
      <c r="BAK22" s="162"/>
      <c r="BAL22" s="171"/>
      <c r="BAM22" s="171"/>
      <c r="BAN22" s="171"/>
      <c r="BAO22" s="171"/>
      <c r="BAP22" s="171"/>
      <c r="BAQ22" s="171"/>
      <c r="BAR22" s="172"/>
      <c r="BAS22" s="162"/>
      <c r="BAT22" s="171"/>
      <c r="BAU22" s="171"/>
      <c r="BAV22" s="171"/>
      <c r="BAW22" s="171"/>
      <c r="BAX22" s="171"/>
      <c r="BAY22" s="171"/>
      <c r="BAZ22" s="172"/>
      <c r="BBA22" s="162"/>
      <c r="BBB22" s="171"/>
      <c r="BBC22" s="171"/>
      <c r="BBD22" s="171"/>
      <c r="BBE22" s="171"/>
      <c r="BBF22" s="171"/>
      <c r="BBG22" s="171"/>
      <c r="BBH22" s="172"/>
      <c r="BBI22" s="162"/>
      <c r="BBJ22" s="171"/>
      <c r="BBK22" s="171"/>
      <c r="BBL22" s="171"/>
      <c r="BBM22" s="171"/>
      <c r="BBN22" s="171"/>
      <c r="BBO22" s="171"/>
      <c r="BBP22" s="172"/>
      <c r="BBQ22" s="162"/>
      <c r="BBR22" s="171"/>
      <c r="BBS22" s="171"/>
      <c r="BBT22" s="171"/>
      <c r="BBU22" s="171"/>
      <c r="BBV22" s="171"/>
      <c r="BBW22" s="171"/>
      <c r="BBX22" s="172"/>
      <c r="BBY22" s="162"/>
      <c r="BBZ22" s="171"/>
      <c r="BCA22" s="171"/>
      <c r="BCB22" s="171"/>
      <c r="BCC22" s="171"/>
      <c r="BCD22" s="171"/>
      <c r="BCE22" s="171"/>
      <c r="BCF22" s="172"/>
      <c r="BCG22" s="162"/>
      <c r="BCH22" s="171"/>
      <c r="BCI22" s="171"/>
      <c r="BCJ22" s="171"/>
      <c r="BCK22" s="171"/>
      <c r="BCL22" s="171"/>
      <c r="BCM22" s="171"/>
      <c r="BCN22" s="172"/>
      <c r="BCO22" s="162"/>
      <c r="BCP22" s="171"/>
      <c r="BCQ22" s="171"/>
      <c r="BCR22" s="171"/>
      <c r="BCS22" s="171"/>
      <c r="BCT22" s="171"/>
      <c r="BCU22" s="171"/>
      <c r="BCV22" s="172"/>
      <c r="BCW22" s="162"/>
      <c r="BCX22" s="171"/>
      <c r="BCY22" s="171"/>
      <c r="BCZ22" s="171"/>
      <c r="BDA22" s="171"/>
      <c r="BDB22" s="171"/>
      <c r="BDC22" s="171"/>
      <c r="BDD22" s="172"/>
      <c r="BDE22" s="162"/>
      <c r="BDF22" s="171"/>
      <c r="BDG22" s="171"/>
      <c r="BDH22" s="171"/>
      <c r="BDI22" s="171"/>
      <c r="BDJ22" s="171"/>
      <c r="BDK22" s="171"/>
      <c r="BDL22" s="172"/>
      <c r="BDM22" s="162"/>
      <c r="BDN22" s="171"/>
      <c r="BDO22" s="171"/>
      <c r="BDP22" s="171"/>
      <c r="BDQ22" s="171"/>
      <c r="BDR22" s="171"/>
      <c r="BDS22" s="171"/>
      <c r="BDT22" s="172"/>
      <c r="BDU22" s="162"/>
      <c r="BDV22" s="171"/>
      <c r="BDW22" s="171"/>
      <c r="BDX22" s="171"/>
      <c r="BDY22" s="171"/>
      <c r="BDZ22" s="171"/>
      <c r="BEA22" s="171"/>
      <c r="BEB22" s="172"/>
      <c r="BEC22" s="162"/>
      <c r="BED22" s="171"/>
      <c r="BEE22" s="171"/>
      <c r="BEF22" s="171"/>
      <c r="BEG22" s="171"/>
      <c r="BEH22" s="171"/>
      <c r="BEI22" s="171"/>
      <c r="BEJ22" s="172"/>
      <c r="BEK22" s="162"/>
      <c r="BEL22" s="171"/>
      <c r="BEM22" s="171"/>
      <c r="BEN22" s="171"/>
      <c r="BEO22" s="171"/>
      <c r="BEP22" s="171"/>
      <c r="BEQ22" s="171"/>
      <c r="BER22" s="172"/>
      <c r="BES22" s="162"/>
      <c r="BET22" s="171"/>
      <c r="BEU22" s="171"/>
      <c r="BEV22" s="171"/>
      <c r="BEW22" s="171"/>
      <c r="BEX22" s="171"/>
      <c r="BEY22" s="171"/>
      <c r="BEZ22" s="172"/>
      <c r="BFA22" s="162"/>
      <c r="BFB22" s="171"/>
      <c r="BFC22" s="171"/>
      <c r="BFD22" s="171"/>
      <c r="BFE22" s="171"/>
      <c r="BFF22" s="171"/>
      <c r="BFG22" s="171"/>
      <c r="BFH22" s="172"/>
      <c r="BFI22" s="162"/>
      <c r="BFJ22" s="171"/>
      <c r="BFK22" s="171"/>
      <c r="BFL22" s="171"/>
      <c r="BFM22" s="171"/>
      <c r="BFN22" s="171"/>
      <c r="BFO22" s="171"/>
      <c r="BFP22" s="172"/>
      <c r="BFQ22" s="162"/>
      <c r="BFR22" s="171"/>
      <c r="BFS22" s="171"/>
      <c r="BFT22" s="171"/>
      <c r="BFU22" s="171"/>
      <c r="BFV22" s="171"/>
      <c r="BFW22" s="171"/>
      <c r="BFX22" s="172"/>
      <c r="BFY22" s="162"/>
      <c r="BFZ22" s="171"/>
      <c r="BGA22" s="171"/>
      <c r="BGB22" s="171"/>
      <c r="BGC22" s="171"/>
      <c r="BGD22" s="171"/>
      <c r="BGE22" s="171"/>
      <c r="BGF22" s="172"/>
      <c r="BGG22" s="162"/>
      <c r="BGH22" s="171"/>
      <c r="BGI22" s="171"/>
      <c r="BGJ22" s="171"/>
      <c r="BGK22" s="171"/>
      <c r="BGL22" s="171"/>
      <c r="BGM22" s="171"/>
      <c r="BGN22" s="172"/>
      <c r="BGO22" s="162"/>
      <c r="BGP22" s="171"/>
      <c r="BGQ22" s="171"/>
      <c r="BGR22" s="171"/>
      <c r="BGS22" s="171"/>
      <c r="BGT22" s="171"/>
      <c r="BGU22" s="171"/>
      <c r="BGV22" s="172"/>
      <c r="BGW22" s="162"/>
      <c r="BGX22" s="171"/>
      <c r="BGY22" s="171"/>
      <c r="BGZ22" s="171"/>
      <c r="BHA22" s="171"/>
      <c r="BHB22" s="171"/>
      <c r="BHC22" s="171"/>
      <c r="BHD22" s="172"/>
      <c r="BHE22" s="162"/>
      <c r="BHF22" s="171"/>
      <c r="BHG22" s="171"/>
      <c r="BHH22" s="171"/>
      <c r="BHI22" s="171"/>
      <c r="BHJ22" s="171"/>
      <c r="BHK22" s="171"/>
      <c r="BHL22" s="172"/>
      <c r="BHM22" s="162"/>
      <c r="BHN22" s="171"/>
      <c r="BHO22" s="171"/>
      <c r="BHP22" s="171"/>
      <c r="BHQ22" s="171"/>
      <c r="BHR22" s="171"/>
      <c r="BHS22" s="171"/>
      <c r="BHT22" s="172"/>
      <c r="BHU22" s="162"/>
      <c r="BHV22" s="171"/>
      <c r="BHW22" s="171"/>
      <c r="BHX22" s="171"/>
      <c r="BHY22" s="171"/>
      <c r="BHZ22" s="171"/>
      <c r="BIA22" s="171"/>
      <c r="BIB22" s="172"/>
      <c r="BIC22" s="162"/>
      <c r="BID22" s="171"/>
      <c r="BIE22" s="171"/>
      <c r="BIF22" s="171"/>
      <c r="BIG22" s="171"/>
      <c r="BIH22" s="171"/>
      <c r="BII22" s="171"/>
      <c r="BIJ22" s="172"/>
      <c r="BIK22" s="162"/>
      <c r="BIL22" s="171"/>
      <c r="BIM22" s="171"/>
      <c r="BIN22" s="171"/>
      <c r="BIO22" s="171"/>
      <c r="BIP22" s="171"/>
      <c r="BIQ22" s="171"/>
      <c r="BIR22" s="172"/>
      <c r="BIS22" s="162"/>
      <c r="BIT22" s="171"/>
      <c r="BIU22" s="171"/>
      <c r="BIV22" s="171"/>
      <c r="BIW22" s="171"/>
      <c r="BIX22" s="171"/>
      <c r="BIY22" s="171"/>
      <c r="BIZ22" s="172"/>
      <c r="BJA22" s="162"/>
      <c r="BJB22" s="171"/>
      <c r="BJC22" s="171"/>
      <c r="BJD22" s="171"/>
      <c r="BJE22" s="171"/>
      <c r="BJF22" s="171"/>
      <c r="BJG22" s="171"/>
      <c r="BJH22" s="172"/>
      <c r="BJI22" s="162"/>
      <c r="BJJ22" s="171"/>
      <c r="BJK22" s="171"/>
      <c r="BJL22" s="171"/>
      <c r="BJM22" s="171"/>
      <c r="BJN22" s="171"/>
      <c r="BJO22" s="171"/>
      <c r="BJP22" s="172"/>
      <c r="BJQ22" s="162"/>
      <c r="BJR22" s="171"/>
      <c r="BJS22" s="171"/>
      <c r="BJT22" s="171"/>
      <c r="BJU22" s="171"/>
      <c r="BJV22" s="171"/>
      <c r="BJW22" s="171"/>
      <c r="BJX22" s="172"/>
      <c r="BJY22" s="162"/>
      <c r="BJZ22" s="171"/>
      <c r="BKA22" s="171"/>
      <c r="BKB22" s="171"/>
      <c r="BKC22" s="171"/>
      <c r="BKD22" s="171"/>
      <c r="BKE22" s="171"/>
      <c r="BKF22" s="172"/>
      <c r="BKG22" s="162"/>
      <c r="BKH22" s="171"/>
      <c r="BKI22" s="171"/>
      <c r="BKJ22" s="171"/>
      <c r="BKK22" s="171"/>
      <c r="BKL22" s="171"/>
      <c r="BKM22" s="171"/>
      <c r="BKN22" s="172"/>
      <c r="BKO22" s="162"/>
      <c r="BKP22" s="171"/>
      <c r="BKQ22" s="171"/>
      <c r="BKR22" s="171"/>
      <c r="BKS22" s="171"/>
      <c r="BKT22" s="171"/>
      <c r="BKU22" s="171"/>
      <c r="BKV22" s="172"/>
      <c r="BKW22" s="162"/>
      <c r="BKX22" s="171"/>
      <c r="BKY22" s="171"/>
      <c r="BKZ22" s="171"/>
      <c r="BLA22" s="171"/>
      <c r="BLB22" s="171"/>
      <c r="BLC22" s="171"/>
      <c r="BLD22" s="172"/>
      <c r="BLE22" s="162"/>
      <c r="BLF22" s="171"/>
      <c r="BLG22" s="171"/>
      <c r="BLH22" s="171"/>
      <c r="BLI22" s="171"/>
      <c r="BLJ22" s="171"/>
      <c r="BLK22" s="171"/>
      <c r="BLL22" s="172"/>
      <c r="BLM22" s="162"/>
      <c r="BLN22" s="171"/>
      <c r="BLO22" s="171"/>
      <c r="BLP22" s="171"/>
      <c r="BLQ22" s="171"/>
      <c r="BLR22" s="171"/>
      <c r="BLS22" s="171"/>
      <c r="BLT22" s="172"/>
      <c r="BLU22" s="162"/>
      <c r="BLV22" s="171"/>
      <c r="BLW22" s="171"/>
      <c r="BLX22" s="171"/>
      <c r="BLY22" s="171"/>
      <c r="BLZ22" s="171"/>
      <c r="BMA22" s="171"/>
      <c r="BMB22" s="172"/>
      <c r="BMC22" s="162"/>
      <c r="BMD22" s="171"/>
      <c r="BME22" s="171"/>
      <c r="BMF22" s="171"/>
      <c r="BMG22" s="171"/>
      <c r="BMH22" s="171"/>
      <c r="BMI22" s="171"/>
      <c r="BMJ22" s="172"/>
      <c r="BMK22" s="162"/>
      <c r="BML22" s="171"/>
      <c r="BMM22" s="171"/>
      <c r="BMN22" s="171"/>
      <c r="BMO22" s="171"/>
      <c r="BMP22" s="171"/>
      <c r="BMQ22" s="171"/>
      <c r="BMR22" s="172"/>
      <c r="BMS22" s="162"/>
      <c r="BMT22" s="171"/>
      <c r="BMU22" s="171"/>
      <c r="BMV22" s="171"/>
      <c r="BMW22" s="171"/>
      <c r="BMX22" s="171"/>
      <c r="BMY22" s="171"/>
      <c r="BMZ22" s="172"/>
      <c r="BNA22" s="162"/>
      <c r="BNB22" s="171"/>
      <c r="BNC22" s="171"/>
      <c r="BND22" s="171"/>
      <c r="BNE22" s="171"/>
      <c r="BNF22" s="171"/>
      <c r="BNG22" s="171"/>
      <c r="BNH22" s="172"/>
      <c r="BNI22" s="162"/>
      <c r="BNJ22" s="171"/>
      <c r="BNK22" s="171"/>
      <c r="BNL22" s="171"/>
      <c r="BNM22" s="171"/>
      <c r="BNN22" s="171"/>
      <c r="BNO22" s="171"/>
      <c r="BNP22" s="172"/>
      <c r="BNQ22" s="162"/>
      <c r="BNR22" s="171"/>
      <c r="BNS22" s="171"/>
      <c r="BNT22" s="171"/>
      <c r="BNU22" s="171"/>
      <c r="BNV22" s="171"/>
      <c r="BNW22" s="171"/>
      <c r="BNX22" s="172"/>
      <c r="BNY22" s="162"/>
      <c r="BNZ22" s="171"/>
      <c r="BOA22" s="171"/>
      <c r="BOB22" s="171"/>
      <c r="BOC22" s="171"/>
      <c r="BOD22" s="171"/>
      <c r="BOE22" s="171"/>
      <c r="BOF22" s="172"/>
      <c r="BOG22" s="162"/>
      <c r="BOH22" s="171"/>
      <c r="BOI22" s="171"/>
      <c r="BOJ22" s="171"/>
      <c r="BOK22" s="171"/>
      <c r="BOL22" s="171"/>
      <c r="BOM22" s="171"/>
      <c r="BON22" s="172"/>
      <c r="BOO22" s="162"/>
      <c r="BOP22" s="171"/>
      <c r="BOQ22" s="171"/>
      <c r="BOR22" s="171"/>
      <c r="BOS22" s="171"/>
      <c r="BOT22" s="171"/>
      <c r="BOU22" s="171"/>
      <c r="BOV22" s="172"/>
      <c r="BOW22" s="162"/>
      <c r="BOX22" s="171"/>
      <c r="BOY22" s="171"/>
      <c r="BOZ22" s="171"/>
      <c r="BPA22" s="171"/>
      <c r="BPB22" s="171"/>
      <c r="BPC22" s="171"/>
      <c r="BPD22" s="172"/>
      <c r="BPE22" s="162"/>
      <c r="BPF22" s="171"/>
      <c r="BPG22" s="171"/>
      <c r="BPH22" s="171"/>
      <c r="BPI22" s="171"/>
      <c r="BPJ22" s="171"/>
      <c r="BPK22" s="171"/>
      <c r="BPL22" s="172"/>
      <c r="BPM22" s="162"/>
      <c r="BPN22" s="171"/>
      <c r="BPO22" s="171"/>
      <c r="BPP22" s="171"/>
      <c r="BPQ22" s="171"/>
      <c r="BPR22" s="171"/>
      <c r="BPS22" s="171"/>
      <c r="BPT22" s="172"/>
      <c r="BPU22" s="162"/>
      <c r="BPV22" s="171"/>
      <c r="BPW22" s="171"/>
      <c r="BPX22" s="171"/>
      <c r="BPY22" s="171"/>
      <c r="BPZ22" s="171"/>
      <c r="BQA22" s="171"/>
      <c r="BQB22" s="172"/>
      <c r="BQC22" s="162"/>
      <c r="BQD22" s="171"/>
      <c r="BQE22" s="171"/>
      <c r="BQF22" s="171"/>
      <c r="BQG22" s="171"/>
      <c r="BQH22" s="171"/>
      <c r="BQI22" s="171"/>
      <c r="BQJ22" s="172"/>
      <c r="BQK22" s="162"/>
      <c r="BQL22" s="171"/>
      <c r="BQM22" s="171"/>
      <c r="BQN22" s="171"/>
      <c r="BQO22" s="171"/>
      <c r="BQP22" s="171"/>
      <c r="BQQ22" s="171"/>
      <c r="BQR22" s="172"/>
      <c r="BQS22" s="162"/>
      <c r="BQT22" s="171"/>
      <c r="BQU22" s="171"/>
      <c r="BQV22" s="171"/>
      <c r="BQW22" s="171"/>
      <c r="BQX22" s="171"/>
      <c r="BQY22" s="171"/>
      <c r="BQZ22" s="172"/>
      <c r="BRA22" s="162"/>
      <c r="BRB22" s="171"/>
      <c r="BRC22" s="171"/>
      <c r="BRD22" s="171"/>
      <c r="BRE22" s="171"/>
      <c r="BRF22" s="171"/>
      <c r="BRG22" s="171"/>
      <c r="BRH22" s="172"/>
      <c r="BRI22" s="162"/>
      <c r="BRJ22" s="171"/>
      <c r="BRK22" s="171"/>
      <c r="BRL22" s="171"/>
      <c r="BRM22" s="171"/>
      <c r="BRN22" s="171"/>
      <c r="BRO22" s="171"/>
      <c r="BRP22" s="172"/>
      <c r="BRQ22" s="162"/>
      <c r="BRR22" s="171"/>
      <c r="BRS22" s="171"/>
      <c r="BRT22" s="171"/>
      <c r="BRU22" s="171"/>
      <c r="BRV22" s="171"/>
      <c r="BRW22" s="171"/>
      <c r="BRX22" s="172"/>
      <c r="BRY22" s="162"/>
      <c r="BRZ22" s="171"/>
      <c r="BSA22" s="171"/>
      <c r="BSB22" s="171"/>
      <c r="BSC22" s="171"/>
      <c r="BSD22" s="171"/>
      <c r="BSE22" s="171"/>
      <c r="BSF22" s="172"/>
      <c r="BSG22" s="162"/>
      <c r="BSH22" s="171"/>
      <c r="BSI22" s="171"/>
      <c r="BSJ22" s="171"/>
      <c r="BSK22" s="171"/>
      <c r="BSL22" s="171"/>
      <c r="BSM22" s="171"/>
      <c r="BSN22" s="172"/>
      <c r="BSO22" s="162"/>
      <c r="BSP22" s="171"/>
      <c r="BSQ22" s="171"/>
      <c r="BSR22" s="171"/>
      <c r="BSS22" s="171"/>
      <c r="BST22" s="171"/>
      <c r="BSU22" s="171"/>
      <c r="BSV22" s="172"/>
      <c r="BSW22" s="162"/>
      <c r="BSX22" s="171"/>
      <c r="BSY22" s="171"/>
      <c r="BSZ22" s="171"/>
      <c r="BTA22" s="171"/>
      <c r="BTB22" s="171"/>
      <c r="BTC22" s="171"/>
      <c r="BTD22" s="172"/>
      <c r="BTE22" s="162"/>
      <c r="BTF22" s="171"/>
      <c r="BTG22" s="171"/>
      <c r="BTH22" s="171"/>
      <c r="BTI22" s="171"/>
      <c r="BTJ22" s="171"/>
      <c r="BTK22" s="171"/>
      <c r="BTL22" s="172"/>
      <c r="BTM22" s="162"/>
      <c r="BTN22" s="171"/>
      <c r="BTO22" s="171"/>
      <c r="BTP22" s="171"/>
      <c r="BTQ22" s="171"/>
      <c r="BTR22" s="171"/>
      <c r="BTS22" s="171"/>
      <c r="BTT22" s="172"/>
      <c r="BTU22" s="162"/>
      <c r="BTV22" s="171"/>
      <c r="BTW22" s="171"/>
      <c r="BTX22" s="171"/>
      <c r="BTY22" s="171"/>
      <c r="BTZ22" s="171"/>
      <c r="BUA22" s="171"/>
      <c r="BUB22" s="172"/>
      <c r="BUC22" s="162"/>
      <c r="BUD22" s="171"/>
      <c r="BUE22" s="171"/>
      <c r="BUF22" s="171"/>
      <c r="BUG22" s="171"/>
      <c r="BUH22" s="171"/>
      <c r="BUI22" s="171"/>
      <c r="BUJ22" s="172"/>
      <c r="BUK22" s="162"/>
      <c r="BUL22" s="171"/>
      <c r="BUM22" s="171"/>
      <c r="BUN22" s="171"/>
      <c r="BUO22" s="171"/>
      <c r="BUP22" s="171"/>
      <c r="BUQ22" s="171"/>
      <c r="BUR22" s="172"/>
      <c r="BUS22" s="162"/>
      <c r="BUT22" s="171"/>
      <c r="BUU22" s="171"/>
      <c r="BUV22" s="171"/>
      <c r="BUW22" s="171"/>
      <c r="BUX22" s="171"/>
      <c r="BUY22" s="171"/>
      <c r="BUZ22" s="172"/>
      <c r="BVA22" s="162"/>
      <c r="BVB22" s="171"/>
      <c r="BVC22" s="171"/>
      <c r="BVD22" s="171"/>
      <c r="BVE22" s="171"/>
      <c r="BVF22" s="171"/>
      <c r="BVG22" s="171"/>
      <c r="BVH22" s="172"/>
      <c r="BVI22" s="162"/>
      <c r="BVJ22" s="171"/>
      <c r="BVK22" s="171"/>
      <c r="BVL22" s="171"/>
      <c r="BVM22" s="171"/>
      <c r="BVN22" s="171"/>
      <c r="BVO22" s="171"/>
      <c r="BVP22" s="172"/>
      <c r="BVQ22" s="162"/>
      <c r="BVR22" s="171"/>
      <c r="BVS22" s="171"/>
      <c r="BVT22" s="171"/>
      <c r="BVU22" s="171"/>
      <c r="BVV22" s="171"/>
      <c r="BVW22" s="171"/>
      <c r="BVX22" s="172"/>
      <c r="BVY22" s="162"/>
      <c r="BVZ22" s="171"/>
      <c r="BWA22" s="171"/>
      <c r="BWB22" s="171"/>
      <c r="BWC22" s="171"/>
      <c r="BWD22" s="171"/>
      <c r="BWE22" s="171"/>
      <c r="BWF22" s="172"/>
      <c r="BWG22" s="162"/>
      <c r="BWH22" s="171"/>
      <c r="BWI22" s="171"/>
      <c r="BWJ22" s="171"/>
      <c r="BWK22" s="171"/>
      <c r="BWL22" s="171"/>
      <c r="BWM22" s="171"/>
      <c r="BWN22" s="172"/>
      <c r="BWO22" s="162"/>
      <c r="BWP22" s="171"/>
      <c r="BWQ22" s="171"/>
      <c r="BWR22" s="171"/>
      <c r="BWS22" s="171"/>
      <c r="BWT22" s="171"/>
      <c r="BWU22" s="171"/>
      <c r="BWV22" s="172"/>
      <c r="BWW22" s="162"/>
      <c r="BWX22" s="171"/>
      <c r="BWY22" s="171"/>
      <c r="BWZ22" s="171"/>
      <c r="BXA22" s="171"/>
      <c r="BXB22" s="171"/>
      <c r="BXC22" s="171"/>
      <c r="BXD22" s="172"/>
      <c r="BXE22" s="162"/>
      <c r="BXF22" s="171"/>
      <c r="BXG22" s="171"/>
      <c r="BXH22" s="171"/>
      <c r="BXI22" s="171"/>
      <c r="BXJ22" s="171"/>
      <c r="BXK22" s="171"/>
      <c r="BXL22" s="172"/>
      <c r="BXM22" s="162"/>
      <c r="BXN22" s="171"/>
      <c r="BXO22" s="171"/>
      <c r="BXP22" s="171"/>
      <c r="BXQ22" s="171"/>
      <c r="BXR22" s="171"/>
      <c r="BXS22" s="171"/>
      <c r="BXT22" s="172"/>
      <c r="BXU22" s="162"/>
      <c r="BXV22" s="171"/>
      <c r="BXW22" s="171"/>
      <c r="BXX22" s="171"/>
      <c r="BXY22" s="171"/>
      <c r="BXZ22" s="171"/>
      <c r="BYA22" s="171"/>
      <c r="BYB22" s="172"/>
      <c r="BYC22" s="162"/>
      <c r="BYD22" s="171"/>
      <c r="BYE22" s="171"/>
      <c r="BYF22" s="171"/>
      <c r="BYG22" s="171"/>
      <c r="BYH22" s="171"/>
      <c r="BYI22" s="171"/>
      <c r="BYJ22" s="172"/>
      <c r="BYK22" s="162"/>
      <c r="BYL22" s="171"/>
      <c r="BYM22" s="171"/>
      <c r="BYN22" s="171"/>
      <c r="BYO22" s="171"/>
      <c r="BYP22" s="171"/>
      <c r="BYQ22" s="171"/>
      <c r="BYR22" s="172"/>
      <c r="BYS22" s="162"/>
      <c r="BYT22" s="171"/>
      <c r="BYU22" s="171"/>
      <c r="BYV22" s="171"/>
      <c r="BYW22" s="171"/>
      <c r="BYX22" s="171"/>
      <c r="BYY22" s="171"/>
      <c r="BYZ22" s="172"/>
      <c r="BZA22" s="162"/>
      <c r="BZB22" s="171"/>
      <c r="BZC22" s="171"/>
      <c r="BZD22" s="171"/>
      <c r="BZE22" s="171"/>
      <c r="BZF22" s="171"/>
      <c r="BZG22" s="171"/>
      <c r="BZH22" s="172"/>
      <c r="BZI22" s="162"/>
      <c r="BZJ22" s="171"/>
      <c r="BZK22" s="171"/>
      <c r="BZL22" s="171"/>
      <c r="BZM22" s="171"/>
      <c r="BZN22" s="171"/>
      <c r="BZO22" s="171"/>
      <c r="BZP22" s="172"/>
      <c r="BZQ22" s="162"/>
      <c r="BZR22" s="171"/>
      <c r="BZS22" s="171"/>
      <c r="BZT22" s="171"/>
      <c r="BZU22" s="171"/>
      <c r="BZV22" s="171"/>
      <c r="BZW22" s="171"/>
      <c r="BZX22" s="172"/>
      <c r="BZY22" s="162"/>
      <c r="BZZ22" s="171"/>
      <c r="CAA22" s="171"/>
      <c r="CAB22" s="171"/>
      <c r="CAC22" s="171"/>
      <c r="CAD22" s="171"/>
      <c r="CAE22" s="171"/>
      <c r="CAF22" s="172"/>
      <c r="CAG22" s="162"/>
      <c r="CAH22" s="171"/>
      <c r="CAI22" s="171"/>
      <c r="CAJ22" s="171"/>
      <c r="CAK22" s="171"/>
      <c r="CAL22" s="171"/>
      <c r="CAM22" s="171"/>
      <c r="CAN22" s="172"/>
      <c r="CAO22" s="162"/>
      <c r="CAP22" s="171"/>
      <c r="CAQ22" s="171"/>
      <c r="CAR22" s="171"/>
      <c r="CAS22" s="171"/>
      <c r="CAT22" s="171"/>
      <c r="CAU22" s="171"/>
      <c r="CAV22" s="172"/>
      <c r="CAW22" s="162"/>
      <c r="CAX22" s="171"/>
      <c r="CAY22" s="171"/>
      <c r="CAZ22" s="171"/>
      <c r="CBA22" s="171"/>
      <c r="CBB22" s="171"/>
      <c r="CBC22" s="171"/>
      <c r="CBD22" s="172"/>
      <c r="CBE22" s="162"/>
      <c r="CBF22" s="171"/>
      <c r="CBG22" s="171"/>
      <c r="CBH22" s="171"/>
      <c r="CBI22" s="171"/>
      <c r="CBJ22" s="171"/>
      <c r="CBK22" s="171"/>
      <c r="CBL22" s="172"/>
      <c r="CBM22" s="162"/>
      <c r="CBN22" s="171"/>
      <c r="CBO22" s="171"/>
      <c r="CBP22" s="171"/>
      <c r="CBQ22" s="171"/>
      <c r="CBR22" s="171"/>
      <c r="CBS22" s="171"/>
      <c r="CBT22" s="172"/>
      <c r="CBU22" s="162"/>
      <c r="CBV22" s="171"/>
      <c r="CBW22" s="171"/>
      <c r="CBX22" s="171"/>
      <c r="CBY22" s="171"/>
      <c r="CBZ22" s="171"/>
      <c r="CCA22" s="171"/>
      <c r="CCB22" s="172"/>
      <c r="CCC22" s="162"/>
      <c r="CCD22" s="171"/>
      <c r="CCE22" s="171"/>
      <c r="CCF22" s="171"/>
      <c r="CCG22" s="171"/>
      <c r="CCH22" s="171"/>
      <c r="CCI22" s="171"/>
      <c r="CCJ22" s="172"/>
      <c r="CCK22" s="162"/>
      <c r="CCL22" s="171"/>
      <c r="CCM22" s="171"/>
      <c r="CCN22" s="171"/>
      <c r="CCO22" s="171"/>
      <c r="CCP22" s="171"/>
      <c r="CCQ22" s="171"/>
      <c r="CCR22" s="172"/>
      <c r="CCS22" s="162"/>
      <c r="CCT22" s="171"/>
      <c r="CCU22" s="171"/>
      <c r="CCV22" s="171"/>
      <c r="CCW22" s="171"/>
      <c r="CCX22" s="171"/>
      <c r="CCY22" s="171"/>
      <c r="CCZ22" s="172"/>
      <c r="CDA22" s="162"/>
      <c r="CDB22" s="171"/>
      <c r="CDC22" s="171"/>
      <c r="CDD22" s="171"/>
      <c r="CDE22" s="171"/>
      <c r="CDF22" s="171"/>
      <c r="CDG22" s="171"/>
      <c r="CDH22" s="172"/>
      <c r="CDI22" s="162"/>
      <c r="CDJ22" s="171"/>
      <c r="CDK22" s="171"/>
      <c r="CDL22" s="171"/>
      <c r="CDM22" s="171"/>
      <c r="CDN22" s="171"/>
      <c r="CDO22" s="171"/>
      <c r="CDP22" s="172"/>
      <c r="CDQ22" s="162"/>
      <c r="CDR22" s="171"/>
      <c r="CDS22" s="171"/>
      <c r="CDT22" s="171"/>
      <c r="CDU22" s="171"/>
      <c r="CDV22" s="171"/>
      <c r="CDW22" s="171"/>
      <c r="CDX22" s="172"/>
      <c r="CDY22" s="162"/>
      <c r="CDZ22" s="171"/>
      <c r="CEA22" s="171"/>
      <c r="CEB22" s="171"/>
      <c r="CEC22" s="171"/>
      <c r="CED22" s="171"/>
      <c r="CEE22" s="171"/>
      <c r="CEF22" s="172"/>
      <c r="CEG22" s="162"/>
      <c r="CEH22" s="171"/>
      <c r="CEI22" s="171"/>
      <c r="CEJ22" s="171"/>
      <c r="CEK22" s="171"/>
      <c r="CEL22" s="171"/>
      <c r="CEM22" s="171"/>
      <c r="CEN22" s="172"/>
      <c r="CEO22" s="162"/>
      <c r="CEP22" s="171"/>
      <c r="CEQ22" s="171"/>
      <c r="CER22" s="171"/>
      <c r="CES22" s="171"/>
      <c r="CET22" s="171"/>
      <c r="CEU22" s="171"/>
      <c r="CEV22" s="172"/>
      <c r="CEW22" s="162"/>
      <c r="CEX22" s="171"/>
      <c r="CEY22" s="171"/>
      <c r="CEZ22" s="171"/>
      <c r="CFA22" s="171"/>
      <c r="CFB22" s="171"/>
      <c r="CFC22" s="171"/>
      <c r="CFD22" s="172"/>
      <c r="CFE22" s="162"/>
      <c r="CFF22" s="171"/>
      <c r="CFG22" s="171"/>
      <c r="CFH22" s="171"/>
      <c r="CFI22" s="171"/>
      <c r="CFJ22" s="171"/>
      <c r="CFK22" s="171"/>
      <c r="CFL22" s="172"/>
      <c r="CFM22" s="162"/>
      <c r="CFN22" s="171"/>
      <c r="CFO22" s="171"/>
      <c r="CFP22" s="171"/>
      <c r="CFQ22" s="171"/>
      <c r="CFR22" s="171"/>
      <c r="CFS22" s="171"/>
      <c r="CFT22" s="172"/>
      <c r="CFU22" s="162"/>
      <c r="CFV22" s="171"/>
      <c r="CFW22" s="171"/>
      <c r="CFX22" s="171"/>
      <c r="CFY22" s="171"/>
      <c r="CFZ22" s="171"/>
      <c r="CGA22" s="171"/>
      <c r="CGB22" s="172"/>
      <c r="CGC22" s="162"/>
      <c r="CGD22" s="171"/>
      <c r="CGE22" s="171"/>
      <c r="CGF22" s="171"/>
      <c r="CGG22" s="171"/>
      <c r="CGH22" s="171"/>
      <c r="CGI22" s="171"/>
      <c r="CGJ22" s="172"/>
      <c r="CGK22" s="162"/>
      <c r="CGL22" s="171"/>
      <c r="CGM22" s="171"/>
      <c r="CGN22" s="171"/>
      <c r="CGO22" s="171"/>
      <c r="CGP22" s="171"/>
      <c r="CGQ22" s="171"/>
      <c r="CGR22" s="172"/>
      <c r="CGS22" s="162"/>
      <c r="CGT22" s="171"/>
      <c r="CGU22" s="171"/>
      <c r="CGV22" s="171"/>
      <c r="CGW22" s="171"/>
      <c r="CGX22" s="171"/>
      <c r="CGY22" s="171"/>
      <c r="CGZ22" s="172"/>
      <c r="CHA22" s="162"/>
      <c r="CHB22" s="171"/>
      <c r="CHC22" s="171"/>
      <c r="CHD22" s="171"/>
      <c r="CHE22" s="171"/>
      <c r="CHF22" s="171"/>
      <c r="CHG22" s="171"/>
      <c r="CHH22" s="172"/>
      <c r="CHI22" s="162"/>
      <c r="CHJ22" s="171"/>
      <c r="CHK22" s="171"/>
      <c r="CHL22" s="171"/>
      <c r="CHM22" s="171"/>
      <c r="CHN22" s="171"/>
      <c r="CHO22" s="171"/>
      <c r="CHP22" s="172"/>
      <c r="CHQ22" s="162"/>
      <c r="CHR22" s="171"/>
      <c r="CHS22" s="171"/>
      <c r="CHT22" s="171"/>
      <c r="CHU22" s="171"/>
      <c r="CHV22" s="171"/>
      <c r="CHW22" s="171"/>
      <c r="CHX22" s="172"/>
      <c r="CHY22" s="162"/>
      <c r="CHZ22" s="171"/>
      <c r="CIA22" s="171"/>
      <c r="CIB22" s="171"/>
      <c r="CIC22" s="171"/>
      <c r="CID22" s="171"/>
      <c r="CIE22" s="171"/>
      <c r="CIF22" s="172"/>
      <c r="CIG22" s="162"/>
      <c r="CIH22" s="171"/>
      <c r="CII22" s="171"/>
      <c r="CIJ22" s="171"/>
      <c r="CIK22" s="171"/>
      <c r="CIL22" s="171"/>
      <c r="CIM22" s="171"/>
      <c r="CIN22" s="172"/>
      <c r="CIO22" s="162"/>
      <c r="CIP22" s="171"/>
      <c r="CIQ22" s="171"/>
      <c r="CIR22" s="171"/>
      <c r="CIS22" s="171"/>
      <c r="CIT22" s="171"/>
      <c r="CIU22" s="171"/>
      <c r="CIV22" s="172"/>
      <c r="CIW22" s="162"/>
      <c r="CIX22" s="171"/>
      <c r="CIY22" s="171"/>
      <c r="CIZ22" s="171"/>
      <c r="CJA22" s="171"/>
      <c r="CJB22" s="171"/>
      <c r="CJC22" s="171"/>
      <c r="CJD22" s="172"/>
      <c r="CJE22" s="162"/>
      <c r="CJF22" s="171"/>
      <c r="CJG22" s="171"/>
      <c r="CJH22" s="171"/>
      <c r="CJI22" s="171"/>
      <c r="CJJ22" s="171"/>
      <c r="CJK22" s="171"/>
      <c r="CJL22" s="172"/>
      <c r="CJM22" s="162"/>
      <c r="CJN22" s="171"/>
      <c r="CJO22" s="171"/>
      <c r="CJP22" s="171"/>
      <c r="CJQ22" s="171"/>
      <c r="CJR22" s="171"/>
      <c r="CJS22" s="171"/>
      <c r="CJT22" s="172"/>
      <c r="CJU22" s="162"/>
      <c r="CJV22" s="171"/>
      <c r="CJW22" s="171"/>
      <c r="CJX22" s="171"/>
      <c r="CJY22" s="171"/>
      <c r="CJZ22" s="171"/>
      <c r="CKA22" s="171"/>
      <c r="CKB22" s="172"/>
      <c r="CKC22" s="162"/>
      <c r="CKD22" s="171"/>
      <c r="CKE22" s="171"/>
      <c r="CKF22" s="171"/>
      <c r="CKG22" s="171"/>
      <c r="CKH22" s="171"/>
      <c r="CKI22" s="171"/>
      <c r="CKJ22" s="172"/>
      <c r="CKK22" s="162"/>
      <c r="CKL22" s="171"/>
      <c r="CKM22" s="171"/>
      <c r="CKN22" s="171"/>
      <c r="CKO22" s="171"/>
      <c r="CKP22" s="171"/>
      <c r="CKQ22" s="171"/>
      <c r="CKR22" s="172"/>
      <c r="CKS22" s="162"/>
      <c r="CKT22" s="171"/>
      <c r="CKU22" s="171"/>
      <c r="CKV22" s="171"/>
      <c r="CKW22" s="171"/>
      <c r="CKX22" s="171"/>
      <c r="CKY22" s="171"/>
      <c r="CKZ22" s="172"/>
      <c r="CLA22" s="162"/>
      <c r="CLB22" s="171"/>
      <c r="CLC22" s="171"/>
      <c r="CLD22" s="171"/>
      <c r="CLE22" s="171"/>
      <c r="CLF22" s="171"/>
      <c r="CLG22" s="171"/>
      <c r="CLH22" s="172"/>
      <c r="CLI22" s="162"/>
      <c r="CLJ22" s="171"/>
      <c r="CLK22" s="171"/>
      <c r="CLL22" s="171"/>
      <c r="CLM22" s="171"/>
      <c r="CLN22" s="171"/>
      <c r="CLO22" s="171"/>
      <c r="CLP22" s="172"/>
      <c r="CLQ22" s="162"/>
      <c r="CLR22" s="171"/>
      <c r="CLS22" s="171"/>
      <c r="CLT22" s="171"/>
      <c r="CLU22" s="171"/>
      <c r="CLV22" s="171"/>
      <c r="CLW22" s="171"/>
      <c r="CLX22" s="172"/>
      <c r="CLY22" s="162"/>
      <c r="CLZ22" s="171"/>
      <c r="CMA22" s="171"/>
      <c r="CMB22" s="171"/>
      <c r="CMC22" s="171"/>
      <c r="CMD22" s="171"/>
      <c r="CME22" s="171"/>
      <c r="CMF22" s="172"/>
      <c r="CMG22" s="162"/>
      <c r="CMH22" s="171"/>
      <c r="CMI22" s="171"/>
      <c r="CMJ22" s="171"/>
      <c r="CMK22" s="171"/>
      <c r="CML22" s="171"/>
      <c r="CMM22" s="171"/>
      <c r="CMN22" s="172"/>
      <c r="CMO22" s="162"/>
      <c r="CMP22" s="171"/>
      <c r="CMQ22" s="171"/>
      <c r="CMR22" s="171"/>
      <c r="CMS22" s="171"/>
      <c r="CMT22" s="171"/>
      <c r="CMU22" s="171"/>
      <c r="CMV22" s="172"/>
      <c r="CMW22" s="162"/>
      <c r="CMX22" s="171"/>
      <c r="CMY22" s="171"/>
      <c r="CMZ22" s="171"/>
      <c r="CNA22" s="171"/>
      <c r="CNB22" s="171"/>
      <c r="CNC22" s="171"/>
      <c r="CND22" s="172"/>
      <c r="CNE22" s="162"/>
      <c r="CNF22" s="171"/>
      <c r="CNG22" s="171"/>
      <c r="CNH22" s="171"/>
      <c r="CNI22" s="171"/>
      <c r="CNJ22" s="171"/>
      <c r="CNK22" s="171"/>
      <c r="CNL22" s="172"/>
      <c r="CNM22" s="162"/>
      <c r="CNN22" s="171"/>
      <c r="CNO22" s="171"/>
      <c r="CNP22" s="171"/>
      <c r="CNQ22" s="171"/>
      <c r="CNR22" s="171"/>
      <c r="CNS22" s="171"/>
      <c r="CNT22" s="172"/>
      <c r="CNU22" s="162"/>
      <c r="CNV22" s="171"/>
      <c r="CNW22" s="171"/>
      <c r="CNX22" s="171"/>
      <c r="CNY22" s="171"/>
      <c r="CNZ22" s="171"/>
      <c r="COA22" s="171"/>
      <c r="COB22" s="172"/>
      <c r="COC22" s="162"/>
      <c r="COD22" s="171"/>
      <c r="COE22" s="171"/>
      <c r="COF22" s="171"/>
      <c r="COG22" s="171"/>
      <c r="COH22" s="171"/>
      <c r="COI22" s="171"/>
      <c r="COJ22" s="172"/>
      <c r="COK22" s="162"/>
      <c r="COL22" s="171"/>
      <c r="COM22" s="171"/>
      <c r="CON22" s="171"/>
      <c r="COO22" s="171"/>
      <c r="COP22" s="171"/>
      <c r="COQ22" s="171"/>
      <c r="COR22" s="172"/>
      <c r="COS22" s="162"/>
      <c r="COT22" s="171"/>
      <c r="COU22" s="171"/>
      <c r="COV22" s="171"/>
      <c r="COW22" s="171"/>
      <c r="COX22" s="171"/>
      <c r="COY22" s="171"/>
      <c r="COZ22" s="172"/>
      <c r="CPA22" s="162"/>
      <c r="CPB22" s="171"/>
      <c r="CPC22" s="171"/>
      <c r="CPD22" s="171"/>
      <c r="CPE22" s="171"/>
      <c r="CPF22" s="171"/>
      <c r="CPG22" s="171"/>
      <c r="CPH22" s="172"/>
      <c r="CPI22" s="162"/>
      <c r="CPJ22" s="171"/>
      <c r="CPK22" s="171"/>
      <c r="CPL22" s="171"/>
      <c r="CPM22" s="171"/>
      <c r="CPN22" s="171"/>
      <c r="CPO22" s="171"/>
      <c r="CPP22" s="172"/>
      <c r="CPQ22" s="162"/>
      <c r="CPR22" s="171"/>
      <c r="CPS22" s="171"/>
      <c r="CPT22" s="171"/>
      <c r="CPU22" s="171"/>
      <c r="CPV22" s="171"/>
      <c r="CPW22" s="171"/>
      <c r="CPX22" s="172"/>
      <c r="CPY22" s="162"/>
      <c r="CPZ22" s="171"/>
      <c r="CQA22" s="171"/>
      <c r="CQB22" s="171"/>
      <c r="CQC22" s="171"/>
      <c r="CQD22" s="171"/>
      <c r="CQE22" s="171"/>
      <c r="CQF22" s="172"/>
      <c r="CQG22" s="162"/>
      <c r="CQH22" s="171"/>
      <c r="CQI22" s="171"/>
      <c r="CQJ22" s="171"/>
      <c r="CQK22" s="171"/>
      <c r="CQL22" s="171"/>
      <c r="CQM22" s="171"/>
      <c r="CQN22" s="172"/>
      <c r="CQO22" s="162"/>
      <c r="CQP22" s="171"/>
      <c r="CQQ22" s="171"/>
      <c r="CQR22" s="171"/>
      <c r="CQS22" s="171"/>
      <c r="CQT22" s="171"/>
      <c r="CQU22" s="171"/>
      <c r="CQV22" s="172"/>
      <c r="CQW22" s="162"/>
      <c r="CQX22" s="171"/>
      <c r="CQY22" s="171"/>
      <c r="CQZ22" s="171"/>
      <c r="CRA22" s="171"/>
      <c r="CRB22" s="171"/>
      <c r="CRC22" s="171"/>
      <c r="CRD22" s="172"/>
      <c r="CRE22" s="162"/>
      <c r="CRF22" s="171"/>
      <c r="CRG22" s="171"/>
      <c r="CRH22" s="171"/>
      <c r="CRI22" s="171"/>
      <c r="CRJ22" s="171"/>
      <c r="CRK22" s="171"/>
      <c r="CRL22" s="172"/>
      <c r="CRM22" s="162"/>
      <c r="CRN22" s="171"/>
      <c r="CRO22" s="171"/>
      <c r="CRP22" s="171"/>
      <c r="CRQ22" s="171"/>
      <c r="CRR22" s="171"/>
      <c r="CRS22" s="171"/>
      <c r="CRT22" s="172"/>
      <c r="CRU22" s="162"/>
      <c r="CRV22" s="171"/>
      <c r="CRW22" s="171"/>
      <c r="CRX22" s="171"/>
      <c r="CRY22" s="171"/>
      <c r="CRZ22" s="171"/>
      <c r="CSA22" s="171"/>
      <c r="CSB22" s="172"/>
      <c r="CSC22" s="162"/>
      <c r="CSD22" s="171"/>
      <c r="CSE22" s="171"/>
      <c r="CSF22" s="171"/>
      <c r="CSG22" s="171"/>
      <c r="CSH22" s="171"/>
      <c r="CSI22" s="171"/>
      <c r="CSJ22" s="172"/>
      <c r="CSK22" s="162"/>
      <c r="CSL22" s="171"/>
      <c r="CSM22" s="171"/>
      <c r="CSN22" s="171"/>
      <c r="CSO22" s="171"/>
      <c r="CSP22" s="171"/>
      <c r="CSQ22" s="171"/>
      <c r="CSR22" s="172"/>
      <c r="CSS22" s="162"/>
      <c r="CST22" s="171"/>
      <c r="CSU22" s="171"/>
      <c r="CSV22" s="171"/>
      <c r="CSW22" s="171"/>
      <c r="CSX22" s="171"/>
      <c r="CSY22" s="171"/>
      <c r="CSZ22" s="172"/>
      <c r="CTA22" s="162"/>
      <c r="CTB22" s="171"/>
      <c r="CTC22" s="171"/>
      <c r="CTD22" s="171"/>
      <c r="CTE22" s="171"/>
      <c r="CTF22" s="171"/>
      <c r="CTG22" s="171"/>
      <c r="CTH22" s="172"/>
      <c r="CTI22" s="162"/>
      <c r="CTJ22" s="171"/>
      <c r="CTK22" s="171"/>
      <c r="CTL22" s="171"/>
      <c r="CTM22" s="171"/>
      <c r="CTN22" s="171"/>
      <c r="CTO22" s="171"/>
      <c r="CTP22" s="172"/>
      <c r="CTQ22" s="162"/>
      <c r="CTR22" s="171"/>
      <c r="CTS22" s="171"/>
      <c r="CTT22" s="171"/>
      <c r="CTU22" s="171"/>
      <c r="CTV22" s="171"/>
      <c r="CTW22" s="171"/>
      <c r="CTX22" s="172"/>
      <c r="CTY22" s="162"/>
      <c r="CTZ22" s="171"/>
      <c r="CUA22" s="171"/>
      <c r="CUB22" s="171"/>
      <c r="CUC22" s="171"/>
      <c r="CUD22" s="171"/>
      <c r="CUE22" s="171"/>
      <c r="CUF22" s="172"/>
      <c r="CUG22" s="162"/>
      <c r="CUH22" s="171"/>
      <c r="CUI22" s="171"/>
      <c r="CUJ22" s="171"/>
      <c r="CUK22" s="171"/>
      <c r="CUL22" s="171"/>
      <c r="CUM22" s="171"/>
      <c r="CUN22" s="172"/>
      <c r="CUO22" s="162"/>
      <c r="CUP22" s="171"/>
      <c r="CUQ22" s="171"/>
      <c r="CUR22" s="171"/>
      <c r="CUS22" s="171"/>
      <c r="CUT22" s="171"/>
      <c r="CUU22" s="171"/>
      <c r="CUV22" s="172"/>
      <c r="CUW22" s="162"/>
      <c r="CUX22" s="171"/>
      <c r="CUY22" s="171"/>
      <c r="CUZ22" s="171"/>
      <c r="CVA22" s="171"/>
      <c r="CVB22" s="171"/>
      <c r="CVC22" s="171"/>
      <c r="CVD22" s="172"/>
      <c r="CVE22" s="162"/>
      <c r="CVF22" s="171"/>
      <c r="CVG22" s="171"/>
      <c r="CVH22" s="171"/>
      <c r="CVI22" s="171"/>
      <c r="CVJ22" s="171"/>
      <c r="CVK22" s="171"/>
      <c r="CVL22" s="172"/>
      <c r="CVM22" s="162"/>
      <c r="CVN22" s="171"/>
      <c r="CVO22" s="171"/>
      <c r="CVP22" s="171"/>
      <c r="CVQ22" s="171"/>
      <c r="CVR22" s="171"/>
      <c r="CVS22" s="171"/>
      <c r="CVT22" s="172"/>
      <c r="CVU22" s="162"/>
      <c r="CVV22" s="171"/>
      <c r="CVW22" s="171"/>
      <c r="CVX22" s="171"/>
      <c r="CVY22" s="171"/>
      <c r="CVZ22" s="171"/>
      <c r="CWA22" s="171"/>
      <c r="CWB22" s="172"/>
      <c r="CWC22" s="162"/>
      <c r="CWD22" s="171"/>
      <c r="CWE22" s="171"/>
      <c r="CWF22" s="171"/>
      <c r="CWG22" s="171"/>
      <c r="CWH22" s="171"/>
      <c r="CWI22" s="171"/>
      <c r="CWJ22" s="172"/>
      <c r="CWK22" s="162"/>
      <c r="CWL22" s="171"/>
      <c r="CWM22" s="171"/>
      <c r="CWN22" s="171"/>
      <c r="CWO22" s="171"/>
      <c r="CWP22" s="171"/>
      <c r="CWQ22" s="171"/>
      <c r="CWR22" s="172"/>
      <c r="CWS22" s="162"/>
      <c r="CWT22" s="171"/>
      <c r="CWU22" s="171"/>
      <c r="CWV22" s="171"/>
      <c r="CWW22" s="171"/>
      <c r="CWX22" s="171"/>
      <c r="CWY22" s="171"/>
      <c r="CWZ22" s="172"/>
      <c r="CXA22" s="162"/>
      <c r="CXB22" s="171"/>
      <c r="CXC22" s="171"/>
      <c r="CXD22" s="171"/>
      <c r="CXE22" s="171"/>
      <c r="CXF22" s="171"/>
      <c r="CXG22" s="171"/>
      <c r="CXH22" s="172"/>
      <c r="CXI22" s="162"/>
      <c r="CXJ22" s="171"/>
      <c r="CXK22" s="171"/>
      <c r="CXL22" s="171"/>
      <c r="CXM22" s="171"/>
      <c r="CXN22" s="171"/>
      <c r="CXO22" s="171"/>
      <c r="CXP22" s="172"/>
      <c r="CXQ22" s="162"/>
      <c r="CXR22" s="171"/>
      <c r="CXS22" s="171"/>
      <c r="CXT22" s="171"/>
      <c r="CXU22" s="171"/>
      <c r="CXV22" s="171"/>
      <c r="CXW22" s="171"/>
      <c r="CXX22" s="172"/>
      <c r="CXY22" s="162"/>
      <c r="CXZ22" s="171"/>
      <c r="CYA22" s="171"/>
      <c r="CYB22" s="171"/>
      <c r="CYC22" s="171"/>
      <c r="CYD22" s="171"/>
      <c r="CYE22" s="171"/>
      <c r="CYF22" s="172"/>
      <c r="CYG22" s="162"/>
      <c r="CYH22" s="171"/>
      <c r="CYI22" s="171"/>
      <c r="CYJ22" s="171"/>
      <c r="CYK22" s="171"/>
      <c r="CYL22" s="171"/>
      <c r="CYM22" s="171"/>
      <c r="CYN22" s="172"/>
      <c r="CYO22" s="162"/>
      <c r="CYP22" s="171"/>
      <c r="CYQ22" s="171"/>
      <c r="CYR22" s="171"/>
      <c r="CYS22" s="171"/>
      <c r="CYT22" s="171"/>
      <c r="CYU22" s="171"/>
      <c r="CYV22" s="172"/>
      <c r="CYW22" s="162"/>
      <c r="CYX22" s="171"/>
      <c r="CYY22" s="171"/>
      <c r="CYZ22" s="171"/>
      <c r="CZA22" s="171"/>
      <c r="CZB22" s="171"/>
      <c r="CZC22" s="171"/>
      <c r="CZD22" s="172"/>
      <c r="CZE22" s="162"/>
      <c r="CZF22" s="171"/>
      <c r="CZG22" s="171"/>
      <c r="CZH22" s="171"/>
      <c r="CZI22" s="171"/>
      <c r="CZJ22" s="171"/>
      <c r="CZK22" s="171"/>
      <c r="CZL22" s="172"/>
      <c r="CZM22" s="162"/>
      <c r="CZN22" s="171"/>
      <c r="CZO22" s="171"/>
      <c r="CZP22" s="171"/>
      <c r="CZQ22" s="171"/>
      <c r="CZR22" s="171"/>
      <c r="CZS22" s="171"/>
      <c r="CZT22" s="172"/>
      <c r="CZU22" s="162"/>
      <c r="CZV22" s="171"/>
      <c r="CZW22" s="171"/>
      <c r="CZX22" s="171"/>
      <c r="CZY22" s="171"/>
      <c r="CZZ22" s="171"/>
      <c r="DAA22" s="171"/>
      <c r="DAB22" s="172"/>
      <c r="DAC22" s="162"/>
      <c r="DAD22" s="171"/>
      <c r="DAE22" s="171"/>
      <c r="DAF22" s="171"/>
      <c r="DAG22" s="171"/>
      <c r="DAH22" s="171"/>
      <c r="DAI22" s="171"/>
      <c r="DAJ22" s="172"/>
      <c r="DAK22" s="162"/>
      <c r="DAL22" s="171"/>
      <c r="DAM22" s="171"/>
      <c r="DAN22" s="171"/>
      <c r="DAO22" s="171"/>
      <c r="DAP22" s="171"/>
      <c r="DAQ22" s="171"/>
      <c r="DAR22" s="172"/>
      <c r="DAS22" s="162"/>
      <c r="DAT22" s="171"/>
      <c r="DAU22" s="171"/>
      <c r="DAV22" s="171"/>
      <c r="DAW22" s="171"/>
      <c r="DAX22" s="171"/>
      <c r="DAY22" s="171"/>
      <c r="DAZ22" s="172"/>
      <c r="DBA22" s="162"/>
      <c r="DBB22" s="171"/>
      <c r="DBC22" s="171"/>
      <c r="DBD22" s="171"/>
      <c r="DBE22" s="171"/>
      <c r="DBF22" s="171"/>
      <c r="DBG22" s="171"/>
      <c r="DBH22" s="172"/>
      <c r="DBI22" s="162"/>
      <c r="DBJ22" s="171"/>
      <c r="DBK22" s="171"/>
      <c r="DBL22" s="171"/>
      <c r="DBM22" s="171"/>
      <c r="DBN22" s="171"/>
      <c r="DBO22" s="171"/>
      <c r="DBP22" s="172"/>
      <c r="DBQ22" s="162"/>
      <c r="DBR22" s="171"/>
      <c r="DBS22" s="171"/>
      <c r="DBT22" s="171"/>
      <c r="DBU22" s="171"/>
      <c r="DBV22" s="171"/>
      <c r="DBW22" s="171"/>
      <c r="DBX22" s="172"/>
      <c r="DBY22" s="162"/>
      <c r="DBZ22" s="171"/>
      <c r="DCA22" s="171"/>
      <c r="DCB22" s="171"/>
      <c r="DCC22" s="171"/>
      <c r="DCD22" s="171"/>
      <c r="DCE22" s="171"/>
      <c r="DCF22" s="172"/>
      <c r="DCG22" s="162"/>
      <c r="DCH22" s="171"/>
      <c r="DCI22" s="171"/>
      <c r="DCJ22" s="171"/>
      <c r="DCK22" s="171"/>
      <c r="DCL22" s="171"/>
      <c r="DCM22" s="171"/>
      <c r="DCN22" s="172"/>
      <c r="DCO22" s="162"/>
      <c r="DCP22" s="171"/>
      <c r="DCQ22" s="171"/>
      <c r="DCR22" s="171"/>
      <c r="DCS22" s="171"/>
      <c r="DCT22" s="171"/>
      <c r="DCU22" s="171"/>
      <c r="DCV22" s="172"/>
      <c r="DCW22" s="162"/>
      <c r="DCX22" s="171"/>
      <c r="DCY22" s="171"/>
      <c r="DCZ22" s="171"/>
      <c r="DDA22" s="171"/>
      <c r="DDB22" s="171"/>
      <c r="DDC22" s="171"/>
      <c r="DDD22" s="172"/>
      <c r="DDE22" s="162"/>
      <c r="DDF22" s="171"/>
      <c r="DDG22" s="171"/>
      <c r="DDH22" s="171"/>
      <c r="DDI22" s="171"/>
      <c r="DDJ22" s="171"/>
      <c r="DDK22" s="171"/>
      <c r="DDL22" s="172"/>
      <c r="DDM22" s="162"/>
      <c r="DDN22" s="171"/>
      <c r="DDO22" s="171"/>
      <c r="DDP22" s="171"/>
      <c r="DDQ22" s="171"/>
      <c r="DDR22" s="171"/>
      <c r="DDS22" s="171"/>
      <c r="DDT22" s="172"/>
      <c r="DDU22" s="162"/>
      <c r="DDV22" s="171"/>
      <c r="DDW22" s="171"/>
      <c r="DDX22" s="171"/>
      <c r="DDY22" s="171"/>
      <c r="DDZ22" s="171"/>
      <c r="DEA22" s="171"/>
      <c r="DEB22" s="172"/>
      <c r="DEC22" s="162"/>
      <c r="DED22" s="171"/>
      <c r="DEE22" s="171"/>
      <c r="DEF22" s="171"/>
      <c r="DEG22" s="171"/>
      <c r="DEH22" s="171"/>
      <c r="DEI22" s="171"/>
      <c r="DEJ22" s="172"/>
      <c r="DEK22" s="162"/>
      <c r="DEL22" s="171"/>
      <c r="DEM22" s="171"/>
      <c r="DEN22" s="171"/>
      <c r="DEO22" s="171"/>
      <c r="DEP22" s="171"/>
      <c r="DEQ22" s="171"/>
      <c r="DER22" s="172"/>
      <c r="DES22" s="162"/>
      <c r="DET22" s="171"/>
      <c r="DEU22" s="171"/>
      <c r="DEV22" s="171"/>
      <c r="DEW22" s="171"/>
      <c r="DEX22" s="171"/>
      <c r="DEY22" s="171"/>
      <c r="DEZ22" s="172"/>
      <c r="DFA22" s="162"/>
      <c r="DFB22" s="171"/>
      <c r="DFC22" s="171"/>
      <c r="DFD22" s="171"/>
      <c r="DFE22" s="171"/>
      <c r="DFF22" s="171"/>
      <c r="DFG22" s="171"/>
      <c r="DFH22" s="172"/>
      <c r="DFI22" s="162"/>
      <c r="DFJ22" s="171"/>
      <c r="DFK22" s="171"/>
      <c r="DFL22" s="171"/>
      <c r="DFM22" s="171"/>
      <c r="DFN22" s="171"/>
      <c r="DFO22" s="171"/>
      <c r="DFP22" s="172"/>
      <c r="DFQ22" s="162"/>
      <c r="DFR22" s="171"/>
      <c r="DFS22" s="171"/>
      <c r="DFT22" s="171"/>
      <c r="DFU22" s="171"/>
      <c r="DFV22" s="171"/>
      <c r="DFW22" s="171"/>
      <c r="DFX22" s="172"/>
      <c r="DFY22" s="162"/>
      <c r="DFZ22" s="171"/>
      <c r="DGA22" s="171"/>
      <c r="DGB22" s="171"/>
      <c r="DGC22" s="171"/>
      <c r="DGD22" s="171"/>
      <c r="DGE22" s="171"/>
      <c r="DGF22" s="172"/>
      <c r="DGG22" s="162"/>
      <c r="DGH22" s="171"/>
      <c r="DGI22" s="171"/>
      <c r="DGJ22" s="171"/>
      <c r="DGK22" s="171"/>
      <c r="DGL22" s="171"/>
      <c r="DGM22" s="171"/>
      <c r="DGN22" s="172"/>
      <c r="DGO22" s="162"/>
      <c r="DGP22" s="171"/>
      <c r="DGQ22" s="171"/>
      <c r="DGR22" s="171"/>
      <c r="DGS22" s="171"/>
      <c r="DGT22" s="171"/>
      <c r="DGU22" s="171"/>
      <c r="DGV22" s="172"/>
      <c r="DGW22" s="162"/>
      <c r="DGX22" s="171"/>
      <c r="DGY22" s="171"/>
      <c r="DGZ22" s="171"/>
      <c r="DHA22" s="171"/>
      <c r="DHB22" s="171"/>
      <c r="DHC22" s="171"/>
      <c r="DHD22" s="172"/>
      <c r="DHE22" s="162"/>
      <c r="DHF22" s="171"/>
      <c r="DHG22" s="171"/>
      <c r="DHH22" s="171"/>
      <c r="DHI22" s="171"/>
      <c r="DHJ22" s="171"/>
      <c r="DHK22" s="171"/>
      <c r="DHL22" s="172"/>
      <c r="DHM22" s="162"/>
      <c r="DHN22" s="171"/>
      <c r="DHO22" s="171"/>
      <c r="DHP22" s="171"/>
      <c r="DHQ22" s="171"/>
      <c r="DHR22" s="171"/>
      <c r="DHS22" s="171"/>
      <c r="DHT22" s="172"/>
      <c r="DHU22" s="162"/>
      <c r="DHV22" s="171"/>
      <c r="DHW22" s="171"/>
      <c r="DHX22" s="171"/>
      <c r="DHY22" s="171"/>
      <c r="DHZ22" s="171"/>
      <c r="DIA22" s="171"/>
      <c r="DIB22" s="172"/>
      <c r="DIC22" s="162"/>
      <c r="DID22" s="171"/>
      <c r="DIE22" s="171"/>
      <c r="DIF22" s="171"/>
      <c r="DIG22" s="171"/>
      <c r="DIH22" s="171"/>
      <c r="DII22" s="171"/>
      <c r="DIJ22" s="172"/>
      <c r="DIK22" s="162"/>
      <c r="DIL22" s="171"/>
      <c r="DIM22" s="171"/>
      <c r="DIN22" s="171"/>
      <c r="DIO22" s="171"/>
      <c r="DIP22" s="171"/>
      <c r="DIQ22" s="171"/>
      <c r="DIR22" s="172"/>
      <c r="DIS22" s="162"/>
      <c r="DIT22" s="171"/>
      <c r="DIU22" s="171"/>
      <c r="DIV22" s="171"/>
      <c r="DIW22" s="171"/>
      <c r="DIX22" s="171"/>
      <c r="DIY22" s="171"/>
      <c r="DIZ22" s="172"/>
      <c r="DJA22" s="162"/>
      <c r="DJB22" s="171"/>
      <c r="DJC22" s="171"/>
      <c r="DJD22" s="171"/>
      <c r="DJE22" s="171"/>
      <c r="DJF22" s="171"/>
      <c r="DJG22" s="171"/>
      <c r="DJH22" s="172"/>
      <c r="DJI22" s="162"/>
      <c r="DJJ22" s="171"/>
      <c r="DJK22" s="171"/>
      <c r="DJL22" s="171"/>
      <c r="DJM22" s="171"/>
      <c r="DJN22" s="171"/>
      <c r="DJO22" s="171"/>
      <c r="DJP22" s="172"/>
      <c r="DJQ22" s="162"/>
      <c r="DJR22" s="171"/>
      <c r="DJS22" s="171"/>
      <c r="DJT22" s="171"/>
      <c r="DJU22" s="171"/>
      <c r="DJV22" s="171"/>
      <c r="DJW22" s="171"/>
      <c r="DJX22" s="172"/>
      <c r="DJY22" s="162"/>
      <c r="DJZ22" s="171"/>
      <c r="DKA22" s="171"/>
      <c r="DKB22" s="171"/>
      <c r="DKC22" s="171"/>
      <c r="DKD22" s="171"/>
      <c r="DKE22" s="171"/>
      <c r="DKF22" s="172"/>
      <c r="DKG22" s="162"/>
      <c r="DKH22" s="171"/>
      <c r="DKI22" s="171"/>
      <c r="DKJ22" s="171"/>
      <c r="DKK22" s="171"/>
      <c r="DKL22" s="171"/>
      <c r="DKM22" s="171"/>
      <c r="DKN22" s="172"/>
      <c r="DKO22" s="162"/>
      <c r="DKP22" s="171"/>
      <c r="DKQ22" s="171"/>
      <c r="DKR22" s="171"/>
      <c r="DKS22" s="171"/>
      <c r="DKT22" s="171"/>
      <c r="DKU22" s="171"/>
      <c r="DKV22" s="172"/>
      <c r="DKW22" s="162"/>
      <c r="DKX22" s="171"/>
      <c r="DKY22" s="171"/>
      <c r="DKZ22" s="171"/>
      <c r="DLA22" s="171"/>
      <c r="DLB22" s="171"/>
      <c r="DLC22" s="171"/>
      <c r="DLD22" s="172"/>
      <c r="DLE22" s="162"/>
      <c r="DLF22" s="171"/>
      <c r="DLG22" s="171"/>
      <c r="DLH22" s="171"/>
      <c r="DLI22" s="171"/>
      <c r="DLJ22" s="171"/>
      <c r="DLK22" s="171"/>
      <c r="DLL22" s="172"/>
      <c r="DLM22" s="162"/>
      <c r="DLN22" s="171"/>
      <c r="DLO22" s="171"/>
      <c r="DLP22" s="171"/>
      <c r="DLQ22" s="171"/>
      <c r="DLR22" s="171"/>
      <c r="DLS22" s="171"/>
      <c r="DLT22" s="172"/>
      <c r="DLU22" s="162"/>
      <c r="DLV22" s="171"/>
      <c r="DLW22" s="171"/>
      <c r="DLX22" s="171"/>
      <c r="DLY22" s="171"/>
      <c r="DLZ22" s="171"/>
      <c r="DMA22" s="171"/>
      <c r="DMB22" s="172"/>
      <c r="DMC22" s="162"/>
      <c r="DMD22" s="171"/>
      <c r="DME22" s="171"/>
      <c r="DMF22" s="171"/>
      <c r="DMG22" s="171"/>
      <c r="DMH22" s="171"/>
      <c r="DMI22" s="171"/>
      <c r="DMJ22" s="172"/>
      <c r="DMK22" s="162"/>
      <c r="DML22" s="171"/>
      <c r="DMM22" s="171"/>
      <c r="DMN22" s="171"/>
      <c r="DMO22" s="171"/>
      <c r="DMP22" s="171"/>
      <c r="DMQ22" s="171"/>
      <c r="DMR22" s="172"/>
      <c r="DMS22" s="162"/>
      <c r="DMT22" s="171"/>
      <c r="DMU22" s="171"/>
      <c r="DMV22" s="171"/>
      <c r="DMW22" s="171"/>
      <c r="DMX22" s="171"/>
      <c r="DMY22" s="171"/>
      <c r="DMZ22" s="172"/>
      <c r="DNA22" s="162"/>
      <c r="DNB22" s="171"/>
      <c r="DNC22" s="171"/>
      <c r="DND22" s="171"/>
      <c r="DNE22" s="171"/>
      <c r="DNF22" s="171"/>
      <c r="DNG22" s="171"/>
      <c r="DNH22" s="172"/>
      <c r="DNI22" s="162"/>
      <c r="DNJ22" s="171"/>
      <c r="DNK22" s="171"/>
      <c r="DNL22" s="171"/>
      <c r="DNM22" s="171"/>
      <c r="DNN22" s="171"/>
      <c r="DNO22" s="171"/>
      <c r="DNP22" s="172"/>
      <c r="DNQ22" s="162"/>
      <c r="DNR22" s="171"/>
      <c r="DNS22" s="171"/>
      <c r="DNT22" s="171"/>
      <c r="DNU22" s="171"/>
      <c r="DNV22" s="171"/>
      <c r="DNW22" s="171"/>
      <c r="DNX22" s="172"/>
      <c r="DNY22" s="162"/>
      <c r="DNZ22" s="171"/>
      <c r="DOA22" s="171"/>
      <c r="DOB22" s="171"/>
      <c r="DOC22" s="171"/>
      <c r="DOD22" s="171"/>
      <c r="DOE22" s="171"/>
      <c r="DOF22" s="172"/>
      <c r="DOG22" s="162"/>
      <c r="DOH22" s="171"/>
      <c r="DOI22" s="171"/>
      <c r="DOJ22" s="171"/>
      <c r="DOK22" s="171"/>
      <c r="DOL22" s="171"/>
      <c r="DOM22" s="171"/>
      <c r="DON22" s="172"/>
      <c r="DOO22" s="162"/>
      <c r="DOP22" s="171"/>
      <c r="DOQ22" s="171"/>
      <c r="DOR22" s="171"/>
      <c r="DOS22" s="171"/>
      <c r="DOT22" s="171"/>
      <c r="DOU22" s="171"/>
      <c r="DOV22" s="172"/>
      <c r="DOW22" s="162"/>
      <c r="DOX22" s="171"/>
      <c r="DOY22" s="171"/>
      <c r="DOZ22" s="171"/>
      <c r="DPA22" s="171"/>
      <c r="DPB22" s="171"/>
      <c r="DPC22" s="171"/>
      <c r="DPD22" s="172"/>
      <c r="DPE22" s="162"/>
      <c r="DPF22" s="171"/>
      <c r="DPG22" s="171"/>
      <c r="DPH22" s="171"/>
      <c r="DPI22" s="171"/>
      <c r="DPJ22" s="171"/>
      <c r="DPK22" s="171"/>
      <c r="DPL22" s="172"/>
      <c r="DPM22" s="162"/>
      <c r="DPN22" s="171"/>
      <c r="DPO22" s="171"/>
      <c r="DPP22" s="171"/>
      <c r="DPQ22" s="171"/>
      <c r="DPR22" s="171"/>
      <c r="DPS22" s="171"/>
      <c r="DPT22" s="172"/>
      <c r="DPU22" s="162"/>
      <c r="DPV22" s="171"/>
      <c r="DPW22" s="171"/>
      <c r="DPX22" s="171"/>
      <c r="DPY22" s="171"/>
      <c r="DPZ22" s="171"/>
      <c r="DQA22" s="171"/>
      <c r="DQB22" s="172"/>
      <c r="DQC22" s="162"/>
      <c r="DQD22" s="171"/>
      <c r="DQE22" s="171"/>
      <c r="DQF22" s="171"/>
      <c r="DQG22" s="171"/>
      <c r="DQH22" s="171"/>
      <c r="DQI22" s="171"/>
      <c r="DQJ22" s="172"/>
      <c r="DQK22" s="162"/>
      <c r="DQL22" s="171"/>
      <c r="DQM22" s="171"/>
      <c r="DQN22" s="171"/>
      <c r="DQO22" s="171"/>
      <c r="DQP22" s="171"/>
      <c r="DQQ22" s="171"/>
      <c r="DQR22" s="172"/>
      <c r="DQS22" s="162"/>
      <c r="DQT22" s="171"/>
      <c r="DQU22" s="171"/>
      <c r="DQV22" s="171"/>
      <c r="DQW22" s="171"/>
      <c r="DQX22" s="171"/>
      <c r="DQY22" s="171"/>
      <c r="DQZ22" s="172"/>
      <c r="DRA22" s="162"/>
      <c r="DRB22" s="171"/>
      <c r="DRC22" s="171"/>
      <c r="DRD22" s="171"/>
      <c r="DRE22" s="171"/>
      <c r="DRF22" s="171"/>
      <c r="DRG22" s="171"/>
      <c r="DRH22" s="172"/>
      <c r="DRI22" s="162"/>
      <c r="DRJ22" s="171"/>
      <c r="DRK22" s="171"/>
      <c r="DRL22" s="171"/>
      <c r="DRM22" s="171"/>
      <c r="DRN22" s="171"/>
      <c r="DRO22" s="171"/>
      <c r="DRP22" s="172"/>
      <c r="DRQ22" s="162"/>
      <c r="DRR22" s="171"/>
      <c r="DRS22" s="171"/>
      <c r="DRT22" s="171"/>
      <c r="DRU22" s="171"/>
      <c r="DRV22" s="171"/>
      <c r="DRW22" s="171"/>
      <c r="DRX22" s="172"/>
      <c r="DRY22" s="162"/>
      <c r="DRZ22" s="171"/>
      <c r="DSA22" s="171"/>
      <c r="DSB22" s="171"/>
      <c r="DSC22" s="171"/>
      <c r="DSD22" s="171"/>
      <c r="DSE22" s="171"/>
      <c r="DSF22" s="172"/>
      <c r="DSG22" s="162"/>
      <c r="DSH22" s="171"/>
      <c r="DSI22" s="171"/>
      <c r="DSJ22" s="171"/>
      <c r="DSK22" s="171"/>
      <c r="DSL22" s="171"/>
      <c r="DSM22" s="171"/>
      <c r="DSN22" s="172"/>
      <c r="DSO22" s="162"/>
      <c r="DSP22" s="171"/>
      <c r="DSQ22" s="171"/>
      <c r="DSR22" s="171"/>
      <c r="DSS22" s="171"/>
      <c r="DST22" s="171"/>
      <c r="DSU22" s="171"/>
      <c r="DSV22" s="172"/>
      <c r="DSW22" s="162"/>
      <c r="DSX22" s="171"/>
      <c r="DSY22" s="171"/>
      <c r="DSZ22" s="171"/>
      <c r="DTA22" s="171"/>
      <c r="DTB22" s="171"/>
      <c r="DTC22" s="171"/>
      <c r="DTD22" s="172"/>
      <c r="DTE22" s="162"/>
      <c r="DTF22" s="171"/>
      <c r="DTG22" s="171"/>
      <c r="DTH22" s="171"/>
      <c r="DTI22" s="171"/>
      <c r="DTJ22" s="171"/>
      <c r="DTK22" s="171"/>
      <c r="DTL22" s="172"/>
      <c r="DTM22" s="162"/>
      <c r="DTN22" s="171"/>
      <c r="DTO22" s="171"/>
      <c r="DTP22" s="171"/>
      <c r="DTQ22" s="171"/>
      <c r="DTR22" s="171"/>
      <c r="DTS22" s="171"/>
      <c r="DTT22" s="172"/>
      <c r="DTU22" s="162"/>
      <c r="DTV22" s="171"/>
      <c r="DTW22" s="171"/>
      <c r="DTX22" s="171"/>
      <c r="DTY22" s="171"/>
      <c r="DTZ22" s="171"/>
      <c r="DUA22" s="171"/>
      <c r="DUB22" s="172"/>
      <c r="DUC22" s="162"/>
      <c r="DUD22" s="171"/>
      <c r="DUE22" s="171"/>
      <c r="DUF22" s="171"/>
      <c r="DUG22" s="171"/>
      <c r="DUH22" s="171"/>
      <c r="DUI22" s="171"/>
      <c r="DUJ22" s="172"/>
      <c r="DUK22" s="162"/>
      <c r="DUL22" s="171"/>
      <c r="DUM22" s="171"/>
      <c r="DUN22" s="171"/>
      <c r="DUO22" s="171"/>
      <c r="DUP22" s="171"/>
      <c r="DUQ22" s="171"/>
      <c r="DUR22" s="172"/>
      <c r="DUS22" s="162"/>
      <c r="DUT22" s="171"/>
      <c r="DUU22" s="171"/>
      <c r="DUV22" s="171"/>
      <c r="DUW22" s="171"/>
      <c r="DUX22" s="171"/>
      <c r="DUY22" s="171"/>
      <c r="DUZ22" s="172"/>
      <c r="DVA22" s="162"/>
      <c r="DVB22" s="171"/>
      <c r="DVC22" s="171"/>
      <c r="DVD22" s="171"/>
      <c r="DVE22" s="171"/>
      <c r="DVF22" s="171"/>
      <c r="DVG22" s="171"/>
      <c r="DVH22" s="172"/>
      <c r="DVI22" s="162"/>
      <c r="DVJ22" s="171"/>
      <c r="DVK22" s="171"/>
      <c r="DVL22" s="171"/>
      <c r="DVM22" s="171"/>
      <c r="DVN22" s="171"/>
      <c r="DVO22" s="171"/>
      <c r="DVP22" s="172"/>
      <c r="DVQ22" s="162"/>
      <c r="DVR22" s="171"/>
      <c r="DVS22" s="171"/>
      <c r="DVT22" s="171"/>
      <c r="DVU22" s="171"/>
      <c r="DVV22" s="171"/>
      <c r="DVW22" s="171"/>
      <c r="DVX22" s="172"/>
      <c r="DVY22" s="162"/>
      <c r="DVZ22" s="171"/>
      <c r="DWA22" s="171"/>
      <c r="DWB22" s="171"/>
      <c r="DWC22" s="171"/>
      <c r="DWD22" s="171"/>
      <c r="DWE22" s="171"/>
      <c r="DWF22" s="172"/>
      <c r="DWG22" s="162"/>
      <c r="DWH22" s="171"/>
      <c r="DWI22" s="171"/>
      <c r="DWJ22" s="171"/>
      <c r="DWK22" s="171"/>
      <c r="DWL22" s="171"/>
      <c r="DWM22" s="171"/>
      <c r="DWN22" s="172"/>
      <c r="DWO22" s="162"/>
      <c r="DWP22" s="171"/>
      <c r="DWQ22" s="171"/>
      <c r="DWR22" s="171"/>
      <c r="DWS22" s="171"/>
      <c r="DWT22" s="171"/>
      <c r="DWU22" s="171"/>
      <c r="DWV22" s="172"/>
      <c r="DWW22" s="162"/>
      <c r="DWX22" s="171"/>
      <c r="DWY22" s="171"/>
      <c r="DWZ22" s="171"/>
      <c r="DXA22" s="171"/>
      <c r="DXB22" s="171"/>
      <c r="DXC22" s="171"/>
      <c r="DXD22" s="172"/>
      <c r="DXE22" s="162"/>
      <c r="DXF22" s="171"/>
      <c r="DXG22" s="171"/>
      <c r="DXH22" s="171"/>
      <c r="DXI22" s="171"/>
      <c r="DXJ22" s="171"/>
      <c r="DXK22" s="171"/>
      <c r="DXL22" s="172"/>
      <c r="DXM22" s="162"/>
      <c r="DXN22" s="171"/>
      <c r="DXO22" s="171"/>
      <c r="DXP22" s="171"/>
      <c r="DXQ22" s="171"/>
      <c r="DXR22" s="171"/>
      <c r="DXS22" s="171"/>
      <c r="DXT22" s="172"/>
      <c r="DXU22" s="162"/>
      <c r="DXV22" s="171"/>
      <c r="DXW22" s="171"/>
      <c r="DXX22" s="171"/>
      <c r="DXY22" s="171"/>
      <c r="DXZ22" s="171"/>
      <c r="DYA22" s="171"/>
      <c r="DYB22" s="172"/>
      <c r="DYC22" s="162"/>
      <c r="DYD22" s="171"/>
      <c r="DYE22" s="171"/>
      <c r="DYF22" s="171"/>
      <c r="DYG22" s="171"/>
      <c r="DYH22" s="171"/>
      <c r="DYI22" s="171"/>
      <c r="DYJ22" s="172"/>
      <c r="DYK22" s="162"/>
      <c r="DYL22" s="171"/>
      <c r="DYM22" s="171"/>
      <c r="DYN22" s="171"/>
      <c r="DYO22" s="171"/>
      <c r="DYP22" s="171"/>
      <c r="DYQ22" s="171"/>
      <c r="DYR22" s="172"/>
      <c r="DYS22" s="162"/>
      <c r="DYT22" s="171"/>
      <c r="DYU22" s="171"/>
      <c r="DYV22" s="171"/>
      <c r="DYW22" s="171"/>
      <c r="DYX22" s="171"/>
      <c r="DYY22" s="171"/>
      <c r="DYZ22" s="172"/>
      <c r="DZA22" s="162"/>
      <c r="DZB22" s="171"/>
      <c r="DZC22" s="171"/>
      <c r="DZD22" s="171"/>
      <c r="DZE22" s="171"/>
      <c r="DZF22" s="171"/>
      <c r="DZG22" s="171"/>
      <c r="DZH22" s="172"/>
      <c r="DZI22" s="162"/>
      <c r="DZJ22" s="171"/>
      <c r="DZK22" s="171"/>
      <c r="DZL22" s="171"/>
      <c r="DZM22" s="171"/>
      <c r="DZN22" s="171"/>
      <c r="DZO22" s="171"/>
      <c r="DZP22" s="172"/>
      <c r="DZQ22" s="162"/>
      <c r="DZR22" s="171"/>
      <c r="DZS22" s="171"/>
      <c r="DZT22" s="171"/>
      <c r="DZU22" s="171"/>
      <c r="DZV22" s="171"/>
      <c r="DZW22" s="171"/>
      <c r="DZX22" s="172"/>
      <c r="DZY22" s="162"/>
      <c r="DZZ22" s="171"/>
      <c r="EAA22" s="171"/>
      <c r="EAB22" s="171"/>
      <c r="EAC22" s="171"/>
      <c r="EAD22" s="171"/>
      <c r="EAE22" s="171"/>
      <c r="EAF22" s="172"/>
      <c r="EAG22" s="162"/>
      <c r="EAH22" s="171"/>
      <c r="EAI22" s="171"/>
      <c r="EAJ22" s="171"/>
      <c r="EAK22" s="171"/>
      <c r="EAL22" s="171"/>
      <c r="EAM22" s="171"/>
      <c r="EAN22" s="172"/>
      <c r="EAO22" s="162"/>
      <c r="EAP22" s="171"/>
      <c r="EAQ22" s="171"/>
      <c r="EAR22" s="171"/>
      <c r="EAS22" s="171"/>
      <c r="EAT22" s="171"/>
      <c r="EAU22" s="171"/>
      <c r="EAV22" s="172"/>
      <c r="EAW22" s="162"/>
      <c r="EAX22" s="171"/>
      <c r="EAY22" s="171"/>
      <c r="EAZ22" s="171"/>
      <c r="EBA22" s="171"/>
      <c r="EBB22" s="171"/>
      <c r="EBC22" s="171"/>
      <c r="EBD22" s="172"/>
      <c r="EBE22" s="162"/>
      <c r="EBF22" s="171"/>
      <c r="EBG22" s="171"/>
      <c r="EBH22" s="171"/>
      <c r="EBI22" s="171"/>
      <c r="EBJ22" s="171"/>
      <c r="EBK22" s="171"/>
      <c r="EBL22" s="172"/>
      <c r="EBM22" s="162"/>
      <c r="EBN22" s="171"/>
      <c r="EBO22" s="171"/>
      <c r="EBP22" s="171"/>
      <c r="EBQ22" s="171"/>
      <c r="EBR22" s="171"/>
      <c r="EBS22" s="171"/>
      <c r="EBT22" s="172"/>
      <c r="EBU22" s="162"/>
      <c r="EBV22" s="171"/>
      <c r="EBW22" s="171"/>
      <c r="EBX22" s="171"/>
      <c r="EBY22" s="171"/>
      <c r="EBZ22" s="171"/>
      <c r="ECA22" s="171"/>
      <c r="ECB22" s="172"/>
      <c r="ECC22" s="162"/>
      <c r="ECD22" s="171"/>
      <c r="ECE22" s="171"/>
      <c r="ECF22" s="171"/>
      <c r="ECG22" s="171"/>
      <c r="ECH22" s="171"/>
      <c r="ECI22" s="171"/>
      <c r="ECJ22" s="172"/>
      <c r="ECK22" s="162"/>
      <c r="ECL22" s="171"/>
      <c r="ECM22" s="171"/>
      <c r="ECN22" s="171"/>
      <c r="ECO22" s="171"/>
      <c r="ECP22" s="171"/>
      <c r="ECQ22" s="171"/>
      <c r="ECR22" s="172"/>
      <c r="ECS22" s="162"/>
      <c r="ECT22" s="171"/>
      <c r="ECU22" s="171"/>
      <c r="ECV22" s="171"/>
      <c r="ECW22" s="171"/>
      <c r="ECX22" s="171"/>
      <c r="ECY22" s="171"/>
      <c r="ECZ22" s="172"/>
      <c r="EDA22" s="162"/>
      <c r="EDB22" s="171"/>
      <c r="EDC22" s="171"/>
      <c r="EDD22" s="171"/>
      <c r="EDE22" s="171"/>
      <c r="EDF22" s="171"/>
      <c r="EDG22" s="171"/>
      <c r="EDH22" s="172"/>
      <c r="EDI22" s="162"/>
      <c r="EDJ22" s="171"/>
      <c r="EDK22" s="171"/>
      <c r="EDL22" s="171"/>
      <c r="EDM22" s="171"/>
      <c r="EDN22" s="171"/>
      <c r="EDO22" s="171"/>
      <c r="EDP22" s="172"/>
      <c r="EDQ22" s="162"/>
      <c r="EDR22" s="171"/>
      <c r="EDS22" s="171"/>
      <c r="EDT22" s="171"/>
      <c r="EDU22" s="171"/>
      <c r="EDV22" s="171"/>
      <c r="EDW22" s="171"/>
      <c r="EDX22" s="172"/>
      <c r="EDY22" s="162"/>
      <c r="EDZ22" s="171"/>
      <c r="EEA22" s="171"/>
      <c r="EEB22" s="171"/>
      <c r="EEC22" s="171"/>
      <c r="EED22" s="171"/>
      <c r="EEE22" s="171"/>
      <c r="EEF22" s="172"/>
      <c r="EEG22" s="162"/>
      <c r="EEH22" s="171"/>
      <c r="EEI22" s="171"/>
      <c r="EEJ22" s="171"/>
      <c r="EEK22" s="171"/>
      <c r="EEL22" s="171"/>
      <c r="EEM22" s="171"/>
      <c r="EEN22" s="172"/>
      <c r="EEO22" s="162"/>
      <c r="EEP22" s="171"/>
      <c r="EEQ22" s="171"/>
      <c r="EER22" s="171"/>
      <c r="EES22" s="171"/>
      <c r="EET22" s="171"/>
      <c r="EEU22" s="171"/>
      <c r="EEV22" s="172"/>
      <c r="EEW22" s="162"/>
      <c r="EEX22" s="171"/>
      <c r="EEY22" s="171"/>
      <c r="EEZ22" s="171"/>
      <c r="EFA22" s="171"/>
      <c r="EFB22" s="171"/>
      <c r="EFC22" s="171"/>
      <c r="EFD22" s="172"/>
      <c r="EFE22" s="162"/>
      <c r="EFF22" s="171"/>
      <c r="EFG22" s="171"/>
      <c r="EFH22" s="171"/>
      <c r="EFI22" s="171"/>
      <c r="EFJ22" s="171"/>
      <c r="EFK22" s="171"/>
      <c r="EFL22" s="172"/>
      <c r="EFM22" s="162"/>
      <c r="EFN22" s="171"/>
      <c r="EFO22" s="171"/>
      <c r="EFP22" s="171"/>
      <c r="EFQ22" s="171"/>
      <c r="EFR22" s="171"/>
      <c r="EFS22" s="171"/>
      <c r="EFT22" s="172"/>
      <c r="EFU22" s="162"/>
      <c r="EFV22" s="171"/>
      <c r="EFW22" s="171"/>
      <c r="EFX22" s="171"/>
      <c r="EFY22" s="171"/>
      <c r="EFZ22" s="171"/>
      <c r="EGA22" s="171"/>
      <c r="EGB22" s="172"/>
      <c r="EGC22" s="162"/>
      <c r="EGD22" s="171"/>
      <c r="EGE22" s="171"/>
      <c r="EGF22" s="171"/>
      <c r="EGG22" s="171"/>
      <c r="EGH22" s="171"/>
      <c r="EGI22" s="171"/>
      <c r="EGJ22" s="172"/>
      <c r="EGK22" s="162"/>
      <c r="EGL22" s="171"/>
      <c r="EGM22" s="171"/>
      <c r="EGN22" s="171"/>
      <c r="EGO22" s="171"/>
      <c r="EGP22" s="171"/>
      <c r="EGQ22" s="171"/>
      <c r="EGR22" s="172"/>
      <c r="EGS22" s="162"/>
      <c r="EGT22" s="171"/>
      <c r="EGU22" s="171"/>
      <c r="EGV22" s="171"/>
      <c r="EGW22" s="171"/>
      <c r="EGX22" s="171"/>
      <c r="EGY22" s="171"/>
      <c r="EGZ22" s="172"/>
      <c r="EHA22" s="162"/>
      <c r="EHB22" s="171"/>
      <c r="EHC22" s="171"/>
      <c r="EHD22" s="171"/>
      <c r="EHE22" s="171"/>
      <c r="EHF22" s="171"/>
      <c r="EHG22" s="171"/>
      <c r="EHH22" s="172"/>
      <c r="EHI22" s="162"/>
      <c r="EHJ22" s="171"/>
      <c r="EHK22" s="171"/>
      <c r="EHL22" s="171"/>
      <c r="EHM22" s="171"/>
      <c r="EHN22" s="171"/>
      <c r="EHO22" s="171"/>
      <c r="EHP22" s="172"/>
      <c r="EHQ22" s="162"/>
      <c r="EHR22" s="171"/>
      <c r="EHS22" s="171"/>
      <c r="EHT22" s="171"/>
      <c r="EHU22" s="171"/>
      <c r="EHV22" s="171"/>
      <c r="EHW22" s="171"/>
      <c r="EHX22" s="172"/>
      <c r="EHY22" s="162"/>
      <c r="EHZ22" s="171"/>
      <c r="EIA22" s="171"/>
      <c r="EIB22" s="171"/>
      <c r="EIC22" s="171"/>
      <c r="EID22" s="171"/>
      <c r="EIE22" s="171"/>
      <c r="EIF22" s="172"/>
      <c r="EIG22" s="162"/>
      <c r="EIH22" s="171"/>
      <c r="EII22" s="171"/>
      <c r="EIJ22" s="171"/>
      <c r="EIK22" s="171"/>
      <c r="EIL22" s="171"/>
      <c r="EIM22" s="171"/>
      <c r="EIN22" s="172"/>
      <c r="EIO22" s="162"/>
      <c r="EIP22" s="171"/>
      <c r="EIQ22" s="171"/>
      <c r="EIR22" s="171"/>
      <c r="EIS22" s="171"/>
      <c r="EIT22" s="171"/>
      <c r="EIU22" s="171"/>
      <c r="EIV22" s="172"/>
      <c r="EIW22" s="162"/>
      <c r="EIX22" s="171"/>
      <c r="EIY22" s="171"/>
      <c r="EIZ22" s="171"/>
      <c r="EJA22" s="171"/>
      <c r="EJB22" s="171"/>
      <c r="EJC22" s="171"/>
      <c r="EJD22" s="172"/>
      <c r="EJE22" s="162"/>
      <c r="EJF22" s="171"/>
      <c r="EJG22" s="171"/>
      <c r="EJH22" s="171"/>
      <c r="EJI22" s="171"/>
      <c r="EJJ22" s="171"/>
      <c r="EJK22" s="171"/>
      <c r="EJL22" s="172"/>
      <c r="EJM22" s="162"/>
      <c r="EJN22" s="171"/>
      <c r="EJO22" s="171"/>
      <c r="EJP22" s="171"/>
      <c r="EJQ22" s="171"/>
      <c r="EJR22" s="171"/>
      <c r="EJS22" s="171"/>
      <c r="EJT22" s="172"/>
      <c r="EJU22" s="162"/>
      <c r="EJV22" s="171"/>
      <c r="EJW22" s="171"/>
      <c r="EJX22" s="171"/>
      <c r="EJY22" s="171"/>
      <c r="EJZ22" s="171"/>
      <c r="EKA22" s="171"/>
      <c r="EKB22" s="172"/>
      <c r="EKC22" s="162"/>
      <c r="EKD22" s="171"/>
      <c r="EKE22" s="171"/>
      <c r="EKF22" s="171"/>
      <c r="EKG22" s="171"/>
      <c r="EKH22" s="171"/>
      <c r="EKI22" s="171"/>
      <c r="EKJ22" s="172"/>
      <c r="EKK22" s="162"/>
      <c r="EKL22" s="171"/>
      <c r="EKM22" s="171"/>
      <c r="EKN22" s="171"/>
      <c r="EKO22" s="171"/>
      <c r="EKP22" s="171"/>
      <c r="EKQ22" s="171"/>
      <c r="EKR22" s="172"/>
      <c r="EKS22" s="162"/>
      <c r="EKT22" s="171"/>
      <c r="EKU22" s="171"/>
      <c r="EKV22" s="171"/>
      <c r="EKW22" s="171"/>
      <c r="EKX22" s="171"/>
      <c r="EKY22" s="171"/>
      <c r="EKZ22" s="172"/>
      <c r="ELA22" s="162"/>
      <c r="ELB22" s="171"/>
      <c r="ELC22" s="171"/>
      <c r="ELD22" s="171"/>
      <c r="ELE22" s="171"/>
      <c r="ELF22" s="171"/>
      <c r="ELG22" s="171"/>
      <c r="ELH22" s="172"/>
      <c r="ELI22" s="162"/>
      <c r="ELJ22" s="171"/>
      <c r="ELK22" s="171"/>
      <c r="ELL22" s="171"/>
      <c r="ELM22" s="171"/>
      <c r="ELN22" s="171"/>
      <c r="ELO22" s="171"/>
      <c r="ELP22" s="172"/>
      <c r="ELQ22" s="162"/>
      <c r="ELR22" s="171"/>
      <c r="ELS22" s="171"/>
      <c r="ELT22" s="171"/>
      <c r="ELU22" s="171"/>
      <c r="ELV22" s="171"/>
      <c r="ELW22" s="171"/>
      <c r="ELX22" s="172"/>
      <c r="ELY22" s="162"/>
      <c r="ELZ22" s="171"/>
      <c r="EMA22" s="171"/>
      <c r="EMB22" s="171"/>
      <c r="EMC22" s="171"/>
      <c r="EMD22" s="171"/>
      <c r="EME22" s="171"/>
      <c r="EMF22" s="172"/>
      <c r="EMG22" s="162"/>
      <c r="EMH22" s="171"/>
      <c r="EMI22" s="171"/>
      <c r="EMJ22" s="171"/>
      <c r="EMK22" s="171"/>
      <c r="EML22" s="171"/>
      <c r="EMM22" s="171"/>
      <c r="EMN22" s="172"/>
      <c r="EMO22" s="162"/>
      <c r="EMP22" s="171"/>
      <c r="EMQ22" s="171"/>
      <c r="EMR22" s="171"/>
      <c r="EMS22" s="171"/>
      <c r="EMT22" s="171"/>
      <c r="EMU22" s="171"/>
      <c r="EMV22" s="172"/>
      <c r="EMW22" s="162"/>
      <c r="EMX22" s="171"/>
      <c r="EMY22" s="171"/>
      <c r="EMZ22" s="171"/>
      <c r="ENA22" s="171"/>
      <c r="ENB22" s="171"/>
      <c r="ENC22" s="171"/>
      <c r="END22" s="172"/>
      <c r="ENE22" s="162"/>
      <c r="ENF22" s="171"/>
      <c r="ENG22" s="171"/>
      <c r="ENH22" s="171"/>
      <c r="ENI22" s="171"/>
      <c r="ENJ22" s="171"/>
      <c r="ENK22" s="171"/>
      <c r="ENL22" s="172"/>
      <c r="ENM22" s="162"/>
      <c r="ENN22" s="171"/>
      <c r="ENO22" s="171"/>
      <c r="ENP22" s="171"/>
      <c r="ENQ22" s="171"/>
      <c r="ENR22" s="171"/>
      <c r="ENS22" s="171"/>
      <c r="ENT22" s="172"/>
      <c r="ENU22" s="162"/>
      <c r="ENV22" s="171"/>
      <c r="ENW22" s="171"/>
      <c r="ENX22" s="171"/>
      <c r="ENY22" s="171"/>
      <c r="ENZ22" s="171"/>
      <c r="EOA22" s="171"/>
      <c r="EOB22" s="172"/>
      <c r="EOC22" s="162"/>
      <c r="EOD22" s="171"/>
      <c r="EOE22" s="171"/>
      <c r="EOF22" s="171"/>
      <c r="EOG22" s="171"/>
      <c r="EOH22" s="171"/>
      <c r="EOI22" s="171"/>
      <c r="EOJ22" s="172"/>
      <c r="EOK22" s="162"/>
      <c r="EOL22" s="171"/>
      <c r="EOM22" s="171"/>
      <c r="EON22" s="171"/>
      <c r="EOO22" s="171"/>
      <c r="EOP22" s="171"/>
      <c r="EOQ22" s="171"/>
      <c r="EOR22" s="172"/>
      <c r="EOS22" s="162"/>
      <c r="EOT22" s="171"/>
      <c r="EOU22" s="171"/>
      <c r="EOV22" s="171"/>
      <c r="EOW22" s="171"/>
      <c r="EOX22" s="171"/>
      <c r="EOY22" s="171"/>
      <c r="EOZ22" s="172"/>
      <c r="EPA22" s="162"/>
      <c r="EPB22" s="171"/>
      <c r="EPC22" s="171"/>
      <c r="EPD22" s="171"/>
      <c r="EPE22" s="171"/>
      <c r="EPF22" s="171"/>
      <c r="EPG22" s="171"/>
      <c r="EPH22" s="172"/>
      <c r="EPI22" s="162"/>
      <c r="EPJ22" s="171"/>
      <c r="EPK22" s="171"/>
      <c r="EPL22" s="171"/>
      <c r="EPM22" s="171"/>
      <c r="EPN22" s="171"/>
      <c r="EPO22" s="171"/>
      <c r="EPP22" s="172"/>
      <c r="EPQ22" s="162"/>
      <c r="EPR22" s="171"/>
      <c r="EPS22" s="171"/>
      <c r="EPT22" s="171"/>
      <c r="EPU22" s="171"/>
      <c r="EPV22" s="171"/>
      <c r="EPW22" s="171"/>
      <c r="EPX22" s="172"/>
      <c r="EPY22" s="162"/>
      <c r="EPZ22" s="171"/>
      <c r="EQA22" s="171"/>
      <c r="EQB22" s="171"/>
      <c r="EQC22" s="171"/>
      <c r="EQD22" s="171"/>
      <c r="EQE22" s="171"/>
      <c r="EQF22" s="172"/>
      <c r="EQG22" s="162"/>
      <c r="EQH22" s="171"/>
      <c r="EQI22" s="171"/>
      <c r="EQJ22" s="171"/>
      <c r="EQK22" s="171"/>
      <c r="EQL22" s="171"/>
      <c r="EQM22" s="171"/>
      <c r="EQN22" s="172"/>
      <c r="EQO22" s="162"/>
      <c r="EQP22" s="171"/>
      <c r="EQQ22" s="171"/>
      <c r="EQR22" s="171"/>
      <c r="EQS22" s="171"/>
      <c r="EQT22" s="171"/>
      <c r="EQU22" s="171"/>
      <c r="EQV22" s="172"/>
      <c r="EQW22" s="162"/>
      <c r="EQX22" s="171"/>
      <c r="EQY22" s="171"/>
      <c r="EQZ22" s="171"/>
      <c r="ERA22" s="171"/>
      <c r="ERB22" s="171"/>
      <c r="ERC22" s="171"/>
      <c r="ERD22" s="172"/>
      <c r="ERE22" s="162"/>
      <c r="ERF22" s="171"/>
      <c r="ERG22" s="171"/>
      <c r="ERH22" s="171"/>
      <c r="ERI22" s="171"/>
      <c r="ERJ22" s="171"/>
      <c r="ERK22" s="171"/>
      <c r="ERL22" s="172"/>
      <c r="ERM22" s="162"/>
      <c r="ERN22" s="171"/>
      <c r="ERO22" s="171"/>
      <c r="ERP22" s="171"/>
      <c r="ERQ22" s="171"/>
      <c r="ERR22" s="171"/>
      <c r="ERS22" s="171"/>
      <c r="ERT22" s="172"/>
      <c r="ERU22" s="162"/>
      <c r="ERV22" s="171"/>
      <c r="ERW22" s="171"/>
      <c r="ERX22" s="171"/>
      <c r="ERY22" s="171"/>
      <c r="ERZ22" s="171"/>
      <c r="ESA22" s="171"/>
      <c r="ESB22" s="172"/>
      <c r="ESC22" s="162"/>
      <c r="ESD22" s="171"/>
      <c r="ESE22" s="171"/>
      <c r="ESF22" s="171"/>
      <c r="ESG22" s="171"/>
      <c r="ESH22" s="171"/>
      <c r="ESI22" s="171"/>
      <c r="ESJ22" s="172"/>
      <c r="ESK22" s="162"/>
      <c r="ESL22" s="171"/>
      <c r="ESM22" s="171"/>
      <c r="ESN22" s="171"/>
      <c r="ESO22" s="171"/>
      <c r="ESP22" s="171"/>
      <c r="ESQ22" s="171"/>
      <c r="ESR22" s="172"/>
      <c r="ESS22" s="162"/>
      <c r="EST22" s="171"/>
      <c r="ESU22" s="171"/>
      <c r="ESV22" s="171"/>
      <c r="ESW22" s="171"/>
      <c r="ESX22" s="171"/>
      <c r="ESY22" s="171"/>
      <c r="ESZ22" s="172"/>
      <c r="ETA22" s="162"/>
      <c r="ETB22" s="171"/>
      <c r="ETC22" s="171"/>
      <c r="ETD22" s="171"/>
      <c r="ETE22" s="171"/>
      <c r="ETF22" s="171"/>
      <c r="ETG22" s="171"/>
      <c r="ETH22" s="172"/>
      <c r="ETI22" s="162"/>
      <c r="ETJ22" s="171"/>
      <c r="ETK22" s="171"/>
      <c r="ETL22" s="171"/>
      <c r="ETM22" s="171"/>
      <c r="ETN22" s="171"/>
      <c r="ETO22" s="171"/>
      <c r="ETP22" s="172"/>
      <c r="ETQ22" s="162"/>
      <c r="ETR22" s="171"/>
      <c r="ETS22" s="171"/>
      <c r="ETT22" s="171"/>
      <c r="ETU22" s="171"/>
      <c r="ETV22" s="171"/>
      <c r="ETW22" s="171"/>
      <c r="ETX22" s="172"/>
      <c r="ETY22" s="162"/>
      <c r="ETZ22" s="171"/>
      <c r="EUA22" s="171"/>
      <c r="EUB22" s="171"/>
      <c r="EUC22" s="171"/>
      <c r="EUD22" s="171"/>
      <c r="EUE22" s="171"/>
      <c r="EUF22" s="172"/>
      <c r="EUG22" s="162"/>
      <c r="EUH22" s="171"/>
      <c r="EUI22" s="171"/>
      <c r="EUJ22" s="171"/>
      <c r="EUK22" s="171"/>
      <c r="EUL22" s="171"/>
      <c r="EUM22" s="171"/>
      <c r="EUN22" s="172"/>
      <c r="EUO22" s="162"/>
      <c r="EUP22" s="171"/>
      <c r="EUQ22" s="171"/>
      <c r="EUR22" s="171"/>
      <c r="EUS22" s="171"/>
      <c r="EUT22" s="171"/>
      <c r="EUU22" s="171"/>
      <c r="EUV22" s="172"/>
      <c r="EUW22" s="162"/>
      <c r="EUX22" s="171"/>
      <c r="EUY22" s="171"/>
      <c r="EUZ22" s="171"/>
      <c r="EVA22" s="171"/>
      <c r="EVB22" s="171"/>
      <c r="EVC22" s="171"/>
      <c r="EVD22" s="172"/>
      <c r="EVE22" s="162"/>
      <c r="EVF22" s="171"/>
      <c r="EVG22" s="171"/>
      <c r="EVH22" s="171"/>
      <c r="EVI22" s="171"/>
      <c r="EVJ22" s="171"/>
      <c r="EVK22" s="171"/>
      <c r="EVL22" s="172"/>
      <c r="EVM22" s="162"/>
      <c r="EVN22" s="171"/>
      <c r="EVO22" s="171"/>
      <c r="EVP22" s="171"/>
      <c r="EVQ22" s="171"/>
      <c r="EVR22" s="171"/>
      <c r="EVS22" s="171"/>
      <c r="EVT22" s="172"/>
      <c r="EVU22" s="162"/>
      <c r="EVV22" s="171"/>
      <c r="EVW22" s="171"/>
      <c r="EVX22" s="171"/>
      <c r="EVY22" s="171"/>
      <c r="EVZ22" s="171"/>
      <c r="EWA22" s="171"/>
      <c r="EWB22" s="172"/>
      <c r="EWC22" s="162"/>
      <c r="EWD22" s="171"/>
      <c r="EWE22" s="171"/>
      <c r="EWF22" s="171"/>
      <c r="EWG22" s="171"/>
      <c r="EWH22" s="171"/>
      <c r="EWI22" s="171"/>
      <c r="EWJ22" s="172"/>
      <c r="EWK22" s="162"/>
      <c r="EWL22" s="171"/>
      <c r="EWM22" s="171"/>
      <c r="EWN22" s="171"/>
      <c r="EWO22" s="171"/>
      <c r="EWP22" s="171"/>
      <c r="EWQ22" s="171"/>
      <c r="EWR22" s="172"/>
      <c r="EWS22" s="162"/>
      <c r="EWT22" s="171"/>
      <c r="EWU22" s="171"/>
      <c r="EWV22" s="171"/>
      <c r="EWW22" s="171"/>
      <c r="EWX22" s="171"/>
      <c r="EWY22" s="171"/>
      <c r="EWZ22" s="172"/>
      <c r="EXA22" s="162"/>
      <c r="EXB22" s="171"/>
      <c r="EXC22" s="171"/>
      <c r="EXD22" s="171"/>
      <c r="EXE22" s="171"/>
      <c r="EXF22" s="171"/>
      <c r="EXG22" s="171"/>
      <c r="EXH22" s="172"/>
      <c r="EXI22" s="162"/>
      <c r="EXJ22" s="171"/>
      <c r="EXK22" s="171"/>
      <c r="EXL22" s="171"/>
      <c r="EXM22" s="171"/>
      <c r="EXN22" s="171"/>
      <c r="EXO22" s="171"/>
      <c r="EXP22" s="172"/>
      <c r="EXQ22" s="162"/>
      <c r="EXR22" s="171"/>
      <c r="EXS22" s="171"/>
      <c r="EXT22" s="171"/>
      <c r="EXU22" s="171"/>
      <c r="EXV22" s="171"/>
      <c r="EXW22" s="171"/>
      <c r="EXX22" s="172"/>
      <c r="EXY22" s="162"/>
      <c r="EXZ22" s="171"/>
      <c r="EYA22" s="171"/>
      <c r="EYB22" s="171"/>
      <c r="EYC22" s="171"/>
      <c r="EYD22" s="171"/>
      <c r="EYE22" s="171"/>
      <c r="EYF22" s="172"/>
      <c r="EYG22" s="162"/>
      <c r="EYH22" s="171"/>
      <c r="EYI22" s="171"/>
      <c r="EYJ22" s="171"/>
      <c r="EYK22" s="171"/>
      <c r="EYL22" s="171"/>
      <c r="EYM22" s="171"/>
      <c r="EYN22" s="172"/>
      <c r="EYO22" s="162"/>
      <c r="EYP22" s="171"/>
      <c r="EYQ22" s="171"/>
      <c r="EYR22" s="171"/>
      <c r="EYS22" s="171"/>
      <c r="EYT22" s="171"/>
      <c r="EYU22" s="171"/>
      <c r="EYV22" s="172"/>
      <c r="EYW22" s="162"/>
      <c r="EYX22" s="171"/>
      <c r="EYY22" s="171"/>
      <c r="EYZ22" s="171"/>
      <c r="EZA22" s="171"/>
      <c r="EZB22" s="171"/>
      <c r="EZC22" s="171"/>
      <c r="EZD22" s="172"/>
      <c r="EZE22" s="162"/>
      <c r="EZF22" s="171"/>
      <c r="EZG22" s="171"/>
      <c r="EZH22" s="171"/>
      <c r="EZI22" s="171"/>
      <c r="EZJ22" s="171"/>
      <c r="EZK22" s="171"/>
      <c r="EZL22" s="172"/>
      <c r="EZM22" s="162"/>
      <c r="EZN22" s="171"/>
      <c r="EZO22" s="171"/>
      <c r="EZP22" s="171"/>
      <c r="EZQ22" s="171"/>
      <c r="EZR22" s="171"/>
      <c r="EZS22" s="171"/>
      <c r="EZT22" s="172"/>
      <c r="EZU22" s="162"/>
      <c r="EZV22" s="171"/>
      <c r="EZW22" s="171"/>
      <c r="EZX22" s="171"/>
      <c r="EZY22" s="171"/>
      <c r="EZZ22" s="171"/>
      <c r="FAA22" s="171"/>
      <c r="FAB22" s="172"/>
      <c r="FAC22" s="162"/>
      <c r="FAD22" s="171"/>
      <c r="FAE22" s="171"/>
      <c r="FAF22" s="171"/>
      <c r="FAG22" s="171"/>
      <c r="FAH22" s="171"/>
      <c r="FAI22" s="171"/>
      <c r="FAJ22" s="172"/>
      <c r="FAK22" s="162"/>
      <c r="FAL22" s="171"/>
      <c r="FAM22" s="171"/>
      <c r="FAN22" s="171"/>
      <c r="FAO22" s="171"/>
      <c r="FAP22" s="171"/>
      <c r="FAQ22" s="171"/>
      <c r="FAR22" s="172"/>
      <c r="FAS22" s="162"/>
      <c r="FAT22" s="171"/>
      <c r="FAU22" s="171"/>
      <c r="FAV22" s="171"/>
      <c r="FAW22" s="171"/>
      <c r="FAX22" s="171"/>
      <c r="FAY22" s="171"/>
      <c r="FAZ22" s="172"/>
      <c r="FBA22" s="162"/>
      <c r="FBB22" s="171"/>
      <c r="FBC22" s="171"/>
      <c r="FBD22" s="171"/>
      <c r="FBE22" s="171"/>
      <c r="FBF22" s="171"/>
      <c r="FBG22" s="171"/>
      <c r="FBH22" s="172"/>
      <c r="FBI22" s="162"/>
      <c r="FBJ22" s="171"/>
      <c r="FBK22" s="171"/>
      <c r="FBL22" s="171"/>
      <c r="FBM22" s="171"/>
      <c r="FBN22" s="171"/>
      <c r="FBO22" s="171"/>
      <c r="FBP22" s="172"/>
      <c r="FBQ22" s="162"/>
      <c r="FBR22" s="171"/>
      <c r="FBS22" s="171"/>
      <c r="FBT22" s="171"/>
      <c r="FBU22" s="171"/>
      <c r="FBV22" s="171"/>
      <c r="FBW22" s="171"/>
      <c r="FBX22" s="172"/>
      <c r="FBY22" s="162"/>
      <c r="FBZ22" s="171"/>
      <c r="FCA22" s="171"/>
      <c r="FCB22" s="171"/>
      <c r="FCC22" s="171"/>
      <c r="FCD22" s="171"/>
      <c r="FCE22" s="171"/>
      <c r="FCF22" s="172"/>
      <c r="FCG22" s="162"/>
      <c r="FCH22" s="171"/>
      <c r="FCI22" s="171"/>
      <c r="FCJ22" s="171"/>
      <c r="FCK22" s="171"/>
      <c r="FCL22" s="171"/>
      <c r="FCM22" s="171"/>
      <c r="FCN22" s="172"/>
      <c r="FCO22" s="162"/>
      <c r="FCP22" s="171"/>
      <c r="FCQ22" s="171"/>
      <c r="FCR22" s="171"/>
      <c r="FCS22" s="171"/>
      <c r="FCT22" s="171"/>
      <c r="FCU22" s="171"/>
      <c r="FCV22" s="172"/>
      <c r="FCW22" s="162"/>
      <c r="FCX22" s="171"/>
      <c r="FCY22" s="171"/>
      <c r="FCZ22" s="171"/>
      <c r="FDA22" s="171"/>
      <c r="FDB22" s="171"/>
      <c r="FDC22" s="171"/>
      <c r="FDD22" s="172"/>
      <c r="FDE22" s="162"/>
      <c r="FDF22" s="171"/>
      <c r="FDG22" s="171"/>
      <c r="FDH22" s="171"/>
      <c r="FDI22" s="171"/>
      <c r="FDJ22" s="171"/>
      <c r="FDK22" s="171"/>
      <c r="FDL22" s="172"/>
      <c r="FDM22" s="162"/>
      <c r="FDN22" s="171"/>
      <c r="FDO22" s="171"/>
      <c r="FDP22" s="171"/>
      <c r="FDQ22" s="171"/>
      <c r="FDR22" s="171"/>
      <c r="FDS22" s="171"/>
      <c r="FDT22" s="172"/>
      <c r="FDU22" s="162"/>
      <c r="FDV22" s="171"/>
      <c r="FDW22" s="171"/>
      <c r="FDX22" s="171"/>
      <c r="FDY22" s="171"/>
      <c r="FDZ22" s="171"/>
      <c r="FEA22" s="171"/>
      <c r="FEB22" s="172"/>
      <c r="FEC22" s="162"/>
      <c r="FED22" s="171"/>
      <c r="FEE22" s="171"/>
      <c r="FEF22" s="171"/>
      <c r="FEG22" s="171"/>
      <c r="FEH22" s="171"/>
      <c r="FEI22" s="171"/>
      <c r="FEJ22" s="172"/>
      <c r="FEK22" s="162"/>
      <c r="FEL22" s="171"/>
      <c r="FEM22" s="171"/>
      <c r="FEN22" s="171"/>
      <c r="FEO22" s="171"/>
      <c r="FEP22" s="171"/>
      <c r="FEQ22" s="171"/>
      <c r="FER22" s="172"/>
      <c r="FES22" s="162"/>
      <c r="FET22" s="171"/>
      <c r="FEU22" s="171"/>
      <c r="FEV22" s="171"/>
      <c r="FEW22" s="171"/>
      <c r="FEX22" s="171"/>
      <c r="FEY22" s="171"/>
      <c r="FEZ22" s="172"/>
      <c r="FFA22" s="162"/>
      <c r="FFB22" s="171"/>
      <c r="FFC22" s="171"/>
      <c r="FFD22" s="171"/>
      <c r="FFE22" s="171"/>
      <c r="FFF22" s="171"/>
      <c r="FFG22" s="171"/>
      <c r="FFH22" s="172"/>
      <c r="FFI22" s="162"/>
      <c r="FFJ22" s="171"/>
      <c r="FFK22" s="171"/>
      <c r="FFL22" s="171"/>
      <c r="FFM22" s="171"/>
      <c r="FFN22" s="171"/>
      <c r="FFO22" s="171"/>
      <c r="FFP22" s="172"/>
      <c r="FFQ22" s="162"/>
      <c r="FFR22" s="171"/>
      <c r="FFS22" s="171"/>
      <c r="FFT22" s="171"/>
      <c r="FFU22" s="171"/>
      <c r="FFV22" s="171"/>
      <c r="FFW22" s="171"/>
      <c r="FFX22" s="172"/>
      <c r="FFY22" s="162"/>
      <c r="FFZ22" s="171"/>
      <c r="FGA22" s="171"/>
      <c r="FGB22" s="171"/>
      <c r="FGC22" s="171"/>
      <c r="FGD22" s="171"/>
      <c r="FGE22" s="171"/>
      <c r="FGF22" s="172"/>
      <c r="FGG22" s="162"/>
      <c r="FGH22" s="171"/>
      <c r="FGI22" s="171"/>
      <c r="FGJ22" s="171"/>
      <c r="FGK22" s="171"/>
      <c r="FGL22" s="171"/>
      <c r="FGM22" s="171"/>
      <c r="FGN22" s="172"/>
      <c r="FGO22" s="162"/>
      <c r="FGP22" s="171"/>
      <c r="FGQ22" s="171"/>
      <c r="FGR22" s="171"/>
      <c r="FGS22" s="171"/>
      <c r="FGT22" s="171"/>
      <c r="FGU22" s="171"/>
      <c r="FGV22" s="172"/>
      <c r="FGW22" s="162"/>
      <c r="FGX22" s="171"/>
      <c r="FGY22" s="171"/>
      <c r="FGZ22" s="171"/>
      <c r="FHA22" s="171"/>
      <c r="FHB22" s="171"/>
      <c r="FHC22" s="171"/>
      <c r="FHD22" s="172"/>
      <c r="FHE22" s="162"/>
      <c r="FHF22" s="171"/>
      <c r="FHG22" s="171"/>
      <c r="FHH22" s="171"/>
      <c r="FHI22" s="171"/>
      <c r="FHJ22" s="171"/>
      <c r="FHK22" s="171"/>
      <c r="FHL22" s="172"/>
      <c r="FHM22" s="162"/>
      <c r="FHN22" s="171"/>
      <c r="FHO22" s="171"/>
      <c r="FHP22" s="171"/>
      <c r="FHQ22" s="171"/>
      <c r="FHR22" s="171"/>
      <c r="FHS22" s="171"/>
      <c r="FHT22" s="172"/>
      <c r="FHU22" s="162"/>
      <c r="FHV22" s="171"/>
      <c r="FHW22" s="171"/>
      <c r="FHX22" s="171"/>
      <c r="FHY22" s="171"/>
      <c r="FHZ22" s="171"/>
      <c r="FIA22" s="171"/>
      <c r="FIB22" s="172"/>
      <c r="FIC22" s="162"/>
      <c r="FID22" s="171"/>
      <c r="FIE22" s="171"/>
      <c r="FIF22" s="171"/>
      <c r="FIG22" s="171"/>
      <c r="FIH22" s="171"/>
      <c r="FII22" s="171"/>
      <c r="FIJ22" s="172"/>
      <c r="FIK22" s="162"/>
      <c r="FIL22" s="171"/>
      <c r="FIM22" s="171"/>
      <c r="FIN22" s="171"/>
      <c r="FIO22" s="171"/>
      <c r="FIP22" s="171"/>
      <c r="FIQ22" s="171"/>
      <c r="FIR22" s="172"/>
      <c r="FIS22" s="162"/>
      <c r="FIT22" s="171"/>
      <c r="FIU22" s="171"/>
      <c r="FIV22" s="171"/>
      <c r="FIW22" s="171"/>
      <c r="FIX22" s="171"/>
      <c r="FIY22" s="171"/>
      <c r="FIZ22" s="172"/>
      <c r="FJA22" s="162"/>
      <c r="FJB22" s="171"/>
      <c r="FJC22" s="171"/>
      <c r="FJD22" s="171"/>
      <c r="FJE22" s="171"/>
      <c r="FJF22" s="171"/>
      <c r="FJG22" s="171"/>
      <c r="FJH22" s="172"/>
      <c r="FJI22" s="162"/>
      <c r="FJJ22" s="171"/>
      <c r="FJK22" s="171"/>
      <c r="FJL22" s="171"/>
      <c r="FJM22" s="171"/>
      <c r="FJN22" s="171"/>
      <c r="FJO22" s="171"/>
      <c r="FJP22" s="172"/>
      <c r="FJQ22" s="162"/>
      <c r="FJR22" s="171"/>
      <c r="FJS22" s="171"/>
      <c r="FJT22" s="171"/>
      <c r="FJU22" s="171"/>
      <c r="FJV22" s="171"/>
      <c r="FJW22" s="171"/>
      <c r="FJX22" s="172"/>
      <c r="FJY22" s="162"/>
      <c r="FJZ22" s="171"/>
      <c r="FKA22" s="171"/>
      <c r="FKB22" s="171"/>
      <c r="FKC22" s="171"/>
      <c r="FKD22" s="171"/>
      <c r="FKE22" s="171"/>
      <c r="FKF22" s="172"/>
      <c r="FKG22" s="162"/>
      <c r="FKH22" s="171"/>
      <c r="FKI22" s="171"/>
      <c r="FKJ22" s="171"/>
      <c r="FKK22" s="171"/>
      <c r="FKL22" s="171"/>
      <c r="FKM22" s="171"/>
      <c r="FKN22" s="172"/>
      <c r="FKO22" s="162"/>
      <c r="FKP22" s="171"/>
      <c r="FKQ22" s="171"/>
      <c r="FKR22" s="171"/>
      <c r="FKS22" s="171"/>
      <c r="FKT22" s="171"/>
      <c r="FKU22" s="171"/>
      <c r="FKV22" s="172"/>
      <c r="FKW22" s="162"/>
      <c r="FKX22" s="171"/>
      <c r="FKY22" s="171"/>
      <c r="FKZ22" s="171"/>
      <c r="FLA22" s="171"/>
      <c r="FLB22" s="171"/>
      <c r="FLC22" s="171"/>
      <c r="FLD22" s="172"/>
      <c r="FLE22" s="162"/>
      <c r="FLF22" s="171"/>
      <c r="FLG22" s="171"/>
      <c r="FLH22" s="171"/>
      <c r="FLI22" s="171"/>
      <c r="FLJ22" s="171"/>
      <c r="FLK22" s="171"/>
      <c r="FLL22" s="172"/>
      <c r="FLM22" s="162"/>
      <c r="FLN22" s="171"/>
      <c r="FLO22" s="171"/>
      <c r="FLP22" s="171"/>
      <c r="FLQ22" s="171"/>
      <c r="FLR22" s="171"/>
      <c r="FLS22" s="171"/>
      <c r="FLT22" s="172"/>
      <c r="FLU22" s="162"/>
      <c r="FLV22" s="171"/>
      <c r="FLW22" s="171"/>
      <c r="FLX22" s="171"/>
      <c r="FLY22" s="171"/>
      <c r="FLZ22" s="171"/>
      <c r="FMA22" s="171"/>
      <c r="FMB22" s="172"/>
      <c r="FMC22" s="162"/>
      <c r="FMD22" s="171"/>
      <c r="FME22" s="171"/>
      <c r="FMF22" s="171"/>
      <c r="FMG22" s="171"/>
      <c r="FMH22" s="171"/>
      <c r="FMI22" s="171"/>
      <c r="FMJ22" s="172"/>
      <c r="FMK22" s="162"/>
      <c r="FML22" s="171"/>
      <c r="FMM22" s="171"/>
      <c r="FMN22" s="171"/>
      <c r="FMO22" s="171"/>
      <c r="FMP22" s="171"/>
      <c r="FMQ22" s="171"/>
      <c r="FMR22" s="172"/>
      <c r="FMS22" s="162"/>
      <c r="FMT22" s="171"/>
      <c r="FMU22" s="171"/>
      <c r="FMV22" s="171"/>
      <c r="FMW22" s="171"/>
      <c r="FMX22" s="171"/>
      <c r="FMY22" s="171"/>
      <c r="FMZ22" s="172"/>
      <c r="FNA22" s="162"/>
      <c r="FNB22" s="171"/>
      <c r="FNC22" s="171"/>
      <c r="FND22" s="171"/>
      <c r="FNE22" s="171"/>
      <c r="FNF22" s="171"/>
      <c r="FNG22" s="171"/>
      <c r="FNH22" s="172"/>
      <c r="FNI22" s="162"/>
      <c r="FNJ22" s="171"/>
      <c r="FNK22" s="171"/>
      <c r="FNL22" s="171"/>
      <c r="FNM22" s="171"/>
      <c r="FNN22" s="171"/>
      <c r="FNO22" s="171"/>
      <c r="FNP22" s="172"/>
      <c r="FNQ22" s="162"/>
      <c r="FNR22" s="171"/>
      <c r="FNS22" s="171"/>
      <c r="FNT22" s="171"/>
      <c r="FNU22" s="171"/>
      <c r="FNV22" s="171"/>
      <c r="FNW22" s="171"/>
      <c r="FNX22" s="172"/>
      <c r="FNY22" s="162"/>
      <c r="FNZ22" s="171"/>
      <c r="FOA22" s="171"/>
      <c r="FOB22" s="171"/>
      <c r="FOC22" s="171"/>
      <c r="FOD22" s="171"/>
      <c r="FOE22" s="171"/>
      <c r="FOF22" s="172"/>
      <c r="FOG22" s="162"/>
      <c r="FOH22" s="171"/>
      <c r="FOI22" s="171"/>
      <c r="FOJ22" s="171"/>
      <c r="FOK22" s="171"/>
      <c r="FOL22" s="171"/>
      <c r="FOM22" s="171"/>
      <c r="FON22" s="172"/>
      <c r="FOO22" s="162"/>
      <c r="FOP22" s="171"/>
      <c r="FOQ22" s="171"/>
      <c r="FOR22" s="171"/>
      <c r="FOS22" s="171"/>
      <c r="FOT22" s="171"/>
      <c r="FOU22" s="171"/>
      <c r="FOV22" s="172"/>
      <c r="FOW22" s="162"/>
      <c r="FOX22" s="171"/>
      <c r="FOY22" s="171"/>
      <c r="FOZ22" s="171"/>
      <c r="FPA22" s="171"/>
      <c r="FPB22" s="171"/>
      <c r="FPC22" s="171"/>
      <c r="FPD22" s="172"/>
      <c r="FPE22" s="162"/>
      <c r="FPF22" s="171"/>
      <c r="FPG22" s="171"/>
      <c r="FPH22" s="171"/>
      <c r="FPI22" s="171"/>
      <c r="FPJ22" s="171"/>
      <c r="FPK22" s="171"/>
      <c r="FPL22" s="172"/>
      <c r="FPM22" s="162"/>
      <c r="FPN22" s="171"/>
      <c r="FPO22" s="171"/>
      <c r="FPP22" s="171"/>
      <c r="FPQ22" s="171"/>
      <c r="FPR22" s="171"/>
      <c r="FPS22" s="171"/>
      <c r="FPT22" s="172"/>
      <c r="FPU22" s="162"/>
      <c r="FPV22" s="171"/>
      <c r="FPW22" s="171"/>
      <c r="FPX22" s="171"/>
      <c r="FPY22" s="171"/>
      <c r="FPZ22" s="171"/>
      <c r="FQA22" s="171"/>
      <c r="FQB22" s="172"/>
      <c r="FQC22" s="162"/>
      <c r="FQD22" s="171"/>
      <c r="FQE22" s="171"/>
      <c r="FQF22" s="171"/>
      <c r="FQG22" s="171"/>
      <c r="FQH22" s="171"/>
      <c r="FQI22" s="171"/>
      <c r="FQJ22" s="172"/>
      <c r="FQK22" s="162"/>
      <c r="FQL22" s="171"/>
      <c r="FQM22" s="171"/>
      <c r="FQN22" s="171"/>
      <c r="FQO22" s="171"/>
      <c r="FQP22" s="171"/>
      <c r="FQQ22" s="171"/>
      <c r="FQR22" s="172"/>
      <c r="FQS22" s="162"/>
      <c r="FQT22" s="171"/>
      <c r="FQU22" s="171"/>
      <c r="FQV22" s="171"/>
      <c r="FQW22" s="171"/>
      <c r="FQX22" s="171"/>
      <c r="FQY22" s="171"/>
      <c r="FQZ22" s="172"/>
      <c r="FRA22" s="162"/>
      <c r="FRB22" s="171"/>
      <c r="FRC22" s="171"/>
      <c r="FRD22" s="171"/>
      <c r="FRE22" s="171"/>
      <c r="FRF22" s="171"/>
      <c r="FRG22" s="171"/>
      <c r="FRH22" s="172"/>
      <c r="FRI22" s="162"/>
      <c r="FRJ22" s="171"/>
      <c r="FRK22" s="171"/>
      <c r="FRL22" s="171"/>
      <c r="FRM22" s="171"/>
      <c r="FRN22" s="171"/>
      <c r="FRO22" s="171"/>
      <c r="FRP22" s="172"/>
      <c r="FRQ22" s="162"/>
      <c r="FRR22" s="171"/>
      <c r="FRS22" s="171"/>
      <c r="FRT22" s="171"/>
      <c r="FRU22" s="171"/>
      <c r="FRV22" s="171"/>
      <c r="FRW22" s="171"/>
      <c r="FRX22" s="172"/>
      <c r="FRY22" s="162"/>
      <c r="FRZ22" s="171"/>
      <c r="FSA22" s="171"/>
      <c r="FSB22" s="171"/>
      <c r="FSC22" s="171"/>
      <c r="FSD22" s="171"/>
      <c r="FSE22" s="171"/>
      <c r="FSF22" s="172"/>
      <c r="FSG22" s="162"/>
      <c r="FSH22" s="171"/>
      <c r="FSI22" s="171"/>
      <c r="FSJ22" s="171"/>
      <c r="FSK22" s="171"/>
      <c r="FSL22" s="171"/>
      <c r="FSM22" s="171"/>
      <c r="FSN22" s="172"/>
      <c r="FSO22" s="162"/>
      <c r="FSP22" s="171"/>
      <c r="FSQ22" s="171"/>
      <c r="FSR22" s="171"/>
      <c r="FSS22" s="171"/>
      <c r="FST22" s="171"/>
      <c r="FSU22" s="171"/>
      <c r="FSV22" s="172"/>
      <c r="FSW22" s="162"/>
      <c r="FSX22" s="171"/>
      <c r="FSY22" s="171"/>
      <c r="FSZ22" s="171"/>
      <c r="FTA22" s="171"/>
      <c r="FTB22" s="171"/>
      <c r="FTC22" s="171"/>
      <c r="FTD22" s="172"/>
      <c r="FTE22" s="162"/>
      <c r="FTF22" s="171"/>
      <c r="FTG22" s="171"/>
      <c r="FTH22" s="171"/>
      <c r="FTI22" s="171"/>
      <c r="FTJ22" s="171"/>
      <c r="FTK22" s="171"/>
      <c r="FTL22" s="172"/>
      <c r="FTM22" s="162"/>
      <c r="FTN22" s="171"/>
      <c r="FTO22" s="171"/>
      <c r="FTP22" s="171"/>
      <c r="FTQ22" s="171"/>
      <c r="FTR22" s="171"/>
      <c r="FTS22" s="171"/>
      <c r="FTT22" s="172"/>
      <c r="FTU22" s="162"/>
      <c r="FTV22" s="171"/>
      <c r="FTW22" s="171"/>
      <c r="FTX22" s="171"/>
      <c r="FTY22" s="171"/>
      <c r="FTZ22" s="171"/>
      <c r="FUA22" s="171"/>
      <c r="FUB22" s="172"/>
      <c r="FUC22" s="162"/>
      <c r="FUD22" s="171"/>
      <c r="FUE22" s="171"/>
      <c r="FUF22" s="171"/>
      <c r="FUG22" s="171"/>
      <c r="FUH22" s="171"/>
      <c r="FUI22" s="171"/>
      <c r="FUJ22" s="172"/>
      <c r="FUK22" s="162"/>
      <c r="FUL22" s="171"/>
      <c r="FUM22" s="171"/>
      <c r="FUN22" s="171"/>
      <c r="FUO22" s="171"/>
      <c r="FUP22" s="171"/>
      <c r="FUQ22" s="171"/>
      <c r="FUR22" s="172"/>
      <c r="FUS22" s="162"/>
      <c r="FUT22" s="171"/>
      <c r="FUU22" s="171"/>
      <c r="FUV22" s="171"/>
      <c r="FUW22" s="171"/>
      <c r="FUX22" s="171"/>
      <c r="FUY22" s="171"/>
      <c r="FUZ22" s="172"/>
      <c r="FVA22" s="162"/>
      <c r="FVB22" s="171"/>
      <c r="FVC22" s="171"/>
      <c r="FVD22" s="171"/>
      <c r="FVE22" s="171"/>
      <c r="FVF22" s="171"/>
      <c r="FVG22" s="171"/>
      <c r="FVH22" s="172"/>
      <c r="FVI22" s="162"/>
      <c r="FVJ22" s="171"/>
      <c r="FVK22" s="171"/>
      <c r="FVL22" s="171"/>
      <c r="FVM22" s="171"/>
      <c r="FVN22" s="171"/>
      <c r="FVO22" s="171"/>
      <c r="FVP22" s="172"/>
      <c r="FVQ22" s="162"/>
      <c r="FVR22" s="171"/>
      <c r="FVS22" s="171"/>
      <c r="FVT22" s="171"/>
      <c r="FVU22" s="171"/>
      <c r="FVV22" s="171"/>
      <c r="FVW22" s="171"/>
      <c r="FVX22" s="172"/>
      <c r="FVY22" s="162"/>
      <c r="FVZ22" s="171"/>
      <c r="FWA22" s="171"/>
      <c r="FWB22" s="171"/>
      <c r="FWC22" s="171"/>
      <c r="FWD22" s="171"/>
      <c r="FWE22" s="171"/>
      <c r="FWF22" s="172"/>
      <c r="FWG22" s="162"/>
      <c r="FWH22" s="171"/>
      <c r="FWI22" s="171"/>
      <c r="FWJ22" s="171"/>
      <c r="FWK22" s="171"/>
      <c r="FWL22" s="171"/>
      <c r="FWM22" s="171"/>
      <c r="FWN22" s="172"/>
      <c r="FWO22" s="162"/>
      <c r="FWP22" s="171"/>
      <c r="FWQ22" s="171"/>
      <c r="FWR22" s="171"/>
      <c r="FWS22" s="171"/>
      <c r="FWT22" s="171"/>
      <c r="FWU22" s="171"/>
      <c r="FWV22" s="172"/>
      <c r="FWW22" s="162"/>
      <c r="FWX22" s="171"/>
      <c r="FWY22" s="171"/>
      <c r="FWZ22" s="171"/>
      <c r="FXA22" s="171"/>
      <c r="FXB22" s="171"/>
      <c r="FXC22" s="171"/>
      <c r="FXD22" s="172"/>
      <c r="FXE22" s="162"/>
      <c r="FXF22" s="171"/>
      <c r="FXG22" s="171"/>
      <c r="FXH22" s="171"/>
      <c r="FXI22" s="171"/>
      <c r="FXJ22" s="171"/>
      <c r="FXK22" s="171"/>
      <c r="FXL22" s="172"/>
      <c r="FXM22" s="162"/>
      <c r="FXN22" s="171"/>
      <c r="FXO22" s="171"/>
      <c r="FXP22" s="171"/>
      <c r="FXQ22" s="171"/>
      <c r="FXR22" s="171"/>
      <c r="FXS22" s="171"/>
      <c r="FXT22" s="172"/>
      <c r="FXU22" s="162"/>
      <c r="FXV22" s="171"/>
      <c r="FXW22" s="171"/>
      <c r="FXX22" s="171"/>
      <c r="FXY22" s="171"/>
      <c r="FXZ22" s="171"/>
      <c r="FYA22" s="171"/>
      <c r="FYB22" s="172"/>
      <c r="FYC22" s="162"/>
      <c r="FYD22" s="171"/>
      <c r="FYE22" s="171"/>
      <c r="FYF22" s="171"/>
      <c r="FYG22" s="171"/>
      <c r="FYH22" s="171"/>
      <c r="FYI22" s="171"/>
      <c r="FYJ22" s="172"/>
      <c r="FYK22" s="162"/>
      <c r="FYL22" s="171"/>
      <c r="FYM22" s="171"/>
      <c r="FYN22" s="171"/>
      <c r="FYO22" s="171"/>
      <c r="FYP22" s="171"/>
      <c r="FYQ22" s="171"/>
      <c r="FYR22" s="172"/>
      <c r="FYS22" s="162"/>
      <c r="FYT22" s="171"/>
      <c r="FYU22" s="171"/>
      <c r="FYV22" s="171"/>
      <c r="FYW22" s="171"/>
      <c r="FYX22" s="171"/>
      <c r="FYY22" s="171"/>
      <c r="FYZ22" s="172"/>
      <c r="FZA22" s="162"/>
      <c r="FZB22" s="171"/>
      <c r="FZC22" s="171"/>
      <c r="FZD22" s="171"/>
      <c r="FZE22" s="171"/>
      <c r="FZF22" s="171"/>
      <c r="FZG22" s="171"/>
      <c r="FZH22" s="172"/>
      <c r="FZI22" s="162"/>
      <c r="FZJ22" s="171"/>
      <c r="FZK22" s="171"/>
      <c r="FZL22" s="171"/>
      <c r="FZM22" s="171"/>
      <c r="FZN22" s="171"/>
      <c r="FZO22" s="171"/>
      <c r="FZP22" s="172"/>
      <c r="FZQ22" s="162"/>
      <c r="FZR22" s="171"/>
      <c r="FZS22" s="171"/>
      <c r="FZT22" s="171"/>
      <c r="FZU22" s="171"/>
      <c r="FZV22" s="171"/>
      <c r="FZW22" s="171"/>
      <c r="FZX22" s="172"/>
      <c r="FZY22" s="162"/>
      <c r="FZZ22" s="171"/>
      <c r="GAA22" s="171"/>
      <c r="GAB22" s="171"/>
      <c r="GAC22" s="171"/>
      <c r="GAD22" s="171"/>
      <c r="GAE22" s="171"/>
      <c r="GAF22" s="172"/>
      <c r="GAG22" s="162"/>
      <c r="GAH22" s="171"/>
      <c r="GAI22" s="171"/>
      <c r="GAJ22" s="171"/>
      <c r="GAK22" s="171"/>
      <c r="GAL22" s="171"/>
      <c r="GAM22" s="171"/>
      <c r="GAN22" s="172"/>
      <c r="GAO22" s="162"/>
      <c r="GAP22" s="171"/>
      <c r="GAQ22" s="171"/>
      <c r="GAR22" s="171"/>
      <c r="GAS22" s="171"/>
      <c r="GAT22" s="171"/>
      <c r="GAU22" s="171"/>
      <c r="GAV22" s="172"/>
      <c r="GAW22" s="162"/>
      <c r="GAX22" s="171"/>
      <c r="GAY22" s="171"/>
      <c r="GAZ22" s="171"/>
      <c r="GBA22" s="171"/>
      <c r="GBB22" s="171"/>
      <c r="GBC22" s="171"/>
      <c r="GBD22" s="172"/>
      <c r="GBE22" s="162"/>
      <c r="GBF22" s="171"/>
      <c r="GBG22" s="171"/>
      <c r="GBH22" s="171"/>
      <c r="GBI22" s="171"/>
      <c r="GBJ22" s="171"/>
      <c r="GBK22" s="171"/>
      <c r="GBL22" s="172"/>
      <c r="GBM22" s="162"/>
      <c r="GBN22" s="171"/>
      <c r="GBO22" s="171"/>
      <c r="GBP22" s="171"/>
      <c r="GBQ22" s="171"/>
      <c r="GBR22" s="171"/>
      <c r="GBS22" s="171"/>
      <c r="GBT22" s="172"/>
      <c r="GBU22" s="162"/>
      <c r="GBV22" s="171"/>
      <c r="GBW22" s="171"/>
      <c r="GBX22" s="171"/>
      <c r="GBY22" s="171"/>
      <c r="GBZ22" s="171"/>
      <c r="GCA22" s="171"/>
      <c r="GCB22" s="172"/>
      <c r="GCC22" s="162"/>
      <c r="GCD22" s="171"/>
      <c r="GCE22" s="171"/>
      <c r="GCF22" s="171"/>
      <c r="GCG22" s="171"/>
      <c r="GCH22" s="171"/>
      <c r="GCI22" s="171"/>
      <c r="GCJ22" s="172"/>
      <c r="GCK22" s="162"/>
      <c r="GCL22" s="171"/>
      <c r="GCM22" s="171"/>
      <c r="GCN22" s="171"/>
      <c r="GCO22" s="171"/>
      <c r="GCP22" s="171"/>
      <c r="GCQ22" s="171"/>
      <c r="GCR22" s="172"/>
      <c r="GCS22" s="162"/>
      <c r="GCT22" s="171"/>
      <c r="GCU22" s="171"/>
      <c r="GCV22" s="171"/>
      <c r="GCW22" s="171"/>
      <c r="GCX22" s="171"/>
      <c r="GCY22" s="171"/>
      <c r="GCZ22" s="172"/>
      <c r="GDA22" s="162"/>
      <c r="GDB22" s="171"/>
      <c r="GDC22" s="171"/>
      <c r="GDD22" s="171"/>
      <c r="GDE22" s="171"/>
      <c r="GDF22" s="171"/>
      <c r="GDG22" s="171"/>
      <c r="GDH22" s="172"/>
      <c r="GDI22" s="162"/>
      <c r="GDJ22" s="171"/>
      <c r="GDK22" s="171"/>
      <c r="GDL22" s="171"/>
      <c r="GDM22" s="171"/>
      <c r="GDN22" s="171"/>
      <c r="GDO22" s="171"/>
      <c r="GDP22" s="172"/>
      <c r="GDQ22" s="162"/>
      <c r="GDR22" s="171"/>
      <c r="GDS22" s="171"/>
      <c r="GDT22" s="171"/>
      <c r="GDU22" s="171"/>
      <c r="GDV22" s="171"/>
      <c r="GDW22" s="171"/>
      <c r="GDX22" s="172"/>
      <c r="GDY22" s="162"/>
      <c r="GDZ22" s="171"/>
      <c r="GEA22" s="171"/>
      <c r="GEB22" s="171"/>
      <c r="GEC22" s="171"/>
      <c r="GED22" s="171"/>
      <c r="GEE22" s="171"/>
      <c r="GEF22" s="172"/>
      <c r="GEG22" s="162"/>
      <c r="GEH22" s="171"/>
      <c r="GEI22" s="171"/>
      <c r="GEJ22" s="171"/>
      <c r="GEK22" s="171"/>
      <c r="GEL22" s="171"/>
      <c r="GEM22" s="171"/>
      <c r="GEN22" s="172"/>
      <c r="GEO22" s="162"/>
      <c r="GEP22" s="171"/>
      <c r="GEQ22" s="171"/>
      <c r="GER22" s="171"/>
      <c r="GES22" s="171"/>
      <c r="GET22" s="171"/>
      <c r="GEU22" s="171"/>
      <c r="GEV22" s="172"/>
      <c r="GEW22" s="162"/>
      <c r="GEX22" s="171"/>
      <c r="GEY22" s="171"/>
      <c r="GEZ22" s="171"/>
      <c r="GFA22" s="171"/>
      <c r="GFB22" s="171"/>
      <c r="GFC22" s="171"/>
      <c r="GFD22" s="172"/>
      <c r="GFE22" s="162"/>
      <c r="GFF22" s="171"/>
      <c r="GFG22" s="171"/>
      <c r="GFH22" s="171"/>
      <c r="GFI22" s="171"/>
      <c r="GFJ22" s="171"/>
      <c r="GFK22" s="171"/>
      <c r="GFL22" s="172"/>
      <c r="GFM22" s="162"/>
      <c r="GFN22" s="171"/>
      <c r="GFO22" s="171"/>
      <c r="GFP22" s="171"/>
      <c r="GFQ22" s="171"/>
      <c r="GFR22" s="171"/>
      <c r="GFS22" s="171"/>
      <c r="GFT22" s="172"/>
      <c r="GFU22" s="162"/>
      <c r="GFV22" s="171"/>
      <c r="GFW22" s="171"/>
      <c r="GFX22" s="171"/>
      <c r="GFY22" s="171"/>
      <c r="GFZ22" s="171"/>
      <c r="GGA22" s="171"/>
      <c r="GGB22" s="172"/>
      <c r="GGC22" s="162"/>
      <c r="GGD22" s="171"/>
      <c r="GGE22" s="171"/>
      <c r="GGF22" s="171"/>
      <c r="GGG22" s="171"/>
      <c r="GGH22" s="171"/>
      <c r="GGI22" s="171"/>
      <c r="GGJ22" s="172"/>
      <c r="GGK22" s="162"/>
      <c r="GGL22" s="171"/>
      <c r="GGM22" s="171"/>
      <c r="GGN22" s="171"/>
      <c r="GGO22" s="171"/>
      <c r="GGP22" s="171"/>
      <c r="GGQ22" s="171"/>
      <c r="GGR22" s="172"/>
      <c r="GGS22" s="162"/>
      <c r="GGT22" s="171"/>
      <c r="GGU22" s="171"/>
      <c r="GGV22" s="171"/>
      <c r="GGW22" s="171"/>
      <c r="GGX22" s="171"/>
      <c r="GGY22" s="171"/>
      <c r="GGZ22" s="172"/>
      <c r="GHA22" s="162"/>
      <c r="GHB22" s="171"/>
      <c r="GHC22" s="171"/>
      <c r="GHD22" s="171"/>
      <c r="GHE22" s="171"/>
      <c r="GHF22" s="171"/>
      <c r="GHG22" s="171"/>
      <c r="GHH22" s="172"/>
      <c r="GHI22" s="162"/>
      <c r="GHJ22" s="171"/>
      <c r="GHK22" s="171"/>
      <c r="GHL22" s="171"/>
      <c r="GHM22" s="171"/>
      <c r="GHN22" s="171"/>
      <c r="GHO22" s="171"/>
      <c r="GHP22" s="172"/>
      <c r="GHQ22" s="162"/>
      <c r="GHR22" s="171"/>
      <c r="GHS22" s="171"/>
      <c r="GHT22" s="171"/>
      <c r="GHU22" s="171"/>
      <c r="GHV22" s="171"/>
      <c r="GHW22" s="171"/>
      <c r="GHX22" s="172"/>
      <c r="GHY22" s="162"/>
      <c r="GHZ22" s="171"/>
      <c r="GIA22" s="171"/>
      <c r="GIB22" s="171"/>
      <c r="GIC22" s="171"/>
      <c r="GID22" s="171"/>
      <c r="GIE22" s="171"/>
      <c r="GIF22" s="172"/>
      <c r="GIG22" s="162"/>
      <c r="GIH22" s="171"/>
      <c r="GII22" s="171"/>
      <c r="GIJ22" s="171"/>
      <c r="GIK22" s="171"/>
      <c r="GIL22" s="171"/>
      <c r="GIM22" s="171"/>
      <c r="GIN22" s="172"/>
      <c r="GIO22" s="162"/>
      <c r="GIP22" s="171"/>
      <c r="GIQ22" s="171"/>
      <c r="GIR22" s="171"/>
      <c r="GIS22" s="171"/>
      <c r="GIT22" s="171"/>
      <c r="GIU22" s="171"/>
      <c r="GIV22" s="172"/>
      <c r="GIW22" s="162"/>
      <c r="GIX22" s="171"/>
      <c r="GIY22" s="171"/>
      <c r="GIZ22" s="171"/>
      <c r="GJA22" s="171"/>
      <c r="GJB22" s="171"/>
      <c r="GJC22" s="171"/>
      <c r="GJD22" s="172"/>
      <c r="GJE22" s="162"/>
      <c r="GJF22" s="171"/>
      <c r="GJG22" s="171"/>
      <c r="GJH22" s="171"/>
      <c r="GJI22" s="171"/>
      <c r="GJJ22" s="171"/>
      <c r="GJK22" s="171"/>
      <c r="GJL22" s="172"/>
      <c r="GJM22" s="162"/>
      <c r="GJN22" s="171"/>
      <c r="GJO22" s="171"/>
      <c r="GJP22" s="171"/>
      <c r="GJQ22" s="171"/>
      <c r="GJR22" s="171"/>
      <c r="GJS22" s="171"/>
      <c r="GJT22" s="172"/>
      <c r="GJU22" s="162"/>
      <c r="GJV22" s="171"/>
      <c r="GJW22" s="171"/>
      <c r="GJX22" s="171"/>
      <c r="GJY22" s="171"/>
      <c r="GJZ22" s="171"/>
      <c r="GKA22" s="171"/>
      <c r="GKB22" s="172"/>
      <c r="GKC22" s="162"/>
      <c r="GKD22" s="171"/>
      <c r="GKE22" s="171"/>
      <c r="GKF22" s="171"/>
      <c r="GKG22" s="171"/>
      <c r="GKH22" s="171"/>
      <c r="GKI22" s="171"/>
      <c r="GKJ22" s="172"/>
      <c r="GKK22" s="162"/>
      <c r="GKL22" s="171"/>
      <c r="GKM22" s="171"/>
      <c r="GKN22" s="171"/>
      <c r="GKO22" s="171"/>
      <c r="GKP22" s="171"/>
      <c r="GKQ22" s="171"/>
      <c r="GKR22" s="172"/>
      <c r="GKS22" s="162"/>
      <c r="GKT22" s="171"/>
      <c r="GKU22" s="171"/>
      <c r="GKV22" s="171"/>
      <c r="GKW22" s="171"/>
      <c r="GKX22" s="171"/>
      <c r="GKY22" s="171"/>
      <c r="GKZ22" s="172"/>
      <c r="GLA22" s="162"/>
      <c r="GLB22" s="171"/>
      <c r="GLC22" s="171"/>
      <c r="GLD22" s="171"/>
      <c r="GLE22" s="171"/>
      <c r="GLF22" s="171"/>
      <c r="GLG22" s="171"/>
      <c r="GLH22" s="172"/>
      <c r="GLI22" s="162"/>
      <c r="GLJ22" s="171"/>
      <c r="GLK22" s="171"/>
      <c r="GLL22" s="171"/>
      <c r="GLM22" s="171"/>
      <c r="GLN22" s="171"/>
      <c r="GLO22" s="171"/>
      <c r="GLP22" s="172"/>
      <c r="GLQ22" s="162"/>
      <c r="GLR22" s="171"/>
      <c r="GLS22" s="171"/>
      <c r="GLT22" s="171"/>
      <c r="GLU22" s="171"/>
      <c r="GLV22" s="171"/>
      <c r="GLW22" s="171"/>
      <c r="GLX22" s="172"/>
      <c r="GLY22" s="162"/>
      <c r="GLZ22" s="171"/>
      <c r="GMA22" s="171"/>
      <c r="GMB22" s="171"/>
      <c r="GMC22" s="171"/>
      <c r="GMD22" s="171"/>
      <c r="GME22" s="171"/>
      <c r="GMF22" s="172"/>
      <c r="GMG22" s="162"/>
      <c r="GMH22" s="171"/>
      <c r="GMI22" s="171"/>
      <c r="GMJ22" s="171"/>
      <c r="GMK22" s="171"/>
      <c r="GML22" s="171"/>
      <c r="GMM22" s="171"/>
      <c r="GMN22" s="172"/>
      <c r="GMO22" s="162"/>
      <c r="GMP22" s="171"/>
      <c r="GMQ22" s="171"/>
      <c r="GMR22" s="171"/>
      <c r="GMS22" s="171"/>
      <c r="GMT22" s="171"/>
      <c r="GMU22" s="171"/>
      <c r="GMV22" s="172"/>
      <c r="GMW22" s="162"/>
      <c r="GMX22" s="171"/>
      <c r="GMY22" s="171"/>
      <c r="GMZ22" s="171"/>
      <c r="GNA22" s="171"/>
      <c r="GNB22" s="171"/>
      <c r="GNC22" s="171"/>
      <c r="GND22" s="172"/>
      <c r="GNE22" s="162"/>
      <c r="GNF22" s="171"/>
      <c r="GNG22" s="171"/>
      <c r="GNH22" s="171"/>
      <c r="GNI22" s="171"/>
      <c r="GNJ22" s="171"/>
      <c r="GNK22" s="171"/>
      <c r="GNL22" s="172"/>
      <c r="GNM22" s="162"/>
      <c r="GNN22" s="171"/>
      <c r="GNO22" s="171"/>
      <c r="GNP22" s="171"/>
      <c r="GNQ22" s="171"/>
      <c r="GNR22" s="171"/>
      <c r="GNS22" s="171"/>
      <c r="GNT22" s="172"/>
      <c r="GNU22" s="162"/>
      <c r="GNV22" s="171"/>
      <c r="GNW22" s="171"/>
      <c r="GNX22" s="171"/>
      <c r="GNY22" s="171"/>
      <c r="GNZ22" s="171"/>
      <c r="GOA22" s="171"/>
      <c r="GOB22" s="172"/>
      <c r="GOC22" s="162"/>
      <c r="GOD22" s="171"/>
      <c r="GOE22" s="171"/>
      <c r="GOF22" s="171"/>
      <c r="GOG22" s="171"/>
      <c r="GOH22" s="171"/>
      <c r="GOI22" s="171"/>
      <c r="GOJ22" s="172"/>
      <c r="GOK22" s="162"/>
      <c r="GOL22" s="171"/>
      <c r="GOM22" s="171"/>
      <c r="GON22" s="171"/>
      <c r="GOO22" s="171"/>
      <c r="GOP22" s="171"/>
      <c r="GOQ22" s="171"/>
      <c r="GOR22" s="172"/>
      <c r="GOS22" s="162"/>
      <c r="GOT22" s="171"/>
      <c r="GOU22" s="171"/>
      <c r="GOV22" s="171"/>
      <c r="GOW22" s="171"/>
      <c r="GOX22" s="171"/>
      <c r="GOY22" s="171"/>
      <c r="GOZ22" s="172"/>
      <c r="GPA22" s="162"/>
      <c r="GPB22" s="171"/>
      <c r="GPC22" s="171"/>
      <c r="GPD22" s="171"/>
      <c r="GPE22" s="171"/>
      <c r="GPF22" s="171"/>
      <c r="GPG22" s="171"/>
      <c r="GPH22" s="172"/>
      <c r="GPI22" s="162"/>
      <c r="GPJ22" s="171"/>
      <c r="GPK22" s="171"/>
      <c r="GPL22" s="171"/>
      <c r="GPM22" s="171"/>
      <c r="GPN22" s="171"/>
      <c r="GPO22" s="171"/>
      <c r="GPP22" s="172"/>
      <c r="GPQ22" s="162"/>
      <c r="GPR22" s="171"/>
      <c r="GPS22" s="171"/>
      <c r="GPT22" s="171"/>
      <c r="GPU22" s="171"/>
      <c r="GPV22" s="171"/>
      <c r="GPW22" s="171"/>
      <c r="GPX22" s="172"/>
      <c r="GPY22" s="162"/>
      <c r="GPZ22" s="171"/>
      <c r="GQA22" s="171"/>
      <c r="GQB22" s="171"/>
      <c r="GQC22" s="171"/>
      <c r="GQD22" s="171"/>
      <c r="GQE22" s="171"/>
      <c r="GQF22" s="172"/>
      <c r="GQG22" s="162"/>
      <c r="GQH22" s="171"/>
      <c r="GQI22" s="171"/>
      <c r="GQJ22" s="171"/>
      <c r="GQK22" s="171"/>
      <c r="GQL22" s="171"/>
      <c r="GQM22" s="171"/>
      <c r="GQN22" s="172"/>
      <c r="GQO22" s="162"/>
      <c r="GQP22" s="171"/>
      <c r="GQQ22" s="171"/>
      <c r="GQR22" s="171"/>
      <c r="GQS22" s="171"/>
      <c r="GQT22" s="171"/>
      <c r="GQU22" s="171"/>
      <c r="GQV22" s="172"/>
      <c r="GQW22" s="162"/>
      <c r="GQX22" s="171"/>
      <c r="GQY22" s="171"/>
      <c r="GQZ22" s="171"/>
      <c r="GRA22" s="171"/>
      <c r="GRB22" s="171"/>
      <c r="GRC22" s="171"/>
      <c r="GRD22" s="172"/>
      <c r="GRE22" s="162"/>
      <c r="GRF22" s="171"/>
      <c r="GRG22" s="171"/>
      <c r="GRH22" s="171"/>
      <c r="GRI22" s="171"/>
      <c r="GRJ22" s="171"/>
      <c r="GRK22" s="171"/>
      <c r="GRL22" s="172"/>
      <c r="GRM22" s="162"/>
      <c r="GRN22" s="171"/>
      <c r="GRO22" s="171"/>
      <c r="GRP22" s="171"/>
      <c r="GRQ22" s="171"/>
      <c r="GRR22" s="171"/>
      <c r="GRS22" s="171"/>
      <c r="GRT22" s="172"/>
      <c r="GRU22" s="162"/>
      <c r="GRV22" s="171"/>
      <c r="GRW22" s="171"/>
      <c r="GRX22" s="171"/>
      <c r="GRY22" s="171"/>
      <c r="GRZ22" s="171"/>
      <c r="GSA22" s="171"/>
      <c r="GSB22" s="172"/>
      <c r="GSC22" s="162"/>
      <c r="GSD22" s="171"/>
      <c r="GSE22" s="171"/>
      <c r="GSF22" s="171"/>
      <c r="GSG22" s="171"/>
      <c r="GSH22" s="171"/>
      <c r="GSI22" s="171"/>
      <c r="GSJ22" s="172"/>
      <c r="GSK22" s="162"/>
      <c r="GSL22" s="171"/>
      <c r="GSM22" s="171"/>
      <c r="GSN22" s="171"/>
      <c r="GSO22" s="171"/>
      <c r="GSP22" s="171"/>
      <c r="GSQ22" s="171"/>
      <c r="GSR22" s="172"/>
      <c r="GSS22" s="162"/>
      <c r="GST22" s="171"/>
      <c r="GSU22" s="171"/>
      <c r="GSV22" s="171"/>
      <c r="GSW22" s="171"/>
      <c r="GSX22" s="171"/>
      <c r="GSY22" s="171"/>
      <c r="GSZ22" s="172"/>
      <c r="GTA22" s="162"/>
      <c r="GTB22" s="171"/>
      <c r="GTC22" s="171"/>
      <c r="GTD22" s="171"/>
      <c r="GTE22" s="171"/>
      <c r="GTF22" s="171"/>
      <c r="GTG22" s="171"/>
      <c r="GTH22" s="172"/>
      <c r="GTI22" s="162"/>
      <c r="GTJ22" s="171"/>
      <c r="GTK22" s="171"/>
      <c r="GTL22" s="171"/>
      <c r="GTM22" s="171"/>
      <c r="GTN22" s="171"/>
      <c r="GTO22" s="171"/>
      <c r="GTP22" s="172"/>
      <c r="GTQ22" s="162"/>
      <c r="GTR22" s="171"/>
      <c r="GTS22" s="171"/>
      <c r="GTT22" s="171"/>
      <c r="GTU22" s="171"/>
      <c r="GTV22" s="171"/>
      <c r="GTW22" s="171"/>
      <c r="GTX22" s="172"/>
      <c r="GTY22" s="162"/>
      <c r="GTZ22" s="171"/>
      <c r="GUA22" s="171"/>
      <c r="GUB22" s="171"/>
      <c r="GUC22" s="171"/>
      <c r="GUD22" s="171"/>
      <c r="GUE22" s="171"/>
      <c r="GUF22" s="172"/>
      <c r="GUG22" s="162"/>
      <c r="GUH22" s="171"/>
      <c r="GUI22" s="171"/>
      <c r="GUJ22" s="171"/>
      <c r="GUK22" s="171"/>
      <c r="GUL22" s="171"/>
      <c r="GUM22" s="171"/>
      <c r="GUN22" s="172"/>
      <c r="GUO22" s="162"/>
      <c r="GUP22" s="171"/>
      <c r="GUQ22" s="171"/>
      <c r="GUR22" s="171"/>
      <c r="GUS22" s="171"/>
      <c r="GUT22" s="171"/>
      <c r="GUU22" s="171"/>
      <c r="GUV22" s="172"/>
      <c r="GUW22" s="162"/>
      <c r="GUX22" s="171"/>
      <c r="GUY22" s="171"/>
      <c r="GUZ22" s="171"/>
      <c r="GVA22" s="171"/>
      <c r="GVB22" s="171"/>
      <c r="GVC22" s="171"/>
      <c r="GVD22" s="172"/>
      <c r="GVE22" s="162"/>
      <c r="GVF22" s="171"/>
      <c r="GVG22" s="171"/>
      <c r="GVH22" s="171"/>
      <c r="GVI22" s="171"/>
      <c r="GVJ22" s="171"/>
      <c r="GVK22" s="171"/>
      <c r="GVL22" s="172"/>
      <c r="GVM22" s="162"/>
      <c r="GVN22" s="171"/>
      <c r="GVO22" s="171"/>
      <c r="GVP22" s="171"/>
      <c r="GVQ22" s="171"/>
      <c r="GVR22" s="171"/>
      <c r="GVS22" s="171"/>
      <c r="GVT22" s="172"/>
      <c r="GVU22" s="162"/>
      <c r="GVV22" s="171"/>
      <c r="GVW22" s="171"/>
      <c r="GVX22" s="171"/>
      <c r="GVY22" s="171"/>
      <c r="GVZ22" s="171"/>
      <c r="GWA22" s="171"/>
      <c r="GWB22" s="172"/>
      <c r="GWC22" s="162"/>
      <c r="GWD22" s="171"/>
      <c r="GWE22" s="171"/>
      <c r="GWF22" s="171"/>
      <c r="GWG22" s="171"/>
      <c r="GWH22" s="171"/>
      <c r="GWI22" s="171"/>
      <c r="GWJ22" s="172"/>
      <c r="GWK22" s="162"/>
      <c r="GWL22" s="171"/>
      <c r="GWM22" s="171"/>
      <c r="GWN22" s="171"/>
      <c r="GWO22" s="171"/>
      <c r="GWP22" s="171"/>
      <c r="GWQ22" s="171"/>
      <c r="GWR22" s="172"/>
      <c r="GWS22" s="162"/>
      <c r="GWT22" s="171"/>
      <c r="GWU22" s="171"/>
      <c r="GWV22" s="171"/>
      <c r="GWW22" s="171"/>
      <c r="GWX22" s="171"/>
      <c r="GWY22" s="171"/>
      <c r="GWZ22" s="172"/>
      <c r="GXA22" s="162"/>
      <c r="GXB22" s="171"/>
      <c r="GXC22" s="171"/>
      <c r="GXD22" s="171"/>
      <c r="GXE22" s="171"/>
      <c r="GXF22" s="171"/>
      <c r="GXG22" s="171"/>
      <c r="GXH22" s="172"/>
      <c r="GXI22" s="162"/>
      <c r="GXJ22" s="171"/>
      <c r="GXK22" s="171"/>
      <c r="GXL22" s="171"/>
      <c r="GXM22" s="171"/>
      <c r="GXN22" s="171"/>
      <c r="GXO22" s="171"/>
      <c r="GXP22" s="172"/>
      <c r="GXQ22" s="162"/>
      <c r="GXR22" s="171"/>
      <c r="GXS22" s="171"/>
      <c r="GXT22" s="171"/>
      <c r="GXU22" s="171"/>
      <c r="GXV22" s="171"/>
      <c r="GXW22" s="171"/>
      <c r="GXX22" s="172"/>
      <c r="GXY22" s="162"/>
      <c r="GXZ22" s="171"/>
      <c r="GYA22" s="171"/>
      <c r="GYB22" s="171"/>
      <c r="GYC22" s="171"/>
      <c r="GYD22" s="171"/>
      <c r="GYE22" s="171"/>
      <c r="GYF22" s="172"/>
      <c r="GYG22" s="162"/>
      <c r="GYH22" s="171"/>
      <c r="GYI22" s="171"/>
      <c r="GYJ22" s="171"/>
      <c r="GYK22" s="171"/>
      <c r="GYL22" s="171"/>
      <c r="GYM22" s="171"/>
      <c r="GYN22" s="172"/>
      <c r="GYO22" s="162"/>
      <c r="GYP22" s="171"/>
      <c r="GYQ22" s="171"/>
      <c r="GYR22" s="171"/>
      <c r="GYS22" s="171"/>
      <c r="GYT22" s="171"/>
      <c r="GYU22" s="171"/>
      <c r="GYV22" s="172"/>
      <c r="GYW22" s="162"/>
      <c r="GYX22" s="171"/>
      <c r="GYY22" s="171"/>
      <c r="GYZ22" s="171"/>
      <c r="GZA22" s="171"/>
      <c r="GZB22" s="171"/>
      <c r="GZC22" s="171"/>
      <c r="GZD22" s="172"/>
      <c r="GZE22" s="162"/>
      <c r="GZF22" s="171"/>
      <c r="GZG22" s="171"/>
      <c r="GZH22" s="171"/>
      <c r="GZI22" s="171"/>
      <c r="GZJ22" s="171"/>
      <c r="GZK22" s="171"/>
      <c r="GZL22" s="172"/>
      <c r="GZM22" s="162"/>
      <c r="GZN22" s="171"/>
      <c r="GZO22" s="171"/>
      <c r="GZP22" s="171"/>
      <c r="GZQ22" s="171"/>
      <c r="GZR22" s="171"/>
      <c r="GZS22" s="171"/>
      <c r="GZT22" s="172"/>
      <c r="GZU22" s="162"/>
      <c r="GZV22" s="171"/>
      <c r="GZW22" s="171"/>
      <c r="GZX22" s="171"/>
      <c r="GZY22" s="171"/>
      <c r="GZZ22" s="171"/>
      <c r="HAA22" s="171"/>
      <c r="HAB22" s="172"/>
      <c r="HAC22" s="162"/>
      <c r="HAD22" s="171"/>
      <c r="HAE22" s="171"/>
      <c r="HAF22" s="171"/>
      <c r="HAG22" s="171"/>
      <c r="HAH22" s="171"/>
      <c r="HAI22" s="171"/>
      <c r="HAJ22" s="172"/>
      <c r="HAK22" s="162"/>
      <c r="HAL22" s="171"/>
      <c r="HAM22" s="171"/>
      <c r="HAN22" s="171"/>
      <c r="HAO22" s="171"/>
      <c r="HAP22" s="171"/>
      <c r="HAQ22" s="171"/>
      <c r="HAR22" s="172"/>
      <c r="HAS22" s="162"/>
      <c r="HAT22" s="171"/>
      <c r="HAU22" s="171"/>
      <c r="HAV22" s="171"/>
      <c r="HAW22" s="171"/>
      <c r="HAX22" s="171"/>
      <c r="HAY22" s="171"/>
      <c r="HAZ22" s="172"/>
      <c r="HBA22" s="162"/>
      <c r="HBB22" s="171"/>
      <c r="HBC22" s="171"/>
      <c r="HBD22" s="171"/>
      <c r="HBE22" s="171"/>
      <c r="HBF22" s="171"/>
      <c r="HBG22" s="171"/>
      <c r="HBH22" s="172"/>
      <c r="HBI22" s="162"/>
      <c r="HBJ22" s="171"/>
      <c r="HBK22" s="171"/>
      <c r="HBL22" s="171"/>
      <c r="HBM22" s="171"/>
      <c r="HBN22" s="171"/>
      <c r="HBO22" s="171"/>
      <c r="HBP22" s="172"/>
      <c r="HBQ22" s="162"/>
      <c r="HBR22" s="171"/>
      <c r="HBS22" s="171"/>
      <c r="HBT22" s="171"/>
      <c r="HBU22" s="171"/>
      <c r="HBV22" s="171"/>
      <c r="HBW22" s="171"/>
      <c r="HBX22" s="172"/>
      <c r="HBY22" s="162"/>
      <c r="HBZ22" s="171"/>
      <c r="HCA22" s="171"/>
      <c r="HCB22" s="171"/>
      <c r="HCC22" s="171"/>
      <c r="HCD22" s="171"/>
      <c r="HCE22" s="171"/>
      <c r="HCF22" s="172"/>
      <c r="HCG22" s="162"/>
      <c r="HCH22" s="171"/>
      <c r="HCI22" s="171"/>
      <c r="HCJ22" s="171"/>
      <c r="HCK22" s="171"/>
      <c r="HCL22" s="171"/>
      <c r="HCM22" s="171"/>
      <c r="HCN22" s="172"/>
      <c r="HCO22" s="162"/>
      <c r="HCP22" s="171"/>
      <c r="HCQ22" s="171"/>
      <c r="HCR22" s="171"/>
      <c r="HCS22" s="171"/>
      <c r="HCT22" s="171"/>
      <c r="HCU22" s="171"/>
      <c r="HCV22" s="172"/>
      <c r="HCW22" s="162"/>
      <c r="HCX22" s="171"/>
      <c r="HCY22" s="171"/>
      <c r="HCZ22" s="171"/>
      <c r="HDA22" s="171"/>
      <c r="HDB22" s="171"/>
      <c r="HDC22" s="171"/>
      <c r="HDD22" s="172"/>
      <c r="HDE22" s="162"/>
      <c r="HDF22" s="171"/>
      <c r="HDG22" s="171"/>
      <c r="HDH22" s="171"/>
      <c r="HDI22" s="171"/>
      <c r="HDJ22" s="171"/>
      <c r="HDK22" s="171"/>
      <c r="HDL22" s="172"/>
      <c r="HDM22" s="162"/>
      <c r="HDN22" s="171"/>
      <c r="HDO22" s="171"/>
      <c r="HDP22" s="171"/>
      <c r="HDQ22" s="171"/>
      <c r="HDR22" s="171"/>
      <c r="HDS22" s="171"/>
      <c r="HDT22" s="172"/>
      <c r="HDU22" s="162"/>
      <c r="HDV22" s="171"/>
      <c r="HDW22" s="171"/>
      <c r="HDX22" s="171"/>
      <c r="HDY22" s="171"/>
      <c r="HDZ22" s="171"/>
      <c r="HEA22" s="171"/>
      <c r="HEB22" s="172"/>
      <c r="HEC22" s="162"/>
      <c r="HED22" s="171"/>
      <c r="HEE22" s="171"/>
      <c r="HEF22" s="171"/>
      <c r="HEG22" s="171"/>
      <c r="HEH22" s="171"/>
      <c r="HEI22" s="171"/>
      <c r="HEJ22" s="172"/>
      <c r="HEK22" s="162"/>
      <c r="HEL22" s="171"/>
      <c r="HEM22" s="171"/>
      <c r="HEN22" s="171"/>
      <c r="HEO22" s="171"/>
      <c r="HEP22" s="171"/>
      <c r="HEQ22" s="171"/>
      <c r="HER22" s="172"/>
      <c r="HES22" s="162"/>
      <c r="HET22" s="171"/>
      <c r="HEU22" s="171"/>
      <c r="HEV22" s="171"/>
      <c r="HEW22" s="171"/>
      <c r="HEX22" s="171"/>
      <c r="HEY22" s="171"/>
      <c r="HEZ22" s="172"/>
      <c r="HFA22" s="162"/>
      <c r="HFB22" s="171"/>
      <c r="HFC22" s="171"/>
      <c r="HFD22" s="171"/>
      <c r="HFE22" s="171"/>
      <c r="HFF22" s="171"/>
      <c r="HFG22" s="171"/>
      <c r="HFH22" s="172"/>
      <c r="HFI22" s="162"/>
      <c r="HFJ22" s="171"/>
      <c r="HFK22" s="171"/>
      <c r="HFL22" s="171"/>
      <c r="HFM22" s="171"/>
      <c r="HFN22" s="171"/>
      <c r="HFO22" s="171"/>
      <c r="HFP22" s="172"/>
      <c r="HFQ22" s="162"/>
      <c r="HFR22" s="171"/>
      <c r="HFS22" s="171"/>
      <c r="HFT22" s="171"/>
      <c r="HFU22" s="171"/>
      <c r="HFV22" s="171"/>
      <c r="HFW22" s="171"/>
      <c r="HFX22" s="172"/>
      <c r="HFY22" s="162"/>
      <c r="HFZ22" s="171"/>
      <c r="HGA22" s="171"/>
      <c r="HGB22" s="171"/>
      <c r="HGC22" s="171"/>
      <c r="HGD22" s="171"/>
      <c r="HGE22" s="171"/>
      <c r="HGF22" s="172"/>
      <c r="HGG22" s="162"/>
      <c r="HGH22" s="171"/>
      <c r="HGI22" s="171"/>
      <c r="HGJ22" s="171"/>
      <c r="HGK22" s="171"/>
      <c r="HGL22" s="171"/>
      <c r="HGM22" s="171"/>
      <c r="HGN22" s="172"/>
      <c r="HGO22" s="162"/>
      <c r="HGP22" s="171"/>
      <c r="HGQ22" s="171"/>
      <c r="HGR22" s="171"/>
      <c r="HGS22" s="171"/>
      <c r="HGT22" s="171"/>
      <c r="HGU22" s="171"/>
      <c r="HGV22" s="172"/>
      <c r="HGW22" s="162"/>
      <c r="HGX22" s="171"/>
      <c r="HGY22" s="171"/>
      <c r="HGZ22" s="171"/>
      <c r="HHA22" s="171"/>
      <c r="HHB22" s="171"/>
      <c r="HHC22" s="171"/>
      <c r="HHD22" s="172"/>
      <c r="HHE22" s="162"/>
      <c r="HHF22" s="171"/>
      <c r="HHG22" s="171"/>
      <c r="HHH22" s="171"/>
      <c r="HHI22" s="171"/>
      <c r="HHJ22" s="171"/>
      <c r="HHK22" s="171"/>
      <c r="HHL22" s="172"/>
      <c r="HHM22" s="162"/>
      <c r="HHN22" s="171"/>
      <c r="HHO22" s="171"/>
      <c r="HHP22" s="171"/>
      <c r="HHQ22" s="171"/>
      <c r="HHR22" s="171"/>
      <c r="HHS22" s="171"/>
      <c r="HHT22" s="172"/>
      <c r="HHU22" s="162"/>
      <c r="HHV22" s="171"/>
      <c r="HHW22" s="171"/>
      <c r="HHX22" s="171"/>
      <c r="HHY22" s="171"/>
      <c r="HHZ22" s="171"/>
      <c r="HIA22" s="171"/>
      <c r="HIB22" s="172"/>
      <c r="HIC22" s="162"/>
      <c r="HID22" s="171"/>
      <c r="HIE22" s="171"/>
      <c r="HIF22" s="171"/>
      <c r="HIG22" s="171"/>
      <c r="HIH22" s="171"/>
      <c r="HII22" s="171"/>
      <c r="HIJ22" s="172"/>
      <c r="HIK22" s="162"/>
      <c r="HIL22" s="171"/>
      <c r="HIM22" s="171"/>
      <c r="HIN22" s="171"/>
      <c r="HIO22" s="171"/>
      <c r="HIP22" s="171"/>
      <c r="HIQ22" s="171"/>
      <c r="HIR22" s="172"/>
      <c r="HIS22" s="162"/>
      <c r="HIT22" s="171"/>
      <c r="HIU22" s="171"/>
      <c r="HIV22" s="171"/>
      <c r="HIW22" s="171"/>
      <c r="HIX22" s="171"/>
      <c r="HIY22" s="171"/>
      <c r="HIZ22" s="172"/>
      <c r="HJA22" s="162"/>
      <c r="HJB22" s="171"/>
      <c r="HJC22" s="171"/>
      <c r="HJD22" s="171"/>
      <c r="HJE22" s="171"/>
      <c r="HJF22" s="171"/>
      <c r="HJG22" s="171"/>
      <c r="HJH22" s="172"/>
      <c r="HJI22" s="162"/>
      <c r="HJJ22" s="171"/>
      <c r="HJK22" s="171"/>
      <c r="HJL22" s="171"/>
      <c r="HJM22" s="171"/>
      <c r="HJN22" s="171"/>
      <c r="HJO22" s="171"/>
      <c r="HJP22" s="172"/>
      <c r="HJQ22" s="162"/>
      <c r="HJR22" s="171"/>
      <c r="HJS22" s="171"/>
      <c r="HJT22" s="171"/>
      <c r="HJU22" s="171"/>
      <c r="HJV22" s="171"/>
      <c r="HJW22" s="171"/>
      <c r="HJX22" s="172"/>
      <c r="HJY22" s="162"/>
      <c r="HJZ22" s="171"/>
      <c r="HKA22" s="171"/>
      <c r="HKB22" s="171"/>
      <c r="HKC22" s="171"/>
      <c r="HKD22" s="171"/>
      <c r="HKE22" s="171"/>
      <c r="HKF22" s="172"/>
      <c r="HKG22" s="162"/>
      <c r="HKH22" s="171"/>
      <c r="HKI22" s="171"/>
      <c r="HKJ22" s="171"/>
      <c r="HKK22" s="171"/>
      <c r="HKL22" s="171"/>
      <c r="HKM22" s="171"/>
      <c r="HKN22" s="172"/>
      <c r="HKO22" s="162"/>
      <c r="HKP22" s="171"/>
      <c r="HKQ22" s="171"/>
      <c r="HKR22" s="171"/>
      <c r="HKS22" s="171"/>
      <c r="HKT22" s="171"/>
      <c r="HKU22" s="171"/>
      <c r="HKV22" s="172"/>
      <c r="HKW22" s="162"/>
      <c r="HKX22" s="171"/>
      <c r="HKY22" s="171"/>
      <c r="HKZ22" s="171"/>
      <c r="HLA22" s="171"/>
      <c r="HLB22" s="171"/>
      <c r="HLC22" s="171"/>
      <c r="HLD22" s="172"/>
      <c r="HLE22" s="162"/>
      <c r="HLF22" s="171"/>
      <c r="HLG22" s="171"/>
      <c r="HLH22" s="171"/>
      <c r="HLI22" s="171"/>
      <c r="HLJ22" s="171"/>
      <c r="HLK22" s="171"/>
      <c r="HLL22" s="172"/>
      <c r="HLM22" s="162"/>
      <c r="HLN22" s="171"/>
      <c r="HLO22" s="171"/>
      <c r="HLP22" s="171"/>
      <c r="HLQ22" s="171"/>
      <c r="HLR22" s="171"/>
      <c r="HLS22" s="171"/>
      <c r="HLT22" s="172"/>
      <c r="HLU22" s="162"/>
      <c r="HLV22" s="171"/>
      <c r="HLW22" s="171"/>
      <c r="HLX22" s="171"/>
      <c r="HLY22" s="171"/>
      <c r="HLZ22" s="171"/>
      <c r="HMA22" s="171"/>
      <c r="HMB22" s="172"/>
      <c r="HMC22" s="162"/>
      <c r="HMD22" s="171"/>
      <c r="HME22" s="171"/>
      <c r="HMF22" s="171"/>
      <c r="HMG22" s="171"/>
      <c r="HMH22" s="171"/>
      <c r="HMI22" s="171"/>
      <c r="HMJ22" s="172"/>
      <c r="HMK22" s="162"/>
      <c r="HML22" s="171"/>
      <c r="HMM22" s="171"/>
      <c r="HMN22" s="171"/>
      <c r="HMO22" s="171"/>
      <c r="HMP22" s="171"/>
      <c r="HMQ22" s="171"/>
      <c r="HMR22" s="172"/>
      <c r="HMS22" s="162"/>
      <c r="HMT22" s="171"/>
      <c r="HMU22" s="171"/>
      <c r="HMV22" s="171"/>
      <c r="HMW22" s="171"/>
      <c r="HMX22" s="171"/>
      <c r="HMY22" s="171"/>
      <c r="HMZ22" s="172"/>
      <c r="HNA22" s="162"/>
      <c r="HNB22" s="171"/>
      <c r="HNC22" s="171"/>
      <c r="HND22" s="171"/>
      <c r="HNE22" s="171"/>
      <c r="HNF22" s="171"/>
      <c r="HNG22" s="171"/>
      <c r="HNH22" s="172"/>
      <c r="HNI22" s="162"/>
      <c r="HNJ22" s="171"/>
      <c r="HNK22" s="171"/>
      <c r="HNL22" s="171"/>
      <c r="HNM22" s="171"/>
      <c r="HNN22" s="171"/>
      <c r="HNO22" s="171"/>
      <c r="HNP22" s="172"/>
      <c r="HNQ22" s="162"/>
      <c r="HNR22" s="171"/>
      <c r="HNS22" s="171"/>
      <c r="HNT22" s="171"/>
      <c r="HNU22" s="171"/>
      <c r="HNV22" s="171"/>
      <c r="HNW22" s="171"/>
      <c r="HNX22" s="172"/>
      <c r="HNY22" s="162"/>
      <c r="HNZ22" s="171"/>
      <c r="HOA22" s="171"/>
      <c r="HOB22" s="171"/>
      <c r="HOC22" s="171"/>
      <c r="HOD22" s="171"/>
      <c r="HOE22" s="171"/>
      <c r="HOF22" s="172"/>
      <c r="HOG22" s="162"/>
      <c r="HOH22" s="171"/>
      <c r="HOI22" s="171"/>
      <c r="HOJ22" s="171"/>
      <c r="HOK22" s="171"/>
      <c r="HOL22" s="171"/>
      <c r="HOM22" s="171"/>
      <c r="HON22" s="172"/>
      <c r="HOO22" s="162"/>
      <c r="HOP22" s="171"/>
      <c r="HOQ22" s="171"/>
      <c r="HOR22" s="171"/>
      <c r="HOS22" s="171"/>
      <c r="HOT22" s="171"/>
      <c r="HOU22" s="171"/>
      <c r="HOV22" s="172"/>
      <c r="HOW22" s="162"/>
      <c r="HOX22" s="171"/>
      <c r="HOY22" s="171"/>
      <c r="HOZ22" s="171"/>
      <c r="HPA22" s="171"/>
      <c r="HPB22" s="171"/>
      <c r="HPC22" s="171"/>
      <c r="HPD22" s="172"/>
      <c r="HPE22" s="162"/>
      <c r="HPF22" s="171"/>
      <c r="HPG22" s="171"/>
      <c r="HPH22" s="171"/>
      <c r="HPI22" s="171"/>
      <c r="HPJ22" s="171"/>
      <c r="HPK22" s="171"/>
      <c r="HPL22" s="172"/>
      <c r="HPM22" s="162"/>
      <c r="HPN22" s="171"/>
      <c r="HPO22" s="171"/>
      <c r="HPP22" s="171"/>
      <c r="HPQ22" s="171"/>
      <c r="HPR22" s="171"/>
      <c r="HPS22" s="171"/>
      <c r="HPT22" s="172"/>
      <c r="HPU22" s="162"/>
      <c r="HPV22" s="171"/>
      <c r="HPW22" s="171"/>
      <c r="HPX22" s="171"/>
      <c r="HPY22" s="171"/>
      <c r="HPZ22" s="171"/>
      <c r="HQA22" s="171"/>
      <c r="HQB22" s="172"/>
      <c r="HQC22" s="162"/>
      <c r="HQD22" s="171"/>
      <c r="HQE22" s="171"/>
      <c r="HQF22" s="171"/>
      <c r="HQG22" s="171"/>
      <c r="HQH22" s="171"/>
      <c r="HQI22" s="171"/>
      <c r="HQJ22" s="172"/>
      <c r="HQK22" s="162"/>
      <c r="HQL22" s="171"/>
      <c r="HQM22" s="171"/>
      <c r="HQN22" s="171"/>
      <c r="HQO22" s="171"/>
      <c r="HQP22" s="171"/>
      <c r="HQQ22" s="171"/>
      <c r="HQR22" s="172"/>
      <c r="HQS22" s="162"/>
      <c r="HQT22" s="171"/>
      <c r="HQU22" s="171"/>
      <c r="HQV22" s="171"/>
      <c r="HQW22" s="171"/>
      <c r="HQX22" s="171"/>
      <c r="HQY22" s="171"/>
      <c r="HQZ22" s="172"/>
      <c r="HRA22" s="162"/>
      <c r="HRB22" s="171"/>
      <c r="HRC22" s="171"/>
      <c r="HRD22" s="171"/>
      <c r="HRE22" s="171"/>
      <c r="HRF22" s="171"/>
      <c r="HRG22" s="171"/>
      <c r="HRH22" s="172"/>
      <c r="HRI22" s="162"/>
      <c r="HRJ22" s="171"/>
      <c r="HRK22" s="171"/>
      <c r="HRL22" s="171"/>
      <c r="HRM22" s="171"/>
      <c r="HRN22" s="171"/>
      <c r="HRO22" s="171"/>
      <c r="HRP22" s="172"/>
      <c r="HRQ22" s="162"/>
      <c r="HRR22" s="171"/>
      <c r="HRS22" s="171"/>
      <c r="HRT22" s="171"/>
      <c r="HRU22" s="171"/>
      <c r="HRV22" s="171"/>
      <c r="HRW22" s="171"/>
      <c r="HRX22" s="172"/>
      <c r="HRY22" s="162"/>
      <c r="HRZ22" s="171"/>
      <c r="HSA22" s="171"/>
      <c r="HSB22" s="171"/>
      <c r="HSC22" s="171"/>
      <c r="HSD22" s="171"/>
      <c r="HSE22" s="171"/>
      <c r="HSF22" s="172"/>
      <c r="HSG22" s="162"/>
      <c r="HSH22" s="171"/>
      <c r="HSI22" s="171"/>
      <c r="HSJ22" s="171"/>
      <c r="HSK22" s="171"/>
      <c r="HSL22" s="171"/>
      <c r="HSM22" s="171"/>
      <c r="HSN22" s="172"/>
      <c r="HSO22" s="162"/>
      <c r="HSP22" s="171"/>
      <c r="HSQ22" s="171"/>
      <c r="HSR22" s="171"/>
      <c r="HSS22" s="171"/>
      <c r="HST22" s="171"/>
      <c r="HSU22" s="171"/>
      <c r="HSV22" s="172"/>
      <c r="HSW22" s="162"/>
      <c r="HSX22" s="171"/>
      <c r="HSY22" s="171"/>
      <c r="HSZ22" s="171"/>
      <c r="HTA22" s="171"/>
      <c r="HTB22" s="171"/>
      <c r="HTC22" s="171"/>
      <c r="HTD22" s="172"/>
      <c r="HTE22" s="162"/>
      <c r="HTF22" s="171"/>
      <c r="HTG22" s="171"/>
      <c r="HTH22" s="171"/>
      <c r="HTI22" s="171"/>
      <c r="HTJ22" s="171"/>
      <c r="HTK22" s="171"/>
      <c r="HTL22" s="172"/>
      <c r="HTM22" s="162"/>
      <c r="HTN22" s="171"/>
      <c r="HTO22" s="171"/>
      <c r="HTP22" s="171"/>
      <c r="HTQ22" s="171"/>
      <c r="HTR22" s="171"/>
      <c r="HTS22" s="171"/>
      <c r="HTT22" s="172"/>
      <c r="HTU22" s="162"/>
      <c r="HTV22" s="171"/>
      <c r="HTW22" s="171"/>
      <c r="HTX22" s="171"/>
      <c r="HTY22" s="171"/>
      <c r="HTZ22" s="171"/>
      <c r="HUA22" s="171"/>
      <c r="HUB22" s="172"/>
      <c r="HUC22" s="162"/>
      <c r="HUD22" s="171"/>
      <c r="HUE22" s="171"/>
      <c r="HUF22" s="171"/>
      <c r="HUG22" s="171"/>
      <c r="HUH22" s="171"/>
      <c r="HUI22" s="171"/>
      <c r="HUJ22" s="172"/>
      <c r="HUK22" s="162"/>
      <c r="HUL22" s="171"/>
      <c r="HUM22" s="171"/>
      <c r="HUN22" s="171"/>
      <c r="HUO22" s="171"/>
      <c r="HUP22" s="171"/>
      <c r="HUQ22" s="171"/>
      <c r="HUR22" s="172"/>
      <c r="HUS22" s="162"/>
      <c r="HUT22" s="171"/>
      <c r="HUU22" s="171"/>
      <c r="HUV22" s="171"/>
      <c r="HUW22" s="171"/>
      <c r="HUX22" s="171"/>
      <c r="HUY22" s="171"/>
      <c r="HUZ22" s="172"/>
      <c r="HVA22" s="162"/>
      <c r="HVB22" s="171"/>
      <c r="HVC22" s="171"/>
      <c r="HVD22" s="171"/>
      <c r="HVE22" s="171"/>
      <c r="HVF22" s="171"/>
      <c r="HVG22" s="171"/>
      <c r="HVH22" s="172"/>
      <c r="HVI22" s="162"/>
      <c r="HVJ22" s="171"/>
      <c r="HVK22" s="171"/>
      <c r="HVL22" s="171"/>
      <c r="HVM22" s="171"/>
      <c r="HVN22" s="171"/>
      <c r="HVO22" s="171"/>
      <c r="HVP22" s="172"/>
      <c r="HVQ22" s="162"/>
      <c r="HVR22" s="171"/>
      <c r="HVS22" s="171"/>
      <c r="HVT22" s="171"/>
      <c r="HVU22" s="171"/>
      <c r="HVV22" s="171"/>
      <c r="HVW22" s="171"/>
      <c r="HVX22" s="172"/>
      <c r="HVY22" s="162"/>
      <c r="HVZ22" s="171"/>
      <c r="HWA22" s="171"/>
      <c r="HWB22" s="171"/>
      <c r="HWC22" s="171"/>
      <c r="HWD22" s="171"/>
      <c r="HWE22" s="171"/>
      <c r="HWF22" s="172"/>
      <c r="HWG22" s="162"/>
      <c r="HWH22" s="171"/>
      <c r="HWI22" s="171"/>
      <c r="HWJ22" s="171"/>
      <c r="HWK22" s="171"/>
      <c r="HWL22" s="171"/>
      <c r="HWM22" s="171"/>
      <c r="HWN22" s="172"/>
      <c r="HWO22" s="162"/>
      <c r="HWP22" s="171"/>
      <c r="HWQ22" s="171"/>
      <c r="HWR22" s="171"/>
      <c r="HWS22" s="171"/>
      <c r="HWT22" s="171"/>
      <c r="HWU22" s="171"/>
      <c r="HWV22" s="172"/>
      <c r="HWW22" s="162"/>
      <c r="HWX22" s="171"/>
      <c r="HWY22" s="171"/>
      <c r="HWZ22" s="171"/>
      <c r="HXA22" s="171"/>
      <c r="HXB22" s="171"/>
      <c r="HXC22" s="171"/>
      <c r="HXD22" s="172"/>
      <c r="HXE22" s="162"/>
      <c r="HXF22" s="171"/>
      <c r="HXG22" s="171"/>
      <c r="HXH22" s="171"/>
      <c r="HXI22" s="171"/>
      <c r="HXJ22" s="171"/>
      <c r="HXK22" s="171"/>
      <c r="HXL22" s="172"/>
      <c r="HXM22" s="162"/>
      <c r="HXN22" s="171"/>
      <c r="HXO22" s="171"/>
      <c r="HXP22" s="171"/>
      <c r="HXQ22" s="171"/>
      <c r="HXR22" s="171"/>
      <c r="HXS22" s="171"/>
      <c r="HXT22" s="172"/>
      <c r="HXU22" s="162"/>
      <c r="HXV22" s="171"/>
      <c r="HXW22" s="171"/>
      <c r="HXX22" s="171"/>
      <c r="HXY22" s="171"/>
      <c r="HXZ22" s="171"/>
      <c r="HYA22" s="171"/>
      <c r="HYB22" s="172"/>
      <c r="HYC22" s="162"/>
      <c r="HYD22" s="171"/>
      <c r="HYE22" s="171"/>
      <c r="HYF22" s="171"/>
      <c r="HYG22" s="171"/>
      <c r="HYH22" s="171"/>
      <c r="HYI22" s="171"/>
      <c r="HYJ22" s="172"/>
      <c r="HYK22" s="162"/>
      <c r="HYL22" s="171"/>
      <c r="HYM22" s="171"/>
      <c r="HYN22" s="171"/>
      <c r="HYO22" s="171"/>
      <c r="HYP22" s="171"/>
      <c r="HYQ22" s="171"/>
      <c r="HYR22" s="172"/>
      <c r="HYS22" s="162"/>
      <c r="HYT22" s="171"/>
      <c r="HYU22" s="171"/>
      <c r="HYV22" s="171"/>
      <c r="HYW22" s="171"/>
      <c r="HYX22" s="171"/>
      <c r="HYY22" s="171"/>
      <c r="HYZ22" s="172"/>
      <c r="HZA22" s="162"/>
      <c r="HZB22" s="171"/>
      <c r="HZC22" s="171"/>
      <c r="HZD22" s="171"/>
      <c r="HZE22" s="171"/>
      <c r="HZF22" s="171"/>
      <c r="HZG22" s="171"/>
      <c r="HZH22" s="172"/>
      <c r="HZI22" s="162"/>
      <c r="HZJ22" s="171"/>
      <c r="HZK22" s="171"/>
      <c r="HZL22" s="171"/>
      <c r="HZM22" s="171"/>
      <c r="HZN22" s="171"/>
      <c r="HZO22" s="171"/>
      <c r="HZP22" s="172"/>
      <c r="HZQ22" s="162"/>
      <c r="HZR22" s="171"/>
      <c r="HZS22" s="171"/>
      <c r="HZT22" s="171"/>
      <c r="HZU22" s="171"/>
      <c r="HZV22" s="171"/>
      <c r="HZW22" s="171"/>
      <c r="HZX22" s="172"/>
      <c r="HZY22" s="162"/>
      <c r="HZZ22" s="171"/>
      <c r="IAA22" s="171"/>
      <c r="IAB22" s="171"/>
      <c r="IAC22" s="171"/>
      <c r="IAD22" s="171"/>
      <c r="IAE22" s="171"/>
      <c r="IAF22" s="172"/>
      <c r="IAG22" s="162"/>
      <c r="IAH22" s="171"/>
      <c r="IAI22" s="171"/>
      <c r="IAJ22" s="171"/>
      <c r="IAK22" s="171"/>
      <c r="IAL22" s="171"/>
      <c r="IAM22" s="171"/>
      <c r="IAN22" s="172"/>
      <c r="IAO22" s="162"/>
      <c r="IAP22" s="171"/>
      <c r="IAQ22" s="171"/>
      <c r="IAR22" s="171"/>
      <c r="IAS22" s="171"/>
      <c r="IAT22" s="171"/>
      <c r="IAU22" s="171"/>
      <c r="IAV22" s="172"/>
      <c r="IAW22" s="162"/>
      <c r="IAX22" s="171"/>
      <c r="IAY22" s="171"/>
      <c r="IAZ22" s="171"/>
      <c r="IBA22" s="171"/>
      <c r="IBB22" s="171"/>
      <c r="IBC22" s="171"/>
      <c r="IBD22" s="172"/>
      <c r="IBE22" s="162"/>
      <c r="IBF22" s="171"/>
      <c r="IBG22" s="171"/>
      <c r="IBH22" s="171"/>
      <c r="IBI22" s="171"/>
      <c r="IBJ22" s="171"/>
      <c r="IBK22" s="171"/>
      <c r="IBL22" s="172"/>
      <c r="IBM22" s="162"/>
      <c r="IBN22" s="171"/>
      <c r="IBO22" s="171"/>
      <c r="IBP22" s="171"/>
      <c r="IBQ22" s="171"/>
      <c r="IBR22" s="171"/>
      <c r="IBS22" s="171"/>
      <c r="IBT22" s="172"/>
      <c r="IBU22" s="162"/>
      <c r="IBV22" s="171"/>
      <c r="IBW22" s="171"/>
      <c r="IBX22" s="171"/>
      <c r="IBY22" s="171"/>
      <c r="IBZ22" s="171"/>
      <c r="ICA22" s="171"/>
      <c r="ICB22" s="172"/>
      <c r="ICC22" s="162"/>
      <c r="ICD22" s="171"/>
      <c r="ICE22" s="171"/>
      <c r="ICF22" s="171"/>
      <c r="ICG22" s="171"/>
      <c r="ICH22" s="171"/>
      <c r="ICI22" s="171"/>
      <c r="ICJ22" s="172"/>
      <c r="ICK22" s="162"/>
      <c r="ICL22" s="171"/>
      <c r="ICM22" s="171"/>
      <c r="ICN22" s="171"/>
      <c r="ICO22" s="171"/>
      <c r="ICP22" s="171"/>
      <c r="ICQ22" s="171"/>
      <c r="ICR22" s="172"/>
      <c r="ICS22" s="162"/>
      <c r="ICT22" s="171"/>
      <c r="ICU22" s="171"/>
      <c r="ICV22" s="171"/>
      <c r="ICW22" s="171"/>
      <c r="ICX22" s="171"/>
      <c r="ICY22" s="171"/>
      <c r="ICZ22" s="172"/>
      <c r="IDA22" s="162"/>
      <c r="IDB22" s="171"/>
      <c r="IDC22" s="171"/>
      <c r="IDD22" s="171"/>
      <c r="IDE22" s="171"/>
      <c r="IDF22" s="171"/>
      <c r="IDG22" s="171"/>
      <c r="IDH22" s="172"/>
      <c r="IDI22" s="162"/>
      <c r="IDJ22" s="171"/>
      <c r="IDK22" s="171"/>
      <c r="IDL22" s="171"/>
      <c r="IDM22" s="171"/>
      <c r="IDN22" s="171"/>
      <c r="IDO22" s="171"/>
      <c r="IDP22" s="172"/>
      <c r="IDQ22" s="162"/>
      <c r="IDR22" s="171"/>
      <c r="IDS22" s="171"/>
      <c r="IDT22" s="171"/>
      <c r="IDU22" s="171"/>
      <c r="IDV22" s="171"/>
      <c r="IDW22" s="171"/>
      <c r="IDX22" s="172"/>
      <c r="IDY22" s="162"/>
      <c r="IDZ22" s="171"/>
      <c r="IEA22" s="171"/>
      <c r="IEB22" s="171"/>
      <c r="IEC22" s="171"/>
      <c r="IED22" s="171"/>
      <c r="IEE22" s="171"/>
      <c r="IEF22" s="172"/>
      <c r="IEG22" s="162"/>
      <c r="IEH22" s="171"/>
      <c r="IEI22" s="171"/>
      <c r="IEJ22" s="171"/>
      <c r="IEK22" s="171"/>
      <c r="IEL22" s="171"/>
      <c r="IEM22" s="171"/>
      <c r="IEN22" s="172"/>
      <c r="IEO22" s="162"/>
      <c r="IEP22" s="171"/>
      <c r="IEQ22" s="171"/>
      <c r="IER22" s="171"/>
      <c r="IES22" s="171"/>
      <c r="IET22" s="171"/>
      <c r="IEU22" s="171"/>
      <c r="IEV22" s="172"/>
      <c r="IEW22" s="162"/>
      <c r="IEX22" s="171"/>
      <c r="IEY22" s="171"/>
      <c r="IEZ22" s="171"/>
      <c r="IFA22" s="171"/>
      <c r="IFB22" s="171"/>
      <c r="IFC22" s="171"/>
      <c r="IFD22" s="172"/>
      <c r="IFE22" s="162"/>
      <c r="IFF22" s="171"/>
      <c r="IFG22" s="171"/>
      <c r="IFH22" s="171"/>
      <c r="IFI22" s="171"/>
      <c r="IFJ22" s="171"/>
      <c r="IFK22" s="171"/>
      <c r="IFL22" s="172"/>
      <c r="IFM22" s="162"/>
      <c r="IFN22" s="171"/>
      <c r="IFO22" s="171"/>
      <c r="IFP22" s="171"/>
      <c r="IFQ22" s="171"/>
      <c r="IFR22" s="171"/>
      <c r="IFS22" s="171"/>
      <c r="IFT22" s="172"/>
      <c r="IFU22" s="162"/>
      <c r="IFV22" s="171"/>
      <c r="IFW22" s="171"/>
      <c r="IFX22" s="171"/>
      <c r="IFY22" s="171"/>
      <c r="IFZ22" s="171"/>
      <c r="IGA22" s="171"/>
      <c r="IGB22" s="172"/>
      <c r="IGC22" s="162"/>
      <c r="IGD22" s="171"/>
      <c r="IGE22" s="171"/>
      <c r="IGF22" s="171"/>
      <c r="IGG22" s="171"/>
      <c r="IGH22" s="171"/>
      <c r="IGI22" s="171"/>
      <c r="IGJ22" s="172"/>
      <c r="IGK22" s="162"/>
      <c r="IGL22" s="171"/>
      <c r="IGM22" s="171"/>
      <c r="IGN22" s="171"/>
      <c r="IGO22" s="171"/>
      <c r="IGP22" s="171"/>
      <c r="IGQ22" s="171"/>
      <c r="IGR22" s="172"/>
      <c r="IGS22" s="162"/>
      <c r="IGT22" s="171"/>
      <c r="IGU22" s="171"/>
      <c r="IGV22" s="171"/>
      <c r="IGW22" s="171"/>
      <c r="IGX22" s="171"/>
      <c r="IGY22" s="171"/>
      <c r="IGZ22" s="172"/>
      <c r="IHA22" s="162"/>
      <c r="IHB22" s="171"/>
      <c r="IHC22" s="171"/>
      <c r="IHD22" s="171"/>
      <c r="IHE22" s="171"/>
      <c r="IHF22" s="171"/>
      <c r="IHG22" s="171"/>
      <c r="IHH22" s="172"/>
      <c r="IHI22" s="162"/>
      <c r="IHJ22" s="171"/>
      <c r="IHK22" s="171"/>
      <c r="IHL22" s="171"/>
      <c r="IHM22" s="171"/>
      <c r="IHN22" s="171"/>
      <c r="IHO22" s="171"/>
      <c r="IHP22" s="172"/>
      <c r="IHQ22" s="162"/>
      <c r="IHR22" s="171"/>
      <c r="IHS22" s="171"/>
      <c r="IHT22" s="171"/>
      <c r="IHU22" s="171"/>
      <c r="IHV22" s="171"/>
      <c r="IHW22" s="171"/>
      <c r="IHX22" s="172"/>
      <c r="IHY22" s="162"/>
      <c r="IHZ22" s="171"/>
      <c r="IIA22" s="171"/>
      <c r="IIB22" s="171"/>
      <c r="IIC22" s="171"/>
      <c r="IID22" s="171"/>
      <c r="IIE22" s="171"/>
      <c r="IIF22" s="172"/>
      <c r="IIG22" s="162"/>
      <c r="IIH22" s="171"/>
      <c r="III22" s="171"/>
      <c r="IIJ22" s="171"/>
      <c r="IIK22" s="171"/>
      <c r="IIL22" s="171"/>
      <c r="IIM22" s="171"/>
      <c r="IIN22" s="172"/>
      <c r="IIO22" s="162"/>
      <c r="IIP22" s="171"/>
      <c r="IIQ22" s="171"/>
      <c r="IIR22" s="171"/>
      <c r="IIS22" s="171"/>
      <c r="IIT22" s="171"/>
      <c r="IIU22" s="171"/>
      <c r="IIV22" s="172"/>
      <c r="IIW22" s="162"/>
      <c r="IIX22" s="171"/>
      <c r="IIY22" s="171"/>
      <c r="IIZ22" s="171"/>
      <c r="IJA22" s="171"/>
      <c r="IJB22" s="171"/>
      <c r="IJC22" s="171"/>
      <c r="IJD22" s="172"/>
      <c r="IJE22" s="162"/>
      <c r="IJF22" s="171"/>
      <c r="IJG22" s="171"/>
      <c r="IJH22" s="171"/>
      <c r="IJI22" s="171"/>
      <c r="IJJ22" s="171"/>
      <c r="IJK22" s="171"/>
      <c r="IJL22" s="172"/>
      <c r="IJM22" s="162"/>
      <c r="IJN22" s="171"/>
      <c r="IJO22" s="171"/>
      <c r="IJP22" s="171"/>
      <c r="IJQ22" s="171"/>
      <c r="IJR22" s="171"/>
      <c r="IJS22" s="171"/>
      <c r="IJT22" s="172"/>
      <c r="IJU22" s="162"/>
      <c r="IJV22" s="171"/>
      <c r="IJW22" s="171"/>
      <c r="IJX22" s="171"/>
      <c r="IJY22" s="171"/>
      <c r="IJZ22" s="171"/>
      <c r="IKA22" s="171"/>
      <c r="IKB22" s="172"/>
      <c r="IKC22" s="162"/>
      <c r="IKD22" s="171"/>
      <c r="IKE22" s="171"/>
      <c r="IKF22" s="171"/>
      <c r="IKG22" s="171"/>
      <c r="IKH22" s="171"/>
      <c r="IKI22" s="171"/>
      <c r="IKJ22" s="172"/>
      <c r="IKK22" s="162"/>
      <c r="IKL22" s="171"/>
      <c r="IKM22" s="171"/>
      <c r="IKN22" s="171"/>
      <c r="IKO22" s="171"/>
      <c r="IKP22" s="171"/>
      <c r="IKQ22" s="171"/>
      <c r="IKR22" s="172"/>
      <c r="IKS22" s="162"/>
      <c r="IKT22" s="171"/>
      <c r="IKU22" s="171"/>
      <c r="IKV22" s="171"/>
      <c r="IKW22" s="171"/>
      <c r="IKX22" s="171"/>
      <c r="IKY22" s="171"/>
      <c r="IKZ22" s="172"/>
      <c r="ILA22" s="162"/>
      <c r="ILB22" s="171"/>
      <c r="ILC22" s="171"/>
      <c r="ILD22" s="171"/>
      <c r="ILE22" s="171"/>
      <c r="ILF22" s="171"/>
      <c r="ILG22" s="171"/>
      <c r="ILH22" s="172"/>
      <c r="ILI22" s="162"/>
      <c r="ILJ22" s="171"/>
      <c r="ILK22" s="171"/>
      <c r="ILL22" s="171"/>
      <c r="ILM22" s="171"/>
      <c r="ILN22" s="171"/>
      <c r="ILO22" s="171"/>
      <c r="ILP22" s="172"/>
      <c r="ILQ22" s="162"/>
      <c r="ILR22" s="171"/>
      <c r="ILS22" s="171"/>
      <c r="ILT22" s="171"/>
      <c r="ILU22" s="171"/>
      <c r="ILV22" s="171"/>
      <c r="ILW22" s="171"/>
      <c r="ILX22" s="172"/>
      <c r="ILY22" s="162"/>
      <c r="ILZ22" s="171"/>
      <c r="IMA22" s="171"/>
      <c r="IMB22" s="171"/>
      <c r="IMC22" s="171"/>
      <c r="IMD22" s="171"/>
      <c r="IME22" s="171"/>
      <c r="IMF22" s="172"/>
      <c r="IMG22" s="162"/>
      <c r="IMH22" s="171"/>
      <c r="IMI22" s="171"/>
      <c r="IMJ22" s="171"/>
      <c r="IMK22" s="171"/>
      <c r="IML22" s="171"/>
      <c r="IMM22" s="171"/>
      <c r="IMN22" s="172"/>
      <c r="IMO22" s="162"/>
      <c r="IMP22" s="171"/>
      <c r="IMQ22" s="171"/>
      <c r="IMR22" s="171"/>
      <c r="IMS22" s="171"/>
      <c r="IMT22" s="171"/>
      <c r="IMU22" s="171"/>
      <c r="IMV22" s="172"/>
      <c r="IMW22" s="162"/>
      <c r="IMX22" s="171"/>
      <c r="IMY22" s="171"/>
      <c r="IMZ22" s="171"/>
      <c r="INA22" s="171"/>
      <c r="INB22" s="171"/>
      <c r="INC22" s="171"/>
      <c r="IND22" s="172"/>
      <c r="INE22" s="162"/>
      <c r="INF22" s="171"/>
      <c r="ING22" s="171"/>
      <c r="INH22" s="171"/>
      <c r="INI22" s="171"/>
      <c r="INJ22" s="171"/>
      <c r="INK22" s="171"/>
      <c r="INL22" s="172"/>
      <c r="INM22" s="162"/>
      <c r="INN22" s="171"/>
      <c r="INO22" s="171"/>
      <c r="INP22" s="171"/>
      <c r="INQ22" s="171"/>
      <c r="INR22" s="171"/>
      <c r="INS22" s="171"/>
      <c r="INT22" s="172"/>
      <c r="INU22" s="162"/>
      <c r="INV22" s="171"/>
      <c r="INW22" s="171"/>
      <c r="INX22" s="171"/>
      <c r="INY22" s="171"/>
      <c r="INZ22" s="171"/>
      <c r="IOA22" s="171"/>
      <c r="IOB22" s="172"/>
      <c r="IOC22" s="162"/>
      <c r="IOD22" s="171"/>
      <c r="IOE22" s="171"/>
      <c r="IOF22" s="171"/>
      <c r="IOG22" s="171"/>
      <c r="IOH22" s="171"/>
      <c r="IOI22" s="171"/>
      <c r="IOJ22" s="172"/>
      <c r="IOK22" s="162"/>
      <c r="IOL22" s="171"/>
      <c r="IOM22" s="171"/>
      <c r="ION22" s="171"/>
      <c r="IOO22" s="171"/>
      <c r="IOP22" s="171"/>
      <c r="IOQ22" s="171"/>
      <c r="IOR22" s="172"/>
      <c r="IOS22" s="162"/>
      <c r="IOT22" s="171"/>
      <c r="IOU22" s="171"/>
      <c r="IOV22" s="171"/>
      <c r="IOW22" s="171"/>
      <c r="IOX22" s="171"/>
      <c r="IOY22" s="171"/>
      <c r="IOZ22" s="172"/>
      <c r="IPA22" s="162"/>
      <c r="IPB22" s="171"/>
      <c r="IPC22" s="171"/>
      <c r="IPD22" s="171"/>
      <c r="IPE22" s="171"/>
      <c r="IPF22" s="171"/>
      <c r="IPG22" s="171"/>
      <c r="IPH22" s="172"/>
      <c r="IPI22" s="162"/>
      <c r="IPJ22" s="171"/>
      <c r="IPK22" s="171"/>
      <c r="IPL22" s="171"/>
      <c r="IPM22" s="171"/>
      <c r="IPN22" s="171"/>
      <c r="IPO22" s="171"/>
      <c r="IPP22" s="172"/>
      <c r="IPQ22" s="162"/>
      <c r="IPR22" s="171"/>
      <c r="IPS22" s="171"/>
      <c r="IPT22" s="171"/>
      <c r="IPU22" s="171"/>
      <c r="IPV22" s="171"/>
      <c r="IPW22" s="171"/>
      <c r="IPX22" s="172"/>
      <c r="IPY22" s="162"/>
      <c r="IPZ22" s="171"/>
      <c r="IQA22" s="171"/>
      <c r="IQB22" s="171"/>
      <c r="IQC22" s="171"/>
      <c r="IQD22" s="171"/>
      <c r="IQE22" s="171"/>
      <c r="IQF22" s="172"/>
      <c r="IQG22" s="162"/>
      <c r="IQH22" s="171"/>
      <c r="IQI22" s="171"/>
      <c r="IQJ22" s="171"/>
      <c r="IQK22" s="171"/>
      <c r="IQL22" s="171"/>
      <c r="IQM22" s="171"/>
      <c r="IQN22" s="172"/>
      <c r="IQO22" s="162"/>
      <c r="IQP22" s="171"/>
      <c r="IQQ22" s="171"/>
      <c r="IQR22" s="171"/>
      <c r="IQS22" s="171"/>
      <c r="IQT22" s="171"/>
      <c r="IQU22" s="171"/>
      <c r="IQV22" s="172"/>
      <c r="IQW22" s="162"/>
      <c r="IQX22" s="171"/>
      <c r="IQY22" s="171"/>
      <c r="IQZ22" s="171"/>
      <c r="IRA22" s="171"/>
      <c r="IRB22" s="171"/>
      <c r="IRC22" s="171"/>
      <c r="IRD22" s="172"/>
      <c r="IRE22" s="162"/>
      <c r="IRF22" s="171"/>
      <c r="IRG22" s="171"/>
      <c r="IRH22" s="171"/>
      <c r="IRI22" s="171"/>
      <c r="IRJ22" s="171"/>
      <c r="IRK22" s="171"/>
      <c r="IRL22" s="172"/>
      <c r="IRM22" s="162"/>
      <c r="IRN22" s="171"/>
      <c r="IRO22" s="171"/>
      <c r="IRP22" s="171"/>
      <c r="IRQ22" s="171"/>
      <c r="IRR22" s="171"/>
      <c r="IRS22" s="171"/>
      <c r="IRT22" s="172"/>
      <c r="IRU22" s="162"/>
      <c r="IRV22" s="171"/>
      <c r="IRW22" s="171"/>
      <c r="IRX22" s="171"/>
      <c r="IRY22" s="171"/>
      <c r="IRZ22" s="171"/>
      <c r="ISA22" s="171"/>
      <c r="ISB22" s="172"/>
      <c r="ISC22" s="162"/>
      <c r="ISD22" s="171"/>
      <c r="ISE22" s="171"/>
      <c r="ISF22" s="171"/>
      <c r="ISG22" s="171"/>
      <c r="ISH22" s="171"/>
      <c r="ISI22" s="171"/>
      <c r="ISJ22" s="172"/>
      <c r="ISK22" s="162"/>
      <c r="ISL22" s="171"/>
      <c r="ISM22" s="171"/>
      <c r="ISN22" s="171"/>
      <c r="ISO22" s="171"/>
      <c r="ISP22" s="171"/>
      <c r="ISQ22" s="171"/>
      <c r="ISR22" s="172"/>
      <c r="ISS22" s="162"/>
      <c r="IST22" s="171"/>
      <c r="ISU22" s="171"/>
      <c r="ISV22" s="171"/>
      <c r="ISW22" s="171"/>
      <c r="ISX22" s="171"/>
      <c r="ISY22" s="171"/>
      <c r="ISZ22" s="172"/>
      <c r="ITA22" s="162"/>
      <c r="ITB22" s="171"/>
      <c r="ITC22" s="171"/>
      <c r="ITD22" s="171"/>
      <c r="ITE22" s="171"/>
      <c r="ITF22" s="171"/>
      <c r="ITG22" s="171"/>
      <c r="ITH22" s="172"/>
      <c r="ITI22" s="162"/>
      <c r="ITJ22" s="171"/>
      <c r="ITK22" s="171"/>
      <c r="ITL22" s="171"/>
      <c r="ITM22" s="171"/>
      <c r="ITN22" s="171"/>
      <c r="ITO22" s="171"/>
      <c r="ITP22" s="172"/>
      <c r="ITQ22" s="162"/>
      <c r="ITR22" s="171"/>
      <c r="ITS22" s="171"/>
      <c r="ITT22" s="171"/>
      <c r="ITU22" s="171"/>
      <c r="ITV22" s="171"/>
      <c r="ITW22" s="171"/>
      <c r="ITX22" s="172"/>
      <c r="ITY22" s="162"/>
      <c r="ITZ22" s="171"/>
      <c r="IUA22" s="171"/>
      <c r="IUB22" s="171"/>
      <c r="IUC22" s="171"/>
      <c r="IUD22" s="171"/>
      <c r="IUE22" s="171"/>
      <c r="IUF22" s="172"/>
      <c r="IUG22" s="162"/>
      <c r="IUH22" s="171"/>
      <c r="IUI22" s="171"/>
      <c r="IUJ22" s="171"/>
      <c r="IUK22" s="171"/>
      <c r="IUL22" s="171"/>
      <c r="IUM22" s="171"/>
      <c r="IUN22" s="172"/>
      <c r="IUO22" s="162"/>
      <c r="IUP22" s="171"/>
      <c r="IUQ22" s="171"/>
      <c r="IUR22" s="171"/>
      <c r="IUS22" s="171"/>
      <c r="IUT22" s="171"/>
      <c r="IUU22" s="171"/>
      <c r="IUV22" s="172"/>
      <c r="IUW22" s="162"/>
      <c r="IUX22" s="171"/>
      <c r="IUY22" s="171"/>
      <c r="IUZ22" s="171"/>
      <c r="IVA22" s="171"/>
      <c r="IVB22" s="171"/>
      <c r="IVC22" s="171"/>
      <c r="IVD22" s="172"/>
      <c r="IVE22" s="162"/>
      <c r="IVF22" s="171"/>
      <c r="IVG22" s="171"/>
      <c r="IVH22" s="171"/>
      <c r="IVI22" s="171"/>
      <c r="IVJ22" s="171"/>
      <c r="IVK22" s="171"/>
      <c r="IVL22" s="172"/>
      <c r="IVM22" s="162"/>
      <c r="IVN22" s="171"/>
      <c r="IVO22" s="171"/>
      <c r="IVP22" s="171"/>
      <c r="IVQ22" s="171"/>
      <c r="IVR22" s="171"/>
      <c r="IVS22" s="171"/>
      <c r="IVT22" s="172"/>
      <c r="IVU22" s="162"/>
      <c r="IVV22" s="171"/>
      <c r="IVW22" s="171"/>
      <c r="IVX22" s="171"/>
      <c r="IVY22" s="171"/>
      <c r="IVZ22" s="171"/>
      <c r="IWA22" s="171"/>
      <c r="IWB22" s="172"/>
      <c r="IWC22" s="162"/>
      <c r="IWD22" s="171"/>
      <c r="IWE22" s="171"/>
      <c r="IWF22" s="171"/>
      <c r="IWG22" s="171"/>
      <c r="IWH22" s="171"/>
      <c r="IWI22" s="171"/>
      <c r="IWJ22" s="172"/>
      <c r="IWK22" s="162"/>
      <c r="IWL22" s="171"/>
      <c r="IWM22" s="171"/>
      <c r="IWN22" s="171"/>
      <c r="IWO22" s="171"/>
      <c r="IWP22" s="171"/>
      <c r="IWQ22" s="171"/>
      <c r="IWR22" s="172"/>
      <c r="IWS22" s="162"/>
      <c r="IWT22" s="171"/>
      <c r="IWU22" s="171"/>
      <c r="IWV22" s="171"/>
      <c r="IWW22" s="171"/>
      <c r="IWX22" s="171"/>
      <c r="IWY22" s="171"/>
      <c r="IWZ22" s="172"/>
      <c r="IXA22" s="162"/>
      <c r="IXB22" s="171"/>
      <c r="IXC22" s="171"/>
      <c r="IXD22" s="171"/>
      <c r="IXE22" s="171"/>
      <c r="IXF22" s="171"/>
      <c r="IXG22" s="171"/>
      <c r="IXH22" s="172"/>
      <c r="IXI22" s="162"/>
      <c r="IXJ22" s="171"/>
      <c r="IXK22" s="171"/>
      <c r="IXL22" s="171"/>
      <c r="IXM22" s="171"/>
      <c r="IXN22" s="171"/>
      <c r="IXO22" s="171"/>
      <c r="IXP22" s="172"/>
      <c r="IXQ22" s="162"/>
      <c r="IXR22" s="171"/>
      <c r="IXS22" s="171"/>
      <c r="IXT22" s="171"/>
      <c r="IXU22" s="171"/>
      <c r="IXV22" s="171"/>
      <c r="IXW22" s="171"/>
      <c r="IXX22" s="172"/>
      <c r="IXY22" s="162"/>
      <c r="IXZ22" s="171"/>
      <c r="IYA22" s="171"/>
      <c r="IYB22" s="171"/>
      <c r="IYC22" s="171"/>
      <c r="IYD22" s="171"/>
      <c r="IYE22" s="171"/>
      <c r="IYF22" s="172"/>
      <c r="IYG22" s="162"/>
      <c r="IYH22" s="171"/>
      <c r="IYI22" s="171"/>
      <c r="IYJ22" s="171"/>
      <c r="IYK22" s="171"/>
      <c r="IYL22" s="171"/>
      <c r="IYM22" s="171"/>
      <c r="IYN22" s="172"/>
      <c r="IYO22" s="162"/>
      <c r="IYP22" s="171"/>
      <c r="IYQ22" s="171"/>
      <c r="IYR22" s="171"/>
      <c r="IYS22" s="171"/>
      <c r="IYT22" s="171"/>
      <c r="IYU22" s="171"/>
      <c r="IYV22" s="172"/>
      <c r="IYW22" s="162"/>
      <c r="IYX22" s="171"/>
      <c r="IYY22" s="171"/>
      <c r="IYZ22" s="171"/>
      <c r="IZA22" s="171"/>
      <c r="IZB22" s="171"/>
      <c r="IZC22" s="171"/>
      <c r="IZD22" s="172"/>
      <c r="IZE22" s="162"/>
      <c r="IZF22" s="171"/>
      <c r="IZG22" s="171"/>
      <c r="IZH22" s="171"/>
      <c r="IZI22" s="171"/>
      <c r="IZJ22" s="171"/>
      <c r="IZK22" s="171"/>
      <c r="IZL22" s="172"/>
      <c r="IZM22" s="162"/>
      <c r="IZN22" s="171"/>
      <c r="IZO22" s="171"/>
      <c r="IZP22" s="171"/>
      <c r="IZQ22" s="171"/>
      <c r="IZR22" s="171"/>
      <c r="IZS22" s="171"/>
      <c r="IZT22" s="172"/>
      <c r="IZU22" s="162"/>
      <c r="IZV22" s="171"/>
      <c r="IZW22" s="171"/>
      <c r="IZX22" s="171"/>
      <c r="IZY22" s="171"/>
      <c r="IZZ22" s="171"/>
      <c r="JAA22" s="171"/>
      <c r="JAB22" s="172"/>
      <c r="JAC22" s="162"/>
      <c r="JAD22" s="171"/>
      <c r="JAE22" s="171"/>
      <c r="JAF22" s="171"/>
      <c r="JAG22" s="171"/>
      <c r="JAH22" s="171"/>
      <c r="JAI22" s="171"/>
      <c r="JAJ22" s="172"/>
      <c r="JAK22" s="162"/>
      <c r="JAL22" s="171"/>
      <c r="JAM22" s="171"/>
      <c r="JAN22" s="171"/>
      <c r="JAO22" s="171"/>
      <c r="JAP22" s="171"/>
      <c r="JAQ22" s="171"/>
      <c r="JAR22" s="172"/>
      <c r="JAS22" s="162"/>
      <c r="JAT22" s="171"/>
      <c r="JAU22" s="171"/>
      <c r="JAV22" s="171"/>
      <c r="JAW22" s="171"/>
      <c r="JAX22" s="171"/>
      <c r="JAY22" s="171"/>
      <c r="JAZ22" s="172"/>
      <c r="JBA22" s="162"/>
      <c r="JBB22" s="171"/>
      <c r="JBC22" s="171"/>
      <c r="JBD22" s="171"/>
      <c r="JBE22" s="171"/>
      <c r="JBF22" s="171"/>
      <c r="JBG22" s="171"/>
      <c r="JBH22" s="172"/>
      <c r="JBI22" s="162"/>
      <c r="JBJ22" s="171"/>
      <c r="JBK22" s="171"/>
      <c r="JBL22" s="171"/>
      <c r="JBM22" s="171"/>
      <c r="JBN22" s="171"/>
      <c r="JBO22" s="171"/>
      <c r="JBP22" s="172"/>
      <c r="JBQ22" s="162"/>
      <c r="JBR22" s="171"/>
      <c r="JBS22" s="171"/>
      <c r="JBT22" s="171"/>
      <c r="JBU22" s="171"/>
      <c r="JBV22" s="171"/>
      <c r="JBW22" s="171"/>
      <c r="JBX22" s="172"/>
      <c r="JBY22" s="162"/>
      <c r="JBZ22" s="171"/>
      <c r="JCA22" s="171"/>
      <c r="JCB22" s="171"/>
      <c r="JCC22" s="171"/>
      <c r="JCD22" s="171"/>
      <c r="JCE22" s="171"/>
      <c r="JCF22" s="172"/>
      <c r="JCG22" s="162"/>
      <c r="JCH22" s="171"/>
      <c r="JCI22" s="171"/>
      <c r="JCJ22" s="171"/>
      <c r="JCK22" s="171"/>
      <c r="JCL22" s="171"/>
      <c r="JCM22" s="171"/>
      <c r="JCN22" s="172"/>
      <c r="JCO22" s="162"/>
      <c r="JCP22" s="171"/>
      <c r="JCQ22" s="171"/>
      <c r="JCR22" s="171"/>
      <c r="JCS22" s="171"/>
      <c r="JCT22" s="171"/>
      <c r="JCU22" s="171"/>
      <c r="JCV22" s="172"/>
      <c r="JCW22" s="162"/>
      <c r="JCX22" s="171"/>
      <c r="JCY22" s="171"/>
      <c r="JCZ22" s="171"/>
      <c r="JDA22" s="171"/>
      <c r="JDB22" s="171"/>
      <c r="JDC22" s="171"/>
      <c r="JDD22" s="172"/>
      <c r="JDE22" s="162"/>
      <c r="JDF22" s="171"/>
      <c r="JDG22" s="171"/>
      <c r="JDH22" s="171"/>
      <c r="JDI22" s="171"/>
      <c r="JDJ22" s="171"/>
      <c r="JDK22" s="171"/>
      <c r="JDL22" s="172"/>
      <c r="JDM22" s="162"/>
      <c r="JDN22" s="171"/>
      <c r="JDO22" s="171"/>
      <c r="JDP22" s="171"/>
      <c r="JDQ22" s="171"/>
      <c r="JDR22" s="171"/>
      <c r="JDS22" s="171"/>
      <c r="JDT22" s="172"/>
      <c r="JDU22" s="162"/>
      <c r="JDV22" s="171"/>
      <c r="JDW22" s="171"/>
      <c r="JDX22" s="171"/>
      <c r="JDY22" s="171"/>
      <c r="JDZ22" s="171"/>
      <c r="JEA22" s="171"/>
      <c r="JEB22" s="172"/>
      <c r="JEC22" s="162"/>
      <c r="JED22" s="171"/>
      <c r="JEE22" s="171"/>
      <c r="JEF22" s="171"/>
      <c r="JEG22" s="171"/>
      <c r="JEH22" s="171"/>
      <c r="JEI22" s="171"/>
      <c r="JEJ22" s="172"/>
      <c r="JEK22" s="162"/>
      <c r="JEL22" s="171"/>
      <c r="JEM22" s="171"/>
      <c r="JEN22" s="171"/>
      <c r="JEO22" s="171"/>
      <c r="JEP22" s="171"/>
      <c r="JEQ22" s="171"/>
      <c r="JER22" s="172"/>
      <c r="JES22" s="162"/>
      <c r="JET22" s="171"/>
      <c r="JEU22" s="171"/>
      <c r="JEV22" s="171"/>
      <c r="JEW22" s="171"/>
      <c r="JEX22" s="171"/>
      <c r="JEY22" s="171"/>
      <c r="JEZ22" s="172"/>
      <c r="JFA22" s="162"/>
      <c r="JFB22" s="171"/>
      <c r="JFC22" s="171"/>
      <c r="JFD22" s="171"/>
      <c r="JFE22" s="171"/>
      <c r="JFF22" s="171"/>
      <c r="JFG22" s="171"/>
      <c r="JFH22" s="172"/>
      <c r="JFI22" s="162"/>
      <c r="JFJ22" s="171"/>
      <c r="JFK22" s="171"/>
      <c r="JFL22" s="171"/>
      <c r="JFM22" s="171"/>
      <c r="JFN22" s="171"/>
      <c r="JFO22" s="171"/>
      <c r="JFP22" s="172"/>
      <c r="JFQ22" s="162"/>
      <c r="JFR22" s="171"/>
      <c r="JFS22" s="171"/>
      <c r="JFT22" s="171"/>
      <c r="JFU22" s="171"/>
      <c r="JFV22" s="171"/>
      <c r="JFW22" s="171"/>
      <c r="JFX22" s="172"/>
      <c r="JFY22" s="162"/>
      <c r="JFZ22" s="171"/>
      <c r="JGA22" s="171"/>
      <c r="JGB22" s="171"/>
      <c r="JGC22" s="171"/>
      <c r="JGD22" s="171"/>
      <c r="JGE22" s="171"/>
      <c r="JGF22" s="172"/>
      <c r="JGG22" s="162"/>
      <c r="JGH22" s="171"/>
      <c r="JGI22" s="171"/>
      <c r="JGJ22" s="171"/>
      <c r="JGK22" s="171"/>
      <c r="JGL22" s="171"/>
      <c r="JGM22" s="171"/>
      <c r="JGN22" s="172"/>
      <c r="JGO22" s="162"/>
      <c r="JGP22" s="171"/>
      <c r="JGQ22" s="171"/>
      <c r="JGR22" s="171"/>
      <c r="JGS22" s="171"/>
      <c r="JGT22" s="171"/>
      <c r="JGU22" s="171"/>
      <c r="JGV22" s="172"/>
      <c r="JGW22" s="162"/>
      <c r="JGX22" s="171"/>
      <c r="JGY22" s="171"/>
      <c r="JGZ22" s="171"/>
      <c r="JHA22" s="171"/>
      <c r="JHB22" s="171"/>
      <c r="JHC22" s="171"/>
      <c r="JHD22" s="172"/>
      <c r="JHE22" s="162"/>
      <c r="JHF22" s="171"/>
      <c r="JHG22" s="171"/>
      <c r="JHH22" s="171"/>
      <c r="JHI22" s="171"/>
      <c r="JHJ22" s="171"/>
      <c r="JHK22" s="171"/>
      <c r="JHL22" s="172"/>
      <c r="JHM22" s="162"/>
      <c r="JHN22" s="171"/>
      <c r="JHO22" s="171"/>
      <c r="JHP22" s="171"/>
      <c r="JHQ22" s="171"/>
      <c r="JHR22" s="171"/>
      <c r="JHS22" s="171"/>
      <c r="JHT22" s="172"/>
      <c r="JHU22" s="162"/>
      <c r="JHV22" s="171"/>
      <c r="JHW22" s="171"/>
      <c r="JHX22" s="171"/>
      <c r="JHY22" s="171"/>
      <c r="JHZ22" s="171"/>
      <c r="JIA22" s="171"/>
      <c r="JIB22" s="172"/>
      <c r="JIC22" s="162"/>
      <c r="JID22" s="171"/>
      <c r="JIE22" s="171"/>
      <c r="JIF22" s="171"/>
      <c r="JIG22" s="171"/>
      <c r="JIH22" s="171"/>
      <c r="JII22" s="171"/>
      <c r="JIJ22" s="172"/>
      <c r="JIK22" s="162"/>
      <c r="JIL22" s="171"/>
      <c r="JIM22" s="171"/>
      <c r="JIN22" s="171"/>
      <c r="JIO22" s="171"/>
      <c r="JIP22" s="171"/>
      <c r="JIQ22" s="171"/>
      <c r="JIR22" s="172"/>
      <c r="JIS22" s="162"/>
      <c r="JIT22" s="171"/>
      <c r="JIU22" s="171"/>
      <c r="JIV22" s="171"/>
      <c r="JIW22" s="171"/>
      <c r="JIX22" s="171"/>
      <c r="JIY22" s="171"/>
      <c r="JIZ22" s="172"/>
      <c r="JJA22" s="162"/>
      <c r="JJB22" s="171"/>
      <c r="JJC22" s="171"/>
      <c r="JJD22" s="171"/>
      <c r="JJE22" s="171"/>
      <c r="JJF22" s="171"/>
      <c r="JJG22" s="171"/>
      <c r="JJH22" s="172"/>
      <c r="JJI22" s="162"/>
      <c r="JJJ22" s="171"/>
      <c r="JJK22" s="171"/>
      <c r="JJL22" s="171"/>
      <c r="JJM22" s="171"/>
      <c r="JJN22" s="171"/>
      <c r="JJO22" s="171"/>
      <c r="JJP22" s="172"/>
      <c r="JJQ22" s="162"/>
      <c r="JJR22" s="171"/>
      <c r="JJS22" s="171"/>
      <c r="JJT22" s="171"/>
      <c r="JJU22" s="171"/>
      <c r="JJV22" s="171"/>
      <c r="JJW22" s="171"/>
      <c r="JJX22" s="172"/>
      <c r="JJY22" s="162"/>
      <c r="JJZ22" s="171"/>
      <c r="JKA22" s="171"/>
      <c r="JKB22" s="171"/>
      <c r="JKC22" s="171"/>
      <c r="JKD22" s="171"/>
      <c r="JKE22" s="171"/>
      <c r="JKF22" s="172"/>
      <c r="JKG22" s="162"/>
      <c r="JKH22" s="171"/>
      <c r="JKI22" s="171"/>
      <c r="JKJ22" s="171"/>
      <c r="JKK22" s="171"/>
      <c r="JKL22" s="171"/>
      <c r="JKM22" s="171"/>
      <c r="JKN22" s="172"/>
      <c r="JKO22" s="162"/>
      <c r="JKP22" s="171"/>
      <c r="JKQ22" s="171"/>
      <c r="JKR22" s="171"/>
      <c r="JKS22" s="171"/>
      <c r="JKT22" s="171"/>
      <c r="JKU22" s="171"/>
      <c r="JKV22" s="172"/>
      <c r="JKW22" s="162"/>
      <c r="JKX22" s="171"/>
      <c r="JKY22" s="171"/>
      <c r="JKZ22" s="171"/>
      <c r="JLA22" s="171"/>
      <c r="JLB22" s="171"/>
      <c r="JLC22" s="171"/>
      <c r="JLD22" s="172"/>
      <c r="JLE22" s="162"/>
      <c r="JLF22" s="171"/>
      <c r="JLG22" s="171"/>
      <c r="JLH22" s="171"/>
      <c r="JLI22" s="171"/>
      <c r="JLJ22" s="171"/>
      <c r="JLK22" s="171"/>
      <c r="JLL22" s="172"/>
      <c r="JLM22" s="162"/>
      <c r="JLN22" s="171"/>
      <c r="JLO22" s="171"/>
      <c r="JLP22" s="171"/>
      <c r="JLQ22" s="171"/>
      <c r="JLR22" s="171"/>
      <c r="JLS22" s="171"/>
      <c r="JLT22" s="172"/>
      <c r="JLU22" s="162"/>
      <c r="JLV22" s="171"/>
      <c r="JLW22" s="171"/>
      <c r="JLX22" s="171"/>
      <c r="JLY22" s="171"/>
      <c r="JLZ22" s="171"/>
      <c r="JMA22" s="171"/>
      <c r="JMB22" s="172"/>
      <c r="JMC22" s="162"/>
      <c r="JMD22" s="171"/>
      <c r="JME22" s="171"/>
      <c r="JMF22" s="171"/>
      <c r="JMG22" s="171"/>
      <c r="JMH22" s="171"/>
      <c r="JMI22" s="171"/>
      <c r="JMJ22" s="172"/>
      <c r="JMK22" s="162"/>
      <c r="JML22" s="171"/>
      <c r="JMM22" s="171"/>
      <c r="JMN22" s="171"/>
      <c r="JMO22" s="171"/>
      <c r="JMP22" s="171"/>
      <c r="JMQ22" s="171"/>
      <c r="JMR22" s="172"/>
      <c r="JMS22" s="162"/>
      <c r="JMT22" s="171"/>
      <c r="JMU22" s="171"/>
      <c r="JMV22" s="171"/>
      <c r="JMW22" s="171"/>
      <c r="JMX22" s="171"/>
      <c r="JMY22" s="171"/>
      <c r="JMZ22" s="172"/>
      <c r="JNA22" s="162"/>
      <c r="JNB22" s="171"/>
      <c r="JNC22" s="171"/>
      <c r="JND22" s="171"/>
      <c r="JNE22" s="171"/>
      <c r="JNF22" s="171"/>
      <c r="JNG22" s="171"/>
      <c r="JNH22" s="172"/>
      <c r="JNI22" s="162"/>
      <c r="JNJ22" s="171"/>
      <c r="JNK22" s="171"/>
      <c r="JNL22" s="171"/>
      <c r="JNM22" s="171"/>
      <c r="JNN22" s="171"/>
      <c r="JNO22" s="171"/>
      <c r="JNP22" s="172"/>
      <c r="JNQ22" s="162"/>
      <c r="JNR22" s="171"/>
      <c r="JNS22" s="171"/>
      <c r="JNT22" s="171"/>
      <c r="JNU22" s="171"/>
      <c r="JNV22" s="171"/>
      <c r="JNW22" s="171"/>
      <c r="JNX22" s="172"/>
      <c r="JNY22" s="162"/>
      <c r="JNZ22" s="171"/>
      <c r="JOA22" s="171"/>
      <c r="JOB22" s="171"/>
      <c r="JOC22" s="171"/>
      <c r="JOD22" s="171"/>
      <c r="JOE22" s="171"/>
      <c r="JOF22" s="172"/>
      <c r="JOG22" s="162"/>
      <c r="JOH22" s="171"/>
      <c r="JOI22" s="171"/>
      <c r="JOJ22" s="171"/>
      <c r="JOK22" s="171"/>
      <c r="JOL22" s="171"/>
      <c r="JOM22" s="171"/>
      <c r="JON22" s="172"/>
      <c r="JOO22" s="162"/>
      <c r="JOP22" s="171"/>
      <c r="JOQ22" s="171"/>
      <c r="JOR22" s="171"/>
      <c r="JOS22" s="171"/>
      <c r="JOT22" s="171"/>
      <c r="JOU22" s="171"/>
      <c r="JOV22" s="172"/>
      <c r="JOW22" s="162"/>
      <c r="JOX22" s="171"/>
      <c r="JOY22" s="171"/>
      <c r="JOZ22" s="171"/>
      <c r="JPA22" s="171"/>
      <c r="JPB22" s="171"/>
      <c r="JPC22" s="171"/>
      <c r="JPD22" s="172"/>
      <c r="JPE22" s="162"/>
      <c r="JPF22" s="171"/>
      <c r="JPG22" s="171"/>
      <c r="JPH22" s="171"/>
      <c r="JPI22" s="171"/>
      <c r="JPJ22" s="171"/>
      <c r="JPK22" s="171"/>
      <c r="JPL22" s="172"/>
      <c r="JPM22" s="162"/>
      <c r="JPN22" s="171"/>
      <c r="JPO22" s="171"/>
      <c r="JPP22" s="171"/>
      <c r="JPQ22" s="171"/>
      <c r="JPR22" s="171"/>
      <c r="JPS22" s="171"/>
      <c r="JPT22" s="172"/>
      <c r="JPU22" s="162"/>
      <c r="JPV22" s="171"/>
      <c r="JPW22" s="171"/>
      <c r="JPX22" s="171"/>
      <c r="JPY22" s="171"/>
      <c r="JPZ22" s="171"/>
      <c r="JQA22" s="171"/>
      <c r="JQB22" s="172"/>
      <c r="JQC22" s="162"/>
      <c r="JQD22" s="171"/>
      <c r="JQE22" s="171"/>
      <c r="JQF22" s="171"/>
      <c r="JQG22" s="171"/>
      <c r="JQH22" s="171"/>
      <c r="JQI22" s="171"/>
      <c r="JQJ22" s="172"/>
      <c r="JQK22" s="162"/>
      <c r="JQL22" s="171"/>
      <c r="JQM22" s="171"/>
      <c r="JQN22" s="171"/>
      <c r="JQO22" s="171"/>
      <c r="JQP22" s="171"/>
      <c r="JQQ22" s="171"/>
      <c r="JQR22" s="172"/>
      <c r="JQS22" s="162"/>
      <c r="JQT22" s="171"/>
      <c r="JQU22" s="171"/>
      <c r="JQV22" s="171"/>
      <c r="JQW22" s="171"/>
      <c r="JQX22" s="171"/>
      <c r="JQY22" s="171"/>
      <c r="JQZ22" s="172"/>
      <c r="JRA22" s="162"/>
      <c r="JRB22" s="171"/>
      <c r="JRC22" s="171"/>
      <c r="JRD22" s="171"/>
      <c r="JRE22" s="171"/>
      <c r="JRF22" s="171"/>
      <c r="JRG22" s="171"/>
      <c r="JRH22" s="172"/>
      <c r="JRI22" s="162"/>
      <c r="JRJ22" s="171"/>
      <c r="JRK22" s="171"/>
      <c r="JRL22" s="171"/>
      <c r="JRM22" s="171"/>
      <c r="JRN22" s="171"/>
      <c r="JRO22" s="171"/>
      <c r="JRP22" s="172"/>
      <c r="JRQ22" s="162"/>
      <c r="JRR22" s="171"/>
      <c r="JRS22" s="171"/>
      <c r="JRT22" s="171"/>
      <c r="JRU22" s="171"/>
      <c r="JRV22" s="171"/>
      <c r="JRW22" s="171"/>
      <c r="JRX22" s="172"/>
      <c r="JRY22" s="162"/>
      <c r="JRZ22" s="171"/>
      <c r="JSA22" s="171"/>
      <c r="JSB22" s="171"/>
      <c r="JSC22" s="171"/>
      <c r="JSD22" s="171"/>
      <c r="JSE22" s="171"/>
      <c r="JSF22" s="172"/>
      <c r="JSG22" s="162"/>
      <c r="JSH22" s="171"/>
      <c r="JSI22" s="171"/>
      <c r="JSJ22" s="171"/>
      <c r="JSK22" s="171"/>
      <c r="JSL22" s="171"/>
      <c r="JSM22" s="171"/>
      <c r="JSN22" s="172"/>
      <c r="JSO22" s="162"/>
      <c r="JSP22" s="171"/>
      <c r="JSQ22" s="171"/>
      <c r="JSR22" s="171"/>
      <c r="JSS22" s="171"/>
      <c r="JST22" s="171"/>
      <c r="JSU22" s="171"/>
      <c r="JSV22" s="172"/>
      <c r="JSW22" s="162"/>
      <c r="JSX22" s="171"/>
      <c r="JSY22" s="171"/>
      <c r="JSZ22" s="171"/>
      <c r="JTA22" s="171"/>
      <c r="JTB22" s="171"/>
      <c r="JTC22" s="171"/>
      <c r="JTD22" s="172"/>
      <c r="JTE22" s="162"/>
      <c r="JTF22" s="171"/>
      <c r="JTG22" s="171"/>
      <c r="JTH22" s="171"/>
      <c r="JTI22" s="171"/>
      <c r="JTJ22" s="171"/>
      <c r="JTK22" s="171"/>
      <c r="JTL22" s="172"/>
      <c r="JTM22" s="162"/>
      <c r="JTN22" s="171"/>
      <c r="JTO22" s="171"/>
      <c r="JTP22" s="171"/>
      <c r="JTQ22" s="171"/>
      <c r="JTR22" s="171"/>
      <c r="JTS22" s="171"/>
      <c r="JTT22" s="172"/>
      <c r="JTU22" s="162"/>
      <c r="JTV22" s="171"/>
      <c r="JTW22" s="171"/>
      <c r="JTX22" s="171"/>
      <c r="JTY22" s="171"/>
      <c r="JTZ22" s="171"/>
      <c r="JUA22" s="171"/>
      <c r="JUB22" s="172"/>
      <c r="JUC22" s="162"/>
      <c r="JUD22" s="171"/>
      <c r="JUE22" s="171"/>
      <c r="JUF22" s="171"/>
      <c r="JUG22" s="171"/>
      <c r="JUH22" s="171"/>
      <c r="JUI22" s="171"/>
      <c r="JUJ22" s="172"/>
      <c r="JUK22" s="162"/>
      <c r="JUL22" s="171"/>
      <c r="JUM22" s="171"/>
      <c r="JUN22" s="171"/>
      <c r="JUO22" s="171"/>
      <c r="JUP22" s="171"/>
      <c r="JUQ22" s="171"/>
      <c r="JUR22" s="172"/>
      <c r="JUS22" s="162"/>
      <c r="JUT22" s="171"/>
      <c r="JUU22" s="171"/>
      <c r="JUV22" s="171"/>
      <c r="JUW22" s="171"/>
      <c r="JUX22" s="171"/>
      <c r="JUY22" s="171"/>
      <c r="JUZ22" s="172"/>
      <c r="JVA22" s="162"/>
      <c r="JVB22" s="171"/>
      <c r="JVC22" s="171"/>
      <c r="JVD22" s="171"/>
      <c r="JVE22" s="171"/>
      <c r="JVF22" s="171"/>
      <c r="JVG22" s="171"/>
      <c r="JVH22" s="172"/>
      <c r="JVI22" s="162"/>
      <c r="JVJ22" s="171"/>
      <c r="JVK22" s="171"/>
      <c r="JVL22" s="171"/>
      <c r="JVM22" s="171"/>
      <c r="JVN22" s="171"/>
      <c r="JVO22" s="171"/>
      <c r="JVP22" s="172"/>
      <c r="JVQ22" s="162"/>
      <c r="JVR22" s="171"/>
      <c r="JVS22" s="171"/>
      <c r="JVT22" s="171"/>
      <c r="JVU22" s="171"/>
      <c r="JVV22" s="171"/>
      <c r="JVW22" s="171"/>
      <c r="JVX22" s="172"/>
      <c r="JVY22" s="162"/>
      <c r="JVZ22" s="171"/>
      <c r="JWA22" s="171"/>
      <c r="JWB22" s="171"/>
      <c r="JWC22" s="171"/>
      <c r="JWD22" s="171"/>
      <c r="JWE22" s="171"/>
      <c r="JWF22" s="172"/>
      <c r="JWG22" s="162"/>
      <c r="JWH22" s="171"/>
      <c r="JWI22" s="171"/>
      <c r="JWJ22" s="171"/>
      <c r="JWK22" s="171"/>
      <c r="JWL22" s="171"/>
      <c r="JWM22" s="171"/>
      <c r="JWN22" s="172"/>
      <c r="JWO22" s="162"/>
      <c r="JWP22" s="171"/>
      <c r="JWQ22" s="171"/>
      <c r="JWR22" s="171"/>
      <c r="JWS22" s="171"/>
      <c r="JWT22" s="171"/>
      <c r="JWU22" s="171"/>
      <c r="JWV22" s="172"/>
      <c r="JWW22" s="162"/>
      <c r="JWX22" s="171"/>
      <c r="JWY22" s="171"/>
      <c r="JWZ22" s="171"/>
      <c r="JXA22" s="171"/>
      <c r="JXB22" s="171"/>
      <c r="JXC22" s="171"/>
      <c r="JXD22" s="172"/>
      <c r="JXE22" s="162"/>
      <c r="JXF22" s="171"/>
      <c r="JXG22" s="171"/>
      <c r="JXH22" s="171"/>
      <c r="JXI22" s="171"/>
      <c r="JXJ22" s="171"/>
      <c r="JXK22" s="171"/>
      <c r="JXL22" s="172"/>
      <c r="JXM22" s="162"/>
      <c r="JXN22" s="171"/>
      <c r="JXO22" s="171"/>
      <c r="JXP22" s="171"/>
      <c r="JXQ22" s="171"/>
      <c r="JXR22" s="171"/>
      <c r="JXS22" s="171"/>
      <c r="JXT22" s="172"/>
      <c r="JXU22" s="162"/>
      <c r="JXV22" s="171"/>
      <c r="JXW22" s="171"/>
      <c r="JXX22" s="171"/>
      <c r="JXY22" s="171"/>
      <c r="JXZ22" s="171"/>
      <c r="JYA22" s="171"/>
      <c r="JYB22" s="172"/>
      <c r="JYC22" s="162"/>
      <c r="JYD22" s="171"/>
      <c r="JYE22" s="171"/>
      <c r="JYF22" s="171"/>
      <c r="JYG22" s="171"/>
      <c r="JYH22" s="171"/>
      <c r="JYI22" s="171"/>
      <c r="JYJ22" s="172"/>
      <c r="JYK22" s="162"/>
      <c r="JYL22" s="171"/>
      <c r="JYM22" s="171"/>
      <c r="JYN22" s="171"/>
      <c r="JYO22" s="171"/>
      <c r="JYP22" s="171"/>
      <c r="JYQ22" s="171"/>
      <c r="JYR22" s="172"/>
      <c r="JYS22" s="162"/>
      <c r="JYT22" s="171"/>
      <c r="JYU22" s="171"/>
      <c r="JYV22" s="171"/>
      <c r="JYW22" s="171"/>
      <c r="JYX22" s="171"/>
      <c r="JYY22" s="171"/>
      <c r="JYZ22" s="172"/>
      <c r="JZA22" s="162"/>
      <c r="JZB22" s="171"/>
      <c r="JZC22" s="171"/>
      <c r="JZD22" s="171"/>
      <c r="JZE22" s="171"/>
      <c r="JZF22" s="171"/>
      <c r="JZG22" s="171"/>
      <c r="JZH22" s="172"/>
      <c r="JZI22" s="162"/>
      <c r="JZJ22" s="171"/>
      <c r="JZK22" s="171"/>
      <c r="JZL22" s="171"/>
      <c r="JZM22" s="171"/>
      <c r="JZN22" s="171"/>
      <c r="JZO22" s="171"/>
      <c r="JZP22" s="172"/>
      <c r="JZQ22" s="162"/>
      <c r="JZR22" s="171"/>
      <c r="JZS22" s="171"/>
      <c r="JZT22" s="171"/>
      <c r="JZU22" s="171"/>
      <c r="JZV22" s="171"/>
      <c r="JZW22" s="171"/>
      <c r="JZX22" s="172"/>
      <c r="JZY22" s="162"/>
      <c r="JZZ22" s="171"/>
      <c r="KAA22" s="171"/>
      <c r="KAB22" s="171"/>
      <c r="KAC22" s="171"/>
      <c r="KAD22" s="171"/>
      <c r="KAE22" s="171"/>
      <c r="KAF22" s="172"/>
      <c r="KAG22" s="162"/>
      <c r="KAH22" s="171"/>
      <c r="KAI22" s="171"/>
      <c r="KAJ22" s="171"/>
      <c r="KAK22" s="171"/>
      <c r="KAL22" s="171"/>
      <c r="KAM22" s="171"/>
      <c r="KAN22" s="172"/>
      <c r="KAO22" s="162"/>
      <c r="KAP22" s="171"/>
      <c r="KAQ22" s="171"/>
      <c r="KAR22" s="171"/>
      <c r="KAS22" s="171"/>
      <c r="KAT22" s="171"/>
      <c r="KAU22" s="171"/>
      <c r="KAV22" s="172"/>
      <c r="KAW22" s="162"/>
      <c r="KAX22" s="171"/>
      <c r="KAY22" s="171"/>
      <c r="KAZ22" s="171"/>
      <c r="KBA22" s="171"/>
      <c r="KBB22" s="171"/>
      <c r="KBC22" s="171"/>
      <c r="KBD22" s="172"/>
      <c r="KBE22" s="162"/>
      <c r="KBF22" s="171"/>
      <c r="KBG22" s="171"/>
      <c r="KBH22" s="171"/>
      <c r="KBI22" s="171"/>
      <c r="KBJ22" s="171"/>
      <c r="KBK22" s="171"/>
      <c r="KBL22" s="172"/>
      <c r="KBM22" s="162"/>
      <c r="KBN22" s="171"/>
      <c r="KBO22" s="171"/>
      <c r="KBP22" s="171"/>
      <c r="KBQ22" s="171"/>
      <c r="KBR22" s="171"/>
      <c r="KBS22" s="171"/>
      <c r="KBT22" s="172"/>
      <c r="KBU22" s="162"/>
      <c r="KBV22" s="171"/>
      <c r="KBW22" s="171"/>
      <c r="KBX22" s="171"/>
      <c r="KBY22" s="171"/>
      <c r="KBZ22" s="171"/>
      <c r="KCA22" s="171"/>
      <c r="KCB22" s="172"/>
      <c r="KCC22" s="162"/>
      <c r="KCD22" s="171"/>
      <c r="KCE22" s="171"/>
      <c r="KCF22" s="171"/>
      <c r="KCG22" s="171"/>
      <c r="KCH22" s="171"/>
      <c r="KCI22" s="171"/>
      <c r="KCJ22" s="172"/>
      <c r="KCK22" s="162"/>
      <c r="KCL22" s="171"/>
      <c r="KCM22" s="171"/>
      <c r="KCN22" s="171"/>
      <c r="KCO22" s="171"/>
      <c r="KCP22" s="171"/>
      <c r="KCQ22" s="171"/>
      <c r="KCR22" s="172"/>
      <c r="KCS22" s="162"/>
      <c r="KCT22" s="171"/>
      <c r="KCU22" s="171"/>
      <c r="KCV22" s="171"/>
      <c r="KCW22" s="171"/>
      <c r="KCX22" s="171"/>
      <c r="KCY22" s="171"/>
      <c r="KCZ22" s="172"/>
      <c r="KDA22" s="162"/>
      <c r="KDB22" s="171"/>
      <c r="KDC22" s="171"/>
      <c r="KDD22" s="171"/>
      <c r="KDE22" s="171"/>
      <c r="KDF22" s="171"/>
      <c r="KDG22" s="171"/>
      <c r="KDH22" s="172"/>
      <c r="KDI22" s="162"/>
      <c r="KDJ22" s="171"/>
      <c r="KDK22" s="171"/>
      <c r="KDL22" s="171"/>
      <c r="KDM22" s="171"/>
      <c r="KDN22" s="171"/>
      <c r="KDO22" s="171"/>
      <c r="KDP22" s="172"/>
      <c r="KDQ22" s="162"/>
      <c r="KDR22" s="171"/>
      <c r="KDS22" s="171"/>
      <c r="KDT22" s="171"/>
      <c r="KDU22" s="171"/>
      <c r="KDV22" s="171"/>
      <c r="KDW22" s="171"/>
      <c r="KDX22" s="172"/>
      <c r="KDY22" s="162"/>
      <c r="KDZ22" s="171"/>
      <c r="KEA22" s="171"/>
      <c r="KEB22" s="171"/>
      <c r="KEC22" s="171"/>
      <c r="KED22" s="171"/>
      <c r="KEE22" s="171"/>
      <c r="KEF22" s="172"/>
      <c r="KEG22" s="162"/>
      <c r="KEH22" s="171"/>
      <c r="KEI22" s="171"/>
      <c r="KEJ22" s="171"/>
      <c r="KEK22" s="171"/>
      <c r="KEL22" s="171"/>
      <c r="KEM22" s="171"/>
      <c r="KEN22" s="172"/>
      <c r="KEO22" s="162"/>
      <c r="KEP22" s="171"/>
      <c r="KEQ22" s="171"/>
      <c r="KER22" s="171"/>
      <c r="KES22" s="171"/>
      <c r="KET22" s="171"/>
      <c r="KEU22" s="171"/>
      <c r="KEV22" s="172"/>
      <c r="KEW22" s="162"/>
      <c r="KEX22" s="171"/>
      <c r="KEY22" s="171"/>
      <c r="KEZ22" s="171"/>
      <c r="KFA22" s="171"/>
      <c r="KFB22" s="171"/>
      <c r="KFC22" s="171"/>
      <c r="KFD22" s="172"/>
      <c r="KFE22" s="162"/>
      <c r="KFF22" s="171"/>
      <c r="KFG22" s="171"/>
      <c r="KFH22" s="171"/>
      <c r="KFI22" s="171"/>
      <c r="KFJ22" s="171"/>
      <c r="KFK22" s="171"/>
      <c r="KFL22" s="172"/>
      <c r="KFM22" s="162"/>
      <c r="KFN22" s="171"/>
      <c r="KFO22" s="171"/>
      <c r="KFP22" s="171"/>
      <c r="KFQ22" s="171"/>
      <c r="KFR22" s="171"/>
      <c r="KFS22" s="171"/>
      <c r="KFT22" s="172"/>
      <c r="KFU22" s="162"/>
      <c r="KFV22" s="171"/>
      <c r="KFW22" s="171"/>
      <c r="KFX22" s="171"/>
      <c r="KFY22" s="171"/>
      <c r="KFZ22" s="171"/>
      <c r="KGA22" s="171"/>
      <c r="KGB22" s="172"/>
      <c r="KGC22" s="162"/>
      <c r="KGD22" s="171"/>
      <c r="KGE22" s="171"/>
      <c r="KGF22" s="171"/>
      <c r="KGG22" s="171"/>
      <c r="KGH22" s="171"/>
      <c r="KGI22" s="171"/>
      <c r="KGJ22" s="172"/>
      <c r="KGK22" s="162"/>
      <c r="KGL22" s="171"/>
      <c r="KGM22" s="171"/>
      <c r="KGN22" s="171"/>
      <c r="KGO22" s="171"/>
      <c r="KGP22" s="171"/>
      <c r="KGQ22" s="171"/>
      <c r="KGR22" s="172"/>
      <c r="KGS22" s="162"/>
      <c r="KGT22" s="171"/>
      <c r="KGU22" s="171"/>
      <c r="KGV22" s="171"/>
      <c r="KGW22" s="171"/>
      <c r="KGX22" s="171"/>
      <c r="KGY22" s="171"/>
      <c r="KGZ22" s="172"/>
      <c r="KHA22" s="162"/>
      <c r="KHB22" s="171"/>
      <c r="KHC22" s="171"/>
      <c r="KHD22" s="171"/>
      <c r="KHE22" s="171"/>
      <c r="KHF22" s="171"/>
      <c r="KHG22" s="171"/>
      <c r="KHH22" s="172"/>
      <c r="KHI22" s="162"/>
      <c r="KHJ22" s="171"/>
      <c r="KHK22" s="171"/>
      <c r="KHL22" s="171"/>
      <c r="KHM22" s="171"/>
      <c r="KHN22" s="171"/>
      <c r="KHO22" s="171"/>
      <c r="KHP22" s="172"/>
      <c r="KHQ22" s="162"/>
      <c r="KHR22" s="171"/>
      <c r="KHS22" s="171"/>
      <c r="KHT22" s="171"/>
      <c r="KHU22" s="171"/>
      <c r="KHV22" s="171"/>
      <c r="KHW22" s="171"/>
      <c r="KHX22" s="172"/>
      <c r="KHY22" s="162"/>
      <c r="KHZ22" s="171"/>
      <c r="KIA22" s="171"/>
      <c r="KIB22" s="171"/>
      <c r="KIC22" s="171"/>
      <c r="KID22" s="171"/>
      <c r="KIE22" s="171"/>
      <c r="KIF22" s="172"/>
      <c r="KIG22" s="162"/>
      <c r="KIH22" s="171"/>
      <c r="KII22" s="171"/>
      <c r="KIJ22" s="171"/>
      <c r="KIK22" s="171"/>
      <c r="KIL22" s="171"/>
      <c r="KIM22" s="171"/>
      <c r="KIN22" s="172"/>
      <c r="KIO22" s="162"/>
      <c r="KIP22" s="171"/>
      <c r="KIQ22" s="171"/>
      <c r="KIR22" s="171"/>
      <c r="KIS22" s="171"/>
      <c r="KIT22" s="171"/>
      <c r="KIU22" s="171"/>
      <c r="KIV22" s="172"/>
      <c r="KIW22" s="162"/>
      <c r="KIX22" s="171"/>
      <c r="KIY22" s="171"/>
      <c r="KIZ22" s="171"/>
      <c r="KJA22" s="171"/>
      <c r="KJB22" s="171"/>
      <c r="KJC22" s="171"/>
      <c r="KJD22" s="172"/>
      <c r="KJE22" s="162"/>
      <c r="KJF22" s="171"/>
      <c r="KJG22" s="171"/>
      <c r="KJH22" s="171"/>
      <c r="KJI22" s="171"/>
      <c r="KJJ22" s="171"/>
      <c r="KJK22" s="171"/>
      <c r="KJL22" s="172"/>
      <c r="KJM22" s="162"/>
      <c r="KJN22" s="171"/>
      <c r="KJO22" s="171"/>
      <c r="KJP22" s="171"/>
      <c r="KJQ22" s="171"/>
      <c r="KJR22" s="171"/>
      <c r="KJS22" s="171"/>
      <c r="KJT22" s="172"/>
      <c r="KJU22" s="162"/>
      <c r="KJV22" s="171"/>
      <c r="KJW22" s="171"/>
      <c r="KJX22" s="171"/>
      <c r="KJY22" s="171"/>
      <c r="KJZ22" s="171"/>
      <c r="KKA22" s="171"/>
      <c r="KKB22" s="172"/>
      <c r="KKC22" s="162"/>
      <c r="KKD22" s="171"/>
      <c r="KKE22" s="171"/>
      <c r="KKF22" s="171"/>
      <c r="KKG22" s="171"/>
      <c r="KKH22" s="171"/>
      <c r="KKI22" s="171"/>
      <c r="KKJ22" s="172"/>
      <c r="KKK22" s="162"/>
      <c r="KKL22" s="171"/>
      <c r="KKM22" s="171"/>
      <c r="KKN22" s="171"/>
      <c r="KKO22" s="171"/>
      <c r="KKP22" s="171"/>
      <c r="KKQ22" s="171"/>
      <c r="KKR22" s="172"/>
      <c r="KKS22" s="162"/>
      <c r="KKT22" s="171"/>
      <c r="KKU22" s="171"/>
      <c r="KKV22" s="171"/>
      <c r="KKW22" s="171"/>
      <c r="KKX22" s="171"/>
      <c r="KKY22" s="171"/>
      <c r="KKZ22" s="172"/>
      <c r="KLA22" s="162"/>
      <c r="KLB22" s="171"/>
      <c r="KLC22" s="171"/>
      <c r="KLD22" s="171"/>
      <c r="KLE22" s="171"/>
      <c r="KLF22" s="171"/>
      <c r="KLG22" s="171"/>
      <c r="KLH22" s="172"/>
      <c r="KLI22" s="162"/>
      <c r="KLJ22" s="171"/>
      <c r="KLK22" s="171"/>
      <c r="KLL22" s="171"/>
      <c r="KLM22" s="171"/>
      <c r="KLN22" s="171"/>
      <c r="KLO22" s="171"/>
      <c r="KLP22" s="172"/>
      <c r="KLQ22" s="162"/>
      <c r="KLR22" s="171"/>
      <c r="KLS22" s="171"/>
      <c r="KLT22" s="171"/>
      <c r="KLU22" s="171"/>
      <c r="KLV22" s="171"/>
      <c r="KLW22" s="171"/>
      <c r="KLX22" s="172"/>
      <c r="KLY22" s="162"/>
      <c r="KLZ22" s="171"/>
      <c r="KMA22" s="171"/>
      <c r="KMB22" s="171"/>
      <c r="KMC22" s="171"/>
      <c r="KMD22" s="171"/>
      <c r="KME22" s="171"/>
      <c r="KMF22" s="172"/>
      <c r="KMG22" s="162"/>
      <c r="KMH22" s="171"/>
      <c r="KMI22" s="171"/>
      <c r="KMJ22" s="171"/>
      <c r="KMK22" s="171"/>
      <c r="KML22" s="171"/>
      <c r="KMM22" s="171"/>
      <c r="KMN22" s="172"/>
      <c r="KMO22" s="162"/>
      <c r="KMP22" s="171"/>
      <c r="KMQ22" s="171"/>
      <c r="KMR22" s="171"/>
      <c r="KMS22" s="171"/>
      <c r="KMT22" s="171"/>
      <c r="KMU22" s="171"/>
      <c r="KMV22" s="172"/>
      <c r="KMW22" s="162"/>
      <c r="KMX22" s="171"/>
      <c r="KMY22" s="171"/>
      <c r="KMZ22" s="171"/>
      <c r="KNA22" s="171"/>
      <c r="KNB22" s="171"/>
      <c r="KNC22" s="171"/>
      <c r="KND22" s="172"/>
      <c r="KNE22" s="162"/>
      <c r="KNF22" s="171"/>
      <c r="KNG22" s="171"/>
      <c r="KNH22" s="171"/>
      <c r="KNI22" s="171"/>
      <c r="KNJ22" s="171"/>
      <c r="KNK22" s="171"/>
      <c r="KNL22" s="172"/>
      <c r="KNM22" s="162"/>
      <c r="KNN22" s="171"/>
      <c r="KNO22" s="171"/>
      <c r="KNP22" s="171"/>
      <c r="KNQ22" s="171"/>
      <c r="KNR22" s="171"/>
      <c r="KNS22" s="171"/>
      <c r="KNT22" s="172"/>
      <c r="KNU22" s="162"/>
      <c r="KNV22" s="171"/>
      <c r="KNW22" s="171"/>
      <c r="KNX22" s="171"/>
      <c r="KNY22" s="171"/>
      <c r="KNZ22" s="171"/>
      <c r="KOA22" s="171"/>
      <c r="KOB22" s="172"/>
      <c r="KOC22" s="162"/>
      <c r="KOD22" s="171"/>
      <c r="KOE22" s="171"/>
      <c r="KOF22" s="171"/>
      <c r="KOG22" s="171"/>
      <c r="KOH22" s="171"/>
      <c r="KOI22" s="171"/>
      <c r="KOJ22" s="172"/>
      <c r="KOK22" s="162"/>
      <c r="KOL22" s="171"/>
      <c r="KOM22" s="171"/>
      <c r="KON22" s="171"/>
      <c r="KOO22" s="171"/>
      <c r="KOP22" s="171"/>
      <c r="KOQ22" s="171"/>
      <c r="KOR22" s="172"/>
      <c r="KOS22" s="162"/>
      <c r="KOT22" s="171"/>
      <c r="KOU22" s="171"/>
      <c r="KOV22" s="171"/>
      <c r="KOW22" s="171"/>
      <c r="KOX22" s="171"/>
      <c r="KOY22" s="171"/>
      <c r="KOZ22" s="172"/>
      <c r="KPA22" s="162"/>
      <c r="KPB22" s="171"/>
      <c r="KPC22" s="171"/>
      <c r="KPD22" s="171"/>
      <c r="KPE22" s="171"/>
      <c r="KPF22" s="171"/>
      <c r="KPG22" s="171"/>
      <c r="KPH22" s="172"/>
      <c r="KPI22" s="162"/>
      <c r="KPJ22" s="171"/>
      <c r="KPK22" s="171"/>
      <c r="KPL22" s="171"/>
      <c r="KPM22" s="171"/>
      <c r="KPN22" s="171"/>
      <c r="KPO22" s="171"/>
      <c r="KPP22" s="172"/>
      <c r="KPQ22" s="162"/>
      <c r="KPR22" s="171"/>
      <c r="KPS22" s="171"/>
      <c r="KPT22" s="171"/>
      <c r="KPU22" s="171"/>
      <c r="KPV22" s="171"/>
      <c r="KPW22" s="171"/>
      <c r="KPX22" s="172"/>
      <c r="KPY22" s="162"/>
      <c r="KPZ22" s="171"/>
      <c r="KQA22" s="171"/>
      <c r="KQB22" s="171"/>
      <c r="KQC22" s="171"/>
      <c r="KQD22" s="171"/>
      <c r="KQE22" s="171"/>
      <c r="KQF22" s="172"/>
      <c r="KQG22" s="162"/>
      <c r="KQH22" s="171"/>
      <c r="KQI22" s="171"/>
      <c r="KQJ22" s="171"/>
      <c r="KQK22" s="171"/>
      <c r="KQL22" s="171"/>
      <c r="KQM22" s="171"/>
      <c r="KQN22" s="172"/>
      <c r="KQO22" s="162"/>
      <c r="KQP22" s="171"/>
      <c r="KQQ22" s="171"/>
      <c r="KQR22" s="171"/>
      <c r="KQS22" s="171"/>
      <c r="KQT22" s="171"/>
      <c r="KQU22" s="171"/>
      <c r="KQV22" s="172"/>
      <c r="KQW22" s="162"/>
      <c r="KQX22" s="171"/>
      <c r="KQY22" s="171"/>
      <c r="KQZ22" s="171"/>
      <c r="KRA22" s="171"/>
      <c r="KRB22" s="171"/>
      <c r="KRC22" s="171"/>
      <c r="KRD22" s="172"/>
      <c r="KRE22" s="162"/>
      <c r="KRF22" s="171"/>
      <c r="KRG22" s="171"/>
      <c r="KRH22" s="171"/>
      <c r="KRI22" s="171"/>
      <c r="KRJ22" s="171"/>
      <c r="KRK22" s="171"/>
      <c r="KRL22" s="172"/>
      <c r="KRM22" s="162"/>
      <c r="KRN22" s="171"/>
      <c r="KRO22" s="171"/>
      <c r="KRP22" s="171"/>
      <c r="KRQ22" s="171"/>
      <c r="KRR22" s="171"/>
      <c r="KRS22" s="171"/>
      <c r="KRT22" s="172"/>
      <c r="KRU22" s="162"/>
      <c r="KRV22" s="171"/>
      <c r="KRW22" s="171"/>
      <c r="KRX22" s="171"/>
      <c r="KRY22" s="171"/>
      <c r="KRZ22" s="171"/>
      <c r="KSA22" s="171"/>
      <c r="KSB22" s="172"/>
      <c r="KSC22" s="162"/>
      <c r="KSD22" s="171"/>
      <c r="KSE22" s="171"/>
      <c r="KSF22" s="171"/>
      <c r="KSG22" s="171"/>
      <c r="KSH22" s="171"/>
      <c r="KSI22" s="171"/>
      <c r="KSJ22" s="172"/>
      <c r="KSK22" s="162"/>
      <c r="KSL22" s="171"/>
      <c r="KSM22" s="171"/>
      <c r="KSN22" s="171"/>
      <c r="KSO22" s="171"/>
      <c r="KSP22" s="171"/>
      <c r="KSQ22" s="171"/>
      <c r="KSR22" s="172"/>
      <c r="KSS22" s="162"/>
      <c r="KST22" s="171"/>
      <c r="KSU22" s="171"/>
      <c r="KSV22" s="171"/>
      <c r="KSW22" s="171"/>
      <c r="KSX22" s="171"/>
      <c r="KSY22" s="171"/>
      <c r="KSZ22" s="172"/>
      <c r="KTA22" s="162"/>
      <c r="KTB22" s="171"/>
      <c r="KTC22" s="171"/>
      <c r="KTD22" s="171"/>
      <c r="KTE22" s="171"/>
      <c r="KTF22" s="171"/>
      <c r="KTG22" s="171"/>
      <c r="KTH22" s="172"/>
      <c r="KTI22" s="162"/>
      <c r="KTJ22" s="171"/>
      <c r="KTK22" s="171"/>
      <c r="KTL22" s="171"/>
      <c r="KTM22" s="171"/>
      <c r="KTN22" s="171"/>
      <c r="KTO22" s="171"/>
      <c r="KTP22" s="172"/>
      <c r="KTQ22" s="162"/>
      <c r="KTR22" s="171"/>
      <c r="KTS22" s="171"/>
      <c r="KTT22" s="171"/>
      <c r="KTU22" s="171"/>
      <c r="KTV22" s="171"/>
      <c r="KTW22" s="171"/>
      <c r="KTX22" s="172"/>
      <c r="KTY22" s="162"/>
      <c r="KTZ22" s="171"/>
      <c r="KUA22" s="171"/>
      <c r="KUB22" s="171"/>
      <c r="KUC22" s="171"/>
      <c r="KUD22" s="171"/>
      <c r="KUE22" s="171"/>
      <c r="KUF22" s="172"/>
      <c r="KUG22" s="162"/>
      <c r="KUH22" s="171"/>
      <c r="KUI22" s="171"/>
      <c r="KUJ22" s="171"/>
      <c r="KUK22" s="171"/>
      <c r="KUL22" s="171"/>
      <c r="KUM22" s="171"/>
      <c r="KUN22" s="172"/>
      <c r="KUO22" s="162"/>
      <c r="KUP22" s="171"/>
      <c r="KUQ22" s="171"/>
      <c r="KUR22" s="171"/>
      <c r="KUS22" s="171"/>
      <c r="KUT22" s="171"/>
      <c r="KUU22" s="171"/>
      <c r="KUV22" s="172"/>
      <c r="KUW22" s="162"/>
      <c r="KUX22" s="171"/>
      <c r="KUY22" s="171"/>
      <c r="KUZ22" s="171"/>
      <c r="KVA22" s="171"/>
      <c r="KVB22" s="171"/>
      <c r="KVC22" s="171"/>
      <c r="KVD22" s="172"/>
      <c r="KVE22" s="162"/>
      <c r="KVF22" s="171"/>
      <c r="KVG22" s="171"/>
      <c r="KVH22" s="171"/>
      <c r="KVI22" s="171"/>
      <c r="KVJ22" s="171"/>
      <c r="KVK22" s="171"/>
      <c r="KVL22" s="172"/>
      <c r="KVM22" s="162"/>
      <c r="KVN22" s="171"/>
      <c r="KVO22" s="171"/>
      <c r="KVP22" s="171"/>
      <c r="KVQ22" s="171"/>
      <c r="KVR22" s="171"/>
      <c r="KVS22" s="171"/>
      <c r="KVT22" s="172"/>
      <c r="KVU22" s="162"/>
      <c r="KVV22" s="171"/>
      <c r="KVW22" s="171"/>
      <c r="KVX22" s="171"/>
      <c r="KVY22" s="171"/>
      <c r="KVZ22" s="171"/>
      <c r="KWA22" s="171"/>
      <c r="KWB22" s="172"/>
      <c r="KWC22" s="162"/>
      <c r="KWD22" s="171"/>
      <c r="KWE22" s="171"/>
      <c r="KWF22" s="171"/>
      <c r="KWG22" s="171"/>
      <c r="KWH22" s="171"/>
      <c r="KWI22" s="171"/>
      <c r="KWJ22" s="172"/>
      <c r="KWK22" s="162"/>
      <c r="KWL22" s="171"/>
      <c r="KWM22" s="171"/>
      <c r="KWN22" s="171"/>
      <c r="KWO22" s="171"/>
      <c r="KWP22" s="171"/>
      <c r="KWQ22" s="171"/>
      <c r="KWR22" s="172"/>
      <c r="KWS22" s="162"/>
      <c r="KWT22" s="171"/>
      <c r="KWU22" s="171"/>
      <c r="KWV22" s="171"/>
      <c r="KWW22" s="171"/>
      <c r="KWX22" s="171"/>
      <c r="KWY22" s="171"/>
      <c r="KWZ22" s="172"/>
      <c r="KXA22" s="162"/>
      <c r="KXB22" s="171"/>
      <c r="KXC22" s="171"/>
      <c r="KXD22" s="171"/>
      <c r="KXE22" s="171"/>
      <c r="KXF22" s="171"/>
      <c r="KXG22" s="171"/>
      <c r="KXH22" s="172"/>
      <c r="KXI22" s="162"/>
      <c r="KXJ22" s="171"/>
      <c r="KXK22" s="171"/>
      <c r="KXL22" s="171"/>
      <c r="KXM22" s="171"/>
      <c r="KXN22" s="171"/>
      <c r="KXO22" s="171"/>
      <c r="KXP22" s="172"/>
      <c r="KXQ22" s="162"/>
      <c r="KXR22" s="171"/>
      <c r="KXS22" s="171"/>
      <c r="KXT22" s="171"/>
      <c r="KXU22" s="171"/>
      <c r="KXV22" s="171"/>
      <c r="KXW22" s="171"/>
      <c r="KXX22" s="172"/>
      <c r="KXY22" s="162"/>
      <c r="KXZ22" s="171"/>
      <c r="KYA22" s="171"/>
      <c r="KYB22" s="171"/>
      <c r="KYC22" s="171"/>
      <c r="KYD22" s="171"/>
      <c r="KYE22" s="171"/>
      <c r="KYF22" s="172"/>
      <c r="KYG22" s="162"/>
      <c r="KYH22" s="171"/>
      <c r="KYI22" s="171"/>
      <c r="KYJ22" s="171"/>
      <c r="KYK22" s="171"/>
      <c r="KYL22" s="171"/>
      <c r="KYM22" s="171"/>
      <c r="KYN22" s="172"/>
      <c r="KYO22" s="162"/>
      <c r="KYP22" s="171"/>
      <c r="KYQ22" s="171"/>
      <c r="KYR22" s="171"/>
      <c r="KYS22" s="171"/>
      <c r="KYT22" s="171"/>
      <c r="KYU22" s="171"/>
      <c r="KYV22" s="172"/>
      <c r="KYW22" s="162"/>
      <c r="KYX22" s="171"/>
      <c r="KYY22" s="171"/>
      <c r="KYZ22" s="171"/>
      <c r="KZA22" s="171"/>
      <c r="KZB22" s="171"/>
      <c r="KZC22" s="171"/>
      <c r="KZD22" s="172"/>
      <c r="KZE22" s="162"/>
      <c r="KZF22" s="171"/>
      <c r="KZG22" s="171"/>
      <c r="KZH22" s="171"/>
      <c r="KZI22" s="171"/>
      <c r="KZJ22" s="171"/>
      <c r="KZK22" s="171"/>
      <c r="KZL22" s="172"/>
      <c r="KZM22" s="162"/>
      <c r="KZN22" s="171"/>
      <c r="KZO22" s="171"/>
      <c r="KZP22" s="171"/>
      <c r="KZQ22" s="171"/>
      <c r="KZR22" s="171"/>
      <c r="KZS22" s="171"/>
      <c r="KZT22" s="172"/>
      <c r="KZU22" s="162"/>
      <c r="KZV22" s="171"/>
      <c r="KZW22" s="171"/>
      <c r="KZX22" s="171"/>
      <c r="KZY22" s="171"/>
      <c r="KZZ22" s="171"/>
      <c r="LAA22" s="171"/>
      <c r="LAB22" s="172"/>
      <c r="LAC22" s="162"/>
      <c r="LAD22" s="171"/>
      <c r="LAE22" s="171"/>
      <c r="LAF22" s="171"/>
      <c r="LAG22" s="171"/>
      <c r="LAH22" s="171"/>
      <c r="LAI22" s="171"/>
      <c r="LAJ22" s="172"/>
      <c r="LAK22" s="162"/>
      <c r="LAL22" s="171"/>
      <c r="LAM22" s="171"/>
      <c r="LAN22" s="171"/>
      <c r="LAO22" s="171"/>
      <c r="LAP22" s="171"/>
      <c r="LAQ22" s="171"/>
      <c r="LAR22" s="172"/>
      <c r="LAS22" s="162"/>
      <c r="LAT22" s="171"/>
      <c r="LAU22" s="171"/>
      <c r="LAV22" s="171"/>
      <c r="LAW22" s="171"/>
      <c r="LAX22" s="171"/>
      <c r="LAY22" s="171"/>
      <c r="LAZ22" s="172"/>
      <c r="LBA22" s="162"/>
      <c r="LBB22" s="171"/>
      <c r="LBC22" s="171"/>
      <c r="LBD22" s="171"/>
      <c r="LBE22" s="171"/>
      <c r="LBF22" s="171"/>
      <c r="LBG22" s="171"/>
      <c r="LBH22" s="172"/>
      <c r="LBI22" s="162"/>
      <c r="LBJ22" s="171"/>
      <c r="LBK22" s="171"/>
      <c r="LBL22" s="171"/>
      <c r="LBM22" s="171"/>
      <c r="LBN22" s="171"/>
      <c r="LBO22" s="171"/>
      <c r="LBP22" s="172"/>
      <c r="LBQ22" s="162"/>
      <c r="LBR22" s="171"/>
      <c r="LBS22" s="171"/>
      <c r="LBT22" s="171"/>
      <c r="LBU22" s="171"/>
      <c r="LBV22" s="171"/>
      <c r="LBW22" s="171"/>
      <c r="LBX22" s="172"/>
      <c r="LBY22" s="162"/>
      <c r="LBZ22" s="171"/>
      <c r="LCA22" s="171"/>
      <c r="LCB22" s="171"/>
      <c r="LCC22" s="171"/>
      <c r="LCD22" s="171"/>
      <c r="LCE22" s="171"/>
      <c r="LCF22" s="172"/>
      <c r="LCG22" s="162"/>
      <c r="LCH22" s="171"/>
      <c r="LCI22" s="171"/>
      <c r="LCJ22" s="171"/>
      <c r="LCK22" s="171"/>
      <c r="LCL22" s="171"/>
      <c r="LCM22" s="171"/>
      <c r="LCN22" s="172"/>
      <c r="LCO22" s="162"/>
      <c r="LCP22" s="171"/>
      <c r="LCQ22" s="171"/>
      <c r="LCR22" s="171"/>
      <c r="LCS22" s="171"/>
      <c r="LCT22" s="171"/>
      <c r="LCU22" s="171"/>
      <c r="LCV22" s="172"/>
      <c r="LCW22" s="162"/>
      <c r="LCX22" s="171"/>
      <c r="LCY22" s="171"/>
      <c r="LCZ22" s="171"/>
      <c r="LDA22" s="171"/>
      <c r="LDB22" s="171"/>
      <c r="LDC22" s="171"/>
      <c r="LDD22" s="172"/>
      <c r="LDE22" s="162"/>
      <c r="LDF22" s="171"/>
      <c r="LDG22" s="171"/>
      <c r="LDH22" s="171"/>
      <c r="LDI22" s="171"/>
      <c r="LDJ22" s="171"/>
      <c r="LDK22" s="171"/>
      <c r="LDL22" s="172"/>
      <c r="LDM22" s="162"/>
      <c r="LDN22" s="171"/>
      <c r="LDO22" s="171"/>
      <c r="LDP22" s="171"/>
      <c r="LDQ22" s="171"/>
      <c r="LDR22" s="171"/>
      <c r="LDS22" s="171"/>
      <c r="LDT22" s="172"/>
      <c r="LDU22" s="162"/>
      <c r="LDV22" s="171"/>
      <c r="LDW22" s="171"/>
      <c r="LDX22" s="171"/>
      <c r="LDY22" s="171"/>
      <c r="LDZ22" s="171"/>
      <c r="LEA22" s="171"/>
      <c r="LEB22" s="172"/>
      <c r="LEC22" s="162"/>
      <c r="LED22" s="171"/>
      <c r="LEE22" s="171"/>
      <c r="LEF22" s="171"/>
      <c r="LEG22" s="171"/>
      <c r="LEH22" s="171"/>
      <c r="LEI22" s="171"/>
      <c r="LEJ22" s="172"/>
      <c r="LEK22" s="162"/>
      <c r="LEL22" s="171"/>
      <c r="LEM22" s="171"/>
      <c r="LEN22" s="171"/>
      <c r="LEO22" s="171"/>
      <c r="LEP22" s="171"/>
      <c r="LEQ22" s="171"/>
      <c r="LER22" s="172"/>
      <c r="LES22" s="162"/>
      <c r="LET22" s="171"/>
      <c r="LEU22" s="171"/>
      <c r="LEV22" s="171"/>
      <c r="LEW22" s="171"/>
      <c r="LEX22" s="171"/>
      <c r="LEY22" s="171"/>
      <c r="LEZ22" s="172"/>
      <c r="LFA22" s="162"/>
      <c r="LFB22" s="171"/>
      <c r="LFC22" s="171"/>
      <c r="LFD22" s="171"/>
      <c r="LFE22" s="171"/>
      <c r="LFF22" s="171"/>
      <c r="LFG22" s="171"/>
      <c r="LFH22" s="172"/>
      <c r="LFI22" s="162"/>
      <c r="LFJ22" s="171"/>
      <c r="LFK22" s="171"/>
      <c r="LFL22" s="171"/>
      <c r="LFM22" s="171"/>
      <c r="LFN22" s="171"/>
      <c r="LFO22" s="171"/>
      <c r="LFP22" s="172"/>
      <c r="LFQ22" s="162"/>
      <c r="LFR22" s="171"/>
      <c r="LFS22" s="171"/>
      <c r="LFT22" s="171"/>
      <c r="LFU22" s="171"/>
      <c r="LFV22" s="171"/>
      <c r="LFW22" s="171"/>
      <c r="LFX22" s="172"/>
      <c r="LFY22" s="162"/>
      <c r="LFZ22" s="171"/>
      <c r="LGA22" s="171"/>
      <c r="LGB22" s="171"/>
      <c r="LGC22" s="171"/>
      <c r="LGD22" s="171"/>
      <c r="LGE22" s="171"/>
      <c r="LGF22" s="172"/>
      <c r="LGG22" s="162"/>
      <c r="LGH22" s="171"/>
      <c r="LGI22" s="171"/>
      <c r="LGJ22" s="171"/>
      <c r="LGK22" s="171"/>
      <c r="LGL22" s="171"/>
      <c r="LGM22" s="171"/>
      <c r="LGN22" s="172"/>
      <c r="LGO22" s="162"/>
      <c r="LGP22" s="171"/>
      <c r="LGQ22" s="171"/>
      <c r="LGR22" s="171"/>
      <c r="LGS22" s="171"/>
      <c r="LGT22" s="171"/>
      <c r="LGU22" s="171"/>
      <c r="LGV22" s="172"/>
      <c r="LGW22" s="162"/>
      <c r="LGX22" s="171"/>
      <c r="LGY22" s="171"/>
      <c r="LGZ22" s="171"/>
      <c r="LHA22" s="171"/>
      <c r="LHB22" s="171"/>
      <c r="LHC22" s="171"/>
      <c r="LHD22" s="172"/>
      <c r="LHE22" s="162"/>
      <c r="LHF22" s="171"/>
      <c r="LHG22" s="171"/>
      <c r="LHH22" s="171"/>
      <c r="LHI22" s="171"/>
      <c r="LHJ22" s="171"/>
      <c r="LHK22" s="171"/>
      <c r="LHL22" s="172"/>
      <c r="LHM22" s="162"/>
      <c r="LHN22" s="171"/>
      <c r="LHO22" s="171"/>
      <c r="LHP22" s="171"/>
      <c r="LHQ22" s="171"/>
      <c r="LHR22" s="171"/>
      <c r="LHS22" s="171"/>
      <c r="LHT22" s="172"/>
      <c r="LHU22" s="162"/>
      <c r="LHV22" s="171"/>
      <c r="LHW22" s="171"/>
      <c r="LHX22" s="171"/>
      <c r="LHY22" s="171"/>
      <c r="LHZ22" s="171"/>
      <c r="LIA22" s="171"/>
      <c r="LIB22" s="172"/>
      <c r="LIC22" s="162"/>
      <c r="LID22" s="171"/>
      <c r="LIE22" s="171"/>
      <c r="LIF22" s="171"/>
      <c r="LIG22" s="171"/>
      <c r="LIH22" s="171"/>
      <c r="LII22" s="171"/>
      <c r="LIJ22" s="172"/>
      <c r="LIK22" s="162"/>
      <c r="LIL22" s="171"/>
      <c r="LIM22" s="171"/>
      <c r="LIN22" s="171"/>
      <c r="LIO22" s="171"/>
      <c r="LIP22" s="171"/>
      <c r="LIQ22" s="171"/>
      <c r="LIR22" s="172"/>
      <c r="LIS22" s="162"/>
      <c r="LIT22" s="171"/>
      <c r="LIU22" s="171"/>
      <c r="LIV22" s="171"/>
      <c r="LIW22" s="171"/>
      <c r="LIX22" s="171"/>
      <c r="LIY22" s="171"/>
      <c r="LIZ22" s="172"/>
      <c r="LJA22" s="162"/>
      <c r="LJB22" s="171"/>
      <c r="LJC22" s="171"/>
      <c r="LJD22" s="171"/>
      <c r="LJE22" s="171"/>
      <c r="LJF22" s="171"/>
      <c r="LJG22" s="171"/>
      <c r="LJH22" s="172"/>
      <c r="LJI22" s="162"/>
      <c r="LJJ22" s="171"/>
      <c r="LJK22" s="171"/>
      <c r="LJL22" s="171"/>
      <c r="LJM22" s="171"/>
      <c r="LJN22" s="171"/>
      <c r="LJO22" s="171"/>
      <c r="LJP22" s="172"/>
      <c r="LJQ22" s="162"/>
      <c r="LJR22" s="171"/>
      <c r="LJS22" s="171"/>
      <c r="LJT22" s="171"/>
      <c r="LJU22" s="171"/>
      <c r="LJV22" s="171"/>
      <c r="LJW22" s="171"/>
      <c r="LJX22" s="172"/>
      <c r="LJY22" s="162"/>
      <c r="LJZ22" s="171"/>
      <c r="LKA22" s="171"/>
      <c r="LKB22" s="171"/>
      <c r="LKC22" s="171"/>
      <c r="LKD22" s="171"/>
      <c r="LKE22" s="171"/>
      <c r="LKF22" s="172"/>
      <c r="LKG22" s="162"/>
      <c r="LKH22" s="171"/>
      <c r="LKI22" s="171"/>
      <c r="LKJ22" s="171"/>
      <c r="LKK22" s="171"/>
      <c r="LKL22" s="171"/>
      <c r="LKM22" s="171"/>
      <c r="LKN22" s="172"/>
      <c r="LKO22" s="162"/>
      <c r="LKP22" s="171"/>
      <c r="LKQ22" s="171"/>
      <c r="LKR22" s="171"/>
      <c r="LKS22" s="171"/>
      <c r="LKT22" s="171"/>
      <c r="LKU22" s="171"/>
      <c r="LKV22" s="172"/>
      <c r="LKW22" s="162"/>
      <c r="LKX22" s="171"/>
      <c r="LKY22" s="171"/>
      <c r="LKZ22" s="171"/>
      <c r="LLA22" s="171"/>
      <c r="LLB22" s="171"/>
      <c r="LLC22" s="171"/>
      <c r="LLD22" s="172"/>
      <c r="LLE22" s="162"/>
      <c r="LLF22" s="171"/>
      <c r="LLG22" s="171"/>
      <c r="LLH22" s="171"/>
      <c r="LLI22" s="171"/>
      <c r="LLJ22" s="171"/>
      <c r="LLK22" s="171"/>
      <c r="LLL22" s="172"/>
      <c r="LLM22" s="162"/>
      <c r="LLN22" s="171"/>
      <c r="LLO22" s="171"/>
      <c r="LLP22" s="171"/>
      <c r="LLQ22" s="171"/>
      <c r="LLR22" s="171"/>
      <c r="LLS22" s="171"/>
      <c r="LLT22" s="172"/>
      <c r="LLU22" s="162"/>
      <c r="LLV22" s="171"/>
      <c r="LLW22" s="171"/>
      <c r="LLX22" s="171"/>
      <c r="LLY22" s="171"/>
      <c r="LLZ22" s="171"/>
      <c r="LMA22" s="171"/>
      <c r="LMB22" s="172"/>
      <c r="LMC22" s="162"/>
      <c r="LMD22" s="171"/>
      <c r="LME22" s="171"/>
      <c r="LMF22" s="171"/>
      <c r="LMG22" s="171"/>
      <c r="LMH22" s="171"/>
      <c r="LMI22" s="171"/>
      <c r="LMJ22" s="172"/>
      <c r="LMK22" s="162"/>
      <c r="LML22" s="171"/>
      <c r="LMM22" s="171"/>
      <c r="LMN22" s="171"/>
      <c r="LMO22" s="171"/>
      <c r="LMP22" s="171"/>
      <c r="LMQ22" s="171"/>
      <c r="LMR22" s="172"/>
      <c r="LMS22" s="162"/>
      <c r="LMT22" s="171"/>
      <c r="LMU22" s="171"/>
      <c r="LMV22" s="171"/>
      <c r="LMW22" s="171"/>
      <c r="LMX22" s="171"/>
      <c r="LMY22" s="171"/>
      <c r="LMZ22" s="172"/>
      <c r="LNA22" s="162"/>
      <c r="LNB22" s="171"/>
      <c r="LNC22" s="171"/>
      <c r="LND22" s="171"/>
      <c r="LNE22" s="171"/>
      <c r="LNF22" s="171"/>
      <c r="LNG22" s="171"/>
      <c r="LNH22" s="172"/>
      <c r="LNI22" s="162"/>
      <c r="LNJ22" s="171"/>
      <c r="LNK22" s="171"/>
      <c r="LNL22" s="171"/>
      <c r="LNM22" s="171"/>
      <c r="LNN22" s="171"/>
      <c r="LNO22" s="171"/>
      <c r="LNP22" s="172"/>
      <c r="LNQ22" s="162"/>
      <c r="LNR22" s="171"/>
      <c r="LNS22" s="171"/>
      <c r="LNT22" s="171"/>
      <c r="LNU22" s="171"/>
      <c r="LNV22" s="171"/>
      <c r="LNW22" s="171"/>
      <c r="LNX22" s="172"/>
      <c r="LNY22" s="162"/>
      <c r="LNZ22" s="171"/>
      <c r="LOA22" s="171"/>
      <c r="LOB22" s="171"/>
      <c r="LOC22" s="171"/>
      <c r="LOD22" s="171"/>
      <c r="LOE22" s="171"/>
      <c r="LOF22" s="172"/>
      <c r="LOG22" s="162"/>
      <c r="LOH22" s="171"/>
      <c r="LOI22" s="171"/>
      <c r="LOJ22" s="171"/>
      <c r="LOK22" s="171"/>
      <c r="LOL22" s="171"/>
      <c r="LOM22" s="171"/>
      <c r="LON22" s="172"/>
      <c r="LOO22" s="162"/>
      <c r="LOP22" s="171"/>
      <c r="LOQ22" s="171"/>
      <c r="LOR22" s="171"/>
      <c r="LOS22" s="171"/>
      <c r="LOT22" s="171"/>
      <c r="LOU22" s="171"/>
      <c r="LOV22" s="172"/>
      <c r="LOW22" s="162"/>
      <c r="LOX22" s="171"/>
      <c r="LOY22" s="171"/>
      <c r="LOZ22" s="171"/>
      <c r="LPA22" s="171"/>
      <c r="LPB22" s="171"/>
      <c r="LPC22" s="171"/>
      <c r="LPD22" s="172"/>
      <c r="LPE22" s="162"/>
      <c r="LPF22" s="171"/>
      <c r="LPG22" s="171"/>
      <c r="LPH22" s="171"/>
      <c r="LPI22" s="171"/>
      <c r="LPJ22" s="171"/>
      <c r="LPK22" s="171"/>
      <c r="LPL22" s="172"/>
      <c r="LPM22" s="162"/>
      <c r="LPN22" s="171"/>
      <c r="LPO22" s="171"/>
      <c r="LPP22" s="171"/>
      <c r="LPQ22" s="171"/>
      <c r="LPR22" s="171"/>
      <c r="LPS22" s="171"/>
      <c r="LPT22" s="172"/>
      <c r="LPU22" s="162"/>
      <c r="LPV22" s="171"/>
      <c r="LPW22" s="171"/>
      <c r="LPX22" s="171"/>
      <c r="LPY22" s="171"/>
      <c r="LPZ22" s="171"/>
      <c r="LQA22" s="171"/>
      <c r="LQB22" s="172"/>
      <c r="LQC22" s="162"/>
      <c r="LQD22" s="171"/>
      <c r="LQE22" s="171"/>
      <c r="LQF22" s="171"/>
      <c r="LQG22" s="171"/>
      <c r="LQH22" s="171"/>
      <c r="LQI22" s="171"/>
      <c r="LQJ22" s="172"/>
      <c r="LQK22" s="162"/>
      <c r="LQL22" s="171"/>
      <c r="LQM22" s="171"/>
      <c r="LQN22" s="171"/>
      <c r="LQO22" s="171"/>
      <c r="LQP22" s="171"/>
      <c r="LQQ22" s="171"/>
      <c r="LQR22" s="172"/>
      <c r="LQS22" s="162"/>
      <c r="LQT22" s="171"/>
      <c r="LQU22" s="171"/>
      <c r="LQV22" s="171"/>
      <c r="LQW22" s="171"/>
      <c r="LQX22" s="171"/>
      <c r="LQY22" s="171"/>
      <c r="LQZ22" s="172"/>
      <c r="LRA22" s="162"/>
      <c r="LRB22" s="171"/>
      <c r="LRC22" s="171"/>
      <c r="LRD22" s="171"/>
      <c r="LRE22" s="171"/>
      <c r="LRF22" s="171"/>
      <c r="LRG22" s="171"/>
      <c r="LRH22" s="172"/>
      <c r="LRI22" s="162"/>
      <c r="LRJ22" s="171"/>
      <c r="LRK22" s="171"/>
      <c r="LRL22" s="171"/>
      <c r="LRM22" s="171"/>
      <c r="LRN22" s="171"/>
      <c r="LRO22" s="171"/>
      <c r="LRP22" s="172"/>
      <c r="LRQ22" s="162"/>
      <c r="LRR22" s="171"/>
      <c r="LRS22" s="171"/>
      <c r="LRT22" s="171"/>
      <c r="LRU22" s="171"/>
      <c r="LRV22" s="171"/>
      <c r="LRW22" s="171"/>
      <c r="LRX22" s="172"/>
      <c r="LRY22" s="162"/>
      <c r="LRZ22" s="171"/>
      <c r="LSA22" s="171"/>
      <c r="LSB22" s="171"/>
      <c r="LSC22" s="171"/>
      <c r="LSD22" s="171"/>
      <c r="LSE22" s="171"/>
      <c r="LSF22" s="172"/>
      <c r="LSG22" s="162"/>
      <c r="LSH22" s="171"/>
      <c r="LSI22" s="171"/>
      <c r="LSJ22" s="171"/>
      <c r="LSK22" s="171"/>
      <c r="LSL22" s="171"/>
      <c r="LSM22" s="171"/>
      <c r="LSN22" s="172"/>
      <c r="LSO22" s="162"/>
      <c r="LSP22" s="171"/>
      <c r="LSQ22" s="171"/>
      <c r="LSR22" s="171"/>
      <c r="LSS22" s="171"/>
      <c r="LST22" s="171"/>
      <c r="LSU22" s="171"/>
      <c r="LSV22" s="172"/>
      <c r="LSW22" s="162"/>
      <c r="LSX22" s="171"/>
      <c r="LSY22" s="171"/>
      <c r="LSZ22" s="171"/>
      <c r="LTA22" s="171"/>
      <c r="LTB22" s="171"/>
      <c r="LTC22" s="171"/>
      <c r="LTD22" s="172"/>
      <c r="LTE22" s="162"/>
      <c r="LTF22" s="171"/>
      <c r="LTG22" s="171"/>
      <c r="LTH22" s="171"/>
      <c r="LTI22" s="171"/>
      <c r="LTJ22" s="171"/>
      <c r="LTK22" s="171"/>
      <c r="LTL22" s="172"/>
      <c r="LTM22" s="162"/>
      <c r="LTN22" s="171"/>
      <c r="LTO22" s="171"/>
      <c r="LTP22" s="171"/>
      <c r="LTQ22" s="171"/>
      <c r="LTR22" s="171"/>
      <c r="LTS22" s="171"/>
      <c r="LTT22" s="172"/>
      <c r="LTU22" s="162"/>
      <c r="LTV22" s="171"/>
      <c r="LTW22" s="171"/>
      <c r="LTX22" s="171"/>
      <c r="LTY22" s="171"/>
      <c r="LTZ22" s="171"/>
      <c r="LUA22" s="171"/>
      <c r="LUB22" s="172"/>
      <c r="LUC22" s="162"/>
      <c r="LUD22" s="171"/>
      <c r="LUE22" s="171"/>
      <c r="LUF22" s="171"/>
      <c r="LUG22" s="171"/>
      <c r="LUH22" s="171"/>
      <c r="LUI22" s="171"/>
      <c r="LUJ22" s="172"/>
      <c r="LUK22" s="162"/>
      <c r="LUL22" s="171"/>
      <c r="LUM22" s="171"/>
      <c r="LUN22" s="171"/>
      <c r="LUO22" s="171"/>
      <c r="LUP22" s="171"/>
      <c r="LUQ22" s="171"/>
      <c r="LUR22" s="172"/>
      <c r="LUS22" s="162"/>
      <c r="LUT22" s="171"/>
      <c r="LUU22" s="171"/>
      <c r="LUV22" s="171"/>
      <c r="LUW22" s="171"/>
      <c r="LUX22" s="171"/>
      <c r="LUY22" s="171"/>
      <c r="LUZ22" s="172"/>
      <c r="LVA22" s="162"/>
      <c r="LVB22" s="171"/>
      <c r="LVC22" s="171"/>
      <c r="LVD22" s="171"/>
      <c r="LVE22" s="171"/>
      <c r="LVF22" s="171"/>
      <c r="LVG22" s="171"/>
      <c r="LVH22" s="172"/>
      <c r="LVI22" s="162"/>
      <c r="LVJ22" s="171"/>
      <c r="LVK22" s="171"/>
      <c r="LVL22" s="171"/>
      <c r="LVM22" s="171"/>
      <c r="LVN22" s="171"/>
      <c r="LVO22" s="171"/>
      <c r="LVP22" s="172"/>
      <c r="LVQ22" s="162"/>
      <c r="LVR22" s="171"/>
      <c r="LVS22" s="171"/>
      <c r="LVT22" s="171"/>
      <c r="LVU22" s="171"/>
      <c r="LVV22" s="171"/>
      <c r="LVW22" s="171"/>
      <c r="LVX22" s="172"/>
      <c r="LVY22" s="162"/>
      <c r="LVZ22" s="171"/>
      <c r="LWA22" s="171"/>
      <c r="LWB22" s="171"/>
      <c r="LWC22" s="171"/>
      <c r="LWD22" s="171"/>
      <c r="LWE22" s="171"/>
      <c r="LWF22" s="172"/>
      <c r="LWG22" s="162"/>
      <c r="LWH22" s="171"/>
      <c r="LWI22" s="171"/>
      <c r="LWJ22" s="171"/>
      <c r="LWK22" s="171"/>
      <c r="LWL22" s="171"/>
      <c r="LWM22" s="171"/>
      <c r="LWN22" s="172"/>
      <c r="LWO22" s="162"/>
      <c r="LWP22" s="171"/>
      <c r="LWQ22" s="171"/>
      <c r="LWR22" s="171"/>
      <c r="LWS22" s="171"/>
      <c r="LWT22" s="171"/>
      <c r="LWU22" s="171"/>
      <c r="LWV22" s="172"/>
      <c r="LWW22" s="162"/>
      <c r="LWX22" s="171"/>
      <c r="LWY22" s="171"/>
      <c r="LWZ22" s="171"/>
      <c r="LXA22" s="171"/>
      <c r="LXB22" s="171"/>
      <c r="LXC22" s="171"/>
      <c r="LXD22" s="172"/>
      <c r="LXE22" s="162"/>
      <c r="LXF22" s="171"/>
      <c r="LXG22" s="171"/>
      <c r="LXH22" s="171"/>
      <c r="LXI22" s="171"/>
      <c r="LXJ22" s="171"/>
      <c r="LXK22" s="171"/>
      <c r="LXL22" s="172"/>
      <c r="LXM22" s="162"/>
      <c r="LXN22" s="171"/>
      <c r="LXO22" s="171"/>
      <c r="LXP22" s="171"/>
      <c r="LXQ22" s="171"/>
      <c r="LXR22" s="171"/>
      <c r="LXS22" s="171"/>
      <c r="LXT22" s="172"/>
      <c r="LXU22" s="162"/>
      <c r="LXV22" s="171"/>
      <c r="LXW22" s="171"/>
      <c r="LXX22" s="171"/>
      <c r="LXY22" s="171"/>
      <c r="LXZ22" s="171"/>
      <c r="LYA22" s="171"/>
      <c r="LYB22" s="172"/>
      <c r="LYC22" s="162"/>
      <c r="LYD22" s="171"/>
      <c r="LYE22" s="171"/>
      <c r="LYF22" s="171"/>
      <c r="LYG22" s="171"/>
      <c r="LYH22" s="171"/>
      <c r="LYI22" s="171"/>
      <c r="LYJ22" s="172"/>
      <c r="LYK22" s="162"/>
      <c r="LYL22" s="171"/>
      <c r="LYM22" s="171"/>
      <c r="LYN22" s="171"/>
      <c r="LYO22" s="171"/>
      <c r="LYP22" s="171"/>
      <c r="LYQ22" s="171"/>
      <c r="LYR22" s="172"/>
      <c r="LYS22" s="162"/>
      <c r="LYT22" s="171"/>
      <c r="LYU22" s="171"/>
      <c r="LYV22" s="171"/>
      <c r="LYW22" s="171"/>
      <c r="LYX22" s="171"/>
      <c r="LYY22" s="171"/>
      <c r="LYZ22" s="172"/>
      <c r="LZA22" s="162"/>
      <c r="LZB22" s="171"/>
      <c r="LZC22" s="171"/>
      <c r="LZD22" s="171"/>
      <c r="LZE22" s="171"/>
      <c r="LZF22" s="171"/>
      <c r="LZG22" s="171"/>
      <c r="LZH22" s="172"/>
      <c r="LZI22" s="162"/>
      <c r="LZJ22" s="171"/>
      <c r="LZK22" s="171"/>
      <c r="LZL22" s="171"/>
      <c r="LZM22" s="171"/>
      <c r="LZN22" s="171"/>
      <c r="LZO22" s="171"/>
      <c r="LZP22" s="172"/>
      <c r="LZQ22" s="162"/>
      <c r="LZR22" s="171"/>
      <c r="LZS22" s="171"/>
      <c r="LZT22" s="171"/>
      <c r="LZU22" s="171"/>
      <c r="LZV22" s="171"/>
      <c r="LZW22" s="171"/>
      <c r="LZX22" s="172"/>
      <c r="LZY22" s="162"/>
      <c r="LZZ22" s="171"/>
      <c r="MAA22" s="171"/>
      <c r="MAB22" s="171"/>
      <c r="MAC22" s="171"/>
      <c r="MAD22" s="171"/>
      <c r="MAE22" s="171"/>
      <c r="MAF22" s="172"/>
      <c r="MAG22" s="162"/>
      <c r="MAH22" s="171"/>
      <c r="MAI22" s="171"/>
      <c r="MAJ22" s="171"/>
      <c r="MAK22" s="171"/>
      <c r="MAL22" s="171"/>
      <c r="MAM22" s="171"/>
      <c r="MAN22" s="172"/>
      <c r="MAO22" s="162"/>
      <c r="MAP22" s="171"/>
      <c r="MAQ22" s="171"/>
      <c r="MAR22" s="171"/>
      <c r="MAS22" s="171"/>
      <c r="MAT22" s="171"/>
      <c r="MAU22" s="171"/>
      <c r="MAV22" s="172"/>
      <c r="MAW22" s="162"/>
      <c r="MAX22" s="171"/>
      <c r="MAY22" s="171"/>
      <c r="MAZ22" s="171"/>
      <c r="MBA22" s="171"/>
      <c r="MBB22" s="171"/>
      <c r="MBC22" s="171"/>
      <c r="MBD22" s="172"/>
      <c r="MBE22" s="162"/>
      <c r="MBF22" s="171"/>
      <c r="MBG22" s="171"/>
      <c r="MBH22" s="171"/>
      <c r="MBI22" s="171"/>
      <c r="MBJ22" s="171"/>
      <c r="MBK22" s="171"/>
      <c r="MBL22" s="172"/>
      <c r="MBM22" s="162"/>
      <c r="MBN22" s="171"/>
      <c r="MBO22" s="171"/>
      <c r="MBP22" s="171"/>
      <c r="MBQ22" s="171"/>
      <c r="MBR22" s="171"/>
      <c r="MBS22" s="171"/>
      <c r="MBT22" s="172"/>
      <c r="MBU22" s="162"/>
      <c r="MBV22" s="171"/>
      <c r="MBW22" s="171"/>
      <c r="MBX22" s="171"/>
      <c r="MBY22" s="171"/>
      <c r="MBZ22" s="171"/>
      <c r="MCA22" s="171"/>
      <c r="MCB22" s="172"/>
      <c r="MCC22" s="162"/>
      <c r="MCD22" s="171"/>
      <c r="MCE22" s="171"/>
      <c r="MCF22" s="171"/>
      <c r="MCG22" s="171"/>
      <c r="MCH22" s="171"/>
      <c r="MCI22" s="171"/>
      <c r="MCJ22" s="172"/>
      <c r="MCK22" s="162"/>
      <c r="MCL22" s="171"/>
      <c r="MCM22" s="171"/>
      <c r="MCN22" s="171"/>
      <c r="MCO22" s="171"/>
      <c r="MCP22" s="171"/>
      <c r="MCQ22" s="171"/>
      <c r="MCR22" s="172"/>
      <c r="MCS22" s="162"/>
      <c r="MCT22" s="171"/>
      <c r="MCU22" s="171"/>
      <c r="MCV22" s="171"/>
      <c r="MCW22" s="171"/>
      <c r="MCX22" s="171"/>
      <c r="MCY22" s="171"/>
      <c r="MCZ22" s="172"/>
      <c r="MDA22" s="162"/>
      <c r="MDB22" s="171"/>
      <c r="MDC22" s="171"/>
      <c r="MDD22" s="171"/>
      <c r="MDE22" s="171"/>
      <c r="MDF22" s="171"/>
      <c r="MDG22" s="171"/>
      <c r="MDH22" s="172"/>
      <c r="MDI22" s="162"/>
      <c r="MDJ22" s="171"/>
      <c r="MDK22" s="171"/>
      <c r="MDL22" s="171"/>
      <c r="MDM22" s="171"/>
      <c r="MDN22" s="171"/>
      <c r="MDO22" s="171"/>
      <c r="MDP22" s="172"/>
      <c r="MDQ22" s="162"/>
      <c r="MDR22" s="171"/>
      <c r="MDS22" s="171"/>
      <c r="MDT22" s="171"/>
      <c r="MDU22" s="171"/>
      <c r="MDV22" s="171"/>
      <c r="MDW22" s="171"/>
      <c r="MDX22" s="172"/>
      <c r="MDY22" s="162"/>
      <c r="MDZ22" s="171"/>
      <c r="MEA22" s="171"/>
      <c r="MEB22" s="171"/>
      <c r="MEC22" s="171"/>
      <c r="MED22" s="171"/>
      <c r="MEE22" s="171"/>
      <c r="MEF22" s="172"/>
      <c r="MEG22" s="162"/>
      <c r="MEH22" s="171"/>
      <c r="MEI22" s="171"/>
      <c r="MEJ22" s="171"/>
      <c r="MEK22" s="171"/>
      <c r="MEL22" s="171"/>
      <c r="MEM22" s="171"/>
      <c r="MEN22" s="172"/>
      <c r="MEO22" s="162"/>
      <c r="MEP22" s="171"/>
      <c r="MEQ22" s="171"/>
      <c r="MER22" s="171"/>
      <c r="MES22" s="171"/>
      <c r="MET22" s="171"/>
      <c r="MEU22" s="171"/>
      <c r="MEV22" s="172"/>
      <c r="MEW22" s="162"/>
      <c r="MEX22" s="171"/>
      <c r="MEY22" s="171"/>
      <c r="MEZ22" s="171"/>
      <c r="MFA22" s="171"/>
      <c r="MFB22" s="171"/>
      <c r="MFC22" s="171"/>
      <c r="MFD22" s="172"/>
      <c r="MFE22" s="162"/>
      <c r="MFF22" s="171"/>
      <c r="MFG22" s="171"/>
      <c r="MFH22" s="171"/>
      <c r="MFI22" s="171"/>
      <c r="MFJ22" s="171"/>
      <c r="MFK22" s="171"/>
      <c r="MFL22" s="172"/>
      <c r="MFM22" s="162"/>
      <c r="MFN22" s="171"/>
      <c r="MFO22" s="171"/>
      <c r="MFP22" s="171"/>
      <c r="MFQ22" s="171"/>
      <c r="MFR22" s="171"/>
      <c r="MFS22" s="171"/>
      <c r="MFT22" s="172"/>
      <c r="MFU22" s="162"/>
      <c r="MFV22" s="171"/>
      <c r="MFW22" s="171"/>
      <c r="MFX22" s="171"/>
      <c r="MFY22" s="171"/>
      <c r="MFZ22" s="171"/>
      <c r="MGA22" s="171"/>
      <c r="MGB22" s="172"/>
      <c r="MGC22" s="162"/>
      <c r="MGD22" s="171"/>
      <c r="MGE22" s="171"/>
      <c r="MGF22" s="171"/>
      <c r="MGG22" s="171"/>
      <c r="MGH22" s="171"/>
      <c r="MGI22" s="171"/>
      <c r="MGJ22" s="172"/>
      <c r="MGK22" s="162"/>
      <c r="MGL22" s="171"/>
      <c r="MGM22" s="171"/>
      <c r="MGN22" s="171"/>
      <c r="MGO22" s="171"/>
      <c r="MGP22" s="171"/>
      <c r="MGQ22" s="171"/>
      <c r="MGR22" s="172"/>
      <c r="MGS22" s="162"/>
      <c r="MGT22" s="171"/>
      <c r="MGU22" s="171"/>
      <c r="MGV22" s="171"/>
      <c r="MGW22" s="171"/>
      <c r="MGX22" s="171"/>
      <c r="MGY22" s="171"/>
      <c r="MGZ22" s="172"/>
      <c r="MHA22" s="162"/>
      <c r="MHB22" s="171"/>
      <c r="MHC22" s="171"/>
      <c r="MHD22" s="171"/>
      <c r="MHE22" s="171"/>
      <c r="MHF22" s="171"/>
      <c r="MHG22" s="171"/>
      <c r="MHH22" s="172"/>
      <c r="MHI22" s="162"/>
      <c r="MHJ22" s="171"/>
      <c r="MHK22" s="171"/>
      <c r="MHL22" s="171"/>
      <c r="MHM22" s="171"/>
      <c r="MHN22" s="171"/>
      <c r="MHO22" s="171"/>
      <c r="MHP22" s="172"/>
      <c r="MHQ22" s="162"/>
      <c r="MHR22" s="171"/>
      <c r="MHS22" s="171"/>
      <c r="MHT22" s="171"/>
      <c r="MHU22" s="171"/>
      <c r="MHV22" s="171"/>
      <c r="MHW22" s="171"/>
      <c r="MHX22" s="172"/>
      <c r="MHY22" s="162"/>
      <c r="MHZ22" s="171"/>
      <c r="MIA22" s="171"/>
      <c r="MIB22" s="171"/>
      <c r="MIC22" s="171"/>
      <c r="MID22" s="171"/>
      <c r="MIE22" s="171"/>
      <c r="MIF22" s="172"/>
      <c r="MIG22" s="162"/>
      <c r="MIH22" s="171"/>
      <c r="MII22" s="171"/>
      <c r="MIJ22" s="171"/>
      <c r="MIK22" s="171"/>
      <c r="MIL22" s="171"/>
      <c r="MIM22" s="171"/>
      <c r="MIN22" s="172"/>
      <c r="MIO22" s="162"/>
      <c r="MIP22" s="171"/>
      <c r="MIQ22" s="171"/>
      <c r="MIR22" s="171"/>
      <c r="MIS22" s="171"/>
      <c r="MIT22" s="171"/>
      <c r="MIU22" s="171"/>
      <c r="MIV22" s="172"/>
      <c r="MIW22" s="162"/>
      <c r="MIX22" s="171"/>
      <c r="MIY22" s="171"/>
      <c r="MIZ22" s="171"/>
      <c r="MJA22" s="171"/>
      <c r="MJB22" s="171"/>
      <c r="MJC22" s="171"/>
      <c r="MJD22" s="172"/>
      <c r="MJE22" s="162"/>
      <c r="MJF22" s="171"/>
      <c r="MJG22" s="171"/>
      <c r="MJH22" s="171"/>
      <c r="MJI22" s="171"/>
      <c r="MJJ22" s="171"/>
      <c r="MJK22" s="171"/>
      <c r="MJL22" s="172"/>
      <c r="MJM22" s="162"/>
      <c r="MJN22" s="171"/>
      <c r="MJO22" s="171"/>
      <c r="MJP22" s="171"/>
      <c r="MJQ22" s="171"/>
      <c r="MJR22" s="171"/>
      <c r="MJS22" s="171"/>
      <c r="MJT22" s="172"/>
      <c r="MJU22" s="162"/>
      <c r="MJV22" s="171"/>
      <c r="MJW22" s="171"/>
      <c r="MJX22" s="171"/>
      <c r="MJY22" s="171"/>
      <c r="MJZ22" s="171"/>
      <c r="MKA22" s="171"/>
      <c r="MKB22" s="172"/>
      <c r="MKC22" s="162"/>
      <c r="MKD22" s="171"/>
      <c r="MKE22" s="171"/>
      <c r="MKF22" s="171"/>
      <c r="MKG22" s="171"/>
      <c r="MKH22" s="171"/>
      <c r="MKI22" s="171"/>
      <c r="MKJ22" s="172"/>
      <c r="MKK22" s="162"/>
      <c r="MKL22" s="171"/>
      <c r="MKM22" s="171"/>
      <c r="MKN22" s="171"/>
      <c r="MKO22" s="171"/>
      <c r="MKP22" s="171"/>
      <c r="MKQ22" s="171"/>
      <c r="MKR22" s="172"/>
      <c r="MKS22" s="162"/>
      <c r="MKT22" s="171"/>
      <c r="MKU22" s="171"/>
      <c r="MKV22" s="171"/>
      <c r="MKW22" s="171"/>
      <c r="MKX22" s="171"/>
      <c r="MKY22" s="171"/>
      <c r="MKZ22" s="172"/>
      <c r="MLA22" s="162"/>
      <c r="MLB22" s="171"/>
      <c r="MLC22" s="171"/>
      <c r="MLD22" s="171"/>
      <c r="MLE22" s="171"/>
      <c r="MLF22" s="171"/>
      <c r="MLG22" s="171"/>
      <c r="MLH22" s="172"/>
      <c r="MLI22" s="162"/>
      <c r="MLJ22" s="171"/>
      <c r="MLK22" s="171"/>
      <c r="MLL22" s="171"/>
      <c r="MLM22" s="171"/>
      <c r="MLN22" s="171"/>
      <c r="MLO22" s="171"/>
      <c r="MLP22" s="172"/>
      <c r="MLQ22" s="162"/>
      <c r="MLR22" s="171"/>
      <c r="MLS22" s="171"/>
      <c r="MLT22" s="171"/>
      <c r="MLU22" s="171"/>
      <c r="MLV22" s="171"/>
      <c r="MLW22" s="171"/>
      <c r="MLX22" s="172"/>
      <c r="MLY22" s="162"/>
      <c r="MLZ22" s="171"/>
      <c r="MMA22" s="171"/>
      <c r="MMB22" s="171"/>
      <c r="MMC22" s="171"/>
      <c r="MMD22" s="171"/>
      <c r="MME22" s="171"/>
      <c r="MMF22" s="172"/>
      <c r="MMG22" s="162"/>
      <c r="MMH22" s="171"/>
      <c r="MMI22" s="171"/>
      <c r="MMJ22" s="171"/>
      <c r="MMK22" s="171"/>
      <c r="MML22" s="171"/>
      <c r="MMM22" s="171"/>
      <c r="MMN22" s="172"/>
      <c r="MMO22" s="162"/>
      <c r="MMP22" s="171"/>
      <c r="MMQ22" s="171"/>
      <c r="MMR22" s="171"/>
      <c r="MMS22" s="171"/>
      <c r="MMT22" s="171"/>
      <c r="MMU22" s="171"/>
      <c r="MMV22" s="172"/>
      <c r="MMW22" s="162"/>
      <c r="MMX22" s="171"/>
      <c r="MMY22" s="171"/>
      <c r="MMZ22" s="171"/>
      <c r="MNA22" s="171"/>
      <c r="MNB22" s="171"/>
      <c r="MNC22" s="171"/>
      <c r="MND22" s="172"/>
      <c r="MNE22" s="162"/>
      <c r="MNF22" s="171"/>
      <c r="MNG22" s="171"/>
      <c r="MNH22" s="171"/>
      <c r="MNI22" s="171"/>
      <c r="MNJ22" s="171"/>
      <c r="MNK22" s="171"/>
      <c r="MNL22" s="172"/>
      <c r="MNM22" s="162"/>
      <c r="MNN22" s="171"/>
      <c r="MNO22" s="171"/>
      <c r="MNP22" s="171"/>
      <c r="MNQ22" s="171"/>
      <c r="MNR22" s="171"/>
      <c r="MNS22" s="171"/>
      <c r="MNT22" s="172"/>
      <c r="MNU22" s="162"/>
      <c r="MNV22" s="171"/>
      <c r="MNW22" s="171"/>
      <c r="MNX22" s="171"/>
      <c r="MNY22" s="171"/>
      <c r="MNZ22" s="171"/>
      <c r="MOA22" s="171"/>
      <c r="MOB22" s="172"/>
      <c r="MOC22" s="162"/>
      <c r="MOD22" s="171"/>
      <c r="MOE22" s="171"/>
      <c r="MOF22" s="171"/>
      <c r="MOG22" s="171"/>
      <c r="MOH22" s="171"/>
      <c r="MOI22" s="171"/>
      <c r="MOJ22" s="172"/>
      <c r="MOK22" s="162"/>
      <c r="MOL22" s="171"/>
      <c r="MOM22" s="171"/>
      <c r="MON22" s="171"/>
      <c r="MOO22" s="171"/>
      <c r="MOP22" s="171"/>
      <c r="MOQ22" s="171"/>
      <c r="MOR22" s="172"/>
      <c r="MOS22" s="162"/>
      <c r="MOT22" s="171"/>
      <c r="MOU22" s="171"/>
      <c r="MOV22" s="171"/>
      <c r="MOW22" s="171"/>
      <c r="MOX22" s="171"/>
      <c r="MOY22" s="171"/>
      <c r="MOZ22" s="172"/>
      <c r="MPA22" s="162"/>
      <c r="MPB22" s="171"/>
      <c r="MPC22" s="171"/>
      <c r="MPD22" s="171"/>
      <c r="MPE22" s="171"/>
      <c r="MPF22" s="171"/>
      <c r="MPG22" s="171"/>
      <c r="MPH22" s="172"/>
      <c r="MPI22" s="162"/>
      <c r="MPJ22" s="171"/>
      <c r="MPK22" s="171"/>
      <c r="MPL22" s="171"/>
      <c r="MPM22" s="171"/>
      <c r="MPN22" s="171"/>
      <c r="MPO22" s="171"/>
      <c r="MPP22" s="172"/>
      <c r="MPQ22" s="162"/>
      <c r="MPR22" s="171"/>
      <c r="MPS22" s="171"/>
      <c r="MPT22" s="171"/>
      <c r="MPU22" s="171"/>
      <c r="MPV22" s="171"/>
      <c r="MPW22" s="171"/>
      <c r="MPX22" s="172"/>
      <c r="MPY22" s="162"/>
      <c r="MPZ22" s="171"/>
      <c r="MQA22" s="171"/>
      <c r="MQB22" s="171"/>
      <c r="MQC22" s="171"/>
      <c r="MQD22" s="171"/>
      <c r="MQE22" s="171"/>
      <c r="MQF22" s="172"/>
      <c r="MQG22" s="162"/>
      <c r="MQH22" s="171"/>
      <c r="MQI22" s="171"/>
      <c r="MQJ22" s="171"/>
      <c r="MQK22" s="171"/>
      <c r="MQL22" s="171"/>
      <c r="MQM22" s="171"/>
      <c r="MQN22" s="172"/>
      <c r="MQO22" s="162"/>
      <c r="MQP22" s="171"/>
      <c r="MQQ22" s="171"/>
      <c r="MQR22" s="171"/>
      <c r="MQS22" s="171"/>
      <c r="MQT22" s="171"/>
      <c r="MQU22" s="171"/>
      <c r="MQV22" s="172"/>
      <c r="MQW22" s="162"/>
      <c r="MQX22" s="171"/>
      <c r="MQY22" s="171"/>
      <c r="MQZ22" s="171"/>
      <c r="MRA22" s="171"/>
      <c r="MRB22" s="171"/>
      <c r="MRC22" s="171"/>
      <c r="MRD22" s="172"/>
      <c r="MRE22" s="162"/>
      <c r="MRF22" s="171"/>
      <c r="MRG22" s="171"/>
      <c r="MRH22" s="171"/>
      <c r="MRI22" s="171"/>
      <c r="MRJ22" s="171"/>
      <c r="MRK22" s="171"/>
      <c r="MRL22" s="172"/>
      <c r="MRM22" s="162"/>
      <c r="MRN22" s="171"/>
      <c r="MRO22" s="171"/>
      <c r="MRP22" s="171"/>
      <c r="MRQ22" s="171"/>
      <c r="MRR22" s="171"/>
      <c r="MRS22" s="171"/>
      <c r="MRT22" s="172"/>
      <c r="MRU22" s="162"/>
      <c r="MRV22" s="171"/>
      <c r="MRW22" s="171"/>
      <c r="MRX22" s="171"/>
      <c r="MRY22" s="171"/>
      <c r="MRZ22" s="171"/>
      <c r="MSA22" s="171"/>
      <c r="MSB22" s="172"/>
      <c r="MSC22" s="162"/>
      <c r="MSD22" s="171"/>
      <c r="MSE22" s="171"/>
      <c r="MSF22" s="171"/>
      <c r="MSG22" s="171"/>
      <c r="MSH22" s="171"/>
      <c r="MSI22" s="171"/>
      <c r="MSJ22" s="172"/>
      <c r="MSK22" s="162"/>
      <c r="MSL22" s="171"/>
      <c r="MSM22" s="171"/>
      <c r="MSN22" s="171"/>
      <c r="MSO22" s="171"/>
      <c r="MSP22" s="171"/>
      <c r="MSQ22" s="171"/>
      <c r="MSR22" s="172"/>
      <c r="MSS22" s="162"/>
      <c r="MST22" s="171"/>
      <c r="MSU22" s="171"/>
      <c r="MSV22" s="171"/>
      <c r="MSW22" s="171"/>
      <c r="MSX22" s="171"/>
      <c r="MSY22" s="171"/>
      <c r="MSZ22" s="172"/>
      <c r="MTA22" s="162"/>
      <c r="MTB22" s="171"/>
      <c r="MTC22" s="171"/>
      <c r="MTD22" s="171"/>
      <c r="MTE22" s="171"/>
      <c r="MTF22" s="171"/>
      <c r="MTG22" s="171"/>
      <c r="MTH22" s="172"/>
      <c r="MTI22" s="162"/>
      <c r="MTJ22" s="171"/>
      <c r="MTK22" s="171"/>
      <c r="MTL22" s="171"/>
      <c r="MTM22" s="171"/>
      <c r="MTN22" s="171"/>
      <c r="MTO22" s="171"/>
      <c r="MTP22" s="172"/>
      <c r="MTQ22" s="162"/>
      <c r="MTR22" s="171"/>
      <c r="MTS22" s="171"/>
      <c r="MTT22" s="171"/>
      <c r="MTU22" s="171"/>
      <c r="MTV22" s="171"/>
      <c r="MTW22" s="171"/>
      <c r="MTX22" s="172"/>
      <c r="MTY22" s="162"/>
      <c r="MTZ22" s="171"/>
      <c r="MUA22" s="171"/>
      <c r="MUB22" s="171"/>
      <c r="MUC22" s="171"/>
      <c r="MUD22" s="171"/>
      <c r="MUE22" s="171"/>
      <c r="MUF22" s="172"/>
      <c r="MUG22" s="162"/>
      <c r="MUH22" s="171"/>
      <c r="MUI22" s="171"/>
      <c r="MUJ22" s="171"/>
      <c r="MUK22" s="171"/>
      <c r="MUL22" s="171"/>
      <c r="MUM22" s="171"/>
      <c r="MUN22" s="172"/>
      <c r="MUO22" s="162"/>
      <c r="MUP22" s="171"/>
      <c r="MUQ22" s="171"/>
      <c r="MUR22" s="171"/>
      <c r="MUS22" s="171"/>
      <c r="MUT22" s="171"/>
      <c r="MUU22" s="171"/>
      <c r="MUV22" s="172"/>
      <c r="MUW22" s="162"/>
      <c r="MUX22" s="171"/>
      <c r="MUY22" s="171"/>
      <c r="MUZ22" s="171"/>
      <c r="MVA22" s="171"/>
      <c r="MVB22" s="171"/>
      <c r="MVC22" s="171"/>
      <c r="MVD22" s="172"/>
      <c r="MVE22" s="162"/>
      <c r="MVF22" s="171"/>
      <c r="MVG22" s="171"/>
      <c r="MVH22" s="171"/>
      <c r="MVI22" s="171"/>
      <c r="MVJ22" s="171"/>
      <c r="MVK22" s="171"/>
      <c r="MVL22" s="172"/>
      <c r="MVM22" s="162"/>
      <c r="MVN22" s="171"/>
      <c r="MVO22" s="171"/>
      <c r="MVP22" s="171"/>
      <c r="MVQ22" s="171"/>
      <c r="MVR22" s="171"/>
      <c r="MVS22" s="171"/>
      <c r="MVT22" s="172"/>
      <c r="MVU22" s="162"/>
      <c r="MVV22" s="171"/>
      <c r="MVW22" s="171"/>
      <c r="MVX22" s="171"/>
      <c r="MVY22" s="171"/>
      <c r="MVZ22" s="171"/>
      <c r="MWA22" s="171"/>
      <c r="MWB22" s="172"/>
      <c r="MWC22" s="162"/>
      <c r="MWD22" s="171"/>
      <c r="MWE22" s="171"/>
      <c r="MWF22" s="171"/>
      <c r="MWG22" s="171"/>
      <c r="MWH22" s="171"/>
      <c r="MWI22" s="171"/>
      <c r="MWJ22" s="172"/>
      <c r="MWK22" s="162"/>
      <c r="MWL22" s="171"/>
      <c r="MWM22" s="171"/>
      <c r="MWN22" s="171"/>
      <c r="MWO22" s="171"/>
      <c r="MWP22" s="171"/>
      <c r="MWQ22" s="171"/>
      <c r="MWR22" s="172"/>
      <c r="MWS22" s="162"/>
      <c r="MWT22" s="171"/>
      <c r="MWU22" s="171"/>
      <c r="MWV22" s="171"/>
      <c r="MWW22" s="171"/>
      <c r="MWX22" s="171"/>
      <c r="MWY22" s="171"/>
      <c r="MWZ22" s="172"/>
      <c r="MXA22" s="162"/>
      <c r="MXB22" s="171"/>
      <c r="MXC22" s="171"/>
      <c r="MXD22" s="171"/>
      <c r="MXE22" s="171"/>
      <c r="MXF22" s="171"/>
      <c r="MXG22" s="171"/>
      <c r="MXH22" s="172"/>
      <c r="MXI22" s="162"/>
      <c r="MXJ22" s="171"/>
      <c r="MXK22" s="171"/>
      <c r="MXL22" s="171"/>
      <c r="MXM22" s="171"/>
      <c r="MXN22" s="171"/>
      <c r="MXO22" s="171"/>
      <c r="MXP22" s="172"/>
      <c r="MXQ22" s="162"/>
      <c r="MXR22" s="171"/>
      <c r="MXS22" s="171"/>
      <c r="MXT22" s="171"/>
      <c r="MXU22" s="171"/>
      <c r="MXV22" s="171"/>
      <c r="MXW22" s="171"/>
      <c r="MXX22" s="172"/>
      <c r="MXY22" s="162"/>
      <c r="MXZ22" s="171"/>
      <c r="MYA22" s="171"/>
      <c r="MYB22" s="171"/>
      <c r="MYC22" s="171"/>
      <c r="MYD22" s="171"/>
      <c r="MYE22" s="171"/>
      <c r="MYF22" s="172"/>
      <c r="MYG22" s="162"/>
      <c r="MYH22" s="171"/>
      <c r="MYI22" s="171"/>
      <c r="MYJ22" s="171"/>
      <c r="MYK22" s="171"/>
      <c r="MYL22" s="171"/>
      <c r="MYM22" s="171"/>
      <c r="MYN22" s="172"/>
      <c r="MYO22" s="162"/>
      <c r="MYP22" s="171"/>
      <c r="MYQ22" s="171"/>
      <c r="MYR22" s="171"/>
      <c r="MYS22" s="171"/>
      <c r="MYT22" s="171"/>
      <c r="MYU22" s="171"/>
      <c r="MYV22" s="172"/>
      <c r="MYW22" s="162"/>
      <c r="MYX22" s="171"/>
      <c r="MYY22" s="171"/>
      <c r="MYZ22" s="171"/>
      <c r="MZA22" s="171"/>
      <c r="MZB22" s="171"/>
      <c r="MZC22" s="171"/>
      <c r="MZD22" s="172"/>
      <c r="MZE22" s="162"/>
      <c r="MZF22" s="171"/>
      <c r="MZG22" s="171"/>
      <c r="MZH22" s="171"/>
      <c r="MZI22" s="171"/>
      <c r="MZJ22" s="171"/>
      <c r="MZK22" s="171"/>
      <c r="MZL22" s="172"/>
      <c r="MZM22" s="162"/>
      <c r="MZN22" s="171"/>
      <c r="MZO22" s="171"/>
      <c r="MZP22" s="171"/>
      <c r="MZQ22" s="171"/>
      <c r="MZR22" s="171"/>
      <c r="MZS22" s="171"/>
      <c r="MZT22" s="172"/>
      <c r="MZU22" s="162"/>
      <c r="MZV22" s="171"/>
      <c r="MZW22" s="171"/>
      <c r="MZX22" s="171"/>
      <c r="MZY22" s="171"/>
      <c r="MZZ22" s="171"/>
      <c r="NAA22" s="171"/>
      <c r="NAB22" s="172"/>
      <c r="NAC22" s="162"/>
      <c r="NAD22" s="171"/>
      <c r="NAE22" s="171"/>
      <c r="NAF22" s="171"/>
      <c r="NAG22" s="171"/>
      <c r="NAH22" s="171"/>
      <c r="NAI22" s="171"/>
      <c r="NAJ22" s="172"/>
      <c r="NAK22" s="162"/>
      <c r="NAL22" s="171"/>
      <c r="NAM22" s="171"/>
      <c r="NAN22" s="171"/>
      <c r="NAO22" s="171"/>
      <c r="NAP22" s="171"/>
      <c r="NAQ22" s="171"/>
      <c r="NAR22" s="172"/>
      <c r="NAS22" s="162"/>
      <c r="NAT22" s="171"/>
      <c r="NAU22" s="171"/>
      <c r="NAV22" s="171"/>
      <c r="NAW22" s="171"/>
      <c r="NAX22" s="171"/>
      <c r="NAY22" s="171"/>
      <c r="NAZ22" s="172"/>
      <c r="NBA22" s="162"/>
      <c r="NBB22" s="171"/>
      <c r="NBC22" s="171"/>
      <c r="NBD22" s="171"/>
      <c r="NBE22" s="171"/>
      <c r="NBF22" s="171"/>
      <c r="NBG22" s="171"/>
      <c r="NBH22" s="172"/>
      <c r="NBI22" s="162"/>
      <c r="NBJ22" s="171"/>
      <c r="NBK22" s="171"/>
      <c r="NBL22" s="171"/>
      <c r="NBM22" s="171"/>
      <c r="NBN22" s="171"/>
      <c r="NBO22" s="171"/>
      <c r="NBP22" s="172"/>
      <c r="NBQ22" s="162"/>
      <c r="NBR22" s="171"/>
      <c r="NBS22" s="171"/>
      <c r="NBT22" s="171"/>
      <c r="NBU22" s="171"/>
      <c r="NBV22" s="171"/>
      <c r="NBW22" s="171"/>
      <c r="NBX22" s="172"/>
      <c r="NBY22" s="162"/>
      <c r="NBZ22" s="171"/>
      <c r="NCA22" s="171"/>
      <c r="NCB22" s="171"/>
      <c r="NCC22" s="171"/>
      <c r="NCD22" s="171"/>
      <c r="NCE22" s="171"/>
      <c r="NCF22" s="172"/>
      <c r="NCG22" s="162"/>
      <c r="NCH22" s="171"/>
      <c r="NCI22" s="171"/>
      <c r="NCJ22" s="171"/>
      <c r="NCK22" s="171"/>
      <c r="NCL22" s="171"/>
      <c r="NCM22" s="171"/>
      <c r="NCN22" s="172"/>
      <c r="NCO22" s="162"/>
      <c r="NCP22" s="171"/>
      <c r="NCQ22" s="171"/>
      <c r="NCR22" s="171"/>
      <c r="NCS22" s="171"/>
      <c r="NCT22" s="171"/>
      <c r="NCU22" s="171"/>
      <c r="NCV22" s="172"/>
      <c r="NCW22" s="162"/>
      <c r="NCX22" s="171"/>
      <c r="NCY22" s="171"/>
      <c r="NCZ22" s="171"/>
      <c r="NDA22" s="171"/>
      <c r="NDB22" s="171"/>
      <c r="NDC22" s="171"/>
      <c r="NDD22" s="172"/>
      <c r="NDE22" s="162"/>
      <c r="NDF22" s="171"/>
      <c r="NDG22" s="171"/>
      <c r="NDH22" s="171"/>
      <c r="NDI22" s="171"/>
      <c r="NDJ22" s="171"/>
      <c r="NDK22" s="171"/>
      <c r="NDL22" s="172"/>
      <c r="NDM22" s="162"/>
      <c r="NDN22" s="171"/>
      <c r="NDO22" s="171"/>
      <c r="NDP22" s="171"/>
      <c r="NDQ22" s="171"/>
      <c r="NDR22" s="171"/>
      <c r="NDS22" s="171"/>
      <c r="NDT22" s="172"/>
      <c r="NDU22" s="162"/>
      <c r="NDV22" s="171"/>
      <c r="NDW22" s="171"/>
      <c r="NDX22" s="171"/>
      <c r="NDY22" s="171"/>
      <c r="NDZ22" s="171"/>
      <c r="NEA22" s="171"/>
      <c r="NEB22" s="172"/>
      <c r="NEC22" s="162"/>
      <c r="NED22" s="171"/>
      <c r="NEE22" s="171"/>
      <c r="NEF22" s="171"/>
      <c r="NEG22" s="171"/>
      <c r="NEH22" s="171"/>
      <c r="NEI22" s="171"/>
      <c r="NEJ22" s="172"/>
      <c r="NEK22" s="162"/>
      <c r="NEL22" s="171"/>
      <c r="NEM22" s="171"/>
      <c r="NEN22" s="171"/>
      <c r="NEO22" s="171"/>
      <c r="NEP22" s="171"/>
      <c r="NEQ22" s="171"/>
      <c r="NER22" s="172"/>
      <c r="NES22" s="162"/>
      <c r="NET22" s="171"/>
      <c r="NEU22" s="171"/>
      <c r="NEV22" s="171"/>
      <c r="NEW22" s="171"/>
      <c r="NEX22" s="171"/>
      <c r="NEY22" s="171"/>
      <c r="NEZ22" s="172"/>
      <c r="NFA22" s="162"/>
      <c r="NFB22" s="171"/>
      <c r="NFC22" s="171"/>
      <c r="NFD22" s="171"/>
      <c r="NFE22" s="171"/>
      <c r="NFF22" s="171"/>
      <c r="NFG22" s="171"/>
      <c r="NFH22" s="172"/>
      <c r="NFI22" s="162"/>
      <c r="NFJ22" s="171"/>
      <c r="NFK22" s="171"/>
      <c r="NFL22" s="171"/>
      <c r="NFM22" s="171"/>
      <c r="NFN22" s="171"/>
      <c r="NFO22" s="171"/>
      <c r="NFP22" s="172"/>
      <c r="NFQ22" s="162"/>
      <c r="NFR22" s="171"/>
      <c r="NFS22" s="171"/>
      <c r="NFT22" s="171"/>
      <c r="NFU22" s="171"/>
      <c r="NFV22" s="171"/>
      <c r="NFW22" s="171"/>
      <c r="NFX22" s="172"/>
      <c r="NFY22" s="162"/>
      <c r="NFZ22" s="171"/>
      <c r="NGA22" s="171"/>
      <c r="NGB22" s="171"/>
      <c r="NGC22" s="171"/>
      <c r="NGD22" s="171"/>
      <c r="NGE22" s="171"/>
      <c r="NGF22" s="172"/>
      <c r="NGG22" s="162"/>
      <c r="NGH22" s="171"/>
      <c r="NGI22" s="171"/>
      <c r="NGJ22" s="171"/>
      <c r="NGK22" s="171"/>
      <c r="NGL22" s="171"/>
      <c r="NGM22" s="171"/>
      <c r="NGN22" s="172"/>
      <c r="NGO22" s="162"/>
      <c r="NGP22" s="171"/>
      <c r="NGQ22" s="171"/>
      <c r="NGR22" s="171"/>
      <c r="NGS22" s="171"/>
      <c r="NGT22" s="171"/>
      <c r="NGU22" s="171"/>
      <c r="NGV22" s="172"/>
      <c r="NGW22" s="162"/>
      <c r="NGX22" s="171"/>
      <c r="NGY22" s="171"/>
      <c r="NGZ22" s="171"/>
      <c r="NHA22" s="171"/>
      <c r="NHB22" s="171"/>
      <c r="NHC22" s="171"/>
      <c r="NHD22" s="172"/>
      <c r="NHE22" s="162"/>
      <c r="NHF22" s="171"/>
      <c r="NHG22" s="171"/>
      <c r="NHH22" s="171"/>
      <c r="NHI22" s="171"/>
      <c r="NHJ22" s="171"/>
      <c r="NHK22" s="171"/>
      <c r="NHL22" s="172"/>
      <c r="NHM22" s="162"/>
      <c r="NHN22" s="171"/>
      <c r="NHO22" s="171"/>
      <c r="NHP22" s="171"/>
      <c r="NHQ22" s="171"/>
      <c r="NHR22" s="171"/>
      <c r="NHS22" s="171"/>
      <c r="NHT22" s="172"/>
      <c r="NHU22" s="162"/>
      <c r="NHV22" s="171"/>
      <c r="NHW22" s="171"/>
      <c r="NHX22" s="171"/>
      <c r="NHY22" s="171"/>
      <c r="NHZ22" s="171"/>
      <c r="NIA22" s="171"/>
      <c r="NIB22" s="172"/>
      <c r="NIC22" s="162"/>
      <c r="NID22" s="171"/>
      <c r="NIE22" s="171"/>
      <c r="NIF22" s="171"/>
      <c r="NIG22" s="171"/>
      <c r="NIH22" s="171"/>
      <c r="NII22" s="171"/>
      <c r="NIJ22" s="172"/>
      <c r="NIK22" s="162"/>
      <c r="NIL22" s="171"/>
      <c r="NIM22" s="171"/>
      <c r="NIN22" s="171"/>
      <c r="NIO22" s="171"/>
      <c r="NIP22" s="171"/>
      <c r="NIQ22" s="171"/>
      <c r="NIR22" s="172"/>
      <c r="NIS22" s="162"/>
      <c r="NIT22" s="171"/>
      <c r="NIU22" s="171"/>
      <c r="NIV22" s="171"/>
      <c r="NIW22" s="171"/>
      <c r="NIX22" s="171"/>
      <c r="NIY22" s="171"/>
      <c r="NIZ22" s="172"/>
      <c r="NJA22" s="162"/>
      <c r="NJB22" s="171"/>
      <c r="NJC22" s="171"/>
      <c r="NJD22" s="171"/>
      <c r="NJE22" s="171"/>
      <c r="NJF22" s="171"/>
      <c r="NJG22" s="171"/>
      <c r="NJH22" s="172"/>
      <c r="NJI22" s="162"/>
      <c r="NJJ22" s="171"/>
      <c r="NJK22" s="171"/>
      <c r="NJL22" s="171"/>
      <c r="NJM22" s="171"/>
      <c r="NJN22" s="171"/>
      <c r="NJO22" s="171"/>
      <c r="NJP22" s="172"/>
      <c r="NJQ22" s="162"/>
      <c r="NJR22" s="171"/>
      <c r="NJS22" s="171"/>
      <c r="NJT22" s="171"/>
      <c r="NJU22" s="171"/>
      <c r="NJV22" s="171"/>
      <c r="NJW22" s="171"/>
      <c r="NJX22" s="172"/>
      <c r="NJY22" s="162"/>
      <c r="NJZ22" s="171"/>
      <c r="NKA22" s="171"/>
      <c r="NKB22" s="171"/>
      <c r="NKC22" s="171"/>
      <c r="NKD22" s="171"/>
      <c r="NKE22" s="171"/>
      <c r="NKF22" s="172"/>
      <c r="NKG22" s="162"/>
      <c r="NKH22" s="171"/>
      <c r="NKI22" s="171"/>
      <c r="NKJ22" s="171"/>
      <c r="NKK22" s="171"/>
      <c r="NKL22" s="171"/>
      <c r="NKM22" s="171"/>
      <c r="NKN22" s="172"/>
      <c r="NKO22" s="162"/>
      <c r="NKP22" s="171"/>
      <c r="NKQ22" s="171"/>
      <c r="NKR22" s="171"/>
      <c r="NKS22" s="171"/>
      <c r="NKT22" s="171"/>
      <c r="NKU22" s="171"/>
      <c r="NKV22" s="172"/>
      <c r="NKW22" s="162"/>
      <c r="NKX22" s="171"/>
      <c r="NKY22" s="171"/>
      <c r="NKZ22" s="171"/>
      <c r="NLA22" s="171"/>
      <c r="NLB22" s="171"/>
      <c r="NLC22" s="171"/>
      <c r="NLD22" s="172"/>
      <c r="NLE22" s="162"/>
      <c r="NLF22" s="171"/>
      <c r="NLG22" s="171"/>
      <c r="NLH22" s="171"/>
      <c r="NLI22" s="171"/>
      <c r="NLJ22" s="171"/>
      <c r="NLK22" s="171"/>
      <c r="NLL22" s="172"/>
      <c r="NLM22" s="162"/>
      <c r="NLN22" s="171"/>
      <c r="NLO22" s="171"/>
      <c r="NLP22" s="171"/>
      <c r="NLQ22" s="171"/>
      <c r="NLR22" s="171"/>
      <c r="NLS22" s="171"/>
      <c r="NLT22" s="172"/>
      <c r="NLU22" s="162"/>
      <c r="NLV22" s="171"/>
      <c r="NLW22" s="171"/>
      <c r="NLX22" s="171"/>
      <c r="NLY22" s="171"/>
      <c r="NLZ22" s="171"/>
      <c r="NMA22" s="171"/>
      <c r="NMB22" s="172"/>
      <c r="NMC22" s="162"/>
      <c r="NMD22" s="171"/>
      <c r="NME22" s="171"/>
      <c r="NMF22" s="171"/>
      <c r="NMG22" s="171"/>
      <c r="NMH22" s="171"/>
      <c r="NMI22" s="171"/>
      <c r="NMJ22" s="172"/>
      <c r="NMK22" s="162"/>
      <c r="NML22" s="171"/>
      <c r="NMM22" s="171"/>
      <c r="NMN22" s="171"/>
      <c r="NMO22" s="171"/>
      <c r="NMP22" s="171"/>
      <c r="NMQ22" s="171"/>
      <c r="NMR22" s="172"/>
      <c r="NMS22" s="162"/>
      <c r="NMT22" s="171"/>
      <c r="NMU22" s="171"/>
      <c r="NMV22" s="171"/>
      <c r="NMW22" s="171"/>
      <c r="NMX22" s="171"/>
      <c r="NMY22" s="171"/>
      <c r="NMZ22" s="172"/>
      <c r="NNA22" s="162"/>
      <c r="NNB22" s="171"/>
      <c r="NNC22" s="171"/>
      <c r="NND22" s="171"/>
      <c r="NNE22" s="171"/>
      <c r="NNF22" s="171"/>
      <c r="NNG22" s="171"/>
      <c r="NNH22" s="172"/>
      <c r="NNI22" s="162"/>
      <c r="NNJ22" s="171"/>
      <c r="NNK22" s="171"/>
      <c r="NNL22" s="171"/>
      <c r="NNM22" s="171"/>
      <c r="NNN22" s="171"/>
      <c r="NNO22" s="171"/>
      <c r="NNP22" s="172"/>
      <c r="NNQ22" s="162"/>
      <c r="NNR22" s="171"/>
      <c r="NNS22" s="171"/>
      <c r="NNT22" s="171"/>
      <c r="NNU22" s="171"/>
      <c r="NNV22" s="171"/>
      <c r="NNW22" s="171"/>
      <c r="NNX22" s="172"/>
      <c r="NNY22" s="162"/>
      <c r="NNZ22" s="171"/>
      <c r="NOA22" s="171"/>
      <c r="NOB22" s="171"/>
      <c r="NOC22" s="171"/>
      <c r="NOD22" s="171"/>
      <c r="NOE22" s="171"/>
      <c r="NOF22" s="172"/>
      <c r="NOG22" s="162"/>
      <c r="NOH22" s="171"/>
      <c r="NOI22" s="171"/>
      <c r="NOJ22" s="171"/>
      <c r="NOK22" s="171"/>
      <c r="NOL22" s="171"/>
      <c r="NOM22" s="171"/>
      <c r="NON22" s="172"/>
      <c r="NOO22" s="162"/>
      <c r="NOP22" s="171"/>
      <c r="NOQ22" s="171"/>
      <c r="NOR22" s="171"/>
      <c r="NOS22" s="171"/>
      <c r="NOT22" s="171"/>
      <c r="NOU22" s="171"/>
      <c r="NOV22" s="172"/>
      <c r="NOW22" s="162"/>
      <c r="NOX22" s="171"/>
      <c r="NOY22" s="171"/>
      <c r="NOZ22" s="171"/>
      <c r="NPA22" s="171"/>
      <c r="NPB22" s="171"/>
      <c r="NPC22" s="171"/>
      <c r="NPD22" s="172"/>
      <c r="NPE22" s="162"/>
      <c r="NPF22" s="171"/>
      <c r="NPG22" s="171"/>
      <c r="NPH22" s="171"/>
      <c r="NPI22" s="171"/>
      <c r="NPJ22" s="171"/>
      <c r="NPK22" s="171"/>
      <c r="NPL22" s="172"/>
      <c r="NPM22" s="162"/>
      <c r="NPN22" s="171"/>
      <c r="NPO22" s="171"/>
      <c r="NPP22" s="171"/>
      <c r="NPQ22" s="171"/>
      <c r="NPR22" s="171"/>
      <c r="NPS22" s="171"/>
      <c r="NPT22" s="172"/>
      <c r="NPU22" s="162"/>
      <c r="NPV22" s="171"/>
      <c r="NPW22" s="171"/>
      <c r="NPX22" s="171"/>
      <c r="NPY22" s="171"/>
      <c r="NPZ22" s="171"/>
      <c r="NQA22" s="171"/>
      <c r="NQB22" s="172"/>
      <c r="NQC22" s="162"/>
      <c r="NQD22" s="171"/>
      <c r="NQE22" s="171"/>
      <c r="NQF22" s="171"/>
      <c r="NQG22" s="171"/>
      <c r="NQH22" s="171"/>
      <c r="NQI22" s="171"/>
      <c r="NQJ22" s="172"/>
      <c r="NQK22" s="162"/>
      <c r="NQL22" s="171"/>
      <c r="NQM22" s="171"/>
      <c r="NQN22" s="171"/>
      <c r="NQO22" s="171"/>
      <c r="NQP22" s="171"/>
      <c r="NQQ22" s="171"/>
      <c r="NQR22" s="172"/>
      <c r="NQS22" s="162"/>
      <c r="NQT22" s="171"/>
      <c r="NQU22" s="171"/>
      <c r="NQV22" s="171"/>
      <c r="NQW22" s="171"/>
      <c r="NQX22" s="171"/>
      <c r="NQY22" s="171"/>
      <c r="NQZ22" s="172"/>
      <c r="NRA22" s="162"/>
      <c r="NRB22" s="171"/>
      <c r="NRC22" s="171"/>
      <c r="NRD22" s="171"/>
      <c r="NRE22" s="171"/>
      <c r="NRF22" s="171"/>
      <c r="NRG22" s="171"/>
      <c r="NRH22" s="172"/>
      <c r="NRI22" s="162"/>
      <c r="NRJ22" s="171"/>
      <c r="NRK22" s="171"/>
      <c r="NRL22" s="171"/>
      <c r="NRM22" s="171"/>
      <c r="NRN22" s="171"/>
      <c r="NRO22" s="171"/>
      <c r="NRP22" s="172"/>
      <c r="NRQ22" s="162"/>
      <c r="NRR22" s="171"/>
      <c r="NRS22" s="171"/>
      <c r="NRT22" s="171"/>
      <c r="NRU22" s="171"/>
      <c r="NRV22" s="171"/>
      <c r="NRW22" s="171"/>
      <c r="NRX22" s="172"/>
      <c r="NRY22" s="162"/>
      <c r="NRZ22" s="171"/>
      <c r="NSA22" s="171"/>
      <c r="NSB22" s="171"/>
      <c r="NSC22" s="171"/>
      <c r="NSD22" s="171"/>
      <c r="NSE22" s="171"/>
      <c r="NSF22" s="172"/>
      <c r="NSG22" s="162"/>
      <c r="NSH22" s="171"/>
      <c r="NSI22" s="171"/>
      <c r="NSJ22" s="171"/>
      <c r="NSK22" s="171"/>
      <c r="NSL22" s="171"/>
      <c r="NSM22" s="171"/>
      <c r="NSN22" s="172"/>
      <c r="NSO22" s="162"/>
      <c r="NSP22" s="171"/>
      <c r="NSQ22" s="171"/>
      <c r="NSR22" s="171"/>
      <c r="NSS22" s="171"/>
      <c r="NST22" s="171"/>
      <c r="NSU22" s="171"/>
      <c r="NSV22" s="172"/>
      <c r="NSW22" s="162"/>
      <c r="NSX22" s="171"/>
      <c r="NSY22" s="171"/>
      <c r="NSZ22" s="171"/>
      <c r="NTA22" s="171"/>
      <c r="NTB22" s="171"/>
      <c r="NTC22" s="171"/>
      <c r="NTD22" s="172"/>
      <c r="NTE22" s="162"/>
      <c r="NTF22" s="171"/>
      <c r="NTG22" s="171"/>
      <c r="NTH22" s="171"/>
      <c r="NTI22" s="171"/>
      <c r="NTJ22" s="171"/>
      <c r="NTK22" s="171"/>
      <c r="NTL22" s="172"/>
      <c r="NTM22" s="162"/>
      <c r="NTN22" s="171"/>
      <c r="NTO22" s="171"/>
      <c r="NTP22" s="171"/>
      <c r="NTQ22" s="171"/>
      <c r="NTR22" s="171"/>
      <c r="NTS22" s="171"/>
      <c r="NTT22" s="172"/>
      <c r="NTU22" s="162"/>
      <c r="NTV22" s="171"/>
      <c r="NTW22" s="171"/>
      <c r="NTX22" s="171"/>
      <c r="NTY22" s="171"/>
      <c r="NTZ22" s="171"/>
      <c r="NUA22" s="171"/>
      <c r="NUB22" s="172"/>
      <c r="NUC22" s="162"/>
      <c r="NUD22" s="171"/>
      <c r="NUE22" s="171"/>
      <c r="NUF22" s="171"/>
      <c r="NUG22" s="171"/>
      <c r="NUH22" s="171"/>
      <c r="NUI22" s="171"/>
      <c r="NUJ22" s="172"/>
      <c r="NUK22" s="162"/>
      <c r="NUL22" s="171"/>
      <c r="NUM22" s="171"/>
      <c r="NUN22" s="171"/>
      <c r="NUO22" s="171"/>
      <c r="NUP22" s="171"/>
      <c r="NUQ22" s="171"/>
      <c r="NUR22" s="172"/>
      <c r="NUS22" s="162"/>
      <c r="NUT22" s="171"/>
      <c r="NUU22" s="171"/>
      <c r="NUV22" s="171"/>
      <c r="NUW22" s="171"/>
      <c r="NUX22" s="171"/>
      <c r="NUY22" s="171"/>
      <c r="NUZ22" s="172"/>
      <c r="NVA22" s="162"/>
      <c r="NVB22" s="171"/>
      <c r="NVC22" s="171"/>
      <c r="NVD22" s="171"/>
      <c r="NVE22" s="171"/>
      <c r="NVF22" s="171"/>
      <c r="NVG22" s="171"/>
      <c r="NVH22" s="172"/>
      <c r="NVI22" s="162"/>
      <c r="NVJ22" s="171"/>
      <c r="NVK22" s="171"/>
      <c r="NVL22" s="171"/>
      <c r="NVM22" s="171"/>
      <c r="NVN22" s="171"/>
      <c r="NVO22" s="171"/>
      <c r="NVP22" s="172"/>
      <c r="NVQ22" s="162"/>
      <c r="NVR22" s="171"/>
      <c r="NVS22" s="171"/>
      <c r="NVT22" s="171"/>
      <c r="NVU22" s="171"/>
      <c r="NVV22" s="171"/>
      <c r="NVW22" s="171"/>
      <c r="NVX22" s="172"/>
      <c r="NVY22" s="162"/>
      <c r="NVZ22" s="171"/>
      <c r="NWA22" s="171"/>
      <c r="NWB22" s="171"/>
      <c r="NWC22" s="171"/>
      <c r="NWD22" s="171"/>
      <c r="NWE22" s="171"/>
      <c r="NWF22" s="172"/>
      <c r="NWG22" s="162"/>
      <c r="NWH22" s="171"/>
      <c r="NWI22" s="171"/>
      <c r="NWJ22" s="171"/>
      <c r="NWK22" s="171"/>
      <c r="NWL22" s="171"/>
      <c r="NWM22" s="171"/>
      <c r="NWN22" s="172"/>
      <c r="NWO22" s="162"/>
      <c r="NWP22" s="171"/>
      <c r="NWQ22" s="171"/>
      <c r="NWR22" s="171"/>
      <c r="NWS22" s="171"/>
      <c r="NWT22" s="171"/>
      <c r="NWU22" s="171"/>
      <c r="NWV22" s="172"/>
      <c r="NWW22" s="162"/>
      <c r="NWX22" s="171"/>
      <c r="NWY22" s="171"/>
      <c r="NWZ22" s="171"/>
      <c r="NXA22" s="171"/>
      <c r="NXB22" s="171"/>
      <c r="NXC22" s="171"/>
      <c r="NXD22" s="172"/>
      <c r="NXE22" s="162"/>
      <c r="NXF22" s="171"/>
      <c r="NXG22" s="171"/>
      <c r="NXH22" s="171"/>
      <c r="NXI22" s="171"/>
      <c r="NXJ22" s="171"/>
      <c r="NXK22" s="171"/>
      <c r="NXL22" s="172"/>
      <c r="NXM22" s="162"/>
      <c r="NXN22" s="171"/>
      <c r="NXO22" s="171"/>
      <c r="NXP22" s="171"/>
      <c r="NXQ22" s="171"/>
      <c r="NXR22" s="171"/>
      <c r="NXS22" s="171"/>
      <c r="NXT22" s="172"/>
      <c r="NXU22" s="162"/>
      <c r="NXV22" s="171"/>
      <c r="NXW22" s="171"/>
      <c r="NXX22" s="171"/>
      <c r="NXY22" s="171"/>
      <c r="NXZ22" s="171"/>
      <c r="NYA22" s="171"/>
      <c r="NYB22" s="172"/>
      <c r="NYC22" s="162"/>
      <c r="NYD22" s="171"/>
      <c r="NYE22" s="171"/>
      <c r="NYF22" s="171"/>
      <c r="NYG22" s="171"/>
      <c r="NYH22" s="171"/>
      <c r="NYI22" s="171"/>
      <c r="NYJ22" s="172"/>
      <c r="NYK22" s="162"/>
      <c r="NYL22" s="171"/>
      <c r="NYM22" s="171"/>
      <c r="NYN22" s="171"/>
      <c r="NYO22" s="171"/>
      <c r="NYP22" s="171"/>
      <c r="NYQ22" s="171"/>
      <c r="NYR22" s="172"/>
      <c r="NYS22" s="162"/>
      <c r="NYT22" s="171"/>
      <c r="NYU22" s="171"/>
      <c r="NYV22" s="171"/>
      <c r="NYW22" s="171"/>
      <c r="NYX22" s="171"/>
      <c r="NYY22" s="171"/>
      <c r="NYZ22" s="172"/>
      <c r="NZA22" s="162"/>
      <c r="NZB22" s="171"/>
      <c r="NZC22" s="171"/>
      <c r="NZD22" s="171"/>
      <c r="NZE22" s="171"/>
      <c r="NZF22" s="171"/>
      <c r="NZG22" s="171"/>
      <c r="NZH22" s="172"/>
      <c r="NZI22" s="162"/>
      <c r="NZJ22" s="171"/>
      <c r="NZK22" s="171"/>
      <c r="NZL22" s="171"/>
      <c r="NZM22" s="171"/>
      <c r="NZN22" s="171"/>
      <c r="NZO22" s="171"/>
      <c r="NZP22" s="172"/>
      <c r="NZQ22" s="162"/>
      <c r="NZR22" s="171"/>
      <c r="NZS22" s="171"/>
      <c r="NZT22" s="171"/>
      <c r="NZU22" s="171"/>
      <c r="NZV22" s="171"/>
      <c r="NZW22" s="171"/>
      <c r="NZX22" s="172"/>
      <c r="NZY22" s="162"/>
      <c r="NZZ22" s="171"/>
      <c r="OAA22" s="171"/>
      <c r="OAB22" s="171"/>
      <c r="OAC22" s="171"/>
      <c r="OAD22" s="171"/>
      <c r="OAE22" s="171"/>
      <c r="OAF22" s="172"/>
      <c r="OAG22" s="162"/>
      <c r="OAH22" s="171"/>
      <c r="OAI22" s="171"/>
      <c r="OAJ22" s="171"/>
      <c r="OAK22" s="171"/>
      <c r="OAL22" s="171"/>
      <c r="OAM22" s="171"/>
      <c r="OAN22" s="172"/>
      <c r="OAO22" s="162"/>
      <c r="OAP22" s="171"/>
      <c r="OAQ22" s="171"/>
      <c r="OAR22" s="171"/>
      <c r="OAS22" s="171"/>
      <c r="OAT22" s="171"/>
      <c r="OAU22" s="171"/>
      <c r="OAV22" s="172"/>
      <c r="OAW22" s="162"/>
      <c r="OAX22" s="171"/>
      <c r="OAY22" s="171"/>
      <c r="OAZ22" s="171"/>
      <c r="OBA22" s="171"/>
      <c r="OBB22" s="171"/>
      <c r="OBC22" s="171"/>
      <c r="OBD22" s="172"/>
      <c r="OBE22" s="162"/>
      <c r="OBF22" s="171"/>
      <c r="OBG22" s="171"/>
      <c r="OBH22" s="171"/>
      <c r="OBI22" s="171"/>
      <c r="OBJ22" s="171"/>
      <c r="OBK22" s="171"/>
      <c r="OBL22" s="172"/>
      <c r="OBM22" s="162"/>
      <c r="OBN22" s="171"/>
      <c r="OBO22" s="171"/>
      <c r="OBP22" s="171"/>
      <c r="OBQ22" s="171"/>
      <c r="OBR22" s="171"/>
      <c r="OBS22" s="171"/>
      <c r="OBT22" s="172"/>
      <c r="OBU22" s="162"/>
      <c r="OBV22" s="171"/>
      <c r="OBW22" s="171"/>
      <c r="OBX22" s="171"/>
      <c r="OBY22" s="171"/>
      <c r="OBZ22" s="171"/>
      <c r="OCA22" s="171"/>
      <c r="OCB22" s="172"/>
      <c r="OCC22" s="162"/>
      <c r="OCD22" s="171"/>
      <c r="OCE22" s="171"/>
      <c r="OCF22" s="171"/>
      <c r="OCG22" s="171"/>
      <c r="OCH22" s="171"/>
      <c r="OCI22" s="171"/>
      <c r="OCJ22" s="172"/>
      <c r="OCK22" s="162"/>
      <c r="OCL22" s="171"/>
      <c r="OCM22" s="171"/>
      <c r="OCN22" s="171"/>
      <c r="OCO22" s="171"/>
      <c r="OCP22" s="171"/>
      <c r="OCQ22" s="171"/>
      <c r="OCR22" s="172"/>
      <c r="OCS22" s="162"/>
      <c r="OCT22" s="171"/>
      <c r="OCU22" s="171"/>
      <c r="OCV22" s="171"/>
      <c r="OCW22" s="171"/>
      <c r="OCX22" s="171"/>
      <c r="OCY22" s="171"/>
      <c r="OCZ22" s="172"/>
      <c r="ODA22" s="162"/>
      <c r="ODB22" s="171"/>
      <c r="ODC22" s="171"/>
      <c r="ODD22" s="171"/>
      <c r="ODE22" s="171"/>
      <c r="ODF22" s="171"/>
      <c r="ODG22" s="171"/>
      <c r="ODH22" s="172"/>
      <c r="ODI22" s="162"/>
      <c r="ODJ22" s="171"/>
      <c r="ODK22" s="171"/>
      <c r="ODL22" s="171"/>
      <c r="ODM22" s="171"/>
      <c r="ODN22" s="171"/>
      <c r="ODO22" s="171"/>
      <c r="ODP22" s="172"/>
      <c r="ODQ22" s="162"/>
      <c r="ODR22" s="171"/>
      <c r="ODS22" s="171"/>
      <c r="ODT22" s="171"/>
      <c r="ODU22" s="171"/>
      <c r="ODV22" s="171"/>
      <c r="ODW22" s="171"/>
      <c r="ODX22" s="172"/>
      <c r="ODY22" s="162"/>
      <c r="ODZ22" s="171"/>
      <c r="OEA22" s="171"/>
      <c r="OEB22" s="171"/>
      <c r="OEC22" s="171"/>
      <c r="OED22" s="171"/>
      <c r="OEE22" s="171"/>
      <c r="OEF22" s="172"/>
      <c r="OEG22" s="162"/>
      <c r="OEH22" s="171"/>
      <c r="OEI22" s="171"/>
      <c r="OEJ22" s="171"/>
      <c r="OEK22" s="171"/>
      <c r="OEL22" s="171"/>
      <c r="OEM22" s="171"/>
      <c r="OEN22" s="172"/>
      <c r="OEO22" s="162"/>
      <c r="OEP22" s="171"/>
      <c r="OEQ22" s="171"/>
      <c r="OER22" s="171"/>
      <c r="OES22" s="171"/>
      <c r="OET22" s="171"/>
      <c r="OEU22" s="171"/>
      <c r="OEV22" s="172"/>
      <c r="OEW22" s="162"/>
      <c r="OEX22" s="171"/>
      <c r="OEY22" s="171"/>
      <c r="OEZ22" s="171"/>
      <c r="OFA22" s="171"/>
      <c r="OFB22" s="171"/>
      <c r="OFC22" s="171"/>
      <c r="OFD22" s="172"/>
      <c r="OFE22" s="162"/>
      <c r="OFF22" s="171"/>
      <c r="OFG22" s="171"/>
      <c r="OFH22" s="171"/>
      <c r="OFI22" s="171"/>
      <c r="OFJ22" s="171"/>
      <c r="OFK22" s="171"/>
      <c r="OFL22" s="172"/>
      <c r="OFM22" s="162"/>
      <c r="OFN22" s="171"/>
      <c r="OFO22" s="171"/>
      <c r="OFP22" s="171"/>
      <c r="OFQ22" s="171"/>
      <c r="OFR22" s="171"/>
      <c r="OFS22" s="171"/>
      <c r="OFT22" s="172"/>
      <c r="OFU22" s="162"/>
      <c r="OFV22" s="171"/>
      <c r="OFW22" s="171"/>
      <c r="OFX22" s="171"/>
      <c r="OFY22" s="171"/>
      <c r="OFZ22" s="171"/>
      <c r="OGA22" s="171"/>
      <c r="OGB22" s="172"/>
      <c r="OGC22" s="162"/>
      <c r="OGD22" s="171"/>
      <c r="OGE22" s="171"/>
      <c r="OGF22" s="171"/>
      <c r="OGG22" s="171"/>
      <c r="OGH22" s="171"/>
      <c r="OGI22" s="171"/>
      <c r="OGJ22" s="172"/>
      <c r="OGK22" s="162"/>
      <c r="OGL22" s="171"/>
      <c r="OGM22" s="171"/>
      <c r="OGN22" s="171"/>
      <c r="OGO22" s="171"/>
      <c r="OGP22" s="171"/>
      <c r="OGQ22" s="171"/>
      <c r="OGR22" s="172"/>
      <c r="OGS22" s="162"/>
      <c r="OGT22" s="171"/>
      <c r="OGU22" s="171"/>
      <c r="OGV22" s="171"/>
      <c r="OGW22" s="171"/>
      <c r="OGX22" s="171"/>
      <c r="OGY22" s="171"/>
      <c r="OGZ22" s="172"/>
      <c r="OHA22" s="162"/>
      <c r="OHB22" s="171"/>
      <c r="OHC22" s="171"/>
      <c r="OHD22" s="171"/>
      <c r="OHE22" s="171"/>
      <c r="OHF22" s="171"/>
      <c r="OHG22" s="171"/>
      <c r="OHH22" s="172"/>
      <c r="OHI22" s="162"/>
      <c r="OHJ22" s="171"/>
      <c r="OHK22" s="171"/>
      <c r="OHL22" s="171"/>
      <c r="OHM22" s="171"/>
      <c r="OHN22" s="171"/>
      <c r="OHO22" s="171"/>
      <c r="OHP22" s="172"/>
      <c r="OHQ22" s="162"/>
      <c r="OHR22" s="171"/>
      <c r="OHS22" s="171"/>
      <c r="OHT22" s="171"/>
      <c r="OHU22" s="171"/>
      <c r="OHV22" s="171"/>
      <c r="OHW22" s="171"/>
      <c r="OHX22" s="172"/>
      <c r="OHY22" s="162"/>
      <c r="OHZ22" s="171"/>
      <c r="OIA22" s="171"/>
      <c r="OIB22" s="171"/>
      <c r="OIC22" s="171"/>
      <c r="OID22" s="171"/>
      <c r="OIE22" s="171"/>
      <c r="OIF22" s="172"/>
      <c r="OIG22" s="162"/>
      <c r="OIH22" s="171"/>
      <c r="OII22" s="171"/>
      <c r="OIJ22" s="171"/>
      <c r="OIK22" s="171"/>
      <c r="OIL22" s="171"/>
      <c r="OIM22" s="171"/>
      <c r="OIN22" s="172"/>
      <c r="OIO22" s="162"/>
      <c r="OIP22" s="171"/>
      <c r="OIQ22" s="171"/>
      <c r="OIR22" s="171"/>
      <c r="OIS22" s="171"/>
      <c r="OIT22" s="171"/>
      <c r="OIU22" s="171"/>
      <c r="OIV22" s="172"/>
      <c r="OIW22" s="162"/>
      <c r="OIX22" s="171"/>
      <c r="OIY22" s="171"/>
      <c r="OIZ22" s="171"/>
      <c r="OJA22" s="171"/>
      <c r="OJB22" s="171"/>
      <c r="OJC22" s="171"/>
      <c r="OJD22" s="172"/>
      <c r="OJE22" s="162"/>
      <c r="OJF22" s="171"/>
      <c r="OJG22" s="171"/>
      <c r="OJH22" s="171"/>
      <c r="OJI22" s="171"/>
      <c r="OJJ22" s="171"/>
      <c r="OJK22" s="171"/>
      <c r="OJL22" s="172"/>
      <c r="OJM22" s="162"/>
      <c r="OJN22" s="171"/>
      <c r="OJO22" s="171"/>
      <c r="OJP22" s="171"/>
      <c r="OJQ22" s="171"/>
      <c r="OJR22" s="171"/>
      <c r="OJS22" s="171"/>
      <c r="OJT22" s="172"/>
      <c r="OJU22" s="162"/>
      <c r="OJV22" s="171"/>
      <c r="OJW22" s="171"/>
      <c r="OJX22" s="171"/>
      <c r="OJY22" s="171"/>
      <c r="OJZ22" s="171"/>
      <c r="OKA22" s="171"/>
      <c r="OKB22" s="172"/>
      <c r="OKC22" s="162"/>
      <c r="OKD22" s="171"/>
      <c r="OKE22" s="171"/>
      <c r="OKF22" s="171"/>
      <c r="OKG22" s="171"/>
      <c r="OKH22" s="171"/>
      <c r="OKI22" s="171"/>
      <c r="OKJ22" s="172"/>
      <c r="OKK22" s="162"/>
      <c r="OKL22" s="171"/>
      <c r="OKM22" s="171"/>
      <c r="OKN22" s="171"/>
      <c r="OKO22" s="171"/>
      <c r="OKP22" s="171"/>
      <c r="OKQ22" s="171"/>
      <c r="OKR22" s="172"/>
      <c r="OKS22" s="162"/>
      <c r="OKT22" s="171"/>
      <c r="OKU22" s="171"/>
      <c r="OKV22" s="171"/>
      <c r="OKW22" s="171"/>
      <c r="OKX22" s="171"/>
      <c r="OKY22" s="171"/>
      <c r="OKZ22" s="172"/>
      <c r="OLA22" s="162"/>
      <c r="OLB22" s="171"/>
      <c r="OLC22" s="171"/>
      <c r="OLD22" s="171"/>
      <c r="OLE22" s="171"/>
      <c r="OLF22" s="171"/>
      <c r="OLG22" s="171"/>
      <c r="OLH22" s="172"/>
      <c r="OLI22" s="162"/>
      <c r="OLJ22" s="171"/>
      <c r="OLK22" s="171"/>
      <c r="OLL22" s="171"/>
      <c r="OLM22" s="171"/>
      <c r="OLN22" s="171"/>
      <c r="OLO22" s="171"/>
      <c r="OLP22" s="172"/>
      <c r="OLQ22" s="162"/>
      <c r="OLR22" s="171"/>
      <c r="OLS22" s="171"/>
      <c r="OLT22" s="171"/>
      <c r="OLU22" s="171"/>
      <c r="OLV22" s="171"/>
      <c r="OLW22" s="171"/>
      <c r="OLX22" s="172"/>
      <c r="OLY22" s="162"/>
      <c r="OLZ22" s="171"/>
      <c r="OMA22" s="171"/>
      <c r="OMB22" s="171"/>
      <c r="OMC22" s="171"/>
      <c r="OMD22" s="171"/>
      <c r="OME22" s="171"/>
      <c r="OMF22" s="172"/>
      <c r="OMG22" s="162"/>
      <c r="OMH22" s="171"/>
      <c r="OMI22" s="171"/>
      <c r="OMJ22" s="171"/>
      <c r="OMK22" s="171"/>
      <c r="OML22" s="171"/>
      <c r="OMM22" s="171"/>
      <c r="OMN22" s="172"/>
      <c r="OMO22" s="162"/>
      <c r="OMP22" s="171"/>
      <c r="OMQ22" s="171"/>
      <c r="OMR22" s="171"/>
      <c r="OMS22" s="171"/>
      <c r="OMT22" s="171"/>
      <c r="OMU22" s="171"/>
      <c r="OMV22" s="172"/>
      <c r="OMW22" s="162"/>
      <c r="OMX22" s="171"/>
      <c r="OMY22" s="171"/>
      <c r="OMZ22" s="171"/>
      <c r="ONA22" s="171"/>
      <c r="ONB22" s="171"/>
      <c r="ONC22" s="171"/>
      <c r="OND22" s="172"/>
      <c r="ONE22" s="162"/>
      <c r="ONF22" s="171"/>
      <c r="ONG22" s="171"/>
      <c r="ONH22" s="171"/>
      <c r="ONI22" s="171"/>
      <c r="ONJ22" s="171"/>
      <c r="ONK22" s="171"/>
      <c r="ONL22" s="172"/>
      <c r="ONM22" s="162"/>
      <c r="ONN22" s="171"/>
      <c r="ONO22" s="171"/>
      <c r="ONP22" s="171"/>
      <c r="ONQ22" s="171"/>
      <c r="ONR22" s="171"/>
      <c r="ONS22" s="171"/>
      <c r="ONT22" s="172"/>
      <c r="ONU22" s="162"/>
      <c r="ONV22" s="171"/>
      <c r="ONW22" s="171"/>
      <c r="ONX22" s="171"/>
      <c r="ONY22" s="171"/>
      <c r="ONZ22" s="171"/>
      <c r="OOA22" s="171"/>
      <c r="OOB22" s="172"/>
      <c r="OOC22" s="162"/>
      <c r="OOD22" s="171"/>
      <c r="OOE22" s="171"/>
      <c r="OOF22" s="171"/>
      <c r="OOG22" s="171"/>
      <c r="OOH22" s="171"/>
      <c r="OOI22" s="171"/>
      <c r="OOJ22" s="172"/>
      <c r="OOK22" s="162"/>
      <c r="OOL22" s="171"/>
      <c r="OOM22" s="171"/>
      <c r="OON22" s="171"/>
      <c r="OOO22" s="171"/>
      <c r="OOP22" s="171"/>
      <c r="OOQ22" s="171"/>
      <c r="OOR22" s="172"/>
      <c r="OOS22" s="162"/>
      <c r="OOT22" s="171"/>
      <c r="OOU22" s="171"/>
      <c r="OOV22" s="171"/>
      <c r="OOW22" s="171"/>
      <c r="OOX22" s="171"/>
      <c r="OOY22" s="171"/>
      <c r="OOZ22" s="172"/>
      <c r="OPA22" s="162"/>
      <c r="OPB22" s="171"/>
      <c r="OPC22" s="171"/>
      <c r="OPD22" s="171"/>
      <c r="OPE22" s="171"/>
      <c r="OPF22" s="171"/>
      <c r="OPG22" s="171"/>
      <c r="OPH22" s="172"/>
      <c r="OPI22" s="162"/>
      <c r="OPJ22" s="171"/>
      <c r="OPK22" s="171"/>
      <c r="OPL22" s="171"/>
      <c r="OPM22" s="171"/>
      <c r="OPN22" s="171"/>
      <c r="OPO22" s="171"/>
      <c r="OPP22" s="172"/>
      <c r="OPQ22" s="162"/>
      <c r="OPR22" s="171"/>
      <c r="OPS22" s="171"/>
      <c r="OPT22" s="171"/>
      <c r="OPU22" s="171"/>
      <c r="OPV22" s="171"/>
      <c r="OPW22" s="171"/>
      <c r="OPX22" s="172"/>
      <c r="OPY22" s="162"/>
      <c r="OPZ22" s="171"/>
      <c r="OQA22" s="171"/>
      <c r="OQB22" s="171"/>
      <c r="OQC22" s="171"/>
      <c r="OQD22" s="171"/>
      <c r="OQE22" s="171"/>
      <c r="OQF22" s="172"/>
      <c r="OQG22" s="162"/>
      <c r="OQH22" s="171"/>
      <c r="OQI22" s="171"/>
      <c r="OQJ22" s="171"/>
      <c r="OQK22" s="171"/>
      <c r="OQL22" s="171"/>
      <c r="OQM22" s="171"/>
      <c r="OQN22" s="172"/>
      <c r="OQO22" s="162"/>
      <c r="OQP22" s="171"/>
      <c r="OQQ22" s="171"/>
      <c r="OQR22" s="171"/>
      <c r="OQS22" s="171"/>
      <c r="OQT22" s="171"/>
      <c r="OQU22" s="171"/>
      <c r="OQV22" s="172"/>
      <c r="OQW22" s="162"/>
      <c r="OQX22" s="171"/>
      <c r="OQY22" s="171"/>
      <c r="OQZ22" s="171"/>
      <c r="ORA22" s="171"/>
      <c r="ORB22" s="171"/>
      <c r="ORC22" s="171"/>
      <c r="ORD22" s="172"/>
      <c r="ORE22" s="162"/>
      <c r="ORF22" s="171"/>
      <c r="ORG22" s="171"/>
      <c r="ORH22" s="171"/>
      <c r="ORI22" s="171"/>
      <c r="ORJ22" s="171"/>
      <c r="ORK22" s="171"/>
      <c r="ORL22" s="172"/>
      <c r="ORM22" s="162"/>
      <c r="ORN22" s="171"/>
      <c r="ORO22" s="171"/>
      <c r="ORP22" s="171"/>
      <c r="ORQ22" s="171"/>
      <c r="ORR22" s="171"/>
      <c r="ORS22" s="171"/>
      <c r="ORT22" s="172"/>
      <c r="ORU22" s="162"/>
      <c r="ORV22" s="171"/>
      <c r="ORW22" s="171"/>
      <c r="ORX22" s="171"/>
      <c r="ORY22" s="171"/>
      <c r="ORZ22" s="171"/>
      <c r="OSA22" s="171"/>
      <c r="OSB22" s="172"/>
      <c r="OSC22" s="162"/>
      <c r="OSD22" s="171"/>
      <c r="OSE22" s="171"/>
      <c r="OSF22" s="171"/>
      <c r="OSG22" s="171"/>
      <c r="OSH22" s="171"/>
      <c r="OSI22" s="171"/>
      <c r="OSJ22" s="172"/>
      <c r="OSK22" s="162"/>
      <c r="OSL22" s="171"/>
      <c r="OSM22" s="171"/>
      <c r="OSN22" s="171"/>
      <c r="OSO22" s="171"/>
      <c r="OSP22" s="171"/>
      <c r="OSQ22" s="171"/>
      <c r="OSR22" s="172"/>
      <c r="OSS22" s="162"/>
      <c r="OST22" s="171"/>
      <c r="OSU22" s="171"/>
      <c r="OSV22" s="171"/>
      <c r="OSW22" s="171"/>
      <c r="OSX22" s="171"/>
      <c r="OSY22" s="171"/>
      <c r="OSZ22" s="172"/>
      <c r="OTA22" s="162"/>
      <c r="OTB22" s="171"/>
      <c r="OTC22" s="171"/>
      <c r="OTD22" s="171"/>
      <c r="OTE22" s="171"/>
      <c r="OTF22" s="171"/>
      <c r="OTG22" s="171"/>
      <c r="OTH22" s="172"/>
      <c r="OTI22" s="162"/>
      <c r="OTJ22" s="171"/>
      <c r="OTK22" s="171"/>
      <c r="OTL22" s="171"/>
      <c r="OTM22" s="171"/>
      <c r="OTN22" s="171"/>
      <c r="OTO22" s="171"/>
      <c r="OTP22" s="172"/>
      <c r="OTQ22" s="162"/>
      <c r="OTR22" s="171"/>
      <c r="OTS22" s="171"/>
      <c r="OTT22" s="171"/>
      <c r="OTU22" s="171"/>
      <c r="OTV22" s="171"/>
      <c r="OTW22" s="171"/>
      <c r="OTX22" s="172"/>
      <c r="OTY22" s="162"/>
      <c r="OTZ22" s="171"/>
      <c r="OUA22" s="171"/>
      <c r="OUB22" s="171"/>
      <c r="OUC22" s="171"/>
      <c r="OUD22" s="171"/>
      <c r="OUE22" s="171"/>
      <c r="OUF22" s="172"/>
      <c r="OUG22" s="162"/>
      <c r="OUH22" s="171"/>
      <c r="OUI22" s="171"/>
      <c r="OUJ22" s="171"/>
      <c r="OUK22" s="171"/>
      <c r="OUL22" s="171"/>
      <c r="OUM22" s="171"/>
      <c r="OUN22" s="172"/>
      <c r="OUO22" s="162"/>
      <c r="OUP22" s="171"/>
      <c r="OUQ22" s="171"/>
      <c r="OUR22" s="171"/>
      <c r="OUS22" s="171"/>
      <c r="OUT22" s="171"/>
      <c r="OUU22" s="171"/>
      <c r="OUV22" s="172"/>
      <c r="OUW22" s="162"/>
      <c r="OUX22" s="171"/>
      <c r="OUY22" s="171"/>
      <c r="OUZ22" s="171"/>
      <c r="OVA22" s="171"/>
      <c r="OVB22" s="171"/>
      <c r="OVC22" s="171"/>
      <c r="OVD22" s="172"/>
      <c r="OVE22" s="162"/>
      <c r="OVF22" s="171"/>
      <c r="OVG22" s="171"/>
      <c r="OVH22" s="171"/>
      <c r="OVI22" s="171"/>
      <c r="OVJ22" s="171"/>
      <c r="OVK22" s="171"/>
      <c r="OVL22" s="172"/>
      <c r="OVM22" s="162"/>
      <c r="OVN22" s="171"/>
      <c r="OVO22" s="171"/>
      <c r="OVP22" s="171"/>
      <c r="OVQ22" s="171"/>
      <c r="OVR22" s="171"/>
      <c r="OVS22" s="171"/>
      <c r="OVT22" s="172"/>
      <c r="OVU22" s="162"/>
      <c r="OVV22" s="171"/>
      <c r="OVW22" s="171"/>
      <c r="OVX22" s="171"/>
      <c r="OVY22" s="171"/>
      <c r="OVZ22" s="171"/>
      <c r="OWA22" s="171"/>
      <c r="OWB22" s="172"/>
      <c r="OWC22" s="162"/>
      <c r="OWD22" s="171"/>
      <c r="OWE22" s="171"/>
      <c r="OWF22" s="171"/>
      <c r="OWG22" s="171"/>
      <c r="OWH22" s="171"/>
      <c r="OWI22" s="171"/>
      <c r="OWJ22" s="172"/>
      <c r="OWK22" s="162"/>
      <c r="OWL22" s="171"/>
      <c r="OWM22" s="171"/>
      <c r="OWN22" s="171"/>
      <c r="OWO22" s="171"/>
      <c r="OWP22" s="171"/>
      <c r="OWQ22" s="171"/>
      <c r="OWR22" s="172"/>
      <c r="OWS22" s="162"/>
      <c r="OWT22" s="171"/>
      <c r="OWU22" s="171"/>
      <c r="OWV22" s="171"/>
      <c r="OWW22" s="171"/>
      <c r="OWX22" s="171"/>
      <c r="OWY22" s="171"/>
      <c r="OWZ22" s="172"/>
      <c r="OXA22" s="162"/>
      <c r="OXB22" s="171"/>
      <c r="OXC22" s="171"/>
      <c r="OXD22" s="171"/>
      <c r="OXE22" s="171"/>
      <c r="OXF22" s="171"/>
      <c r="OXG22" s="171"/>
      <c r="OXH22" s="172"/>
      <c r="OXI22" s="162"/>
      <c r="OXJ22" s="171"/>
      <c r="OXK22" s="171"/>
      <c r="OXL22" s="171"/>
      <c r="OXM22" s="171"/>
      <c r="OXN22" s="171"/>
      <c r="OXO22" s="171"/>
      <c r="OXP22" s="172"/>
      <c r="OXQ22" s="162"/>
      <c r="OXR22" s="171"/>
      <c r="OXS22" s="171"/>
      <c r="OXT22" s="171"/>
      <c r="OXU22" s="171"/>
      <c r="OXV22" s="171"/>
      <c r="OXW22" s="171"/>
      <c r="OXX22" s="172"/>
      <c r="OXY22" s="162"/>
      <c r="OXZ22" s="171"/>
      <c r="OYA22" s="171"/>
      <c r="OYB22" s="171"/>
      <c r="OYC22" s="171"/>
      <c r="OYD22" s="171"/>
      <c r="OYE22" s="171"/>
      <c r="OYF22" s="172"/>
      <c r="OYG22" s="162"/>
      <c r="OYH22" s="171"/>
      <c r="OYI22" s="171"/>
      <c r="OYJ22" s="171"/>
      <c r="OYK22" s="171"/>
      <c r="OYL22" s="171"/>
      <c r="OYM22" s="171"/>
      <c r="OYN22" s="172"/>
      <c r="OYO22" s="162"/>
      <c r="OYP22" s="171"/>
      <c r="OYQ22" s="171"/>
      <c r="OYR22" s="171"/>
      <c r="OYS22" s="171"/>
      <c r="OYT22" s="171"/>
      <c r="OYU22" s="171"/>
      <c r="OYV22" s="172"/>
      <c r="OYW22" s="162"/>
      <c r="OYX22" s="171"/>
      <c r="OYY22" s="171"/>
      <c r="OYZ22" s="171"/>
      <c r="OZA22" s="171"/>
      <c r="OZB22" s="171"/>
      <c r="OZC22" s="171"/>
      <c r="OZD22" s="172"/>
      <c r="OZE22" s="162"/>
      <c r="OZF22" s="171"/>
      <c r="OZG22" s="171"/>
      <c r="OZH22" s="171"/>
      <c r="OZI22" s="171"/>
      <c r="OZJ22" s="171"/>
      <c r="OZK22" s="171"/>
      <c r="OZL22" s="172"/>
      <c r="OZM22" s="162"/>
      <c r="OZN22" s="171"/>
      <c r="OZO22" s="171"/>
      <c r="OZP22" s="171"/>
      <c r="OZQ22" s="171"/>
      <c r="OZR22" s="171"/>
      <c r="OZS22" s="171"/>
      <c r="OZT22" s="172"/>
      <c r="OZU22" s="162"/>
      <c r="OZV22" s="171"/>
      <c r="OZW22" s="171"/>
      <c r="OZX22" s="171"/>
      <c r="OZY22" s="171"/>
      <c r="OZZ22" s="171"/>
      <c r="PAA22" s="171"/>
      <c r="PAB22" s="172"/>
      <c r="PAC22" s="162"/>
      <c r="PAD22" s="171"/>
      <c r="PAE22" s="171"/>
      <c r="PAF22" s="171"/>
      <c r="PAG22" s="171"/>
      <c r="PAH22" s="171"/>
      <c r="PAI22" s="171"/>
      <c r="PAJ22" s="172"/>
      <c r="PAK22" s="162"/>
      <c r="PAL22" s="171"/>
      <c r="PAM22" s="171"/>
      <c r="PAN22" s="171"/>
      <c r="PAO22" s="171"/>
      <c r="PAP22" s="171"/>
      <c r="PAQ22" s="171"/>
      <c r="PAR22" s="172"/>
      <c r="PAS22" s="162"/>
      <c r="PAT22" s="171"/>
      <c r="PAU22" s="171"/>
      <c r="PAV22" s="171"/>
      <c r="PAW22" s="171"/>
      <c r="PAX22" s="171"/>
      <c r="PAY22" s="171"/>
      <c r="PAZ22" s="172"/>
      <c r="PBA22" s="162"/>
      <c r="PBB22" s="171"/>
      <c r="PBC22" s="171"/>
      <c r="PBD22" s="171"/>
      <c r="PBE22" s="171"/>
      <c r="PBF22" s="171"/>
      <c r="PBG22" s="171"/>
      <c r="PBH22" s="172"/>
      <c r="PBI22" s="162"/>
      <c r="PBJ22" s="171"/>
      <c r="PBK22" s="171"/>
      <c r="PBL22" s="171"/>
      <c r="PBM22" s="171"/>
      <c r="PBN22" s="171"/>
      <c r="PBO22" s="171"/>
      <c r="PBP22" s="172"/>
      <c r="PBQ22" s="162"/>
      <c r="PBR22" s="171"/>
      <c r="PBS22" s="171"/>
      <c r="PBT22" s="171"/>
      <c r="PBU22" s="171"/>
      <c r="PBV22" s="171"/>
      <c r="PBW22" s="171"/>
      <c r="PBX22" s="172"/>
      <c r="PBY22" s="162"/>
      <c r="PBZ22" s="171"/>
      <c r="PCA22" s="171"/>
      <c r="PCB22" s="171"/>
      <c r="PCC22" s="171"/>
      <c r="PCD22" s="171"/>
      <c r="PCE22" s="171"/>
      <c r="PCF22" s="172"/>
      <c r="PCG22" s="162"/>
      <c r="PCH22" s="171"/>
      <c r="PCI22" s="171"/>
      <c r="PCJ22" s="171"/>
      <c r="PCK22" s="171"/>
      <c r="PCL22" s="171"/>
      <c r="PCM22" s="171"/>
      <c r="PCN22" s="172"/>
      <c r="PCO22" s="162"/>
      <c r="PCP22" s="171"/>
      <c r="PCQ22" s="171"/>
      <c r="PCR22" s="171"/>
      <c r="PCS22" s="171"/>
      <c r="PCT22" s="171"/>
      <c r="PCU22" s="171"/>
      <c r="PCV22" s="172"/>
      <c r="PCW22" s="162"/>
      <c r="PCX22" s="171"/>
      <c r="PCY22" s="171"/>
      <c r="PCZ22" s="171"/>
      <c r="PDA22" s="171"/>
      <c r="PDB22" s="171"/>
      <c r="PDC22" s="171"/>
      <c r="PDD22" s="172"/>
      <c r="PDE22" s="162"/>
      <c r="PDF22" s="171"/>
      <c r="PDG22" s="171"/>
      <c r="PDH22" s="171"/>
      <c r="PDI22" s="171"/>
      <c r="PDJ22" s="171"/>
      <c r="PDK22" s="171"/>
      <c r="PDL22" s="172"/>
      <c r="PDM22" s="162"/>
      <c r="PDN22" s="171"/>
      <c r="PDO22" s="171"/>
      <c r="PDP22" s="171"/>
      <c r="PDQ22" s="171"/>
      <c r="PDR22" s="171"/>
      <c r="PDS22" s="171"/>
      <c r="PDT22" s="172"/>
      <c r="PDU22" s="162"/>
      <c r="PDV22" s="171"/>
      <c r="PDW22" s="171"/>
      <c r="PDX22" s="171"/>
      <c r="PDY22" s="171"/>
      <c r="PDZ22" s="171"/>
      <c r="PEA22" s="171"/>
      <c r="PEB22" s="172"/>
      <c r="PEC22" s="162"/>
      <c r="PED22" s="171"/>
      <c r="PEE22" s="171"/>
      <c r="PEF22" s="171"/>
      <c r="PEG22" s="171"/>
      <c r="PEH22" s="171"/>
      <c r="PEI22" s="171"/>
      <c r="PEJ22" s="172"/>
      <c r="PEK22" s="162"/>
      <c r="PEL22" s="171"/>
      <c r="PEM22" s="171"/>
      <c r="PEN22" s="171"/>
      <c r="PEO22" s="171"/>
      <c r="PEP22" s="171"/>
      <c r="PEQ22" s="171"/>
      <c r="PER22" s="172"/>
      <c r="PES22" s="162"/>
      <c r="PET22" s="171"/>
      <c r="PEU22" s="171"/>
      <c r="PEV22" s="171"/>
      <c r="PEW22" s="171"/>
      <c r="PEX22" s="171"/>
      <c r="PEY22" s="171"/>
      <c r="PEZ22" s="172"/>
      <c r="PFA22" s="162"/>
      <c r="PFB22" s="171"/>
      <c r="PFC22" s="171"/>
      <c r="PFD22" s="171"/>
      <c r="PFE22" s="171"/>
      <c r="PFF22" s="171"/>
      <c r="PFG22" s="171"/>
      <c r="PFH22" s="172"/>
      <c r="PFI22" s="162"/>
      <c r="PFJ22" s="171"/>
      <c r="PFK22" s="171"/>
      <c r="PFL22" s="171"/>
      <c r="PFM22" s="171"/>
      <c r="PFN22" s="171"/>
      <c r="PFO22" s="171"/>
      <c r="PFP22" s="172"/>
      <c r="PFQ22" s="162"/>
      <c r="PFR22" s="171"/>
      <c r="PFS22" s="171"/>
      <c r="PFT22" s="171"/>
      <c r="PFU22" s="171"/>
      <c r="PFV22" s="171"/>
      <c r="PFW22" s="171"/>
      <c r="PFX22" s="172"/>
      <c r="PFY22" s="162"/>
      <c r="PFZ22" s="171"/>
      <c r="PGA22" s="171"/>
      <c r="PGB22" s="171"/>
      <c r="PGC22" s="171"/>
      <c r="PGD22" s="171"/>
      <c r="PGE22" s="171"/>
      <c r="PGF22" s="172"/>
      <c r="PGG22" s="162"/>
      <c r="PGH22" s="171"/>
      <c r="PGI22" s="171"/>
      <c r="PGJ22" s="171"/>
      <c r="PGK22" s="171"/>
      <c r="PGL22" s="171"/>
      <c r="PGM22" s="171"/>
      <c r="PGN22" s="172"/>
      <c r="PGO22" s="162"/>
      <c r="PGP22" s="171"/>
      <c r="PGQ22" s="171"/>
      <c r="PGR22" s="171"/>
      <c r="PGS22" s="171"/>
      <c r="PGT22" s="171"/>
      <c r="PGU22" s="171"/>
      <c r="PGV22" s="172"/>
      <c r="PGW22" s="162"/>
      <c r="PGX22" s="171"/>
      <c r="PGY22" s="171"/>
      <c r="PGZ22" s="171"/>
      <c r="PHA22" s="171"/>
      <c r="PHB22" s="171"/>
      <c r="PHC22" s="171"/>
      <c r="PHD22" s="172"/>
      <c r="PHE22" s="162"/>
      <c r="PHF22" s="171"/>
      <c r="PHG22" s="171"/>
      <c r="PHH22" s="171"/>
      <c r="PHI22" s="171"/>
      <c r="PHJ22" s="171"/>
      <c r="PHK22" s="171"/>
      <c r="PHL22" s="172"/>
      <c r="PHM22" s="162"/>
      <c r="PHN22" s="171"/>
      <c r="PHO22" s="171"/>
      <c r="PHP22" s="171"/>
      <c r="PHQ22" s="171"/>
      <c r="PHR22" s="171"/>
      <c r="PHS22" s="171"/>
      <c r="PHT22" s="172"/>
      <c r="PHU22" s="162"/>
      <c r="PHV22" s="171"/>
      <c r="PHW22" s="171"/>
      <c r="PHX22" s="171"/>
      <c r="PHY22" s="171"/>
      <c r="PHZ22" s="171"/>
      <c r="PIA22" s="171"/>
      <c r="PIB22" s="172"/>
      <c r="PIC22" s="162"/>
      <c r="PID22" s="171"/>
      <c r="PIE22" s="171"/>
      <c r="PIF22" s="171"/>
      <c r="PIG22" s="171"/>
      <c r="PIH22" s="171"/>
      <c r="PII22" s="171"/>
      <c r="PIJ22" s="172"/>
      <c r="PIK22" s="162"/>
      <c r="PIL22" s="171"/>
      <c r="PIM22" s="171"/>
      <c r="PIN22" s="171"/>
      <c r="PIO22" s="171"/>
      <c r="PIP22" s="171"/>
      <c r="PIQ22" s="171"/>
      <c r="PIR22" s="172"/>
      <c r="PIS22" s="162"/>
      <c r="PIT22" s="171"/>
      <c r="PIU22" s="171"/>
      <c r="PIV22" s="171"/>
      <c r="PIW22" s="171"/>
      <c r="PIX22" s="171"/>
      <c r="PIY22" s="171"/>
      <c r="PIZ22" s="172"/>
      <c r="PJA22" s="162"/>
      <c r="PJB22" s="171"/>
      <c r="PJC22" s="171"/>
      <c r="PJD22" s="171"/>
      <c r="PJE22" s="171"/>
      <c r="PJF22" s="171"/>
      <c r="PJG22" s="171"/>
      <c r="PJH22" s="172"/>
      <c r="PJI22" s="162"/>
      <c r="PJJ22" s="171"/>
      <c r="PJK22" s="171"/>
      <c r="PJL22" s="171"/>
      <c r="PJM22" s="171"/>
      <c r="PJN22" s="171"/>
      <c r="PJO22" s="171"/>
      <c r="PJP22" s="172"/>
      <c r="PJQ22" s="162"/>
      <c r="PJR22" s="171"/>
      <c r="PJS22" s="171"/>
      <c r="PJT22" s="171"/>
      <c r="PJU22" s="171"/>
      <c r="PJV22" s="171"/>
      <c r="PJW22" s="171"/>
      <c r="PJX22" s="172"/>
      <c r="PJY22" s="162"/>
      <c r="PJZ22" s="171"/>
      <c r="PKA22" s="171"/>
      <c r="PKB22" s="171"/>
      <c r="PKC22" s="171"/>
      <c r="PKD22" s="171"/>
      <c r="PKE22" s="171"/>
      <c r="PKF22" s="172"/>
      <c r="PKG22" s="162"/>
      <c r="PKH22" s="171"/>
      <c r="PKI22" s="171"/>
      <c r="PKJ22" s="171"/>
      <c r="PKK22" s="171"/>
      <c r="PKL22" s="171"/>
      <c r="PKM22" s="171"/>
      <c r="PKN22" s="172"/>
      <c r="PKO22" s="162"/>
      <c r="PKP22" s="171"/>
      <c r="PKQ22" s="171"/>
      <c r="PKR22" s="171"/>
      <c r="PKS22" s="171"/>
      <c r="PKT22" s="171"/>
      <c r="PKU22" s="171"/>
      <c r="PKV22" s="172"/>
      <c r="PKW22" s="162"/>
      <c r="PKX22" s="171"/>
      <c r="PKY22" s="171"/>
      <c r="PKZ22" s="171"/>
      <c r="PLA22" s="171"/>
      <c r="PLB22" s="171"/>
      <c r="PLC22" s="171"/>
      <c r="PLD22" s="172"/>
      <c r="PLE22" s="162"/>
      <c r="PLF22" s="171"/>
      <c r="PLG22" s="171"/>
      <c r="PLH22" s="171"/>
      <c r="PLI22" s="171"/>
      <c r="PLJ22" s="171"/>
      <c r="PLK22" s="171"/>
      <c r="PLL22" s="172"/>
      <c r="PLM22" s="162"/>
      <c r="PLN22" s="171"/>
      <c r="PLO22" s="171"/>
      <c r="PLP22" s="171"/>
      <c r="PLQ22" s="171"/>
      <c r="PLR22" s="171"/>
      <c r="PLS22" s="171"/>
      <c r="PLT22" s="172"/>
      <c r="PLU22" s="162"/>
      <c r="PLV22" s="171"/>
      <c r="PLW22" s="171"/>
      <c r="PLX22" s="171"/>
      <c r="PLY22" s="171"/>
      <c r="PLZ22" s="171"/>
      <c r="PMA22" s="171"/>
      <c r="PMB22" s="172"/>
      <c r="PMC22" s="162"/>
      <c r="PMD22" s="171"/>
      <c r="PME22" s="171"/>
      <c r="PMF22" s="171"/>
      <c r="PMG22" s="171"/>
      <c r="PMH22" s="171"/>
      <c r="PMI22" s="171"/>
      <c r="PMJ22" s="172"/>
      <c r="PMK22" s="162"/>
      <c r="PML22" s="171"/>
      <c r="PMM22" s="171"/>
      <c r="PMN22" s="171"/>
      <c r="PMO22" s="171"/>
      <c r="PMP22" s="171"/>
      <c r="PMQ22" s="171"/>
      <c r="PMR22" s="172"/>
      <c r="PMS22" s="162"/>
      <c r="PMT22" s="171"/>
      <c r="PMU22" s="171"/>
      <c r="PMV22" s="171"/>
      <c r="PMW22" s="171"/>
      <c r="PMX22" s="171"/>
      <c r="PMY22" s="171"/>
      <c r="PMZ22" s="172"/>
      <c r="PNA22" s="162"/>
      <c r="PNB22" s="171"/>
      <c r="PNC22" s="171"/>
      <c r="PND22" s="171"/>
      <c r="PNE22" s="171"/>
      <c r="PNF22" s="171"/>
      <c r="PNG22" s="171"/>
      <c r="PNH22" s="172"/>
      <c r="PNI22" s="162"/>
      <c r="PNJ22" s="171"/>
      <c r="PNK22" s="171"/>
      <c r="PNL22" s="171"/>
      <c r="PNM22" s="171"/>
      <c r="PNN22" s="171"/>
      <c r="PNO22" s="171"/>
      <c r="PNP22" s="172"/>
      <c r="PNQ22" s="162"/>
      <c r="PNR22" s="171"/>
      <c r="PNS22" s="171"/>
      <c r="PNT22" s="171"/>
      <c r="PNU22" s="171"/>
      <c r="PNV22" s="171"/>
      <c r="PNW22" s="171"/>
      <c r="PNX22" s="172"/>
      <c r="PNY22" s="162"/>
      <c r="PNZ22" s="171"/>
      <c r="POA22" s="171"/>
      <c r="POB22" s="171"/>
      <c r="POC22" s="171"/>
      <c r="POD22" s="171"/>
      <c r="POE22" s="171"/>
      <c r="POF22" s="172"/>
      <c r="POG22" s="162"/>
      <c r="POH22" s="171"/>
      <c r="POI22" s="171"/>
      <c r="POJ22" s="171"/>
      <c r="POK22" s="171"/>
      <c r="POL22" s="171"/>
      <c r="POM22" s="171"/>
      <c r="PON22" s="172"/>
      <c r="POO22" s="162"/>
      <c r="POP22" s="171"/>
      <c r="POQ22" s="171"/>
      <c r="POR22" s="171"/>
      <c r="POS22" s="171"/>
      <c r="POT22" s="171"/>
      <c r="POU22" s="171"/>
      <c r="POV22" s="172"/>
      <c r="POW22" s="162"/>
      <c r="POX22" s="171"/>
      <c r="POY22" s="171"/>
      <c r="POZ22" s="171"/>
      <c r="PPA22" s="171"/>
      <c r="PPB22" s="171"/>
      <c r="PPC22" s="171"/>
      <c r="PPD22" s="172"/>
      <c r="PPE22" s="162"/>
      <c r="PPF22" s="171"/>
      <c r="PPG22" s="171"/>
      <c r="PPH22" s="171"/>
      <c r="PPI22" s="171"/>
      <c r="PPJ22" s="171"/>
      <c r="PPK22" s="171"/>
      <c r="PPL22" s="172"/>
      <c r="PPM22" s="162"/>
      <c r="PPN22" s="171"/>
      <c r="PPO22" s="171"/>
      <c r="PPP22" s="171"/>
      <c r="PPQ22" s="171"/>
      <c r="PPR22" s="171"/>
      <c r="PPS22" s="171"/>
      <c r="PPT22" s="172"/>
      <c r="PPU22" s="162"/>
      <c r="PPV22" s="171"/>
      <c r="PPW22" s="171"/>
      <c r="PPX22" s="171"/>
      <c r="PPY22" s="171"/>
      <c r="PPZ22" s="171"/>
      <c r="PQA22" s="171"/>
      <c r="PQB22" s="172"/>
      <c r="PQC22" s="162"/>
      <c r="PQD22" s="171"/>
      <c r="PQE22" s="171"/>
      <c r="PQF22" s="171"/>
      <c r="PQG22" s="171"/>
      <c r="PQH22" s="171"/>
      <c r="PQI22" s="171"/>
      <c r="PQJ22" s="172"/>
      <c r="PQK22" s="162"/>
      <c r="PQL22" s="171"/>
      <c r="PQM22" s="171"/>
      <c r="PQN22" s="171"/>
      <c r="PQO22" s="171"/>
      <c r="PQP22" s="171"/>
      <c r="PQQ22" s="171"/>
      <c r="PQR22" s="172"/>
      <c r="PQS22" s="162"/>
      <c r="PQT22" s="171"/>
      <c r="PQU22" s="171"/>
      <c r="PQV22" s="171"/>
      <c r="PQW22" s="171"/>
      <c r="PQX22" s="171"/>
      <c r="PQY22" s="171"/>
      <c r="PQZ22" s="172"/>
      <c r="PRA22" s="162"/>
      <c r="PRB22" s="171"/>
      <c r="PRC22" s="171"/>
      <c r="PRD22" s="171"/>
      <c r="PRE22" s="171"/>
      <c r="PRF22" s="171"/>
      <c r="PRG22" s="171"/>
      <c r="PRH22" s="172"/>
      <c r="PRI22" s="162"/>
      <c r="PRJ22" s="171"/>
      <c r="PRK22" s="171"/>
      <c r="PRL22" s="171"/>
      <c r="PRM22" s="171"/>
      <c r="PRN22" s="171"/>
      <c r="PRO22" s="171"/>
      <c r="PRP22" s="172"/>
      <c r="PRQ22" s="162"/>
      <c r="PRR22" s="171"/>
      <c r="PRS22" s="171"/>
      <c r="PRT22" s="171"/>
      <c r="PRU22" s="171"/>
      <c r="PRV22" s="171"/>
      <c r="PRW22" s="171"/>
      <c r="PRX22" s="172"/>
      <c r="PRY22" s="162"/>
      <c r="PRZ22" s="171"/>
      <c r="PSA22" s="171"/>
      <c r="PSB22" s="171"/>
      <c r="PSC22" s="171"/>
      <c r="PSD22" s="171"/>
      <c r="PSE22" s="171"/>
      <c r="PSF22" s="172"/>
      <c r="PSG22" s="162"/>
      <c r="PSH22" s="171"/>
      <c r="PSI22" s="171"/>
      <c r="PSJ22" s="171"/>
      <c r="PSK22" s="171"/>
      <c r="PSL22" s="171"/>
      <c r="PSM22" s="171"/>
      <c r="PSN22" s="172"/>
      <c r="PSO22" s="162"/>
      <c r="PSP22" s="171"/>
      <c r="PSQ22" s="171"/>
      <c r="PSR22" s="171"/>
      <c r="PSS22" s="171"/>
      <c r="PST22" s="171"/>
      <c r="PSU22" s="171"/>
      <c r="PSV22" s="172"/>
      <c r="PSW22" s="162"/>
      <c r="PSX22" s="171"/>
      <c r="PSY22" s="171"/>
      <c r="PSZ22" s="171"/>
      <c r="PTA22" s="171"/>
      <c r="PTB22" s="171"/>
      <c r="PTC22" s="171"/>
      <c r="PTD22" s="172"/>
      <c r="PTE22" s="162"/>
      <c r="PTF22" s="171"/>
      <c r="PTG22" s="171"/>
      <c r="PTH22" s="171"/>
      <c r="PTI22" s="171"/>
      <c r="PTJ22" s="171"/>
      <c r="PTK22" s="171"/>
      <c r="PTL22" s="172"/>
      <c r="PTM22" s="162"/>
      <c r="PTN22" s="171"/>
      <c r="PTO22" s="171"/>
      <c r="PTP22" s="171"/>
      <c r="PTQ22" s="171"/>
      <c r="PTR22" s="171"/>
      <c r="PTS22" s="171"/>
      <c r="PTT22" s="172"/>
      <c r="PTU22" s="162"/>
      <c r="PTV22" s="171"/>
      <c r="PTW22" s="171"/>
      <c r="PTX22" s="171"/>
      <c r="PTY22" s="171"/>
      <c r="PTZ22" s="171"/>
      <c r="PUA22" s="171"/>
      <c r="PUB22" s="172"/>
      <c r="PUC22" s="162"/>
      <c r="PUD22" s="171"/>
      <c r="PUE22" s="171"/>
      <c r="PUF22" s="171"/>
      <c r="PUG22" s="171"/>
      <c r="PUH22" s="171"/>
      <c r="PUI22" s="171"/>
      <c r="PUJ22" s="172"/>
      <c r="PUK22" s="162"/>
      <c r="PUL22" s="171"/>
      <c r="PUM22" s="171"/>
      <c r="PUN22" s="171"/>
      <c r="PUO22" s="171"/>
      <c r="PUP22" s="171"/>
      <c r="PUQ22" s="171"/>
      <c r="PUR22" s="172"/>
      <c r="PUS22" s="162"/>
      <c r="PUT22" s="171"/>
      <c r="PUU22" s="171"/>
      <c r="PUV22" s="171"/>
      <c r="PUW22" s="171"/>
      <c r="PUX22" s="171"/>
      <c r="PUY22" s="171"/>
      <c r="PUZ22" s="172"/>
      <c r="PVA22" s="162"/>
      <c r="PVB22" s="171"/>
      <c r="PVC22" s="171"/>
      <c r="PVD22" s="171"/>
      <c r="PVE22" s="171"/>
      <c r="PVF22" s="171"/>
      <c r="PVG22" s="171"/>
      <c r="PVH22" s="172"/>
      <c r="PVI22" s="162"/>
      <c r="PVJ22" s="171"/>
      <c r="PVK22" s="171"/>
      <c r="PVL22" s="171"/>
      <c r="PVM22" s="171"/>
      <c r="PVN22" s="171"/>
      <c r="PVO22" s="171"/>
      <c r="PVP22" s="172"/>
      <c r="PVQ22" s="162"/>
      <c r="PVR22" s="171"/>
      <c r="PVS22" s="171"/>
      <c r="PVT22" s="171"/>
      <c r="PVU22" s="171"/>
      <c r="PVV22" s="171"/>
      <c r="PVW22" s="171"/>
      <c r="PVX22" s="172"/>
      <c r="PVY22" s="162"/>
      <c r="PVZ22" s="171"/>
      <c r="PWA22" s="171"/>
      <c r="PWB22" s="171"/>
      <c r="PWC22" s="171"/>
      <c r="PWD22" s="171"/>
      <c r="PWE22" s="171"/>
      <c r="PWF22" s="172"/>
      <c r="PWG22" s="162"/>
      <c r="PWH22" s="171"/>
      <c r="PWI22" s="171"/>
      <c r="PWJ22" s="171"/>
      <c r="PWK22" s="171"/>
      <c r="PWL22" s="171"/>
      <c r="PWM22" s="171"/>
      <c r="PWN22" s="172"/>
      <c r="PWO22" s="162"/>
      <c r="PWP22" s="171"/>
      <c r="PWQ22" s="171"/>
      <c r="PWR22" s="171"/>
      <c r="PWS22" s="171"/>
      <c r="PWT22" s="171"/>
      <c r="PWU22" s="171"/>
      <c r="PWV22" s="172"/>
      <c r="PWW22" s="162"/>
      <c r="PWX22" s="171"/>
      <c r="PWY22" s="171"/>
      <c r="PWZ22" s="171"/>
      <c r="PXA22" s="171"/>
      <c r="PXB22" s="171"/>
      <c r="PXC22" s="171"/>
      <c r="PXD22" s="172"/>
      <c r="PXE22" s="162"/>
      <c r="PXF22" s="171"/>
      <c r="PXG22" s="171"/>
      <c r="PXH22" s="171"/>
      <c r="PXI22" s="171"/>
      <c r="PXJ22" s="171"/>
      <c r="PXK22" s="171"/>
      <c r="PXL22" s="172"/>
      <c r="PXM22" s="162"/>
      <c r="PXN22" s="171"/>
      <c r="PXO22" s="171"/>
      <c r="PXP22" s="171"/>
      <c r="PXQ22" s="171"/>
      <c r="PXR22" s="171"/>
      <c r="PXS22" s="171"/>
      <c r="PXT22" s="172"/>
      <c r="PXU22" s="162"/>
      <c r="PXV22" s="171"/>
      <c r="PXW22" s="171"/>
      <c r="PXX22" s="171"/>
      <c r="PXY22" s="171"/>
      <c r="PXZ22" s="171"/>
      <c r="PYA22" s="171"/>
      <c r="PYB22" s="172"/>
      <c r="PYC22" s="162"/>
      <c r="PYD22" s="171"/>
      <c r="PYE22" s="171"/>
      <c r="PYF22" s="171"/>
      <c r="PYG22" s="171"/>
      <c r="PYH22" s="171"/>
      <c r="PYI22" s="171"/>
      <c r="PYJ22" s="172"/>
      <c r="PYK22" s="162"/>
      <c r="PYL22" s="171"/>
      <c r="PYM22" s="171"/>
      <c r="PYN22" s="171"/>
      <c r="PYO22" s="171"/>
      <c r="PYP22" s="171"/>
      <c r="PYQ22" s="171"/>
      <c r="PYR22" s="172"/>
      <c r="PYS22" s="162"/>
      <c r="PYT22" s="171"/>
      <c r="PYU22" s="171"/>
      <c r="PYV22" s="171"/>
      <c r="PYW22" s="171"/>
      <c r="PYX22" s="171"/>
      <c r="PYY22" s="171"/>
      <c r="PYZ22" s="172"/>
      <c r="PZA22" s="162"/>
      <c r="PZB22" s="171"/>
      <c r="PZC22" s="171"/>
      <c r="PZD22" s="171"/>
      <c r="PZE22" s="171"/>
      <c r="PZF22" s="171"/>
      <c r="PZG22" s="171"/>
      <c r="PZH22" s="172"/>
      <c r="PZI22" s="162"/>
      <c r="PZJ22" s="171"/>
      <c r="PZK22" s="171"/>
      <c r="PZL22" s="171"/>
      <c r="PZM22" s="171"/>
      <c r="PZN22" s="171"/>
      <c r="PZO22" s="171"/>
      <c r="PZP22" s="172"/>
      <c r="PZQ22" s="162"/>
      <c r="PZR22" s="171"/>
      <c r="PZS22" s="171"/>
      <c r="PZT22" s="171"/>
      <c r="PZU22" s="171"/>
      <c r="PZV22" s="171"/>
      <c r="PZW22" s="171"/>
      <c r="PZX22" s="172"/>
      <c r="PZY22" s="162"/>
      <c r="PZZ22" s="171"/>
      <c r="QAA22" s="171"/>
      <c r="QAB22" s="171"/>
      <c r="QAC22" s="171"/>
      <c r="QAD22" s="171"/>
      <c r="QAE22" s="171"/>
      <c r="QAF22" s="172"/>
      <c r="QAG22" s="162"/>
      <c r="QAH22" s="171"/>
      <c r="QAI22" s="171"/>
      <c r="QAJ22" s="171"/>
      <c r="QAK22" s="171"/>
      <c r="QAL22" s="171"/>
      <c r="QAM22" s="171"/>
      <c r="QAN22" s="172"/>
      <c r="QAO22" s="162"/>
      <c r="QAP22" s="171"/>
      <c r="QAQ22" s="171"/>
      <c r="QAR22" s="171"/>
      <c r="QAS22" s="171"/>
      <c r="QAT22" s="171"/>
      <c r="QAU22" s="171"/>
      <c r="QAV22" s="172"/>
      <c r="QAW22" s="162"/>
      <c r="QAX22" s="171"/>
      <c r="QAY22" s="171"/>
      <c r="QAZ22" s="171"/>
      <c r="QBA22" s="171"/>
      <c r="QBB22" s="171"/>
      <c r="QBC22" s="171"/>
      <c r="QBD22" s="172"/>
      <c r="QBE22" s="162"/>
      <c r="QBF22" s="171"/>
      <c r="QBG22" s="171"/>
      <c r="QBH22" s="171"/>
      <c r="QBI22" s="171"/>
      <c r="QBJ22" s="171"/>
      <c r="QBK22" s="171"/>
      <c r="QBL22" s="172"/>
      <c r="QBM22" s="162"/>
      <c r="QBN22" s="171"/>
      <c r="QBO22" s="171"/>
      <c r="QBP22" s="171"/>
      <c r="QBQ22" s="171"/>
      <c r="QBR22" s="171"/>
      <c r="QBS22" s="171"/>
      <c r="QBT22" s="172"/>
      <c r="QBU22" s="162"/>
      <c r="QBV22" s="171"/>
      <c r="QBW22" s="171"/>
      <c r="QBX22" s="171"/>
      <c r="QBY22" s="171"/>
      <c r="QBZ22" s="171"/>
      <c r="QCA22" s="171"/>
      <c r="QCB22" s="172"/>
      <c r="QCC22" s="162"/>
      <c r="QCD22" s="171"/>
      <c r="QCE22" s="171"/>
      <c r="QCF22" s="171"/>
      <c r="QCG22" s="171"/>
      <c r="QCH22" s="171"/>
      <c r="QCI22" s="171"/>
      <c r="QCJ22" s="172"/>
      <c r="QCK22" s="162"/>
      <c r="QCL22" s="171"/>
      <c r="QCM22" s="171"/>
      <c r="QCN22" s="171"/>
      <c r="QCO22" s="171"/>
      <c r="QCP22" s="171"/>
      <c r="QCQ22" s="171"/>
      <c r="QCR22" s="172"/>
      <c r="QCS22" s="162"/>
      <c r="QCT22" s="171"/>
      <c r="QCU22" s="171"/>
      <c r="QCV22" s="171"/>
      <c r="QCW22" s="171"/>
      <c r="QCX22" s="171"/>
      <c r="QCY22" s="171"/>
      <c r="QCZ22" s="172"/>
      <c r="QDA22" s="162"/>
      <c r="QDB22" s="171"/>
      <c r="QDC22" s="171"/>
      <c r="QDD22" s="171"/>
      <c r="QDE22" s="171"/>
      <c r="QDF22" s="171"/>
      <c r="QDG22" s="171"/>
      <c r="QDH22" s="172"/>
      <c r="QDI22" s="162"/>
      <c r="QDJ22" s="171"/>
      <c r="QDK22" s="171"/>
      <c r="QDL22" s="171"/>
      <c r="QDM22" s="171"/>
      <c r="QDN22" s="171"/>
      <c r="QDO22" s="171"/>
      <c r="QDP22" s="172"/>
      <c r="QDQ22" s="162"/>
      <c r="QDR22" s="171"/>
      <c r="QDS22" s="171"/>
      <c r="QDT22" s="171"/>
      <c r="QDU22" s="171"/>
      <c r="QDV22" s="171"/>
      <c r="QDW22" s="171"/>
      <c r="QDX22" s="172"/>
      <c r="QDY22" s="162"/>
      <c r="QDZ22" s="171"/>
      <c r="QEA22" s="171"/>
      <c r="QEB22" s="171"/>
      <c r="QEC22" s="171"/>
      <c r="QED22" s="171"/>
      <c r="QEE22" s="171"/>
      <c r="QEF22" s="172"/>
      <c r="QEG22" s="162"/>
      <c r="QEH22" s="171"/>
      <c r="QEI22" s="171"/>
      <c r="QEJ22" s="171"/>
      <c r="QEK22" s="171"/>
      <c r="QEL22" s="171"/>
      <c r="QEM22" s="171"/>
      <c r="QEN22" s="172"/>
      <c r="QEO22" s="162"/>
      <c r="QEP22" s="171"/>
      <c r="QEQ22" s="171"/>
      <c r="QER22" s="171"/>
      <c r="QES22" s="171"/>
      <c r="QET22" s="171"/>
      <c r="QEU22" s="171"/>
      <c r="QEV22" s="172"/>
      <c r="QEW22" s="162"/>
      <c r="QEX22" s="171"/>
      <c r="QEY22" s="171"/>
      <c r="QEZ22" s="171"/>
      <c r="QFA22" s="171"/>
      <c r="QFB22" s="171"/>
      <c r="QFC22" s="171"/>
      <c r="QFD22" s="172"/>
      <c r="QFE22" s="162"/>
      <c r="QFF22" s="171"/>
      <c r="QFG22" s="171"/>
      <c r="QFH22" s="171"/>
      <c r="QFI22" s="171"/>
      <c r="QFJ22" s="171"/>
      <c r="QFK22" s="171"/>
      <c r="QFL22" s="172"/>
      <c r="QFM22" s="162"/>
      <c r="QFN22" s="171"/>
      <c r="QFO22" s="171"/>
      <c r="QFP22" s="171"/>
      <c r="QFQ22" s="171"/>
      <c r="QFR22" s="171"/>
      <c r="QFS22" s="171"/>
      <c r="QFT22" s="172"/>
      <c r="QFU22" s="162"/>
      <c r="QFV22" s="171"/>
      <c r="QFW22" s="171"/>
      <c r="QFX22" s="171"/>
      <c r="QFY22" s="171"/>
      <c r="QFZ22" s="171"/>
      <c r="QGA22" s="171"/>
      <c r="QGB22" s="172"/>
      <c r="QGC22" s="162"/>
      <c r="QGD22" s="171"/>
      <c r="QGE22" s="171"/>
      <c r="QGF22" s="171"/>
      <c r="QGG22" s="171"/>
      <c r="QGH22" s="171"/>
      <c r="QGI22" s="171"/>
      <c r="QGJ22" s="172"/>
      <c r="QGK22" s="162"/>
      <c r="QGL22" s="171"/>
      <c r="QGM22" s="171"/>
      <c r="QGN22" s="171"/>
      <c r="QGO22" s="171"/>
      <c r="QGP22" s="171"/>
      <c r="QGQ22" s="171"/>
      <c r="QGR22" s="172"/>
      <c r="QGS22" s="162"/>
      <c r="QGT22" s="171"/>
      <c r="QGU22" s="171"/>
      <c r="QGV22" s="171"/>
      <c r="QGW22" s="171"/>
      <c r="QGX22" s="171"/>
      <c r="QGY22" s="171"/>
      <c r="QGZ22" s="172"/>
      <c r="QHA22" s="162"/>
      <c r="QHB22" s="171"/>
      <c r="QHC22" s="171"/>
      <c r="QHD22" s="171"/>
      <c r="QHE22" s="171"/>
      <c r="QHF22" s="171"/>
      <c r="QHG22" s="171"/>
      <c r="QHH22" s="172"/>
      <c r="QHI22" s="162"/>
      <c r="QHJ22" s="171"/>
      <c r="QHK22" s="171"/>
      <c r="QHL22" s="171"/>
      <c r="QHM22" s="171"/>
      <c r="QHN22" s="171"/>
      <c r="QHO22" s="171"/>
      <c r="QHP22" s="172"/>
      <c r="QHQ22" s="162"/>
      <c r="QHR22" s="171"/>
      <c r="QHS22" s="171"/>
      <c r="QHT22" s="171"/>
      <c r="QHU22" s="171"/>
      <c r="QHV22" s="171"/>
      <c r="QHW22" s="171"/>
      <c r="QHX22" s="172"/>
      <c r="QHY22" s="162"/>
      <c r="QHZ22" s="171"/>
      <c r="QIA22" s="171"/>
      <c r="QIB22" s="171"/>
      <c r="QIC22" s="171"/>
      <c r="QID22" s="171"/>
      <c r="QIE22" s="171"/>
      <c r="QIF22" s="172"/>
      <c r="QIG22" s="162"/>
      <c r="QIH22" s="171"/>
      <c r="QII22" s="171"/>
      <c r="QIJ22" s="171"/>
      <c r="QIK22" s="171"/>
      <c r="QIL22" s="171"/>
      <c r="QIM22" s="171"/>
      <c r="QIN22" s="172"/>
      <c r="QIO22" s="162"/>
      <c r="QIP22" s="171"/>
      <c r="QIQ22" s="171"/>
      <c r="QIR22" s="171"/>
      <c r="QIS22" s="171"/>
      <c r="QIT22" s="171"/>
      <c r="QIU22" s="171"/>
      <c r="QIV22" s="172"/>
      <c r="QIW22" s="162"/>
      <c r="QIX22" s="171"/>
      <c r="QIY22" s="171"/>
      <c r="QIZ22" s="171"/>
      <c r="QJA22" s="171"/>
      <c r="QJB22" s="171"/>
      <c r="QJC22" s="171"/>
      <c r="QJD22" s="172"/>
      <c r="QJE22" s="162"/>
      <c r="QJF22" s="171"/>
      <c r="QJG22" s="171"/>
      <c r="QJH22" s="171"/>
      <c r="QJI22" s="171"/>
      <c r="QJJ22" s="171"/>
      <c r="QJK22" s="171"/>
      <c r="QJL22" s="172"/>
      <c r="QJM22" s="162"/>
      <c r="QJN22" s="171"/>
      <c r="QJO22" s="171"/>
      <c r="QJP22" s="171"/>
      <c r="QJQ22" s="171"/>
      <c r="QJR22" s="171"/>
      <c r="QJS22" s="171"/>
      <c r="QJT22" s="172"/>
      <c r="QJU22" s="162"/>
      <c r="QJV22" s="171"/>
      <c r="QJW22" s="171"/>
      <c r="QJX22" s="171"/>
      <c r="QJY22" s="171"/>
      <c r="QJZ22" s="171"/>
      <c r="QKA22" s="171"/>
      <c r="QKB22" s="172"/>
      <c r="QKC22" s="162"/>
      <c r="QKD22" s="171"/>
      <c r="QKE22" s="171"/>
      <c r="QKF22" s="171"/>
      <c r="QKG22" s="171"/>
      <c r="QKH22" s="171"/>
      <c r="QKI22" s="171"/>
      <c r="QKJ22" s="172"/>
      <c r="QKK22" s="162"/>
      <c r="QKL22" s="171"/>
      <c r="QKM22" s="171"/>
      <c r="QKN22" s="171"/>
      <c r="QKO22" s="171"/>
      <c r="QKP22" s="171"/>
      <c r="QKQ22" s="171"/>
      <c r="QKR22" s="172"/>
      <c r="QKS22" s="162"/>
      <c r="QKT22" s="171"/>
      <c r="QKU22" s="171"/>
      <c r="QKV22" s="171"/>
      <c r="QKW22" s="171"/>
      <c r="QKX22" s="171"/>
      <c r="QKY22" s="171"/>
      <c r="QKZ22" s="172"/>
      <c r="QLA22" s="162"/>
      <c r="QLB22" s="171"/>
      <c r="QLC22" s="171"/>
      <c r="QLD22" s="171"/>
      <c r="QLE22" s="171"/>
      <c r="QLF22" s="171"/>
      <c r="QLG22" s="171"/>
      <c r="QLH22" s="172"/>
      <c r="QLI22" s="162"/>
      <c r="QLJ22" s="171"/>
      <c r="QLK22" s="171"/>
      <c r="QLL22" s="171"/>
      <c r="QLM22" s="171"/>
      <c r="QLN22" s="171"/>
      <c r="QLO22" s="171"/>
      <c r="QLP22" s="172"/>
      <c r="QLQ22" s="162"/>
      <c r="QLR22" s="171"/>
      <c r="QLS22" s="171"/>
      <c r="QLT22" s="171"/>
      <c r="QLU22" s="171"/>
      <c r="QLV22" s="171"/>
      <c r="QLW22" s="171"/>
      <c r="QLX22" s="172"/>
      <c r="QLY22" s="162"/>
      <c r="QLZ22" s="171"/>
      <c r="QMA22" s="171"/>
      <c r="QMB22" s="171"/>
      <c r="QMC22" s="171"/>
      <c r="QMD22" s="171"/>
      <c r="QME22" s="171"/>
      <c r="QMF22" s="172"/>
      <c r="QMG22" s="162"/>
      <c r="QMH22" s="171"/>
      <c r="QMI22" s="171"/>
      <c r="QMJ22" s="171"/>
      <c r="QMK22" s="171"/>
      <c r="QML22" s="171"/>
      <c r="QMM22" s="171"/>
      <c r="QMN22" s="172"/>
      <c r="QMO22" s="162"/>
      <c r="QMP22" s="171"/>
      <c r="QMQ22" s="171"/>
      <c r="QMR22" s="171"/>
      <c r="QMS22" s="171"/>
      <c r="QMT22" s="171"/>
      <c r="QMU22" s="171"/>
      <c r="QMV22" s="172"/>
      <c r="QMW22" s="162"/>
      <c r="QMX22" s="171"/>
      <c r="QMY22" s="171"/>
      <c r="QMZ22" s="171"/>
      <c r="QNA22" s="171"/>
      <c r="QNB22" s="171"/>
      <c r="QNC22" s="171"/>
      <c r="QND22" s="172"/>
      <c r="QNE22" s="162"/>
      <c r="QNF22" s="171"/>
      <c r="QNG22" s="171"/>
      <c r="QNH22" s="171"/>
      <c r="QNI22" s="171"/>
      <c r="QNJ22" s="171"/>
      <c r="QNK22" s="171"/>
      <c r="QNL22" s="172"/>
      <c r="QNM22" s="162"/>
      <c r="QNN22" s="171"/>
      <c r="QNO22" s="171"/>
      <c r="QNP22" s="171"/>
      <c r="QNQ22" s="171"/>
      <c r="QNR22" s="171"/>
      <c r="QNS22" s="171"/>
      <c r="QNT22" s="172"/>
      <c r="QNU22" s="162"/>
      <c r="QNV22" s="171"/>
      <c r="QNW22" s="171"/>
      <c r="QNX22" s="171"/>
      <c r="QNY22" s="171"/>
      <c r="QNZ22" s="171"/>
      <c r="QOA22" s="171"/>
      <c r="QOB22" s="172"/>
      <c r="QOC22" s="162"/>
      <c r="QOD22" s="171"/>
      <c r="QOE22" s="171"/>
      <c r="QOF22" s="171"/>
      <c r="QOG22" s="171"/>
      <c r="QOH22" s="171"/>
      <c r="QOI22" s="171"/>
      <c r="QOJ22" s="172"/>
      <c r="QOK22" s="162"/>
      <c r="QOL22" s="171"/>
      <c r="QOM22" s="171"/>
      <c r="QON22" s="171"/>
      <c r="QOO22" s="171"/>
      <c r="QOP22" s="171"/>
      <c r="QOQ22" s="171"/>
      <c r="QOR22" s="172"/>
      <c r="QOS22" s="162"/>
      <c r="QOT22" s="171"/>
      <c r="QOU22" s="171"/>
      <c r="QOV22" s="171"/>
      <c r="QOW22" s="171"/>
      <c r="QOX22" s="171"/>
      <c r="QOY22" s="171"/>
      <c r="QOZ22" s="172"/>
      <c r="QPA22" s="162"/>
      <c r="QPB22" s="171"/>
      <c r="QPC22" s="171"/>
      <c r="QPD22" s="171"/>
      <c r="QPE22" s="171"/>
      <c r="QPF22" s="171"/>
      <c r="QPG22" s="171"/>
      <c r="QPH22" s="172"/>
      <c r="QPI22" s="162"/>
      <c r="QPJ22" s="171"/>
      <c r="QPK22" s="171"/>
      <c r="QPL22" s="171"/>
      <c r="QPM22" s="171"/>
      <c r="QPN22" s="171"/>
      <c r="QPO22" s="171"/>
      <c r="QPP22" s="172"/>
      <c r="QPQ22" s="162"/>
      <c r="QPR22" s="171"/>
      <c r="QPS22" s="171"/>
      <c r="QPT22" s="171"/>
      <c r="QPU22" s="171"/>
      <c r="QPV22" s="171"/>
      <c r="QPW22" s="171"/>
      <c r="QPX22" s="172"/>
      <c r="QPY22" s="162"/>
      <c r="QPZ22" s="171"/>
      <c r="QQA22" s="171"/>
      <c r="QQB22" s="171"/>
      <c r="QQC22" s="171"/>
      <c r="QQD22" s="171"/>
      <c r="QQE22" s="171"/>
      <c r="QQF22" s="172"/>
      <c r="QQG22" s="162"/>
      <c r="QQH22" s="171"/>
      <c r="QQI22" s="171"/>
      <c r="QQJ22" s="171"/>
      <c r="QQK22" s="171"/>
      <c r="QQL22" s="171"/>
      <c r="QQM22" s="171"/>
      <c r="QQN22" s="172"/>
      <c r="QQO22" s="162"/>
      <c r="QQP22" s="171"/>
      <c r="QQQ22" s="171"/>
      <c r="QQR22" s="171"/>
      <c r="QQS22" s="171"/>
      <c r="QQT22" s="171"/>
      <c r="QQU22" s="171"/>
      <c r="QQV22" s="172"/>
      <c r="QQW22" s="162"/>
      <c r="QQX22" s="171"/>
      <c r="QQY22" s="171"/>
      <c r="QQZ22" s="171"/>
      <c r="QRA22" s="171"/>
      <c r="QRB22" s="171"/>
      <c r="QRC22" s="171"/>
      <c r="QRD22" s="172"/>
      <c r="QRE22" s="162"/>
      <c r="QRF22" s="171"/>
      <c r="QRG22" s="171"/>
      <c r="QRH22" s="171"/>
      <c r="QRI22" s="171"/>
      <c r="QRJ22" s="171"/>
      <c r="QRK22" s="171"/>
      <c r="QRL22" s="172"/>
      <c r="QRM22" s="162"/>
      <c r="QRN22" s="171"/>
      <c r="QRO22" s="171"/>
      <c r="QRP22" s="171"/>
      <c r="QRQ22" s="171"/>
      <c r="QRR22" s="171"/>
      <c r="QRS22" s="171"/>
      <c r="QRT22" s="172"/>
      <c r="QRU22" s="162"/>
      <c r="QRV22" s="171"/>
      <c r="QRW22" s="171"/>
      <c r="QRX22" s="171"/>
      <c r="QRY22" s="171"/>
      <c r="QRZ22" s="171"/>
      <c r="QSA22" s="171"/>
      <c r="QSB22" s="172"/>
      <c r="QSC22" s="162"/>
      <c r="QSD22" s="171"/>
      <c r="QSE22" s="171"/>
      <c r="QSF22" s="171"/>
      <c r="QSG22" s="171"/>
      <c r="QSH22" s="171"/>
      <c r="QSI22" s="171"/>
      <c r="QSJ22" s="172"/>
      <c r="QSK22" s="162"/>
      <c r="QSL22" s="171"/>
      <c r="QSM22" s="171"/>
      <c r="QSN22" s="171"/>
      <c r="QSO22" s="171"/>
      <c r="QSP22" s="171"/>
      <c r="QSQ22" s="171"/>
      <c r="QSR22" s="172"/>
      <c r="QSS22" s="162"/>
      <c r="QST22" s="171"/>
      <c r="QSU22" s="171"/>
      <c r="QSV22" s="171"/>
      <c r="QSW22" s="171"/>
      <c r="QSX22" s="171"/>
      <c r="QSY22" s="171"/>
      <c r="QSZ22" s="172"/>
      <c r="QTA22" s="162"/>
      <c r="QTB22" s="171"/>
      <c r="QTC22" s="171"/>
      <c r="QTD22" s="171"/>
      <c r="QTE22" s="171"/>
      <c r="QTF22" s="171"/>
      <c r="QTG22" s="171"/>
      <c r="QTH22" s="172"/>
      <c r="QTI22" s="162"/>
      <c r="QTJ22" s="171"/>
      <c r="QTK22" s="171"/>
      <c r="QTL22" s="171"/>
      <c r="QTM22" s="171"/>
      <c r="QTN22" s="171"/>
      <c r="QTO22" s="171"/>
      <c r="QTP22" s="172"/>
      <c r="QTQ22" s="162"/>
      <c r="QTR22" s="171"/>
      <c r="QTS22" s="171"/>
      <c r="QTT22" s="171"/>
      <c r="QTU22" s="171"/>
      <c r="QTV22" s="171"/>
      <c r="QTW22" s="171"/>
      <c r="QTX22" s="172"/>
      <c r="QTY22" s="162"/>
      <c r="QTZ22" s="171"/>
      <c r="QUA22" s="171"/>
      <c r="QUB22" s="171"/>
      <c r="QUC22" s="171"/>
      <c r="QUD22" s="171"/>
      <c r="QUE22" s="171"/>
      <c r="QUF22" s="172"/>
      <c r="QUG22" s="162"/>
      <c r="QUH22" s="171"/>
      <c r="QUI22" s="171"/>
      <c r="QUJ22" s="171"/>
      <c r="QUK22" s="171"/>
      <c r="QUL22" s="171"/>
      <c r="QUM22" s="171"/>
      <c r="QUN22" s="172"/>
      <c r="QUO22" s="162"/>
      <c r="QUP22" s="171"/>
      <c r="QUQ22" s="171"/>
      <c r="QUR22" s="171"/>
      <c r="QUS22" s="171"/>
      <c r="QUT22" s="171"/>
      <c r="QUU22" s="171"/>
      <c r="QUV22" s="172"/>
      <c r="QUW22" s="162"/>
      <c r="QUX22" s="171"/>
      <c r="QUY22" s="171"/>
      <c r="QUZ22" s="171"/>
      <c r="QVA22" s="171"/>
      <c r="QVB22" s="171"/>
      <c r="QVC22" s="171"/>
      <c r="QVD22" s="172"/>
      <c r="QVE22" s="162"/>
      <c r="QVF22" s="171"/>
      <c r="QVG22" s="171"/>
      <c r="QVH22" s="171"/>
      <c r="QVI22" s="171"/>
      <c r="QVJ22" s="171"/>
      <c r="QVK22" s="171"/>
      <c r="QVL22" s="172"/>
      <c r="QVM22" s="162"/>
      <c r="QVN22" s="171"/>
      <c r="QVO22" s="171"/>
      <c r="QVP22" s="171"/>
      <c r="QVQ22" s="171"/>
      <c r="QVR22" s="171"/>
      <c r="QVS22" s="171"/>
      <c r="QVT22" s="172"/>
      <c r="QVU22" s="162"/>
      <c r="QVV22" s="171"/>
      <c r="QVW22" s="171"/>
      <c r="QVX22" s="171"/>
      <c r="QVY22" s="171"/>
      <c r="QVZ22" s="171"/>
      <c r="QWA22" s="171"/>
      <c r="QWB22" s="172"/>
      <c r="QWC22" s="162"/>
      <c r="QWD22" s="171"/>
      <c r="QWE22" s="171"/>
      <c r="QWF22" s="171"/>
      <c r="QWG22" s="171"/>
      <c r="QWH22" s="171"/>
      <c r="QWI22" s="171"/>
      <c r="QWJ22" s="172"/>
      <c r="QWK22" s="162"/>
      <c r="QWL22" s="171"/>
      <c r="QWM22" s="171"/>
      <c r="QWN22" s="171"/>
      <c r="QWO22" s="171"/>
      <c r="QWP22" s="171"/>
      <c r="QWQ22" s="171"/>
      <c r="QWR22" s="172"/>
      <c r="QWS22" s="162"/>
      <c r="QWT22" s="171"/>
      <c r="QWU22" s="171"/>
      <c r="QWV22" s="171"/>
      <c r="QWW22" s="171"/>
      <c r="QWX22" s="171"/>
      <c r="QWY22" s="171"/>
      <c r="QWZ22" s="172"/>
      <c r="QXA22" s="162"/>
      <c r="QXB22" s="171"/>
      <c r="QXC22" s="171"/>
      <c r="QXD22" s="171"/>
      <c r="QXE22" s="171"/>
      <c r="QXF22" s="171"/>
      <c r="QXG22" s="171"/>
      <c r="QXH22" s="172"/>
      <c r="QXI22" s="162"/>
      <c r="QXJ22" s="171"/>
      <c r="QXK22" s="171"/>
      <c r="QXL22" s="171"/>
      <c r="QXM22" s="171"/>
      <c r="QXN22" s="171"/>
      <c r="QXO22" s="171"/>
      <c r="QXP22" s="172"/>
      <c r="QXQ22" s="162"/>
      <c r="QXR22" s="171"/>
      <c r="QXS22" s="171"/>
      <c r="QXT22" s="171"/>
      <c r="QXU22" s="171"/>
      <c r="QXV22" s="171"/>
      <c r="QXW22" s="171"/>
      <c r="QXX22" s="172"/>
      <c r="QXY22" s="162"/>
      <c r="QXZ22" s="171"/>
      <c r="QYA22" s="171"/>
      <c r="QYB22" s="171"/>
      <c r="QYC22" s="171"/>
      <c r="QYD22" s="171"/>
      <c r="QYE22" s="171"/>
      <c r="QYF22" s="172"/>
      <c r="QYG22" s="162"/>
      <c r="QYH22" s="171"/>
      <c r="QYI22" s="171"/>
      <c r="QYJ22" s="171"/>
      <c r="QYK22" s="171"/>
      <c r="QYL22" s="171"/>
      <c r="QYM22" s="171"/>
      <c r="QYN22" s="172"/>
      <c r="QYO22" s="162"/>
      <c r="QYP22" s="171"/>
      <c r="QYQ22" s="171"/>
      <c r="QYR22" s="171"/>
      <c r="QYS22" s="171"/>
      <c r="QYT22" s="171"/>
      <c r="QYU22" s="171"/>
      <c r="QYV22" s="172"/>
      <c r="QYW22" s="162"/>
      <c r="QYX22" s="171"/>
      <c r="QYY22" s="171"/>
      <c r="QYZ22" s="171"/>
      <c r="QZA22" s="171"/>
      <c r="QZB22" s="171"/>
      <c r="QZC22" s="171"/>
      <c r="QZD22" s="172"/>
      <c r="QZE22" s="162"/>
      <c r="QZF22" s="171"/>
      <c r="QZG22" s="171"/>
      <c r="QZH22" s="171"/>
      <c r="QZI22" s="171"/>
      <c r="QZJ22" s="171"/>
      <c r="QZK22" s="171"/>
      <c r="QZL22" s="172"/>
      <c r="QZM22" s="162"/>
      <c r="QZN22" s="171"/>
      <c r="QZO22" s="171"/>
      <c r="QZP22" s="171"/>
      <c r="QZQ22" s="171"/>
      <c r="QZR22" s="171"/>
      <c r="QZS22" s="171"/>
      <c r="QZT22" s="172"/>
      <c r="QZU22" s="162"/>
      <c r="QZV22" s="171"/>
      <c r="QZW22" s="171"/>
      <c r="QZX22" s="171"/>
      <c r="QZY22" s="171"/>
      <c r="QZZ22" s="171"/>
      <c r="RAA22" s="171"/>
      <c r="RAB22" s="172"/>
      <c r="RAC22" s="162"/>
      <c r="RAD22" s="171"/>
      <c r="RAE22" s="171"/>
      <c r="RAF22" s="171"/>
      <c r="RAG22" s="171"/>
      <c r="RAH22" s="171"/>
      <c r="RAI22" s="171"/>
      <c r="RAJ22" s="172"/>
      <c r="RAK22" s="162"/>
      <c r="RAL22" s="171"/>
      <c r="RAM22" s="171"/>
      <c r="RAN22" s="171"/>
      <c r="RAO22" s="171"/>
      <c r="RAP22" s="171"/>
      <c r="RAQ22" s="171"/>
      <c r="RAR22" s="172"/>
      <c r="RAS22" s="162"/>
      <c r="RAT22" s="171"/>
      <c r="RAU22" s="171"/>
      <c r="RAV22" s="171"/>
      <c r="RAW22" s="171"/>
      <c r="RAX22" s="171"/>
      <c r="RAY22" s="171"/>
      <c r="RAZ22" s="172"/>
      <c r="RBA22" s="162"/>
      <c r="RBB22" s="171"/>
      <c r="RBC22" s="171"/>
      <c r="RBD22" s="171"/>
      <c r="RBE22" s="171"/>
      <c r="RBF22" s="171"/>
      <c r="RBG22" s="171"/>
      <c r="RBH22" s="172"/>
      <c r="RBI22" s="162"/>
      <c r="RBJ22" s="171"/>
      <c r="RBK22" s="171"/>
      <c r="RBL22" s="171"/>
      <c r="RBM22" s="171"/>
      <c r="RBN22" s="171"/>
      <c r="RBO22" s="171"/>
      <c r="RBP22" s="172"/>
      <c r="RBQ22" s="162"/>
      <c r="RBR22" s="171"/>
      <c r="RBS22" s="171"/>
      <c r="RBT22" s="171"/>
      <c r="RBU22" s="171"/>
      <c r="RBV22" s="171"/>
      <c r="RBW22" s="171"/>
      <c r="RBX22" s="172"/>
      <c r="RBY22" s="162"/>
      <c r="RBZ22" s="171"/>
      <c r="RCA22" s="171"/>
      <c r="RCB22" s="171"/>
      <c r="RCC22" s="171"/>
      <c r="RCD22" s="171"/>
      <c r="RCE22" s="171"/>
      <c r="RCF22" s="172"/>
      <c r="RCG22" s="162"/>
      <c r="RCH22" s="171"/>
      <c r="RCI22" s="171"/>
      <c r="RCJ22" s="171"/>
      <c r="RCK22" s="171"/>
      <c r="RCL22" s="171"/>
      <c r="RCM22" s="171"/>
      <c r="RCN22" s="172"/>
      <c r="RCO22" s="162"/>
      <c r="RCP22" s="171"/>
      <c r="RCQ22" s="171"/>
      <c r="RCR22" s="171"/>
      <c r="RCS22" s="171"/>
      <c r="RCT22" s="171"/>
      <c r="RCU22" s="171"/>
      <c r="RCV22" s="172"/>
      <c r="RCW22" s="162"/>
      <c r="RCX22" s="171"/>
      <c r="RCY22" s="171"/>
      <c r="RCZ22" s="171"/>
      <c r="RDA22" s="171"/>
      <c r="RDB22" s="171"/>
      <c r="RDC22" s="171"/>
      <c r="RDD22" s="172"/>
      <c r="RDE22" s="162"/>
      <c r="RDF22" s="171"/>
      <c r="RDG22" s="171"/>
      <c r="RDH22" s="171"/>
      <c r="RDI22" s="171"/>
      <c r="RDJ22" s="171"/>
      <c r="RDK22" s="171"/>
      <c r="RDL22" s="172"/>
      <c r="RDM22" s="162"/>
      <c r="RDN22" s="171"/>
      <c r="RDO22" s="171"/>
      <c r="RDP22" s="171"/>
      <c r="RDQ22" s="171"/>
      <c r="RDR22" s="171"/>
      <c r="RDS22" s="171"/>
      <c r="RDT22" s="172"/>
      <c r="RDU22" s="162"/>
      <c r="RDV22" s="171"/>
      <c r="RDW22" s="171"/>
      <c r="RDX22" s="171"/>
      <c r="RDY22" s="171"/>
      <c r="RDZ22" s="171"/>
      <c r="REA22" s="171"/>
      <c r="REB22" s="172"/>
      <c r="REC22" s="162"/>
      <c r="RED22" s="171"/>
      <c r="REE22" s="171"/>
      <c r="REF22" s="171"/>
      <c r="REG22" s="171"/>
      <c r="REH22" s="171"/>
      <c r="REI22" s="171"/>
      <c r="REJ22" s="172"/>
      <c r="REK22" s="162"/>
      <c r="REL22" s="171"/>
      <c r="REM22" s="171"/>
      <c r="REN22" s="171"/>
      <c r="REO22" s="171"/>
      <c r="REP22" s="171"/>
      <c r="REQ22" s="171"/>
      <c r="RER22" s="172"/>
      <c r="RES22" s="162"/>
      <c r="RET22" s="171"/>
      <c r="REU22" s="171"/>
      <c r="REV22" s="171"/>
      <c r="REW22" s="171"/>
      <c r="REX22" s="171"/>
      <c r="REY22" s="171"/>
      <c r="REZ22" s="172"/>
      <c r="RFA22" s="162"/>
      <c r="RFB22" s="171"/>
      <c r="RFC22" s="171"/>
      <c r="RFD22" s="171"/>
      <c r="RFE22" s="171"/>
      <c r="RFF22" s="171"/>
      <c r="RFG22" s="171"/>
      <c r="RFH22" s="172"/>
      <c r="RFI22" s="162"/>
      <c r="RFJ22" s="171"/>
      <c r="RFK22" s="171"/>
      <c r="RFL22" s="171"/>
      <c r="RFM22" s="171"/>
      <c r="RFN22" s="171"/>
      <c r="RFO22" s="171"/>
      <c r="RFP22" s="172"/>
      <c r="RFQ22" s="162"/>
      <c r="RFR22" s="171"/>
      <c r="RFS22" s="171"/>
      <c r="RFT22" s="171"/>
      <c r="RFU22" s="171"/>
      <c r="RFV22" s="171"/>
      <c r="RFW22" s="171"/>
      <c r="RFX22" s="172"/>
      <c r="RFY22" s="162"/>
      <c r="RFZ22" s="171"/>
      <c r="RGA22" s="171"/>
      <c r="RGB22" s="171"/>
      <c r="RGC22" s="171"/>
      <c r="RGD22" s="171"/>
      <c r="RGE22" s="171"/>
      <c r="RGF22" s="172"/>
      <c r="RGG22" s="162"/>
      <c r="RGH22" s="171"/>
      <c r="RGI22" s="171"/>
      <c r="RGJ22" s="171"/>
      <c r="RGK22" s="171"/>
      <c r="RGL22" s="171"/>
      <c r="RGM22" s="171"/>
      <c r="RGN22" s="172"/>
      <c r="RGO22" s="162"/>
      <c r="RGP22" s="171"/>
      <c r="RGQ22" s="171"/>
      <c r="RGR22" s="171"/>
      <c r="RGS22" s="171"/>
      <c r="RGT22" s="171"/>
      <c r="RGU22" s="171"/>
      <c r="RGV22" s="172"/>
      <c r="RGW22" s="162"/>
      <c r="RGX22" s="171"/>
      <c r="RGY22" s="171"/>
      <c r="RGZ22" s="171"/>
      <c r="RHA22" s="171"/>
      <c r="RHB22" s="171"/>
      <c r="RHC22" s="171"/>
      <c r="RHD22" s="172"/>
      <c r="RHE22" s="162"/>
      <c r="RHF22" s="171"/>
      <c r="RHG22" s="171"/>
      <c r="RHH22" s="171"/>
      <c r="RHI22" s="171"/>
      <c r="RHJ22" s="171"/>
      <c r="RHK22" s="171"/>
      <c r="RHL22" s="172"/>
      <c r="RHM22" s="162"/>
      <c r="RHN22" s="171"/>
      <c r="RHO22" s="171"/>
      <c r="RHP22" s="171"/>
      <c r="RHQ22" s="171"/>
      <c r="RHR22" s="171"/>
      <c r="RHS22" s="171"/>
      <c r="RHT22" s="172"/>
      <c r="RHU22" s="162"/>
      <c r="RHV22" s="171"/>
      <c r="RHW22" s="171"/>
      <c r="RHX22" s="171"/>
      <c r="RHY22" s="171"/>
      <c r="RHZ22" s="171"/>
      <c r="RIA22" s="171"/>
      <c r="RIB22" s="172"/>
      <c r="RIC22" s="162"/>
      <c r="RID22" s="171"/>
      <c r="RIE22" s="171"/>
      <c r="RIF22" s="171"/>
      <c r="RIG22" s="171"/>
      <c r="RIH22" s="171"/>
      <c r="RII22" s="171"/>
      <c r="RIJ22" s="172"/>
      <c r="RIK22" s="162"/>
      <c r="RIL22" s="171"/>
      <c r="RIM22" s="171"/>
      <c r="RIN22" s="171"/>
      <c r="RIO22" s="171"/>
      <c r="RIP22" s="171"/>
      <c r="RIQ22" s="171"/>
      <c r="RIR22" s="172"/>
      <c r="RIS22" s="162"/>
      <c r="RIT22" s="171"/>
      <c r="RIU22" s="171"/>
      <c r="RIV22" s="171"/>
      <c r="RIW22" s="171"/>
      <c r="RIX22" s="171"/>
      <c r="RIY22" s="171"/>
      <c r="RIZ22" s="172"/>
      <c r="RJA22" s="162"/>
      <c r="RJB22" s="171"/>
      <c r="RJC22" s="171"/>
      <c r="RJD22" s="171"/>
      <c r="RJE22" s="171"/>
      <c r="RJF22" s="171"/>
      <c r="RJG22" s="171"/>
      <c r="RJH22" s="172"/>
      <c r="RJI22" s="162"/>
      <c r="RJJ22" s="171"/>
      <c r="RJK22" s="171"/>
      <c r="RJL22" s="171"/>
      <c r="RJM22" s="171"/>
      <c r="RJN22" s="171"/>
      <c r="RJO22" s="171"/>
      <c r="RJP22" s="172"/>
      <c r="RJQ22" s="162"/>
      <c r="RJR22" s="171"/>
      <c r="RJS22" s="171"/>
      <c r="RJT22" s="171"/>
      <c r="RJU22" s="171"/>
      <c r="RJV22" s="171"/>
      <c r="RJW22" s="171"/>
      <c r="RJX22" s="172"/>
      <c r="RJY22" s="162"/>
      <c r="RJZ22" s="171"/>
      <c r="RKA22" s="171"/>
      <c r="RKB22" s="171"/>
      <c r="RKC22" s="171"/>
      <c r="RKD22" s="171"/>
      <c r="RKE22" s="171"/>
      <c r="RKF22" s="172"/>
      <c r="RKG22" s="162"/>
      <c r="RKH22" s="171"/>
      <c r="RKI22" s="171"/>
      <c r="RKJ22" s="171"/>
      <c r="RKK22" s="171"/>
      <c r="RKL22" s="171"/>
      <c r="RKM22" s="171"/>
      <c r="RKN22" s="172"/>
      <c r="RKO22" s="162"/>
      <c r="RKP22" s="171"/>
      <c r="RKQ22" s="171"/>
      <c r="RKR22" s="171"/>
      <c r="RKS22" s="171"/>
      <c r="RKT22" s="171"/>
      <c r="RKU22" s="171"/>
      <c r="RKV22" s="172"/>
      <c r="RKW22" s="162"/>
      <c r="RKX22" s="171"/>
      <c r="RKY22" s="171"/>
      <c r="RKZ22" s="171"/>
      <c r="RLA22" s="171"/>
      <c r="RLB22" s="171"/>
      <c r="RLC22" s="171"/>
      <c r="RLD22" s="172"/>
      <c r="RLE22" s="162"/>
      <c r="RLF22" s="171"/>
      <c r="RLG22" s="171"/>
      <c r="RLH22" s="171"/>
      <c r="RLI22" s="171"/>
      <c r="RLJ22" s="171"/>
      <c r="RLK22" s="171"/>
      <c r="RLL22" s="172"/>
      <c r="RLM22" s="162"/>
      <c r="RLN22" s="171"/>
      <c r="RLO22" s="171"/>
      <c r="RLP22" s="171"/>
      <c r="RLQ22" s="171"/>
      <c r="RLR22" s="171"/>
      <c r="RLS22" s="171"/>
      <c r="RLT22" s="172"/>
      <c r="RLU22" s="162"/>
      <c r="RLV22" s="171"/>
      <c r="RLW22" s="171"/>
      <c r="RLX22" s="171"/>
      <c r="RLY22" s="171"/>
      <c r="RLZ22" s="171"/>
      <c r="RMA22" s="171"/>
      <c r="RMB22" s="172"/>
      <c r="RMC22" s="162"/>
      <c r="RMD22" s="171"/>
      <c r="RME22" s="171"/>
      <c r="RMF22" s="171"/>
      <c r="RMG22" s="171"/>
      <c r="RMH22" s="171"/>
      <c r="RMI22" s="171"/>
      <c r="RMJ22" s="172"/>
      <c r="RMK22" s="162"/>
      <c r="RML22" s="171"/>
      <c r="RMM22" s="171"/>
      <c r="RMN22" s="171"/>
      <c r="RMO22" s="171"/>
      <c r="RMP22" s="171"/>
      <c r="RMQ22" s="171"/>
      <c r="RMR22" s="172"/>
      <c r="RMS22" s="162"/>
      <c r="RMT22" s="171"/>
      <c r="RMU22" s="171"/>
      <c r="RMV22" s="171"/>
      <c r="RMW22" s="171"/>
      <c r="RMX22" s="171"/>
      <c r="RMY22" s="171"/>
      <c r="RMZ22" s="172"/>
      <c r="RNA22" s="162"/>
      <c r="RNB22" s="171"/>
      <c r="RNC22" s="171"/>
      <c r="RND22" s="171"/>
      <c r="RNE22" s="171"/>
      <c r="RNF22" s="171"/>
      <c r="RNG22" s="171"/>
      <c r="RNH22" s="172"/>
      <c r="RNI22" s="162"/>
      <c r="RNJ22" s="171"/>
      <c r="RNK22" s="171"/>
      <c r="RNL22" s="171"/>
      <c r="RNM22" s="171"/>
      <c r="RNN22" s="171"/>
      <c r="RNO22" s="171"/>
      <c r="RNP22" s="172"/>
      <c r="RNQ22" s="162"/>
      <c r="RNR22" s="171"/>
      <c r="RNS22" s="171"/>
      <c r="RNT22" s="171"/>
      <c r="RNU22" s="171"/>
      <c r="RNV22" s="171"/>
      <c r="RNW22" s="171"/>
      <c r="RNX22" s="172"/>
      <c r="RNY22" s="162"/>
      <c r="RNZ22" s="171"/>
      <c r="ROA22" s="171"/>
      <c r="ROB22" s="171"/>
      <c r="ROC22" s="171"/>
      <c r="ROD22" s="171"/>
      <c r="ROE22" s="171"/>
      <c r="ROF22" s="172"/>
      <c r="ROG22" s="162"/>
      <c r="ROH22" s="171"/>
      <c r="ROI22" s="171"/>
      <c r="ROJ22" s="171"/>
      <c r="ROK22" s="171"/>
      <c r="ROL22" s="171"/>
      <c r="ROM22" s="171"/>
      <c r="RON22" s="172"/>
      <c r="ROO22" s="162"/>
      <c r="ROP22" s="171"/>
      <c r="ROQ22" s="171"/>
      <c r="ROR22" s="171"/>
      <c r="ROS22" s="171"/>
      <c r="ROT22" s="171"/>
      <c r="ROU22" s="171"/>
      <c r="ROV22" s="172"/>
      <c r="ROW22" s="162"/>
      <c r="ROX22" s="171"/>
      <c r="ROY22" s="171"/>
      <c r="ROZ22" s="171"/>
      <c r="RPA22" s="171"/>
      <c r="RPB22" s="171"/>
      <c r="RPC22" s="171"/>
      <c r="RPD22" s="172"/>
      <c r="RPE22" s="162"/>
      <c r="RPF22" s="171"/>
      <c r="RPG22" s="171"/>
      <c r="RPH22" s="171"/>
      <c r="RPI22" s="171"/>
      <c r="RPJ22" s="171"/>
      <c r="RPK22" s="171"/>
      <c r="RPL22" s="172"/>
      <c r="RPM22" s="162"/>
      <c r="RPN22" s="171"/>
      <c r="RPO22" s="171"/>
      <c r="RPP22" s="171"/>
      <c r="RPQ22" s="171"/>
      <c r="RPR22" s="171"/>
      <c r="RPS22" s="171"/>
      <c r="RPT22" s="172"/>
      <c r="RPU22" s="162"/>
      <c r="RPV22" s="171"/>
      <c r="RPW22" s="171"/>
      <c r="RPX22" s="171"/>
      <c r="RPY22" s="171"/>
      <c r="RPZ22" s="171"/>
      <c r="RQA22" s="171"/>
      <c r="RQB22" s="172"/>
      <c r="RQC22" s="162"/>
      <c r="RQD22" s="171"/>
      <c r="RQE22" s="171"/>
      <c r="RQF22" s="171"/>
      <c r="RQG22" s="171"/>
      <c r="RQH22" s="171"/>
      <c r="RQI22" s="171"/>
      <c r="RQJ22" s="172"/>
      <c r="RQK22" s="162"/>
      <c r="RQL22" s="171"/>
      <c r="RQM22" s="171"/>
      <c r="RQN22" s="171"/>
      <c r="RQO22" s="171"/>
      <c r="RQP22" s="171"/>
      <c r="RQQ22" s="171"/>
      <c r="RQR22" s="172"/>
      <c r="RQS22" s="162"/>
      <c r="RQT22" s="171"/>
      <c r="RQU22" s="171"/>
      <c r="RQV22" s="171"/>
      <c r="RQW22" s="171"/>
      <c r="RQX22" s="171"/>
      <c r="RQY22" s="171"/>
      <c r="RQZ22" s="172"/>
      <c r="RRA22" s="162"/>
      <c r="RRB22" s="171"/>
      <c r="RRC22" s="171"/>
      <c r="RRD22" s="171"/>
      <c r="RRE22" s="171"/>
      <c r="RRF22" s="171"/>
      <c r="RRG22" s="171"/>
      <c r="RRH22" s="172"/>
      <c r="RRI22" s="162"/>
      <c r="RRJ22" s="171"/>
      <c r="RRK22" s="171"/>
      <c r="RRL22" s="171"/>
      <c r="RRM22" s="171"/>
      <c r="RRN22" s="171"/>
      <c r="RRO22" s="171"/>
      <c r="RRP22" s="172"/>
      <c r="RRQ22" s="162"/>
      <c r="RRR22" s="171"/>
      <c r="RRS22" s="171"/>
      <c r="RRT22" s="171"/>
      <c r="RRU22" s="171"/>
      <c r="RRV22" s="171"/>
      <c r="RRW22" s="171"/>
      <c r="RRX22" s="172"/>
      <c r="RRY22" s="162"/>
      <c r="RRZ22" s="171"/>
      <c r="RSA22" s="171"/>
      <c r="RSB22" s="171"/>
      <c r="RSC22" s="171"/>
      <c r="RSD22" s="171"/>
      <c r="RSE22" s="171"/>
      <c r="RSF22" s="172"/>
      <c r="RSG22" s="162"/>
      <c r="RSH22" s="171"/>
      <c r="RSI22" s="171"/>
      <c r="RSJ22" s="171"/>
      <c r="RSK22" s="171"/>
      <c r="RSL22" s="171"/>
      <c r="RSM22" s="171"/>
      <c r="RSN22" s="172"/>
      <c r="RSO22" s="162"/>
      <c r="RSP22" s="171"/>
      <c r="RSQ22" s="171"/>
      <c r="RSR22" s="171"/>
      <c r="RSS22" s="171"/>
      <c r="RST22" s="171"/>
      <c r="RSU22" s="171"/>
      <c r="RSV22" s="172"/>
      <c r="RSW22" s="162"/>
      <c r="RSX22" s="171"/>
      <c r="RSY22" s="171"/>
      <c r="RSZ22" s="171"/>
      <c r="RTA22" s="171"/>
      <c r="RTB22" s="171"/>
      <c r="RTC22" s="171"/>
      <c r="RTD22" s="172"/>
      <c r="RTE22" s="162"/>
      <c r="RTF22" s="171"/>
      <c r="RTG22" s="171"/>
      <c r="RTH22" s="171"/>
      <c r="RTI22" s="171"/>
      <c r="RTJ22" s="171"/>
      <c r="RTK22" s="171"/>
      <c r="RTL22" s="172"/>
      <c r="RTM22" s="162"/>
      <c r="RTN22" s="171"/>
      <c r="RTO22" s="171"/>
      <c r="RTP22" s="171"/>
      <c r="RTQ22" s="171"/>
      <c r="RTR22" s="171"/>
      <c r="RTS22" s="171"/>
      <c r="RTT22" s="172"/>
      <c r="RTU22" s="162"/>
      <c r="RTV22" s="171"/>
      <c r="RTW22" s="171"/>
      <c r="RTX22" s="171"/>
      <c r="RTY22" s="171"/>
      <c r="RTZ22" s="171"/>
      <c r="RUA22" s="171"/>
      <c r="RUB22" s="172"/>
      <c r="RUC22" s="162"/>
      <c r="RUD22" s="171"/>
      <c r="RUE22" s="171"/>
      <c r="RUF22" s="171"/>
      <c r="RUG22" s="171"/>
      <c r="RUH22" s="171"/>
      <c r="RUI22" s="171"/>
      <c r="RUJ22" s="172"/>
      <c r="RUK22" s="162"/>
      <c r="RUL22" s="171"/>
      <c r="RUM22" s="171"/>
      <c r="RUN22" s="171"/>
      <c r="RUO22" s="171"/>
      <c r="RUP22" s="171"/>
      <c r="RUQ22" s="171"/>
      <c r="RUR22" s="172"/>
      <c r="RUS22" s="162"/>
      <c r="RUT22" s="171"/>
      <c r="RUU22" s="171"/>
      <c r="RUV22" s="171"/>
      <c r="RUW22" s="171"/>
      <c r="RUX22" s="171"/>
      <c r="RUY22" s="171"/>
      <c r="RUZ22" s="172"/>
      <c r="RVA22" s="162"/>
      <c r="RVB22" s="171"/>
      <c r="RVC22" s="171"/>
      <c r="RVD22" s="171"/>
      <c r="RVE22" s="171"/>
      <c r="RVF22" s="171"/>
      <c r="RVG22" s="171"/>
      <c r="RVH22" s="172"/>
      <c r="RVI22" s="162"/>
      <c r="RVJ22" s="171"/>
      <c r="RVK22" s="171"/>
      <c r="RVL22" s="171"/>
      <c r="RVM22" s="171"/>
      <c r="RVN22" s="171"/>
      <c r="RVO22" s="171"/>
      <c r="RVP22" s="172"/>
      <c r="RVQ22" s="162"/>
      <c r="RVR22" s="171"/>
      <c r="RVS22" s="171"/>
      <c r="RVT22" s="171"/>
      <c r="RVU22" s="171"/>
      <c r="RVV22" s="171"/>
      <c r="RVW22" s="171"/>
      <c r="RVX22" s="172"/>
      <c r="RVY22" s="162"/>
      <c r="RVZ22" s="171"/>
      <c r="RWA22" s="171"/>
      <c r="RWB22" s="171"/>
      <c r="RWC22" s="171"/>
      <c r="RWD22" s="171"/>
      <c r="RWE22" s="171"/>
      <c r="RWF22" s="172"/>
      <c r="RWG22" s="162"/>
      <c r="RWH22" s="171"/>
      <c r="RWI22" s="171"/>
      <c r="RWJ22" s="171"/>
      <c r="RWK22" s="171"/>
      <c r="RWL22" s="171"/>
      <c r="RWM22" s="171"/>
      <c r="RWN22" s="172"/>
      <c r="RWO22" s="162"/>
      <c r="RWP22" s="171"/>
      <c r="RWQ22" s="171"/>
      <c r="RWR22" s="171"/>
      <c r="RWS22" s="171"/>
      <c r="RWT22" s="171"/>
      <c r="RWU22" s="171"/>
      <c r="RWV22" s="172"/>
      <c r="RWW22" s="162"/>
      <c r="RWX22" s="171"/>
      <c r="RWY22" s="171"/>
      <c r="RWZ22" s="171"/>
      <c r="RXA22" s="171"/>
      <c r="RXB22" s="171"/>
      <c r="RXC22" s="171"/>
      <c r="RXD22" s="172"/>
      <c r="RXE22" s="162"/>
      <c r="RXF22" s="171"/>
      <c r="RXG22" s="171"/>
      <c r="RXH22" s="171"/>
      <c r="RXI22" s="171"/>
      <c r="RXJ22" s="171"/>
      <c r="RXK22" s="171"/>
      <c r="RXL22" s="172"/>
      <c r="RXM22" s="162"/>
      <c r="RXN22" s="171"/>
      <c r="RXO22" s="171"/>
      <c r="RXP22" s="171"/>
      <c r="RXQ22" s="171"/>
      <c r="RXR22" s="171"/>
      <c r="RXS22" s="171"/>
      <c r="RXT22" s="172"/>
      <c r="RXU22" s="162"/>
      <c r="RXV22" s="171"/>
      <c r="RXW22" s="171"/>
      <c r="RXX22" s="171"/>
      <c r="RXY22" s="171"/>
      <c r="RXZ22" s="171"/>
      <c r="RYA22" s="171"/>
      <c r="RYB22" s="172"/>
      <c r="RYC22" s="162"/>
      <c r="RYD22" s="171"/>
      <c r="RYE22" s="171"/>
      <c r="RYF22" s="171"/>
      <c r="RYG22" s="171"/>
      <c r="RYH22" s="171"/>
      <c r="RYI22" s="171"/>
      <c r="RYJ22" s="172"/>
      <c r="RYK22" s="162"/>
      <c r="RYL22" s="171"/>
      <c r="RYM22" s="171"/>
      <c r="RYN22" s="171"/>
      <c r="RYO22" s="171"/>
      <c r="RYP22" s="171"/>
      <c r="RYQ22" s="171"/>
      <c r="RYR22" s="172"/>
      <c r="RYS22" s="162"/>
      <c r="RYT22" s="171"/>
      <c r="RYU22" s="171"/>
      <c r="RYV22" s="171"/>
      <c r="RYW22" s="171"/>
      <c r="RYX22" s="171"/>
      <c r="RYY22" s="171"/>
      <c r="RYZ22" s="172"/>
      <c r="RZA22" s="162"/>
      <c r="RZB22" s="171"/>
      <c r="RZC22" s="171"/>
      <c r="RZD22" s="171"/>
      <c r="RZE22" s="171"/>
      <c r="RZF22" s="171"/>
      <c r="RZG22" s="171"/>
      <c r="RZH22" s="172"/>
      <c r="RZI22" s="162"/>
      <c r="RZJ22" s="171"/>
      <c r="RZK22" s="171"/>
      <c r="RZL22" s="171"/>
      <c r="RZM22" s="171"/>
      <c r="RZN22" s="171"/>
      <c r="RZO22" s="171"/>
      <c r="RZP22" s="172"/>
      <c r="RZQ22" s="162"/>
      <c r="RZR22" s="171"/>
      <c r="RZS22" s="171"/>
      <c r="RZT22" s="171"/>
      <c r="RZU22" s="171"/>
      <c r="RZV22" s="171"/>
      <c r="RZW22" s="171"/>
      <c r="RZX22" s="172"/>
      <c r="RZY22" s="162"/>
      <c r="RZZ22" s="171"/>
      <c r="SAA22" s="171"/>
      <c r="SAB22" s="171"/>
      <c r="SAC22" s="171"/>
      <c r="SAD22" s="171"/>
      <c r="SAE22" s="171"/>
      <c r="SAF22" s="172"/>
      <c r="SAG22" s="162"/>
      <c r="SAH22" s="171"/>
      <c r="SAI22" s="171"/>
      <c r="SAJ22" s="171"/>
      <c r="SAK22" s="171"/>
      <c r="SAL22" s="171"/>
      <c r="SAM22" s="171"/>
      <c r="SAN22" s="172"/>
      <c r="SAO22" s="162"/>
      <c r="SAP22" s="171"/>
      <c r="SAQ22" s="171"/>
      <c r="SAR22" s="171"/>
      <c r="SAS22" s="171"/>
      <c r="SAT22" s="171"/>
      <c r="SAU22" s="171"/>
      <c r="SAV22" s="172"/>
      <c r="SAW22" s="162"/>
      <c r="SAX22" s="171"/>
      <c r="SAY22" s="171"/>
      <c r="SAZ22" s="171"/>
      <c r="SBA22" s="171"/>
      <c r="SBB22" s="171"/>
      <c r="SBC22" s="171"/>
      <c r="SBD22" s="172"/>
      <c r="SBE22" s="162"/>
      <c r="SBF22" s="171"/>
      <c r="SBG22" s="171"/>
      <c r="SBH22" s="171"/>
      <c r="SBI22" s="171"/>
      <c r="SBJ22" s="171"/>
      <c r="SBK22" s="171"/>
      <c r="SBL22" s="172"/>
      <c r="SBM22" s="162"/>
      <c r="SBN22" s="171"/>
      <c r="SBO22" s="171"/>
      <c r="SBP22" s="171"/>
      <c r="SBQ22" s="171"/>
      <c r="SBR22" s="171"/>
      <c r="SBS22" s="171"/>
      <c r="SBT22" s="172"/>
      <c r="SBU22" s="162"/>
      <c r="SBV22" s="171"/>
      <c r="SBW22" s="171"/>
      <c r="SBX22" s="171"/>
      <c r="SBY22" s="171"/>
      <c r="SBZ22" s="171"/>
      <c r="SCA22" s="171"/>
      <c r="SCB22" s="172"/>
      <c r="SCC22" s="162"/>
      <c r="SCD22" s="171"/>
      <c r="SCE22" s="171"/>
      <c r="SCF22" s="171"/>
      <c r="SCG22" s="171"/>
      <c r="SCH22" s="171"/>
      <c r="SCI22" s="171"/>
      <c r="SCJ22" s="172"/>
      <c r="SCK22" s="162"/>
      <c r="SCL22" s="171"/>
      <c r="SCM22" s="171"/>
      <c r="SCN22" s="171"/>
      <c r="SCO22" s="171"/>
      <c r="SCP22" s="171"/>
      <c r="SCQ22" s="171"/>
      <c r="SCR22" s="172"/>
      <c r="SCS22" s="162"/>
      <c r="SCT22" s="171"/>
      <c r="SCU22" s="171"/>
      <c r="SCV22" s="171"/>
      <c r="SCW22" s="171"/>
      <c r="SCX22" s="171"/>
      <c r="SCY22" s="171"/>
      <c r="SCZ22" s="172"/>
      <c r="SDA22" s="162"/>
      <c r="SDB22" s="171"/>
      <c r="SDC22" s="171"/>
      <c r="SDD22" s="171"/>
      <c r="SDE22" s="171"/>
      <c r="SDF22" s="171"/>
      <c r="SDG22" s="171"/>
      <c r="SDH22" s="172"/>
      <c r="SDI22" s="162"/>
      <c r="SDJ22" s="171"/>
      <c r="SDK22" s="171"/>
      <c r="SDL22" s="171"/>
      <c r="SDM22" s="171"/>
      <c r="SDN22" s="171"/>
      <c r="SDO22" s="171"/>
      <c r="SDP22" s="172"/>
      <c r="SDQ22" s="162"/>
      <c r="SDR22" s="171"/>
      <c r="SDS22" s="171"/>
      <c r="SDT22" s="171"/>
      <c r="SDU22" s="171"/>
      <c r="SDV22" s="171"/>
      <c r="SDW22" s="171"/>
      <c r="SDX22" s="172"/>
      <c r="SDY22" s="162"/>
      <c r="SDZ22" s="171"/>
      <c r="SEA22" s="171"/>
      <c r="SEB22" s="171"/>
      <c r="SEC22" s="171"/>
      <c r="SED22" s="171"/>
      <c r="SEE22" s="171"/>
      <c r="SEF22" s="172"/>
      <c r="SEG22" s="162"/>
      <c r="SEH22" s="171"/>
      <c r="SEI22" s="171"/>
      <c r="SEJ22" s="171"/>
      <c r="SEK22" s="171"/>
      <c r="SEL22" s="171"/>
      <c r="SEM22" s="171"/>
      <c r="SEN22" s="172"/>
      <c r="SEO22" s="162"/>
      <c r="SEP22" s="171"/>
      <c r="SEQ22" s="171"/>
      <c r="SER22" s="171"/>
      <c r="SES22" s="171"/>
      <c r="SET22" s="171"/>
      <c r="SEU22" s="171"/>
      <c r="SEV22" s="172"/>
      <c r="SEW22" s="162"/>
      <c r="SEX22" s="171"/>
      <c r="SEY22" s="171"/>
      <c r="SEZ22" s="171"/>
      <c r="SFA22" s="171"/>
      <c r="SFB22" s="171"/>
      <c r="SFC22" s="171"/>
      <c r="SFD22" s="172"/>
      <c r="SFE22" s="162"/>
      <c r="SFF22" s="171"/>
      <c r="SFG22" s="171"/>
      <c r="SFH22" s="171"/>
      <c r="SFI22" s="171"/>
      <c r="SFJ22" s="171"/>
      <c r="SFK22" s="171"/>
      <c r="SFL22" s="172"/>
      <c r="SFM22" s="162"/>
      <c r="SFN22" s="171"/>
      <c r="SFO22" s="171"/>
      <c r="SFP22" s="171"/>
      <c r="SFQ22" s="171"/>
      <c r="SFR22" s="171"/>
      <c r="SFS22" s="171"/>
      <c r="SFT22" s="172"/>
      <c r="SFU22" s="162"/>
      <c r="SFV22" s="171"/>
      <c r="SFW22" s="171"/>
      <c r="SFX22" s="171"/>
      <c r="SFY22" s="171"/>
      <c r="SFZ22" s="171"/>
      <c r="SGA22" s="171"/>
      <c r="SGB22" s="172"/>
      <c r="SGC22" s="162"/>
      <c r="SGD22" s="171"/>
      <c r="SGE22" s="171"/>
      <c r="SGF22" s="171"/>
      <c r="SGG22" s="171"/>
      <c r="SGH22" s="171"/>
      <c r="SGI22" s="171"/>
      <c r="SGJ22" s="172"/>
      <c r="SGK22" s="162"/>
      <c r="SGL22" s="171"/>
      <c r="SGM22" s="171"/>
      <c r="SGN22" s="171"/>
      <c r="SGO22" s="171"/>
      <c r="SGP22" s="171"/>
      <c r="SGQ22" s="171"/>
      <c r="SGR22" s="172"/>
      <c r="SGS22" s="162"/>
      <c r="SGT22" s="171"/>
      <c r="SGU22" s="171"/>
      <c r="SGV22" s="171"/>
      <c r="SGW22" s="171"/>
      <c r="SGX22" s="171"/>
      <c r="SGY22" s="171"/>
      <c r="SGZ22" s="172"/>
      <c r="SHA22" s="162"/>
      <c r="SHB22" s="171"/>
      <c r="SHC22" s="171"/>
      <c r="SHD22" s="171"/>
      <c r="SHE22" s="171"/>
      <c r="SHF22" s="171"/>
      <c r="SHG22" s="171"/>
      <c r="SHH22" s="172"/>
      <c r="SHI22" s="162"/>
      <c r="SHJ22" s="171"/>
      <c r="SHK22" s="171"/>
      <c r="SHL22" s="171"/>
      <c r="SHM22" s="171"/>
      <c r="SHN22" s="171"/>
      <c r="SHO22" s="171"/>
      <c r="SHP22" s="172"/>
      <c r="SHQ22" s="162"/>
      <c r="SHR22" s="171"/>
      <c r="SHS22" s="171"/>
      <c r="SHT22" s="171"/>
      <c r="SHU22" s="171"/>
      <c r="SHV22" s="171"/>
      <c r="SHW22" s="171"/>
      <c r="SHX22" s="172"/>
      <c r="SHY22" s="162"/>
      <c r="SHZ22" s="171"/>
      <c r="SIA22" s="171"/>
      <c r="SIB22" s="171"/>
      <c r="SIC22" s="171"/>
      <c r="SID22" s="171"/>
      <c r="SIE22" s="171"/>
      <c r="SIF22" s="172"/>
      <c r="SIG22" s="162"/>
      <c r="SIH22" s="171"/>
      <c r="SII22" s="171"/>
      <c r="SIJ22" s="171"/>
      <c r="SIK22" s="171"/>
      <c r="SIL22" s="171"/>
      <c r="SIM22" s="171"/>
      <c r="SIN22" s="172"/>
      <c r="SIO22" s="162"/>
      <c r="SIP22" s="171"/>
      <c r="SIQ22" s="171"/>
      <c r="SIR22" s="171"/>
      <c r="SIS22" s="171"/>
      <c r="SIT22" s="171"/>
      <c r="SIU22" s="171"/>
      <c r="SIV22" s="172"/>
      <c r="SIW22" s="162"/>
      <c r="SIX22" s="171"/>
      <c r="SIY22" s="171"/>
      <c r="SIZ22" s="171"/>
      <c r="SJA22" s="171"/>
      <c r="SJB22" s="171"/>
      <c r="SJC22" s="171"/>
      <c r="SJD22" s="172"/>
      <c r="SJE22" s="162"/>
      <c r="SJF22" s="171"/>
      <c r="SJG22" s="171"/>
      <c r="SJH22" s="171"/>
      <c r="SJI22" s="171"/>
      <c r="SJJ22" s="171"/>
      <c r="SJK22" s="171"/>
      <c r="SJL22" s="172"/>
      <c r="SJM22" s="162"/>
      <c r="SJN22" s="171"/>
      <c r="SJO22" s="171"/>
      <c r="SJP22" s="171"/>
      <c r="SJQ22" s="171"/>
      <c r="SJR22" s="171"/>
      <c r="SJS22" s="171"/>
      <c r="SJT22" s="172"/>
      <c r="SJU22" s="162"/>
      <c r="SJV22" s="171"/>
      <c r="SJW22" s="171"/>
      <c r="SJX22" s="171"/>
      <c r="SJY22" s="171"/>
      <c r="SJZ22" s="171"/>
      <c r="SKA22" s="171"/>
      <c r="SKB22" s="172"/>
      <c r="SKC22" s="162"/>
      <c r="SKD22" s="171"/>
      <c r="SKE22" s="171"/>
      <c r="SKF22" s="171"/>
      <c r="SKG22" s="171"/>
      <c r="SKH22" s="171"/>
      <c r="SKI22" s="171"/>
      <c r="SKJ22" s="172"/>
      <c r="SKK22" s="162"/>
      <c r="SKL22" s="171"/>
      <c r="SKM22" s="171"/>
      <c r="SKN22" s="171"/>
      <c r="SKO22" s="171"/>
      <c r="SKP22" s="171"/>
      <c r="SKQ22" s="171"/>
      <c r="SKR22" s="172"/>
      <c r="SKS22" s="162"/>
      <c r="SKT22" s="171"/>
      <c r="SKU22" s="171"/>
      <c r="SKV22" s="171"/>
      <c r="SKW22" s="171"/>
      <c r="SKX22" s="171"/>
      <c r="SKY22" s="171"/>
      <c r="SKZ22" s="172"/>
      <c r="SLA22" s="162"/>
      <c r="SLB22" s="171"/>
      <c r="SLC22" s="171"/>
      <c r="SLD22" s="171"/>
      <c r="SLE22" s="171"/>
      <c r="SLF22" s="171"/>
      <c r="SLG22" s="171"/>
      <c r="SLH22" s="172"/>
      <c r="SLI22" s="162"/>
      <c r="SLJ22" s="171"/>
      <c r="SLK22" s="171"/>
      <c r="SLL22" s="171"/>
      <c r="SLM22" s="171"/>
      <c r="SLN22" s="171"/>
      <c r="SLO22" s="171"/>
      <c r="SLP22" s="172"/>
      <c r="SLQ22" s="162"/>
      <c r="SLR22" s="171"/>
      <c r="SLS22" s="171"/>
      <c r="SLT22" s="171"/>
      <c r="SLU22" s="171"/>
      <c r="SLV22" s="171"/>
      <c r="SLW22" s="171"/>
      <c r="SLX22" s="172"/>
      <c r="SLY22" s="162"/>
      <c r="SLZ22" s="171"/>
      <c r="SMA22" s="171"/>
      <c r="SMB22" s="171"/>
      <c r="SMC22" s="171"/>
      <c r="SMD22" s="171"/>
      <c r="SME22" s="171"/>
      <c r="SMF22" s="172"/>
      <c r="SMG22" s="162"/>
      <c r="SMH22" s="171"/>
      <c r="SMI22" s="171"/>
      <c r="SMJ22" s="171"/>
      <c r="SMK22" s="171"/>
      <c r="SML22" s="171"/>
      <c r="SMM22" s="171"/>
      <c r="SMN22" s="172"/>
      <c r="SMO22" s="162"/>
      <c r="SMP22" s="171"/>
      <c r="SMQ22" s="171"/>
      <c r="SMR22" s="171"/>
      <c r="SMS22" s="171"/>
      <c r="SMT22" s="171"/>
      <c r="SMU22" s="171"/>
      <c r="SMV22" s="172"/>
      <c r="SMW22" s="162"/>
      <c r="SMX22" s="171"/>
      <c r="SMY22" s="171"/>
      <c r="SMZ22" s="171"/>
      <c r="SNA22" s="171"/>
      <c r="SNB22" s="171"/>
      <c r="SNC22" s="171"/>
      <c r="SND22" s="172"/>
      <c r="SNE22" s="162"/>
      <c r="SNF22" s="171"/>
      <c r="SNG22" s="171"/>
      <c r="SNH22" s="171"/>
      <c r="SNI22" s="171"/>
      <c r="SNJ22" s="171"/>
      <c r="SNK22" s="171"/>
      <c r="SNL22" s="172"/>
      <c r="SNM22" s="162"/>
      <c r="SNN22" s="171"/>
      <c r="SNO22" s="171"/>
      <c r="SNP22" s="171"/>
      <c r="SNQ22" s="171"/>
      <c r="SNR22" s="171"/>
      <c r="SNS22" s="171"/>
      <c r="SNT22" s="172"/>
      <c r="SNU22" s="162"/>
      <c r="SNV22" s="171"/>
      <c r="SNW22" s="171"/>
      <c r="SNX22" s="171"/>
      <c r="SNY22" s="171"/>
      <c r="SNZ22" s="171"/>
      <c r="SOA22" s="171"/>
      <c r="SOB22" s="172"/>
      <c r="SOC22" s="162"/>
      <c r="SOD22" s="171"/>
      <c r="SOE22" s="171"/>
      <c r="SOF22" s="171"/>
      <c r="SOG22" s="171"/>
      <c r="SOH22" s="171"/>
      <c r="SOI22" s="171"/>
      <c r="SOJ22" s="172"/>
      <c r="SOK22" s="162"/>
      <c r="SOL22" s="171"/>
      <c r="SOM22" s="171"/>
      <c r="SON22" s="171"/>
      <c r="SOO22" s="171"/>
      <c r="SOP22" s="171"/>
      <c r="SOQ22" s="171"/>
      <c r="SOR22" s="172"/>
      <c r="SOS22" s="162"/>
      <c r="SOT22" s="171"/>
      <c r="SOU22" s="171"/>
      <c r="SOV22" s="171"/>
      <c r="SOW22" s="171"/>
      <c r="SOX22" s="171"/>
      <c r="SOY22" s="171"/>
      <c r="SOZ22" s="172"/>
      <c r="SPA22" s="162"/>
      <c r="SPB22" s="171"/>
      <c r="SPC22" s="171"/>
      <c r="SPD22" s="171"/>
      <c r="SPE22" s="171"/>
      <c r="SPF22" s="171"/>
      <c r="SPG22" s="171"/>
      <c r="SPH22" s="172"/>
      <c r="SPI22" s="162"/>
      <c r="SPJ22" s="171"/>
      <c r="SPK22" s="171"/>
      <c r="SPL22" s="171"/>
      <c r="SPM22" s="171"/>
      <c r="SPN22" s="171"/>
      <c r="SPO22" s="171"/>
      <c r="SPP22" s="172"/>
      <c r="SPQ22" s="162"/>
      <c r="SPR22" s="171"/>
      <c r="SPS22" s="171"/>
      <c r="SPT22" s="171"/>
      <c r="SPU22" s="171"/>
      <c r="SPV22" s="171"/>
      <c r="SPW22" s="171"/>
      <c r="SPX22" s="172"/>
      <c r="SPY22" s="162"/>
      <c r="SPZ22" s="171"/>
      <c r="SQA22" s="171"/>
      <c r="SQB22" s="171"/>
      <c r="SQC22" s="171"/>
      <c r="SQD22" s="171"/>
      <c r="SQE22" s="171"/>
      <c r="SQF22" s="172"/>
      <c r="SQG22" s="162"/>
      <c r="SQH22" s="171"/>
      <c r="SQI22" s="171"/>
      <c r="SQJ22" s="171"/>
      <c r="SQK22" s="171"/>
      <c r="SQL22" s="171"/>
      <c r="SQM22" s="171"/>
      <c r="SQN22" s="172"/>
      <c r="SQO22" s="162"/>
      <c r="SQP22" s="171"/>
      <c r="SQQ22" s="171"/>
      <c r="SQR22" s="171"/>
      <c r="SQS22" s="171"/>
      <c r="SQT22" s="171"/>
      <c r="SQU22" s="171"/>
      <c r="SQV22" s="172"/>
      <c r="SQW22" s="162"/>
      <c r="SQX22" s="171"/>
      <c r="SQY22" s="171"/>
      <c r="SQZ22" s="171"/>
      <c r="SRA22" s="171"/>
      <c r="SRB22" s="171"/>
      <c r="SRC22" s="171"/>
      <c r="SRD22" s="172"/>
      <c r="SRE22" s="162"/>
      <c r="SRF22" s="171"/>
      <c r="SRG22" s="171"/>
      <c r="SRH22" s="171"/>
      <c r="SRI22" s="171"/>
      <c r="SRJ22" s="171"/>
      <c r="SRK22" s="171"/>
      <c r="SRL22" s="172"/>
      <c r="SRM22" s="162"/>
      <c r="SRN22" s="171"/>
      <c r="SRO22" s="171"/>
      <c r="SRP22" s="171"/>
      <c r="SRQ22" s="171"/>
      <c r="SRR22" s="171"/>
      <c r="SRS22" s="171"/>
      <c r="SRT22" s="172"/>
      <c r="SRU22" s="162"/>
      <c r="SRV22" s="171"/>
      <c r="SRW22" s="171"/>
      <c r="SRX22" s="171"/>
      <c r="SRY22" s="171"/>
      <c r="SRZ22" s="171"/>
      <c r="SSA22" s="171"/>
      <c r="SSB22" s="172"/>
      <c r="SSC22" s="162"/>
      <c r="SSD22" s="171"/>
      <c r="SSE22" s="171"/>
      <c r="SSF22" s="171"/>
      <c r="SSG22" s="171"/>
      <c r="SSH22" s="171"/>
      <c r="SSI22" s="171"/>
      <c r="SSJ22" s="172"/>
      <c r="SSK22" s="162"/>
      <c r="SSL22" s="171"/>
      <c r="SSM22" s="171"/>
      <c r="SSN22" s="171"/>
      <c r="SSO22" s="171"/>
      <c r="SSP22" s="171"/>
      <c r="SSQ22" s="171"/>
      <c r="SSR22" s="172"/>
      <c r="SSS22" s="162"/>
      <c r="SST22" s="171"/>
      <c r="SSU22" s="171"/>
      <c r="SSV22" s="171"/>
      <c r="SSW22" s="171"/>
      <c r="SSX22" s="171"/>
      <c r="SSY22" s="171"/>
      <c r="SSZ22" s="172"/>
      <c r="STA22" s="162"/>
      <c r="STB22" s="171"/>
      <c r="STC22" s="171"/>
      <c r="STD22" s="171"/>
      <c r="STE22" s="171"/>
      <c r="STF22" s="171"/>
      <c r="STG22" s="171"/>
      <c r="STH22" s="172"/>
      <c r="STI22" s="162"/>
      <c r="STJ22" s="171"/>
      <c r="STK22" s="171"/>
      <c r="STL22" s="171"/>
      <c r="STM22" s="171"/>
      <c r="STN22" s="171"/>
      <c r="STO22" s="171"/>
      <c r="STP22" s="172"/>
      <c r="STQ22" s="162"/>
      <c r="STR22" s="171"/>
      <c r="STS22" s="171"/>
      <c r="STT22" s="171"/>
      <c r="STU22" s="171"/>
      <c r="STV22" s="171"/>
      <c r="STW22" s="171"/>
      <c r="STX22" s="172"/>
      <c r="STY22" s="162"/>
      <c r="STZ22" s="171"/>
      <c r="SUA22" s="171"/>
      <c r="SUB22" s="171"/>
      <c r="SUC22" s="171"/>
      <c r="SUD22" s="171"/>
      <c r="SUE22" s="171"/>
      <c r="SUF22" s="172"/>
      <c r="SUG22" s="162"/>
      <c r="SUH22" s="171"/>
      <c r="SUI22" s="171"/>
      <c r="SUJ22" s="171"/>
      <c r="SUK22" s="171"/>
      <c r="SUL22" s="171"/>
      <c r="SUM22" s="171"/>
      <c r="SUN22" s="172"/>
      <c r="SUO22" s="162"/>
      <c r="SUP22" s="171"/>
      <c r="SUQ22" s="171"/>
      <c r="SUR22" s="171"/>
      <c r="SUS22" s="171"/>
      <c r="SUT22" s="171"/>
      <c r="SUU22" s="171"/>
      <c r="SUV22" s="172"/>
      <c r="SUW22" s="162"/>
      <c r="SUX22" s="171"/>
      <c r="SUY22" s="171"/>
      <c r="SUZ22" s="171"/>
      <c r="SVA22" s="171"/>
      <c r="SVB22" s="171"/>
      <c r="SVC22" s="171"/>
      <c r="SVD22" s="172"/>
      <c r="SVE22" s="162"/>
      <c r="SVF22" s="171"/>
      <c r="SVG22" s="171"/>
      <c r="SVH22" s="171"/>
      <c r="SVI22" s="171"/>
      <c r="SVJ22" s="171"/>
      <c r="SVK22" s="171"/>
      <c r="SVL22" s="172"/>
      <c r="SVM22" s="162"/>
      <c r="SVN22" s="171"/>
      <c r="SVO22" s="171"/>
      <c r="SVP22" s="171"/>
      <c r="SVQ22" s="171"/>
      <c r="SVR22" s="171"/>
      <c r="SVS22" s="171"/>
      <c r="SVT22" s="172"/>
      <c r="SVU22" s="162"/>
      <c r="SVV22" s="171"/>
      <c r="SVW22" s="171"/>
      <c r="SVX22" s="171"/>
      <c r="SVY22" s="171"/>
      <c r="SVZ22" s="171"/>
      <c r="SWA22" s="171"/>
      <c r="SWB22" s="172"/>
      <c r="SWC22" s="162"/>
      <c r="SWD22" s="171"/>
      <c r="SWE22" s="171"/>
      <c r="SWF22" s="171"/>
      <c r="SWG22" s="171"/>
      <c r="SWH22" s="171"/>
      <c r="SWI22" s="171"/>
      <c r="SWJ22" s="172"/>
      <c r="SWK22" s="162"/>
      <c r="SWL22" s="171"/>
      <c r="SWM22" s="171"/>
      <c r="SWN22" s="171"/>
      <c r="SWO22" s="171"/>
      <c r="SWP22" s="171"/>
      <c r="SWQ22" s="171"/>
      <c r="SWR22" s="172"/>
      <c r="SWS22" s="162"/>
      <c r="SWT22" s="171"/>
      <c r="SWU22" s="171"/>
      <c r="SWV22" s="171"/>
      <c r="SWW22" s="171"/>
      <c r="SWX22" s="171"/>
      <c r="SWY22" s="171"/>
      <c r="SWZ22" s="172"/>
      <c r="SXA22" s="162"/>
      <c r="SXB22" s="171"/>
      <c r="SXC22" s="171"/>
      <c r="SXD22" s="171"/>
      <c r="SXE22" s="171"/>
      <c r="SXF22" s="171"/>
      <c r="SXG22" s="171"/>
      <c r="SXH22" s="172"/>
      <c r="SXI22" s="162"/>
      <c r="SXJ22" s="171"/>
      <c r="SXK22" s="171"/>
      <c r="SXL22" s="171"/>
      <c r="SXM22" s="171"/>
      <c r="SXN22" s="171"/>
      <c r="SXO22" s="171"/>
      <c r="SXP22" s="172"/>
      <c r="SXQ22" s="162"/>
      <c r="SXR22" s="171"/>
      <c r="SXS22" s="171"/>
      <c r="SXT22" s="171"/>
      <c r="SXU22" s="171"/>
      <c r="SXV22" s="171"/>
      <c r="SXW22" s="171"/>
      <c r="SXX22" s="172"/>
      <c r="SXY22" s="162"/>
      <c r="SXZ22" s="171"/>
      <c r="SYA22" s="171"/>
      <c r="SYB22" s="171"/>
      <c r="SYC22" s="171"/>
      <c r="SYD22" s="171"/>
      <c r="SYE22" s="171"/>
      <c r="SYF22" s="172"/>
      <c r="SYG22" s="162"/>
      <c r="SYH22" s="171"/>
      <c r="SYI22" s="171"/>
      <c r="SYJ22" s="171"/>
      <c r="SYK22" s="171"/>
      <c r="SYL22" s="171"/>
      <c r="SYM22" s="171"/>
      <c r="SYN22" s="172"/>
      <c r="SYO22" s="162"/>
      <c r="SYP22" s="171"/>
      <c r="SYQ22" s="171"/>
      <c r="SYR22" s="171"/>
      <c r="SYS22" s="171"/>
      <c r="SYT22" s="171"/>
      <c r="SYU22" s="171"/>
      <c r="SYV22" s="172"/>
      <c r="SYW22" s="162"/>
      <c r="SYX22" s="171"/>
      <c r="SYY22" s="171"/>
      <c r="SYZ22" s="171"/>
      <c r="SZA22" s="171"/>
      <c r="SZB22" s="171"/>
      <c r="SZC22" s="171"/>
      <c r="SZD22" s="172"/>
      <c r="SZE22" s="162"/>
      <c r="SZF22" s="171"/>
      <c r="SZG22" s="171"/>
      <c r="SZH22" s="171"/>
      <c r="SZI22" s="171"/>
      <c r="SZJ22" s="171"/>
      <c r="SZK22" s="171"/>
      <c r="SZL22" s="172"/>
      <c r="SZM22" s="162"/>
      <c r="SZN22" s="171"/>
      <c r="SZO22" s="171"/>
      <c r="SZP22" s="171"/>
      <c r="SZQ22" s="171"/>
      <c r="SZR22" s="171"/>
      <c r="SZS22" s="171"/>
      <c r="SZT22" s="172"/>
      <c r="SZU22" s="162"/>
      <c r="SZV22" s="171"/>
      <c r="SZW22" s="171"/>
      <c r="SZX22" s="171"/>
      <c r="SZY22" s="171"/>
      <c r="SZZ22" s="171"/>
      <c r="TAA22" s="171"/>
      <c r="TAB22" s="172"/>
      <c r="TAC22" s="162"/>
      <c r="TAD22" s="171"/>
      <c r="TAE22" s="171"/>
      <c r="TAF22" s="171"/>
      <c r="TAG22" s="171"/>
      <c r="TAH22" s="171"/>
      <c r="TAI22" s="171"/>
      <c r="TAJ22" s="172"/>
      <c r="TAK22" s="162"/>
      <c r="TAL22" s="171"/>
      <c r="TAM22" s="171"/>
      <c r="TAN22" s="171"/>
      <c r="TAO22" s="171"/>
      <c r="TAP22" s="171"/>
      <c r="TAQ22" s="171"/>
      <c r="TAR22" s="172"/>
      <c r="TAS22" s="162"/>
      <c r="TAT22" s="171"/>
      <c r="TAU22" s="171"/>
      <c r="TAV22" s="171"/>
      <c r="TAW22" s="171"/>
      <c r="TAX22" s="171"/>
      <c r="TAY22" s="171"/>
      <c r="TAZ22" s="172"/>
      <c r="TBA22" s="162"/>
      <c r="TBB22" s="171"/>
      <c r="TBC22" s="171"/>
      <c r="TBD22" s="171"/>
      <c r="TBE22" s="171"/>
      <c r="TBF22" s="171"/>
      <c r="TBG22" s="171"/>
      <c r="TBH22" s="172"/>
      <c r="TBI22" s="162"/>
      <c r="TBJ22" s="171"/>
      <c r="TBK22" s="171"/>
      <c r="TBL22" s="171"/>
      <c r="TBM22" s="171"/>
      <c r="TBN22" s="171"/>
      <c r="TBO22" s="171"/>
      <c r="TBP22" s="172"/>
      <c r="TBQ22" s="162"/>
      <c r="TBR22" s="171"/>
      <c r="TBS22" s="171"/>
      <c r="TBT22" s="171"/>
      <c r="TBU22" s="171"/>
      <c r="TBV22" s="171"/>
      <c r="TBW22" s="171"/>
      <c r="TBX22" s="172"/>
      <c r="TBY22" s="162"/>
      <c r="TBZ22" s="171"/>
      <c r="TCA22" s="171"/>
      <c r="TCB22" s="171"/>
      <c r="TCC22" s="171"/>
      <c r="TCD22" s="171"/>
      <c r="TCE22" s="171"/>
      <c r="TCF22" s="172"/>
      <c r="TCG22" s="162"/>
      <c r="TCH22" s="171"/>
      <c r="TCI22" s="171"/>
      <c r="TCJ22" s="171"/>
      <c r="TCK22" s="171"/>
      <c r="TCL22" s="171"/>
      <c r="TCM22" s="171"/>
      <c r="TCN22" s="172"/>
      <c r="TCO22" s="162"/>
      <c r="TCP22" s="171"/>
      <c r="TCQ22" s="171"/>
      <c r="TCR22" s="171"/>
      <c r="TCS22" s="171"/>
      <c r="TCT22" s="171"/>
      <c r="TCU22" s="171"/>
      <c r="TCV22" s="172"/>
      <c r="TCW22" s="162"/>
      <c r="TCX22" s="171"/>
      <c r="TCY22" s="171"/>
      <c r="TCZ22" s="171"/>
      <c r="TDA22" s="171"/>
      <c r="TDB22" s="171"/>
      <c r="TDC22" s="171"/>
      <c r="TDD22" s="172"/>
      <c r="TDE22" s="162"/>
      <c r="TDF22" s="171"/>
      <c r="TDG22" s="171"/>
      <c r="TDH22" s="171"/>
      <c r="TDI22" s="171"/>
      <c r="TDJ22" s="171"/>
      <c r="TDK22" s="171"/>
      <c r="TDL22" s="172"/>
      <c r="TDM22" s="162"/>
      <c r="TDN22" s="171"/>
      <c r="TDO22" s="171"/>
      <c r="TDP22" s="171"/>
      <c r="TDQ22" s="171"/>
      <c r="TDR22" s="171"/>
      <c r="TDS22" s="171"/>
      <c r="TDT22" s="172"/>
      <c r="TDU22" s="162"/>
      <c r="TDV22" s="171"/>
      <c r="TDW22" s="171"/>
      <c r="TDX22" s="171"/>
      <c r="TDY22" s="171"/>
      <c r="TDZ22" s="171"/>
      <c r="TEA22" s="171"/>
      <c r="TEB22" s="172"/>
      <c r="TEC22" s="162"/>
      <c r="TED22" s="171"/>
      <c r="TEE22" s="171"/>
      <c r="TEF22" s="171"/>
      <c r="TEG22" s="171"/>
      <c r="TEH22" s="171"/>
      <c r="TEI22" s="171"/>
      <c r="TEJ22" s="172"/>
      <c r="TEK22" s="162"/>
      <c r="TEL22" s="171"/>
      <c r="TEM22" s="171"/>
      <c r="TEN22" s="171"/>
      <c r="TEO22" s="171"/>
      <c r="TEP22" s="171"/>
      <c r="TEQ22" s="171"/>
      <c r="TER22" s="172"/>
      <c r="TES22" s="162"/>
      <c r="TET22" s="171"/>
      <c r="TEU22" s="171"/>
      <c r="TEV22" s="171"/>
      <c r="TEW22" s="171"/>
      <c r="TEX22" s="171"/>
      <c r="TEY22" s="171"/>
      <c r="TEZ22" s="172"/>
      <c r="TFA22" s="162"/>
      <c r="TFB22" s="171"/>
      <c r="TFC22" s="171"/>
      <c r="TFD22" s="171"/>
      <c r="TFE22" s="171"/>
      <c r="TFF22" s="171"/>
      <c r="TFG22" s="171"/>
      <c r="TFH22" s="172"/>
      <c r="TFI22" s="162"/>
      <c r="TFJ22" s="171"/>
      <c r="TFK22" s="171"/>
      <c r="TFL22" s="171"/>
      <c r="TFM22" s="171"/>
      <c r="TFN22" s="171"/>
      <c r="TFO22" s="171"/>
      <c r="TFP22" s="172"/>
      <c r="TFQ22" s="162"/>
      <c r="TFR22" s="171"/>
      <c r="TFS22" s="171"/>
      <c r="TFT22" s="171"/>
      <c r="TFU22" s="171"/>
      <c r="TFV22" s="171"/>
      <c r="TFW22" s="171"/>
      <c r="TFX22" s="172"/>
      <c r="TFY22" s="162"/>
      <c r="TFZ22" s="171"/>
      <c r="TGA22" s="171"/>
      <c r="TGB22" s="171"/>
      <c r="TGC22" s="171"/>
      <c r="TGD22" s="171"/>
      <c r="TGE22" s="171"/>
      <c r="TGF22" s="172"/>
      <c r="TGG22" s="162"/>
      <c r="TGH22" s="171"/>
      <c r="TGI22" s="171"/>
      <c r="TGJ22" s="171"/>
      <c r="TGK22" s="171"/>
      <c r="TGL22" s="171"/>
      <c r="TGM22" s="171"/>
      <c r="TGN22" s="172"/>
      <c r="TGO22" s="162"/>
      <c r="TGP22" s="171"/>
      <c r="TGQ22" s="171"/>
      <c r="TGR22" s="171"/>
      <c r="TGS22" s="171"/>
      <c r="TGT22" s="171"/>
      <c r="TGU22" s="171"/>
      <c r="TGV22" s="172"/>
      <c r="TGW22" s="162"/>
      <c r="TGX22" s="171"/>
      <c r="TGY22" s="171"/>
      <c r="TGZ22" s="171"/>
      <c r="THA22" s="171"/>
      <c r="THB22" s="171"/>
      <c r="THC22" s="171"/>
      <c r="THD22" s="172"/>
      <c r="THE22" s="162"/>
      <c r="THF22" s="171"/>
      <c r="THG22" s="171"/>
      <c r="THH22" s="171"/>
      <c r="THI22" s="171"/>
      <c r="THJ22" s="171"/>
      <c r="THK22" s="171"/>
      <c r="THL22" s="172"/>
      <c r="THM22" s="162"/>
      <c r="THN22" s="171"/>
      <c r="THO22" s="171"/>
      <c r="THP22" s="171"/>
      <c r="THQ22" s="171"/>
      <c r="THR22" s="171"/>
      <c r="THS22" s="171"/>
      <c r="THT22" s="172"/>
      <c r="THU22" s="162"/>
      <c r="THV22" s="171"/>
      <c r="THW22" s="171"/>
      <c r="THX22" s="171"/>
      <c r="THY22" s="171"/>
      <c r="THZ22" s="171"/>
      <c r="TIA22" s="171"/>
      <c r="TIB22" s="172"/>
      <c r="TIC22" s="162"/>
      <c r="TID22" s="171"/>
      <c r="TIE22" s="171"/>
      <c r="TIF22" s="171"/>
      <c r="TIG22" s="171"/>
      <c r="TIH22" s="171"/>
      <c r="TII22" s="171"/>
      <c r="TIJ22" s="172"/>
      <c r="TIK22" s="162"/>
      <c r="TIL22" s="171"/>
      <c r="TIM22" s="171"/>
      <c r="TIN22" s="171"/>
      <c r="TIO22" s="171"/>
      <c r="TIP22" s="171"/>
      <c r="TIQ22" s="171"/>
      <c r="TIR22" s="172"/>
      <c r="TIS22" s="162"/>
      <c r="TIT22" s="171"/>
      <c r="TIU22" s="171"/>
      <c r="TIV22" s="171"/>
      <c r="TIW22" s="171"/>
      <c r="TIX22" s="171"/>
      <c r="TIY22" s="171"/>
      <c r="TIZ22" s="172"/>
      <c r="TJA22" s="162"/>
      <c r="TJB22" s="171"/>
      <c r="TJC22" s="171"/>
      <c r="TJD22" s="171"/>
      <c r="TJE22" s="171"/>
      <c r="TJF22" s="171"/>
      <c r="TJG22" s="171"/>
      <c r="TJH22" s="172"/>
      <c r="TJI22" s="162"/>
      <c r="TJJ22" s="171"/>
      <c r="TJK22" s="171"/>
      <c r="TJL22" s="171"/>
      <c r="TJM22" s="171"/>
      <c r="TJN22" s="171"/>
      <c r="TJO22" s="171"/>
      <c r="TJP22" s="172"/>
      <c r="TJQ22" s="162"/>
      <c r="TJR22" s="171"/>
      <c r="TJS22" s="171"/>
      <c r="TJT22" s="171"/>
      <c r="TJU22" s="171"/>
      <c r="TJV22" s="171"/>
      <c r="TJW22" s="171"/>
      <c r="TJX22" s="172"/>
      <c r="TJY22" s="162"/>
      <c r="TJZ22" s="171"/>
      <c r="TKA22" s="171"/>
      <c r="TKB22" s="171"/>
      <c r="TKC22" s="171"/>
      <c r="TKD22" s="171"/>
      <c r="TKE22" s="171"/>
      <c r="TKF22" s="172"/>
      <c r="TKG22" s="162"/>
      <c r="TKH22" s="171"/>
      <c r="TKI22" s="171"/>
      <c r="TKJ22" s="171"/>
      <c r="TKK22" s="171"/>
      <c r="TKL22" s="171"/>
      <c r="TKM22" s="171"/>
      <c r="TKN22" s="172"/>
      <c r="TKO22" s="162"/>
      <c r="TKP22" s="171"/>
      <c r="TKQ22" s="171"/>
      <c r="TKR22" s="171"/>
      <c r="TKS22" s="171"/>
      <c r="TKT22" s="171"/>
      <c r="TKU22" s="171"/>
      <c r="TKV22" s="172"/>
      <c r="TKW22" s="162"/>
      <c r="TKX22" s="171"/>
      <c r="TKY22" s="171"/>
      <c r="TKZ22" s="171"/>
      <c r="TLA22" s="171"/>
      <c r="TLB22" s="171"/>
      <c r="TLC22" s="171"/>
      <c r="TLD22" s="172"/>
      <c r="TLE22" s="162"/>
      <c r="TLF22" s="171"/>
      <c r="TLG22" s="171"/>
      <c r="TLH22" s="171"/>
      <c r="TLI22" s="171"/>
      <c r="TLJ22" s="171"/>
      <c r="TLK22" s="171"/>
      <c r="TLL22" s="172"/>
      <c r="TLM22" s="162"/>
      <c r="TLN22" s="171"/>
      <c r="TLO22" s="171"/>
      <c r="TLP22" s="171"/>
      <c r="TLQ22" s="171"/>
      <c r="TLR22" s="171"/>
      <c r="TLS22" s="171"/>
      <c r="TLT22" s="172"/>
      <c r="TLU22" s="162"/>
      <c r="TLV22" s="171"/>
      <c r="TLW22" s="171"/>
      <c r="TLX22" s="171"/>
      <c r="TLY22" s="171"/>
      <c r="TLZ22" s="171"/>
      <c r="TMA22" s="171"/>
      <c r="TMB22" s="172"/>
      <c r="TMC22" s="162"/>
      <c r="TMD22" s="171"/>
      <c r="TME22" s="171"/>
      <c r="TMF22" s="171"/>
      <c r="TMG22" s="171"/>
      <c r="TMH22" s="171"/>
      <c r="TMI22" s="171"/>
      <c r="TMJ22" s="172"/>
      <c r="TMK22" s="162"/>
      <c r="TML22" s="171"/>
      <c r="TMM22" s="171"/>
      <c r="TMN22" s="171"/>
      <c r="TMO22" s="171"/>
      <c r="TMP22" s="171"/>
      <c r="TMQ22" s="171"/>
      <c r="TMR22" s="172"/>
      <c r="TMS22" s="162"/>
      <c r="TMT22" s="171"/>
      <c r="TMU22" s="171"/>
      <c r="TMV22" s="171"/>
      <c r="TMW22" s="171"/>
      <c r="TMX22" s="171"/>
      <c r="TMY22" s="171"/>
      <c r="TMZ22" s="172"/>
      <c r="TNA22" s="162"/>
      <c r="TNB22" s="171"/>
      <c r="TNC22" s="171"/>
      <c r="TND22" s="171"/>
      <c r="TNE22" s="171"/>
      <c r="TNF22" s="171"/>
      <c r="TNG22" s="171"/>
      <c r="TNH22" s="172"/>
      <c r="TNI22" s="162"/>
      <c r="TNJ22" s="171"/>
      <c r="TNK22" s="171"/>
      <c r="TNL22" s="171"/>
      <c r="TNM22" s="171"/>
      <c r="TNN22" s="171"/>
      <c r="TNO22" s="171"/>
      <c r="TNP22" s="172"/>
      <c r="TNQ22" s="162"/>
      <c r="TNR22" s="171"/>
      <c r="TNS22" s="171"/>
      <c r="TNT22" s="171"/>
      <c r="TNU22" s="171"/>
      <c r="TNV22" s="171"/>
      <c r="TNW22" s="171"/>
      <c r="TNX22" s="172"/>
      <c r="TNY22" s="162"/>
      <c r="TNZ22" s="171"/>
      <c r="TOA22" s="171"/>
      <c r="TOB22" s="171"/>
      <c r="TOC22" s="171"/>
      <c r="TOD22" s="171"/>
      <c r="TOE22" s="171"/>
      <c r="TOF22" s="172"/>
      <c r="TOG22" s="162"/>
      <c r="TOH22" s="171"/>
      <c r="TOI22" s="171"/>
      <c r="TOJ22" s="171"/>
      <c r="TOK22" s="171"/>
      <c r="TOL22" s="171"/>
      <c r="TOM22" s="171"/>
      <c r="TON22" s="172"/>
      <c r="TOO22" s="162"/>
      <c r="TOP22" s="171"/>
      <c r="TOQ22" s="171"/>
      <c r="TOR22" s="171"/>
      <c r="TOS22" s="171"/>
      <c r="TOT22" s="171"/>
      <c r="TOU22" s="171"/>
      <c r="TOV22" s="172"/>
      <c r="TOW22" s="162"/>
      <c r="TOX22" s="171"/>
      <c r="TOY22" s="171"/>
      <c r="TOZ22" s="171"/>
      <c r="TPA22" s="171"/>
      <c r="TPB22" s="171"/>
      <c r="TPC22" s="171"/>
      <c r="TPD22" s="172"/>
      <c r="TPE22" s="162"/>
      <c r="TPF22" s="171"/>
      <c r="TPG22" s="171"/>
      <c r="TPH22" s="171"/>
      <c r="TPI22" s="171"/>
      <c r="TPJ22" s="171"/>
      <c r="TPK22" s="171"/>
      <c r="TPL22" s="172"/>
      <c r="TPM22" s="162"/>
      <c r="TPN22" s="171"/>
      <c r="TPO22" s="171"/>
      <c r="TPP22" s="171"/>
      <c r="TPQ22" s="171"/>
      <c r="TPR22" s="171"/>
      <c r="TPS22" s="171"/>
      <c r="TPT22" s="172"/>
      <c r="TPU22" s="162"/>
      <c r="TPV22" s="171"/>
      <c r="TPW22" s="171"/>
      <c r="TPX22" s="171"/>
      <c r="TPY22" s="171"/>
      <c r="TPZ22" s="171"/>
      <c r="TQA22" s="171"/>
      <c r="TQB22" s="172"/>
      <c r="TQC22" s="162"/>
      <c r="TQD22" s="171"/>
      <c r="TQE22" s="171"/>
      <c r="TQF22" s="171"/>
      <c r="TQG22" s="171"/>
      <c r="TQH22" s="171"/>
      <c r="TQI22" s="171"/>
      <c r="TQJ22" s="172"/>
      <c r="TQK22" s="162"/>
      <c r="TQL22" s="171"/>
      <c r="TQM22" s="171"/>
      <c r="TQN22" s="171"/>
      <c r="TQO22" s="171"/>
      <c r="TQP22" s="171"/>
      <c r="TQQ22" s="171"/>
      <c r="TQR22" s="172"/>
      <c r="TQS22" s="162"/>
      <c r="TQT22" s="171"/>
      <c r="TQU22" s="171"/>
      <c r="TQV22" s="171"/>
      <c r="TQW22" s="171"/>
      <c r="TQX22" s="171"/>
      <c r="TQY22" s="171"/>
      <c r="TQZ22" s="172"/>
      <c r="TRA22" s="162"/>
      <c r="TRB22" s="171"/>
      <c r="TRC22" s="171"/>
      <c r="TRD22" s="171"/>
      <c r="TRE22" s="171"/>
      <c r="TRF22" s="171"/>
      <c r="TRG22" s="171"/>
      <c r="TRH22" s="172"/>
      <c r="TRI22" s="162"/>
      <c r="TRJ22" s="171"/>
      <c r="TRK22" s="171"/>
      <c r="TRL22" s="171"/>
      <c r="TRM22" s="171"/>
      <c r="TRN22" s="171"/>
      <c r="TRO22" s="171"/>
      <c r="TRP22" s="172"/>
      <c r="TRQ22" s="162"/>
      <c r="TRR22" s="171"/>
      <c r="TRS22" s="171"/>
      <c r="TRT22" s="171"/>
      <c r="TRU22" s="171"/>
      <c r="TRV22" s="171"/>
      <c r="TRW22" s="171"/>
      <c r="TRX22" s="172"/>
      <c r="TRY22" s="162"/>
      <c r="TRZ22" s="171"/>
      <c r="TSA22" s="171"/>
      <c r="TSB22" s="171"/>
      <c r="TSC22" s="171"/>
      <c r="TSD22" s="171"/>
      <c r="TSE22" s="171"/>
      <c r="TSF22" s="172"/>
      <c r="TSG22" s="162"/>
      <c r="TSH22" s="171"/>
      <c r="TSI22" s="171"/>
      <c r="TSJ22" s="171"/>
      <c r="TSK22" s="171"/>
      <c r="TSL22" s="171"/>
      <c r="TSM22" s="171"/>
      <c r="TSN22" s="172"/>
      <c r="TSO22" s="162"/>
      <c r="TSP22" s="171"/>
      <c r="TSQ22" s="171"/>
      <c r="TSR22" s="171"/>
      <c r="TSS22" s="171"/>
      <c r="TST22" s="171"/>
      <c r="TSU22" s="171"/>
      <c r="TSV22" s="172"/>
      <c r="TSW22" s="162"/>
      <c r="TSX22" s="171"/>
      <c r="TSY22" s="171"/>
      <c r="TSZ22" s="171"/>
      <c r="TTA22" s="171"/>
      <c r="TTB22" s="171"/>
      <c r="TTC22" s="171"/>
      <c r="TTD22" s="172"/>
      <c r="TTE22" s="162"/>
      <c r="TTF22" s="171"/>
      <c r="TTG22" s="171"/>
      <c r="TTH22" s="171"/>
      <c r="TTI22" s="171"/>
      <c r="TTJ22" s="171"/>
      <c r="TTK22" s="171"/>
      <c r="TTL22" s="172"/>
      <c r="TTM22" s="162"/>
      <c r="TTN22" s="171"/>
      <c r="TTO22" s="171"/>
      <c r="TTP22" s="171"/>
      <c r="TTQ22" s="171"/>
      <c r="TTR22" s="171"/>
      <c r="TTS22" s="171"/>
      <c r="TTT22" s="172"/>
      <c r="TTU22" s="162"/>
      <c r="TTV22" s="171"/>
      <c r="TTW22" s="171"/>
      <c r="TTX22" s="171"/>
      <c r="TTY22" s="171"/>
      <c r="TTZ22" s="171"/>
      <c r="TUA22" s="171"/>
      <c r="TUB22" s="172"/>
      <c r="TUC22" s="162"/>
      <c r="TUD22" s="171"/>
      <c r="TUE22" s="171"/>
      <c r="TUF22" s="171"/>
      <c r="TUG22" s="171"/>
      <c r="TUH22" s="171"/>
      <c r="TUI22" s="171"/>
      <c r="TUJ22" s="172"/>
      <c r="TUK22" s="162"/>
      <c r="TUL22" s="171"/>
      <c r="TUM22" s="171"/>
      <c r="TUN22" s="171"/>
      <c r="TUO22" s="171"/>
      <c r="TUP22" s="171"/>
      <c r="TUQ22" s="171"/>
      <c r="TUR22" s="172"/>
      <c r="TUS22" s="162"/>
      <c r="TUT22" s="171"/>
      <c r="TUU22" s="171"/>
      <c r="TUV22" s="171"/>
      <c r="TUW22" s="171"/>
      <c r="TUX22" s="171"/>
      <c r="TUY22" s="171"/>
      <c r="TUZ22" s="172"/>
      <c r="TVA22" s="162"/>
      <c r="TVB22" s="171"/>
      <c r="TVC22" s="171"/>
      <c r="TVD22" s="171"/>
      <c r="TVE22" s="171"/>
      <c r="TVF22" s="171"/>
      <c r="TVG22" s="171"/>
      <c r="TVH22" s="172"/>
      <c r="TVI22" s="162"/>
      <c r="TVJ22" s="171"/>
      <c r="TVK22" s="171"/>
      <c r="TVL22" s="171"/>
      <c r="TVM22" s="171"/>
      <c r="TVN22" s="171"/>
      <c r="TVO22" s="171"/>
      <c r="TVP22" s="172"/>
      <c r="TVQ22" s="162"/>
      <c r="TVR22" s="171"/>
      <c r="TVS22" s="171"/>
      <c r="TVT22" s="171"/>
      <c r="TVU22" s="171"/>
      <c r="TVV22" s="171"/>
      <c r="TVW22" s="171"/>
      <c r="TVX22" s="172"/>
      <c r="TVY22" s="162"/>
      <c r="TVZ22" s="171"/>
      <c r="TWA22" s="171"/>
      <c r="TWB22" s="171"/>
      <c r="TWC22" s="171"/>
      <c r="TWD22" s="171"/>
      <c r="TWE22" s="171"/>
      <c r="TWF22" s="172"/>
      <c r="TWG22" s="162"/>
      <c r="TWH22" s="171"/>
      <c r="TWI22" s="171"/>
      <c r="TWJ22" s="171"/>
      <c r="TWK22" s="171"/>
      <c r="TWL22" s="171"/>
      <c r="TWM22" s="171"/>
      <c r="TWN22" s="172"/>
      <c r="TWO22" s="162"/>
      <c r="TWP22" s="171"/>
      <c r="TWQ22" s="171"/>
      <c r="TWR22" s="171"/>
      <c r="TWS22" s="171"/>
      <c r="TWT22" s="171"/>
      <c r="TWU22" s="171"/>
      <c r="TWV22" s="172"/>
      <c r="TWW22" s="162"/>
      <c r="TWX22" s="171"/>
      <c r="TWY22" s="171"/>
      <c r="TWZ22" s="171"/>
      <c r="TXA22" s="171"/>
      <c r="TXB22" s="171"/>
      <c r="TXC22" s="171"/>
      <c r="TXD22" s="172"/>
      <c r="TXE22" s="162"/>
      <c r="TXF22" s="171"/>
      <c r="TXG22" s="171"/>
      <c r="TXH22" s="171"/>
      <c r="TXI22" s="171"/>
      <c r="TXJ22" s="171"/>
      <c r="TXK22" s="171"/>
      <c r="TXL22" s="172"/>
      <c r="TXM22" s="162"/>
      <c r="TXN22" s="171"/>
      <c r="TXO22" s="171"/>
      <c r="TXP22" s="171"/>
      <c r="TXQ22" s="171"/>
      <c r="TXR22" s="171"/>
      <c r="TXS22" s="171"/>
      <c r="TXT22" s="172"/>
      <c r="TXU22" s="162"/>
      <c r="TXV22" s="171"/>
      <c r="TXW22" s="171"/>
      <c r="TXX22" s="171"/>
      <c r="TXY22" s="171"/>
      <c r="TXZ22" s="171"/>
      <c r="TYA22" s="171"/>
      <c r="TYB22" s="172"/>
      <c r="TYC22" s="162"/>
      <c r="TYD22" s="171"/>
      <c r="TYE22" s="171"/>
      <c r="TYF22" s="171"/>
      <c r="TYG22" s="171"/>
      <c r="TYH22" s="171"/>
      <c r="TYI22" s="171"/>
      <c r="TYJ22" s="172"/>
      <c r="TYK22" s="162"/>
      <c r="TYL22" s="171"/>
      <c r="TYM22" s="171"/>
      <c r="TYN22" s="171"/>
      <c r="TYO22" s="171"/>
      <c r="TYP22" s="171"/>
      <c r="TYQ22" s="171"/>
      <c r="TYR22" s="172"/>
      <c r="TYS22" s="162"/>
      <c r="TYT22" s="171"/>
      <c r="TYU22" s="171"/>
      <c r="TYV22" s="171"/>
      <c r="TYW22" s="171"/>
      <c r="TYX22" s="171"/>
      <c r="TYY22" s="171"/>
      <c r="TYZ22" s="172"/>
      <c r="TZA22" s="162"/>
      <c r="TZB22" s="171"/>
      <c r="TZC22" s="171"/>
      <c r="TZD22" s="171"/>
      <c r="TZE22" s="171"/>
      <c r="TZF22" s="171"/>
      <c r="TZG22" s="171"/>
      <c r="TZH22" s="172"/>
      <c r="TZI22" s="162"/>
      <c r="TZJ22" s="171"/>
      <c r="TZK22" s="171"/>
      <c r="TZL22" s="171"/>
      <c r="TZM22" s="171"/>
      <c r="TZN22" s="171"/>
      <c r="TZO22" s="171"/>
      <c r="TZP22" s="172"/>
      <c r="TZQ22" s="162"/>
      <c r="TZR22" s="171"/>
      <c r="TZS22" s="171"/>
      <c r="TZT22" s="171"/>
      <c r="TZU22" s="171"/>
      <c r="TZV22" s="171"/>
      <c r="TZW22" s="171"/>
      <c r="TZX22" s="172"/>
      <c r="TZY22" s="162"/>
      <c r="TZZ22" s="171"/>
      <c r="UAA22" s="171"/>
      <c r="UAB22" s="171"/>
      <c r="UAC22" s="171"/>
      <c r="UAD22" s="171"/>
      <c r="UAE22" s="171"/>
      <c r="UAF22" s="172"/>
      <c r="UAG22" s="162"/>
      <c r="UAH22" s="171"/>
      <c r="UAI22" s="171"/>
      <c r="UAJ22" s="171"/>
      <c r="UAK22" s="171"/>
      <c r="UAL22" s="171"/>
      <c r="UAM22" s="171"/>
      <c r="UAN22" s="172"/>
      <c r="UAO22" s="162"/>
      <c r="UAP22" s="171"/>
      <c r="UAQ22" s="171"/>
      <c r="UAR22" s="171"/>
      <c r="UAS22" s="171"/>
      <c r="UAT22" s="171"/>
      <c r="UAU22" s="171"/>
      <c r="UAV22" s="172"/>
      <c r="UAW22" s="162"/>
      <c r="UAX22" s="171"/>
      <c r="UAY22" s="171"/>
      <c r="UAZ22" s="171"/>
      <c r="UBA22" s="171"/>
      <c r="UBB22" s="171"/>
      <c r="UBC22" s="171"/>
      <c r="UBD22" s="172"/>
      <c r="UBE22" s="162"/>
      <c r="UBF22" s="171"/>
      <c r="UBG22" s="171"/>
      <c r="UBH22" s="171"/>
      <c r="UBI22" s="171"/>
      <c r="UBJ22" s="171"/>
      <c r="UBK22" s="171"/>
      <c r="UBL22" s="172"/>
      <c r="UBM22" s="162"/>
      <c r="UBN22" s="171"/>
      <c r="UBO22" s="171"/>
      <c r="UBP22" s="171"/>
      <c r="UBQ22" s="171"/>
      <c r="UBR22" s="171"/>
      <c r="UBS22" s="171"/>
      <c r="UBT22" s="172"/>
      <c r="UBU22" s="162"/>
      <c r="UBV22" s="171"/>
      <c r="UBW22" s="171"/>
      <c r="UBX22" s="171"/>
      <c r="UBY22" s="171"/>
      <c r="UBZ22" s="171"/>
      <c r="UCA22" s="171"/>
      <c r="UCB22" s="172"/>
      <c r="UCC22" s="162"/>
      <c r="UCD22" s="171"/>
      <c r="UCE22" s="171"/>
      <c r="UCF22" s="171"/>
      <c r="UCG22" s="171"/>
      <c r="UCH22" s="171"/>
      <c r="UCI22" s="171"/>
      <c r="UCJ22" s="172"/>
      <c r="UCK22" s="162"/>
      <c r="UCL22" s="171"/>
      <c r="UCM22" s="171"/>
      <c r="UCN22" s="171"/>
      <c r="UCO22" s="171"/>
      <c r="UCP22" s="171"/>
      <c r="UCQ22" s="171"/>
      <c r="UCR22" s="172"/>
      <c r="UCS22" s="162"/>
      <c r="UCT22" s="171"/>
      <c r="UCU22" s="171"/>
      <c r="UCV22" s="171"/>
      <c r="UCW22" s="171"/>
      <c r="UCX22" s="171"/>
      <c r="UCY22" s="171"/>
      <c r="UCZ22" s="172"/>
      <c r="UDA22" s="162"/>
      <c r="UDB22" s="171"/>
      <c r="UDC22" s="171"/>
      <c r="UDD22" s="171"/>
      <c r="UDE22" s="171"/>
      <c r="UDF22" s="171"/>
      <c r="UDG22" s="171"/>
      <c r="UDH22" s="172"/>
      <c r="UDI22" s="162"/>
      <c r="UDJ22" s="171"/>
      <c r="UDK22" s="171"/>
      <c r="UDL22" s="171"/>
      <c r="UDM22" s="171"/>
      <c r="UDN22" s="171"/>
      <c r="UDO22" s="171"/>
      <c r="UDP22" s="172"/>
      <c r="UDQ22" s="162"/>
      <c r="UDR22" s="171"/>
      <c r="UDS22" s="171"/>
      <c r="UDT22" s="171"/>
      <c r="UDU22" s="171"/>
      <c r="UDV22" s="171"/>
      <c r="UDW22" s="171"/>
      <c r="UDX22" s="172"/>
      <c r="UDY22" s="162"/>
      <c r="UDZ22" s="171"/>
      <c r="UEA22" s="171"/>
      <c r="UEB22" s="171"/>
      <c r="UEC22" s="171"/>
      <c r="UED22" s="171"/>
      <c r="UEE22" s="171"/>
      <c r="UEF22" s="172"/>
      <c r="UEG22" s="162"/>
      <c r="UEH22" s="171"/>
      <c r="UEI22" s="171"/>
      <c r="UEJ22" s="171"/>
      <c r="UEK22" s="171"/>
      <c r="UEL22" s="171"/>
      <c r="UEM22" s="171"/>
      <c r="UEN22" s="172"/>
      <c r="UEO22" s="162"/>
      <c r="UEP22" s="171"/>
      <c r="UEQ22" s="171"/>
      <c r="UER22" s="171"/>
      <c r="UES22" s="171"/>
      <c r="UET22" s="171"/>
      <c r="UEU22" s="171"/>
      <c r="UEV22" s="172"/>
      <c r="UEW22" s="162"/>
      <c r="UEX22" s="171"/>
      <c r="UEY22" s="171"/>
      <c r="UEZ22" s="171"/>
      <c r="UFA22" s="171"/>
      <c r="UFB22" s="171"/>
      <c r="UFC22" s="171"/>
      <c r="UFD22" s="172"/>
      <c r="UFE22" s="162"/>
      <c r="UFF22" s="171"/>
      <c r="UFG22" s="171"/>
      <c r="UFH22" s="171"/>
      <c r="UFI22" s="171"/>
      <c r="UFJ22" s="171"/>
      <c r="UFK22" s="171"/>
      <c r="UFL22" s="172"/>
      <c r="UFM22" s="162"/>
      <c r="UFN22" s="171"/>
      <c r="UFO22" s="171"/>
      <c r="UFP22" s="171"/>
      <c r="UFQ22" s="171"/>
      <c r="UFR22" s="171"/>
      <c r="UFS22" s="171"/>
      <c r="UFT22" s="172"/>
      <c r="UFU22" s="162"/>
      <c r="UFV22" s="171"/>
      <c r="UFW22" s="171"/>
      <c r="UFX22" s="171"/>
      <c r="UFY22" s="171"/>
      <c r="UFZ22" s="171"/>
      <c r="UGA22" s="171"/>
      <c r="UGB22" s="172"/>
      <c r="UGC22" s="162"/>
      <c r="UGD22" s="171"/>
      <c r="UGE22" s="171"/>
      <c r="UGF22" s="171"/>
      <c r="UGG22" s="171"/>
      <c r="UGH22" s="171"/>
      <c r="UGI22" s="171"/>
      <c r="UGJ22" s="172"/>
      <c r="UGK22" s="162"/>
      <c r="UGL22" s="171"/>
      <c r="UGM22" s="171"/>
      <c r="UGN22" s="171"/>
      <c r="UGO22" s="171"/>
      <c r="UGP22" s="171"/>
      <c r="UGQ22" s="171"/>
      <c r="UGR22" s="172"/>
      <c r="UGS22" s="162"/>
      <c r="UGT22" s="171"/>
      <c r="UGU22" s="171"/>
      <c r="UGV22" s="171"/>
      <c r="UGW22" s="171"/>
      <c r="UGX22" s="171"/>
      <c r="UGY22" s="171"/>
      <c r="UGZ22" s="172"/>
      <c r="UHA22" s="162"/>
      <c r="UHB22" s="171"/>
      <c r="UHC22" s="171"/>
      <c r="UHD22" s="171"/>
      <c r="UHE22" s="171"/>
      <c r="UHF22" s="171"/>
      <c r="UHG22" s="171"/>
      <c r="UHH22" s="172"/>
      <c r="UHI22" s="162"/>
      <c r="UHJ22" s="171"/>
      <c r="UHK22" s="171"/>
      <c r="UHL22" s="171"/>
      <c r="UHM22" s="171"/>
      <c r="UHN22" s="171"/>
      <c r="UHO22" s="171"/>
      <c r="UHP22" s="172"/>
      <c r="UHQ22" s="162"/>
      <c r="UHR22" s="171"/>
      <c r="UHS22" s="171"/>
      <c r="UHT22" s="171"/>
      <c r="UHU22" s="171"/>
      <c r="UHV22" s="171"/>
      <c r="UHW22" s="171"/>
      <c r="UHX22" s="172"/>
      <c r="UHY22" s="162"/>
      <c r="UHZ22" s="171"/>
      <c r="UIA22" s="171"/>
      <c r="UIB22" s="171"/>
      <c r="UIC22" s="171"/>
      <c r="UID22" s="171"/>
      <c r="UIE22" s="171"/>
      <c r="UIF22" s="172"/>
      <c r="UIG22" s="162"/>
      <c r="UIH22" s="171"/>
      <c r="UII22" s="171"/>
      <c r="UIJ22" s="171"/>
      <c r="UIK22" s="171"/>
      <c r="UIL22" s="171"/>
      <c r="UIM22" s="171"/>
      <c r="UIN22" s="172"/>
      <c r="UIO22" s="162"/>
      <c r="UIP22" s="171"/>
      <c r="UIQ22" s="171"/>
      <c r="UIR22" s="171"/>
      <c r="UIS22" s="171"/>
      <c r="UIT22" s="171"/>
      <c r="UIU22" s="171"/>
      <c r="UIV22" s="172"/>
      <c r="UIW22" s="162"/>
      <c r="UIX22" s="171"/>
      <c r="UIY22" s="171"/>
      <c r="UIZ22" s="171"/>
      <c r="UJA22" s="171"/>
      <c r="UJB22" s="171"/>
      <c r="UJC22" s="171"/>
      <c r="UJD22" s="172"/>
      <c r="UJE22" s="162"/>
      <c r="UJF22" s="171"/>
      <c r="UJG22" s="171"/>
      <c r="UJH22" s="171"/>
      <c r="UJI22" s="171"/>
      <c r="UJJ22" s="171"/>
      <c r="UJK22" s="171"/>
      <c r="UJL22" s="172"/>
      <c r="UJM22" s="162"/>
      <c r="UJN22" s="171"/>
      <c r="UJO22" s="171"/>
      <c r="UJP22" s="171"/>
      <c r="UJQ22" s="171"/>
      <c r="UJR22" s="171"/>
      <c r="UJS22" s="171"/>
      <c r="UJT22" s="172"/>
      <c r="UJU22" s="162"/>
      <c r="UJV22" s="171"/>
      <c r="UJW22" s="171"/>
      <c r="UJX22" s="171"/>
      <c r="UJY22" s="171"/>
      <c r="UJZ22" s="171"/>
      <c r="UKA22" s="171"/>
      <c r="UKB22" s="172"/>
      <c r="UKC22" s="162"/>
      <c r="UKD22" s="171"/>
      <c r="UKE22" s="171"/>
      <c r="UKF22" s="171"/>
      <c r="UKG22" s="171"/>
      <c r="UKH22" s="171"/>
      <c r="UKI22" s="171"/>
      <c r="UKJ22" s="172"/>
      <c r="UKK22" s="162"/>
      <c r="UKL22" s="171"/>
      <c r="UKM22" s="171"/>
      <c r="UKN22" s="171"/>
      <c r="UKO22" s="171"/>
      <c r="UKP22" s="171"/>
      <c r="UKQ22" s="171"/>
      <c r="UKR22" s="172"/>
      <c r="UKS22" s="162"/>
      <c r="UKT22" s="171"/>
      <c r="UKU22" s="171"/>
      <c r="UKV22" s="171"/>
      <c r="UKW22" s="171"/>
      <c r="UKX22" s="171"/>
      <c r="UKY22" s="171"/>
      <c r="UKZ22" s="172"/>
      <c r="ULA22" s="162"/>
      <c r="ULB22" s="171"/>
      <c r="ULC22" s="171"/>
      <c r="ULD22" s="171"/>
      <c r="ULE22" s="171"/>
      <c r="ULF22" s="171"/>
      <c r="ULG22" s="171"/>
      <c r="ULH22" s="172"/>
      <c r="ULI22" s="162"/>
      <c r="ULJ22" s="171"/>
      <c r="ULK22" s="171"/>
      <c r="ULL22" s="171"/>
      <c r="ULM22" s="171"/>
      <c r="ULN22" s="171"/>
      <c r="ULO22" s="171"/>
      <c r="ULP22" s="172"/>
      <c r="ULQ22" s="162"/>
      <c r="ULR22" s="171"/>
      <c r="ULS22" s="171"/>
      <c r="ULT22" s="171"/>
      <c r="ULU22" s="171"/>
      <c r="ULV22" s="171"/>
      <c r="ULW22" s="171"/>
      <c r="ULX22" s="172"/>
      <c r="ULY22" s="162"/>
      <c r="ULZ22" s="171"/>
      <c r="UMA22" s="171"/>
      <c r="UMB22" s="171"/>
      <c r="UMC22" s="171"/>
      <c r="UMD22" s="171"/>
      <c r="UME22" s="171"/>
      <c r="UMF22" s="172"/>
      <c r="UMG22" s="162"/>
      <c r="UMH22" s="171"/>
      <c r="UMI22" s="171"/>
      <c r="UMJ22" s="171"/>
      <c r="UMK22" s="171"/>
      <c r="UML22" s="171"/>
      <c r="UMM22" s="171"/>
      <c r="UMN22" s="172"/>
      <c r="UMO22" s="162"/>
      <c r="UMP22" s="171"/>
      <c r="UMQ22" s="171"/>
      <c r="UMR22" s="171"/>
      <c r="UMS22" s="171"/>
      <c r="UMT22" s="171"/>
      <c r="UMU22" s="171"/>
      <c r="UMV22" s="172"/>
      <c r="UMW22" s="162"/>
      <c r="UMX22" s="171"/>
      <c r="UMY22" s="171"/>
      <c r="UMZ22" s="171"/>
      <c r="UNA22" s="171"/>
      <c r="UNB22" s="171"/>
      <c r="UNC22" s="171"/>
      <c r="UND22" s="172"/>
      <c r="UNE22" s="162"/>
      <c r="UNF22" s="171"/>
      <c r="UNG22" s="171"/>
      <c r="UNH22" s="171"/>
      <c r="UNI22" s="171"/>
      <c r="UNJ22" s="171"/>
      <c r="UNK22" s="171"/>
      <c r="UNL22" s="172"/>
      <c r="UNM22" s="162"/>
      <c r="UNN22" s="171"/>
      <c r="UNO22" s="171"/>
      <c r="UNP22" s="171"/>
      <c r="UNQ22" s="171"/>
      <c r="UNR22" s="171"/>
      <c r="UNS22" s="171"/>
      <c r="UNT22" s="172"/>
      <c r="UNU22" s="162"/>
      <c r="UNV22" s="171"/>
      <c r="UNW22" s="171"/>
      <c r="UNX22" s="171"/>
      <c r="UNY22" s="171"/>
      <c r="UNZ22" s="171"/>
      <c r="UOA22" s="171"/>
      <c r="UOB22" s="172"/>
      <c r="UOC22" s="162"/>
      <c r="UOD22" s="171"/>
      <c r="UOE22" s="171"/>
      <c r="UOF22" s="171"/>
      <c r="UOG22" s="171"/>
      <c r="UOH22" s="171"/>
      <c r="UOI22" s="171"/>
      <c r="UOJ22" s="172"/>
      <c r="UOK22" s="162"/>
      <c r="UOL22" s="171"/>
      <c r="UOM22" s="171"/>
      <c r="UON22" s="171"/>
      <c r="UOO22" s="171"/>
      <c r="UOP22" s="171"/>
      <c r="UOQ22" s="171"/>
      <c r="UOR22" s="172"/>
      <c r="UOS22" s="162"/>
      <c r="UOT22" s="171"/>
      <c r="UOU22" s="171"/>
      <c r="UOV22" s="171"/>
      <c r="UOW22" s="171"/>
      <c r="UOX22" s="171"/>
      <c r="UOY22" s="171"/>
      <c r="UOZ22" s="172"/>
      <c r="UPA22" s="162"/>
      <c r="UPB22" s="171"/>
      <c r="UPC22" s="171"/>
      <c r="UPD22" s="171"/>
      <c r="UPE22" s="171"/>
      <c r="UPF22" s="171"/>
      <c r="UPG22" s="171"/>
      <c r="UPH22" s="172"/>
      <c r="UPI22" s="162"/>
      <c r="UPJ22" s="171"/>
      <c r="UPK22" s="171"/>
      <c r="UPL22" s="171"/>
      <c r="UPM22" s="171"/>
      <c r="UPN22" s="171"/>
      <c r="UPO22" s="171"/>
      <c r="UPP22" s="172"/>
      <c r="UPQ22" s="162"/>
      <c r="UPR22" s="171"/>
      <c r="UPS22" s="171"/>
      <c r="UPT22" s="171"/>
      <c r="UPU22" s="171"/>
      <c r="UPV22" s="171"/>
      <c r="UPW22" s="171"/>
      <c r="UPX22" s="172"/>
      <c r="UPY22" s="162"/>
      <c r="UPZ22" s="171"/>
      <c r="UQA22" s="171"/>
      <c r="UQB22" s="171"/>
      <c r="UQC22" s="171"/>
      <c r="UQD22" s="171"/>
      <c r="UQE22" s="171"/>
      <c r="UQF22" s="172"/>
      <c r="UQG22" s="162"/>
      <c r="UQH22" s="171"/>
      <c r="UQI22" s="171"/>
      <c r="UQJ22" s="171"/>
      <c r="UQK22" s="171"/>
      <c r="UQL22" s="171"/>
      <c r="UQM22" s="171"/>
      <c r="UQN22" s="172"/>
      <c r="UQO22" s="162"/>
      <c r="UQP22" s="171"/>
      <c r="UQQ22" s="171"/>
      <c r="UQR22" s="171"/>
      <c r="UQS22" s="171"/>
      <c r="UQT22" s="171"/>
      <c r="UQU22" s="171"/>
      <c r="UQV22" s="172"/>
      <c r="UQW22" s="162"/>
      <c r="UQX22" s="171"/>
      <c r="UQY22" s="171"/>
      <c r="UQZ22" s="171"/>
      <c r="URA22" s="171"/>
      <c r="URB22" s="171"/>
      <c r="URC22" s="171"/>
      <c r="URD22" s="172"/>
      <c r="URE22" s="162"/>
      <c r="URF22" s="171"/>
      <c r="URG22" s="171"/>
      <c r="URH22" s="171"/>
      <c r="URI22" s="171"/>
      <c r="URJ22" s="171"/>
      <c r="URK22" s="171"/>
      <c r="URL22" s="172"/>
      <c r="URM22" s="162"/>
      <c r="URN22" s="171"/>
      <c r="URO22" s="171"/>
      <c r="URP22" s="171"/>
      <c r="URQ22" s="171"/>
      <c r="URR22" s="171"/>
      <c r="URS22" s="171"/>
      <c r="URT22" s="172"/>
      <c r="URU22" s="162"/>
      <c r="URV22" s="171"/>
      <c r="URW22" s="171"/>
      <c r="URX22" s="171"/>
      <c r="URY22" s="171"/>
      <c r="URZ22" s="171"/>
      <c r="USA22" s="171"/>
      <c r="USB22" s="172"/>
      <c r="USC22" s="162"/>
      <c r="USD22" s="171"/>
      <c r="USE22" s="171"/>
      <c r="USF22" s="171"/>
      <c r="USG22" s="171"/>
      <c r="USH22" s="171"/>
      <c r="USI22" s="171"/>
      <c r="USJ22" s="172"/>
      <c r="USK22" s="162"/>
      <c r="USL22" s="171"/>
      <c r="USM22" s="171"/>
      <c r="USN22" s="171"/>
      <c r="USO22" s="171"/>
      <c r="USP22" s="171"/>
      <c r="USQ22" s="171"/>
      <c r="USR22" s="172"/>
      <c r="USS22" s="162"/>
      <c r="UST22" s="171"/>
      <c r="USU22" s="171"/>
      <c r="USV22" s="171"/>
      <c r="USW22" s="171"/>
      <c r="USX22" s="171"/>
      <c r="USY22" s="171"/>
      <c r="USZ22" s="172"/>
      <c r="UTA22" s="162"/>
      <c r="UTB22" s="171"/>
      <c r="UTC22" s="171"/>
      <c r="UTD22" s="171"/>
      <c r="UTE22" s="171"/>
      <c r="UTF22" s="171"/>
      <c r="UTG22" s="171"/>
      <c r="UTH22" s="172"/>
      <c r="UTI22" s="162"/>
      <c r="UTJ22" s="171"/>
      <c r="UTK22" s="171"/>
      <c r="UTL22" s="171"/>
      <c r="UTM22" s="171"/>
      <c r="UTN22" s="171"/>
      <c r="UTO22" s="171"/>
      <c r="UTP22" s="172"/>
      <c r="UTQ22" s="162"/>
      <c r="UTR22" s="171"/>
      <c r="UTS22" s="171"/>
      <c r="UTT22" s="171"/>
      <c r="UTU22" s="171"/>
      <c r="UTV22" s="171"/>
      <c r="UTW22" s="171"/>
      <c r="UTX22" s="172"/>
      <c r="UTY22" s="162"/>
      <c r="UTZ22" s="171"/>
      <c r="UUA22" s="171"/>
      <c r="UUB22" s="171"/>
      <c r="UUC22" s="171"/>
      <c r="UUD22" s="171"/>
      <c r="UUE22" s="171"/>
      <c r="UUF22" s="172"/>
      <c r="UUG22" s="162"/>
      <c r="UUH22" s="171"/>
      <c r="UUI22" s="171"/>
      <c r="UUJ22" s="171"/>
      <c r="UUK22" s="171"/>
      <c r="UUL22" s="171"/>
      <c r="UUM22" s="171"/>
      <c r="UUN22" s="172"/>
      <c r="UUO22" s="162"/>
      <c r="UUP22" s="171"/>
      <c r="UUQ22" s="171"/>
      <c r="UUR22" s="171"/>
      <c r="UUS22" s="171"/>
      <c r="UUT22" s="171"/>
      <c r="UUU22" s="171"/>
      <c r="UUV22" s="172"/>
      <c r="UUW22" s="162"/>
      <c r="UUX22" s="171"/>
      <c r="UUY22" s="171"/>
      <c r="UUZ22" s="171"/>
      <c r="UVA22" s="171"/>
      <c r="UVB22" s="171"/>
      <c r="UVC22" s="171"/>
      <c r="UVD22" s="172"/>
      <c r="UVE22" s="162"/>
      <c r="UVF22" s="171"/>
      <c r="UVG22" s="171"/>
      <c r="UVH22" s="171"/>
      <c r="UVI22" s="171"/>
      <c r="UVJ22" s="171"/>
      <c r="UVK22" s="171"/>
      <c r="UVL22" s="172"/>
      <c r="UVM22" s="162"/>
      <c r="UVN22" s="171"/>
      <c r="UVO22" s="171"/>
      <c r="UVP22" s="171"/>
      <c r="UVQ22" s="171"/>
      <c r="UVR22" s="171"/>
      <c r="UVS22" s="171"/>
      <c r="UVT22" s="172"/>
      <c r="UVU22" s="162"/>
      <c r="UVV22" s="171"/>
      <c r="UVW22" s="171"/>
      <c r="UVX22" s="171"/>
      <c r="UVY22" s="171"/>
      <c r="UVZ22" s="171"/>
      <c r="UWA22" s="171"/>
      <c r="UWB22" s="172"/>
      <c r="UWC22" s="162"/>
      <c r="UWD22" s="171"/>
      <c r="UWE22" s="171"/>
      <c r="UWF22" s="171"/>
      <c r="UWG22" s="171"/>
      <c r="UWH22" s="171"/>
      <c r="UWI22" s="171"/>
      <c r="UWJ22" s="172"/>
      <c r="UWK22" s="162"/>
      <c r="UWL22" s="171"/>
      <c r="UWM22" s="171"/>
      <c r="UWN22" s="171"/>
      <c r="UWO22" s="171"/>
      <c r="UWP22" s="171"/>
      <c r="UWQ22" s="171"/>
      <c r="UWR22" s="172"/>
      <c r="UWS22" s="162"/>
      <c r="UWT22" s="171"/>
      <c r="UWU22" s="171"/>
      <c r="UWV22" s="171"/>
      <c r="UWW22" s="171"/>
      <c r="UWX22" s="171"/>
      <c r="UWY22" s="171"/>
      <c r="UWZ22" s="172"/>
      <c r="UXA22" s="162"/>
      <c r="UXB22" s="171"/>
      <c r="UXC22" s="171"/>
      <c r="UXD22" s="171"/>
      <c r="UXE22" s="171"/>
      <c r="UXF22" s="171"/>
      <c r="UXG22" s="171"/>
      <c r="UXH22" s="172"/>
      <c r="UXI22" s="162"/>
      <c r="UXJ22" s="171"/>
      <c r="UXK22" s="171"/>
      <c r="UXL22" s="171"/>
      <c r="UXM22" s="171"/>
      <c r="UXN22" s="171"/>
      <c r="UXO22" s="171"/>
      <c r="UXP22" s="172"/>
      <c r="UXQ22" s="162"/>
      <c r="UXR22" s="171"/>
      <c r="UXS22" s="171"/>
      <c r="UXT22" s="171"/>
      <c r="UXU22" s="171"/>
      <c r="UXV22" s="171"/>
      <c r="UXW22" s="171"/>
      <c r="UXX22" s="172"/>
      <c r="UXY22" s="162"/>
      <c r="UXZ22" s="171"/>
      <c r="UYA22" s="171"/>
      <c r="UYB22" s="171"/>
      <c r="UYC22" s="171"/>
      <c r="UYD22" s="171"/>
      <c r="UYE22" s="171"/>
      <c r="UYF22" s="172"/>
      <c r="UYG22" s="162"/>
      <c r="UYH22" s="171"/>
      <c r="UYI22" s="171"/>
      <c r="UYJ22" s="171"/>
      <c r="UYK22" s="171"/>
      <c r="UYL22" s="171"/>
      <c r="UYM22" s="171"/>
      <c r="UYN22" s="172"/>
      <c r="UYO22" s="162"/>
      <c r="UYP22" s="171"/>
      <c r="UYQ22" s="171"/>
      <c r="UYR22" s="171"/>
      <c r="UYS22" s="171"/>
      <c r="UYT22" s="171"/>
      <c r="UYU22" s="171"/>
      <c r="UYV22" s="172"/>
      <c r="UYW22" s="162"/>
      <c r="UYX22" s="171"/>
      <c r="UYY22" s="171"/>
      <c r="UYZ22" s="171"/>
      <c r="UZA22" s="171"/>
      <c r="UZB22" s="171"/>
      <c r="UZC22" s="171"/>
      <c r="UZD22" s="172"/>
      <c r="UZE22" s="162"/>
      <c r="UZF22" s="171"/>
      <c r="UZG22" s="171"/>
      <c r="UZH22" s="171"/>
      <c r="UZI22" s="171"/>
      <c r="UZJ22" s="171"/>
      <c r="UZK22" s="171"/>
      <c r="UZL22" s="172"/>
      <c r="UZM22" s="162"/>
      <c r="UZN22" s="171"/>
      <c r="UZO22" s="171"/>
      <c r="UZP22" s="171"/>
      <c r="UZQ22" s="171"/>
      <c r="UZR22" s="171"/>
      <c r="UZS22" s="171"/>
      <c r="UZT22" s="172"/>
      <c r="UZU22" s="162"/>
      <c r="UZV22" s="171"/>
      <c r="UZW22" s="171"/>
      <c r="UZX22" s="171"/>
      <c r="UZY22" s="171"/>
      <c r="UZZ22" s="171"/>
      <c r="VAA22" s="171"/>
      <c r="VAB22" s="172"/>
      <c r="VAC22" s="162"/>
      <c r="VAD22" s="171"/>
      <c r="VAE22" s="171"/>
      <c r="VAF22" s="171"/>
      <c r="VAG22" s="171"/>
      <c r="VAH22" s="171"/>
      <c r="VAI22" s="171"/>
      <c r="VAJ22" s="172"/>
      <c r="VAK22" s="162"/>
      <c r="VAL22" s="171"/>
      <c r="VAM22" s="171"/>
      <c r="VAN22" s="171"/>
      <c r="VAO22" s="171"/>
      <c r="VAP22" s="171"/>
      <c r="VAQ22" s="171"/>
      <c r="VAR22" s="172"/>
      <c r="VAS22" s="162"/>
      <c r="VAT22" s="171"/>
      <c r="VAU22" s="171"/>
      <c r="VAV22" s="171"/>
      <c r="VAW22" s="171"/>
      <c r="VAX22" s="171"/>
      <c r="VAY22" s="171"/>
      <c r="VAZ22" s="172"/>
      <c r="VBA22" s="162"/>
      <c r="VBB22" s="171"/>
      <c r="VBC22" s="171"/>
      <c r="VBD22" s="171"/>
      <c r="VBE22" s="171"/>
      <c r="VBF22" s="171"/>
      <c r="VBG22" s="171"/>
      <c r="VBH22" s="172"/>
      <c r="VBI22" s="162"/>
      <c r="VBJ22" s="171"/>
      <c r="VBK22" s="171"/>
      <c r="VBL22" s="171"/>
      <c r="VBM22" s="171"/>
      <c r="VBN22" s="171"/>
      <c r="VBO22" s="171"/>
      <c r="VBP22" s="172"/>
      <c r="VBQ22" s="162"/>
      <c r="VBR22" s="171"/>
      <c r="VBS22" s="171"/>
      <c r="VBT22" s="171"/>
      <c r="VBU22" s="171"/>
      <c r="VBV22" s="171"/>
      <c r="VBW22" s="171"/>
      <c r="VBX22" s="172"/>
      <c r="VBY22" s="162"/>
      <c r="VBZ22" s="171"/>
      <c r="VCA22" s="171"/>
      <c r="VCB22" s="171"/>
      <c r="VCC22" s="171"/>
      <c r="VCD22" s="171"/>
      <c r="VCE22" s="171"/>
      <c r="VCF22" s="172"/>
      <c r="VCG22" s="162"/>
      <c r="VCH22" s="171"/>
      <c r="VCI22" s="171"/>
      <c r="VCJ22" s="171"/>
      <c r="VCK22" s="171"/>
      <c r="VCL22" s="171"/>
      <c r="VCM22" s="171"/>
      <c r="VCN22" s="172"/>
      <c r="VCO22" s="162"/>
      <c r="VCP22" s="171"/>
      <c r="VCQ22" s="171"/>
      <c r="VCR22" s="171"/>
      <c r="VCS22" s="171"/>
      <c r="VCT22" s="171"/>
      <c r="VCU22" s="171"/>
      <c r="VCV22" s="172"/>
      <c r="VCW22" s="162"/>
      <c r="VCX22" s="171"/>
      <c r="VCY22" s="171"/>
      <c r="VCZ22" s="171"/>
      <c r="VDA22" s="171"/>
      <c r="VDB22" s="171"/>
      <c r="VDC22" s="171"/>
      <c r="VDD22" s="172"/>
      <c r="VDE22" s="162"/>
      <c r="VDF22" s="171"/>
      <c r="VDG22" s="171"/>
      <c r="VDH22" s="171"/>
      <c r="VDI22" s="171"/>
      <c r="VDJ22" s="171"/>
      <c r="VDK22" s="171"/>
      <c r="VDL22" s="172"/>
      <c r="VDM22" s="162"/>
      <c r="VDN22" s="171"/>
      <c r="VDO22" s="171"/>
      <c r="VDP22" s="171"/>
      <c r="VDQ22" s="171"/>
      <c r="VDR22" s="171"/>
      <c r="VDS22" s="171"/>
      <c r="VDT22" s="172"/>
      <c r="VDU22" s="162"/>
      <c r="VDV22" s="171"/>
      <c r="VDW22" s="171"/>
      <c r="VDX22" s="171"/>
      <c r="VDY22" s="171"/>
      <c r="VDZ22" s="171"/>
      <c r="VEA22" s="171"/>
      <c r="VEB22" s="172"/>
      <c r="VEC22" s="162"/>
      <c r="VED22" s="171"/>
      <c r="VEE22" s="171"/>
      <c r="VEF22" s="171"/>
      <c r="VEG22" s="171"/>
      <c r="VEH22" s="171"/>
      <c r="VEI22" s="171"/>
      <c r="VEJ22" s="172"/>
      <c r="VEK22" s="162"/>
      <c r="VEL22" s="171"/>
      <c r="VEM22" s="171"/>
      <c r="VEN22" s="171"/>
      <c r="VEO22" s="171"/>
      <c r="VEP22" s="171"/>
      <c r="VEQ22" s="171"/>
      <c r="VER22" s="172"/>
      <c r="VES22" s="162"/>
      <c r="VET22" s="171"/>
      <c r="VEU22" s="171"/>
      <c r="VEV22" s="171"/>
      <c r="VEW22" s="171"/>
      <c r="VEX22" s="171"/>
      <c r="VEY22" s="171"/>
      <c r="VEZ22" s="172"/>
      <c r="VFA22" s="162"/>
      <c r="VFB22" s="171"/>
      <c r="VFC22" s="171"/>
      <c r="VFD22" s="171"/>
      <c r="VFE22" s="171"/>
      <c r="VFF22" s="171"/>
      <c r="VFG22" s="171"/>
      <c r="VFH22" s="172"/>
      <c r="VFI22" s="162"/>
      <c r="VFJ22" s="171"/>
      <c r="VFK22" s="171"/>
      <c r="VFL22" s="171"/>
      <c r="VFM22" s="171"/>
      <c r="VFN22" s="171"/>
      <c r="VFO22" s="171"/>
      <c r="VFP22" s="172"/>
      <c r="VFQ22" s="162"/>
      <c r="VFR22" s="171"/>
      <c r="VFS22" s="171"/>
      <c r="VFT22" s="171"/>
      <c r="VFU22" s="171"/>
      <c r="VFV22" s="171"/>
      <c r="VFW22" s="171"/>
      <c r="VFX22" s="172"/>
      <c r="VFY22" s="162"/>
      <c r="VFZ22" s="171"/>
      <c r="VGA22" s="171"/>
      <c r="VGB22" s="171"/>
      <c r="VGC22" s="171"/>
      <c r="VGD22" s="171"/>
      <c r="VGE22" s="171"/>
      <c r="VGF22" s="172"/>
      <c r="VGG22" s="162"/>
      <c r="VGH22" s="171"/>
      <c r="VGI22" s="171"/>
      <c r="VGJ22" s="171"/>
      <c r="VGK22" s="171"/>
      <c r="VGL22" s="171"/>
      <c r="VGM22" s="171"/>
      <c r="VGN22" s="172"/>
      <c r="VGO22" s="162"/>
      <c r="VGP22" s="171"/>
      <c r="VGQ22" s="171"/>
      <c r="VGR22" s="171"/>
      <c r="VGS22" s="171"/>
      <c r="VGT22" s="171"/>
      <c r="VGU22" s="171"/>
      <c r="VGV22" s="172"/>
      <c r="VGW22" s="162"/>
      <c r="VGX22" s="171"/>
      <c r="VGY22" s="171"/>
      <c r="VGZ22" s="171"/>
      <c r="VHA22" s="171"/>
      <c r="VHB22" s="171"/>
      <c r="VHC22" s="171"/>
      <c r="VHD22" s="172"/>
      <c r="VHE22" s="162"/>
      <c r="VHF22" s="171"/>
      <c r="VHG22" s="171"/>
      <c r="VHH22" s="171"/>
      <c r="VHI22" s="171"/>
      <c r="VHJ22" s="171"/>
      <c r="VHK22" s="171"/>
      <c r="VHL22" s="172"/>
      <c r="VHM22" s="162"/>
      <c r="VHN22" s="171"/>
      <c r="VHO22" s="171"/>
      <c r="VHP22" s="171"/>
      <c r="VHQ22" s="171"/>
      <c r="VHR22" s="171"/>
      <c r="VHS22" s="171"/>
      <c r="VHT22" s="172"/>
      <c r="VHU22" s="162"/>
      <c r="VHV22" s="171"/>
      <c r="VHW22" s="171"/>
      <c r="VHX22" s="171"/>
      <c r="VHY22" s="171"/>
      <c r="VHZ22" s="171"/>
      <c r="VIA22" s="171"/>
      <c r="VIB22" s="172"/>
      <c r="VIC22" s="162"/>
      <c r="VID22" s="171"/>
      <c r="VIE22" s="171"/>
      <c r="VIF22" s="171"/>
      <c r="VIG22" s="171"/>
      <c r="VIH22" s="171"/>
      <c r="VII22" s="171"/>
      <c r="VIJ22" s="172"/>
      <c r="VIK22" s="162"/>
      <c r="VIL22" s="171"/>
      <c r="VIM22" s="171"/>
      <c r="VIN22" s="171"/>
      <c r="VIO22" s="171"/>
      <c r="VIP22" s="171"/>
      <c r="VIQ22" s="171"/>
      <c r="VIR22" s="172"/>
      <c r="VIS22" s="162"/>
      <c r="VIT22" s="171"/>
      <c r="VIU22" s="171"/>
      <c r="VIV22" s="171"/>
      <c r="VIW22" s="171"/>
      <c r="VIX22" s="171"/>
      <c r="VIY22" s="171"/>
      <c r="VIZ22" s="172"/>
      <c r="VJA22" s="162"/>
      <c r="VJB22" s="171"/>
      <c r="VJC22" s="171"/>
      <c r="VJD22" s="171"/>
      <c r="VJE22" s="171"/>
      <c r="VJF22" s="171"/>
      <c r="VJG22" s="171"/>
      <c r="VJH22" s="172"/>
      <c r="VJI22" s="162"/>
      <c r="VJJ22" s="171"/>
      <c r="VJK22" s="171"/>
      <c r="VJL22" s="171"/>
      <c r="VJM22" s="171"/>
      <c r="VJN22" s="171"/>
      <c r="VJO22" s="171"/>
      <c r="VJP22" s="172"/>
      <c r="VJQ22" s="162"/>
      <c r="VJR22" s="171"/>
      <c r="VJS22" s="171"/>
      <c r="VJT22" s="171"/>
      <c r="VJU22" s="171"/>
      <c r="VJV22" s="171"/>
      <c r="VJW22" s="171"/>
      <c r="VJX22" s="172"/>
      <c r="VJY22" s="162"/>
      <c r="VJZ22" s="171"/>
      <c r="VKA22" s="171"/>
      <c r="VKB22" s="171"/>
      <c r="VKC22" s="171"/>
      <c r="VKD22" s="171"/>
      <c r="VKE22" s="171"/>
      <c r="VKF22" s="172"/>
      <c r="VKG22" s="162"/>
      <c r="VKH22" s="171"/>
      <c r="VKI22" s="171"/>
      <c r="VKJ22" s="171"/>
      <c r="VKK22" s="171"/>
      <c r="VKL22" s="171"/>
      <c r="VKM22" s="171"/>
      <c r="VKN22" s="172"/>
      <c r="VKO22" s="162"/>
      <c r="VKP22" s="171"/>
      <c r="VKQ22" s="171"/>
      <c r="VKR22" s="171"/>
      <c r="VKS22" s="171"/>
      <c r="VKT22" s="171"/>
      <c r="VKU22" s="171"/>
      <c r="VKV22" s="172"/>
      <c r="VKW22" s="162"/>
      <c r="VKX22" s="171"/>
      <c r="VKY22" s="171"/>
      <c r="VKZ22" s="171"/>
      <c r="VLA22" s="171"/>
      <c r="VLB22" s="171"/>
      <c r="VLC22" s="171"/>
      <c r="VLD22" s="172"/>
      <c r="VLE22" s="162"/>
      <c r="VLF22" s="171"/>
      <c r="VLG22" s="171"/>
      <c r="VLH22" s="171"/>
      <c r="VLI22" s="171"/>
      <c r="VLJ22" s="171"/>
      <c r="VLK22" s="171"/>
      <c r="VLL22" s="172"/>
      <c r="VLM22" s="162"/>
      <c r="VLN22" s="171"/>
      <c r="VLO22" s="171"/>
      <c r="VLP22" s="171"/>
      <c r="VLQ22" s="171"/>
      <c r="VLR22" s="171"/>
      <c r="VLS22" s="171"/>
      <c r="VLT22" s="172"/>
      <c r="VLU22" s="162"/>
      <c r="VLV22" s="171"/>
      <c r="VLW22" s="171"/>
      <c r="VLX22" s="171"/>
      <c r="VLY22" s="171"/>
      <c r="VLZ22" s="171"/>
      <c r="VMA22" s="171"/>
      <c r="VMB22" s="172"/>
      <c r="VMC22" s="162"/>
      <c r="VMD22" s="171"/>
      <c r="VME22" s="171"/>
      <c r="VMF22" s="171"/>
      <c r="VMG22" s="171"/>
      <c r="VMH22" s="171"/>
      <c r="VMI22" s="171"/>
      <c r="VMJ22" s="172"/>
      <c r="VMK22" s="162"/>
      <c r="VML22" s="171"/>
      <c r="VMM22" s="171"/>
      <c r="VMN22" s="171"/>
      <c r="VMO22" s="171"/>
      <c r="VMP22" s="171"/>
      <c r="VMQ22" s="171"/>
      <c r="VMR22" s="172"/>
      <c r="VMS22" s="162"/>
      <c r="VMT22" s="171"/>
      <c r="VMU22" s="171"/>
      <c r="VMV22" s="171"/>
      <c r="VMW22" s="171"/>
      <c r="VMX22" s="171"/>
      <c r="VMY22" s="171"/>
      <c r="VMZ22" s="172"/>
      <c r="VNA22" s="162"/>
      <c r="VNB22" s="171"/>
      <c r="VNC22" s="171"/>
      <c r="VND22" s="171"/>
      <c r="VNE22" s="171"/>
      <c r="VNF22" s="171"/>
      <c r="VNG22" s="171"/>
      <c r="VNH22" s="172"/>
      <c r="VNI22" s="162"/>
      <c r="VNJ22" s="171"/>
      <c r="VNK22" s="171"/>
      <c r="VNL22" s="171"/>
      <c r="VNM22" s="171"/>
      <c r="VNN22" s="171"/>
      <c r="VNO22" s="171"/>
      <c r="VNP22" s="172"/>
      <c r="VNQ22" s="162"/>
      <c r="VNR22" s="171"/>
      <c r="VNS22" s="171"/>
      <c r="VNT22" s="171"/>
      <c r="VNU22" s="171"/>
      <c r="VNV22" s="171"/>
      <c r="VNW22" s="171"/>
      <c r="VNX22" s="172"/>
      <c r="VNY22" s="162"/>
      <c r="VNZ22" s="171"/>
      <c r="VOA22" s="171"/>
      <c r="VOB22" s="171"/>
      <c r="VOC22" s="171"/>
      <c r="VOD22" s="171"/>
      <c r="VOE22" s="171"/>
      <c r="VOF22" s="172"/>
      <c r="VOG22" s="162"/>
      <c r="VOH22" s="171"/>
      <c r="VOI22" s="171"/>
      <c r="VOJ22" s="171"/>
      <c r="VOK22" s="171"/>
      <c r="VOL22" s="171"/>
      <c r="VOM22" s="171"/>
      <c r="VON22" s="172"/>
      <c r="VOO22" s="162"/>
      <c r="VOP22" s="171"/>
      <c r="VOQ22" s="171"/>
      <c r="VOR22" s="171"/>
      <c r="VOS22" s="171"/>
      <c r="VOT22" s="171"/>
      <c r="VOU22" s="171"/>
      <c r="VOV22" s="172"/>
      <c r="VOW22" s="162"/>
      <c r="VOX22" s="171"/>
      <c r="VOY22" s="171"/>
      <c r="VOZ22" s="171"/>
      <c r="VPA22" s="171"/>
      <c r="VPB22" s="171"/>
      <c r="VPC22" s="171"/>
      <c r="VPD22" s="172"/>
      <c r="VPE22" s="162"/>
      <c r="VPF22" s="171"/>
      <c r="VPG22" s="171"/>
      <c r="VPH22" s="171"/>
      <c r="VPI22" s="171"/>
      <c r="VPJ22" s="171"/>
      <c r="VPK22" s="171"/>
      <c r="VPL22" s="172"/>
      <c r="VPM22" s="162"/>
      <c r="VPN22" s="171"/>
      <c r="VPO22" s="171"/>
      <c r="VPP22" s="171"/>
      <c r="VPQ22" s="171"/>
      <c r="VPR22" s="171"/>
      <c r="VPS22" s="171"/>
      <c r="VPT22" s="172"/>
      <c r="VPU22" s="162"/>
      <c r="VPV22" s="171"/>
      <c r="VPW22" s="171"/>
      <c r="VPX22" s="171"/>
      <c r="VPY22" s="171"/>
      <c r="VPZ22" s="171"/>
      <c r="VQA22" s="171"/>
      <c r="VQB22" s="172"/>
      <c r="VQC22" s="162"/>
      <c r="VQD22" s="171"/>
      <c r="VQE22" s="171"/>
      <c r="VQF22" s="171"/>
      <c r="VQG22" s="171"/>
      <c r="VQH22" s="171"/>
      <c r="VQI22" s="171"/>
      <c r="VQJ22" s="172"/>
      <c r="VQK22" s="162"/>
      <c r="VQL22" s="171"/>
      <c r="VQM22" s="171"/>
      <c r="VQN22" s="171"/>
      <c r="VQO22" s="171"/>
      <c r="VQP22" s="171"/>
      <c r="VQQ22" s="171"/>
      <c r="VQR22" s="172"/>
      <c r="VQS22" s="162"/>
      <c r="VQT22" s="171"/>
      <c r="VQU22" s="171"/>
      <c r="VQV22" s="171"/>
      <c r="VQW22" s="171"/>
      <c r="VQX22" s="171"/>
      <c r="VQY22" s="171"/>
      <c r="VQZ22" s="172"/>
      <c r="VRA22" s="162"/>
      <c r="VRB22" s="171"/>
      <c r="VRC22" s="171"/>
      <c r="VRD22" s="171"/>
      <c r="VRE22" s="171"/>
      <c r="VRF22" s="171"/>
      <c r="VRG22" s="171"/>
      <c r="VRH22" s="172"/>
      <c r="VRI22" s="162"/>
      <c r="VRJ22" s="171"/>
      <c r="VRK22" s="171"/>
      <c r="VRL22" s="171"/>
      <c r="VRM22" s="171"/>
      <c r="VRN22" s="171"/>
      <c r="VRO22" s="171"/>
      <c r="VRP22" s="172"/>
      <c r="VRQ22" s="162"/>
      <c r="VRR22" s="171"/>
      <c r="VRS22" s="171"/>
      <c r="VRT22" s="171"/>
      <c r="VRU22" s="171"/>
      <c r="VRV22" s="171"/>
      <c r="VRW22" s="171"/>
      <c r="VRX22" s="172"/>
      <c r="VRY22" s="162"/>
      <c r="VRZ22" s="171"/>
      <c r="VSA22" s="171"/>
      <c r="VSB22" s="171"/>
      <c r="VSC22" s="171"/>
      <c r="VSD22" s="171"/>
      <c r="VSE22" s="171"/>
      <c r="VSF22" s="172"/>
      <c r="VSG22" s="162"/>
      <c r="VSH22" s="171"/>
      <c r="VSI22" s="171"/>
      <c r="VSJ22" s="171"/>
      <c r="VSK22" s="171"/>
      <c r="VSL22" s="171"/>
      <c r="VSM22" s="171"/>
      <c r="VSN22" s="172"/>
      <c r="VSO22" s="162"/>
      <c r="VSP22" s="171"/>
      <c r="VSQ22" s="171"/>
      <c r="VSR22" s="171"/>
      <c r="VSS22" s="171"/>
      <c r="VST22" s="171"/>
      <c r="VSU22" s="171"/>
      <c r="VSV22" s="172"/>
      <c r="VSW22" s="162"/>
      <c r="VSX22" s="171"/>
      <c r="VSY22" s="171"/>
      <c r="VSZ22" s="171"/>
      <c r="VTA22" s="171"/>
      <c r="VTB22" s="171"/>
      <c r="VTC22" s="171"/>
      <c r="VTD22" s="172"/>
      <c r="VTE22" s="162"/>
      <c r="VTF22" s="171"/>
      <c r="VTG22" s="171"/>
      <c r="VTH22" s="171"/>
      <c r="VTI22" s="171"/>
      <c r="VTJ22" s="171"/>
      <c r="VTK22" s="171"/>
      <c r="VTL22" s="172"/>
      <c r="VTM22" s="162"/>
      <c r="VTN22" s="171"/>
      <c r="VTO22" s="171"/>
      <c r="VTP22" s="171"/>
      <c r="VTQ22" s="171"/>
      <c r="VTR22" s="171"/>
      <c r="VTS22" s="171"/>
      <c r="VTT22" s="172"/>
      <c r="VTU22" s="162"/>
      <c r="VTV22" s="171"/>
      <c r="VTW22" s="171"/>
      <c r="VTX22" s="171"/>
      <c r="VTY22" s="171"/>
      <c r="VTZ22" s="171"/>
      <c r="VUA22" s="171"/>
      <c r="VUB22" s="172"/>
      <c r="VUC22" s="162"/>
      <c r="VUD22" s="171"/>
      <c r="VUE22" s="171"/>
      <c r="VUF22" s="171"/>
      <c r="VUG22" s="171"/>
      <c r="VUH22" s="171"/>
      <c r="VUI22" s="171"/>
      <c r="VUJ22" s="172"/>
      <c r="VUK22" s="162"/>
      <c r="VUL22" s="171"/>
      <c r="VUM22" s="171"/>
      <c r="VUN22" s="171"/>
      <c r="VUO22" s="171"/>
      <c r="VUP22" s="171"/>
      <c r="VUQ22" s="171"/>
      <c r="VUR22" s="172"/>
      <c r="VUS22" s="162"/>
      <c r="VUT22" s="171"/>
      <c r="VUU22" s="171"/>
      <c r="VUV22" s="171"/>
      <c r="VUW22" s="171"/>
      <c r="VUX22" s="171"/>
      <c r="VUY22" s="171"/>
      <c r="VUZ22" s="172"/>
      <c r="VVA22" s="162"/>
      <c r="VVB22" s="171"/>
      <c r="VVC22" s="171"/>
      <c r="VVD22" s="171"/>
      <c r="VVE22" s="171"/>
      <c r="VVF22" s="171"/>
      <c r="VVG22" s="171"/>
      <c r="VVH22" s="172"/>
      <c r="VVI22" s="162"/>
      <c r="VVJ22" s="171"/>
      <c r="VVK22" s="171"/>
      <c r="VVL22" s="171"/>
      <c r="VVM22" s="171"/>
      <c r="VVN22" s="171"/>
      <c r="VVO22" s="171"/>
      <c r="VVP22" s="172"/>
      <c r="VVQ22" s="162"/>
      <c r="VVR22" s="171"/>
      <c r="VVS22" s="171"/>
      <c r="VVT22" s="171"/>
      <c r="VVU22" s="171"/>
      <c r="VVV22" s="171"/>
      <c r="VVW22" s="171"/>
      <c r="VVX22" s="172"/>
      <c r="VVY22" s="162"/>
      <c r="VVZ22" s="171"/>
      <c r="VWA22" s="171"/>
      <c r="VWB22" s="171"/>
      <c r="VWC22" s="171"/>
      <c r="VWD22" s="171"/>
      <c r="VWE22" s="171"/>
      <c r="VWF22" s="172"/>
      <c r="VWG22" s="162"/>
      <c r="VWH22" s="171"/>
      <c r="VWI22" s="171"/>
      <c r="VWJ22" s="171"/>
      <c r="VWK22" s="171"/>
      <c r="VWL22" s="171"/>
      <c r="VWM22" s="171"/>
      <c r="VWN22" s="172"/>
      <c r="VWO22" s="162"/>
      <c r="VWP22" s="171"/>
      <c r="VWQ22" s="171"/>
      <c r="VWR22" s="171"/>
      <c r="VWS22" s="171"/>
      <c r="VWT22" s="171"/>
      <c r="VWU22" s="171"/>
      <c r="VWV22" s="172"/>
      <c r="VWW22" s="162"/>
      <c r="VWX22" s="171"/>
      <c r="VWY22" s="171"/>
      <c r="VWZ22" s="171"/>
      <c r="VXA22" s="171"/>
      <c r="VXB22" s="171"/>
      <c r="VXC22" s="171"/>
      <c r="VXD22" s="172"/>
      <c r="VXE22" s="162"/>
      <c r="VXF22" s="171"/>
      <c r="VXG22" s="171"/>
      <c r="VXH22" s="171"/>
      <c r="VXI22" s="171"/>
      <c r="VXJ22" s="171"/>
      <c r="VXK22" s="171"/>
      <c r="VXL22" s="172"/>
      <c r="VXM22" s="162"/>
      <c r="VXN22" s="171"/>
      <c r="VXO22" s="171"/>
      <c r="VXP22" s="171"/>
      <c r="VXQ22" s="171"/>
      <c r="VXR22" s="171"/>
      <c r="VXS22" s="171"/>
      <c r="VXT22" s="172"/>
      <c r="VXU22" s="162"/>
      <c r="VXV22" s="171"/>
      <c r="VXW22" s="171"/>
      <c r="VXX22" s="171"/>
      <c r="VXY22" s="171"/>
      <c r="VXZ22" s="171"/>
      <c r="VYA22" s="171"/>
      <c r="VYB22" s="172"/>
      <c r="VYC22" s="162"/>
      <c r="VYD22" s="171"/>
      <c r="VYE22" s="171"/>
      <c r="VYF22" s="171"/>
      <c r="VYG22" s="171"/>
      <c r="VYH22" s="171"/>
      <c r="VYI22" s="171"/>
      <c r="VYJ22" s="172"/>
      <c r="VYK22" s="162"/>
      <c r="VYL22" s="171"/>
      <c r="VYM22" s="171"/>
      <c r="VYN22" s="171"/>
      <c r="VYO22" s="171"/>
      <c r="VYP22" s="171"/>
      <c r="VYQ22" s="171"/>
      <c r="VYR22" s="172"/>
      <c r="VYS22" s="162"/>
      <c r="VYT22" s="171"/>
      <c r="VYU22" s="171"/>
      <c r="VYV22" s="171"/>
      <c r="VYW22" s="171"/>
      <c r="VYX22" s="171"/>
      <c r="VYY22" s="171"/>
      <c r="VYZ22" s="172"/>
      <c r="VZA22" s="162"/>
      <c r="VZB22" s="171"/>
      <c r="VZC22" s="171"/>
      <c r="VZD22" s="171"/>
      <c r="VZE22" s="171"/>
      <c r="VZF22" s="171"/>
      <c r="VZG22" s="171"/>
      <c r="VZH22" s="172"/>
      <c r="VZI22" s="162"/>
      <c r="VZJ22" s="171"/>
      <c r="VZK22" s="171"/>
      <c r="VZL22" s="171"/>
      <c r="VZM22" s="171"/>
      <c r="VZN22" s="171"/>
      <c r="VZO22" s="171"/>
      <c r="VZP22" s="172"/>
      <c r="VZQ22" s="162"/>
      <c r="VZR22" s="171"/>
      <c r="VZS22" s="171"/>
      <c r="VZT22" s="171"/>
      <c r="VZU22" s="171"/>
      <c r="VZV22" s="171"/>
      <c r="VZW22" s="171"/>
      <c r="VZX22" s="172"/>
      <c r="VZY22" s="162"/>
      <c r="VZZ22" s="171"/>
      <c r="WAA22" s="171"/>
      <c r="WAB22" s="171"/>
      <c r="WAC22" s="171"/>
      <c r="WAD22" s="171"/>
      <c r="WAE22" s="171"/>
      <c r="WAF22" s="172"/>
      <c r="WAG22" s="162"/>
      <c r="WAH22" s="171"/>
      <c r="WAI22" s="171"/>
      <c r="WAJ22" s="171"/>
      <c r="WAK22" s="171"/>
      <c r="WAL22" s="171"/>
      <c r="WAM22" s="171"/>
      <c r="WAN22" s="172"/>
      <c r="WAO22" s="162"/>
      <c r="WAP22" s="171"/>
      <c r="WAQ22" s="171"/>
      <c r="WAR22" s="171"/>
      <c r="WAS22" s="171"/>
      <c r="WAT22" s="171"/>
      <c r="WAU22" s="171"/>
      <c r="WAV22" s="172"/>
      <c r="WAW22" s="162"/>
      <c r="WAX22" s="171"/>
      <c r="WAY22" s="171"/>
      <c r="WAZ22" s="171"/>
      <c r="WBA22" s="171"/>
      <c r="WBB22" s="171"/>
      <c r="WBC22" s="171"/>
      <c r="WBD22" s="172"/>
      <c r="WBE22" s="162"/>
      <c r="WBF22" s="171"/>
      <c r="WBG22" s="171"/>
      <c r="WBH22" s="171"/>
      <c r="WBI22" s="171"/>
      <c r="WBJ22" s="171"/>
      <c r="WBK22" s="171"/>
      <c r="WBL22" s="172"/>
      <c r="WBM22" s="162"/>
      <c r="WBN22" s="171"/>
      <c r="WBO22" s="171"/>
      <c r="WBP22" s="171"/>
      <c r="WBQ22" s="171"/>
      <c r="WBR22" s="171"/>
      <c r="WBS22" s="171"/>
      <c r="WBT22" s="172"/>
      <c r="WBU22" s="162"/>
      <c r="WBV22" s="171"/>
      <c r="WBW22" s="171"/>
      <c r="WBX22" s="171"/>
      <c r="WBY22" s="171"/>
      <c r="WBZ22" s="171"/>
      <c r="WCA22" s="171"/>
      <c r="WCB22" s="172"/>
      <c r="WCC22" s="162"/>
      <c r="WCD22" s="171"/>
      <c r="WCE22" s="171"/>
      <c r="WCF22" s="171"/>
      <c r="WCG22" s="171"/>
      <c r="WCH22" s="171"/>
      <c r="WCI22" s="171"/>
      <c r="WCJ22" s="172"/>
      <c r="WCK22" s="162"/>
      <c r="WCL22" s="171"/>
      <c r="WCM22" s="171"/>
      <c r="WCN22" s="171"/>
      <c r="WCO22" s="171"/>
      <c r="WCP22" s="171"/>
      <c r="WCQ22" s="171"/>
      <c r="WCR22" s="172"/>
      <c r="WCS22" s="162"/>
      <c r="WCT22" s="171"/>
      <c r="WCU22" s="171"/>
      <c r="WCV22" s="171"/>
      <c r="WCW22" s="171"/>
      <c r="WCX22" s="171"/>
      <c r="WCY22" s="171"/>
      <c r="WCZ22" s="172"/>
      <c r="WDA22" s="162"/>
      <c r="WDB22" s="171"/>
      <c r="WDC22" s="171"/>
      <c r="WDD22" s="171"/>
      <c r="WDE22" s="171"/>
      <c r="WDF22" s="171"/>
      <c r="WDG22" s="171"/>
      <c r="WDH22" s="172"/>
      <c r="WDI22" s="162"/>
      <c r="WDJ22" s="171"/>
      <c r="WDK22" s="171"/>
      <c r="WDL22" s="171"/>
      <c r="WDM22" s="171"/>
      <c r="WDN22" s="171"/>
      <c r="WDO22" s="171"/>
      <c r="WDP22" s="172"/>
      <c r="WDQ22" s="162"/>
      <c r="WDR22" s="171"/>
      <c r="WDS22" s="171"/>
      <c r="WDT22" s="171"/>
      <c r="WDU22" s="171"/>
      <c r="WDV22" s="171"/>
      <c r="WDW22" s="171"/>
      <c r="WDX22" s="172"/>
      <c r="WDY22" s="162"/>
      <c r="WDZ22" s="171"/>
      <c r="WEA22" s="171"/>
      <c r="WEB22" s="171"/>
      <c r="WEC22" s="171"/>
      <c r="WED22" s="171"/>
      <c r="WEE22" s="171"/>
      <c r="WEF22" s="172"/>
      <c r="WEG22" s="162"/>
      <c r="WEH22" s="171"/>
      <c r="WEI22" s="171"/>
      <c r="WEJ22" s="171"/>
      <c r="WEK22" s="171"/>
      <c r="WEL22" s="171"/>
      <c r="WEM22" s="171"/>
      <c r="WEN22" s="172"/>
      <c r="WEO22" s="162"/>
      <c r="WEP22" s="171"/>
      <c r="WEQ22" s="171"/>
      <c r="WER22" s="171"/>
      <c r="WES22" s="171"/>
      <c r="WET22" s="171"/>
      <c r="WEU22" s="171"/>
      <c r="WEV22" s="172"/>
      <c r="WEW22" s="162"/>
      <c r="WEX22" s="171"/>
      <c r="WEY22" s="171"/>
      <c r="WEZ22" s="171"/>
      <c r="WFA22" s="171"/>
      <c r="WFB22" s="171"/>
      <c r="WFC22" s="171"/>
      <c r="WFD22" s="172"/>
      <c r="WFE22" s="162"/>
      <c r="WFF22" s="171"/>
      <c r="WFG22" s="171"/>
      <c r="WFH22" s="171"/>
      <c r="WFI22" s="171"/>
      <c r="WFJ22" s="171"/>
      <c r="WFK22" s="171"/>
      <c r="WFL22" s="172"/>
      <c r="WFM22" s="162"/>
      <c r="WFN22" s="171"/>
      <c r="WFO22" s="171"/>
      <c r="WFP22" s="171"/>
      <c r="WFQ22" s="171"/>
      <c r="WFR22" s="171"/>
      <c r="WFS22" s="171"/>
      <c r="WFT22" s="172"/>
      <c r="WFU22" s="162"/>
      <c r="WFV22" s="171"/>
      <c r="WFW22" s="171"/>
      <c r="WFX22" s="171"/>
      <c r="WFY22" s="171"/>
      <c r="WFZ22" s="171"/>
      <c r="WGA22" s="171"/>
      <c r="WGB22" s="172"/>
      <c r="WGC22" s="162"/>
      <c r="WGD22" s="171"/>
      <c r="WGE22" s="171"/>
      <c r="WGF22" s="171"/>
      <c r="WGG22" s="171"/>
      <c r="WGH22" s="171"/>
      <c r="WGI22" s="171"/>
      <c r="WGJ22" s="172"/>
      <c r="WGK22" s="162"/>
      <c r="WGL22" s="171"/>
      <c r="WGM22" s="171"/>
      <c r="WGN22" s="171"/>
      <c r="WGO22" s="171"/>
      <c r="WGP22" s="171"/>
      <c r="WGQ22" s="171"/>
      <c r="WGR22" s="172"/>
      <c r="WGS22" s="162"/>
      <c r="WGT22" s="171"/>
      <c r="WGU22" s="171"/>
      <c r="WGV22" s="171"/>
      <c r="WGW22" s="171"/>
      <c r="WGX22" s="171"/>
      <c r="WGY22" s="171"/>
      <c r="WGZ22" s="172"/>
      <c r="WHA22" s="162"/>
      <c r="WHB22" s="171"/>
      <c r="WHC22" s="171"/>
      <c r="WHD22" s="171"/>
      <c r="WHE22" s="171"/>
      <c r="WHF22" s="171"/>
      <c r="WHG22" s="171"/>
      <c r="WHH22" s="172"/>
      <c r="WHI22" s="162"/>
      <c r="WHJ22" s="171"/>
      <c r="WHK22" s="171"/>
      <c r="WHL22" s="171"/>
      <c r="WHM22" s="171"/>
      <c r="WHN22" s="171"/>
      <c r="WHO22" s="171"/>
      <c r="WHP22" s="172"/>
      <c r="WHQ22" s="162"/>
      <c r="WHR22" s="171"/>
      <c r="WHS22" s="171"/>
      <c r="WHT22" s="171"/>
      <c r="WHU22" s="171"/>
      <c r="WHV22" s="171"/>
      <c r="WHW22" s="171"/>
      <c r="WHX22" s="172"/>
      <c r="WHY22" s="162"/>
      <c r="WHZ22" s="171"/>
      <c r="WIA22" s="171"/>
      <c r="WIB22" s="171"/>
      <c r="WIC22" s="171"/>
      <c r="WID22" s="171"/>
      <c r="WIE22" s="171"/>
      <c r="WIF22" s="172"/>
      <c r="WIG22" s="162"/>
      <c r="WIH22" s="171"/>
      <c r="WII22" s="171"/>
      <c r="WIJ22" s="171"/>
      <c r="WIK22" s="171"/>
      <c r="WIL22" s="171"/>
      <c r="WIM22" s="171"/>
      <c r="WIN22" s="172"/>
      <c r="WIO22" s="162"/>
      <c r="WIP22" s="171"/>
      <c r="WIQ22" s="171"/>
      <c r="WIR22" s="171"/>
      <c r="WIS22" s="171"/>
      <c r="WIT22" s="171"/>
      <c r="WIU22" s="171"/>
      <c r="WIV22" s="172"/>
      <c r="WIW22" s="162"/>
      <c r="WIX22" s="171"/>
      <c r="WIY22" s="171"/>
      <c r="WIZ22" s="171"/>
      <c r="WJA22" s="171"/>
      <c r="WJB22" s="171"/>
      <c r="WJC22" s="171"/>
      <c r="WJD22" s="172"/>
      <c r="WJE22" s="162"/>
      <c r="WJF22" s="171"/>
      <c r="WJG22" s="171"/>
      <c r="WJH22" s="171"/>
      <c r="WJI22" s="171"/>
      <c r="WJJ22" s="171"/>
      <c r="WJK22" s="171"/>
      <c r="WJL22" s="172"/>
      <c r="WJM22" s="162"/>
      <c r="WJN22" s="171"/>
      <c r="WJO22" s="171"/>
      <c r="WJP22" s="171"/>
      <c r="WJQ22" s="171"/>
      <c r="WJR22" s="171"/>
      <c r="WJS22" s="171"/>
      <c r="WJT22" s="172"/>
      <c r="WJU22" s="162"/>
      <c r="WJV22" s="171"/>
      <c r="WJW22" s="171"/>
      <c r="WJX22" s="171"/>
      <c r="WJY22" s="171"/>
      <c r="WJZ22" s="171"/>
      <c r="WKA22" s="171"/>
      <c r="WKB22" s="172"/>
      <c r="WKC22" s="162"/>
      <c r="WKD22" s="171"/>
      <c r="WKE22" s="171"/>
      <c r="WKF22" s="171"/>
      <c r="WKG22" s="171"/>
      <c r="WKH22" s="171"/>
      <c r="WKI22" s="171"/>
      <c r="WKJ22" s="172"/>
      <c r="WKK22" s="162"/>
      <c r="WKL22" s="171"/>
      <c r="WKM22" s="171"/>
      <c r="WKN22" s="171"/>
      <c r="WKO22" s="171"/>
      <c r="WKP22" s="171"/>
      <c r="WKQ22" s="171"/>
      <c r="WKR22" s="172"/>
      <c r="WKS22" s="162"/>
      <c r="WKT22" s="171"/>
      <c r="WKU22" s="171"/>
      <c r="WKV22" s="171"/>
      <c r="WKW22" s="171"/>
      <c r="WKX22" s="171"/>
      <c r="WKY22" s="171"/>
      <c r="WKZ22" s="172"/>
      <c r="WLA22" s="162"/>
      <c r="WLB22" s="171"/>
      <c r="WLC22" s="171"/>
      <c r="WLD22" s="171"/>
      <c r="WLE22" s="171"/>
      <c r="WLF22" s="171"/>
      <c r="WLG22" s="171"/>
      <c r="WLH22" s="172"/>
      <c r="WLI22" s="162"/>
      <c r="WLJ22" s="171"/>
      <c r="WLK22" s="171"/>
      <c r="WLL22" s="171"/>
      <c r="WLM22" s="171"/>
      <c r="WLN22" s="171"/>
      <c r="WLO22" s="171"/>
      <c r="WLP22" s="172"/>
      <c r="WLQ22" s="162"/>
      <c r="WLR22" s="171"/>
      <c r="WLS22" s="171"/>
      <c r="WLT22" s="171"/>
      <c r="WLU22" s="171"/>
      <c r="WLV22" s="171"/>
      <c r="WLW22" s="171"/>
      <c r="WLX22" s="172"/>
      <c r="WLY22" s="162"/>
      <c r="WLZ22" s="171"/>
      <c r="WMA22" s="171"/>
      <c r="WMB22" s="171"/>
      <c r="WMC22" s="171"/>
      <c r="WMD22" s="171"/>
      <c r="WME22" s="171"/>
      <c r="WMF22" s="172"/>
      <c r="WMG22" s="162"/>
      <c r="WMH22" s="171"/>
      <c r="WMI22" s="171"/>
      <c r="WMJ22" s="171"/>
      <c r="WMK22" s="171"/>
      <c r="WML22" s="171"/>
      <c r="WMM22" s="171"/>
      <c r="WMN22" s="172"/>
      <c r="WMO22" s="162"/>
      <c r="WMP22" s="171"/>
      <c r="WMQ22" s="171"/>
      <c r="WMR22" s="171"/>
      <c r="WMS22" s="171"/>
      <c r="WMT22" s="171"/>
      <c r="WMU22" s="171"/>
      <c r="WMV22" s="172"/>
      <c r="WMW22" s="162"/>
      <c r="WMX22" s="171"/>
      <c r="WMY22" s="171"/>
      <c r="WMZ22" s="171"/>
      <c r="WNA22" s="171"/>
      <c r="WNB22" s="171"/>
      <c r="WNC22" s="171"/>
      <c r="WND22" s="172"/>
      <c r="WNE22" s="162"/>
      <c r="WNF22" s="171"/>
      <c r="WNG22" s="171"/>
      <c r="WNH22" s="171"/>
      <c r="WNI22" s="171"/>
      <c r="WNJ22" s="171"/>
      <c r="WNK22" s="171"/>
      <c r="WNL22" s="172"/>
      <c r="WNM22" s="162"/>
      <c r="WNN22" s="171"/>
      <c r="WNO22" s="171"/>
      <c r="WNP22" s="171"/>
      <c r="WNQ22" s="171"/>
      <c r="WNR22" s="171"/>
      <c r="WNS22" s="171"/>
      <c r="WNT22" s="172"/>
      <c r="WNU22" s="162"/>
      <c r="WNV22" s="171"/>
      <c r="WNW22" s="171"/>
      <c r="WNX22" s="171"/>
      <c r="WNY22" s="171"/>
      <c r="WNZ22" s="171"/>
      <c r="WOA22" s="171"/>
      <c r="WOB22" s="172"/>
      <c r="WOC22" s="162"/>
      <c r="WOD22" s="171"/>
      <c r="WOE22" s="171"/>
      <c r="WOF22" s="171"/>
      <c r="WOG22" s="171"/>
      <c r="WOH22" s="171"/>
      <c r="WOI22" s="171"/>
      <c r="WOJ22" s="172"/>
      <c r="WOK22" s="162"/>
      <c r="WOL22" s="171"/>
      <c r="WOM22" s="171"/>
      <c r="WON22" s="171"/>
      <c r="WOO22" s="171"/>
      <c r="WOP22" s="171"/>
      <c r="WOQ22" s="171"/>
      <c r="WOR22" s="172"/>
      <c r="WOS22" s="162"/>
      <c r="WOT22" s="171"/>
      <c r="WOU22" s="171"/>
      <c r="WOV22" s="171"/>
      <c r="WOW22" s="171"/>
      <c r="WOX22" s="171"/>
      <c r="WOY22" s="171"/>
      <c r="WOZ22" s="172"/>
      <c r="WPA22" s="162"/>
      <c r="WPB22" s="171"/>
      <c r="WPC22" s="171"/>
      <c r="WPD22" s="171"/>
      <c r="WPE22" s="171"/>
      <c r="WPF22" s="171"/>
      <c r="WPG22" s="171"/>
      <c r="WPH22" s="172"/>
      <c r="WPI22" s="162"/>
      <c r="WPJ22" s="171"/>
      <c r="WPK22" s="171"/>
      <c r="WPL22" s="171"/>
      <c r="WPM22" s="171"/>
      <c r="WPN22" s="171"/>
      <c r="WPO22" s="171"/>
      <c r="WPP22" s="172"/>
      <c r="WPQ22" s="162"/>
      <c r="WPR22" s="171"/>
      <c r="WPS22" s="171"/>
      <c r="WPT22" s="171"/>
      <c r="WPU22" s="171"/>
      <c r="WPV22" s="171"/>
      <c r="WPW22" s="171"/>
      <c r="WPX22" s="172"/>
      <c r="WPY22" s="162"/>
      <c r="WPZ22" s="171"/>
      <c r="WQA22" s="171"/>
      <c r="WQB22" s="171"/>
      <c r="WQC22" s="171"/>
      <c r="WQD22" s="171"/>
      <c r="WQE22" s="171"/>
      <c r="WQF22" s="172"/>
      <c r="WQG22" s="162"/>
      <c r="WQH22" s="171"/>
      <c r="WQI22" s="171"/>
      <c r="WQJ22" s="171"/>
      <c r="WQK22" s="171"/>
      <c r="WQL22" s="171"/>
      <c r="WQM22" s="171"/>
      <c r="WQN22" s="172"/>
      <c r="WQO22" s="162"/>
      <c r="WQP22" s="171"/>
      <c r="WQQ22" s="171"/>
      <c r="WQR22" s="171"/>
      <c r="WQS22" s="171"/>
      <c r="WQT22" s="171"/>
      <c r="WQU22" s="171"/>
      <c r="WQV22" s="172"/>
      <c r="WQW22" s="162"/>
      <c r="WQX22" s="171"/>
      <c r="WQY22" s="171"/>
      <c r="WQZ22" s="171"/>
      <c r="WRA22" s="171"/>
      <c r="WRB22" s="171"/>
      <c r="WRC22" s="171"/>
      <c r="WRD22" s="172"/>
      <c r="WRE22" s="162"/>
      <c r="WRF22" s="171"/>
      <c r="WRG22" s="171"/>
      <c r="WRH22" s="171"/>
      <c r="WRI22" s="171"/>
      <c r="WRJ22" s="171"/>
      <c r="WRK22" s="171"/>
      <c r="WRL22" s="172"/>
      <c r="WRM22" s="162"/>
      <c r="WRN22" s="171"/>
      <c r="WRO22" s="171"/>
      <c r="WRP22" s="171"/>
      <c r="WRQ22" s="171"/>
      <c r="WRR22" s="171"/>
      <c r="WRS22" s="171"/>
      <c r="WRT22" s="172"/>
      <c r="WRU22" s="162"/>
      <c r="WRV22" s="171"/>
      <c r="WRW22" s="171"/>
      <c r="WRX22" s="171"/>
      <c r="WRY22" s="171"/>
      <c r="WRZ22" s="171"/>
      <c r="WSA22" s="171"/>
      <c r="WSB22" s="172"/>
      <c r="WSC22" s="162"/>
      <c r="WSD22" s="171"/>
      <c r="WSE22" s="171"/>
      <c r="WSF22" s="171"/>
      <c r="WSG22" s="171"/>
      <c r="WSH22" s="171"/>
      <c r="WSI22" s="171"/>
      <c r="WSJ22" s="172"/>
      <c r="WSK22" s="162"/>
      <c r="WSL22" s="171"/>
      <c r="WSM22" s="171"/>
      <c r="WSN22" s="171"/>
      <c r="WSO22" s="171"/>
      <c r="WSP22" s="171"/>
      <c r="WSQ22" s="171"/>
      <c r="WSR22" s="172"/>
      <c r="WSS22" s="162"/>
      <c r="WST22" s="171"/>
      <c r="WSU22" s="171"/>
      <c r="WSV22" s="171"/>
      <c r="WSW22" s="171"/>
      <c r="WSX22" s="171"/>
      <c r="WSY22" s="171"/>
      <c r="WSZ22" s="172"/>
      <c r="WTA22" s="162"/>
      <c r="WTB22" s="171"/>
      <c r="WTC22" s="171"/>
      <c r="WTD22" s="171"/>
      <c r="WTE22" s="171"/>
      <c r="WTF22" s="171"/>
      <c r="WTG22" s="171"/>
      <c r="WTH22" s="172"/>
      <c r="WTI22" s="162"/>
      <c r="WTJ22" s="171"/>
      <c r="WTK22" s="171"/>
      <c r="WTL22" s="171"/>
      <c r="WTM22" s="171"/>
      <c r="WTN22" s="171"/>
      <c r="WTO22" s="171"/>
      <c r="WTP22" s="172"/>
      <c r="WTQ22" s="162"/>
      <c r="WTR22" s="171"/>
      <c r="WTS22" s="171"/>
      <c r="WTT22" s="171"/>
      <c r="WTU22" s="171"/>
      <c r="WTV22" s="171"/>
      <c r="WTW22" s="171"/>
      <c r="WTX22" s="172"/>
      <c r="WTY22" s="162"/>
      <c r="WTZ22" s="171"/>
      <c r="WUA22" s="171"/>
      <c r="WUB22" s="171"/>
      <c r="WUC22" s="171"/>
      <c r="WUD22" s="171"/>
      <c r="WUE22" s="171"/>
      <c r="WUF22" s="172"/>
      <c r="WUG22" s="162"/>
      <c r="WUH22" s="171"/>
      <c r="WUI22" s="171"/>
      <c r="WUJ22" s="171"/>
      <c r="WUK22" s="171"/>
      <c r="WUL22" s="171"/>
      <c r="WUM22" s="171"/>
      <c r="WUN22" s="172"/>
      <c r="WUO22" s="162"/>
      <c r="WUP22" s="171"/>
      <c r="WUQ22" s="171"/>
      <c r="WUR22" s="171"/>
      <c r="WUS22" s="171"/>
      <c r="WUT22" s="171"/>
      <c r="WUU22" s="171"/>
      <c r="WUV22" s="172"/>
      <c r="WUW22" s="162"/>
      <c r="WUX22" s="171"/>
      <c r="WUY22" s="171"/>
      <c r="WUZ22" s="171"/>
      <c r="WVA22" s="171"/>
      <c r="WVB22" s="171"/>
      <c r="WVC22" s="171"/>
      <c r="WVD22" s="172"/>
      <c r="WVE22" s="162"/>
      <c r="WVF22" s="171"/>
      <c r="WVG22" s="171"/>
      <c r="WVH22" s="171"/>
      <c r="WVI22" s="171"/>
      <c r="WVJ22" s="171"/>
      <c r="WVK22" s="171"/>
      <c r="WVL22" s="172"/>
      <c r="WVM22" s="162"/>
      <c r="WVN22" s="171"/>
      <c r="WVO22" s="171"/>
      <c r="WVP22" s="171"/>
      <c r="WVQ22" s="171"/>
      <c r="WVR22" s="171"/>
      <c r="WVS22" s="171"/>
      <c r="WVT22" s="172"/>
      <c r="WVU22" s="162"/>
      <c r="WVV22" s="171"/>
      <c r="WVW22" s="171"/>
      <c r="WVX22" s="171"/>
      <c r="WVY22" s="171"/>
      <c r="WVZ22" s="171"/>
      <c r="WWA22" s="171"/>
      <c r="WWB22" s="172"/>
      <c r="WWC22" s="162"/>
      <c r="WWD22" s="171"/>
      <c r="WWE22" s="171"/>
      <c r="WWF22" s="171"/>
      <c r="WWG22" s="171"/>
      <c r="WWH22" s="171"/>
      <c r="WWI22" s="171"/>
      <c r="WWJ22" s="172"/>
      <c r="WWK22" s="162"/>
      <c r="WWL22" s="171"/>
      <c r="WWM22" s="171"/>
      <c r="WWN22" s="171"/>
      <c r="WWO22" s="171"/>
      <c r="WWP22" s="171"/>
      <c r="WWQ22" s="171"/>
      <c r="WWR22" s="172"/>
      <c r="WWS22" s="162"/>
      <c r="WWT22" s="171"/>
      <c r="WWU22" s="171"/>
      <c r="WWV22" s="171"/>
      <c r="WWW22" s="171"/>
      <c r="WWX22" s="171"/>
      <c r="WWY22" s="171"/>
      <c r="WWZ22" s="172"/>
      <c r="WXA22" s="162"/>
      <c r="WXB22" s="171"/>
      <c r="WXC22" s="171"/>
      <c r="WXD22" s="171"/>
      <c r="WXE22" s="171"/>
      <c r="WXF22" s="171"/>
      <c r="WXG22" s="171"/>
      <c r="WXH22" s="172"/>
      <c r="WXI22" s="162"/>
      <c r="WXJ22" s="171"/>
      <c r="WXK22" s="171"/>
      <c r="WXL22" s="171"/>
      <c r="WXM22" s="171"/>
      <c r="WXN22" s="171"/>
      <c r="WXO22" s="171"/>
      <c r="WXP22" s="172"/>
      <c r="WXQ22" s="162"/>
      <c r="WXR22" s="171"/>
      <c r="WXS22" s="171"/>
      <c r="WXT22" s="171"/>
      <c r="WXU22" s="171"/>
      <c r="WXV22" s="171"/>
      <c r="WXW22" s="171"/>
      <c r="WXX22" s="172"/>
      <c r="WXY22" s="162"/>
      <c r="WXZ22" s="171"/>
      <c r="WYA22" s="171"/>
      <c r="WYB22" s="171"/>
      <c r="WYC22" s="171"/>
      <c r="WYD22" s="171"/>
      <c r="WYE22" s="171"/>
      <c r="WYF22" s="172"/>
      <c r="WYG22" s="162"/>
      <c r="WYH22" s="171"/>
      <c r="WYI22" s="171"/>
      <c r="WYJ22" s="171"/>
      <c r="WYK22" s="171"/>
      <c r="WYL22" s="171"/>
      <c r="WYM22" s="171"/>
      <c r="WYN22" s="172"/>
      <c r="WYO22" s="162"/>
      <c r="WYP22" s="171"/>
      <c r="WYQ22" s="171"/>
      <c r="WYR22" s="171"/>
      <c r="WYS22" s="171"/>
      <c r="WYT22" s="171"/>
      <c r="WYU22" s="171"/>
      <c r="WYV22" s="172"/>
      <c r="WYW22" s="162"/>
      <c r="WYX22" s="171"/>
      <c r="WYY22" s="171"/>
      <c r="WYZ22" s="171"/>
      <c r="WZA22" s="171"/>
      <c r="WZB22" s="171"/>
      <c r="WZC22" s="171"/>
      <c r="WZD22" s="172"/>
      <c r="WZE22" s="162"/>
      <c r="WZF22" s="171"/>
      <c r="WZG22" s="171"/>
      <c r="WZH22" s="171"/>
      <c r="WZI22" s="171"/>
      <c r="WZJ22" s="171"/>
      <c r="WZK22" s="171"/>
      <c r="WZL22" s="172"/>
      <c r="WZM22" s="162"/>
      <c r="WZN22" s="171"/>
      <c r="WZO22" s="171"/>
      <c r="WZP22" s="171"/>
      <c r="WZQ22" s="171"/>
      <c r="WZR22" s="171"/>
      <c r="WZS22" s="171"/>
      <c r="WZT22" s="172"/>
      <c r="WZU22" s="162"/>
      <c r="WZV22" s="171"/>
      <c r="WZW22" s="171"/>
      <c r="WZX22" s="171"/>
      <c r="WZY22" s="171"/>
      <c r="WZZ22" s="171"/>
      <c r="XAA22" s="171"/>
      <c r="XAB22" s="172"/>
      <c r="XAC22" s="162"/>
      <c r="XAD22" s="171"/>
      <c r="XAE22" s="171"/>
      <c r="XAF22" s="171"/>
      <c r="XAG22" s="171"/>
      <c r="XAH22" s="171"/>
      <c r="XAI22" s="171"/>
      <c r="XAJ22" s="172"/>
      <c r="XAK22" s="162"/>
      <c r="XAL22" s="171"/>
      <c r="XAM22" s="171"/>
      <c r="XAN22" s="171"/>
      <c r="XAO22" s="171"/>
      <c r="XAP22" s="171"/>
      <c r="XAQ22" s="171"/>
      <c r="XAR22" s="172"/>
      <c r="XAS22" s="162"/>
      <c r="XAT22" s="171"/>
      <c r="XAU22" s="171"/>
      <c r="XAV22" s="171"/>
      <c r="XAW22" s="171"/>
      <c r="XAX22" s="171"/>
      <c r="XAY22" s="171"/>
      <c r="XAZ22" s="172"/>
      <c r="XBA22" s="162"/>
      <c r="XBB22" s="171"/>
      <c r="XBC22" s="171"/>
      <c r="XBD22" s="171"/>
      <c r="XBE22" s="171"/>
      <c r="XBF22" s="171"/>
      <c r="XBG22" s="171"/>
      <c r="XBH22" s="172"/>
      <c r="XBI22" s="162"/>
      <c r="XBJ22" s="171"/>
      <c r="XBK22" s="171"/>
      <c r="XBL22" s="171"/>
      <c r="XBM22" s="171"/>
      <c r="XBN22" s="171"/>
      <c r="XBO22" s="171"/>
      <c r="XBP22" s="172"/>
      <c r="XBQ22" s="162"/>
      <c r="XBR22" s="171"/>
      <c r="XBS22" s="171"/>
      <c r="XBT22" s="171"/>
      <c r="XBU22" s="171"/>
      <c r="XBV22" s="171"/>
      <c r="XBW22" s="171"/>
      <c r="XBX22" s="172"/>
      <c r="XBY22" s="162"/>
      <c r="XBZ22" s="171"/>
      <c r="XCA22" s="171"/>
      <c r="XCB22" s="171"/>
      <c r="XCC22" s="171"/>
      <c r="XCD22" s="171"/>
      <c r="XCE22" s="171"/>
      <c r="XCF22" s="172"/>
      <c r="XCG22" s="162"/>
      <c r="XCH22" s="171"/>
      <c r="XCI22" s="171"/>
      <c r="XCJ22" s="171"/>
      <c r="XCK22" s="171"/>
      <c r="XCL22" s="171"/>
      <c r="XCM22" s="171"/>
      <c r="XCN22" s="172"/>
      <c r="XCO22" s="162"/>
      <c r="XCP22" s="171"/>
      <c r="XCQ22" s="171"/>
      <c r="XCR22" s="171"/>
      <c r="XCS22" s="171"/>
      <c r="XCT22" s="171"/>
      <c r="XCU22" s="171"/>
      <c r="XCV22" s="172"/>
      <c r="XCW22" s="162"/>
      <c r="XCX22" s="171"/>
      <c r="XCY22" s="171"/>
      <c r="XCZ22" s="171"/>
      <c r="XDA22" s="171"/>
      <c r="XDB22" s="171"/>
      <c r="XDC22" s="171"/>
      <c r="XDD22" s="172"/>
      <c r="XDE22" s="162"/>
      <c r="XDF22" s="171"/>
      <c r="XDG22" s="171"/>
      <c r="XDH22" s="171"/>
      <c r="XDI22" s="171"/>
      <c r="XDJ22" s="171"/>
      <c r="XDK22" s="171"/>
      <c r="XDL22" s="172"/>
      <c r="XDM22" s="162"/>
      <c r="XDN22" s="171"/>
      <c r="XDO22" s="171"/>
      <c r="XDP22" s="171"/>
      <c r="XDQ22" s="171"/>
      <c r="XDR22" s="171"/>
      <c r="XDS22" s="171"/>
      <c r="XDT22" s="172"/>
      <c r="XDU22" s="162"/>
      <c r="XDV22" s="171"/>
      <c r="XDW22" s="171"/>
      <c r="XDX22" s="171"/>
      <c r="XDY22" s="171"/>
      <c r="XDZ22" s="171"/>
      <c r="XEA22" s="171"/>
      <c r="XEB22" s="172"/>
      <c r="XEC22" s="162"/>
      <c r="XED22" s="171"/>
      <c r="XEE22" s="171"/>
      <c r="XEF22" s="171"/>
      <c r="XEG22" s="171"/>
      <c r="XEH22" s="171"/>
      <c r="XEI22" s="171"/>
      <c r="XEJ22" s="172"/>
      <c r="XEK22" s="162"/>
      <c r="XEL22" s="171"/>
      <c r="XEM22" s="171"/>
      <c r="XEN22" s="171"/>
      <c r="XEO22" s="171"/>
      <c r="XEP22" s="171"/>
      <c r="XEQ22" s="171"/>
      <c r="XER22" s="172"/>
      <c r="XES22" s="162"/>
      <c r="XET22" s="171"/>
      <c r="XEU22" s="171"/>
      <c r="XEV22" s="171"/>
      <c r="XEW22" s="171"/>
      <c r="XEX22" s="171"/>
      <c r="XEY22" s="171"/>
    </row>
    <row r="23" spans="2:16379" s="170" customFormat="1">
      <c r="B23" s="165" t="s">
        <v>1653</v>
      </c>
      <c r="C23" s="227" t="s">
        <v>1734</v>
      </c>
      <c r="D23" s="158">
        <v>-8384</v>
      </c>
      <c r="E23" s="158">
        <v>-278</v>
      </c>
      <c r="F23" s="158">
        <v>-6345</v>
      </c>
      <c r="G23" s="158">
        <v>-2039</v>
      </c>
      <c r="H23" s="159">
        <v>0.32135539795114254</v>
      </c>
    </row>
    <row r="24" spans="2:16379" s="149" customFormat="1" ht="15.75" thickBot="1">
      <c r="B24" s="173" t="s">
        <v>1651</v>
      </c>
      <c r="C24" s="230" t="s">
        <v>1735</v>
      </c>
      <c r="D24" s="174">
        <v>21400</v>
      </c>
      <c r="E24" s="174">
        <v>907</v>
      </c>
      <c r="F24" s="174">
        <v>13493</v>
      </c>
      <c r="G24" s="174">
        <v>7907</v>
      </c>
      <c r="H24" s="175">
        <v>0.58600755947528338</v>
      </c>
      <c r="I24" s="162"/>
      <c r="J24" s="171"/>
      <c r="K24" s="171"/>
      <c r="L24" s="172"/>
      <c r="M24" s="162"/>
      <c r="N24" s="171"/>
      <c r="O24" s="171"/>
      <c r="P24" s="171"/>
      <c r="Q24" s="171"/>
      <c r="R24" s="171"/>
      <c r="S24" s="171"/>
      <c r="T24" s="172"/>
      <c r="U24" s="162"/>
      <c r="V24" s="171"/>
      <c r="W24" s="171"/>
      <c r="X24" s="171"/>
      <c r="Y24" s="171"/>
      <c r="Z24" s="171"/>
      <c r="AA24" s="171"/>
      <c r="AB24" s="172"/>
      <c r="AC24" s="162"/>
      <c r="AD24" s="171"/>
      <c r="AE24" s="171"/>
      <c r="AF24" s="171"/>
      <c r="AG24" s="171"/>
      <c r="AH24" s="171"/>
      <c r="AI24" s="171"/>
      <c r="AJ24" s="172"/>
      <c r="AK24" s="162"/>
      <c r="AL24" s="171"/>
      <c r="AM24" s="171"/>
      <c r="AN24" s="171"/>
      <c r="AO24" s="171"/>
      <c r="AP24" s="171"/>
      <c r="AQ24" s="171"/>
      <c r="AR24" s="172"/>
      <c r="AS24" s="162"/>
      <c r="AT24" s="171"/>
      <c r="AU24" s="171"/>
      <c r="AV24" s="171"/>
      <c r="AW24" s="171"/>
      <c r="AX24" s="171"/>
      <c r="AY24" s="171"/>
      <c r="AZ24" s="172"/>
      <c r="BA24" s="162"/>
      <c r="BB24" s="171"/>
      <c r="BC24" s="171"/>
      <c r="BD24" s="171"/>
      <c r="BE24" s="171"/>
      <c r="BF24" s="171"/>
      <c r="BG24" s="171"/>
      <c r="BH24" s="172"/>
      <c r="BI24" s="162"/>
      <c r="BJ24" s="171"/>
      <c r="BK24" s="171"/>
      <c r="BL24" s="171"/>
      <c r="BM24" s="171"/>
      <c r="BN24" s="171"/>
      <c r="BO24" s="171"/>
      <c r="BP24" s="172"/>
      <c r="BQ24" s="162"/>
      <c r="BR24" s="171"/>
      <c r="BS24" s="171"/>
      <c r="BT24" s="171"/>
      <c r="BU24" s="171"/>
      <c r="BV24" s="171"/>
      <c r="BW24" s="171"/>
      <c r="BX24" s="172"/>
      <c r="BY24" s="162"/>
      <c r="BZ24" s="171"/>
      <c r="CA24" s="171"/>
      <c r="CB24" s="171"/>
      <c r="CC24" s="171"/>
      <c r="CD24" s="171"/>
      <c r="CE24" s="171"/>
      <c r="CF24" s="172"/>
      <c r="CG24" s="162"/>
      <c r="CH24" s="171"/>
      <c r="CI24" s="171"/>
      <c r="CJ24" s="171"/>
      <c r="CK24" s="171"/>
      <c r="CL24" s="171"/>
      <c r="CM24" s="171"/>
      <c r="CN24" s="172"/>
      <c r="CO24" s="162"/>
      <c r="CP24" s="171"/>
      <c r="CQ24" s="171"/>
      <c r="CR24" s="171"/>
      <c r="CS24" s="171"/>
      <c r="CT24" s="171"/>
      <c r="CU24" s="171"/>
      <c r="CV24" s="172"/>
      <c r="CW24" s="162"/>
      <c r="CX24" s="171"/>
      <c r="CY24" s="171"/>
      <c r="CZ24" s="171"/>
      <c r="DA24" s="171"/>
      <c r="DB24" s="171"/>
      <c r="DC24" s="171"/>
      <c r="DD24" s="172"/>
      <c r="DE24" s="162"/>
      <c r="DF24" s="171"/>
      <c r="DG24" s="171"/>
      <c r="DH24" s="171"/>
      <c r="DI24" s="171"/>
      <c r="DJ24" s="171"/>
      <c r="DK24" s="171"/>
      <c r="DL24" s="172"/>
      <c r="DM24" s="162"/>
      <c r="DN24" s="171"/>
      <c r="DO24" s="171"/>
      <c r="DP24" s="171"/>
      <c r="DQ24" s="171"/>
      <c r="DR24" s="171"/>
      <c r="DS24" s="171"/>
      <c r="DT24" s="172"/>
      <c r="DU24" s="162"/>
      <c r="DV24" s="171"/>
      <c r="DW24" s="171"/>
      <c r="DX24" s="171"/>
      <c r="DY24" s="171"/>
      <c r="DZ24" s="171"/>
      <c r="EA24" s="171"/>
      <c r="EB24" s="172"/>
      <c r="EC24" s="162"/>
      <c r="ED24" s="171"/>
      <c r="EE24" s="171"/>
      <c r="EF24" s="171"/>
      <c r="EG24" s="171"/>
      <c r="EH24" s="171"/>
      <c r="EI24" s="171"/>
      <c r="EJ24" s="172"/>
      <c r="EK24" s="162"/>
      <c r="EL24" s="171"/>
      <c r="EM24" s="171"/>
      <c r="EN24" s="171"/>
      <c r="EO24" s="171"/>
      <c r="EP24" s="171"/>
      <c r="EQ24" s="171"/>
      <c r="ER24" s="172"/>
      <c r="ES24" s="162"/>
      <c r="ET24" s="171"/>
      <c r="EU24" s="171"/>
      <c r="EV24" s="171"/>
      <c r="EW24" s="171"/>
      <c r="EX24" s="171"/>
      <c r="EY24" s="171"/>
      <c r="EZ24" s="172"/>
      <c r="FA24" s="162"/>
      <c r="FB24" s="171"/>
      <c r="FC24" s="171"/>
      <c r="FD24" s="171"/>
      <c r="FE24" s="171"/>
      <c r="FF24" s="171"/>
      <c r="FG24" s="171"/>
      <c r="FH24" s="172"/>
      <c r="FI24" s="162"/>
      <c r="FJ24" s="171"/>
      <c r="FK24" s="171"/>
      <c r="FL24" s="171"/>
      <c r="FM24" s="171"/>
      <c r="FN24" s="171"/>
      <c r="FO24" s="171"/>
      <c r="FP24" s="172"/>
      <c r="FQ24" s="162"/>
      <c r="FR24" s="171"/>
      <c r="FS24" s="171"/>
      <c r="FT24" s="171"/>
      <c r="FU24" s="171"/>
      <c r="FV24" s="171"/>
      <c r="FW24" s="171"/>
      <c r="FX24" s="172"/>
      <c r="FY24" s="162"/>
      <c r="FZ24" s="171"/>
      <c r="GA24" s="171"/>
      <c r="GB24" s="171"/>
      <c r="GC24" s="171"/>
      <c r="GD24" s="171"/>
      <c r="GE24" s="171"/>
      <c r="GF24" s="172"/>
      <c r="GG24" s="162"/>
      <c r="GH24" s="171"/>
      <c r="GI24" s="171"/>
      <c r="GJ24" s="171"/>
      <c r="GK24" s="171"/>
      <c r="GL24" s="171"/>
      <c r="GM24" s="171"/>
      <c r="GN24" s="172"/>
      <c r="GO24" s="162"/>
      <c r="GP24" s="171"/>
      <c r="GQ24" s="171"/>
      <c r="GR24" s="171"/>
      <c r="GS24" s="171"/>
      <c r="GT24" s="171"/>
      <c r="GU24" s="171"/>
      <c r="GV24" s="172"/>
      <c r="GW24" s="162"/>
      <c r="GX24" s="171"/>
      <c r="GY24" s="171"/>
      <c r="GZ24" s="171"/>
      <c r="HA24" s="171"/>
      <c r="HB24" s="171"/>
      <c r="HC24" s="171"/>
      <c r="HD24" s="172"/>
      <c r="HE24" s="162"/>
      <c r="HF24" s="171"/>
      <c r="HG24" s="171"/>
      <c r="HH24" s="171"/>
      <c r="HI24" s="171"/>
      <c r="HJ24" s="171"/>
      <c r="HK24" s="171"/>
      <c r="HL24" s="172"/>
      <c r="HM24" s="162"/>
      <c r="HN24" s="171"/>
      <c r="HO24" s="171"/>
      <c r="HP24" s="171"/>
      <c r="HQ24" s="171"/>
      <c r="HR24" s="171"/>
      <c r="HS24" s="171"/>
      <c r="HT24" s="172"/>
      <c r="HU24" s="162"/>
      <c r="HV24" s="171"/>
      <c r="HW24" s="171"/>
      <c r="HX24" s="171"/>
      <c r="HY24" s="171"/>
      <c r="HZ24" s="171"/>
      <c r="IA24" s="171"/>
      <c r="IB24" s="172"/>
      <c r="IC24" s="162"/>
      <c r="ID24" s="171"/>
      <c r="IE24" s="171"/>
      <c r="IF24" s="171"/>
      <c r="IG24" s="171"/>
      <c r="IH24" s="171"/>
      <c r="II24" s="171"/>
      <c r="IJ24" s="172"/>
      <c r="IK24" s="162"/>
      <c r="IL24" s="171"/>
      <c r="IM24" s="171"/>
      <c r="IN24" s="171"/>
      <c r="IO24" s="171"/>
      <c r="IP24" s="171"/>
      <c r="IQ24" s="171"/>
      <c r="IR24" s="172"/>
      <c r="IS24" s="162"/>
      <c r="IT24" s="171"/>
      <c r="IU24" s="171"/>
      <c r="IV24" s="171"/>
      <c r="IW24" s="171"/>
      <c r="IX24" s="171"/>
      <c r="IY24" s="171"/>
      <c r="IZ24" s="172"/>
      <c r="JA24" s="162"/>
      <c r="JB24" s="171"/>
      <c r="JC24" s="171"/>
      <c r="JD24" s="171"/>
      <c r="JE24" s="171"/>
      <c r="JF24" s="171"/>
      <c r="JG24" s="171"/>
      <c r="JH24" s="172"/>
      <c r="JI24" s="162"/>
      <c r="JJ24" s="171"/>
      <c r="JK24" s="171"/>
      <c r="JL24" s="171"/>
      <c r="JM24" s="171"/>
      <c r="JN24" s="171"/>
      <c r="JO24" s="171"/>
      <c r="JP24" s="172"/>
      <c r="JQ24" s="162"/>
      <c r="JR24" s="171"/>
      <c r="JS24" s="171"/>
      <c r="JT24" s="171"/>
      <c r="JU24" s="171"/>
      <c r="JV24" s="171"/>
      <c r="JW24" s="171"/>
      <c r="JX24" s="172"/>
      <c r="JY24" s="162"/>
      <c r="JZ24" s="171"/>
      <c r="KA24" s="171"/>
      <c r="KB24" s="171"/>
      <c r="KC24" s="171"/>
      <c r="KD24" s="171"/>
      <c r="KE24" s="171"/>
      <c r="KF24" s="172"/>
      <c r="KG24" s="162"/>
      <c r="KH24" s="171"/>
      <c r="KI24" s="171"/>
      <c r="KJ24" s="171"/>
      <c r="KK24" s="171"/>
      <c r="KL24" s="171"/>
      <c r="KM24" s="171"/>
      <c r="KN24" s="172"/>
      <c r="KO24" s="162"/>
      <c r="KP24" s="171"/>
      <c r="KQ24" s="171"/>
      <c r="KR24" s="171"/>
      <c r="KS24" s="171"/>
      <c r="KT24" s="171"/>
      <c r="KU24" s="171"/>
      <c r="KV24" s="172"/>
      <c r="KW24" s="162"/>
      <c r="KX24" s="171"/>
      <c r="KY24" s="171"/>
      <c r="KZ24" s="171"/>
      <c r="LA24" s="171"/>
      <c r="LB24" s="171"/>
      <c r="LC24" s="171"/>
      <c r="LD24" s="172"/>
      <c r="LE24" s="162"/>
      <c r="LF24" s="171"/>
      <c r="LG24" s="171"/>
      <c r="LH24" s="171"/>
      <c r="LI24" s="171"/>
      <c r="LJ24" s="171"/>
      <c r="LK24" s="171"/>
      <c r="LL24" s="172"/>
      <c r="LM24" s="162"/>
      <c r="LN24" s="171"/>
      <c r="LO24" s="171"/>
      <c r="LP24" s="171"/>
      <c r="LQ24" s="171"/>
      <c r="LR24" s="171"/>
      <c r="LS24" s="171"/>
      <c r="LT24" s="172"/>
      <c r="LU24" s="162"/>
      <c r="LV24" s="171"/>
      <c r="LW24" s="171"/>
      <c r="LX24" s="171"/>
      <c r="LY24" s="171"/>
      <c r="LZ24" s="171"/>
      <c r="MA24" s="171"/>
      <c r="MB24" s="172"/>
      <c r="MC24" s="162"/>
      <c r="MD24" s="171"/>
      <c r="ME24" s="171"/>
      <c r="MF24" s="171"/>
      <c r="MG24" s="171"/>
      <c r="MH24" s="171"/>
      <c r="MI24" s="171"/>
      <c r="MJ24" s="172"/>
      <c r="MK24" s="162"/>
      <c r="ML24" s="171"/>
      <c r="MM24" s="171"/>
      <c r="MN24" s="171"/>
      <c r="MO24" s="171"/>
      <c r="MP24" s="171"/>
      <c r="MQ24" s="171"/>
      <c r="MR24" s="172"/>
      <c r="MS24" s="162"/>
      <c r="MT24" s="171"/>
      <c r="MU24" s="171"/>
      <c r="MV24" s="171"/>
      <c r="MW24" s="171"/>
      <c r="MX24" s="171"/>
      <c r="MY24" s="171"/>
      <c r="MZ24" s="172"/>
      <c r="NA24" s="162"/>
      <c r="NB24" s="171"/>
      <c r="NC24" s="171"/>
      <c r="ND24" s="171"/>
      <c r="NE24" s="171"/>
      <c r="NF24" s="171"/>
      <c r="NG24" s="171"/>
      <c r="NH24" s="172"/>
      <c r="NI24" s="162"/>
      <c r="NJ24" s="171"/>
      <c r="NK24" s="171"/>
      <c r="NL24" s="171"/>
      <c r="NM24" s="171"/>
      <c r="NN24" s="171"/>
      <c r="NO24" s="171"/>
      <c r="NP24" s="172"/>
      <c r="NQ24" s="162"/>
      <c r="NR24" s="171"/>
      <c r="NS24" s="171"/>
      <c r="NT24" s="171"/>
      <c r="NU24" s="171"/>
      <c r="NV24" s="171"/>
      <c r="NW24" s="171"/>
      <c r="NX24" s="172"/>
      <c r="NY24" s="162"/>
      <c r="NZ24" s="171"/>
      <c r="OA24" s="171"/>
      <c r="OB24" s="171"/>
      <c r="OC24" s="171"/>
      <c r="OD24" s="171"/>
      <c r="OE24" s="171"/>
      <c r="OF24" s="172"/>
      <c r="OG24" s="162"/>
      <c r="OH24" s="171"/>
      <c r="OI24" s="171"/>
      <c r="OJ24" s="171"/>
      <c r="OK24" s="171"/>
      <c r="OL24" s="171"/>
      <c r="OM24" s="171"/>
      <c r="ON24" s="172"/>
      <c r="OO24" s="162"/>
      <c r="OP24" s="171"/>
      <c r="OQ24" s="171"/>
      <c r="OR24" s="171"/>
      <c r="OS24" s="171"/>
      <c r="OT24" s="171"/>
      <c r="OU24" s="171"/>
      <c r="OV24" s="172"/>
      <c r="OW24" s="162"/>
      <c r="OX24" s="171"/>
      <c r="OY24" s="171"/>
      <c r="OZ24" s="171"/>
      <c r="PA24" s="171"/>
      <c r="PB24" s="171"/>
      <c r="PC24" s="171"/>
      <c r="PD24" s="172"/>
      <c r="PE24" s="162"/>
      <c r="PF24" s="171"/>
      <c r="PG24" s="171"/>
      <c r="PH24" s="171"/>
      <c r="PI24" s="171"/>
      <c r="PJ24" s="171"/>
      <c r="PK24" s="171"/>
      <c r="PL24" s="172"/>
      <c r="PM24" s="162"/>
      <c r="PN24" s="171"/>
      <c r="PO24" s="171"/>
      <c r="PP24" s="171"/>
      <c r="PQ24" s="171"/>
      <c r="PR24" s="171"/>
      <c r="PS24" s="171"/>
      <c r="PT24" s="172"/>
      <c r="PU24" s="162"/>
      <c r="PV24" s="171"/>
      <c r="PW24" s="171"/>
      <c r="PX24" s="171"/>
      <c r="PY24" s="171"/>
      <c r="PZ24" s="171"/>
      <c r="QA24" s="171"/>
      <c r="QB24" s="172"/>
      <c r="QC24" s="162"/>
      <c r="QD24" s="171"/>
      <c r="QE24" s="171"/>
      <c r="QF24" s="171"/>
      <c r="QG24" s="171"/>
      <c r="QH24" s="171"/>
      <c r="QI24" s="171"/>
      <c r="QJ24" s="172"/>
      <c r="QK24" s="162"/>
      <c r="QL24" s="171"/>
      <c r="QM24" s="171"/>
      <c r="QN24" s="171"/>
      <c r="QO24" s="171"/>
      <c r="QP24" s="171"/>
      <c r="QQ24" s="171"/>
      <c r="QR24" s="172"/>
      <c r="QS24" s="162"/>
      <c r="QT24" s="171"/>
      <c r="QU24" s="171"/>
      <c r="QV24" s="171"/>
      <c r="QW24" s="171"/>
      <c r="QX24" s="171"/>
      <c r="QY24" s="171"/>
      <c r="QZ24" s="172"/>
      <c r="RA24" s="162"/>
      <c r="RB24" s="171"/>
      <c r="RC24" s="171"/>
      <c r="RD24" s="171"/>
      <c r="RE24" s="171"/>
      <c r="RF24" s="171"/>
      <c r="RG24" s="171"/>
      <c r="RH24" s="172"/>
      <c r="RI24" s="162"/>
      <c r="RJ24" s="171"/>
      <c r="RK24" s="171"/>
      <c r="RL24" s="171"/>
      <c r="RM24" s="171"/>
      <c r="RN24" s="171"/>
      <c r="RO24" s="171"/>
      <c r="RP24" s="172"/>
      <c r="RQ24" s="162"/>
      <c r="RR24" s="171"/>
      <c r="RS24" s="171"/>
      <c r="RT24" s="171"/>
      <c r="RU24" s="171"/>
      <c r="RV24" s="171"/>
      <c r="RW24" s="171"/>
      <c r="RX24" s="172"/>
      <c r="RY24" s="162"/>
      <c r="RZ24" s="171"/>
      <c r="SA24" s="171"/>
      <c r="SB24" s="171"/>
      <c r="SC24" s="171"/>
      <c r="SD24" s="171"/>
      <c r="SE24" s="171"/>
      <c r="SF24" s="172"/>
      <c r="SG24" s="162"/>
      <c r="SH24" s="171"/>
      <c r="SI24" s="171"/>
      <c r="SJ24" s="171"/>
      <c r="SK24" s="171"/>
      <c r="SL24" s="171"/>
      <c r="SM24" s="171"/>
      <c r="SN24" s="172"/>
      <c r="SO24" s="162"/>
      <c r="SP24" s="171"/>
      <c r="SQ24" s="171"/>
      <c r="SR24" s="171"/>
      <c r="SS24" s="171"/>
      <c r="ST24" s="171"/>
      <c r="SU24" s="171"/>
      <c r="SV24" s="172"/>
      <c r="SW24" s="162"/>
      <c r="SX24" s="171"/>
      <c r="SY24" s="171"/>
      <c r="SZ24" s="171"/>
      <c r="TA24" s="171"/>
      <c r="TB24" s="171"/>
      <c r="TC24" s="171"/>
      <c r="TD24" s="172"/>
      <c r="TE24" s="162"/>
      <c r="TF24" s="171"/>
      <c r="TG24" s="171"/>
      <c r="TH24" s="171"/>
      <c r="TI24" s="171"/>
      <c r="TJ24" s="171"/>
      <c r="TK24" s="171"/>
      <c r="TL24" s="172"/>
      <c r="TM24" s="162"/>
      <c r="TN24" s="171"/>
      <c r="TO24" s="171"/>
      <c r="TP24" s="171"/>
      <c r="TQ24" s="171"/>
      <c r="TR24" s="171"/>
      <c r="TS24" s="171"/>
      <c r="TT24" s="172"/>
      <c r="TU24" s="162"/>
      <c r="TV24" s="171"/>
      <c r="TW24" s="171"/>
      <c r="TX24" s="171"/>
      <c r="TY24" s="171"/>
      <c r="TZ24" s="171"/>
      <c r="UA24" s="171"/>
      <c r="UB24" s="172"/>
      <c r="UC24" s="162"/>
      <c r="UD24" s="171"/>
      <c r="UE24" s="171"/>
      <c r="UF24" s="171"/>
      <c r="UG24" s="171"/>
      <c r="UH24" s="171"/>
      <c r="UI24" s="171"/>
      <c r="UJ24" s="172"/>
      <c r="UK24" s="162"/>
      <c r="UL24" s="171"/>
      <c r="UM24" s="171"/>
      <c r="UN24" s="171"/>
      <c r="UO24" s="171"/>
      <c r="UP24" s="171"/>
      <c r="UQ24" s="171"/>
      <c r="UR24" s="172"/>
      <c r="US24" s="162"/>
      <c r="UT24" s="171"/>
      <c r="UU24" s="171"/>
      <c r="UV24" s="171"/>
      <c r="UW24" s="171"/>
      <c r="UX24" s="171"/>
      <c r="UY24" s="171"/>
      <c r="UZ24" s="172"/>
      <c r="VA24" s="162"/>
      <c r="VB24" s="171"/>
      <c r="VC24" s="171"/>
      <c r="VD24" s="171"/>
      <c r="VE24" s="171"/>
      <c r="VF24" s="171"/>
      <c r="VG24" s="171"/>
      <c r="VH24" s="172"/>
      <c r="VI24" s="162"/>
      <c r="VJ24" s="171"/>
      <c r="VK24" s="171"/>
      <c r="VL24" s="171"/>
      <c r="VM24" s="171"/>
      <c r="VN24" s="171"/>
      <c r="VO24" s="171"/>
      <c r="VP24" s="172"/>
      <c r="VQ24" s="162"/>
      <c r="VR24" s="171"/>
      <c r="VS24" s="171"/>
      <c r="VT24" s="171"/>
      <c r="VU24" s="171"/>
      <c r="VV24" s="171"/>
      <c r="VW24" s="171"/>
      <c r="VX24" s="172"/>
      <c r="VY24" s="162"/>
      <c r="VZ24" s="171"/>
      <c r="WA24" s="171"/>
      <c r="WB24" s="171"/>
      <c r="WC24" s="171"/>
      <c r="WD24" s="171"/>
      <c r="WE24" s="171"/>
      <c r="WF24" s="172"/>
      <c r="WG24" s="162"/>
      <c r="WH24" s="171"/>
      <c r="WI24" s="171"/>
      <c r="WJ24" s="171"/>
      <c r="WK24" s="171"/>
      <c r="WL24" s="171"/>
      <c r="WM24" s="171"/>
      <c r="WN24" s="172"/>
      <c r="WO24" s="162"/>
      <c r="WP24" s="171"/>
      <c r="WQ24" s="171"/>
      <c r="WR24" s="171"/>
      <c r="WS24" s="171"/>
      <c r="WT24" s="171"/>
      <c r="WU24" s="171"/>
      <c r="WV24" s="172"/>
      <c r="WW24" s="162"/>
      <c r="WX24" s="171"/>
      <c r="WY24" s="171"/>
      <c r="WZ24" s="171"/>
      <c r="XA24" s="171"/>
      <c r="XB24" s="171"/>
      <c r="XC24" s="171"/>
      <c r="XD24" s="172"/>
      <c r="XE24" s="162"/>
      <c r="XF24" s="171"/>
      <c r="XG24" s="171"/>
      <c r="XH24" s="171"/>
      <c r="XI24" s="171"/>
      <c r="XJ24" s="171"/>
      <c r="XK24" s="171"/>
      <c r="XL24" s="172"/>
      <c r="XM24" s="162"/>
      <c r="XN24" s="171"/>
      <c r="XO24" s="171"/>
      <c r="XP24" s="171"/>
      <c r="XQ24" s="171"/>
      <c r="XR24" s="171"/>
      <c r="XS24" s="171"/>
      <c r="XT24" s="172"/>
      <c r="XU24" s="162"/>
      <c r="XV24" s="171"/>
      <c r="XW24" s="171"/>
      <c r="XX24" s="171"/>
      <c r="XY24" s="171"/>
      <c r="XZ24" s="171"/>
      <c r="YA24" s="171"/>
      <c r="YB24" s="172"/>
      <c r="YC24" s="162"/>
      <c r="YD24" s="171"/>
      <c r="YE24" s="171"/>
      <c r="YF24" s="171"/>
      <c r="YG24" s="171"/>
      <c r="YH24" s="171"/>
      <c r="YI24" s="171"/>
      <c r="YJ24" s="172"/>
      <c r="YK24" s="162"/>
      <c r="YL24" s="171"/>
      <c r="YM24" s="171"/>
      <c r="YN24" s="171"/>
      <c r="YO24" s="171"/>
      <c r="YP24" s="171"/>
      <c r="YQ24" s="171"/>
      <c r="YR24" s="172"/>
      <c r="YS24" s="162"/>
      <c r="YT24" s="171"/>
      <c r="YU24" s="171"/>
      <c r="YV24" s="171"/>
      <c r="YW24" s="171"/>
      <c r="YX24" s="171"/>
      <c r="YY24" s="171"/>
      <c r="YZ24" s="172"/>
      <c r="ZA24" s="162"/>
      <c r="ZB24" s="171"/>
      <c r="ZC24" s="171"/>
      <c r="ZD24" s="171"/>
      <c r="ZE24" s="171"/>
      <c r="ZF24" s="171"/>
      <c r="ZG24" s="171"/>
      <c r="ZH24" s="172"/>
      <c r="ZI24" s="162"/>
      <c r="ZJ24" s="171"/>
      <c r="ZK24" s="171"/>
      <c r="ZL24" s="171"/>
      <c r="ZM24" s="171"/>
      <c r="ZN24" s="171"/>
      <c r="ZO24" s="171"/>
      <c r="ZP24" s="172"/>
      <c r="ZQ24" s="162"/>
      <c r="ZR24" s="171"/>
      <c r="ZS24" s="171"/>
      <c r="ZT24" s="171"/>
      <c r="ZU24" s="171"/>
      <c r="ZV24" s="171"/>
      <c r="ZW24" s="171"/>
      <c r="ZX24" s="172"/>
      <c r="ZY24" s="162"/>
      <c r="ZZ24" s="171"/>
      <c r="AAA24" s="171"/>
      <c r="AAB24" s="171"/>
      <c r="AAC24" s="171"/>
      <c r="AAD24" s="171"/>
      <c r="AAE24" s="171"/>
      <c r="AAF24" s="172"/>
      <c r="AAG24" s="162"/>
      <c r="AAH24" s="171"/>
      <c r="AAI24" s="171"/>
      <c r="AAJ24" s="171"/>
      <c r="AAK24" s="171"/>
      <c r="AAL24" s="171"/>
      <c r="AAM24" s="171"/>
      <c r="AAN24" s="172"/>
      <c r="AAO24" s="162"/>
      <c r="AAP24" s="171"/>
      <c r="AAQ24" s="171"/>
      <c r="AAR24" s="171"/>
      <c r="AAS24" s="171"/>
      <c r="AAT24" s="171"/>
      <c r="AAU24" s="171"/>
      <c r="AAV24" s="172"/>
      <c r="AAW24" s="162"/>
      <c r="AAX24" s="171"/>
      <c r="AAY24" s="171"/>
      <c r="AAZ24" s="171"/>
      <c r="ABA24" s="171"/>
      <c r="ABB24" s="171"/>
      <c r="ABC24" s="171"/>
      <c r="ABD24" s="172"/>
      <c r="ABE24" s="162"/>
      <c r="ABF24" s="171"/>
      <c r="ABG24" s="171"/>
      <c r="ABH24" s="171"/>
      <c r="ABI24" s="171"/>
      <c r="ABJ24" s="171"/>
      <c r="ABK24" s="171"/>
      <c r="ABL24" s="172"/>
      <c r="ABM24" s="162"/>
      <c r="ABN24" s="171"/>
      <c r="ABO24" s="171"/>
      <c r="ABP24" s="171"/>
      <c r="ABQ24" s="171"/>
      <c r="ABR24" s="171"/>
      <c r="ABS24" s="171"/>
      <c r="ABT24" s="172"/>
      <c r="ABU24" s="162"/>
      <c r="ABV24" s="171"/>
      <c r="ABW24" s="171"/>
      <c r="ABX24" s="171"/>
      <c r="ABY24" s="171"/>
      <c r="ABZ24" s="171"/>
      <c r="ACA24" s="171"/>
      <c r="ACB24" s="172"/>
      <c r="ACC24" s="162"/>
      <c r="ACD24" s="171"/>
      <c r="ACE24" s="171"/>
      <c r="ACF24" s="171"/>
      <c r="ACG24" s="171"/>
      <c r="ACH24" s="171"/>
      <c r="ACI24" s="171"/>
      <c r="ACJ24" s="172"/>
      <c r="ACK24" s="162"/>
      <c r="ACL24" s="171"/>
      <c r="ACM24" s="171"/>
      <c r="ACN24" s="171"/>
      <c r="ACO24" s="171"/>
      <c r="ACP24" s="171"/>
      <c r="ACQ24" s="171"/>
      <c r="ACR24" s="172"/>
      <c r="ACS24" s="162"/>
      <c r="ACT24" s="171"/>
      <c r="ACU24" s="171"/>
      <c r="ACV24" s="171"/>
      <c r="ACW24" s="171"/>
      <c r="ACX24" s="171"/>
      <c r="ACY24" s="171"/>
      <c r="ACZ24" s="172"/>
      <c r="ADA24" s="162"/>
      <c r="ADB24" s="171"/>
      <c r="ADC24" s="171"/>
      <c r="ADD24" s="171"/>
      <c r="ADE24" s="171"/>
      <c r="ADF24" s="171"/>
      <c r="ADG24" s="171"/>
      <c r="ADH24" s="172"/>
      <c r="ADI24" s="162"/>
      <c r="ADJ24" s="171"/>
      <c r="ADK24" s="171"/>
      <c r="ADL24" s="171"/>
      <c r="ADM24" s="171"/>
      <c r="ADN24" s="171"/>
      <c r="ADO24" s="171"/>
      <c r="ADP24" s="172"/>
      <c r="ADQ24" s="162"/>
      <c r="ADR24" s="171"/>
      <c r="ADS24" s="171"/>
      <c r="ADT24" s="171"/>
      <c r="ADU24" s="171"/>
      <c r="ADV24" s="171"/>
      <c r="ADW24" s="171"/>
      <c r="ADX24" s="172"/>
      <c r="ADY24" s="162"/>
      <c r="ADZ24" s="171"/>
      <c r="AEA24" s="171"/>
      <c r="AEB24" s="171"/>
      <c r="AEC24" s="171"/>
      <c r="AED24" s="171"/>
      <c r="AEE24" s="171"/>
      <c r="AEF24" s="172"/>
      <c r="AEG24" s="162"/>
      <c r="AEH24" s="171"/>
      <c r="AEI24" s="171"/>
      <c r="AEJ24" s="171"/>
      <c r="AEK24" s="171"/>
      <c r="AEL24" s="171"/>
      <c r="AEM24" s="171"/>
      <c r="AEN24" s="172"/>
      <c r="AEO24" s="162"/>
      <c r="AEP24" s="171"/>
      <c r="AEQ24" s="171"/>
      <c r="AER24" s="171"/>
      <c r="AES24" s="171"/>
      <c r="AET24" s="171"/>
      <c r="AEU24" s="171"/>
      <c r="AEV24" s="172"/>
      <c r="AEW24" s="162"/>
      <c r="AEX24" s="171"/>
      <c r="AEY24" s="171"/>
      <c r="AEZ24" s="171"/>
      <c r="AFA24" s="171"/>
      <c r="AFB24" s="171"/>
      <c r="AFC24" s="171"/>
      <c r="AFD24" s="172"/>
      <c r="AFE24" s="162"/>
      <c r="AFF24" s="171"/>
      <c r="AFG24" s="171"/>
      <c r="AFH24" s="171"/>
      <c r="AFI24" s="171"/>
      <c r="AFJ24" s="171"/>
      <c r="AFK24" s="171"/>
      <c r="AFL24" s="172"/>
      <c r="AFM24" s="162"/>
      <c r="AFN24" s="171"/>
      <c r="AFO24" s="171"/>
      <c r="AFP24" s="171"/>
      <c r="AFQ24" s="171"/>
      <c r="AFR24" s="171"/>
      <c r="AFS24" s="171"/>
      <c r="AFT24" s="172"/>
      <c r="AFU24" s="162"/>
      <c r="AFV24" s="171"/>
      <c r="AFW24" s="171"/>
      <c r="AFX24" s="171"/>
      <c r="AFY24" s="171"/>
      <c r="AFZ24" s="171"/>
      <c r="AGA24" s="171"/>
      <c r="AGB24" s="172"/>
      <c r="AGC24" s="162"/>
      <c r="AGD24" s="171"/>
      <c r="AGE24" s="171"/>
      <c r="AGF24" s="171"/>
      <c r="AGG24" s="171"/>
      <c r="AGH24" s="171"/>
      <c r="AGI24" s="171"/>
      <c r="AGJ24" s="172"/>
      <c r="AGK24" s="162"/>
      <c r="AGL24" s="171"/>
      <c r="AGM24" s="171"/>
      <c r="AGN24" s="171"/>
      <c r="AGO24" s="171"/>
      <c r="AGP24" s="171"/>
      <c r="AGQ24" s="171"/>
      <c r="AGR24" s="172"/>
      <c r="AGS24" s="162"/>
      <c r="AGT24" s="171"/>
      <c r="AGU24" s="171"/>
      <c r="AGV24" s="171"/>
      <c r="AGW24" s="171"/>
      <c r="AGX24" s="171"/>
      <c r="AGY24" s="171"/>
      <c r="AGZ24" s="172"/>
      <c r="AHA24" s="162"/>
      <c r="AHB24" s="171"/>
      <c r="AHC24" s="171"/>
      <c r="AHD24" s="171"/>
      <c r="AHE24" s="171"/>
      <c r="AHF24" s="171"/>
      <c r="AHG24" s="171"/>
      <c r="AHH24" s="172"/>
      <c r="AHI24" s="162"/>
      <c r="AHJ24" s="171"/>
      <c r="AHK24" s="171"/>
      <c r="AHL24" s="171"/>
      <c r="AHM24" s="171"/>
      <c r="AHN24" s="171"/>
      <c r="AHO24" s="171"/>
      <c r="AHP24" s="172"/>
      <c r="AHQ24" s="162"/>
      <c r="AHR24" s="171"/>
      <c r="AHS24" s="171"/>
      <c r="AHT24" s="171"/>
      <c r="AHU24" s="171"/>
      <c r="AHV24" s="171"/>
      <c r="AHW24" s="171"/>
      <c r="AHX24" s="172"/>
      <c r="AHY24" s="162"/>
      <c r="AHZ24" s="171"/>
      <c r="AIA24" s="171"/>
      <c r="AIB24" s="171"/>
      <c r="AIC24" s="171"/>
      <c r="AID24" s="171"/>
      <c r="AIE24" s="171"/>
      <c r="AIF24" s="172"/>
      <c r="AIG24" s="162"/>
      <c r="AIH24" s="171"/>
      <c r="AII24" s="171"/>
      <c r="AIJ24" s="171"/>
      <c r="AIK24" s="171"/>
      <c r="AIL24" s="171"/>
      <c r="AIM24" s="171"/>
      <c r="AIN24" s="172"/>
      <c r="AIO24" s="162"/>
      <c r="AIP24" s="171"/>
      <c r="AIQ24" s="171"/>
      <c r="AIR24" s="171"/>
      <c r="AIS24" s="171"/>
      <c r="AIT24" s="171"/>
      <c r="AIU24" s="171"/>
      <c r="AIV24" s="172"/>
      <c r="AIW24" s="162"/>
      <c r="AIX24" s="171"/>
      <c r="AIY24" s="171"/>
      <c r="AIZ24" s="171"/>
      <c r="AJA24" s="171"/>
      <c r="AJB24" s="171"/>
      <c r="AJC24" s="171"/>
      <c r="AJD24" s="172"/>
      <c r="AJE24" s="162"/>
      <c r="AJF24" s="171"/>
      <c r="AJG24" s="171"/>
      <c r="AJH24" s="171"/>
      <c r="AJI24" s="171"/>
      <c r="AJJ24" s="171"/>
      <c r="AJK24" s="171"/>
      <c r="AJL24" s="172"/>
      <c r="AJM24" s="162"/>
      <c r="AJN24" s="171"/>
      <c r="AJO24" s="171"/>
      <c r="AJP24" s="171"/>
      <c r="AJQ24" s="171"/>
      <c r="AJR24" s="171"/>
      <c r="AJS24" s="171"/>
      <c r="AJT24" s="172"/>
      <c r="AJU24" s="162"/>
      <c r="AJV24" s="171"/>
      <c r="AJW24" s="171"/>
      <c r="AJX24" s="171"/>
      <c r="AJY24" s="171"/>
      <c r="AJZ24" s="171"/>
      <c r="AKA24" s="171"/>
      <c r="AKB24" s="172"/>
      <c r="AKC24" s="162"/>
      <c r="AKD24" s="171"/>
      <c r="AKE24" s="171"/>
      <c r="AKF24" s="171"/>
      <c r="AKG24" s="171"/>
      <c r="AKH24" s="171"/>
      <c r="AKI24" s="171"/>
      <c r="AKJ24" s="172"/>
      <c r="AKK24" s="162"/>
      <c r="AKL24" s="171"/>
      <c r="AKM24" s="171"/>
      <c r="AKN24" s="171"/>
      <c r="AKO24" s="171"/>
      <c r="AKP24" s="171"/>
      <c r="AKQ24" s="171"/>
      <c r="AKR24" s="172"/>
      <c r="AKS24" s="162"/>
      <c r="AKT24" s="171"/>
      <c r="AKU24" s="171"/>
      <c r="AKV24" s="171"/>
      <c r="AKW24" s="171"/>
      <c r="AKX24" s="171"/>
      <c r="AKY24" s="171"/>
      <c r="AKZ24" s="172"/>
      <c r="ALA24" s="162"/>
      <c r="ALB24" s="171"/>
      <c r="ALC24" s="171"/>
      <c r="ALD24" s="171"/>
      <c r="ALE24" s="171"/>
      <c r="ALF24" s="171"/>
      <c r="ALG24" s="171"/>
      <c r="ALH24" s="172"/>
      <c r="ALI24" s="162"/>
      <c r="ALJ24" s="171"/>
      <c r="ALK24" s="171"/>
      <c r="ALL24" s="171"/>
      <c r="ALM24" s="171"/>
      <c r="ALN24" s="171"/>
      <c r="ALO24" s="171"/>
      <c r="ALP24" s="172"/>
      <c r="ALQ24" s="162"/>
      <c r="ALR24" s="171"/>
      <c r="ALS24" s="171"/>
      <c r="ALT24" s="171"/>
      <c r="ALU24" s="171"/>
      <c r="ALV24" s="171"/>
      <c r="ALW24" s="171"/>
      <c r="ALX24" s="172"/>
      <c r="ALY24" s="162"/>
      <c r="ALZ24" s="171"/>
      <c r="AMA24" s="171"/>
      <c r="AMB24" s="171"/>
      <c r="AMC24" s="171"/>
      <c r="AMD24" s="171"/>
      <c r="AME24" s="171"/>
      <c r="AMF24" s="172"/>
      <c r="AMG24" s="162"/>
      <c r="AMH24" s="171"/>
      <c r="AMI24" s="171"/>
      <c r="AMJ24" s="171"/>
      <c r="AMK24" s="171"/>
      <c r="AML24" s="171"/>
      <c r="AMM24" s="171"/>
      <c r="AMN24" s="172"/>
      <c r="AMO24" s="162"/>
      <c r="AMP24" s="171"/>
      <c r="AMQ24" s="171"/>
      <c r="AMR24" s="171"/>
      <c r="AMS24" s="171"/>
      <c r="AMT24" s="171"/>
      <c r="AMU24" s="171"/>
      <c r="AMV24" s="172"/>
      <c r="AMW24" s="162"/>
      <c r="AMX24" s="171"/>
      <c r="AMY24" s="171"/>
      <c r="AMZ24" s="171"/>
      <c r="ANA24" s="171"/>
      <c r="ANB24" s="171"/>
      <c r="ANC24" s="171"/>
      <c r="AND24" s="172"/>
      <c r="ANE24" s="162"/>
      <c r="ANF24" s="171"/>
      <c r="ANG24" s="171"/>
      <c r="ANH24" s="171"/>
      <c r="ANI24" s="171"/>
      <c r="ANJ24" s="171"/>
      <c r="ANK24" s="171"/>
      <c r="ANL24" s="172"/>
      <c r="ANM24" s="162"/>
      <c r="ANN24" s="171"/>
      <c r="ANO24" s="171"/>
      <c r="ANP24" s="171"/>
      <c r="ANQ24" s="171"/>
      <c r="ANR24" s="171"/>
      <c r="ANS24" s="171"/>
      <c r="ANT24" s="172"/>
      <c r="ANU24" s="162"/>
      <c r="ANV24" s="171"/>
      <c r="ANW24" s="171"/>
      <c r="ANX24" s="171"/>
      <c r="ANY24" s="171"/>
      <c r="ANZ24" s="171"/>
      <c r="AOA24" s="171"/>
      <c r="AOB24" s="172"/>
      <c r="AOC24" s="162"/>
      <c r="AOD24" s="171"/>
      <c r="AOE24" s="171"/>
      <c r="AOF24" s="171"/>
      <c r="AOG24" s="171"/>
      <c r="AOH24" s="171"/>
      <c r="AOI24" s="171"/>
      <c r="AOJ24" s="172"/>
      <c r="AOK24" s="162"/>
      <c r="AOL24" s="171"/>
      <c r="AOM24" s="171"/>
      <c r="AON24" s="171"/>
      <c r="AOO24" s="171"/>
      <c r="AOP24" s="171"/>
      <c r="AOQ24" s="171"/>
      <c r="AOR24" s="172"/>
      <c r="AOS24" s="162"/>
      <c r="AOT24" s="171"/>
      <c r="AOU24" s="171"/>
      <c r="AOV24" s="171"/>
      <c r="AOW24" s="171"/>
      <c r="AOX24" s="171"/>
      <c r="AOY24" s="171"/>
      <c r="AOZ24" s="172"/>
      <c r="APA24" s="162"/>
      <c r="APB24" s="171"/>
      <c r="APC24" s="171"/>
      <c r="APD24" s="171"/>
      <c r="APE24" s="171"/>
      <c r="APF24" s="171"/>
      <c r="APG24" s="171"/>
      <c r="APH24" s="172"/>
      <c r="API24" s="162"/>
      <c r="APJ24" s="171"/>
      <c r="APK24" s="171"/>
      <c r="APL24" s="171"/>
      <c r="APM24" s="171"/>
      <c r="APN24" s="171"/>
      <c r="APO24" s="171"/>
      <c r="APP24" s="172"/>
      <c r="APQ24" s="162"/>
      <c r="APR24" s="171"/>
      <c r="APS24" s="171"/>
      <c r="APT24" s="171"/>
      <c r="APU24" s="171"/>
      <c r="APV24" s="171"/>
      <c r="APW24" s="171"/>
      <c r="APX24" s="172"/>
      <c r="APY24" s="162"/>
      <c r="APZ24" s="171"/>
      <c r="AQA24" s="171"/>
      <c r="AQB24" s="171"/>
      <c r="AQC24" s="171"/>
      <c r="AQD24" s="171"/>
      <c r="AQE24" s="171"/>
      <c r="AQF24" s="172"/>
      <c r="AQG24" s="162"/>
      <c r="AQH24" s="171"/>
      <c r="AQI24" s="171"/>
      <c r="AQJ24" s="171"/>
      <c r="AQK24" s="171"/>
      <c r="AQL24" s="171"/>
      <c r="AQM24" s="171"/>
      <c r="AQN24" s="172"/>
      <c r="AQO24" s="162"/>
      <c r="AQP24" s="171"/>
      <c r="AQQ24" s="171"/>
      <c r="AQR24" s="171"/>
      <c r="AQS24" s="171"/>
      <c r="AQT24" s="171"/>
      <c r="AQU24" s="171"/>
      <c r="AQV24" s="172"/>
      <c r="AQW24" s="162"/>
      <c r="AQX24" s="171"/>
      <c r="AQY24" s="171"/>
      <c r="AQZ24" s="171"/>
      <c r="ARA24" s="171"/>
      <c r="ARB24" s="171"/>
      <c r="ARC24" s="171"/>
      <c r="ARD24" s="172"/>
      <c r="ARE24" s="162"/>
      <c r="ARF24" s="171"/>
      <c r="ARG24" s="171"/>
      <c r="ARH24" s="171"/>
      <c r="ARI24" s="171"/>
      <c r="ARJ24" s="171"/>
      <c r="ARK24" s="171"/>
      <c r="ARL24" s="172"/>
      <c r="ARM24" s="162"/>
      <c r="ARN24" s="171"/>
      <c r="ARO24" s="171"/>
      <c r="ARP24" s="171"/>
      <c r="ARQ24" s="171"/>
      <c r="ARR24" s="171"/>
      <c r="ARS24" s="171"/>
      <c r="ART24" s="172"/>
      <c r="ARU24" s="162"/>
      <c r="ARV24" s="171"/>
      <c r="ARW24" s="171"/>
      <c r="ARX24" s="171"/>
      <c r="ARY24" s="171"/>
      <c r="ARZ24" s="171"/>
      <c r="ASA24" s="171"/>
      <c r="ASB24" s="172"/>
      <c r="ASC24" s="162"/>
      <c r="ASD24" s="171"/>
      <c r="ASE24" s="171"/>
      <c r="ASF24" s="171"/>
      <c r="ASG24" s="171"/>
      <c r="ASH24" s="171"/>
      <c r="ASI24" s="171"/>
      <c r="ASJ24" s="172"/>
      <c r="ASK24" s="162"/>
      <c r="ASL24" s="171"/>
      <c r="ASM24" s="171"/>
      <c r="ASN24" s="171"/>
      <c r="ASO24" s="171"/>
      <c r="ASP24" s="171"/>
      <c r="ASQ24" s="171"/>
      <c r="ASR24" s="172"/>
      <c r="ASS24" s="162"/>
      <c r="AST24" s="171"/>
      <c r="ASU24" s="171"/>
      <c r="ASV24" s="171"/>
      <c r="ASW24" s="171"/>
      <c r="ASX24" s="171"/>
      <c r="ASY24" s="171"/>
      <c r="ASZ24" s="172"/>
      <c r="ATA24" s="162"/>
      <c r="ATB24" s="171"/>
      <c r="ATC24" s="171"/>
      <c r="ATD24" s="171"/>
      <c r="ATE24" s="171"/>
      <c r="ATF24" s="171"/>
      <c r="ATG24" s="171"/>
      <c r="ATH24" s="172"/>
      <c r="ATI24" s="162"/>
      <c r="ATJ24" s="171"/>
      <c r="ATK24" s="171"/>
      <c r="ATL24" s="171"/>
      <c r="ATM24" s="171"/>
      <c r="ATN24" s="171"/>
      <c r="ATO24" s="171"/>
      <c r="ATP24" s="172"/>
      <c r="ATQ24" s="162"/>
      <c r="ATR24" s="171"/>
      <c r="ATS24" s="171"/>
      <c r="ATT24" s="171"/>
      <c r="ATU24" s="171"/>
      <c r="ATV24" s="171"/>
      <c r="ATW24" s="171"/>
      <c r="ATX24" s="172"/>
      <c r="ATY24" s="162"/>
      <c r="ATZ24" s="171"/>
      <c r="AUA24" s="171"/>
      <c r="AUB24" s="171"/>
      <c r="AUC24" s="171"/>
      <c r="AUD24" s="171"/>
      <c r="AUE24" s="171"/>
      <c r="AUF24" s="172"/>
      <c r="AUG24" s="162"/>
      <c r="AUH24" s="171"/>
      <c r="AUI24" s="171"/>
      <c r="AUJ24" s="171"/>
      <c r="AUK24" s="171"/>
      <c r="AUL24" s="171"/>
      <c r="AUM24" s="171"/>
      <c r="AUN24" s="172"/>
      <c r="AUO24" s="162"/>
      <c r="AUP24" s="171"/>
      <c r="AUQ24" s="171"/>
      <c r="AUR24" s="171"/>
      <c r="AUS24" s="171"/>
      <c r="AUT24" s="171"/>
      <c r="AUU24" s="171"/>
      <c r="AUV24" s="172"/>
      <c r="AUW24" s="162"/>
      <c r="AUX24" s="171"/>
      <c r="AUY24" s="171"/>
      <c r="AUZ24" s="171"/>
      <c r="AVA24" s="171"/>
      <c r="AVB24" s="171"/>
      <c r="AVC24" s="171"/>
      <c r="AVD24" s="172"/>
      <c r="AVE24" s="162"/>
      <c r="AVF24" s="171"/>
      <c r="AVG24" s="171"/>
      <c r="AVH24" s="171"/>
      <c r="AVI24" s="171"/>
      <c r="AVJ24" s="171"/>
      <c r="AVK24" s="171"/>
      <c r="AVL24" s="172"/>
      <c r="AVM24" s="162"/>
      <c r="AVN24" s="171"/>
      <c r="AVO24" s="171"/>
      <c r="AVP24" s="171"/>
      <c r="AVQ24" s="171"/>
      <c r="AVR24" s="171"/>
      <c r="AVS24" s="171"/>
      <c r="AVT24" s="172"/>
      <c r="AVU24" s="162"/>
      <c r="AVV24" s="171"/>
      <c r="AVW24" s="171"/>
      <c r="AVX24" s="171"/>
      <c r="AVY24" s="171"/>
      <c r="AVZ24" s="171"/>
      <c r="AWA24" s="171"/>
      <c r="AWB24" s="172"/>
      <c r="AWC24" s="162"/>
      <c r="AWD24" s="171"/>
      <c r="AWE24" s="171"/>
      <c r="AWF24" s="171"/>
      <c r="AWG24" s="171"/>
      <c r="AWH24" s="171"/>
      <c r="AWI24" s="171"/>
      <c r="AWJ24" s="172"/>
      <c r="AWK24" s="162"/>
      <c r="AWL24" s="171"/>
      <c r="AWM24" s="171"/>
      <c r="AWN24" s="171"/>
      <c r="AWO24" s="171"/>
      <c r="AWP24" s="171"/>
      <c r="AWQ24" s="171"/>
      <c r="AWR24" s="172"/>
      <c r="AWS24" s="162"/>
      <c r="AWT24" s="171"/>
      <c r="AWU24" s="171"/>
      <c r="AWV24" s="171"/>
      <c r="AWW24" s="171"/>
      <c r="AWX24" s="171"/>
      <c r="AWY24" s="171"/>
      <c r="AWZ24" s="172"/>
      <c r="AXA24" s="162"/>
      <c r="AXB24" s="171"/>
      <c r="AXC24" s="171"/>
      <c r="AXD24" s="171"/>
      <c r="AXE24" s="171"/>
      <c r="AXF24" s="171"/>
      <c r="AXG24" s="171"/>
      <c r="AXH24" s="172"/>
      <c r="AXI24" s="162"/>
      <c r="AXJ24" s="171"/>
      <c r="AXK24" s="171"/>
      <c r="AXL24" s="171"/>
      <c r="AXM24" s="171"/>
      <c r="AXN24" s="171"/>
      <c r="AXO24" s="171"/>
      <c r="AXP24" s="172"/>
      <c r="AXQ24" s="162"/>
      <c r="AXR24" s="171"/>
      <c r="AXS24" s="171"/>
      <c r="AXT24" s="171"/>
      <c r="AXU24" s="171"/>
      <c r="AXV24" s="171"/>
      <c r="AXW24" s="171"/>
      <c r="AXX24" s="172"/>
      <c r="AXY24" s="162"/>
      <c r="AXZ24" s="171"/>
      <c r="AYA24" s="171"/>
      <c r="AYB24" s="171"/>
      <c r="AYC24" s="171"/>
      <c r="AYD24" s="171"/>
      <c r="AYE24" s="171"/>
      <c r="AYF24" s="172"/>
      <c r="AYG24" s="162"/>
      <c r="AYH24" s="171"/>
      <c r="AYI24" s="171"/>
      <c r="AYJ24" s="171"/>
      <c r="AYK24" s="171"/>
      <c r="AYL24" s="171"/>
      <c r="AYM24" s="171"/>
      <c r="AYN24" s="172"/>
      <c r="AYO24" s="162"/>
      <c r="AYP24" s="171"/>
      <c r="AYQ24" s="171"/>
      <c r="AYR24" s="171"/>
      <c r="AYS24" s="171"/>
      <c r="AYT24" s="171"/>
      <c r="AYU24" s="171"/>
      <c r="AYV24" s="172"/>
      <c r="AYW24" s="162"/>
      <c r="AYX24" s="171"/>
      <c r="AYY24" s="171"/>
      <c r="AYZ24" s="171"/>
      <c r="AZA24" s="171"/>
      <c r="AZB24" s="171"/>
      <c r="AZC24" s="171"/>
      <c r="AZD24" s="172"/>
      <c r="AZE24" s="162"/>
      <c r="AZF24" s="171"/>
      <c r="AZG24" s="171"/>
      <c r="AZH24" s="171"/>
      <c r="AZI24" s="171"/>
      <c r="AZJ24" s="171"/>
      <c r="AZK24" s="171"/>
      <c r="AZL24" s="172"/>
      <c r="AZM24" s="162"/>
      <c r="AZN24" s="171"/>
      <c r="AZO24" s="171"/>
      <c r="AZP24" s="171"/>
      <c r="AZQ24" s="171"/>
      <c r="AZR24" s="171"/>
      <c r="AZS24" s="171"/>
      <c r="AZT24" s="172"/>
      <c r="AZU24" s="162"/>
      <c r="AZV24" s="171"/>
      <c r="AZW24" s="171"/>
      <c r="AZX24" s="171"/>
      <c r="AZY24" s="171"/>
      <c r="AZZ24" s="171"/>
      <c r="BAA24" s="171"/>
      <c r="BAB24" s="172"/>
      <c r="BAC24" s="162"/>
      <c r="BAD24" s="171"/>
      <c r="BAE24" s="171"/>
      <c r="BAF24" s="171"/>
      <c r="BAG24" s="171"/>
      <c r="BAH24" s="171"/>
      <c r="BAI24" s="171"/>
      <c r="BAJ24" s="172"/>
      <c r="BAK24" s="162"/>
      <c r="BAL24" s="171"/>
      <c r="BAM24" s="171"/>
      <c r="BAN24" s="171"/>
      <c r="BAO24" s="171"/>
      <c r="BAP24" s="171"/>
      <c r="BAQ24" s="171"/>
      <c r="BAR24" s="172"/>
      <c r="BAS24" s="162"/>
      <c r="BAT24" s="171"/>
      <c r="BAU24" s="171"/>
      <c r="BAV24" s="171"/>
      <c r="BAW24" s="171"/>
      <c r="BAX24" s="171"/>
      <c r="BAY24" s="171"/>
      <c r="BAZ24" s="172"/>
      <c r="BBA24" s="162"/>
      <c r="BBB24" s="171"/>
      <c r="BBC24" s="171"/>
      <c r="BBD24" s="171"/>
      <c r="BBE24" s="171"/>
      <c r="BBF24" s="171"/>
      <c r="BBG24" s="171"/>
      <c r="BBH24" s="172"/>
      <c r="BBI24" s="162"/>
      <c r="BBJ24" s="171"/>
      <c r="BBK24" s="171"/>
      <c r="BBL24" s="171"/>
      <c r="BBM24" s="171"/>
      <c r="BBN24" s="171"/>
      <c r="BBO24" s="171"/>
      <c r="BBP24" s="172"/>
      <c r="BBQ24" s="162"/>
      <c r="BBR24" s="171"/>
      <c r="BBS24" s="171"/>
      <c r="BBT24" s="171"/>
      <c r="BBU24" s="171"/>
      <c r="BBV24" s="171"/>
      <c r="BBW24" s="171"/>
      <c r="BBX24" s="172"/>
      <c r="BBY24" s="162"/>
      <c r="BBZ24" s="171"/>
      <c r="BCA24" s="171"/>
      <c r="BCB24" s="171"/>
      <c r="BCC24" s="171"/>
      <c r="BCD24" s="171"/>
      <c r="BCE24" s="171"/>
      <c r="BCF24" s="172"/>
      <c r="BCG24" s="162"/>
      <c r="BCH24" s="171"/>
      <c r="BCI24" s="171"/>
      <c r="BCJ24" s="171"/>
      <c r="BCK24" s="171"/>
      <c r="BCL24" s="171"/>
      <c r="BCM24" s="171"/>
      <c r="BCN24" s="172"/>
      <c r="BCO24" s="162"/>
      <c r="BCP24" s="171"/>
      <c r="BCQ24" s="171"/>
      <c r="BCR24" s="171"/>
      <c r="BCS24" s="171"/>
      <c r="BCT24" s="171"/>
      <c r="BCU24" s="171"/>
      <c r="BCV24" s="172"/>
      <c r="BCW24" s="162"/>
      <c r="BCX24" s="171"/>
      <c r="BCY24" s="171"/>
      <c r="BCZ24" s="171"/>
      <c r="BDA24" s="171"/>
      <c r="BDB24" s="171"/>
      <c r="BDC24" s="171"/>
      <c r="BDD24" s="172"/>
      <c r="BDE24" s="162"/>
      <c r="BDF24" s="171"/>
      <c r="BDG24" s="171"/>
      <c r="BDH24" s="171"/>
      <c r="BDI24" s="171"/>
      <c r="BDJ24" s="171"/>
      <c r="BDK24" s="171"/>
      <c r="BDL24" s="172"/>
      <c r="BDM24" s="162"/>
      <c r="BDN24" s="171"/>
      <c r="BDO24" s="171"/>
      <c r="BDP24" s="171"/>
      <c r="BDQ24" s="171"/>
      <c r="BDR24" s="171"/>
      <c r="BDS24" s="171"/>
      <c r="BDT24" s="172"/>
      <c r="BDU24" s="162"/>
      <c r="BDV24" s="171"/>
      <c r="BDW24" s="171"/>
      <c r="BDX24" s="171"/>
      <c r="BDY24" s="171"/>
      <c r="BDZ24" s="171"/>
      <c r="BEA24" s="171"/>
      <c r="BEB24" s="172"/>
      <c r="BEC24" s="162"/>
      <c r="BED24" s="171"/>
      <c r="BEE24" s="171"/>
      <c r="BEF24" s="171"/>
      <c r="BEG24" s="171"/>
      <c r="BEH24" s="171"/>
      <c r="BEI24" s="171"/>
      <c r="BEJ24" s="172"/>
      <c r="BEK24" s="162"/>
      <c r="BEL24" s="171"/>
      <c r="BEM24" s="171"/>
      <c r="BEN24" s="171"/>
      <c r="BEO24" s="171"/>
      <c r="BEP24" s="171"/>
      <c r="BEQ24" s="171"/>
      <c r="BER24" s="172"/>
      <c r="BES24" s="162"/>
      <c r="BET24" s="171"/>
      <c r="BEU24" s="171"/>
      <c r="BEV24" s="171"/>
      <c r="BEW24" s="171"/>
      <c r="BEX24" s="171"/>
      <c r="BEY24" s="171"/>
      <c r="BEZ24" s="172"/>
      <c r="BFA24" s="162"/>
      <c r="BFB24" s="171"/>
      <c r="BFC24" s="171"/>
      <c r="BFD24" s="171"/>
      <c r="BFE24" s="171"/>
      <c r="BFF24" s="171"/>
      <c r="BFG24" s="171"/>
      <c r="BFH24" s="172"/>
      <c r="BFI24" s="162"/>
      <c r="BFJ24" s="171"/>
      <c r="BFK24" s="171"/>
      <c r="BFL24" s="171"/>
      <c r="BFM24" s="171"/>
      <c r="BFN24" s="171"/>
      <c r="BFO24" s="171"/>
      <c r="BFP24" s="172"/>
      <c r="BFQ24" s="162"/>
      <c r="BFR24" s="171"/>
      <c r="BFS24" s="171"/>
      <c r="BFT24" s="171"/>
      <c r="BFU24" s="171"/>
      <c r="BFV24" s="171"/>
      <c r="BFW24" s="171"/>
      <c r="BFX24" s="172"/>
      <c r="BFY24" s="162"/>
      <c r="BFZ24" s="171"/>
      <c r="BGA24" s="171"/>
      <c r="BGB24" s="171"/>
      <c r="BGC24" s="171"/>
      <c r="BGD24" s="171"/>
      <c r="BGE24" s="171"/>
      <c r="BGF24" s="172"/>
      <c r="BGG24" s="162"/>
      <c r="BGH24" s="171"/>
      <c r="BGI24" s="171"/>
      <c r="BGJ24" s="171"/>
      <c r="BGK24" s="171"/>
      <c r="BGL24" s="171"/>
      <c r="BGM24" s="171"/>
      <c r="BGN24" s="172"/>
      <c r="BGO24" s="162"/>
      <c r="BGP24" s="171"/>
      <c r="BGQ24" s="171"/>
      <c r="BGR24" s="171"/>
      <c r="BGS24" s="171"/>
      <c r="BGT24" s="171"/>
      <c r="BGU24" s="171"/>
      <c r="BGV24" s="172"/>
      <c r="BGW24" s="162"/>
      <c r="BGX24" s="171"/>
      <c r="BGY24" s="171"/>
      <c r="BGZ24" s="171"/>
      <c r="BHA24" s="171"/>
      <c r="BHB24" s="171"/>
      <c r="BHC24" s="171"/>
      <c r="BHD24" s="172"/>
      <c r="BHE24" s="162"/>
      <c r="BHF24" s="171"/>
      <c r="BHG24" s="171"/>
      <c r="BHH24" s="171"/>
      <c r="BHI24" s="171"/>
      <c r="BHJ24" s="171"/>
      <c r="BHK24" s="171"/>
      <c r="BHL24" s="172"/>
      <c r="BHM24" s="162"/>
      <c r="BHN24" s="171"/>
      <c r="BHO24" s="171"/>
      <c r="BHP24" s="171"/>
      <c r="BHQ24" s="171"/>
      <c r="BHR24" s="171"/>
      <c r="BHS24" s="171"/>
      <c r="BHT24" s="172"/>
      <c r="BHU24" s="162"/>
      <c r="BHV24" s="171"/>
      <c r="BHW24" s="171"/>
      <c r="BHX24" s="171"/>
      <c r="BHY24" s="171"/>
      <c r="BHZ24" s="171"/>
      <c r="BIA24" s="171"/>
      <c r="BIB24" s="172"/>
      <c r="BIC24" s="162"/>
      <c r="BID24" s="171"/>
      <c r="BIE24" s="171"/>
      <c r="BIF24" s="171"/>
      <c r="BIG24" s="171"/>
      <c r="BIH24" s="171"/>
      <c r="BII24" s="171"/>
      <c r="BIJ24" s="172"/>
      <c r="BIK24" s="162"/>
      <c r="BIL24" s="171"/>
      <c r="BIM24" s="171"/>
      <c r="BIN24" s="171"/>
      <c r="BIO24" s="171"/>
      <c r="BIP24" s="171"/>
      <c r="BIQ24" s="171"/>
      <c r="BIR24" s="172"/>
      <c r="BIS24" s="162"/>
      <c r="BIT24" s="171"/>
      <c r="BIU24" s="171"/>
      <c r="BIV24" s="171"/>
      <c r="BIW24" s="171"/>
      <c r="BIX24" s="171"/>
      <c r="BIY24" s="171"/>
      <c r="BIZ24" s="172"/>
      <c r="BJA24" s="162"/>
      <c r="BJB24" s="171"/>
      <c r="BJC24" s="171"/>
      <c r="BJD24" s="171"/>
      <c r="BJE24" s="171"/>
      <c r="BJF24" s="171"/>
      <c r="BJG24" s="171"/>
      <c r="BJH24" s="172"/>
      <c r="BJI24" s="162"/>
      <c r="BJJ24" s="171"/>
      <c r="BJK24" s="171"/>
      <c r="BJL24" s="171"/>
      <c r="BJM24" s="171"/>
      <c r="BJN24" s="171"/>
      <c r="BJO24" s="171"/>
      <c r="BJP24" s="172"/>
      <c r="BJQ24" s="162"/>
      <c r="BJR24" s="171"/>
      <c r="BJS24" s="171"/>
      <c r="BJT24" s="171"/>
      <c r="BJU24" s="171"/>
      <c r="BJV24" s="171"/>
      <c r="BJW24" s="171"/>
      <c r="BJX24" s="172"/>
      <c r="BJY24" s="162"/>
      <c r="BJZ24" s="171"/>
      <c r="BKA24" s="171"/>
      <c r="BKB24" s="171"/>
      <c r="BKC24" s="171"/>
      <c r="BKD24" s="171"/>
      <c r="BKE24" s="171"/>
      <c r="BKF24" s="172"/>
      <c r="BKG24" s="162"/>
      <c r="BKH24" s="171"/>
      <c r="BKI24" s="171"/>
      <c r="BKJ24" s="171"/>
      <c r="BKK24" s="171"/>
      <c r="BKL24" s="171"/>
      <c r="BKM24" s="171"/>
      <c r="BKN24" s="172"/>
      <c r="BKO24" s="162"/>
      <c r="BKP24" s="171"/>
      <c r="BKQ24" s="171"/>
      <c r="BKR24" s="171"/>
      <c r="BKS24" s="171"/>
      <c r="BKT24" s="171"/>
      <c r="BKU24" s="171"/>
      <c r="BKV24" s="172"/>
      <c r="BKW24" s="162"/>
      <c r="BKX24" s="171"/>
      <c r="BKY24" s="171"/>
      <c r="BKZ24" s="171"/>
      <c r="BLA24" s="171"/>
      <c r="BLB24" s="171"/>
      <c r="BLC24" s="171"/>
      <c r="BLD24" s="172"/>
      <c r="BLE24" s="162"/>
      <c r="BLF24" s="171"/>
      <c r="BLG24" s="171"/>
      <c r="BLH24" s="171"/>
      <c r="BLI24" s="171"/>
      <c r="BLJ24" s="171"/>
      <c r="BLK24" s="171"/>
      <c r="BLL24" s="172"/>
      <c r="BLM24" s="162"/>
      <c r="BLN24" s="171"/>
      <c r="BLO24" s="171"/>
      <c r="BLP24" s="171"/>
      <c r="BLQ24" s="171"/>
      <c r="BLR24" s="171"/>
      <c r="BLS24" s="171"/>
      <c r="BLT24" s="172"/>
      <c r="BLU24" s="162"/>
      <c r="BLV24" s="171"/>
      <c r="BLW24" s="171"/>
      <c r="BLX24" s="171"/>
      <c r="BLY24" s="171"/>
      <c r="BLZ24" s="171"/>
      <c r="BMA24" s="171"/>
      <c r="BMB24" s="172"/>
      <c r="BMC24" s="162"/>
      <c r="BMD24" s="171"/>
      <c r="BME24" s="171"/>
      <c r="BMF24" s="171"/>
      <c r="BMG24" s="171"/>
      <c r="BMH24" s="171"/>
      <c r="BMI24" s="171"/>
      <c r="BMJ24" s="172"/>
      <c r="BMK24" s="162"/>
      <c r="BML24" s="171"/>
      <c r="BMM24" s="171"/>
      <c r="BMN24" s="171"/>
      <c r="BMO24" s="171"/>
      <c r="BMP24" s="171"/>
      <c r="BMQ24" s="171"/>
      <c r="BMR24" s="172"/>
      <c r="BMS24" s="162"/>
      <c r="BMT24" s="171"/>
      <c r="BMU24" s="171"/>
      <c r="BMV24" s="171"/>
      <c r="BMW24" s="171"/>
      <c r="BMX24" s="171"/>
      <c r="BMY24" s="171"/>
      <c r="BMZ24" s="172"/>
      <c r="BNA24" s="162"/>
      <c r="BNB24" s="171"/>
      <c r="BNC24" s="171"/>
      <c r="BND24" s="171"/>
      <c r="BNE24" s="171"/>
      <c r="BNF24" s="171"/>
      <c r="BNG24" s="171"/>
      <c r="BNH24" s="172"/>
      <c r="BNI24" s="162"/>
      <c r="BNJ24" s="171"/>
      <c r="BNK24" s="171"/>
      <c r="BNL24" s="171"/>
      <c r="BNM24" s="171"/>
      <c r="BNN24" s="171"/>
      <c r="BNO24" s="171"/>
      <c r="BNP24" s="172"/>
      <c r="BNQ24" s="162"/>
      <c r="BNR24" s="171"/>
      <c r="BNS24" s="171"/>
      <c r="BNT24" s="171"/>
      <c r="BNU24" s="171"/>
      <c r="BNV24" s="171"/>
      <c r="BNW24" s="171"/>
      <c r="BNX24" s="172"/>
      <c r="BNY24" s="162"/>
      <c r="BNZ24" s="171"/>
      <c r="BOA24" s="171"/>
      <c r="BOB24" s="171"/>
      <c r="BOC24" s="171"/>
      <c r="BOD24" s="171"/>
      <c r="BOE24" s="171"/>
      <c r="BOF24" s="172"/>
      <c r="BOG24" s="162"/>
      <c r="BOH24" s="171"/>
      <c r="BOI24" s="171"/>
      <c r="BOJ24" s="171"/>
      <c r="BOK24" s="171"/>
      <c r="BOL24" s="171"/>
      <c r="BOM24" s="171"/>
      <c r="BON24" s="172"/>
      <c r="BOO24" s="162"/>
      <c r="BOP24" s="171"/>
      <c r="BOQ24" s="171"/>
      <c r="BOR24" s="171"/>
      <c r="BOS24" s="171"/>
      <c r="BOT24" s="171"/>
      <c r="BOU24" s="171"/>
      <c r="BOV24" s="172"/>
      <c r="BOW24" s="162"/>
      <c r="BOX24" s="171"/>
      <c r="BOY24" s="171"/>
      <c r="BOZ24" s="171"/>
      <c r="BPA24" s="171"/>
      <c r="BPB24" s="171"/>
      <c r="BPC24" s="171"/>
      <c r="BPD24" s="172"/>
      <c r="BPE24" s="162"/>
      <c r="BPF24" s="171"/>
      <c r="BPG24" s="171"/>
      <c r="BPH24" s="171"/>
      <c r="BPI24" s="171"/>
      <c r="BPJ24" s="171"/>
      <c r="BPK24" s="171"/>
      <c r="BPL24" s="172"/>
      <c r="BPM24" s="162"/>
      <c r="BPN24" s="171"/>
      <c r="BPO24" s="171"/>
      <c r="BPP24" s="171"/>
      <c r="BPQ24" s="171"/>
      <c r="BPR24" s="171"/>
      <c r="BPS24" s="171"/>
      <c r="BPT24" s="172"/>
      <c r="BPU24" s="162"/>
      <c r="BPV24" s="171"/>
      <c r="BPW24" s="171"/>
      <c r="BPX24" s="171"/>
      <c r="BPY24" s="171"/>
      <c r="BPZ24" s="171"/>
      <c r="BQA24" s="171"/>
      <c r="BQB24" s="172"/>
      <c r="BQC24" s="162"/>
      <c r="BQD24" s="171"/>
      <c r="BQE24" s="171"/>
      <c r="BQF24" s="171"/>
      <c r="BQG24" s="171"/>
      <c r="BQH24" s="171"/>
      <c r="BQI24" s="171"/>
      <c r="BQJ24" s="172"/>
      <c r="BQK24" s="162"/>
      <c r="BQL24" s="171"/>
      <c r="BQM24" s="171"/>
      <c r="BQN24" s="171"/>
      <c r="BQO24" s="171"/>
      <c r="BQP24" s="171"/>
      <c r="BQQ24" s="171"/>
      <c r="BQR24" s="172"/>
      <c r="BQS24" s="162"/>
      <c r="BQT24" s="171"/>
      <c r="BQU24" s="171"/>
      <c r="BQV24" s="171"/>
      <c r="BQW24" s="171"/>
      <c r="BQX24" s="171"/>
      <c r="BQY24" s="171"/>
      <c r="BQZ24" s="172"/>
      <c r="BRA24" s="162"/>
      <c r="BRB24" s="171"/>
      <c r="BRC24" s="171"/>
      <c r="BRD24" s="171"/>
      <c r="BRE24" s="171"/>
      <c r="BRF24" s="171"/>
      <c r="BRG24" s="171"/>
      <c r="BRH24" s="172"/>
      <c r="BRI24" s="162"/>
      <c r="BRJ24" s="171"/>
      <c r="BRK24" s="171"/>
      <c r="BRL24" s="171"/>
      <c r="BRM24" s="171"/>
      <c r="BRN24" s="171"/>
      <c r="BRO24" s="171"/>
      <c r="BRP24" s="172"/>
      <c r="BRQ24" s="162"/>
      <c r="BRR24" s="171"/>
      <c r="BRS24" s="171"/>
      <c r="BRT24" s="171"/>
      <c r="BRU24" s="171"/>
      <c r="BRV24" s="171"/>
      <c r="BRW24" s="171"/>
      <c r="BRX24" s="172"/>
      <c r="BRY24" s="162"/>
      <c r="BRZ24" s="171"/>
      <c r="BSA24" s="171"/>
      <c r="BSB24" s="171"/>
      <c r="BSC24" s="171"/>
      <c r="BSD24" s="171"/>
      <c r="BSE24" s="171"/>
      <c r="BSF24" s="172"/>
      <c r="BSG24" s="162"/>
      <c r="BSH24" s="171"/>
      <c r="BSI24" s="171"/>
      <c r="BSJ24" s="171"/>
      <c r="BSK24" s="171"/>
      <c r="BSL24" s="171"/>
      <c r="BSM24" s="171"/>
      <c r="BSN24" s="172"/>
      <c r="BSO24" s="162"/>
      <c r="BSP24" s="171"/>
      <c r="BSQ24" s="171"/>
      <c r="BSR24" s="171"/>
      <c r="BSS24" s="171"/>
      <c r="BST24" s="171"/>
      <c r="BSU24" s="171"/>
      <c r="BSV24" s="172"/>
      <c r="BSW24" s="162"/>
      <c r="BSX24" s="171"/>
      <c r="BSY24" s="171"/>
      <c r="BSZ24" s="171"/>
      <c r="BTA24" s="171"/>
      <c r="BTB24" s="171"/>
      <c r="BTC24" s="171"/>
      <c r="BTD24" s="172"/>
      <c r="BTE24" s="162"/>
      <c r="BTF24" s="171"/>
      <c r="BTG24" s="171"/>
      <c r="BTH24" s="171"/>
      <c r="BTI24" s="171"/>
      <c r="BTJ24" s="171"/>
      <c r="BTK24" s="171"/>
      <c r="BTL24" s="172"/>
      <c r="BTM24" s="162"/>
      <c r="BTN24" s="171"/>
      <c r="BTO24" s="171"/>
      <c r="BTP24" s="171"/>
      <c r="BTQ24" s="171"/>
      <c r="BTR24" s="171"/>
      <c r="BTS24" s="171"/>
      <c r="BTT24" s="172"/>
      <c r="BTU24" s="162"/>
      <c r="BTV24" s="171"/>
      <c r="BTW24" s="171"/>
      <c r="BTX24" s="171"/>
      <c r="BTY24" s="171"/>
      <c r="BTZ24" s="171"/>
      <c r="BUA24" s="171"/>
      <c r="BUB24" s="172"/>
      <c r="BUC24" s="162"/>
      <c r="BUD24" s="171"/>
      <c r="BUE24" s="171"/>
      <c r="BUF24" s="171"/>
      <c r="BUG24" s="171"/>
      <c r="BUH24" s="171"/>
      <c r="BUI24" s="171"/>
      <c r="BUJ24" s="172"/>
      <c r="BUK24" s="162"/>
      <c r="BUL24" s="171"/>
      <c r="BUM24" s="171"/>
      <c r="BUN24" s="171"/>
      <c r="BUO24" s="171"/>
      <c r="BUP24" s="171"/>
      <c r="BUQ24" s="171"/>
      <c r="BUR24" s="172"/>
      <c r="BUS24" s="162"/>
      <c r="BUT24" s="171"/>
      <c r="BUU24" s="171"/>
      <c r="BUV24" s="171"/>
      <c r="BUW24" s="171"/>
      <c r="BUX24" s="171"/>
      <c r="BUY24" s="171"/>
      <c r="BUZ24" s="172"/>
      <c r="BVA24" s="162"/>
      <c r="BVB24" s="171"/>
      <c r="BVC24" s="171"/>
      <c r="BVD24" s="171"/>
      <c r="BVE24" s="171"/>
      <c r="BVF24" s="171"/>
      <c r="BVG24" s="171"/>
      <c r="BVH24" s="172"/>
      <c r="BVI24" s="162"/>
      <c r="BVJ24" s="171"/>
      <c r="BVK24" s="171"/>
      <c r="BVL24" s="171"/>
      <c r="BVM24" s="171"/>
      <c r="BVN24" s="171"/>
      <c r="BVO24" s="171"/>
      <c r="BVP24" s="172"/>
      <c r="BVQ24" s="162"/>
      <c r="BVR24" s="171"/>
      <c r="BVS24" s="171"/>
      <c r="BVT24" s="171"/>
      <c r="BVU24" s="171"/>
      <c r="BVV24" s="171"/>
      <c r="BVW24" s="171"/>
      <c r="BVX24" s="172"/>
      <c r="BVY24" s="162"/>
      <c r="BVZ24" s="171"/>
      <c r="BWA24" s="171"/>
      <c r="BWB24" s="171"/>
      <c r="BWC24" s="171"/>
      <c r="BWD24" s="171"/>
      <c r="BWE24" s="171"/>
      <c r="BWF24" s="172"/>
      <c r="BWG24" s="162"/>
      <c r="BWH24" s="171"/>
      <c r="BWI24" s="171"/>
      <c r="BWJ24" s="171"/>
      <c r="BWK24" s="171"/>
      <c r="BWL24" s="171"/>
      <c r="BWM24" s="171"/>
      <c r="BWN24" s="172"/>
      <c r="BWO24" s="162"/>
      <c r="BWP24" s="171"/>
      <c r="BWQ24" s="171"/>
      <c r="BWR24" s="171"/>
      <c r="BWS24" s="171"/>
      <c r="BWT24" s="171"/>
      <c r="BWU24" s="171"/>
      <c r="BWV24" s="172"/>
      <c r="BWW24" s="162"/>
      <c r="BWX24" s="171"/>
      <c r="BWY24" s="171"/>
      <c r="BWZ24" s="171"/>
      <c r="BXA24" s="171"/>
      <c r="BXB24" s="171"/>
      <c r="BXC24" s="171"/>
      <c r="BXD24" s="172"/>
      <c r="BXE24" s="162"/>
      <c r="BXF24" s="171"/>
      <c r="BXG24" s="171"/>
      <c r="BXH24" s="171"/>
      <c r="BXI24" s="171"/>
      <c r="BXJ24" s="171"/>
      <c r="BXK24" s="171"/>
      <c r="BXL24" s="172"/>
      <c r="BXM24" s="162"/>
      <c r="BXN24" s="171"/>
      <c r="BXO24" s="171"/>
      <c r="BXP24" s="171"/>
      <c r="BXQ24" s="171"/>
      <c r="BXR24" s="171"/>
      <c r="BXS24" s="171"/>
      <c r="BXT24" s="172"/>
      <c r="BXU24" s="162"/>
      <c r="BXV24" s="171"/>
      <c r="BXW24" s="171"/>
      <c r="BXX24" s="171"/>
      <c r="BXY24" s="171"/>
      <c r="BXZ24" s="171"/>
      <c r="BYA24" s="171"/>
      <c r="BYB24" s="172"/>
      <c r="BYC24" s="162"/>
      <c r="BYD24" s="171"/>
      <c r="BYE24" s="171"/>
      <c r="BYF24" s="171"/>
      <c r="BYG24" s="171"/>
      <c r="BYH24" s="171"/>
      <c r="BYI24" s="171"/>
      <c r="BYJ24" s="172"/>
      <c r="BYK24" s="162"/>
      <c r="BYL24" s="171"/>
      <c r="BYM24" s="171"/>
      <c r="BYN24" s="171"/>
      <c r="BYO24" s="171"/>
      <c r="BYP24" s="171"/>
      <c r="BYQ24" s="171"/>
      <c r="BYR24" s="172"/>
      <c r="BYS24" s="162"/>
      <c r="BYT24" s="171"/>
      <c r="BYU24" s="171"/>
      <c r="BYV24" s="171"/>
      <c r="BYW24" s="171"/>
      <c r="BYX24" s="171"/>
      <c r="BYY24" s="171"/>
      <c r="BYZ24" s="172"/>
      <c r="BZA24" s="162"/>
      <c r="BZB24" s="171"/>
      <c r="BZC24" s="171"/>
      <c r="BZD24" s="171"/>
      <c r="BZE24" s="171"/>
      <c r="BZF24" s="171"/>
      <c r="BZG24" s="171"/>
      <c r="BZH24" s="172"/>
      <c r="BZI24" s="162"/>
      <c r="BZJ24" s="171"/>
      <c r="BZK24" s="171"/>
      <c r="BZL24" s="171"/>
      <c r="BZM24" s="171"/>
      <c r="BZN24" s="171"/>
      <c r="BZO24" s="171"/>
      <c r="BZP24" s="172"/>
      <c r="BZQ24" s="162"/>
      <c r="BZR24" s="171"/>
      <c r="BZS24" s="171"/>
      <c r="BZT24" s="171"/>
      <c r="BZU24" s="171"/>
      <c r="BZV24" s="171"/>
      <c r="BZW24" s="171"/>
      <c r="BZX24" s="172"/>
      <c r="BZY24" s="162"/>
      <c r="BZZ24" s="171"/>
      <c r="CAA24" s="171"/>
      <c r="CAB24" s="171"/>
      <c r="CAC24" s="171"/>
      <c r="CAD24" s="171"/>
      <c r="CAE24" s="171"/>
      <c r="CAF24" s="172"/>
      <c r="CAG24" s="162"/>
      <c r="CAH24" s="171"/>
      <c r="CAI24" s="171"/>
      <c r="CAJ24" s="171"/>
      <c r="CAK24" s="171"/>
      <c r="CAL24" s="171"/>
      <c r="CAM24" s="171"/>
      <c r="CAN24" s="172"/>
      <c r="CAO24" s="162"/>
      <c r="CAP24" s="171"/>
      <c r="CAQ24" s="171"/>
      <c r="CAR24" s="171"/>
      <c r="CAS24" s="171"/>
      <c r="CAT24" s="171"/>
      <c r="CAU24" s="171"/>
      <c r="CAV24" s="172"/>
      <c r="CAW24" s="162"/>
      <c r="CAX24" s="171"/>
      <c r="CAY24" s="171"/>
      <c r="CAZ24" s="171"/>
      <c r="CBA24" s="171"/>
      <c r="CBB24" s="171"/>
      <c r="CBC24" s="171"/>
      <c r="CBD24" s="172"/>
      <c r="CBE24" s="162"/>
      <c r="CBF24" s="171"/>
      <c r="CBG24" s="171"/>
      <c r="CBH24" s="171"/>
      <c r="CBI24" s="171"/>
      <c r="CBJ24" s="171"/>
      <c r="CBK24" s="171"/>
      <c r="CBL24" s="172"/>
      <c r="CBM24" s="162"/>
      <c r="CBN24" s="171"/>
      <c r="CBO24" s="171"/>
      <c r="CBP24" s="171"/>
      <c r="CBQ24" s="171"/>
      <c r="CBR24" s="171"/>
      <c r="CBS24" s="171"/>
      <c r="CBT24" s="172"/>
      <c r="CBU24" s="162"/>
      <c r="CBV24" s="171"/>
      <c r="CBW24" s="171"/>
      <c r="CBX24" s="171"/>
      <c r="CBY24" s="171"/>
      <c r="CBZ24" s="171"/>
      <c r="CCA24" s="171"/>
      <c r="CCB24" s="172"/>
      <c r="CCC24" s="162"/>
      <c r="CCD24" s="171"/>
      <c r="CCE24" s="171"/>
      <c r="CCF24" s="171"/>
      <c r="CCG24" s="171"/>
      <c r="CCH24" s="171"/>
      <c r="CCI24" s="171"/>
      <c r="CCJ24" s="172"/>
      <c r="CCK24" s="162"/>
      <c r="CCL24" s="171"/>
      <c r="CCM24" s="171"/>
      <c r="CCN24" s="171"/>
      <c r="CCO24" s="171"/>
      <c r="CCP24" s="171"/>
      <c r="CCQ24" s="171"/>
      <c r="CCR24" s="172"/>
      <c r="CCS24" s="162"/>
      <c r="CCT24" s="171"/>
      <c r="CCU24" s="171"/>
      <c r="CCV24" s="171"/>
      <c r="CCW24" s="171"/>
      <c r="CCX24" s="171"/>
      <c r="CCY24" s="171"/>
      <c r="CCZ24" s="172"/>
      <c r="CDA24" s="162"/>
      <c r="CDB24" s="171"/>
      <c r="CDC24" s="171"/>
      <c r="CDD24" s="171"/>
      <c r="CDE24" s="171"/>
      <c r="CDF24" s="171"/>
      <c r="CDG24" s="171"/>
      <c r="CDH24" s="172"/>
      <c r="CDI24" s="162"/>
      <c r="CDJ24" s="171"/>
      <c r="CDK24" s="171"/>
      <c r="CDL24" s="171"/>
      <c r="CDM24" s="171"/>
      <c r="CDN24" s="171"/>
      <c r="CDO24" s="171"/>
      <c r="CDP24" s="172"/>
      <c r="CDQ24" s="162"/>
      <c r="CDR24" s="171"/>
      <c r="CDS24" s="171"/>
      <c r="CDT24" s="171"/>
      <c r="CDU24" s="171"/>
      <c r="CDV24" s="171"/>
      <c r="CDW24" s="171"/>
      <c r="CDX24" s="172"/>
      <c r="CDY24" s="162"/>
      <c r="CDZ24" s="171"/>
      <c r="CEA24" s="171"/>
      <c r="CEB24" s="171"/>
      <c r="CEC24" s="171"/>
      <c r="CED24" s="171"/>
      <c r="CEE24" s="171"/>
      <c r="CEF24" s="172"/>
      <c r="CEG24" s="162"/>
      <c r="CEH24" s="171"/>
      <c r="CEI24" s="171"/>
      <c r="CEJ24" s="171"/>
      <c r="CEK24" s="171"/>
      <c r="CEL24" s="171"/>
      <c r="CEM24" s="171"/>
      <c r="CEN24" s="172"/>
      <c r="CEO24" s="162"/>
      <c r="CEP24" s="171"/>
      <c r="CEQ24" s="171"/>
      <c r="CER24" s="171"/>
      <c r="CES24" s="171"/>
      <c r="CET24" s="171"/>
      <c r="CEU24" s="171"/>
      <c r="CEV24" s="172"/>
      <c r="CEW24" s="162"/>
      <c r="CEX24" s="171"/>
      <c r="CEY24" s="171"/>
      <c r="CEZ24" s="171"/>
      <c r="CFA24" s="171"/>
      <c r="CFB24" s="171"/>
      <c r="CFC24" s="171"/>
      <c r="CFD24" s="172"/>
      <c r="CFE24" s="162"/>
      <c r="CFF24" s="171"/>
      <c r="CFG24" s="171"/>
      <c r="CFH24" s="171"/>
      <c r="CFI24" s="171"/>
      <c r="CFJ24" s="171"/>
      <c r="CFK24" s="171"/>
      <c r="CFL24" s="172"/>
      <c r="CFM24" s="162"/>
      <c r="CFN24" s="171"/>
      <c r="CFO24" s="171"/>
      <c r="CFP24" s="171"/>
      <c r="CFQ24" s="171"/>
      <c r="CFR24" s="171"/>
      <c r="CFS24" s="171"/>
      <c r="CFT24" s="172"/>
      <c r="CFU24" s="162"/>
      <c r="CFV24" s="171"/>
      <c r="CFW24" s="171"/>
      <c r="CFX24" s="171"/>
      <c r="CFY24" s="171"/>
      <c r="CFZ24" s="171"/>
      <c r="CGA24" s="171"/>
      <c r="CGB24" s="172"/>
      <c r="CGC24" s="162"/>
      <c r="CGD24" s="171"/>
      <c r="CGE24" s="171"/>
      <c r="CGF24" s="171"/>
      <c r="CGG24" s="171"/>
      <c r="CGH24" s="171"/>
      <c r="CGI24" s="171"/>
      <c r="CGJ24" s="172"/>
      <c r="CGK24" s="162"/>
      <c r="CGL24" s="171"/>
      <c r="CGM24" s="171"/>
      <c r="CGN24" s="171"/>
      <c r="CGO24" s="171"/>
      <c r="CGP24" s="171"/>
      <c r="CGQ24" s="171"/>
      <c r="CGR24" s="172"/>
      <c r="CGS24" s="162"/>
      <c r="CGT24" s="171"/>
      <c r="CGU24" s="171"/>
      <c r="CGV24" s="171"/>
      <c r="CGW24" s="171"/>
      <c r="CGX24" s="171"/>
      <c r="CGY24" s="171"/>
      <c r="CGZ24" s="172"/>
      <c r="CHA24" s="162"/>
      <c r="CHB24" s="171"/>
      <c r="CHC24" s="171"/>
      <c r="CHD24" s="171"/>
      <c r="CHE24" s="171"/>
      <c r="CHF24" s="171"/>
      <c r="CHG24" s="171"/>
      <c r="CHH24" s="172"/>
      <c r="CHI24" s="162"/>
      <c r="CHJ24" s="171"/>
      <c r="CHK24" s="171"/>
      <c r="CHL24" s="171"/>
      <c r="CHM24" s="171"/>
      <c r="CHN24" s="171"/>
      <c r="CHO24" s="171"/>
      <c r="CHP24" s="172"/>
      <c r="CHQ24" s="162"/>
      <c r="CHR24" s="171"/>
      <c r="CHS24" s="171"/>
      <c r="CHT24" s="171"/>
      <c r="CHU24" s="171"/>
      <c r="CHV24" s="171"/>
      <c r="CHW24" s="171"/>
      <c r="CHX24" s="172"/>
      <c r="CHY24" s="162"/>
      <c r="CHZ24" s="171"/>
      <c r="CIA24" s="171"/>
      <c r="CIB24" s="171"/>
      <c r="CIC24" s="171"/>
      <c r="CID24" s="171"/>
      <c r="CIE24" s="171"/>
      <c r="CIF24" s="172"/>
      <c r="CIG24" s="162"/>
      <c r="CIH24" s="171"/>
      <c r="CII24" s="171"/>
      <c r="CIJ24" s="171"/>
      <c r="CIK24" s="171"/>
      <c r="CIL24" s="171"/>
      <c r="CIM24" s="171"/>
      <c r="CIN24" s="172"/>
      <c r="CIO24" s="162"/>
      <c r="CIP24" s="171"/>
      <c r="CIQ24" s="171"/>
      <c r="CIR24" s="171"/>
      <c r="CIS24" s="171"/>
      <c r="CIT24" s="171"/>
      <c r="CIU24" s="171"/>
      <c r="CIV24" s="172"/>
      <c r="CIW24" s="162"/>
      <c r="CIX24" s="171"/>
      <c r="CIY24" s="171"/>
      <c r="CIZ24" s="171"/>
      <c r="CJA24" s="171"/>
      <c r="CJB24" s="171"/>
      <c r="CJC24" s="171"/>
      <c r="CJD24" s="172"/>
      <c r="CJE24" s="162"/>
      <c r="CJF24" s="171"/>
      <c r="CJG24" s="171"/>
      <c r="CJH24" s="171"/>
      <c r="CJI24" s="171"/>
      <c r="CJJ24" s="171"/>
      <c r="CJK24" s="171"/>
      <c r="CJL24" s="172"/>
      <c r="CJM24" s="162"/>
      <c r="CJN24" s="171"/>
      <c r="CJO24" s="171"/>
      <c r="CJP24" s="171"/>
      <c r="CJQ24" s="171"/>
      <c r="CJR24" s="171"/>
      <c r="CJS24" s="171"/>
      <c r="CJT24" s="172"/>
      <c r="CJU24" s="162"/>
      <c r="CJV24" s="171"/>
      <c r="CJW24" s="171"/>
      <c r="CJX24" s="171"/>
      <c r="CJY24" s="171"/>
      <c r="CJZ24" s="171"/>
      <c r="CKA24" s="171"/>
      <c r="CKB24" s="172"/>
      <c r="CKC24" s="162"/>
      <c r="CKD24" s="171"/>
      <c r="CKE24" s="171"/>
      <c r="CKF24" s="171"/>
      <c r="CKG24" s="171"/>
      <c r="CKH24" s="171"/>
      <c r="CKI24" s="171"/>
      <c r="CKJ24" s="172"/>
      <c r="CKK24" s="162"/>
      <c r="CKL24" s="171"/>
      <c r="CKM24" s="171"/>
      <c r="CKN24" s="171"/>
      <c r="CKO24" s="171"/>
      <c r="CKP24" s="171"/>
      <c r="CKQ24" s="171"/>
      <c r="CKR24" s="172"/>
      <c r="CKS24" s="162"/>
      <c r="CKT24" s="171"/>
      <c r="CKU24" s="171"/>
      <c r="CKV24" s="171"/>
      <c r="CKW24" s="171"/>
      <c r="CKX24" s="171"/>
      <c r="CKY24" s="171"/>
      <c r="CKZ24" s="172"/>
      <c r="CLA24" s="162"/>
      <c r="CLB24" s="171"/>
      <c r="CLC24" s="171"/>
      <c r="CLD24" s="171"/>
      <c r="CLE24" s="171"/>
      <c r="CLF24" s="171"/>
      <c r="CLG24" s="171"/>
      <c r="CLH24" s="172"/>
      <c r="CLI24" s="162"/>
      <c r="CLJ24" s="171"/>
      <c r="CLK24" s="171"/>
      <c r="CLL24" s="171"/>
      <c r="CLM24" s="171"/>
      <c r="CLN24" s="171"/>
      <c r="CLO24" s="171"/>
      <c r="CLP24" s="172"/>
      <c r="CLQ24" s="162"/>
      <c r="CLR24" s="171"/>
      <c r="CLS24" s="171"/>
      <c r="CLT24" s="171"/>
      <c r="CLU24" s="171"/>
      <c r="CLV24" s="171"/>
      <c r="CLW24" s="171"/>
      <c r="CLX24" s="172"/>
      <c r="CLY24" s="162"/>
      <c r="CLZ24" s="171"/>
      <c r="CMA24" s="171"/>
      <c r="CMB24" s="171"/>
      <c r="CMC24" s="171"/>
      <c r="CMD24" s="171"/>
      <c r="CME24" s="171"/>
      <c r="CMF24" s="172"/>
      <c r="CMG24" s="162"/>
      <c r="CMH24" s="171"/>
      <c r="CMI24" s="171"/>
      <c r="CMJ24" s="171"/>
      <c r="CMK24" s="171"/>
      <c r="CML24" s="171"/>
      <c r="CMM24" s="171"/>
      <c r="CMN24" s="172"/>
      <c r="CMO24" s="162"/>
      <c r="CMP24" s="171"/>
      <c r="CMQ24" s="171"/>
      <c r="CMR24" s="171"/>
      <c r="CMS24" s="171"/>
      <c r="CMT24" s="171"/>
      <c r="CMU24" s="171"/>
      <c r="CMV24" s="172"/>
      <c r="CMW24" s="162"/>
      <c r="CMX24" s="171"/>
      <c r="CMY24" s="171"/>
      <c r="CMZ24" s="171"/>
      <c r="CNA24" s="171"/>
      <c r="CNB24" s="171"/>
      <c r="CNC24" s="171"/>
      <c r="CND24" s="172"/>
      <c r="CNE24" s="162"/>
      <c r="CNF24" s="171"/>
      <c r="CNG24" s="171"/>
      <c r="CNH24" s="171"/>
      <c r="CNI24" s="171"/>
      <c r="CNJ24" s="171"/>
      <c r="CNK24" s="171"/>
      <c r="CNL24" s="172"/>
      <c r="CNM24" s="162"/>
      <c r="CNN24" s="171"/>
      <c r="CNO24" s="171"/>
      <c r="CNP24" s="171"/>
      <c r="CNQ24" s="171"/>
      <c r="CNR24" s="171"/>
      <c r="CNS24" s="171"/>
      <c r="CNT24" s="172"/>
      <c r="CNU24" s="162"/>
      <c r="CNV24" s="171"/>
      <c r="CNW24" s="171"/>
      <c r="CNX24" s="171"/>
      <c r="CNY24" s="171"/>
      <c r="CNZ24" s="171"/>
      <c r="COA24" s="171"/>
      <c r="COB24" s="172"/>
      <c r="COC24" s="162"/>
      <c r="COD24" s="171"/>
      <c r="COE24" s="171"/>
      <c r="COF24" s="171"/>
      <c r="COG24" s="171"/>
      <c r="COH24" s="171"/>
      <c r="COI24" s="171"/>
      <c r="COJ24" s="172"/>
      <c r="COK24" s="162"/>
      <c r="COL24" s="171"/>
      <c r="COM24" s="171"/>
      <c r="CON24" s="171"/>
      <c r="COO24" s="171"/>
      <c r="COP24" s="171"/>
      <c r="COQ24" s="171"/>
      <c r="COR24" s="172"/>
      <c r="COS24" s="162"/>
      <c r="COT24" s="171"/>
      <c r="COU24" s="171"/>
      <c r="COV24" s="171"/>
      <c r="COW24" s="171"/>
      <c r="COX24" s="171"/>
      <c r="COY24" s="171"/>
      <c r="COZ24" s="172"/>
      <c r="CPA24" s="162"/>
      <c r="CPB24" s="171"/>
      <c r="CPC24" s="171"/>
      <c r="CPD24" s="171"/>
      <c r="CPE24" s="171"/>
      <c r="CPF24" s="171"/>
      <c r="CPG24" s="171"/>
      <c r="CPH24" s="172"/>
      <c r="CPI24" s="162"/>
      <c r="CPJ24" s="171"/>
      <c r="CPK24" s="171"/>
      <c r="CPL24" s="171"/>
      <c r="CPM24" s="171"/>
      <c r="CPN24" s="171"/>
      <c r="CPO24" s="171"/>
      <c r="CPP24" s="172"/>
      <c r="CPQ24" s="162"/>
      <c r="CPR24" s="171"/>
      <c r="CPS24" s="171"/>
      <c r="CPT24" s="171"/>
      <c r="CPU24" s="171"/>
      <c r="CPV24" s="171"/>
      <c r="CPW24" s="171"/>
      <c r="CPX24" s="172"/>
      <c r="CPY24" s="162"/>
      <c r="CPZ24" s="171"/>
      <c r="CQA24" s="171"/>
      <c r="CQB24" s="171"/>
      <c r="CQC24" s="171"/>
      <c r="CQD24" s="171"/>
      <c r="CQE24" s="171"/>
      <c r="CQF24" s="172"/>
      <c r="CQG24" s="162"/>
      <c r="CQH24" s="171"/>
      <c r="CQI24" s="171"/>
      <c r="CQJ24" s="171"/>
      <c r="CQK24" s="171"/>
      <c r="CQL24" s="171"/>
      <c r="CQM24" s="171"/>
      <c r="CQN24" s="172"/>
      <c r="CQO24" s="162"/>
      <c r="CQP24" s="171"/>
      <c r="CQQ24" s="171"/>
      <c r="CQR24" s="171"/>
      <c r="CQS24" s="171"/>
      <c r="CQT24" s="171"/>
      <c r="CQU24" s="171"/>
      <c r="CQV24" s="172"/>
      <c r="CQW24" s="162"/>
      <c r="CQX24" s="171"/>
      <c r="CQY24" s="171"/>
      <c r="CQZ24" s="171"/>
      <c r="CRA24" s="171"/>
      <c r="CRB24" s="171"/>
      <c r="CRC24" s="171"/>
      <c r="CRD24" s="172"/>
      <c r="CRE24" s="162"/>
      <c r="CRF24" s="171"/>
      <c r="CRG24" s="171"/>
      <c r="CRH24" s="171"/>
      <c r="CRI24" s="171"/>
      <c r="CRJ24" s="171"/>
      <c r="CRK24" s="171"/>
      <c r="CRL24" s="172"/>
      <c r="CRM24" s="162"/>
      <c r="CRN24" s="171"/>
      <c r="CRO24" s="171"/>
      <c r="CRP24" s="171"/>
      <c r="CRQ24" s="171"/>
      <c r="CRR24" s="171"/>
      <c r="CRS24" s="171"/>
      <c r="CRT24" s="172"/>
      <c r="CRU24" s="162"/>
      <c r="CRV24" s="171"/>
      <c r="CRW24" s="171"/>
      <c r="CRX24" s="171"/>
      <c r="CRY24" s="171"/>
      <c r="CRZ24" s="171"/>
      <c r="CSA24" s="171"/>
      <c r="CSB24" s="172"/>
      <c r="CSC24" s="162"/>
      <c r="CSD24" s="171"/>
      <c r="CSE24" s="171"/>
      <c r="CSF24" s="171"/>
      <c r="CSG24" s="171"/>
      <c r="CSH24" s="171"/>
      <c r="CSI24" s="171"/>
      <c r="CSJ24" s="172"/>
      <c r="CSK24" s="162"/>
      <c r="CSL24" s="171"/>
      <c r="CSM24" s="171"/>
      <c r="CSN24" s="171"/>
      <c r="CSO24" s="171"/>
      <c r="CSP24" s="171"/>
      <c r="CSQ24" s="171"/>
      <c r="CSR24" s="172"/>
      <c r="CSS24" s="162"/>
      <c r="CST24" s="171"/>
      <c r="CSU24" s="171"/>
      <c r="CSV24" s="171"/>
      <c r="CSW24" s="171"/>
      <c r="CSX24" s="171"/>
      <c r="CSY24" s="171"/>
      <c r="CSZ24" s="172"/>
      <c r="CTA24" s="162"/>
      <c r="CTB24" s="171"/>
      <c r="CTC24" s="171"/>
      <c r="CTD24" s="171"/>
      <c r="CTE24" s="171"/>
      <c r="CTF24" s="171"/>
      <c r="CTG24" s="171"/>
      <c r="CTH24" s="172"/>
      <c r="CTI24" s="162"/>
      <c r="CTJ24" s="171"/>
      <c r="CTK24" s="171"/>
      <c r="CTL24" s="171"/>
      <c r="CTM24" s="171"/>
      <c r="CTN24" s="171"/>
      <c r="CTO24" s="171"/>
      <c r="CTP24" s="172"/>
      <c r="CTQ24" s="162"/>
      <c r="CTR24" s="171"/>
      <c r="CTS24" s="171"/>
      <c r="CTT24" s="171"/>
      <c r="CTU24" s="171"/>
      <c r="CTV24" s="171"/>
      <c r="CTW24" s="171"/>
      <c r="CTX24" s="172"/>
      <c r="CTY24" s="162"/>
      <c r="CTZ24" s="171"/>
      <c r="CUA24" s="171"/>
      <c r="CUB24" s="171"/>
      <c r="CUC24" s="171"/>
      <c r="CUD24" s="171"/>
      <c r="CUE24" s="171"/>
      <c r="CUF24" s="172"/>
      <c r="CUG24" s="162"/>
      <c r="CUH24" s="171"/>
      <c r="CUI24" s="171"/>
      <c r="CUJ24" s="171"/>
      <c r="CUK24" s="171"/>
      <c r="CUL24" s="171"/>
      <c r="CUM24" s="171"/>
      <c r="CUN24" s="172"/>
      <c r="CUO24" s="162"/>
      <c r="CUP24" s="171"/>
      <c r="CUQ24" s="171"/>
      <c r="CUR24" s="171"/>
      <c r="CUS24" s="171"/>
      <c r="CUT24" s="171"/>
      <c r="CUU24" s="171"/>
      <c r="CUV24" s="172"/>
      <c r="CUW24" s="162"/>
      <c r="CUX24" s="171"/>
      <c r="CUY24" s="171"/>
      <c r="CUZ24" s="171"/>
      <c r="CVA24" s="171"/>
      <c r="CVB24" s="171"/>
      <c r="CVC24" s="171"/>
      <c r="CVD24" s="172"/>
      <c r="CVE24" s="162"/>
      <c r="CVF24" s="171"/>
      <c r="CVG24" s="171"/>
      <c r="CVH24" s="171"/>
      <c r="CVI24" s="171"/>
      <c r="CVJ24" s="171"/>
      <c r="CVK24" s="171"/>
      <c r="CVL24" s="172"/>
      <c r="CVM24" s="162"/>
      <c r="CVN24" s="171"/>
      <c r="CVO24" s="171"/>
      <c r="CVP24" s="171"/>
      <c r="CVQ24" s="171"/>
      <c r="CVR24" s="171"/>
      <c r="CVS24" s="171"/>
      <c r="CVT24" s="172"/>
      <c r="CVU24" s="162"/>
      <c r="CVV24" s="171"/>
      <c r="CVW24" s="171"/>
      <c r="CVX24" s="171"/>
      <c r="CVY24" s="171"/>
      <c r="CVZ24" s="171"/>
      <c r="CWA24" s="171"/>
      <c r="CWB24" s="172"/>
      <c r="CWC24" s="162"/>
      <c r="CWD24" s="171"/>
      <c r="CWE24" s="171"/>
      <c r="CWF24" s="171"/>
      <c r="CWG24" s="171"/>
      <c r="CWH24" s="171"/>
      <c r="CWI24" s="171"/>
      <c r="CWJ24" s="172"/>
      <c r="CWK24" s="162"/>
      <c r="CWL24" s="171"/>
      <c r="CWM24" s="171"/>
      <c r="CWN24" s="171"/>
      <c r="CWO24" s="171"/>
      <c r="CWP24" s="171"/>
      <c r="CWQ24" s="171"/>
      <c r="CWR24" s="172"/>
      <c r="CWS24" s="162"/>
      <c r="CWT24" s="171"/>
      <c r="CWU24" s="171"/>
      <c r="CWV24" s="171"/>
      <c r="CWW24" s="171"/>
      <c r="CWX24" s="171"/>
      <c r="CWY24" s="171"/>
      <c r="CWZ24" s="172"/>
      <c r="CXA24" s="162"/>
      <c r="CXB24" s="171"/>
      <c r="CXC24" s="171"/>
      <c r="CXD24" s="171"/>
      <c r="CXE24" s="171"/>
      <c r="CXF24" s="171"/>
      <c r="CXG24" s="171"/>
      <c r="CXH24" s="172"/>
      <c r="CXI24" s="162"/>
      <c r="CXJ24" s="171"/>
      <c r="CXK24" s="171"/>
      <c r="CXL24" s="171"/>
      <c r="CXM24" s="171"/>
      <c r="CXN24" s="171"/>
      <c r="CXO24" s="171"/>
      <c r="CXP24" s="172"/>
      <c r="CXQ24" s="162"/>
      <c r="CXR24" s="171"/>
      <c r="CXS24" s="171"/>
      <c r="CXT24" s="171"/>
      <c r="CXU24" s="171"/>
      <c r="CXV24" s="171"/>
      <c r="CXW24" s="171"/>
      <c r="CXX24" s="172"/>
      <c r="CXY24" s="162"/>
      <c r="CXZ24" s="171"/>
      <c r="CYA24" s="171"/>
      <c r="CYB24" s="171"/>
      <c r="CYC24" s="171"/>
      <c r="CYD24" s="171"/>
      <c r="CYE24" s="171"/>
      <c r="CYF24" s="172"/>
      <c r="CYG24" s="162"/>
      <c r="CYH24" s="171"/>
      <c r="CYI24" s="171"/>
      <c r="CYJ24" s="171"/>
      <c r="CYK24" s="171"/>
      <c r="CYL24" s="171"/>
      <c r="CYM24" s="171"/>
      <c r="CYN24" s="172"/>
      <c r="CYO24" s="162"/>
      <c r="CYP24" s="171"/>
      <c r="CYQ24" s="171"/>
      <c r="CYR24" s="171"/>
      <c r="CYS24" s="171"/>
      <c r="CYT24" s="171"/>
      <c r="CYU24" s="171"/>
      <c r="CYV24" s="172"/>
      <c r="CYW24" s="162"/>
      <c r="CYX24" s="171"/>
      <c r="CYY24" s="171"/>
      <c r="CYZ24" s="171"/>
      <c r="CZA24" s="171"/>
      <c r="CZB24" s="171"/>
      <c r="CZC24" s="171"/>
      <c r="CZD24" s="172"/>
      <c r="CZE24" s="162"/>
      <c r="CZF24" s="171"/>
      <c r="CZG24" s="171"/>
      <c r="CZH24" s="171"/>
      <c r="CZI24" s="171"/>
      <c r="CZJ24" s="171"/>
      <c r="CZK24" s="171"/>
      <c r="CZL24" s="172"/>
      <c r="CZM24" s="162"/>
      <c r="CZN24" s="171"/>
      <c r="CZO24" s="171"/>
      <c r="CZP24" s="171"/>
      <c r="CZQ24" s="171"/>
      <c r="CZR24" s="171"/>
      <c r="CZS24" s="171"/>
      <c r="CZT24" s="172"/>
      <c r="CZU24" s="162"/>
      <c r="CZV24" s="171"/>
      <c r="CZW24" s="171"/>
      <c r="CZX24" s="171"/>
      <c r="CZY24" s="171"/>
      <c r="CZZ24" s="171"/>
      <c r="DAA24" s="171"/>
      <c r="DAB24" s="172"/>
      <c r="DAC24" s="162"/>
      <c r="DAD24" s="171"/>
      <c r="DAE24" s="171"/>
      <c r="DAF24" s="171"/>
      <c r="DAG24" s="171"/>
      <c r="DAH24" s="171"/>
      <c r="DAI24" s="171"/>
      <c r="DAJ24" s="172"/>
      <c r="DAK24" s="162"/>
      <c r="DAL24" s="171"/>
      <c r="DAM24" s="171"/>
      <c r="DAN24" s="171"/>
      <c r="DAO24" s="171"/>
      <c r="DAP24" s="171"/>
      <c r="DAQ24" s="171"/>
      <c r="DAR24" s="172"/>
      <c r="DAS24" s="162"/>
      <c r="DAT24" s="171"/>
      <c r="DAU24" s="171"/>
      <c r="DAV24" s="171"/>
      <c r="DAW24" s="171"/>
      <c r="DAX24" s="171"/>
      <c r="DAY24" s="171"/>
      <c r="DAZ24" s="172"/>
      <c r="DBA24" s="162"/>
      <c r="DBB24" s="171"/>
      <c r="DBC24" s="171"/>
      <c r="DBD24" s="171"/>
      <c r="DBE24" s="171"/>
      <c r="DBF24" s="171"/>
      <c r="DBG24" s="171"/>
      <c r="DBH24" s="172"/>
      <c r="DBI24" s="162"/>
      <c r="DBJ24" s="171"/>
      <c r="DBK24" s="171"/>
      <c r="DBL24" s="171"/>
      <c r="DBM24" s="171"/>
      <c r="DBN24" s="171"/>
      <c r="DBO24" s="171"/>
      <c r="DBP24" s="172"/>
      <c r="DBQ24" s="162"/>
      <c r="DBR24" s="171"/>
      <c r="DBS24" s="171"/>
      <c r="DBT24" s="171"/>
      <c r="DBU24" s="171"/>
      <c r="DBV24" s="171"/>
      <c r="DBW24" s="171"/>
      <c r="DBX24" s="172"/>
      <c r="DBY24" s="162"/>
      <c r="DBZ24" s="171"/>
      <c r="DCA24" s="171"/>
      <c r="DCB24" s="171"/>
      <c r="DCC24" s="171"/>
      <c r="DCD24" s="171"/>
      <c r="DCE24" s="171"/>
      <c r="DCF24" s="172"/>
      <c r="DCG24" s="162"/>
      <c r="DCH24" s="171"/>
      <c r="DCI24" s="171"/>
      <c r="DCJ24" s="171"/>
      <c r="DCK24" s="171"/>
      <c r="DCL24" s="171"/>
      <c r="DCM24" s="171"/>
      <c r="DCN24" s="172"/>
      <c r="DCO24" s="162"/>
      <c r="DCP24" s="171"/>
      <c r="DCQ24" s="171"/>
      <c r="DCR24" s="171"/>
      <c r="DCS24" s="171"/>
      <c r="DCT24" s="171"/>
      <c r="DCU24" s="171"/>
      <c r="DCV24" s="172"/>
      <c r="DCW24" s="162"/>
      <c r="DCX24" s="171"/>
      <c r="DCY24" s="171"/>
      <c r="DCZ24" s="171"/>
      <c r="DDA24" s="171"/>
      <c r="DDB24" s="171"/>
      <c r="DDC24" s="171"/>
      <c r="DDD24" s="172"/>
      <c r="DDE24" s="162"/>
      <c r="DDF24" s="171"/>
      <c r="DDG24" s="171"/>
      <c r="DDH24" s="171"/>
      <c r="DDI24" s="171"/>
      <c r="DDJ24" s="171"/>
      <c r="DDK24" s="171"/>
      <c r="DDL24" s="172"/>
      <c r="DDM24" s="162"/>
      <c r="DDN24" s="171"/>
      <c r="DDO24" s="171"/>
      <c r="DDP24" s="171"/>
      <c r="DDQ24" s="171"/>
      <c r="DDR24" s="171"/>
      <c r="DDS24" s="171"/>
      <c r="DDT24" s="172"/>
      <c r="DDU24" s="162"/>
      <c r="DDV24" s="171"/>
      <c r="DDW24" s="171"/>
      <c r="DDX24" s="171"/>
      <c r="DDY24" s="171"/>
      <c r="DDZ24" s="171"/>
      <c r="DEA24" s="171"/>
      <c r="DEB24" s="172"/>
      <c r="DEC24" s="162"/>
      <c r="DED24" s="171"/>
      <c r="DEE24" s="171"/>
      <c r="DEF24" s="171"/>
      <c r="DEG24" s="171"/>
      <c r="DEH24" s="171"/>
      <c r="DEI24" s="171"/>
      <c r="DEJ24" s="172"/>
      <c r="DEK24" s="162"/>
      <c r="DEL24" s="171"/>
      <c r="DEM24" s="171"/>
      <c r="DEN24" s="171"/>
      <c r="DEO24" s="171"/>
      <c r="DEP24" s="171"/>
      <c r="DEQ24" s="171"/>
      <c r="DER24" s="172"/>
      <c r="DES24" s="162"/>
      <c r="DET24" s="171"/>
      <c r="DEU24" s="171"/>
      <c r="DEV24" s="171"/>
      <c r="DEW24" s="171"/>
      <c r="DEX24" s="171"/>
      <c r="DEY24" s="171"/>
      <c r="DEZ24" s="172"/>
      <c r="DFA24" s="162"/>
      <c r="DFB24" s="171"/>
      <c r="DFC24" s="171"/>
      <c r="DFD24" s="171"/>
      <c r="DFE24" s="171"/>
      <c r="DFF24" s="171"/>
      <c r="DFG24" s="171"/>
      <c r="DFH24" s="172"/>
      <c r="DFI24" s="162"/>
      <c r="DFJ24" s="171"/>
      <c r="DFK24" s="171"/>
      <c r="DFL24" s="171"/>
      <c r="DFM24" s="171"/>
      <c r="DFN24" s="171"/>
      <c r="DFO24" s="171"/>
      <c r="DFP24" s="172"/>
      <c r="DFQ24" s="162"/>
      <c r="DFR24" s="171"/>
      <c r="DFS24" s="171"/>
      <c r="DFT24" s="171"/>
      <c r="DFU24" s="171"/>
      <c r="DFV24" s="171"/>
      <c r="DFW24" s="171"/>
      <c r="DFX24" s="172"/>
      <c r="DFY24" s="162"/>
      <c r="DFZ24" s="171"/>
      <c r="DGA24" s="171"/>
      <c r="DGB24" s="171"/>
      <c r="DGC24" s="171"/>
      <c r="DGD24" s="171"/>
      <c r="DGE24" s="171"/>
      <c r="DGF24" s="172"/>
      <c r="DGG24" s="162"/>
      <c r="DGH24" s="171"/>
      <c r="DGI24" s="171"/>
      <c r="DGJ24" s="171"/>
      <c r="DGK24" s="171"/>
      <c r="DGL24" s="171"/>
      <c r="DGM24" s="171"/>
      <c r="DGN24" s="172"/>
      <c r="DGO24" s="162"/>
      <c r="DGP24" s="171"/>
      <c r="DGQ24" s="171"/>
      <c r="DGR24" s="171"/>
      <c r="DGS24" s="171"/>
      <c r="DGT24" s="171"/>
      <c r="DGU24" s="171"/>
      <c r="DGV24" s="172"/>
      <c r="DGW24" s="162"/>
      <c r="DGX24" s="171"/>
      <c r="DGY24" s="171"/>
      <c r="DGZ24" s="171"/>
      <c r="DHA24" s="171"/>
      <c r="DHB24" s="171"/>
      <c r="DHC24" s="171"/>
      <c r="DHD24" s="172"/>
      <c r="DHE24" s="162"/>
      <c r="DHF24" s="171"/>
      <c r="DHG24" s="171"/>
      <c r="DHH24" s="171"/>
      <c r="DHI24" s="171"/>
      <c r="DHJ24" s="171"/>
      <c r="DHK24" s="171"/>
      <c r="DHL24" s="172"/>
      <c r="DHM24" s="162"/>
      <c r="DHN24" s="171"/>
      <c r="DHO24" s="171"/>
      <c r="DHP24" s="171"/>
      <c r="DHQ24" s="171"/>
      <c r="DHR24" s="171"/>
      <c r="DHS24" s="171"/>
      <c r="DHT24" s="172"/>
      <c r="DHU24" s="162"/>
      <c r="DHV24" s="171"/>
      <c r="DHW24" s="171"/>
      <c r="DHX24" s="171"/>
      <c r="DHY24" s="171"/>
      <c r="DHZ24" s="171"/>
      <c r="DIA24" s="171"/>
      <c r="DIB24" s="172"/>
      <c r="DIC24" s="162"/>
      <c r="DID24" s="171"/>
      <c r="DIE24" s="171"/>
      <c r="DIF24" s="171"/>
      <c r="DIG24" s="171"/>
      <c r="DIH24" s="171"/>
      <c r="DII24" s="171"/>
      <c r="DIJ24" s="172"/>
      <c r="DIK24" s="162"/>
      <c r="DIL24" s="171"/>
      <c r="DIM24" s="171"/>
      <c r="DIN24" s="171"/>
      <c r="DIO24" s="171"/>
      <c r="DIP24" s="171"/>
      <c r="DIQ24" s="171"/>
      <c r="DIR24" s="172"/>
      <c r="DIS24" s="162"/>
      <c r="DIT24" s="171"/>
      <c r="DIU24" s="171"/>
      <c r="DIV24" s="171"/>
      <c r="DIW24" s="171"/>
      <c r="DIX24" s="171"/>
      <c r="DIY24" s="171"/>
      <c r="DIZ24" s="172"/>
      <c r="DJA24" s="162"/>
      <c r="DJB24" s="171"/>
      <c r="DJC24" s="171"/>
      <c r="DJD24" s="171"/>
      <c r="DJE24" s="171"/>
      <c r="DJF24" s="171"/>
      <c r="DJG24" s="171"/>
      <c r="DJH24" s="172"/>
      <c r="DJI24" s="162"/>
      <c r="DJJ24" s="171"/>
      <c r="DJK24" s="171"/>
      <c r="DJL24" s="171"/>
      <c r="DJM24" s="171"/>
      <c r="DJN24" s="171"/>
      <c r="DJO24" s="171"/>
      <c r="DJP24" s="172"/>
      <c r="DJQ24" s="162"/>
      <c r="DJR24" s="171"/>
      <c r="DJS24" s="171"/>
      <c r="DJT24" s="171"/>
      <c r="DJU24" s="171"/>
      <c r="DJV24" s="171"/>
      <c r="DJW24" s="171"/>
      <c r="DJX24" s="172"/>
      <c r="DJY24" s="162"/>
      <c r="DJZ24" s="171"/>
      <c r="DKA24" s="171"/>
      <c r="DKB24" s="171"/>
      <c r="DKC24" s="171"/>
      <c r="DKD24" s="171"/>
      <c r="DKE24" s="171"/>
      <c r="DKF24" s="172"/>
      <c r="DKG24" s="162"/>
      <c r="DKH24" s="171"/>
      <c r="DKI24" s="171"/>
      <c r="DKJ24" s="171"/>
      <c r="DKK24" s="171"/>
      <c r="DKL24" s="171"/>
      <c r="DKM24" s="171"/>
      <c r="DKN24" s="172"/>
      <c r="DKO24" s="162"/>
      <c r="DKP24" s="171"/>
      <c r="DKQ24" s="171"/>
      <c r="DKR24" s="171"/>
      <c r="DKS24" s="171"/>
      <c r="DKT24" s="171"/>
      <c r="DKU24" s="171"/>
      <c r="DKV24" s="172"/>
      <c r="DKW24" s="162"/>
      <c r="DKX24" s="171"/>
      <c r="DKY24" s="171"/>
      <c r="DKZ24" s="171"/>
      <c r="DLA24" s="171"/>
      <c r="DLB24" s="171"/>
      <c r="DLC24" s="171"/>
      <c r="DLD24" s="172"/>
      <c r="DLE24" s="162"/>
      <c r="DLF24" s="171"/>
      <c r="DLG24" s="171"/>
      <c r="DLH24" s="171"/>
      <c r="DLI24" s="171"/>
      <c r="DLJ24" s="171"/>
      <c r="DLK24" s="171"/>
      <c r="DLL24" s="172"/>
      <c r="DLM24" s="162"/>
      <c r="DLN24" s="171"/>
      <c r="DLO24" s="171"/>
      <c r="DLP24" s="171"/>
      <c r="DLQ24" s="171"/>
      <c r="DLR24" s="171"/>
      <c r="DLS24" s="171"/>
      <c r="DLT24" s="172"/>
      <c r="DLU24" s="162"/>
      <c r="DLV24" s="171"/>
      <c r="DLW24" s="171"/>
      <c r="DLX24" s="171"/>
      <c r="DLY24" s="171"/>
      <c r="DLZ24" s="171"/>
      <c r="DMA24" s="171"/>
      <c r="DMB24" s="172"/>
      <c r="DMC24" s="162"/>
      <c r="DMD24" s="171"/>
      <c r="DME24" s="171"/>
      <c r="DMF24" s="171"/>
      <c r="DMG24" s="171"/>
      <c r="DMH24" s="171"/>
      <c r="DMI24" s="171"/>
      <c r="DMJ24" s="172"/>
      <c r="DMK24" s="162"/>
      <c r="DML24" s="171"/>
      <c r="DMM24" s="171"/>
      <c r="DMN24" s="171"/>
      <c r="DMO24" s="171"/>
      <c r="DMP24" s="171"/>
      <c r="DMQ24" s="171"/>
      <c r="DMR24" s="172"/>
      <c r="DMS24" s="162"/>
      <c r="DMT24" s="171"/>
      <c r="DMU24" s="171"/>
      <c r="DMV24" s="171"/>
      <c r="DMW24" s="171"/>
      <c r="DMX24" s="171"/>
      <c r="DMY24" s="171"/>
      <c r="DMZ24" s="172"/>
      <c r="DNA24" s="162"/>
      <c r="DNB24" s="171"/>
      <c r="DNC24" s="171"/>
      <c r="DND24" s="171"/>
      <c r="DNE24" s="171"/>
      <c r="DNF24" s="171"/>
      <c r="DNG24" s="171"/>
      <c r="DNH24" s="172"/>
      <c r="DNI24" s="162"/>
      <c r="DNJ24" s="171"/>
      <c r="DNK24" s="171"/>
      <c r="DNL24" s="171"/>
      <c r="DNM24" s="171"/>
      <c r="DNN24" s="171"/>
      <c r="DNO24" s="171"/>
      <c r="DNP24" s="172"/>
      <c r="DNQ24" s="162"/>
      <c r="DNR24" s="171"/>
      <c r="DNS24" s="171"/>
      <c r="DNT24" s="171"/>
      <c r="DNU24" s="171"/>
      <c r="DNV24" s="171"/>
      <c r="DNW24" s="171"/>
      <c r="DNX24" s="172"/>
      <c r="DNY24" s="162"/>
      <c r="DNZ24" s="171"/>
      <c r="DOA24" s="171"/>
      <c r="DOB24" s="171"/>
      <c r="DOC24" s="171"/>
      <c r="DOD24" s="171"/>
      <c r="DOE24" s="171"/>
      <c r="DOF24" s="172"/>
      <c r="DOG24" s="162"/>
      <c r="DOH24" s="171"/>
      <c r="DOI24" s="171"/>
      <c r="DOJ24" s="171"/>
      <c r="DOK24" s="171"/>
      <c r="DOL24" s="171"/>
      <c r="DOM24" s="171"/>
      <c r="DON24" s="172"/>
      <c r="DOO24" s="162"/>
      <c r="DOP24" s="171"/>
      <c r="DOQ24" s="171"/>
      <c r="DOR24" s="171"/>
      <c r="DOS24" s="171"/>
      <c r="DOT24" s="171"/>
      <c r="DOU24" s="171"/>
      <c r="DOV24" s="172"/>
      <c r="DOW24" s="162"/>
      <c r="DOX24" s="171"/>
      <c r="DOY24" s="171"/>
      <c r="DOZ24" s="171"/>
      <c r="DPA24" s="171"/>
      <c r="DPB24" s="171"/>
      <c r="DPC24" s="171"/>
      <c r="DPD24" s="172"/>
      <c r="DPE24" s="162"/>
      <c r="DPF24" s="171"/>
      <c r="DPG24" s="171"/>
      <c r="DPH24" s="171"/>
      <c r="DPI24" s="171"/>
      <c r="DPJ24" s="171"/>
      <c r="DPK24" s="171"/>
      <c r="DPL24" s="172"/>
      <c r="DPM24" s="162"/>
      <c r="DPN24" s="171"/>
      <c r="DPO24" s="171"/>
      <c r="DPP24" s="171"/>
      <c r="DPQ24" s="171"/>
      <c r="DPR24" s="171"/>
      <c r="DPS24" s="171"/>
      <c r="DPT24" s="172"/>
      <c r="DPU24" s="162"/>
      <c r="DPV24" s="171"/>
      <c r="DPW24" s="171"/>
      <c r="DPX24" s="171"/>
      <c r="DPY24" s="171"/>
      <c r="DPZ24" s="171"/>
      <c r="DQA24" s="171"/>
      <c r="DQB24" s="172"/>
      <c r="DQC24" s="162"/>
      <c r="DQD24" s="171"/>
      <c r="DQE24" s="171"/>
      <c r="DQF24" s="171"/>
      <c r="DQG24" s="171"/>
      <c r="DQH24" s="171"/>
      <c r="DQI24" s="171"/>
      <c r="DQJ24" s="172"/>
      <c r="DQK24" s="162"/>
      <c r="DQL24" s="171"/>
      <c r="DQM24" s="171"/>
      <c r="DQN24" s="171"/>
      <c r="DQO24" s="171"/>
      <c r="DQP24" s="171"/>
      <c r="DQQ24" s="171"/>
      <c r="DQR24" s="172"/>
      <c r="DQS24" s="162"/>
      <c r="DQT24" s="171"/>
      <c r="DQU24" s="171"/>
      <c r="DQV24" s="171"/>
      <c r="DQW24" s="171"/>
      <c r="DQX24" s="171"/>
      <c r="DQY24" s="171"/>
      <c r="DQZ24" s="172"/>
      <c r="DRA24" s="162"/>
      <c r="DRB24" s="171"/>
      <c r="DRC24" s="171"/>
      <c r="DRD24" s="171"/>
      <c r="DRE24" s="171"/>
      <c r="DRF24" s="171"/>
      <c r="DRG24" s="171"/>
      <c r="DRH24" s="172"/>
      <c r="DRI24" s="162"/>
      <c r="DRJ24" s="171"/>
      <c r="DRK24" s="171"/>
      <c r="DRL24" s="171"/>
      <c r="DRM24" s="171"/>
      <c r="DRN24" s="171"/>
      <c r="DRO24" s="171"/>
      <c r="DRP24" s="172"/>
      <c r="DRQ24" s="162"/>
      <c r="DRR24" s="171"/>
      <c r="DRS24" s="171"/>
      <c r="DRT24" s="171"/>
      <c r="DRU24" s="171"/>
      <c r="DRV24" s="171"/>
      <c r="DRW24" s="171"/>
      <c r="DRX24" s="172"/>
      <c r="DRY24" s="162"/>
      <c r="DRZ24" s="171"/>
      <c r="DSA24" s="171"/>
      <c r="DSB24" s="171"/>
      <c r="DSC24" s="171"/>
      <c r="DSD24" s="171"/>
      <c r="DSE24" s="171"/>
      <c r="DSF24" s="172"/>
      <c r="DSG24" s="162"/>
      <c r="DSH24" s="171"/>
      <c r="DSI24" s="171"/>
      <c r="DSJ24" s="171"/>
      <c r="DSK24" s="171"/>
      <c r="DSL24" s="171"/>
      <c r="DSM24" s="171"/>
      <c r="DSN24" s="172"/>
      <c r="DSO24" s="162"/>
      <c r="DSP24" s="171"/>
      <c r="DSQ24" s="171"/>
      <c r="DSR24" s="171"/>
      <c r="DSS24" s="171"/>
      <c r="DST24" s="171"/>
      <c r="DSU24" s="171"/>
      <c r="DSV24" s="172"/>
      <c r="DSW24" s="162"/>
      <c r="DSX24" s="171"/>
      <c r="DSY24" s="171"/>
      <c r="DSZ24" s="171"/>
      <c r="DTA24" s="171"/>
      <c r="DTB24" s="171"/>
      <c r="DTC24" s="171"/>
      <c r="DTD24" s="172"/>
      <c r="DTE24" s="162"/>
      <c r="DTF24" s="171"/>
      <c r="DTG24" s="171"/>
      <c r="DTH24" s="171"/>
      <c r="DTI24" s="171"/>
      <c r="DTJ24" s="171"/>
      <c r="DTK24" s="171"/>
      <c r="DTL24" s="172"/>
      <c r="DTM24" s="162"/>
      <c r="DTN24" s="171"/>
      <c r="DTO24" s="171"/>
      <c r="DTP24" s="171"/>
      <c r="DTQ24" s="171"/>
      <c r="DTR24" s="171"/>
      <c r="DTS24" s="171"/>
      <c r="DTT24" s="172"/>
      <c r="DTU24" s="162"/>
      <c r="DTV24" s="171"/>
      <c r="DTW24" s="171"/>
      <c r="DTX24" s="171"/>
      <c r="DTY24" s="171"/>
      <c r="DTZ24" s="171"/>
      <c r="DUA24" s="171"/>
      <c r="DUB24" s="172"/>
      <c r="DUC24" s="162"/>
      <c r="DUD24" s="171"/>
      <c r="DUE24" s="171"/>
      <c r="DUF24" s="171"/>
      <c r="DUG24" s="171"/>
      <c r="DUH24" s="171"/>
      <c r="DUI24" s="171"/>
      <c r="DUJ24" s="172"/>
      <c r="DUK24" s="162"/>
      <c r="DUL24" s="171"/>
      <c r="DUM24" s="171"/>
      <c r="DUN24" s="171"/>
      <c r="DUO24" s="171"/>
      <c r="DUP24" s="171"/>
      <c r="DUQ24" s="171"/>
      <c r="DUR24" s="172"/>
      <c r="DUS24" s="162"/>
      <c r="DUT24" s="171"/>
      <c r="DUU24" s="171"/>
      <c r="DUV24" s="171"/>
      <c r="DUW24" s="171"/>
      <c r="DUX24" s="171"/>
      <c r="DUY24" s="171"/>
      <c r="DUZ24" s="172"/>
      <c r="DVA24" s="162"/>
      <c r="DVB24" s="171"/>
      <c r="DVC24" s="171"/>
      <c r="DVD24" s="171"/>
      <c r="DVE24" s="171"/>
      <c r="DVF24" s="171"/>
      <c r="DVG24" s="171"/>
      <c r="DVH24" s="172"/>
      <c r="DVI24" s="162"/>
      <c r="DVJ24" s="171"/>
      <c r="DVK24" s="171"/>
      <c r="DVL24" s="171"/>
      <c r="DVM24" s="171"/>
      <c r="DVN24" s="171"/>
      <c r="DVO24" s="171"/>
      <c r="DVP24" s="172"/>
      <c r="DVQ24" s="162"/>
      <c r="DVR24" s="171"/>
      <c r="DVS24" s="171"/>
      <c r="DVT24" s="171"/>
      <c r="DVU24" s="171"/>
      <c r="DVV24" s="171"/>
      <c r="DVW24" s="171"/>
      <c r="DVX24" s="172"/>
      <c r="DVY24" s="162"/>
      <c r="DVZ24" s="171"/>
      <c r="DWA24" s="171"/>
      <c r="DWB24" s="171"/>
      <c r="DWC24" s="171"/>
      <c r="DWD24" s="171"/>
      <c r="DWE24" s="171"/>
      <c r="DWF24" s="172"/>
      <c r="DWG24" s="162"/>
      <c r="DWH24" s="171"/>
      <c r="DWI24" s="171"/>
      <c r="DWJ24" s="171"/>
      <c r="DWK24" s="171"/>
      <c r="DWL24" s="171"/>
      <c r="DWM24" s="171"/>
      <c r="DWN24" s="172"/>
      <c r="DWO24" s="162"/>
      <c r="DWP24" s="171"/>
      <c r="DWQ24" s="171"/>
      <c r="DWR24" s="171"/>
      <c r="DWS24" s="171"/>
      <c r="DWT24" s="171"/>
      <c r="DWU24" s="171"/>
      <c r="DWV24" s="172"/>
      <c r="DWW24" s="162"/>
      <c r="DWX24" s="171"/>
      <c r="DWY24" s="171"/>
      <c r="DWZ24" s="171"/>
      <c r="DXA24" s="171"/>
      <c r="DXB24" s="171"/>
      <c r="DXC24" s="171"/>
      <c r="DXD24" s="172"/>
      <c r="DXE24" s="162"/>
      <c r="DXF24" s="171"/>
      <c r="DXG24" s="171"/>
      <c r="DXH24" s="171"/>
      <c r="DXI24" s="171"/>
      <c r="DXJ24" s="171"/>
      <c r="DXK24" s="171"/>
      <c r="DXL24" s="172"/>
      <c r="DXM24" s="162"/>
      <c r="DXN24" s="171"/>
      <c r="DXO24" s="171"/>
      <c r="DXP24" s="171"/>
      <c r="DXQ24" s="171"/>
      <c r="DXR24" s="171"/>
      <c r="DXS24" s="171"/>
      <c r="DXT24" s="172"/>
      <c r="DXU24" s="162"/>
      <c r="DXV24" s="171"/>
      <c r="DXW24" s="171"/>
      <c r="DXX24" s="171"/>
      <c r="DXY24" s="171"/>
      <c r="DXZ24" s="171"/>
      <c r="DYA24" s="171"/>
      <c r="DYB24" s="172"/>
      <c r="DYC24" s="162"/>
      <c r="DYD24" s="171"/>
      <c r="DYE24" s="171"/>
      <c r="DYF24" s="171"/>
      <c r="DYG24" s="171"/>
      <c r="DYH24" s="171"/>
      <c r="DYI24" s="171"/>
      <c r="DYJ24" s="172"/>
      <c r="DYK24" s="162"/>
      <c r="DYL24" s="171"/>
      <c r="DYM24" s="171"/>
      <c r="DYN24" s="171"/>
      <c r="DYO24" s="171"/>
      <c r="DYP24" s="171"/>
      <c r="DYQ24" s="171"/>
      <c r="DYR24" s="172"/>
      <c r="DYS24" s="162"/>
      <c r="DYT24" s="171"/>
      <c r="DYU24" s="171"/>
      <c r="DYV24" s="171"/>
      <c r="DYW24" s="171"/>
      <c r="DYX24" s="171"/>
      <c r="DYY24" s="171"/>
      <c r="DYZ24" s="172"/>
      <c r="DZA24" s="162"/>
      <c r="DZB24" s="171"/>
      <c r="DZC24" s="171"/>
      <c r="DZD24" s="171"/>
      <c r="DZE24" s="171"/>
      <c r="DZF24" s="171"/>
      <c r="DZG24" s="171"/>
      <c r="DZH24" s="172"/>
      <c r="DZI24" s="162"/>
      <c r="DZJ24" s="171"/>
      <c r="DZK24" s="171"/>
      <c r="DZL24" s="171"/>
      <c r="DZM24" s="171"/>
      <c r="DZN24" s="171"/>
      <c r="DZO24" s="171"/>
      <c r="DZP24" s="172"/>
      <c r="DZQ24" s="162"/>
      <c r="DZR24" s="171"/>
      <c r="DZS24" s="171"/>
      <c r="DZT24" s="171"/>
      <c r="DZU24" s="171"/>
      <c r="DZV24" s="171"/>
      <c r="DZW24" s="171"/>
      <c r="DZX24" s="172"/>
      <c r="DZY24" s="162"/>
      <c r="DZZ24" s="171"/>
      <c r="EAA24" s="171"/>
      <c r="EAB24" s="171"/>
      <c r="EAC24" s="171"/>
      <c r="EAD24" s="171"/>
      <c r="EAE24" s="171"/>
      <c r="EAF24" s="172"/>
      <c r="EAG24" s="162"/>
      <c r="EAH24" s="171"/>
      <c r="EAI24" s="171"/>
      <c r="EAJ24" s="171"/>
      <c r="EAK24" s="171"/>
      <c r="EAL24" s="171"/>
      <c r="EAM24" s="171"/>
      <c r="EAN24" s="172"/>
      <c r="EAO24" s="162"/>
      <c r="EAP24" s="171"/>
      <c r="EAQ24" s="171"/>
      <c r="EAR24" s="171"/>
      <c r="EAS24" s="171"/>
      <c r="EAT24" s="171"/>
      <c r="EAU24" s="171"/>
      <c r="EAV24" s="172"/>
      <c r="EAW24" s="162"/>
      <c r="EAX24" s="171"/>
      <c r="EAY24" s="171"/>
      <c r="EAZ24" s="171"/>
      <c r="EBA24" s="171"/>
      <c r="EBB24" s="171"/>
      <c r="EBC24" s="171"/>
      <c r="EBD24" s="172"/>
      <c r="EBE24" s="162"/>
      <c r="EBF24" s="171"/>
      <c r="EBG24" s="171"/>
      <c r="EBH24" s="171"/>
      <c r="EBI24" s="171"/>
      <c r="EBJ24" s="171"/>
      <c r="EBK24" s="171"/>
      <c r="EBL24" s="172"/>
      <c r="EBM24" s="162"/>
      <c r="EBN24" s="171"/>
      <c r="EBO24" s="171"/>
      <c r="EBP24" s="171"/>
      <c r="EBQ24" s="171"/>
      <c r="EBR24" s="171"/>
      <c r="EBS24" s="171"/>
      <c r="EBT24" s="172"/>
      <c r="EBU24" s="162"/>
      <c r="EBV24" s="171"/>
      <c r="EBW24" s="171"/>
      <c r="EBX24" s="171"/>
      <c r="EBY24" s="171"/>
      <c r="EBZ24" s="171"/>
      <c r="ECA24" s="171"/>
      <c r="ECB24" s="172"/>
      <c r="ECC24" s="162"/>
      <c r="ECD24" s="171"/>
      <c r="ECE24" s="171"/>
      <c r="ECF24" s="171"/>
      <c r="ECG24" s="171"/>
      <c r="ECH24" s="171"/>
      <c r="ECI24" s="171"/>
      <c r="ECJ24" s="172"/>
      <c r="ECK24" s="162"/>
      <c r="ECL24" s="171"/>
      <c r="ECM24" s="171"/>
      <c r="ECN24" s="171"/>
      <c r="ECO24" s="171"/>
      <c r="ECP24" s="171"/>
      <c r="ECQ24" s="171"/>
      <c r="ECR24" s="172"/>
      <c r="ECS24" s="162"/>
      <c r="ECT24" s="171"/>
      <c r="ECU24" s="171"/>
      <c r="ECV24" s="171"/>
      <c r="ECW24" s="171"/>
      <c r="ECX24" s="171"/>
      <c r="ECY24" s="171"/>
      <c r="ECZ24" s="172"/>
      <c r="EDA24" s="162"/>
      <c r="EDB24" s="171"/>
      <c r="EDC24" s="171"/>
      <c r="EDD24" s="171"/>
      <c r="EDE24" s="171"/>
      <c r="EDF24" s="171"/>
      <c r="EDG24" s="171"/>
      <c r="EDH24" s="172"/>
      <c r="EDI24" s="162"/>
      <c r="EDJ24" s="171"/>
      <c r="EDK24" s="171"/>
      <c r="EDL24" s="171"/>
      <c r="EDM24" s="171"/>
      <c r="EDN24" s="171"/>
      <c r="EDO24" s="171"/>
      <c r="EDP24" s="172"/>
      <c r="EDQ24" s="162"/>
      <c r="EDR24" s="171"/>
      <c r="EDS24" s="171"/>
      <c r="EDT24" s="171"/>
      <c r="EDU24" s="171"/>
      <c r="EDV24" s="171"/>
      <c r="EDW24" s="171"/>
      <c r="EDX24" s="172"/>
      <c r="EDY24" s="162"/>
      <c r="EDZ24" s="171"/>
      <c r="EEA24" s="171"/>
      <c r="EEB24" s="171"/>
      <c r="EEC24" s="171"/>
      <c r="EED24" s="171"/>
      <c r="EEE24" s="171"/>
      <c r="EEF24" s="172"/>
      <c r="EEG24" s="162"/>
      <c r="EEH24" s="171"/>
      <c r="EEI24" s="171"/>
      <c r="EEJ24" s="171"/>
      <c r="EEK24" s="171"/>
      <c r="EEL24" s="171"/>
      <c r="EEM24" s="171"/>
      <c r="EEN24" s="172"/>
      <c r="EEO24" s="162"/>
      <c r="EEP24" s="171"/>
      <c r="EEQ24" s="171"/>
      <c r="EER24" s="171"/>
      <c r="EES24" s="171"/>
      <c r="EET24" s="171"/>
      <c r="EEU24" s="171"/>
      <c r="EEV24" s="172"/>
      <c r="EEW24" s="162"/>
      <c r="EEX24" s="171"/>
      <c r="EEY24" s="171"/>
      <c r="EEZ24" s="171"/>
      <c r="EFA24" s="171"/>
      <c r="EFB24" s="171"/>
      <c r="EFC24" s="171"/>
      <c r="EFD24" s="172"/>
      <c r="EFE24" s="162"/>
      <c r="EFF24" s="171"/>
      <c r="EFG24" s="171"/>
      <c r="EFH24" s="171"/>
      <c r="EFI24" s="171"/>
      <c r="EFJ24" s="171"/>
      <c r="EFK24" s="171"/>
      <c r="EFL24" s="172"/>
      <c r="EFM24" s="162"/>
      <c r="EFN24" s="171"/>
      <c r="EFO24" s="171"/>
      <c r="EFP24" s="171"/>
      <c r="EFQ24" s="171"/>
      <c r="EFR24" s="171"/>
      <c r="EFS24" s="171"/>
      <c r="EFT24" s="172"/>
      <c r="EFU24" s="162"/>
      <c r="EFV24" s="171"/>
      <c r="EFW24" s="171"/>
      <c r="EFX24" s="171"/>
      <c r="EFY24" s="171"/>
      <c r="EFZ24" s="171"/>
      <c r="EGA24" s="171"/>
      <c r="EGB24" s="172"/>
      <c r="EGC24" s="162"/>
      <c r="EGD24" s="171"/>
      <c r="EGE24" s="171"/>
      <c r="EGF24" s="171"/>
      <c r="EGG24" s="171"/>
      <c r="EGH24" s="171"/>
      <c r="EGI24" s="171"/>
      <c r="EGJ24" s="172"/>
      <c r="EGK24" s="162"/>
      <c r="EGL24" s="171"/>
      <c r="EGM24" s="171"/>
      <c r="EGN24" s="171"/>
      <c r="EGO24" s="171"/>
      <c r="EGP24" s="171"/>
      <c r="EGQ24" s="171"/>
      <c r="EGR24" s="172"/>
      <c r="EGS24" s="162"/>
      <c r="EGT24" s="171"/>
      <c r="EGU24" s="171"/>
      <c r="EGV24" s="171"/>
      <c r="EGW24" s="171"/>
      <c r="EGX24" s="171"/>
      <c r="EGY24" s="171"/>
      <c r="EGZ24" s="172"/>
      <c r="EHA24" s="162"/>
      <c r="EHB24" s="171"/>
      <c r="EHC24" s="171"/>
      <c r="EHD24" s="171"/>
      <c r="EHE24" s="171"/>
      <c r="EHF24" s="171"/>
      <c r="EHG24" s="171"/>
      <c r="EHH24" s="172"/>
      <c r="EHI24" s="162"/>
      <c r="EHJ24" s="171"/>
      <c r="EHK24" s="171"/>
      <c r="EHL24" s="171"/>
      <c r="EHM24" s="171"/>
      <c r="EHN24" s="171"/>
      <c r="EHO24" s="171"/>
      <c r="EHP24" s="172"/>
      <c r="EHQ24" s="162"/>
      <c r="EHR24" s="171"/>
      <c r="EHS24" s="171"/>
      <c r="EHT24" s="171"/>
      <c r="EHU24" s="171"/>
      <c r="EHV24" s="171"/>
      <c r="EHW24" s="171"/>
      <c r="EHX24" s="172"/>
      <c r="EHY24" s="162"/>
      <c r="EHZ24" s="171"/>
      <c r="EIA24" s="171"/>
      <c r="EIB24" s="171"/>
      <c r="EIC24" s="171"/>
      <c r="EID24" s="171"/>
      <c r="EIE24" s="171"/>
      <c r="EIF24" s="172"/>
      <c r="EIG24" s="162"/>
      <c r="EIH24" s="171"/>
      <c r="EII24" s="171"/>
      <c r="EIJ24" s="171"/>
      <c r="EIK24" s="171"/>
      <c r="EIL24" s="171"/>
      <c r="EIM24" s="171"/>
      <c r="EIN24" s="172"/>
      <c r="EIO24" s="162"/>
      <c r="EIP24" s="171"/>
      <c r="EIQ24" s="171"/>
      <c r="EIR24" s="171"/>
      <c r="EIS24" s="171"/>
      <c r="EIT24" s="171"/>
      <c r="EIU24" s="171"/>
      <c r="EIV24" s="172"/>
      <c r="EIW24" s="162"/>
      <c r="EIX24" s="171"/>
      <c r="EIY24" s="171"/>
      <c r="EIZ24" s="171"/>
      <c r="EJA24" s="171"/>
      <c r="EJB24" s="171"/>
      <c r="EJC24" s="171"/>
      <c r="EJD24" s="172"/>
      <c r="EJE24" s="162"/>
      <c r="EJF24" s="171"/>
      <c r="EJG24" s="171"/>
      <c r="EJH24" s="171"/>
      <c r="EJI24" s="171"/>
      <c r="EJJ24" s="171"/>
      <c r="EJK24" s="171"/>
      <c r="EJL24" s="172"/>
      <c r="EJM24" s="162"/>
      <c r="EJN24" s="171"/>
      <c r="EJO24" s="171"/>
      <c r="EJP24" s="171"/>
      <c r="EJQ24" s="171"/>
      <c r="EJR24" s="171"/>
      <c r="EJS24" s="171"/>
      <c r="EJT24" s="172"/>
      <c r="EJU24" s="162"/>
      <c r="EJV24" s="171"/>
      <c r="EJW24" s="171"/>
      <c r="EJX24" s="171"/>
      <c r="EJY24" s="171"/>
      <c r="EJZ24" s="171"/>
      <c r="EKA24" s="171"/>
      <c r="EKB24" s="172"/>
      <c r="EKC24" s="162"/>
      <c r="EKD24" s="171"/>
      <c r="EKE24" s="171"/>
      <c r="EKF24" s="171"/>
      <c r="EKG24" s="171"/>
      <c r="EKH24" s="171"/>
      <c r="EKI24" s="171"/>
      <c r="EKJ24" s="172"/>
      <c r="EKK24" s="162"/>
      <c r="EKL24" s="171"/>
      <c r="EKM24" s="171"/>
      <c r="EKN24" s="171"/>
      <c r="EKO24" s="171"/>
      <c r="EKP24" s="171"/>
      <c r="EKQ24" s="171"/>
      <c r="EKR24" s="172"/>
      <c r="EKS24" s="162"/>
      <c r="EKT24" s="171"/>
      <c r="EKU24" s="171"/>
      <c r="EKV24" s="171"/>
      <c r="EKW24" s="171"/>
      <c r="EKX24" s="171"/>
      <c r="EKY24" s="171"/>
      <c r="EKZ24" s="172"/>
      <c r="ELA24" s="162"/>
      <c r="ELB24" s="171"/>
      <c r="ELC24" s="171"/>
      <c r="ELD24" s="171"/>
      <c r="ELE24" s="171"/>
      <c r="ELF24" s="171"/>
      <c r="ELG24" s="171"/>
      <c r="ELH24" s="172"/>
      <c r="ELI24" s="162"/>
      <c r="ELJ24" s="171"/>
      <c r="ELK24" s="171"/>
      <c r="ELL24" s="171"/>
      <c r="ELM24" s="171"/>
      <c r="ELN24" s="171"/>
      <c r="ELO24" s="171"/>
      <c r="ELP24" s="172"/>
      <c r="ELQ24" s="162"/>
      <c r="ELR24" s="171"/>
      <c r="ELS24" s="171"/>
      <c r="ELT24" s="171"/>
      <c r="ELU24" s="171"/>
      <c r="ELV24" s="171"/>
      <c r="ELW24" s="171"/>
      <c r="ELX24" s="172"/>
      <c r="ELY24" s="162"/>
      <c r="ELZ24" s="171"/>
      <c r="EMA24" s="171"/>
      <c r="EMB24" s="171"/>
      <c r="EMC24" s="171"/>
      <c r="EMD24" s="171"/>
      <c r="EME24" s="171"/>
      <c r="EMF24" s="172"/>
      <c r="EMG24" s="162"/>
      <c r="EMH24" s="171"/>
      <c r="EMI24" s="171"/>
      <c r="EMJ24" s="171"/>
      <c r="EMK24" s="171"/>
      <c r="EML24" s="171"/>
      <c r="EMM24" s="171"/>
      <c r="EMN24" s="172"/>
      <c r="EMO24" s="162"/>
      <c r="EMP24" s="171"/>
      <c r="EMQ24" s="171"/>
      <c r="EMR24" s="171"/>
      <c r="EMS24" s="171"/>
      <c r="EMT24" s="171"/>
      <c r="EMU24" s="171"/>
      <c r="EMV24" s="172"/>
      <c r="EMW24" s="162"/>
      <c r="EMX24" s="171"/>
      <c r="EMY24" s="171"/>
      <c r="EMZ24" s="171"/>
      <c r="ENA24" s="171"/>
      <c r="ENB24" s="171"/>
      <c r="ENC24" s="171"/>
      <c r="END24" s="172"/>
      <c r="ENE24" s="162"/>
      <c r="ENF24" s="171"/>
      <c r="ENG24" s="171"/>
      <c r="ENH24" s="171"/>
      <c r="ENI24" s="171"/>
      <c r="ENJ24" s="171"/>
      <c r="ENK24" s="171"/>
      <c r="ENL24" s="172"/>
      <c r="ENM24" s="162"/>
      <c r="ENN24" s="171"/>
      <c r="ENO24" s="171"/>
      <c r="ENP24" s="171"/>
      <c r="ENQ24" s="171"/>
      <c r="ENR24" s="171"/>
      <c r="ENS24" s="171"/>
      <c r="ENT24" s="172"/>
      <c r="ENU24" s="162"/>
      <c r="ENV24" s="171"/>
      <c r="ENW24" s="171"/>
      <c r="ENX24" s="171"/>
      <c r="ENY24" s="171"/>
      <c r="ENZ24" s="171"/>
      <c r="EOA24" s="171"/>
      <c r="EOB24" s="172"/>
      <c r="EOC24" s="162"/>
      <c r="EOD24" s="171"/>
      <c r="EOE24" s="171"/>
      <c r="EOF24" s="171"/>
      <c r="EOG24" s="171"/>
      <c r="EOH24" s="171"/>
      <c r="EOI24" s="171"/>
      <c r="EOJ24" s="172"/>
      <c r="EOK24" s="162"/>
      <c r="EOL24" s="171"/>
      <c r="EOM24" s="171"/>
      <c r="EON24" s="171"/>
      <c r="EOO24" s="171"/>
      <c r="EOP24" s="171"/>
      <c r="EOQ24" s="171"/>
      <c r="EOR24" s="172"/>
      <c r="EOS24" s="162"/>
      <c r="EOT24" s="171"/>
      <c r="EOU24" s="171"/>
      <c r="EOV24" s="171"/>
      <c r="EOW24" s="171"/>
      <c r="EOX24" s="171"/>
      <c r="EOY24" s="171"/>
      <c r="EOZ24" s="172"/>
      <c r="EPA24" s="162"/>
      <c r="EPB24" s="171"/>
      <c r="EPC24" s="171"/>
      <c r="EPD24" s="171"/>
      <c r="EPE24" s="171"/>
      <c r="EPF24" s="171"/>
      <c r="EPG24" s="171"/>
      <c r="EPH24" s="172"/>
      <c r="EPI24" s="162"/>
      <c r="EPJ24" s="171"/>
      <c r="EPK24" s="171"/>
      <c r="EPL24" s="171"/>
      <c r="EPM24" s="171"/>
      <c r="EPN24" s="171"/>
      <c r="EPO24" s="171"/>
      <c r="EPP24" s="172"/>
      <c r="EPQ24" s="162"/>
      <c r="EPR24" s="171"/>
      <c r="EPS24" s="171"/>
      <c r="EPT24" s="171"/>
      <c r="EPU24" s="171"/>
      <c r="EPV24" s="171"/>
      <c r="EPW24" s="171"/>
      <c r="EPX24" s="172"/>
      <c r="EPY24" s="162"/>
      <c r="EPZ24" s="171"/>
      <c r="EQA24" s="171"/>
      <c r="EQB24" s="171"/>
      <c r="EQC24" s="171"/>
      <c r="EQD24" s="171"/>
      <c r="EQE24" s="171"/>
      <c r="EQF24" s="172"/>
      <c r="EQG24" s="162"/>
      <c r="EQH24" s="171"/>
      <c r="EQI24" s="171"/>
      <c r="EQJ24" s="171"/>
      <c r="EQK24" s="171"/>
      <c r="EQL24" s="171"/>
      <c r="EQM24" s="171"/>
      <c r="EQN24" s="172"/>
      <c r="EQO24" s="162"/>
      <c r="EQP24" s="171"/>
      <c r="EQQ24" s="171"/>
      <c r="EQR24" s="171"/>
      <c r="EQS24" s="171"/>
      <c r="EQT24" s="171"/>
      <c r="EQU24" s="171"/>
      <c r="EQV24" s="172"/>
      <c r="EQW24" s="162"/>
      <c r="EQX24" s="171"/>
      <c r="EQY24" s="171"/>
      <c r="EQZ24" s="171"/>
      <c r="ERA24" s="171"/>
      <c r="ERB24" s="171"/>
      <c r="ERC24" s="171"/>
      <c r="ERD24" s="172"/>
      <c r="ERE24" s="162"/>
      <c r="ERF24" s="171"/>
      <c r="ERG24" s="171"/>
      <c r="ERH24" s="171"/>
      <c r="ERI24" s="171"/>
      <c r="ERJ24" s="171"/>
      <c r="ERK24" s="171"/>
      <c r="ERL24" s="172"/>
      <c r="ERM24" s="162"/>
      <c r="ERN24" s="171"/>
      <c r="ERO24" s="171"/>
      <c r="ERP24" s="171"/>
      <c r="ERQ24" s="171"/>
      <c r="ERR24" s="171"/>
      <c r="ERS24" s="171"/>
      <c r="ERT24" s="172"/>
      <c r="ERU24" s="162"/>
      <c r="ERV24" s="171"/>
      <c r="ERW24" s="171"/>
      <c r="ERX24" s="171"/>
      <c r="ERY24" s="171"/>
      <c r="ERZ24" s="171"/>
      <c r="ESA24" s="171"/>
      <c r="ESB24" s="172"/>
      <c r="ESC24" s="162"/>
      <c r="ESD24" s="171"/>
      <c r="ESE24" s="171"/>
      <c r="ESF24" s="171"/>
      <c r="ESG24" s="171"/>
      <c r="ESH24" s="171"/>
      <c r="ESI24" s="171"/>
      <c r="ESJ24" s="172"/>
      <c r="ESK24" s="162"/>
      <c r="ESL24" s="171"/>
      <c r="ESM24" s="171"/>
      <c r="ESN24" s="171"/>
      <c r="ESO24" s="171"/>
      <c r="ESP24" s="171"/>
      <c r="ESQ24" s="171"/>
      <c r="ESR24" s="172"/>
      <c r="ESS24" s="162"/>
      <c r="EST24" s="171"/>
      <c r="ESU24" s="171"/>
      <c r="ESV24" s="171"/>
      <c r="ESW24" s="171"/>
      <c r="ESX24" s="171"/>
      <c r="ESY24" s="171"/>
      <c r="ESZ24" s="172"/>
      <c r="ETA24" s="162"/>
      <c r="ETB24" s="171"/>
      <c r="ETC24" s="171"/>
      <c r="ETD24" s="171"/>
      <c r="ETE24" s="171"/>
      <c r="ETF24" s="171"/>
      <c r="ETG24" s="171"/>
      <c r="ETH24" s="172"/>
      <c r="ETI24" s="162"/>
      <c r="ETJ24" s="171"/>
      <c r="ETK24" s="171"/>
      <c r="ETL24" s="171"/>
      <c r="ETM24" s="171"/>
      <c r="ETN24" s="171"/>
      <c r="ETO24" s="171"/>
      <c r="ETP24" s="172"/>
      <c r="ETQ24" s="162"/>
      <c r="ETR24" s="171"/>
      <c r="ETS24" s="171"/>
      <c r="ETT24" s="171"/>
      <c r="ETU24" s="171"/>
      <c r="ETV24" s="171"/>
      <c r="ETW24" s="171"/>
      <c r="ETX24" s="172"/>
      <c r="ETY24" s="162"/>
      <c r="ETZ24" s="171"/>
      <c r="EUA24" s="171"/>
      <c r="EUB24" s="171"/>
      <c r="EUC24" s="171"/>
      <c r="EUD24" s="171"/>
      <c r="EUE24" s="171"/>
      <c r="EUF24" s="172"/>
      <c r="EUG24" s="162"/>
      <c r="EUH24" s="171"/>
      <c r="EUI24" s="171"/>
      <c r="EUJ24" s="171"/>
      <c r="EUK24" s="171"/>
      <c r="EUL24" s="171"/>
      <c r="EUM24" s="171"/>
      <c r="EUN24" s="172"/>
      <c r="EUO24" s="162"/>
      <c r="EUP24" s="171"/>
      <c r="EUQ24" s="171"/>
      <c r="EUR24" s="171"/>
      <c r="EUS24" s="171"/>
      <c r="EUT24" s="171"/>
      <c r="EUU24" s="171"/>
      <c r="EUV24" s="172"/>
      <c r="EUW24" s="162"/>
      <c r="EUX24" s="171"/>
      <c r="EUY24" s="171"/>
      <c r="EUZ24" s="171"/>
      <c r="EVA24" s="171"/>
      <c r="EVB24" s="171"/>
      <c r="EVC24" s="171"/>
      <c r="EVD24" s="172"/>
      <c r="EVE24" s="162"/>
      <c r="EVF24" s="171"/>
      <c r="EVG24" s="171"/>
      <c r="EVH24" s="171"/>
      <c r="EVI24" s="171"/>
      <c r="EVJ24" s="171"/>
      <c r="EVK24" s="171"/>
      <c r="EVL24" s="172"/>
      <c r="EVM24" s="162"/>
      <c r="EVN24" s="171"/>
      <c r="EVO24" s="171"/>
      <c r="EVP24" s="171"/>
      <c r="EVQ24" s="171"/>
      <c r="EVR24" s="171"/>
      <c r="EVS24" s="171"/>
      <c r="EVT24" s="172"/>
      <c r="EVU24" s="162"/>
      <c r="EVV24" s="171"/>
      <c r="EVW24" s="171"/>
      <c r="EVX24" s="171"/>
      <c r="EVY24" s="171"/>
      <c r="EVZ24" s="171"/>
      <c r="EWA24" s="171"/>
      <c r="EWB24" s="172"/>
      <c r="EWC24" s="162"/>
      <c r="EWD24" s="171"/>
      <c r="EWE24" s="171"/>
      <c r="EWF24" s="171"/>
      <c r="EWG24" s="171"/>
      <c r="EWH24" s="171"/>
      <c r="EWI24" s="171"/>
      <c r="EWJ24" s="172"/>
      <c r="EWK24" s="162"/>
      <c r="EWL24" s="171"/>
      <c r="EWM24" s="171"/>
      <c r="EWN24" s="171"/>
      <c r="EWO24" s="171"/>
      <c r="EWP24" s="171"/>
      <c r="EWQ24" s="171"/>
      <c r="EWR24" s="172"/>
      <c r="EWS24" s="162"/>
      <c r="EWT24" s="171"/>
      <c r="EWU24" s="171"/>
      <c r="EWV24" s="171"/>
      <c r="EWW24" s="171"/>
      <c r="EWX24" s="171"/>
      <c r="EWY24" s="171"/>
      <c r="EWZ24" s="172"/>
      <c r="EXA24" s="162"/>
      <c r="EXB24" s="171"/>
      <c r="EXC24" s="171"/>
      <c r="EXD24" s="171"/>
      <c r="EXE24" s="171"/>
      <c r="EXF24" s="171"/>
      <c r="EXG24" s="171"/>
      <c r="EXH24" s="172"/>
      <c r="EXI24" s="162"/>
      <c r="EXJ24" s="171"/>
      <c r="EXK24" s="171"/>
      <c r="EXL24" s="171"/>
      <c r="EXM24" s="171"/>
      <c r="EXN24" s="171"/>
      <c r="EXO24" s="171"/>
      <c r="EXP24" s="172"/>
      <c r="EXQ24" s="162"/>
      <c r="EXR24" s="171"/>
      <c r="EXS24" s="171"/>
      <c r="EXT24" s="171"/>
      <c r="EXU24" s="171"/>
      <c r="EXV24" s="171"/>
      <c r="EXW24" s="171"/>
      <c r="EXX24" s="172"/>
      <c r="EXY24" s="162"/>
      <c r="EXZ24" s="171"/>
      <c r="EYA24" s="171"/>
      <c r="EYB24" s="171"/>
      <c r="EYC24" s="171"/>
      <c r="EYD24" s="171"/>
      <c r="EYE24" s="171"/>
      <c r="EYF24" s="172"/>
      <c r="EYG24" s="162"/>
      <c r="EYH24" s="171"/>
      <c r="EYI24" s="171"/>
      <c r="EYJ24" s="171"/>
      <c r="EYK24" s="171"/>
      <c r="EYL24" s="171"/>
      <c r="EYM24" s="171"/>
      <c r="EYN24" s="172"/>
      <c r="EYO24" s="162"/>
      <c r="EYP24" s="171"/>
      <c r="EYQ24" s="171"/>
      <c r="EYR24" s="171"/>
      <c r="EYS24" s="171"/>
      <c r="EYT24" s="171"/>
      <c r="EYU24" s="171"/>
      <c r="EYV24" s="172"/>
      <c r="EYW24" s="162"/>
      <c r="EYX24" s="171"/>
      <c r="EYY24" s="171"/>
      <c r="EYZ24" s="171"/>
      <c r="EZA24" s="171"/>
      <c r="EZB24" s="171"/>
      <c r="EZC24" s="171"/>
      <c r="EZD24" s="172"/>
      <c r="EZE24" s="162"/>
      <c r="EZF24" s="171"/>
      <c r="EZG24" s="171"/>
      <c r="EZH24" s="171"/>
      <c r="EZI24" s="171"/>
      <c r="EZJ24" s="171"/>
      <c r="EZK24" s="171"/>
      <c r="EZL24" s="172"/>
      <c r="EZM24" s="162"/>
      <c r="EZN24" s="171"/>
      <c r="EZO24" s="171"/>
      <c r="EZP24" s="171"/>
      <c r="EZQ24" s="171"/>
      <c r="EZR24" s="171"/>
      <c r="EZS24" s="171"/>
      <c r="EZT24" s="172"/>
      <c r="EZU24" s="162"/>
      <c r="EZV24" s="171"/>
      <c r="EZW24" s="171"/>
      <c r="EZX24" s="171"/>
      <c r="EZY24" s="171"/>
      <c r="EZZ24" s="171"/>
      <c r="FAA24" s="171"/>
      <c r="FAB24" s="172"/>
      <c r="FAC24" s="162"/>
      <c r="FAD24" s="171"/>
      <c r="FAE24" s="171"/>
      <c r="FAF24" s="171"/>
      <c r="FAG24" s="171"/>
      <c r="FAH24" s="171"/>
      <c r="FAI24" s="171"/>
      <c r="FAJ24" s="172"/>
      <c r="FAK24" s="162"/>
      <c r="FAL24" s="171"/>
      <c r="FAM24" s="171"/>
      <c r="FAN24" s="171"/>
      <c r="FAO24" s="171"/>
      <c r="FAP24" s="171"/>
      <c r="FAQ24" s="171"/>
      <c r="FAR24" s="172"/>
      <c r="FAS24" s="162"/>
      <c r="FAT24" s="171"/>
      <c r="FAU24" s="171"/>
      <c r="FAV24" s="171"/>
      <c r="FAW24" s="171"/>
      <c r="FAX24" s="171"/>
      <c r="FAY24" s="171"/>
      <c r="FAZ24" s="172"/>
      <c r="FBA24" s="162"/>
      <c r="FBB24" s="171"/>
      <c r="FBC24" s="171"/>
      <c r="FBD24" s="171"/>
      <c r="FBE24" s="171"/>
      <c r="FBF24" s="171"/>
      <c r="FBG24" s="171"/>
      <c r="FBH24" s="172"/>
      <c r="FBI24" s="162"/>
      <c r="FBJ24" s="171"/>
      <c r="FBK24" s="171"/>
      <c r="FBL24" s="171"/>
      <c r="FBM24" s="171"/>
      <c r="FBN24" s="171"/>
      <c r="FBO24" s="171"/>
      <c r="FBP24" s="172"/>
      <c r="FBQ24" s="162"/>
      <c r="FBR24" s="171"/>
      <c r="FBS24" s="171"/>
      <c r="FBT24" s="171"/>
      <c r="FBU24" s="171"/>
      <c r="FBV24" s="171"/>
      <c r="FBW24" s="171"/>
      <c r="FBX24" s="172"/>
      <c r="FBY24" s="162"/>
      <c r="FBZ24" s="171"/>
      <c r="FCA24" s="171"/>
      <c r="FCB24" s="171"/>
      <c r="FCC24" s="171"/>
      <c r="FCD24" s="171"/>
      <c r="FCE24" s="171"/>
      <c r="FCF24" s="172"/>
      <c r="FCG24" s="162"/>
      <c r="FCH24" s="171"/>
      <c r="FCI24" s="171"/>
      <c r="FCJ24" s="171"/>
      <c r="FCK24" s="171"/>
      <c r="FCL24" s="171"/>
      <c r="FCM24" s="171"/>
      <c r="FCN24" s="172"/>
      <c r="FCO24" s="162"/>
      <c r="FCP24" s="171"/>
      <c r="FCQ24" s="171"/>
      <c r="FCR24" s="171"/>
      <c r="FCS24" s="171"/>
      <c r="FCT24" s="171"/>
      <c r="FCU24" s="171"/>
      <c r="FCV24" s="172"/>
      <c r="FCW24" s="162"/>
      <c r="FCX24" s="171"/>
      <c r="FCY24" s="171"/>
      <c r="FCZ24" s="171"/>
      <c r="FDA24" s="171"/>
      <c r="FDB24" s="171"/>
      <c r="FDC24" s="171"/>
      <c r="FDD24" s="172"/>
      <c r="FDE24" s="162"/>
      <c r="FDF24" s="171"/>
      <c r="FDG24" s="171"/>
      <c r="FDH24" s="171"/>
      <c r="FDI24" s="171"/>
      <c r="FDJ24" s="171"/>
      <c r="FDK24" s="171"/>
      <c r="FDL24" s="172"/>
      <c r="FDM24" s="162"/>
      <c r="FDN24" s="171"/>
      <c r="FDO24" s="171"/>
      <c r="FDP24" s="171"/>
      <c r="FDQ24" s="171"/>
      <c r="FDR24" s="171"/>
      <c r="FDS24" s="171"/>
      <c r="FDT24" s="172"/>
      <c r="FDU24" s="162"/>
      <c r="FDV24" s="171"/>
      <c r="FDW24" s="171"/>
      <c r="FDX24" s="171"/>
      <c r="FDY24" s="171"/>
      <c r="FDZ24" s="171"/>
      <c r="FEA24" s="171"/>
      <c r="FEB24" s="172"/>
      <c r="FEC24" s="162"/>
      <c r="FED24" s="171"/>
      <c r="FEE24" s="171"/>
      <c r="FEF24" s="171"/>
      <c r="FEG24" s="171"/>
      <c r="FEH24" s="171"/>
      <c r="FEI24" s="171"/>
      <c r="FEJ24" s="172"/>
      <c r="FEK24" s="162"/>
      <c r="FEL24" s="171"/>
      <c r="FEM24" s="171"/>
      <c r="FEN24" s="171"/>
      <c r="FEO24" s="171"/>
      <c r="FEP24" s="171"/>
      <c r="FEQ24" s="171"/>
      <c r="FER24" s="172"/>
      <c r="FES24" s="162"/>
      <c r="FET24" s="171"/>
      <c r="FEU24" s="171"/>
      <c r="FEV24" s="171"/>
      <c r="FEW24" s="171"/>
      <c r="FEX24" s="171"/>
      <c r="FEY24" s="171"/>
      <c r="FEZ24" s="172"/>
      <c r="FFA24" s="162"/>
      <c r="FFB24" s="171"/>
      <c r="FFC24" s="171"/>
      <c r="FFD24" s="171"/>
      <c r="FFE24" s="171"/>
      <c r="FFF24" s="171"/>
      <c r="FFG24" s="171"/>
      <c r="FFH24" s="172"/>
      <c r="FFI24" s="162"/>
      <c r="FFJ24" s="171"/>
      <c r="FFK24" s="171"/>
      <c r="FFL24" s="171"/>
      <c r="FFM24" s="171"/>
      <c r="FFN24" s="171"/>
      <c r="FFO24" s="171"/>
      <c r="FFP24" s="172"/>
      <c r="FFQ24" s="162"/>
      <c r="FFR24" s="171"/>
      <c r="FFS24" s="171"/>
      <c r="FFT24" s="171"/>
      <c r="FFU24" s="171"/>
      <c r="FFV24" s="171"/>
      <c r="FFW24" s="171"/>
      <c r="FFX24" s="172"/>
      <c r="FFY24" s="162"/>
      <c r="FFZ24" s="171"/>
      <c r="FGA24" s="171"/>
      <c r="FGB24" s="171"/>
      <c r="FGC24" s="171"/>
      <c r="FGD24" s="171"/>
      <c r="FGE24" s="171"/>
      <c r="FGF24" s="172"/>
      <c r="FGG24" s="162"/>
      <c r="FGH24" s="171"/>
      <c r="FGI24" s="171"/>
      <c r="FGJ24" s="171"/>
      <c r="FGK24" s="171"/>
      <c r="FGL24" s="171"/>
      <c r="FGM24" s="171"/>
      <c r="FGN24" s="172"/>
      <c r="FGO24" s="162"/>
      <c r="FGP24" s="171"/>
      <c r="FGQ24" s="171"/>
      <c r="FGR24" s="171"/>
      <c r="FGS24" s="171"/>
      <c r="FGT24" s="171"/>
      <c r="FGU24" s="171"/>
      <c r="FGV24" s="172"/>
      <c r="FGW24" s="162"/>
      <c r="FGX24" s="171"/>
      <c r="FGY24" s="171"/>
      <c r="FGZ24" s="171"/>
      <c r="FHA24" s="171"/>
      <c r="FHB24" s="171"/>
      <c r="FHC24" s="171"/>
      <c r="FHD24" s="172"/>
      <c r="FHE24" s="162"/>
      <c r="FHF24" s="171"/>
      <c r="FHG24" s="171"/>
      <c r="FHH24" s="171"/>
      <c r="FHI24" s="171"/>
      <c r="FHJ24" s="171"/>
      <c r="FHK24" s="171"/>
      <c r="FHL24" s="172"/>
      <c r="FHM24" s="162"/>
      <c r="FHN24" s="171"/>
      <c r="FHO24" s="171"/>
      <c r="FHP24" s="171"/>
      <c r="FHQ24" s="171"/>
      <c r="FHR24" s="171"/>
      <c r="FHS24" s="171"/>
      <c r="FHT24" s="172"/>
      <c r="FHU24" s="162"/>
      <c r="FHV24" s="171"/>
      <c r="FHW24" s="171"/>
      <c r="FHX24" s="171"/>
      <c r="FHY24" s="171"/>
      <c r="FHZ24" s="171"/>
      <c r="FIA24" s="171"/>
      <c r="FIB24" s="172"/>
      <c r="FIC24" s="162"/>
      <c r="FID24" s="171"/>
      <c r="FIE24" s="171"/>
      <c r="FIF24" s="171"/>
      <c r="FIG24" s="171"/>
      <c r="FIH24" s="171"/>
      <c r="FII24" s="171"/>
      <c r="FIJ24" s="172"/>
      <c r="FIK24" s="162"/>
      <c r="FIL24" s="171"/>
      <c r="FIM24" s="171"/>
      <c r="FIN24" s="171"/>
      <c r="FIO24" s="171"/>
      <c r="FIP24" s="171"/>
      <c r="FIQ24" s="171"/>
      <c r="FIR24" s="172"/>
      <c r="FIS24" s="162"/>
      <c r="FIT24" s="171"/>
      <c r="FIU24" s="171"/>
      <c r="FIV24" s="171"/>
      <c r="FIW24" s="171"/>
      <c r="FIX24" s="171"/>
      <c r="FIY24" s="171"/>
      <c r="FIZ24" s="172"/>
      <c r="FJA24" s="162"/>
      <c r="FJB24" s="171"/>
      <c r="FJC24" s="171"/>
      <c r="FJD24" s="171"/>
      <c r="FJE24" s="171"/>
      <c r="FJF24" s="171"/>
      <c r="FJG24" s="171"/>
      <c r="FJH24" s="172"/>
      <c r="FJI24" s="162"/>
      <c r="FJJ24" s="171"/>
      <c r="FJK24" s="171"/>
      <c r="FJL24" s="171"/>
      <c r="FJM24" s="171"/>
      <c r="FJN24" s="171"/>
      <c r="FJO24" s="171"/>
      <c r="FJP24" s="172"/>
      <c r="FJQ24" s="162"/>
      <c r="FJR24" s="171"/>
      <c r="FJS24" s="171"/>
      <c r="FJT24" s="171"/>
      <c r="FJU24" s="171"/>
      <c r="FJV24" s="171"/>
      <c r="FJW24" s="171"/>
      <c r="FJX24" s="172"/>
      <c r="FJY24" s="162"/>
      <c r="FJZ24" s="171"/>
      <c r="FKA24" s="171"/>
      <c r="FKB24" s="171"/>
      <c r="FKC24" s="171"/>
      <c r="FKD24" s="171"/>
      <c r="FKE24" s="171"/>
      <c r="FKF24" s="172"/>
      <c r="FKG24" s="162"/>
      <c r="FKH24" s="171"/>
      <c r="FKI24" s="171"/>
      <c r="FKJ24" s="171"/>
      <c r="FKK24" s="171"/>
      <c r="FKL24" s="171"/>
      <c r="FKM24" s="171"/>
      <c r="FKN24" s="172"/>
      <c r="FKO24" s="162"/>
      <c r="FKP24" s="171"/>
      <c r="FKQ24" s="171"/>
      <c r="FKR24" s="171"/>
      <c r="FKS24" s="171"/>
      <c r="FKT24" s="171"/>
      <c r="FKU24" s="171"/>
      <c r="FKV24" s="172"/>
      <c r="FKW24" s="162"/>
      <c r="FKX24" s="171"/>
      <c r="FKY24" s="171"/>
      <c r="FKZ24" s="171"/>
      <c r="FLA24" s="171"/>
      <c r="FLB24" s="171"/>
      <c r="FLC24" s="171"/>
      <c r="FLD24" s="172"/>
      <c r="FLE24" s="162"/>
      <c r="FLF24" s="171"/>
      <c r="FLG24" s="171"/>
      <c r="FLH24" s="171"/>
      <c r="FLI24" s="171"/>
      <c r="FLJ24" s="171"/>
      <c r="FLK24" s="171"/>
      <c r="FLL24" s="172"/>
      <c r="FLM24" s="162"/>
      <c r="FLN24" s="171"/>
      <c r="FLO24" s="171"/>
      <c r="FLP24" s="171"/>
      <c r="FLQ24" s="171"/>
      <c r="FLR24" s="171"/>
      <c r="FLS24" s="171"/>
      <c r="FLT24" s="172"/>
      <c r="FLU24" s="162"/>
      <c r="FLV24" s="171"/>
      <c r="FLW24" s="171"/>
      <c r="FLX24" s="171"/>
      <c r="FLY24" s="171"/>
      <c r="FLZ24" s="171"/>
      <c r="FMA24" s="171"/>
      <c r="FMB24" s="172"/>
      <c r="FMC24" s="162"/>
      <c r="FMD24" s="171"/>
      <c r="FME24" s="171"/>
      <c r="FMF24" s="171"/>
      <c r="FMG24" s="171"/>
      <c r="FMH24" s="171"/>
      <c r="FMI24" s="171"/>
      <c r="FMJ24" s="172"/>
      <c r="FMK24" s="162"/>
      <c r="FML24" s="171"/>
      <c r="FMM24" s="171"/>
      <c r="FMN24" s="171"/>
      <c r="FMO24" s="171"/>
      <c r="FMP24" s="171"/>
      <c r="FMQ24" s="171"/>
      <c r="FMR24" s="172"/>
      <c r="FMS24" s="162"/>
      <c r="FMT24" s="171"/>
      <c r="FMU24" s="171"/>
      <c r="FMV24" s="171"/>
      <c r="FMW24" s="171"/>
      <c r="FMX24" s="171"/>
      <c r="FMY24" s="171"/>
      <c r="FMZ24" s="172"/>
      <c r="FNA24" s="162"/>
      <c r="FNB24" s="171"/>
      <c r="FNC24" s="171"/>
      <c r="FND24" s="171"/>
      <c r="FNE24" s="171"/>
      <c r="FNF24" s="171"/>
      <c r="FNG24" s="171"/>
      <c r="FNH24" s="172"/>
      <c r="FNI24" s="162"/>
      <c r="FNJ24" s="171"/>
      <c r="FNK24" s="171"/>
      <c r="FNL24" s="171"/>
      <c r="FNM24" s="171"/>
      <c r="FNN24" s="171"/>
      <c r="FNO24" s="171"/>
      <c r="FNP24" s="172"/>
      <c r="FNQ24" s="162"/>
      <c r="FNR24" s="171"/>
      <c r="FNS24" s="171"/>
      <c r="FNT24" s="171"/>
      <c r="FNU24" s="171"/>
      <c r="FNV24" s="171"/>
      <c r="FNW24" s="171"/>
      <c r="FNX24" s="172"/>
      <c r="FNY24" s="162"/>
      <c r="FNZ24" s="171"/>
      <c r="FOA24" s="171"/>
      <c r="FOB24" s="171"/>
      <c r="FOC24" s="171"/>
      <c r="FOD24" s="171"/>
      <c r="FOE24" s="171"/>
      <c r="FOF24" s="172"/>
      <c r="FOG24" s="162"/>
      <c r="FOH24" s="171"/>
      <c r="FOI24" s="171"/>
      <c r="FOJ24" s="171"/>
      <c r="FOK24" s="171"/>
      <c r="FOL24" s="171"/>
      <c r="FOM24" s="171"/>
      <c r="FON24" s="172"/>
      <c r="FOO24" s="162"/>
      <c r="FOP24" s="171"/>
      <c r="FOQ24" s="171"/>
      <c r="FOR24" s="171"/>
      <c r="FOS24" s="171"/>
      <c r="FOT24" s="171"/>
      <c r="FOU24" s="171"/>
      <c r="FOV24" s="172"/>
      <c r="FOW24" s="162"/>
      <c r="FOX24" s="171"/>
      <c r="FOY24" s="171"/>
      <c r="FOZ24" s="171"/>
      <c r="FPA24" s="171"/>
      <c r="FPB24" s="171"/>
      <c r="FPC24" s="171"/>
      <c r="FPD24" s="172"/>
      <c r="FPE24" s="162"/>
      <c r="FPF24" s="171"/>
      <c r="FPG24" s="171"/>
      <c r="FPH24" s="171"/>
      <c r="FPI24" s="171"/>
      <c r="FPJ24" s="171"/>
      <c r="FPK24" s="171"/>
      <c r="FPL24" s="172"/>
      <c r="FPM24" s="162"/>
      <c r="FPN24" s="171"/>
      <c r="FPO24" s="171"/>
      <c r="FPP24" s="171"/>
      <c r="FPQ24" s="171"/>
      <c r="FPR24" s="171"/>
      <c r="FPS24" s="171"/>
      <c r="FPT24" s="172"/>
      <c r="FPU24" s="162"/>
      <c r="FPV24" s="171"/>
      <c r="FPW24" s="171"/>
      <c r="FPX24" s="171"/>
      <c r="FPY24" s="171"/>
      <c r="FPZ24" s="171"/>
      <c r="FQA24" s="171"/>
      <c r="FQB24" s="172"/>
      <c r="FQC24" s="162"/>
      <c r="FQD24" s="171"/>
      <c r="FQE24" s="171"/>
      <c r="FQF24" s="171"/>
      <c r="FQG24" s="171"/>
      <c r="FQH24" s="171"/>
      <c r="FQI24" s="171"/>
      <c r="FQJ24" s="172"/>
      <c r="FQK24" s="162"/>
      <c r="FQL24" s="171"/>
      <c r="FQM24" s="171"/>
      <c r="FQN24" s="171"/>
      <c r="FQO24" s="171"/>
      <c r="FQP24" s="171"/>
      <c r="FQQ24" s="171"/>
      <c r="FQR24" s="172"/>
      <c r="FQS24" s="162"/>
      <c r="FQT24" s="171"/>
      <c r="FQU24" s="171"/>
      <c r="FQV24" s="171"/>
      <c r="FQW24" s="171"/>
      <c r="FQX24" s="171"/>
      <c r="FQY24" s="171"/>
      <c r="FQZ24" s="172"/>
      <c r="FRA24" s="162"/>
      <c r="FRB24" s="171"/>
      <c r="FRC24" s="171"/>
      <c r="FRD24" s="171"/>
      <c r="FRE24" s="171"/>
      <c r="FRF24" s="171"/>
      <c r="FRG24" s="171"/>
      <c r="FRH24" s="172"/>
      <c r="FRI24" s="162"/>
      <c r="FRJ24" s="171"/>
      <c r="FRK24" s="171"/>
      <c r="FRL24" s="171"/>
      <c r="FRM24" s="171"/>
      <c r="FRN24" s="171"/>
      <c r="FRO24" s="171"/>
      <c r="FRP24" s="172"/>
      <c r="FRQ24" s="162"/>
      <c r="FRR24" s="171"/>
      <c r="FRS24" s="171"/>
      <c r="FRT24" s="171"/>
      <c r="FRU24" s="171"/>
      <c r="FRV24" s="171"/>
      <c r="FRW24" s="171"/>
      <c r="FRX24" s="172"/>
      <c r="FRY24" s="162"/>
      <c r="FRZ24" s="171"/>
      <c r="FSA24" s="171"/>
      <c r="FSB24" s="171"/>
      <c r="FSC24" s="171"/>
      <c r="FSD24" s="171"/>
      <c r="FSE24" s="171"/>
      <c r="FSF24" s="172"/>
      <c r="FSG24" s="162"/>
      <c r="FSH24" s="171"/>
      <c r="FSI24" s="171"/>
      <c r="FSJ24" s="171"/>
      <c r="FSK24" s="171"/>
      <c r="FSL24" s="171"/>
      <c r="FSM24" s="171"/>
      <c r="FSN24" s="172"/>
      <c r="FSO24" s="162"/>
      <c r="FSP24" s="171"/>
      <c r="FSQ24" s="171"/>
      <c r="FSR24" s="171"/>
      <c r="FSS24" s="171"/>
      <c r="FST24" s="171"/>
      <c r="FSU24" s="171"/>
      <c r="FSV24" s="172"/>
      <c r="FSW24" s="162"/>
      <c r="FSX24" s="171"/>
      <c r="FSY24" s="171"/>
      <c r="FSZ24" s="171"/>
      <c r="FTA24" s="171"/>
      <c r="FTB24" s="171"/>
      <c r="FTC24" s="171"/>
      <c r="FTD24" s="172"/>
      <c r="FTE24" s="162"/>
      <c r="FTF24" s="171"/>
      <c r="FTG24" s="171"/>
      <c r="FTH24" s="171"/>
      <c r="FTI24" s="171"/>
      <c r="FTJ24" s="171"/>
      <c r="FTK24" s="171"/>
      <c r="FTL24" s="172"/>
      <c r="FTM24" s="162"/>
      <c r="FTN24" s="171"/>
      <c r="FTO24" s="171"/>
      <c r="FTP24" s="171"/>
      <c r="FTQ24" s="171"/>
      <c r="FTR24" s="171"/>
      <c r="FTS24" s="171"/>
      <c r="FTT24" s="172"/>
      <c r="FTU24" s="162"/>
      <c r="FTV24" s="171"/>
      <c r="FTW24" s="171"/>
      <c r="FTX24" s="171"/>
      <c r="FTY24" s="171"/>
      <c r="FTZ24" s="171"/>
      <c r="FUA24" s="171"/>
      <c r="FUB24" s="172"/>
      <c r="FUC24" s="162"/>
      <c r="FUD24" s="171"/>
      <c r="FUE24" s="171"/>
      <c r="FUF24" s="171"/>
      <c r="FUG24" s="171"/>
      <c r="FUH24" s="171"/>
      <c r="FUI24" s="171"/>
      <c r="FUJ24" s="172"/>
      <c r="FUK24" s="162"/>
      <c r="FUL24" s="171"/>
      <c r="FUM24" s="171"/>
      <c r="FUN24" s="171"/>
      <c r="FUO24" s="171"/>
      <c r="FUP24" s="171"/>
      <c r="FUQ24" s="171"/>
      <c r="FUR24" s="172"/>
      <c r="FUS24" s="162"/>
      <c r="FUT24" s="171"/>
      <c r="FUU24" s="171"/>
      <c r="FUV24" s="171"/>
      <c r="FUW24" s="171"/>
      <c r="FUX24" s="171"/>
      <c r="FUY24" s="171"/>
      <c r="FUZ24" s="172"/>
      <c r="FVA24" s="162"/>
      <c r="FVB24" s="171"/>
      <c r="FVC24" s="171"/>
      <c r="FVD24" s="171"/>
      <c r="FVE24" s="171"/>
      <c r="FVF24" s="171"/>
      <c r="FVG24" s="171"/>
      <c r="FVH24" s="172"/>
      <c r="FVI24" s="162"/>
      <c r="FVJ24" s="171"/>
      <c r="FVK24" s="171"/>
      <c r="FVL24" s="171"/>
      <c r="FVM24" s="171"/>
      <c r="FVN24" s="171"/>
      <c r="FVO24" s="171"/>
      <c r="FVP24" s="172"/>
      <c r="FVQ24" s="162"/>
      <c r="FVR24" s="171"/>
      <c r="FVS24" s="171"/>
      <c r="FVT24" s="171"/>
      <c r="FVU24" s="171"/>
      <c r="FVV24" s="171"/>
      <c r="FVW24" s="171"/>
      <c r="FVX24" s="172"/>
      <c r="FVY24" s="162"/>
      <c r="FVZ24" s="171"/>
      <c r="FWA24" s="171"/>
      <c r="FWB24" s="171"/>
      <c r="FWC24" s="171"/>
      <c r="FWD24" s="171"/>
      <c r="FWE24" s="171"/>
      <c r="FWF24" s="172"/>
      <c r="FWG24" s="162"/>
      <c r="FWH24" s="171"/>
      <c r="FWI24" s="171"/>
      <c r="FWJ24" s="171"/>
      <c r="FWK24" s="171"/>
      <c r="FWL24" s="171"/>
      <c r="FWM24" s="171"/>
      <c r="FWN24" s="172"/>
      <c r="FWO24" s="162"/>
      <c r="FWP24" s="171"/>
      <c r="FWQ24" s="171"/>
      <c r="FWR24" s="171"/>
      <c r="FWS24" s="171"/>
      <c r="FWT24" s="171"/>
      <c r="FWU24" s="171"/>
      <c r="FWV24" s="172"/>
      <c r="FWW24" s="162"/>
      <c r="FWX24" s="171"/>
      <c r="FWY24" s="171"/>
      <c r="FWZ24" s="171"/>
      <c r="FXA24" s="171"/>
      <c r="FXB24" s="171"/>
      <c r="FXC24" s="171"/>
      <c r="FXD24" s="172"/>
      <c r="FXE24" s="162"/>
      <c r="FXF24" s="171"/>
      <c r="FXG24" s="171"/>
      <c r="FXH24" s="171"/>
      <c r="FXI24" s="171"/>
      <c r="FXJ24" s="171"/>
      <c r="FXK24" s="171"/>
      <c r="FXL24" s="172"/>
      <c r="FXM24" s="162"/>
      <c r="FXN24" s="171"/>
      <c r="FXO24" s="171"/>
      <c r="FXP24" s="171"/>
      <c r="FXQ24" s="171"/>
      <c r="FXR24" s="171"/>
      <c r="FXS24" s="171"/>
      <c r="FXT24" s="172"/>
      <c r="FXU24" s="162"/>
      <c r="FXV24" s="171"/>
      <c r="FXW24" s="171"/>
      <c r="FXX24" s="171"/>
      <c r="FXY24" s="171"/>
      <c r="FXZ24" s="171"/>
      <c r="FYA24" s="171"/>
      <c r="FYB24" s="172"/>
      <c r="FYC24" s="162"/>
      <c r="FYD24" s="171"/>
      <c r="FYE24" s="171"/>
      <c r="FYF24" s="171"/>
      <c r="FYG24" s="171"/>
      <c r="FYH24" s="171"/>
      <c r="FYI24" s="171"/>
      <c r="FYJ24" s="172"/>
      <c r="FYK24" s="162"/>
      <c r="FYL24" s="171"/>
      <c r="FYM24" s="171"/>
      <c r="FYN24" s="171"/>
      <c r="FYO24" s="171"/>
      <c r="FYP24" s="171"/>
      <c r="FYQ24" s="171"/>
      <c r="FYR24" s="172"/>
      <c r="FYS24" s="162"/>
      <c r="FYT24" s="171"/>
      <c r="FYU24" s="171"/>
      <c r="FYV24" s="171"/>
      <c r="FYW24" s="171"/>
      <c r="FYX24" s="171"/>
      <c r="FYY24" s="171"/>
      <c r="FYZ24" s="172"/>
      <c r="FZA24" s="162"/>
      <c r="FZB24" s="171"/>
      <c r="FZC24" s="171"/>
      <c r="FZD24" s="171"/>
      <c r="FZE24" s="171"/>
      <c r="FZF24" s="171"/>
      <c r="FZG24" s="171"/>
      <c r="FZH24" s="172"/>
      <c r="FZI24" s="162"/>
      <c r="FZJ24" s="171"/>
      <c r="FZK24" s="171"/>
      <c r="FZL24" s="171"/>
      <c r="FZM24" s="171"/>
      <c r="FZN24" s="171"/>
      <c r="FZO24" s="171"/>
      <c r="FZP24" s="172"/>
      <c r="FZQ24" s="162"/>
      <c r="FZR24" s="171"/>
      <c r="FZS24" s="171"/>
      <c r="FZT24" s="171"/>
      <c r="FZU24" s="171"/>
      <c r="FZV24" s="171"/>
      <c r="FZW24" s="171"/>
      <c r="FZX24" s="172"/>
      <c r="FZY24" s="162"/>
      <c r="FZZ24" s="171"/>
      <c r="GAA24" s="171"/>
      <c r="GAB24" s="171"/>
      <c r="GAC24" s="171"/>
      <c r="GAD24" s="171"/>
      <c r="GAE24" s="171"/>
      <c r="GAF24" s="172"/>
      <c r="GAG24" s="162"/>
      <c r="GAH24" s="171"/>
      <c r="GAI24" s="171"/>
      <c r="GAJ24" s="171"/>
      <c r="GAK24" s="171"/>
      <c r="GAL24" s="171"/>
      <c r="GAM24" s="171"/>
      <c r="GAN24" s="172"/>
      <c r="GAO24" s="162"/>
      <c r="GAP24" s="171"/>
      <c r="GAQ24" s="171"/>
      <c r="GAR24" s="171"/>
      <c r="GAS24" s="171"/>
      <c r="GAT24" s="171"/>
      <c r="GAU24" s="171"/>
      <c r="GAV24" s="172"/>
      <c r="GAW24" s="162"/>
      <c r="GAX24" s="171"/>
      <c r="GAY24" s="171"/>
      <c r="GAZ24" s="171"/>
      <c r="GBA24" s="171"/>
      <c r="GBB24" s="171"/>
      <c r="GBC24" s="171"/>
      <c r="GBD24" s="172"/>
      <c r="GBE24" s="162"/>
      <c r="GBF24" s="171"/>
      <c r="GBG24" s="171"/>
      <c r="GBH24" s="171"/>
      <c r="GBI24" s="171"/>
      <c r="GBJ24" s="171"/>
      <c r="GBK24" s="171"/>
      <c r="GBL24" s="172"/>
      <c r="GBM24" s="162"/>
      <c r="GBN24" s="171"/>
      <c r="GBO24" s="171"/>
      <c r="GBP24" s="171"/>
      <c r="GBQ24" s="171"/>
      <c r="GBR24" s="171"/>
      <c r="GBS24" s="171"/>
      <c r="GBT24" s="172"/>
      <c r="GBU24" s="162"/>
      <c r="GBV24" s="171"/>
      <c r="GBW24" s="171"/>
      <c r="GBX24" s="171"/>
      <c r="GBY24" s="171"/>
      <c r="GBZ24" s="171"/>
      <c r="GCA24" s="171"/>
      <c r="GCB24" s="172"/>
      <c r="GCC24" s="162"/>
      <c r="GCD24" s="171"/>
      <c r="GCE24" s="171"/>
      <c r="GCF24" s="171"/>
      <c r="GCG24" s="171"/>
      <c r="GCH24" s="171"/>
      <c r="GCI24" s="171"/>
      <c r="GCJ24" s="172"/>
      <c r="GCK24" s="162"/>
      <c r="GCL24" s="171"/>
      <c r="GCM24" s="171"/>
      <c r="GCN24" s="171"/>
      <c r="GCO24" s="171"/>
      <c r="GCP24" s="171"/>
      <c r="GCQ24" s="171"/>
      <c r="GCR24" s="172"/>
      <c r="GCS24" s="162"/>
      <c r="GCT24" s="171"/>
      <c r="GCU24" s="171"/>
      <c r="GCV24" s="171"/>
      <c r="GCW24" s="171"/>
      <c r="GCX24" s="171"/>
      <c r="GCY24" s="171"/>
      <c r="GCZ24" s="172"/>
      <c r="GDA24" s="162"/>
      <c r="GDB24" s="171"/>
      <c r="GDC24" s="171"/>
      <c r="GDD24" s="171"/>
      <c r="GDE24" s="171"/>
      <c r="GDF24" s="171"/>
      <c r="GDG24" s="171"/>
      <c r="GDH24" s="172"/>
      <c r="GDI24" s="162"/>
      <c r="GDJ24" s="171"/>
      <c r="GDK24" s="171"/>
      <c r="GDL24" s="171"/>
      <c r="GDM24" s="171"/>
      <c r="GDN24" s="171"/>
      <c r="GDO24" s="171"/>
      <c r="GDP24" s="172"/>
      <c r="GDQ24" s="162"/>
      <c r="GDR24" s="171"/>
      <c r="GDS24" s="171"/>
      <c r="GDT24" s="171"/>
      <c r="GDU24" s="171"/>
      <c r="GDV24" s="171"/>
      <c r="GDW24" s="171"/>
      <c r="GDX24" s="172"/>
      <c r="GDY24" s="162"/>
      <c r="GDZ24" s="171"/>
      <c r="GEA24" s="171"/>
      <c r="GEB24" s="171"/>
      <c r="GEC24" s="171"/>
      <c r="GED24" s="171"/>
      <c r="GEE24" s="171"/>
      <c r="GEF24" s="172"/>
      <c r="GEG24" s="162"/>
      <c r="GEH24" s="171"/>
      <c r="GEI24" s="171"/>
      <c r="GEJ24" s="171"/>
      <c r="GEK24" s="171"/>
      <c r="GEL24" s="171"/>
      <c r="GEM24" s="171"/>
      <c r="GEN24" s="172"/>
      <c r="GEO24" s="162"/>
      <c r="GEP24" s="171"/>
      <c r="GEQ24" s="171"/>
      <c r="GER24" s="171"/>
      <c r="GES24" s="171"/>
      <c r="GET24" s="171"/>
      <c r="GEU24" s="171"/>
      <c r="GEV24" s="172"/>
      <c r="GEW24" s="162"/>
      <c r="GEX24" s="171"/>
      <c r="GEY24" s="171"/>
      <c r="GEZ24" s="171"/>
      <c r="GFA24" s="171"/>
      <c r="GFB24" s="171"/>
      <c r="GFC24" s="171"/>
      <c r="GFD24" s="172"/>
      <c r="GFE24" s="162"/>
      <c r="GFF24" s="171"/>
      <c r="GFG24" s="171"/>
      <c r="GFH24" s="171"/>
      <c r="GFI24" s="171"/>
      <c r="GFJ24" s="171"/>
      <c r="GFK24" s="171"/>
      <c r="GFL24" s="172"/>
      <c r="GFM24" s="162"/>
      <c r="GFN24" s="171"/>
      <c r="GFO24" s="171"/>
      <c r="GFP24" s="171"/>
      <c r="GFQ24" s="171"/>
      <c r="GFR24" s="171"/>
      <c r="GFS24" s="171"/>
      <c r="GFT24" s="172"/>
      <c r="GFU24" s="162"/>
      <c r="GFV24" s="171"/>
      <c r="GFW24" s="171"/>
      <c r="GFX24" s="171"/>
      <c r="GFY24" s="171"/>
      <c r="GFZ24" s="171"/>
      <c r="GGA24" s="171"/>
      <c r="GGB24" s="172"/>
      <c r="GGC24" s="162"/>
      <c r="GGD24" s="171"/>
      <c r="GGE24" s="171"/>
      <c r="GGF24" s="171"/>
      <c r="GGG24" s="171"/>
      <c r="GGH24" s="171"/>
      <c r="GGI24" s="171"/>
      <c r="GGJ24" s="172"/>
      <c r="GGK24" s="162"/>
      <c r="GGL24" s="171"/>
      <c r="GGM24" s="171"/>
      <c r="GGN24" s="171"/>
      <c r="GGO24" s="171"/>
      <c r="GGP24" s="171"/>
      <c r="GGQ24" s="171"/>
      <c r="GGR24" s="172"/>
      <c r="GGS24" s="162"/>
      <c r="GGT24" s="171"/>
      <c r="GGU24" s="171"/>
      <c r="GGV24" s="171"/>
      <c r="GGW24" s="171"/>
      <c r="GGX24" s="171"/>
      <c r="GGY24" s="171"/>
      <c r="GGZ24" s="172"/>
      <c r="GHA24" s="162"/>
      <c r="GHB24" s="171"/>
      <c r="GHC24" s="171"/>
      <c r="GHD24" s="171"/>
      <c r="GHE24" s="171"/>
      <c r="GHF24" s="171"/>
      <c r="GHG24" s="171"/>
      <c r="GHH24" s="172"/>
      <c r="GHI24" s="162"/>
      <c r="GHJ24" s="171"/>
      <c r="GHK24" s="171"/>
      <c r="GHL24" s="171"/>
      <c r="GHM24" s="171"/>
      <c r="GHN24" s="171"/>
      <c r="GHO24" s="171"/>
      <c r="GHP24" s="172"/>
      <c r="GHQ24" s="162"/>
      <c r="GHR24" s="171"/>
      <c r="GHS24" s="171"/>
      <c r="GHT24" s="171"/>
      <c r="GHU24" s="171"/>
      <c r="GHV24" s="171"/>
      <c r="GHW24" s="171"/>
      <c r="GHX24" s="172"/>
      <c r="GHY24" s="162"/>
      <c r="GHZ24" s="171"/>
      <c r="GIA24" s="171"/>
      <c r="GIB24" s="171"/>
      <c r="GIC24" s="171"/>
      <c r="GID24" s="171"/>
      <c r="GIE24" s="171"/>
      <c r="GIF24" s="172"/>
      <c r="GIG24" s="162"/>
      <c r="GIH24" s="171"/>
      <c r="GII24" s="171"/>
      <c r="GIJ24" s="171"/>
      <c r="GIK24" s="171"/>
      <c r="GIL24" s="171"/>
      <c r="GIM24" s="171"/>
      <c r="GIN24" s="172"/>
      <c r="GIO24" s="162"/>
      <c r="GIP24" s="171"/>
      <c r="GIQ24" s="171"/>
      <c r="GIR24" s="171"/>
      <c r="GIS24" s="171"/>
      <c r="GIT24" s="171"/>
      <c r="GIU24" s="171"/>
      <c r="GIV24" s="172"/>
      <c r="GIW24" s="162"/>
      <c r="GIX24" s="171"/>
      <c r="GIY24" s="171"/>
      <c r="GIZ24" s="171"/>
      <c r="GJA24" s="171"/>
      <c r="GJB24" s="171"/>
      <c r="GJC24" s="171"/>
      <c r="GJD24" s="172"/>
      <c r="GJE24" s="162"/>
      <c r="GJF24" s="171"/>
      <c r="GJG24" s="171"/>
      <c r="GJH24" s="171"/>
      <c r="GJI24" s="171"/>
      <c r="GJJ24" s="171"/>
      <c r="GJK24" s="171"/>
      <c r="GJL24" s="172"/>
      <c r="GJM24" s="162"/>
      <c r="GJN24" s="171"/>
      <c r="GJO24" s="171"/>
      <c r="GJP24" s="171"/>
      <c r="GJQ24" s="171"/>
      <c r="GJR24" s="171"/>
      <c r="GJS24" s="171"/>
      <c r="GJT24" s="172"/>
      <c r="GJU24" s="162"/>
      <c r="GJV24" s="171"/>
      <c r="GJW24" s="171"/>
      <c r="GJX24" s="171"/>
      <c r="GJY24" s="171"/>
      <c r="GJZ24" s="171"/>
      <c r="GKA24" s="171"/>
      <c r="GKB24" s="172"/>
      <c r="GKC24" s="162"/>
      <c r="GKD24" s="171"/>
      <c r="GKE24" s="171"/>
      <c r="GKF24" s="171"/>
      <c r="GKG24" s="171"/>
      <c r="GKH24" s="171"/>
      <c r="GKI24" s="171"/>
      <c r="GKJ24" s="172"/>
      <c r="GKK24" s="162"/>
      <c r="GKL24" s="171"/>
      <c r="GKM24" s="171"/>
      <c r="GKN24" s="171"/>
      <c r="GKO24" s="171"/>
      <c r="GKP24" s="171"/>
      <c r="GKQ24" s="171"/>
      <c r="GKR24" s="172"/>
      <c r="GKS24" s="162"/>
      <c r="GKT24" s="171"/>
      <c r="GKU24" s="171"/>
      <c r="GKV24" s="171"/>
      <c r="GKW24" s="171"/>
      <c r="GKX24" s="171"/>
      <c r="GKY24" s="171"/>
      <c r="GKZ24" s="172"/>
      <c r="GLA24" s="162"/>
      <c r="GLB24" s="171"/>
      <c r="GLC24" s="171"/>
      <c r="GLD24" s="171"/>
      <c r="GLE24" s="171"/>
      <c r="GLF24" s="171"/>
      <c r="GLG24" s="171"/>
      <c r="GLH24" s="172"/>
      <c r="GLI24" s="162"/>
      <c r="GLJ24" s="171"/>
      <c r="GLK24" s="171"/>
      <c r="GLL24" s="171"/>
      <c r="GLM24" s="171"/>
      <c r="GLN24" s="171"/>
      <c r="GLO24" s="171"/>
      <c r="GLP24" s="172"/>
      <c r="GLQ24" s="162"/>
      <c r="GLR24" s="171"/>
      <c r="GLS24" s="171"/>
      <c r="GLT24" s="171"/>
      <c r="GLU24" s="171"/>
      <c r="GLV24" s="171"/>
      <c r="GLW24" s="171"/>
      <c r="GLX24" s="172"/>
      <c r="GLY24" s="162"/>
      <c r="GLZ24" s="171"/>
      <c r="GMA24" s="171"/>
      <c r="GMB24" s="171"/>
      <c r="GMC24" s="171"/>
      <c r="GMD24" s="171"/>
      <c r="GME24" s="171"/>
      <c r="GMF24" s="172"/>
      <c r="GMG24" s="162"/>
      <c r="GMH24" s="171"/>
      <c r="GMI24" s="171"/>
      <c r="GMJ24" s="171"/>
      <c r="GMK24" s="171"/>
      <c r="GML24" s="171"/>
      <c r="GMM24" s="171"/>
      <c r="GMN24" s="172"/>
      <c r="GMO24" s="162"/>
      <c r="GMP24" s="171"/>
      <c r="GMQ24" s="171"/>
      <c r="GMR24" s="171"/>
      <c r="GMS24" s="171"/>
      <c r="GMT24" s="171"/>
      <c r="GMU24" s="171"/>
      <c r="GMV24" s="172"/>
      <c r="GMW24" s="162"/>
      <c r="GMX24" s="171"/>
      <c r="GMY24" s="171"/>
      <c r="GMZ24" s="171"/>
      <c r="GNA24" s="171"/>
      <c r="GNB24" s="171"/>
      <c r="GNC24" s="171"/>
      <c r="GND24" s="172"/>
      <c r="GNE24" s="162"/>
      <c r="GNF24" s="171"/>
      <c r="GNG24" s="171"/>
      <c r="GNH24" s="171"/>
      <c r="GNI24" s="171"/>
      <c r="GNJ24" s="171"/>
      <c r="GNK24" s="171"/>
      <c r="GNL24" s="172"/>
      <c r="GNM24" s="162"/>
      <c r="GNN24" s="171"/>
      <c r="GNO24" s="171"/>
      <c r="GNP24" s="171"/>
      <c r="GNQ24" s="171"/>
      <c r="GNR24" s="171"/>
      <c r="GNS24" s="171"/>
      <c r="GNT24" s="172"/>
      <c r="GNU24" s="162"/>
      <c r="GNV24" s="171"/>
      <c r="GNW24" s="171"/>
      <c r="GNX24" s="171"/>
      <c r="GNY24" s="171"/>
      <c r="GNZ24" s="171"/>
      <c r="GOA24" s="171"/>
      <c r="GOB24" s="172"/>
      <c r="GOC24" s="162"/>
      <c r="GOD24" s="171"/>
      <c r="GOE24" s="171"/>
      <c r="GOF24" s="171"/>
      <c r="GOG24" s="171"/>
      <c r="GOH24" s="171"/>
      <c r="GOI24" s="171"/>
      <c r="GOJ24" s="172"/>
      <c r="GOK24" s="162"/>
      <c r="GOL24" s="171"/>
      <c r="GOM24" s="171"/>
      <c r="GON24" s="171"/>
      <c r="GOO24" s="171"/>
      <c r="GOP24" s="171"/>
      <c r="GOQ24" s="171"/>
      <c r="GOR24" s="172"/>
      <c r="GOS24" s="162"/>
      <c r="GOT24" s="171"/>
      <c r="GOU24" s="171"/>
      <c r="GOV24" s="171"/>
      <c r="GOW24" s="171"/>
      <c r="GOX24" s="171"/>
      <c r="GOY24" s="171"/>
      <c r="GOZ24" s="172"/>
      <c r="GPA24" s="162"/>
      <c r="GPB24" s="171"/>
      <c r="GPC24" s="171"/>
      <c r="GPD24" s="171"/>
      <c r="GPE24" s="171"/>
      <c r="GPF24" s="171"/>
      <c r="GPG24" s="171"/>
      <c r="GPH24" s="172"/>
      <c r="GPI24" s="162"/>
      <c r="GPJ24" s="171"/>
      <c r="GPK24" s="171"/>
      <c r="GPL24" s="171"/>
      <c r="GPM24" s="171"/>
      <c r="GPN24" s="171"/>
      <c r="GPO24" s="171"/>
      <c r="GPP24" s="172"/>
      <c r="GPQ24" s="162"/>
      <c r="GPR24" s="171"/>
      <c r="GPS24" s="171"/>
      <c r="GPT24" s="171"/>
      <c r="GPU24" s="171"/>
      <c r="GPV24" s="171"/>
      <c r="GPW24" s="171"/>
      <c r="GPX24" s="172"/>
      <c r="GPY24" s="162"/>
      <c r="GPZ24" s="171"/>
      <c r="GQA24" s="171"/>
      <c r="GQB24" s="171"/>
      <c r="GQC24" s="171"/>
      <c r="GQD24" s="171"/>
      <c r="GQE24" s="171"/>
      <c r="GQF24" s="172"/>
      <c r="GQG24" s="162"/>
      <c r="GQH24" s="171"/>
      <c r="GQI24" s="171"/>
      <c r="GQJ24" s="171"/>
      <c r="GQK24" s="171"/>
      <c r="GQL24" s="171"/>
      <c r="GQM24" s="171"/>
      <c r="GQN24" s="172"/>
      <c r="GQO24" s="162"/>
      <c r="GQP24" s="171"/>
      <c r="GQQ24" s="171"/>
      <c r="GQR24" s="171"/>
      <c r="GQS24" s="171"/>
      <c r="GQT24" s="171"/>
      <c r="GQU24" s="171"/>
      <c r="GQV24" s="172"/>
      <c r="GQW24" s="162"/>
      <c r="GQX24" s="171"/>
      <c r="GQY24" s="171"/>
      <c r="GQZ24" s="171"/>
      <c r="GRA24" s="171"/>
      <c r="GRB24" s="171"/>
      <c r="GRC24" s="171"/>
      <c r="GRD24" s="172"/>
      <c r="GRE24" s="162"/>
      <c r="GRF24" s="171"/>
      <c r="GRG24" s="171"/>
      <c r="GRH24" s="171"/>
      <c r="GRI24" s="171"/>
      <c r="GRJ24" s="171"/>
      <c r="GRK24" s="171"/>
      <c r="GRL24" s="172"/>
      <c r="GRM24" s="162"/>
      <c r="GRN24" s="171"/>
      <c r="GRO24" s="171"/>
      <c r="GRP24" s="171"/>
      <c r="GRQ24" s="171"/>
      <c r="GRR24" s="171"/>
      <c r="GRS24" s="171"/>
      <c r="GRT24" s="172"/>
      <c r="GRU24" s="162"/>
      <c r="GRV24" s="171"/>
      <c r="GRW24" s="171"/>
      <c r="GRX24" s="171"/>
      <c r="GRY24" s="171"/>
      <c r="GRZ24" s="171"/>
      <c r="GSA24" s="171"/>
      <c r="GSB24" s="172"/>
      <c r="GSC24" s="162"/>
      <c r="GSD24" s="171"/>
      <c r="GSE24" s="171"/>
      <c r="GSF24" s="171"/>
      <c r="GSG24" s="171"/>
      <c r="GSH24" s="171"/>
      <c r="GSI24" s="171"/>
      <c r="GSJ24" s="172"/>
      <c r="GSK24" s="162"/>
      <c r="GSL24" s="171"/>
      <c r="GSM24" s="171"/>
      <c r="GSN24" s="171"/>
      <c r="GSO24" s="171"/>
      <c r="GSP24" s="171"/>
      <c r="GSQ24" s="171"/>
      <c r="GSR24" s="172"/>
      <c r="GSS24" s="162"/>
      <c r="GST24" s="171"/>
      <c r="GSU24" s="171"/>
      <c r="GSV24" s="171"/>
      <c r="GSW24" s="171"/>
      <c r="GSX24" s="171"/>
      <c r="GSY24" s="171"/>
      <c r="GSZ24" s="172"/>
      <c r="GTA24" s="162"/>
      <c r="GTB24" s="171"/>
      <c r="GTC24" s="171"/>
      <c r="GTD24" s="171"/>
      <c r="GTE24" s="171"/>
      <c r="GTF24" s="171"/>
      <c r="GTG24" s="171"/>
      <c r="GTH24" s="172"/>
      <c r="GTI24" s="162"/>
      <c r="GTJ24" s="171"/>
      <c r="GTK24" s="171"/>
      <c r="GTL24" s="171"/>
      <c r="GTM24" s="171"/>
      <c r="GTN24" s="171"/>
      <c r="GTO24" s="171"/>
      <c r="GTP24" s="172"/>
      <c r="GTQ24" s="162"/>
      <c r="GTR24" s="171"/>
      <c r="GTS24" s="171"/>
      <c r="GTT24" s="171"/>
      <c r="GTU24" s="171"/>
      <c r="GTV24" s="171"/>
      <c r="GTW24" s="171"/>
      <c r="GTX24" s="172"/>
      <c r="GTY24" s="162"/>
      <c r="GTZ24" s="171"/>
      <c r="GUA24" s="171"/>
      <c r="GUB24" s="171"/>
      <c r="GUC24" s="171"/>
      <c r="GUD24" s="171"/>
      <c r="GUE24" s="171"/>
      <c r="GUF24" s="172"/>
      <c r="GUG24" s="162"/>
      <c r="GUH24" s="171"/>
      <c r="GUI24" s="171"/>
      <c r="GUJ24" s="171"/>
      <c r="GUK24" s="171"/>
      <c r="GUL24" s="171"/>
      <c r="GUM24" s="171"/>
      <c r="GUN24" s="172"/>
      <c r="GUO24" s="162"/>
      <c r="GUP24" s="171"/>
      <c r="GUQ24" s="171"/>
      <c r="GUR24" s="171"/>
      <c r="GUS24" s="171"/>
      <c r="GUT24" s="171"/>
      <c r="GUU24" s="171"/>
      <c r="GUV24" s="172"/>
      <c r="GUW24" s="162"/>
      <c r="GUX24" s="171"/>
      <c r="GUY24" s="171"/>
      <c r="GUZ24" s="171"/>
      <c r="GVA24" s="171"/>
      <c r="GVB24" s="171"/>
      <c r="GVC24" s="171"/>
      <c r="GVD24" s="172"/>
      <c r="GVE24" s="162"/>
      <c r="GVF24" s="171"/>
      <c r="GVG24" s="171"/>
      <c r="GVH24" s="171"/>
      <c r="GVI24" s="171"/>
      <c r="GVJ24" s="171"/>
      <c r="GVK24" s="171"/>
      <c r="GVL24" s="172"/>
      <c r="GVM24" s="162"/>
      <c r="GVN24" s="171"/>
      <c r="GVO24" s="171"/>
      <c r="GVP24" s="171"/>
      <c r="GVQ24" s="171"/>
      <c r="GVR24" s="171"/>
      <c r="GVS24" s="171"/>
      <c r="GVT24" s="172"/>
      <c r="GVU24" s="162"/>
      <c r="GVV24" s="171"/>
      <c r="GVW24" s="171"/>
      <c r="GVX24" s="171"/>
      <c r="GVY24" s="171"/>
      <c r="GVZ24" s="171"/>
      <c r="GWA24" s="171"/>
      <c r="GWB24" s="172"/>
      <c r="GWC24" s="162"/>
      <c r="GWD24" s="171"/>
      <c r="GWE24" s="171"/>
      <c r="GWF24" s="171"/>
      <c r="GWG24" s="171"/>
      <c r="GWH24" s="171"/>
      <c r="GWI24" s="171"/>
      <c r="GWJ24" s="172"/>
      <c r="GWK24" s="162"/>
      <c r="GWL24" s="171"/>
      <c r="GWM24" s="171"/>
      <c r="GWN24" s="171"/>
      <c r="GWO24" s="171"/>
      <c r="GWP24" s="171"/>
      <c r="GWQ24" s="171"/>
      <c r="GWR24" s="172"/>
      <c r="GWS24" s="162"/>
      <c r="GWT24" s="171"/>
      <c r="GWU24" s="171"/>
      <c r="GWV24" s="171"/>
      <c r="GWW24" s="171"/>
      <c r="GWX24" s="171"/>
      <c r="GWY24" s="171"/>
      <c r="GWZ24" s="172"/>
      <c r="GXA24" s="162"/>
      <c r="GXB24" s="171"/>
      <c r="GXC24" s="171"/>
      <c r="GXD24" s="171"/>
      <c r="GXE24" s="171"/>
      <c r="GXF24" s="171"/>
      <c r="GXG24" s="171"/>
      <c r="GXH24" s="172"/>
      <c r="GXI24" s="162"/>
      <c r="GXJ24" s="171"/>
      <c r="GXK24" s="171"/>
      <c r="GXL24" s="171"/>
      <c r="GXM24" s="171"/>
      <c r="GXN24" s="171"/>
      <c r="GXO24" s="171"/>
      <c r="GXP24" s="172"/>
      <c r="GXQ24" s="162"/>
      <c r="GXR24" s="171"/>
      <c r="GXS24" s="171"/>
      <c r="GXT24" s="171"/>
      <c r="GXU24" s="171"/>
      <c r="GXV24" s="171"/>
      <c r="GXW24" s="171"/>
      <c r="GXX24" s="172"/>
      <c r="GXY24" s="162"/>
      <c r="GXZ24" s="171"/>
      <c r="GYA24" s="171"/>
      <c r="GYB24" s="171"/>
      <c r="GYC24" s="171"/>
      <c r="GYD24" s="171"/>
      <c r="GYE24" s="171"/>
      <c r="GYF24" s="172"/>
      <c r="GYG24" s="162"/>
      <c r="GYH24" s="171"/>
      <c r="GYI24" s="171"/>
      <c r="GYJ24" s="171"/>
      <c r="GYK24" s="171"/>
      <c r="GYL24" s="171"/>
      <c r="GYM24" s="171"/>
      <c r="GYN24" s="172"/>
      <c r="GYO24" s="162"/>
      <c r="GYP24" s="171"/>
      <c r="GYQ24" s="171"/>
      <c r="GYR24" s="171"/>
      <c r="GYS24" s="171"/>
      <c r="GYT24" s="171"/>
      <c r="GYU24" s="171"/>
      <c r="GYV24" s="172"/>
      <c r="GYW24" s="162"/>
      <c r="GYX24" s="171"/>
      <c r="GYY24" s="171"/>
      <c r="GYZ24" s="171"/>
      <c r="GZA24" s="171"/>
      <c r="GZB24" s="171"/>
      <c r="GZC24" s="171"/>
      <c r="GZD24" s="172"/>
      <c r="GZE24" s="162"/>
      <c r="GZF24" s="171"/>
      <c r="GZG24" s="171"/>
      <c r="GZH24" s="171"/>
      <c r="GZI24" s="171"/>
      <c r="GZJ24" s="171"/>
      <c r="GZK24" s="171"/>
      <c r="GZL24" s="172"/>
      <c r="GZM24" s="162"/>
      <c r="GZN24" s="171"/>
      <c r="GZO24" s="171"/>
      <c r="GZP24" s="171"/>
      <c r="GZQ24" s="171"/>
      <c r="GZR24" s="171"/>
      <c r="GZS24" s="171"/>
      <c r="GZT24" s="172"/>
      <c r="GZU24" s="162"/>
      <c r="GZV24" s="171"/>
      <c r="GZW24" s="171"/>
      <c r="GZX24" s="171"/>
      <c r="GZY24" s="171"/>
      <c r="GZZ24" s="171"/>
      <c r="HAA24" s="171"/>
      <c r="HAB24" s="172"/>
      <c r="HAC24" s="162"/>
      <c r="HAD24" s="171"/>
      <c r="HAE24" s="171"/>
      <c r="HAF24" s="171"/>
      <c r="HAG24" s="171"/>
      <c r="HAH24" s="171"/>
      <c r="HAI24" s="171"/>
      <c r="HAJ24" s="172"/>
      <c r="HAK24" s="162"/>
      <c r="HAL24" s="171"/>
      <c r="HAM24" s="171"/>
      <c r="HAN24" s="171"/>
      <c r="HAO24" s="171"/>
      <c r="HAP24" s="171"/>
      <c r="HAQ24" s="171"/>
      <c r="HAR24" s="172"/>
      <c r="HAS24" s="162"/>
      <c r="HAT24" s="171"/>
      <c r="HAU24" s="171"/>
      <c r="HAV24" s="171"/>
      <c r="HAW24" s="171"/>
      <c r="HAX24" s="171"/>
      <c r="HAY24" s="171"/>
      <c r="HAZ24" s="172"/>
      <c r="HBA24" s="162"/>
      <c r="HBB24" s="171"/>
      <c r="HBC24" s="171"/>
      <c r="HBD24" s="171"/>
      <c r="HBE24" s="171"/>
      <c r="HBF24" s="171"/>
      <c r="HBG24" s="171"/>
      <c r="HBH24" s="172"/>
      <c r="HBI24" s="162"/>
      <c r="HBJ24" s="171"/>
      <c r="HBK24" s="171"/>
      <c r="HBL24" s="171"/>
      <c r="HBM24" s="171"/>
      <c r="HBN24" s="171"/>
      <c r="HBO24" s="171"/>
      <c r="HBP24" s="172"/>
      <c r="HBQ24" s="162"/>
      <c r="HBR24" s="171"/>
      <c r="HBS24" s="171"/>
      <c r="HBT24" s="171"/>
      <c r="HBU24" s="171"/>
      <c r="HBV24" s="171"/>
      <c r="HBW24" s="171"/>
      <c r="HBX24" s="172"/>
      <c r="HBY24" s="162"/>
      <c r="HBZ24" s="171"/>
      <c r="HCA24" s="171"/>
      <c r="HCB24" s="171"/>
      <c r="HCC24" s="171"/>
      <c r="HCD24" s="171"/>
      <c r="HCE24" s="171"/>
      <c r="HCF24" s="172"/>
      <c r="HCG24" s="162"/>
      <c r="HCH24" s="171"/>
      <c r="HCI24" s="171"/>
      <c r="HCJ24" s="171"/>
      <c r="HCK24" s="171"/>
      <c r="HCL24" s="171"/>
      <c r="HCM24" s="171"/>
      <c r="HCN24" s="172"/>
      <c r="HCO24" s="162"/>
      <c r="HCP24" s="171"/>
      <c r="HCQ24" s="171"/>
      <c r="HCR24" s="171"/>
      <c r="HCS24" s="171"/>
      <c r="HCT24" s="171"/>
      <c r="HCU24" s="171"/>
      <c r="HCV24" s="172"/>
      <c r="HCW24" s="162"/>
      <c r="HCX24" s="171"/>
      <c r="HCY24" s="171"/>
      <c r="HCZ24" s="171"/>
      <c r="HDA24" s="171"/>
      <c r="HDB24" s="171"/>
      <c r="HDC24" s="171"/>
      <c r="HDD24" s="172"/>
      <c r="HDE24" s="162"/>
      <c r="HDF24" s="171"/>
      <c r="HDG24" s="171"/>
      <c r="HDH24" s="171"/>
      <c r="HDI24" s="171"/>
      <c r="HDJ24" s="171"/>
      <c r="HDK24" s="171"/>
      <c r="HDL24" s="172"/>
      <c r="HDM24" s="162"/>
      <c r="HDN24" s="171"/>
      <c r="HDO24" s="171"/>
      <c r="HDP24" s="171"/>
      <c r="HDQ24" s="171"/>
      <c r="HDR24" s="171"/>
      <c r="HDS24" s="171"/>
      <c r="HDT24" s="172"/>
      <c r="HDU24" s="162"/>
      <c r="HDV24" s="171"/>
      <c r="HDW24" s="171"/>
      <c r="HDX24" s="171"/>
      <c r="HDY24" s="171"/>
      <c r="HDZ24" s="171"/>
      <c r="HEA24" s="171"/>
      <c r="HEB24" s="172"/>
      <c r="HEC24" s="162"/>
      <c r="HED24" s="171"/>
      <c r="HEE24" s="171"/>
      <c r="HEF24" s="171"/>
      <c r="HEG24" s="171"/>
      <c r="HEH24" s="171"/>
      <c r="HEI24" s="171"/>
      <c r="HEJ24" s="172"/>
      <c r="HEK24" s="162"/>
      <c r="HEL24" s="171"/>
      <c r="HEM24" s="171"/>
      <c r="HEN24" s="171"/>
      <c r="HEO24" s="171"/>
      <c r="HEP24" s="171"/>
      <c r="HEQ24" s="171"/>
      <c r="HER24" s="172"/>
      <c r="HES24" s="162"/>
      <c r="HET24" s="171"/>
      <c r="HEU24" s="171"/>
      <c r="HEV24" s="171"/>
      <c r="HEW24" s="171"/>
      <c r="HEX24" s="171"/>
      <c r="HEY24" s="171"/>
      <c r="HEZ24" s="172"/>
      <c r="HFA24" s="162"/>
      <c r="HFB24" s="171"/>
      <c r="HFC24" s="171"/>
      <c r="HFD24" s="171"/>
      <c r="HFE24" s="171"/>
      <c r="HFF24" s="171"/>
      <c r="HFG24" s="171"/>
      <c r="HFH24" s="172"/>
      <c r="HFI24" s="162"/>
      <c r="HFJ24" s="171"/>
      <c r="HFK24" s="171"/>
      <c r="HFL24" s="171"/>
      <c r="HFM24" s="171"/>
      <c r="HFN24" s="171"/>
      <c r="HFO24" s="171"/>
      <c r="HFP24" s="172"/>
      <c r="HFQ24" s="162"/>
      <c r="HFR24" s="171"/>
      <c r="HFS24" s="171"/>
      <c r="HFT24" s="171"/>
      <c r="HFU24" s="171"/>
      <c r="HFV24" s="171"/>
      <c r="HFW24" s="171"/>
      <c r="HFX24" s="172"/>
      <c r="HFY24" s="162"/>
      <c r="HFZ24" s="171"/>
      <c r="HGA24" s="171"/>
      <c r="HGB24" s="171"/>
      <c r="HGC24" s="171"/>
      <c r="HGD24" s="171"/>
      <c r="HGE24" s="171"/>
      <c r="HGF24" s="172"/>
      <c r="HGG24" s="162"/>
      <c r="HGH24" s="171"/>
      <c r="HGI24" s="171"/>
      <c r="HGJ24" s="171"/>
      <c r="HGK24" s="171"/>
      <c r="HGL24" s="171"/>
      <c r="HGM24" s="171"/>
      <c r="HGN24" s="172"/>
      <c r="HGO24" s="162"/>
      <c r="HGP24" s="171"/>
      <c r="HGQ24" s="171"/>
      <c r="HGR24" s="171"/>
      <c r="HGS24" s="171"/>
      <c r="HGT24" s="171"/>
      <c r="HGU24" s="171"/>
      <c r="HGV24" s="172"/>
      <c r="HGW24" s="162"/>
      <c r="HGX24" s="171"/>
      <c r="HGY24" s="171"/>
      <c r="HGZ24" s="171"/>
      <c r="HHA24" s="171"/>
      <c r="HHB24" s="171"/>
      <c r="HHC24" s="171"/>
      <c r="HHD24" s="172"/>
      <c r="HHE24" s="162"/>
      <c r="HHF24" s="171"/>
      <c r="HHG24" s="171"/>
      <c r="HHH24" s="171"/>
      <c r="HHI24" s="171"/>
      <c r="HHJ24" s="171"/>
      <c r="HHK24" s="171"/>
      <c r="HHL24" s="172"/>
      <c r="HHM24" s="162"/>
      <c r="HHN24" s="171"/>
      <c r="HHO24" s="171"/>
      <c r="HHP24" s="171"/>
      <c r="HHQ24" s="171"/>
      <c r="HHR24" s="171"/>
      <c r="HHS24" s="171"/>
      <c r="HHT24" s="172"/>
      <c r="HHU24" s="162"/>
      <c r="HHV24" s="171"/>
      <c r="HHW24" s="171"/>
      <c r="HHX24" s="171"/>
      <c r="HHY24" s="171"/>
      <c r="HHZ24" s="171"/>
      <c r="HIA24" s="171"/>
      <c r="HIB24" s="172"/>
      <c r="HIC24" s="162"/>
      <c r="HID24" s="171"/>
      <c r="HIE24" s="171"/>
      <c r="HIF24" s="171"/>
      <c r="HIG24" s="171"/>
      <c r="HIH24" s="171"/>
      <c r="HII24" s="171"/>
      <c r="HIJ24" s="172"/>
      <c r="HIK24" s="162"/>
      <c r="HIL24" s="171"/>
      <c r="HIM24" s="171"/>
      <c r="HIN24" s="171"/>
      <c r="HIO24" s="171"/>
      <c r="HIP24" s="171"/>
      <c r="HIQ24" s="171"/>
      <c r="HIR24" s="172"/>
      <c r="HIS24" s="162"/>
      <c r="HIT24" s="171"/>
      <c r="HIU24" s="171"/>
      <c r="HIV24" s="171"/>
      <c r="HIW24" s="171"/>
      <c r="HIX24" s="171"/>
      <c r="HIY24" s="171"/>
      <c r="HIZ24" s="172"/>
      <c r="HJA24" s="162"/>
      <c r="HJB24" s="171"/>
      <c r="HJC24" s="171"/>
      <c r="HJD24" s="171"/>
      <c r="HJE24" s="171"/>
      <c r="HJF24" s="171"/>
      <c r="HJG24" s="171"/>
      <c r="HJH24" s="172"/>
      <c r="HJI24" s="162"/>
      <c r="HJJ24" s="171"/>
      <c r="HJK24" s="171"/>
      <c r="HJL24" s="171"/>
      <c r="HJM24" s="171"/>
      <c r="HJN24" s="171"/>
      <c r="HJO24" s="171"/>
      <c r="HJP24" s="172"/>
      <c r="HJQ24" s="162"/>
      <c r="HJR24" s="171"/>
      <c r="HJS24" s="171"/>
      <c r="HJT24" s="171"/>
      <c r="HJU24" s="171"/>
      <c r="HJV24" s="171"/>
      <c r="HJW24" s="171"/>
      <c r="HJX24" s="172"/>
      <c r="HJY24" s="162"/>
      <c r="HJZ24" s="171"/>
      <c r="HKA24" s="171"/>
      <c r="HKB24" s="171"/>
      <c r="HKC24" s="171"/>
      <c r="HKD24" s="171"/>
      <c r="HKE24" s="171"/>
      <c r="HKF24" s="172"/>
      <c r="HKG24" s="162"/>
      <c r="HKH24" s="171"/>
      <c r="HKI24" s="171"/>
      <c r="HKJ24" s="171"/>
      <c r="HKK24" s="171"/>
      <c r="HKL24" s="171"/>
      <c r="HKM24" s="171"/>
      <c r="HKN24" s="172"/>
      <c r="HKO24" s="162"/>
      <c r="HKP24" s="171"/>
      <c r="HKQ24" s="171"/>
      <c r="HKR24" s="171"/>
      <c r="HKS24" s="171"/>
      <c r="HKT24" s="171"/>
      <c r="HKU24" s="171"/>
      <c r="HKV24" s="172"/>
      <c r="HKW24" s="162"/>
      <c r="HKX24" s="171"/>
      <c r="HKY24" s="171"/>
      <c r="HKZ24" s="171"/>
      <c r="HLA24" s="171"/>
      <c r="HLB24" s="171"/>
      <c r="HLC24" s="171"/>
      <c r="HLD24" s="172"/>
      <c r="HLE24" s="162"/>
      <c r="HLF24" s="171"/>
      <c r="HLG24" s="171"/>
      <c r="HLH24" s="171"/>
      <c r="HLI24" s="171"/>
      <c r="HLJ24" s="171"/>
      <c r="HLK24" s="171"/>
      <c r="HLL24" s="172"/>
      <c r="HLM24" s="162"/>
      <c r="HLN24" s="171"/>
      <c r="HLO24" s="171"/>
      <c r="HLP24" s="171"/>
      <c r="HLQ24" s="171"/>
      <c r="HLR24" s="171"/>
      <c r="HLS24" s="171"/>
      <c r="HLT24" s="172"/>
      <c r="HLU24" s="162"/>
      <c r="HLV24" s="171"/>
      <c r="HLW24" s="171"/>
      <c r="HLX24" s="171"/>
      <c r="HLY24" s="171"/>
      <c r="HLZ24" s="171"/>
      <c r="HMA24" s="171"/>
      <c r="HMB24" s="172"/>
      <c r="HMC24" s="162"/>
      <c r="HMD24" s="171"/>
      <c r="HME24" s="171"/>
      <c r="HMF24" s="171"/>
      <c r="HMG24" s="171"/>
      <c r="HMH24" s="171"/>
      <c r="HMI24" s="171"/>
      <c r="HMJ24" s="172"/>
      <c r="HMK24" s="162"/>
      <c r="HML24" s="171"/>
      <c r="HMM24" s="171"/>
      <c r="HMN24" s="171"/>
      <c r="HMO24" s="171"/>
      <c r="HMP24" s="171"/>
      <c r="HMQ24" s="171"/>
      <c r="HMR24" s="172"/>
      <c r="HMS24" s="162"/>
      <c r="HMT24" s="171"/>
      <c r="HMU24" s="171"/>
      <c r="HMV24" s="171"/>
      <c r="HMW24" s="171"/>
      <c r="HMX24" s="171"/>
      <c r="HMY24" s="171"/>
      <c r="HMZ24" s="172"/>
      <c r="HNA24" s="162"/>
      <c r="HNB24" s="171"/>
      <c r="HNC24" s="171"/>
      <c r="HND24" s="171"/>
      <c r="HNE24" s="171"/>
      <c r="HNF24" s="171"/>
      <c r="HNG24" s="171"/>
      <c r="HNH24" s="172"/>
      <c r="HNI24" s="162"/>
      <c r="HNJ24" s="171"/>
      <c r="HNK24" s="171"/>
      <c r="HNL24" s="171"/>
      <c r="HNM24" s="171"/>
      <c r="HNN24" s="171"/>
      <c r="HNO24" s="171"/>
      <c r="HNP24" s="172"/>
      <c r="HNQ24" s="162"/>
      <c r="HNR24" s="171"/>
      <c r="HNS24" s="171"/>
      <c r="HNT24" s="171"/>
      <c r="HNU24" s="171"/>
      <c r="HNV24" s="171"/>
      <c r="HNW24" s="171"/>
      <c r="HNX24" s="172"/>
      <c r="HNY24" s="162"/>
      <c r="HNZ24" s="171"/>
      <c r="HOA24" s="171"/>
      <c r="HOB24" s="171"/>
      <c r="HOC24" s="171"/>
      <c r="HOD24" s="171"/>
      <c r="HOE24" s="171"/>
      <c r="HOF24" s="172"/>
      <c r="HOG24" s="162"/>
      <c r="HOH24" s="171"/>
      <c r="HOI24" s="171"/>
      <c r="HOJ24" s="171"/>
      <c r="HOK24" s="171"/>
      <c r="HOL24" s="171"/>
      <c r="HOM24" s="171"/>
      <c r="HON24" s="172"/>
      <c r="HOO24" s="162"/>
      <c r="HOP24" s="171"/>
      <c r="HOQ24" s="171"/>
      <c r="HOR24" s="171"/>
      <c r="HOS24" s="171"/>
      <c r="HOT24" s="171"/>
      <c r="HOU24" s="171"/>
      <c r="HOV24" s="172"/>
      <c r="HOW24" s="162"/>
      <c r="HOX24" s="171"/>
      <c r="HOY24" s="171"/>
      <c r="HOZ24" s="171"/>
      <c r="HPA24" s="171"/>
      <c r="HPB24" s="171"/>
      <c r="HPC24" s="171"/>
      <c r="HPD24" s="172"/>
      <c r="HPE24" s="162"/>
      <c r="HPF24" s="171"/>
      <c r="HPG24" s="171"/>
      <c r="HPH24" s="171"/>
      <c r="HPI24" s="171"/>
      <c r="HPJ24" s="171"/>
      <c r="HPK24" s="171"/>
      <c r="HPL24" s="172"/>
      <c r="HPM24" s="162"/>
      <c r="HPN24" s="171"/>
      <c r="HPO24" s="171"/>
      <c r="HPP24" s="171"/>
      <c r="HPQ24" s="171"/>
      <c r="HPR24" s="171"/>
      <c r="HPS24" s="171"/>
      <c r="HPT24" s="172"/>
      <c r="HPU24" s="162"/>
      <c r="HPV24" s="171"/>
      <c r="HPW24" s="171"/>
      <c r="HPX24" s="171"/>
      <c r="HPY24" s="171"/>
      <c r="HPZ24" s="171"/>
      <c r="HQA24" s="171"/>
      <c r="HQB24" s="172"/>
      <c r="HQC24" s="162"/>
      <c r="HQD24" s="171"/>
      <c r="HQE24" s="171"/>
      <c r="HQF24" s="171"/>
      <c r="HQG24" s="171"/>
      <c r="HQH24" s="171"/>
      <c r="HQI24" s="171"/>
      <c r="HQJ24" s="172"/>
      <c r="HQK24" s="162"/>
      <c r="HQL24" s="171"/>
      <c r="HQM24" s="171"/>
      <c r="HQN24" s="171"/>
      <c r="HQO24" s="171"/>
      <c r="HQP24" s="171"/>
      <c r="HQQ24" s="171"/>
      <c r="HQR24" s="172"/>
      <c r="HQS24" s="162"/>
      <c r="HQT24" s="171"/>
      <c r="HQU24" s="171"/>
      <c r="HQV24" s="171"/>
      <c r="HQW24" s="171"/>
      <c r="HQX24" s="171"/>
      <c r="HQY24" s="171"/>
      <c r="HQZ24" s="172"/>
      <c r="HRA24" s="162"/>
      <c r="HRB24" s="171"/>
      <c r="HRC24" s="171"/>
      <c r="HRD24" s="171"/>
      <c r="HRE24" s="171"/>
      <c r="HRF24" s="171"/>
      <c r="HRG24" s="171"/>
      <c r="HRH24" s="172"/>
      <c r="HRI24" s="162"/>
      <c r="HRJ24" s="171"/>
      <c r="HRK24" s="171"/>
      <c r="HRL24" s="171"/>
      <c r="HRM24" s="171"/>
      <c r="HRN24" s="171"/>
      <c r="HRO24" s="171"/>
      <c r="HRP24" s="172"/>
      <c r="HRQ24" s="162"/>
      <c r="HRR24" s="171"/>
      <c r="HRS24" s="171"/>
      <c r="HRT24" s="171"/>
      <c r="HRU24" s="171"/>
      <c r="HRV24" s="171"/>
      <c r="HRW24" s="171"/>
      <c r="HRX24" s="172"/>
      <c r="HRY24" s="162"/>
      <c r="HRZ24" s="171"/>
      <c r="HSA24" s="171"/>
      <c r="HSB24" s="171"/>
      <c r="HSC24" s="171"/>
      <c r="HSD24" s="171"/>
      <c r="HSE24" s="171"/>
      <c r="HSF24" s="172"/>
      <c r="HSG24" s="162"/>
      <c r="HSH24" s="171"/>
      <c r="HSI24" s="171"/>
      <c r="HSJ24" s="171"/>
      <c r="HSK24" s="171"/>
      <c r="HSL24" s="171"/>
      <c r="HSM24" s="171"/>
      <c r="HSN24" s="172"/>
      <c r="HSO24" s="162"/>
      <c r="HSP24" s="171"/>
      <c r="HSQ24" s="171"/>
      <c r="HSR24" s="171"/>
      <c r="HSS24" s="171"/>
      <c r="HST24" s="171"/>
      <c r="HSU24" s="171"/>
      <c r="HSV24" s="172"/>
      <c r="HSW24" s="162"/>
      <c r="HSX24" s="171"/>
      <c r="HSY24" s="171"/>
      <c r="HSZ24" s="171"/>
      <c r="HTA24" s="171"/>
      <c r="HTB24" s="171"/>
      <c r="HTC24" s="171"/>
      <c r="HTD24" s="172"/>
      <c r="HTE24" s="162"/>
      <c r="HTF24" s="171"/>
      <c r="HTG24" s="171"/>
      <c r="HTH24" s="171"/>
      <c r="HTI24" s="171"/>
      <c r="HTJ24" s="171"/>
      <c r="HTK24" s="171"/>
      <c r="HTL24" s="172"/>
      <c r="HTM24" s="162"/>
      <c r="HTN24" s="171"/>
      <c r="HTO24" s="171"/>
      <c r="HTP24" s="171"/>
      <c r="HTQ24" s="171"/>
      <c r="HTR24" s="171"/>
      <c r="HTS24" s="171"/>
      <c r="HTT24" s="172"/>
      <c r="HTU24" s="162"/>
      <c r="HTV24" s="171"/>
      <c r="HTW24" s="171"/>
      <c r="HTX24" s="171"/>
      <c r="HTY24" s="171"/>
      <c r="HTZ24" s="171"/>
      <c r="HUA24" s="171"/>
      <c r="HUB24" s="172"/>
      <c r="HUC24" s="162"/>
      <c r="HUD24" s="171"/>
      <c r="HUE24" s="171"/>
      <c r="HUF24" s="171"/>
      <c r="HUG24" s="171"/>
      <c r="HUH24" s="171"/>
      <c r="HUI24" s="171"/>
      <c r="HUJ24" s="172"/>
      <c r="HUK24" s="162"/>
      <c r="HUL24" s="171"/>
      <c r="HUM24" s="171"/>
      <c r="HUN24" s="171"/>
      <c r="HUO24" s="171"/>
      <c r="HUP24" s="171"/>
      <c r="HUQ24" s="171"/>
      <c r="HUR24" s="172"/>
      <c r="HUS24" s="162"/>
      <c r="HUT24" s="171"/>
      <c r="HUU24" s="171"/>
      <c r="HUV24" s="171"/>
      <c r="HUW24" s="171"/>
      <c r="HUX24" s="171"/>
      <c r="HUY24" s="171"/>
      <c r="HUZ24" s="172"/>
      <c r="HVA24" s="162"/>
      <c r="HVB24" s="171"/>
      <c r="HVC24" s="171"/>
      <c r="HVD24" s="171"/>
      <c r="HVE24" s="171"/>
      <c r="HVF24" s="171"/>
      <c r="HVG24" s="171"/>
      <c r="HVH24" s="172"/>
      <c r="HVI24" s="162"/>
      <c r="HVJ24" s="171"/>
      <c r="HVK24" s="171"/>
      <c r="HVL24" s="171"/>
      <c r="HVM24" s="171"/>
      <c r="HVN24" s="171"/>
      <c r="HVO24" s="171"/>
      <c r="HVP24" s="172"/>
      <c r="HVQ24" s="162"/>
      <c r="HVR24" s="171"/>
      <c r="HVS24" s="171"/>
      <c r="HVT24" s="171"/>
      <c r="HVU24" s="171"/>
      <c r="HVV24" s="171"/>
      <c r="HVW24" s="171"/>
      <c r="HVX24" s="172"/>
      <c r="HVY24" s="162"/>
      <c r="HVZ24" s="171"/>
      <c r="HWA24" s="171"/>
      <c r="HWB24" s="171"/>
      <c r="HWC24" s="171"/>
      <c r="HWD24" s="171"/>
      <c r="HWE24" s="171"/>
      <c r="HWF24" s="172"/>
      <c r="HWG24" s="162"/>
      <c r="HWH24" s="171"/>
      <c r="HWI24" s="171"/>
      <c r="HWJ24" s="171"/>
      <c r="HWK24" s="171"/>
      <c r="HWL24" s="171"/>
      <c r="HWM24" s="171"/>
      <c r="HWN24" s="172"/>
      <c r="HWO24" s="162"/>
      <c r="HWP24" s="171"/>
      <c r="HWQ24" s="171"/>
      <c r="HWR24" s="171"/>
      <c r="HWS24" s="171"/>
      <c r="HWT24" s="171"/>
      <c r="HWU24" s="171"/>
      <c r="HWV24" s="172"/>
      <c r="HWW24" s="162"/>
      <c r="HWX24" s="171"/>
      <c r="HWY24" s="171"/>
      <c r="HWZ24" s="171"/>
      <c r="HXA24" s="171"/>
      <c r="HXB24" s="171"/>
      <c r="HXC24" s="171"/>
      <c r="HXD24" s="172"/>
      <c r="HXE24" s="162"/>
      <c r="HXF24" s="171"/>
      <c r="HXG24" s="171"/>
      <c r="HXH24" s="171"/>
      <c r="HXI24" s="171"/>
      <c r="HXJ24" s="171"/>
      <c r="HXK24" s="171"/>
      <c r="HXL24" s="172"/>
      <c r="HXM24" s="162"/>
      <c r="HXN24" s="171"/>
      <c r="HXO24" s="171"/>
      <c r="HXP24" s="171"/>
      <c r="HXQ24" s="171"/>
      <c r="HXR24" s="171"/>
      <c r="HXS24" s="171"/>
      <c r="HXT24" s="172"/>
      <c r="HXU24" s="162"/>
      <c r="HXV24" s="171"/>
      <c r="HXW24" s="171"/>
      <c r="HXX24" s="171"/>
      <c r="HXY24" s="171"/>
      <c r="HXZ24" s="171"/>
      <c r="HYA24" s="171"/>
      <c r="HYB24" s="172"/>
      <c r="HYC24" s="162"/>
      <c r="HYD24" s="171"/>
      <c r="HYE24" s="171"/>
      <c r="HYF24" s="171"/>
      <c r="HYG24" s="171"/>
      <c r="HYH24" s="171"/>
      <c r="HYI24" s="171"/>
      <c r="HYJ24" s="172"/>
      <c r="HYK24" s="162"/>
      <c r="HYL24" s="171"/>
      <c r="HYM24" s="171"/>
      <c r="HYN24" s="171"/>
      <c r="HYO24" s="171"/>
      <c r="HYP24" s="171"/>
      <c r="HYQ24" s="171"/>
      <c r="HYR24" s="172"/>
      <c r="HYS24" s="162"/>
      <c r="HYT24" s="171"/>
      <c r="HYU24" s="171"/>
      <c r="HYV24" s="171"/>
      <c r="HYW24" s="171"/>
      <c r="HYX24" s="171"/>
      <c r="HYY24" s="171"/>
      <c r="HYZ24" s="172"/>
      <c r="HZA24" s="162"/>
      <c r="HZB24" s="171"/>
      <c r="HZC24" s="171"/>
      <c r="HZD24" s="171"/>
      <c r="HZE24" s="171"/>
      <c r="HZF24" s="171"/>
      <c r="HZG24" s="171"/>
      <c r="HZH24" s="172"/>
      <c r="HZI24" s="162"/>
      <c r="HZJ24" s="171"/>
      <c r="HZK24" s="171"/>
      <c r="HZL24" s="171"/>
      <c r="HZM24" s="171"/>
      <c r="HZN24" s="171"/>
      <c r="HZO24" s="171"/>
      <c r="HZP24" s="172"/>
      <c r="HZQ24" s="162"/>
      <c r="HZR24" s="171"/>
      <c r="HZS24" s="171"/>
      <c r="HZT24" s="171"/>
      <c r="HZU24" s="171"/>
      <c r="HZV24" s="171"/>
      <c r="HZW24" s="171"/>
      <c r="HZX24" s="172"/>
      <c r="HZY24" s="162"/>
      <c r="HZZ24" s="171"/>
      <c r="IAA24" s="171"/>
      <c r="IAB24" s="171"/>
      <c r="IAC24" s="171"/>
      <c r="IAD24" s="171"/>
      <c r="IAE24" s="171"/>
      <c r="IAF24" s="172"/>
      <c r="IAG24" s="162"/>
      <c r="IAH24" s="171"/>
      <c r="IAI24" s="171"/>
      <c r="IAJ24" s="171"/>
      <c r="IAK24" s="171"/>
      <c r="IAL24" s="171"/>
      <c r="IAM24" s="171"/>
      <c r="IAN24" s="172"/>
      <c r="IAO24" s="162"/>
      <c r="IAP24" s="171"/>
      <c r="IAQ24" s="171"/>
      <c r="IAR24" s="171"/>
      <c r="IAS24" s="171"/>
      <c r="IAT24" s="171"/>
      <c r="IAU24" s="171"/>
      <c r="IAV24" s="172"/>
      <c r="IAW24" s="162"/>
      <c r="IAX24" s="171"/>
      <c r="IAY24" s="171"/>
      <c r="IAZ24" s="171"/>
      <c r="IBA24" s="171"/>
      <c r="IBB24" s="171"/>
      <c r="IBC24" s="171"/>
      <c r="IBD24" s="172"/>
      <c r="IBE24" s="162"/>
      <c r="IBF24" s="171"/>
      <c r="IBG24" s="171"/>
      <c r="IBH24" s="171"/>
      <c r="IBI24" s="171"/>
      <c r="IBJ24" s="171"/>
      <c r="IBK24" s="171"/>
      <c r="IBL24" s="172"/>
      <c r="IBM24" s="162"/>
      <c r="IBN24" s="171"/>
      <c r="IBO24" s="171"/>
      <c r="IBP24" s="171"/>
      <c r="IBQ24" s="171"/>
      <c r="IBR24" s="171"/>
      <c r="IBS24" s="171"/>
      <c r="IBT24" s="172"/>
      <c r="IBU24" s="162"/>
      <c r="IBV24" s="171"/>
      <c r="IBW24" s="171"/>
      <c r="IBX24" s="171"/>
      <c r="IBY24" s="171"/>
      <c r="IBZ24" s="171"/>
      <c r="ICA24" s="171"/>
      <c r="ICB24" s="172"/>
      <c r="ICC24" s="162"/>
      <c r="ICD24" s="171"/>
      <c r="ICE24" s="171"/>
      <c r="ICF24" s="171"/>
      <c r="ICG24" s="171"/>
      <c r="ICH24" s="171"/>
      <c r="ICI24" s="171"/>
      <c r="ICJ24" s="172"/>
      <c r="ICK24" s="162"/>
      <c r="ICL24" s="171"/>
      <c r="ICM24" s="171"/>
      <c r="ICN24" s="171"/>
      <c r="ICO24" s="171"/>
      <c r="ICP24" s="171"/>
      <c r="ICQ24" s="171"/>
      <c r="ICR24" s="172"/>
      <c r="ICS24" s="162"/>
      <c r="ICT24" s="171"/>
      <c r="ICU24" s="171"/>
      <c r="ICV24" s="171"/>
      <c r="ICW24" s="171"/>
      <c r="ICX24" s="171"/>
      <c r="ICY24" s="171"/>
      <c r="ICZ24" s="172"/>
      <c r="IDA24" s="162"/>
      <c r="IDB24" s="171"/>
      <c r="IDC24" s="171"/>
      <c r="IDD24" s="171"/>
      <c r="IDE24" s="171"/>
      <c r="IDF24" s="171"/>
      <c r="IDG24" s="171"/>
      <c r="IDH24" s="172"/>
      <c r="IDI24" s="162"/>
      <c r="IDJ24" s="171"/>
      <c r="IDK24" s="171"/>
      <c r="IDL24" s="171"/>
      <c r="IDM24" s="171"/>
      <c r="IDN24" s="171"/>
      <c r="IDO24" s="171"/>
      <c r="IDP24" s="172"/>
      <c r="IDQ24" s="162"/>
      <c r="IDR24" s="171"/>
      <c r="IDS24" s="171"/>
      <c r="IDT24" s="171"/>
      <c r="IDU24" s="171"/>
      <c r="IDV24" s="171"/>
      <c r="IDW24" s="171"/>
      <c r="IDX24" s="172"/>
      <c r="IDY24" s="162"/>
      <c r="IDZ24" s="171"/>
      <c r="IEA24" s="171"/>
      <c r="IEB24" s="171"/>
      <c r="IEC24" s="171"/>
      <c r="IED24" s="171"/>
      <c r="IEE24" s="171"/>
      <c r="IEF24" s="172"/>
      <c r="IEG24" s="162"/>
      <c r="IEH24" s="171"/>
      <c r="IEI24" s="171"/>
      <c r="IEJ24" s="171"/>
      <c r="IEK24" s="171"/>
      <c r="IEL24" s="171"/>
      <c r="IEM24" s="171"/>
      <c r="IEN24" s="172"/>
      <c r="IEO24" s="162"/>
      <c r="IEP24" s="171"/>
      <c r="IEQ24" s="171"/>
      <c r="IER24" s="171"/>
      <c r="IES24" s="171"/>
      <c r="IET24" s="171"/>
      <c r="IEU24" s="171"/>
      <c r="IEV24" s="172"/>
      <c r="IEW24" s="162"/>
      <c r="IEX24" s="171"/>
      <c r="IEY24" s="171"/>
      <c r="IEZ24" s="171"/>
      <c r="IFA24" s="171"/>
      <c r="IFB24" s="171"/>
      <c r="IFC24" s="171"/>
      <c r="IFD24" s="172"/>
      <c r="IFE24" s="162"/>
      <c r="IFF24" s="171"/>
      <c r="IFG24" s="171"/>
      <c r="IFH24" s="171"/>
      <c r="IFI24" s="171"/>
      <c r="IFJ24" s="171"/>
      <c r="IFK24" s="171"/>
      <c r="IFL24" s="172"/>
      <c r="IFM24" s="162"/>
      <c r="IFN24" s="171"/>
      <c r="IFO24" s="171"/>
      <c r="IFP24" s="171"/>
      <c r="IFQ24" s="171"/>
      <c r="IFR24" s="171"/>
      <c r="IFS24" s="171"/>
      <c r="IFT24" s="172"/>
      <c r="IFU24" s="162"/>
      <c r="IFV24" s="171"/>
      <c r="IFW24" s="171"/>
      <c r="IFX24" s="171"/>
      <c r="IFY24" s="171"/>
      <c r="IFZ24" s="171"/>
      <c r="IGA24" s="171"/>
      <c r="IGB24" s="172"/>
      <c r="IGC24" s="162"/>
      <c r="IGD24" s="171"/>
      <c r="IGE24" s="171"/>
      <c r="IGF24" s="171"/>
      <c r="IGG24" s="171"/>
      <c r="IGH24" s="171"/>
      <c r="IGI24" s="171"/>
      <c r="IGJ24" s="172"/>
      <c r="IGK24" s="162"/>
      <c r="IGL24" s="171"/>
      <c r="IGM24" s="171"/>
      <c r="IGN24" s="171"/>
      <c r="IGO24" s="171"/>
      <c r="IGP24" s="171"/>
      <c r="IGQ24" s="171"/>
      <c r="IGR24" s="172"/>
      <c r="IGS24" s="162"/>
      <c r="IGT24" s="171"/>
      <c r="IGU24" s="171"/>
      <c r="IGV24" s="171"/>
      <c r="IGW24" s="171"/>
      <c r="IGX24" s="171"/>
      <c r="IGY24" s="171"/>
      <c r="IGZ24" s="172"/>
      <c r="IHA24" s="162"/>
      <c r="IHB24" s="171"/>
      <c r="IHC24" s="171"/>
      <c r="IHD24" s="171"/>
      <c r="IHE24" s="171"/>
      <c r="IHF24" s="171"/>
      <c r="IHG24" s="171"/>
      <c r="IHH24" s="172"/>
      <c r="IHI24" s="162"/>
      <c r="IHJ24" s="171"/>
      <c r="IHK24" s="171"/>
      <c r="IHL24" s="171"/>
      <c r="IHM24" s="171"/>
      <c r="IHN24" s="171"/>
      <c r="IHO24" s="171"/>
      <c r="IHP24" s="172"/>
      <c r="IHQ24" s="162"/>
      <c r="IHR24" s="171"/>
      <c r="IHS24" s="171"/>
      <c r="IHT24" s="171"/>
      <c r="IHU24" s="171"/>
      <c r="IHV24" s="171"/>
      <c r="IHW24" s="171"/>
      <c r="IHX24" s="172"/>
      <c r="IHY24" s="162"/>
      <c r="IHZ24" s="171"/>
      <c r="IIA24" s="171"/>
      <c r="IIB24" s="171"/>
      <c r="IIC24" s="171"/>
      <c r="IID24" s="171"/>
      <c r="IIE24" s="171"/>
      <c r="IIF24" s="172"/>
      <c r="IIG24" s="162"/>
      <c r="IIH24" s="171"/>
      <c r="III24" s="171"/>
      <c r="IIJ24" s="171"/>
      <c r="IIK24" s="171"/>
      <c r="IIL24" s="171"/>
      <c r="IIM24" s="171"/>
      <c r="IIN24" s="172"/>
      <c r="IIO24" s="162"/>
      <c r="IIP24" s="171"/>
      <c r="IIQ24" s="171"/>
      <c r="IIR24" s="171"/>
      <c r="IIS24" s="171"/>
      <c r="IIT24" s="171"/>
      <c r="IIU24" s="171"/>
      <c r="IIV24" s="172"/>
      <c r="IIW24" s="162"/>
      <c r="IIX24" s="171"/>
      <c r="IIY24" s="171"/>
      <c r="IIZ24" s="171"/>
      <c r="IJA24" s="171"/>
      <c r="IJB24" s="171"/>
      <c r="IJC24" s="171"/>
      <c r="IJD24" s="172"/>
      <c r="IJE24" s="162"/>
      <c r="IJF24" s="171"/>
      <c r="IJG24" s="171"/>
      <c r="IJH24" s="171"/>
      <c r="IJI24" s="171"/>
      <c r="IJJ24" s="171"/>
      <c r="IJK24" s="171"/>
      <c r="IJL24" s="172"/>
      <c r="IJM24" s="162"/>
      <c r="IJN24" s="171"/>
      <c r="IJO24" s="171"/>
      <c r="IJP24" s="171"/>
      <c r="IJQ24" s="171"/>
      <c r="IJR24" s="171"/>
      <c r="IJS24" s="171"/>
      <c r="IJT24" s="172"/>
      <c r="IJU24" s="162"/>
      <c r="IJV24" s="171"/>
      <c r="IJW24" s="171"/>
      <c r="IJX24" s="171"/>
      <c r="IJY24" s="171"/>
      <c r="IJZ24" s="171"/>
      <c r="IKA24" s="171"/>
      <c r="IKB24" s="172"/>
      <c r="IKC24" s="162"/>
      <c r="IKD24" s="171"/>
      <c r="IKE24" s="171"/>
      <c r="IKF24" s="171"/>
      <c r="IKG24" s="171"/>
      <c r="IKH24" s="171"/>
      <c r="IKI24" s="171"/>
      <c r="IKJ24" s="172"/>
      <c r="IKK24" s="162"/>
      <c r="IKL24" s="171"/>
      <c r="IKM24" s="171"/>
      <c r="IKN24" s="171"/>
      <c r="IKO24" s="171"/>
      <c r="IKP24" s="171"/>
      <c r="IKQ24" s="171"/>
      <c r="IKR24" s="172"/>
      <c r="IKS24" s="162"/>
      <c r="IKT24" s="171"/>
      <c r="IKU24" s="171"/>
      <c r="IKV24" s="171"/>
      <c r="IKW24" s="171"/>
      <c r="IKX24" s="171"/>
      <c r="IKY24" s="171"/>
      <c r="IKZ24" s="172"/>
      <c r="ILA24" s="162"/>
      <c r="ILB24" s="171"/>
      <c r="ILC24" s="171"/>
      <c r="ILD24" s="171"/>
      <c r="ILE24" s="171"/>
      <c r="ILF24" s="171"/>
      <c r="ILG24" s="171"/>
      <c r="ILH24" s="172"/>
      <c r="ILI24" s="162"/>
      <c r="ILJ24" s="171"/>
      <c r="ILK24" s="171"/>
      <c r="ILL24" s="171"/>
      <c r="ILM24" s="171"/>
      <c r="ILN24" s="171"/>
      <c r="ILO24" s="171"/>
      <c r="ILP24" s="172"/>
      <c r="ILQ24" s="162"/>
      <c r="ILR24" s="171"/>
      <c r="ILS24" s="171"/>
      <c r="ILT24" s="171"/>
      <c r="ILU24" s="171"/>
      <c r="ILV24" s="171"/>
      <c r="ILW24" s="171"/>
      <c r="ILX24" s="172"/>
      <c r="ILY24" s="162"/>
      <c r="ILZ24" s="171"/>
      <c r="IMA24" s="171"/>
      <c r="IMB24" s="171"/>
      <c r="IMC24" s="171"/>
      <c r="IMD24" s="171"/>
      <c r="IME24" s="171"/>
      <c r="IMF24" s="172"/>
      <c r="IMG24" s="162"/>
      <c r="IMH24" s="171"/>
      <c r="IMI24" s="171"/>
      <c r="IMJ24" s="171"/>
      <c r="IMK24" s="171"/>
      <c r="IML24" s="171"/>
      <c r="IMM24" s="171"/>
      <c r="IMN24" s="172"/>
      <c r="IMO24" s="162"/>
      <c r="IMP24" s="171"/>
      <c r="IMQ24" s="171"/>
      <c r="IMR24" s="171"/>
      <c r="IMS24" s="171"/>
      <c r="IMT24" s="171"/>
      <c r="IMU24" s="171"/>
      <c r="IMV24" s="172"/>
      <c r="IMW24" s="162"/>
      <c r="IMX24" s="171"/>
      <c r="IMY24" s="171"/>
      <c r="IMZ24" s="171"/>
      <c r="INA24" s="171"/>
      <c r="INB24" s="171"/>
      <c r="INC24" s="171"/>
      <c r="IND24" s="172"/>
      <c r="INE24" s="162"/>
      <c r="INF24" s="171"/>
      <c r="ING24" s="171"/>
      <c r="INH24" s="171"/>
      <c r="INI24" s="171"/>
      <c r="INJ24" s="171"/>
      <c r="INK24" s="171"/>
      <c r="INL24" s="172"/>
      <c r="INM24" s="162"/>
      <c r="INN24" s="171"/>
      <c r="INO24" s="171"/>
      <c r="INP24" s="171"/>
      <c r="INQ24" s="171"/>
      <c r="INR24" s="171"/>
      <c r="INS24" s="171"/>
      <c r="INT24" s="172"/>
      <c r="INU24" s="162"/>
      <c r="INV24" s="171"/>
      <c r="INW24" s="171"/>
      <c r="INX24" s="171"/>
      <c r="INY24" s="171"/>
      <c r="INZ24" s="171"/>
      <c r="IOA24" s="171"/>
      <c r="IOB24" s="172"/>
      <c r="IOC24" s="162"/>
      <c r="IOD24" s="171"/>
      <c r="IOE24" s="171"/>
      <c r="IOF24" s="171"/>
      <c r="IOG24" s="171"/>
      <c r="IOH24" s="171"/>
      <c r="IOI24" s="171"/>
      <c r="IOJ24" s="172"/>
      <c r="IOK24" s="162"/>
      <c r="IOL24" s="171"/>
      <c r="IOM24" s="171"/>
      <c r="ION24" s="171"/>
      <c r="IOO24" s="171"/>
      <c r="IOP24" s="171"/>
      <c r="IOQ24" s="171"/>
      <c r="IOR24" s="172"/>
      <c r="IOS24" s="162"/>
      <c r="IOT24" s="171"/>
      <c r="IOU24" s="171"/>
      <c r="IOV24" s="171"/>
      <c r="IOW24" s="171"/>
      <c r="IOX24" s="171"/>
      <c r="IOY24" s="171"/>
      <c r="IOZ24" s="172"/>
      <c r="IPA24" s="162"/>
      <c r="IPB24" s="171"/>
      <c r="IPC24" s="171"/>
      <c r="IPD24" s="171"/>
      <c r="IPE24" s="171"/>
      <c r="IPF24" s="171"/>
      <c r="IPG24" s="171"/>
      <c r="IPH24" s="172"/>
      <c r="IPI24" s="162"/>
      <c r="IPJ24" s="171"/>
      <c r="IPK24" s="171"/>
      <c r="IPL24" s="171"/>
      <c r="IPM24" s="171"/>
      <c r="IPN24" s="171"/>
      <c r="IPO24" s="171"/>
      <c r="IPP24" s="172"/>
      <c r="IPQ24" s="162"/>
      <c r="IPR24" s="171"/>
      <c r="IPS24" s="171"/>
      <c r="IPT24" s="171"/>
      <c r="IPU24" s="171"/>
      <c r="IPV24" s="171"/>
      <c r="IPW24" s="171"/>
      <c r="IPX24" s="172"/>
      <c r="IPY24" s="162"/>
      <c r="IPZ24" s="171"/>
      <c r="IQA24" s="171"/>
      <c r="IQB24" s="171"/>
      <c r="IQC24" s="171"/>
      <c r="IQD24" s="171"/>
      <c r="IQE24" s="171"/>
      <c r="IQF24" s="172"/>
      <c r="IQG24" s="162"/>
      <c r="IQH24" s="171"/>
      <c r="IQI24" s="171"/>
      <c r="IQJ24" s="171"/>
      <c r="IQK24" s="171"/>
      <c r="IQL24" s="171"/>
      <c r="IQM24" s="171"/>
      <c r="IQN24" s="172"/>
      <c r="IQO24" s="162"/>
      <c r="IQP24" s="171"/>
      <c r="IQQ24" s="171"/>
      <c r="IQR24" s="171"/>
      <c r="IQS24" s="171"/>
      <c r="IQT24" s="171"/>
      <c r="IQU24" s="171"/>
      <c r="IQV24" s="172"/>
      <c r="IQW24" s="162"/>
      <c r="IQX24" s="171"/>
      <c r="IQY24" s="171"/>
      <c r="IQZ24" s="171"/>
      <c r="IRA24" s="171"/>
      <c r="IRB24" s="171"/>
      <c r="IRC24" s="171"/>
      <c r="IRD24" s="172"/>
      <c r="IRE24" s="162"/>
      <c r="IRF24" s="171"/>
      <c r="IRG24" s="171"/>
      <c r="IRH24" s="171"/>
      <c r="IRI24" s="171"/>
      <c r="IRJ24" s="171"/>
      <c r="IRK24" s="171"/>
      <c r="IRL24" s="172"/>
      <c r="IRM24" s="162"/>
      <c r="IRN24" s="171"/>
      <c r="IRO24" s="171"/>
      <c r="IRP24" s="171"/>
      <c r="IRQ24" s="171"/>
      <c r="IRR24" s="171"/>
      <c r="IRS24" s="171"/>
      <c r="IRT24" s="172"/>
      <c r="IRU24" s="162"/>
      <c r="IRV24" s="171"/>
      <c r="IRW24" s="171"/>
      <c r="IRX24" s="171"/>
      <c r="IRY24" s="171"/>
      <c r="IRZ24" s="171"/>
      <c r="ISA24" s="171"/>
      <c r="ISB24" s="172"/>
      <c r="ISC24" s="162"/>
      <c r="ISD24" s="171"/>
      <c r="ISE24" s="171"/>
      <c r="ISF24" s="171"/>
      <c r="ISG24" s="171"/>
      <c r="ISH24" s="171"/>
      <c r="ISI24" s="171"/>
      <c r="ISJ24" s="172"/>
      <c r="ISK24" s="162"/>
      <c r="ISL24" s="171"/>
      <c r="ISM24" s="171"/>
      <c r="ISN24" s="171"/>
      <c r="ISO24" s="171"/>
      <c r="ISP24" s="171"/>
      <c r="ISQ24" s="171"/>
      <c r="ISR24" s="172"/>
      <c r="ISS24" s="162"/>
      <c r="IST24" s="171"/>
      <c r="ISU24" s="171"/>
      <c r="ISV24" s="171"/>
      <c r="ISW24" s="171"/>
      <c r="ISX24" s="171"/>
      <c r="ISY24" s="171"/>
      <c r="ISZ24" s="172"/>
      <c r="ITA24" s="162"/>
      <c r="ITB24" s="171"/>
      <c r="ITC24" s="171"/>
      <c r="ITD24" s="171"/>
      <c r="ITE24" s="171"/>
      <c r="ITF24" s="171"/>
      <c r="ITG24" s="171"/>
      <c r="ITH24" s="172"/>
      <c r="ITI24" s="162"/>
      <c r="ITJ24" s="171"/>
      <c r="ITK24" s="171"/>
      <c r="ITL24" s="171"/>
      <c r="ITM24" s="171"/>
      <c r="ITN24" s="171"/>
      <c r="ITO24" s="171"/>
      <c r="ITP24" s="172"/>
      <c r="ITQ24" s="162"/>
      <c r="ITR24" s="171"/>
      <c r="ITS24" s="171"/>
      <c r="ITT24" s="171"/>
      <c r="ITU24" s="171"/>
      <c r="ITV24" s="171"/>
      <c r="ITW24" s="171"/>
      <c r="ITX24" s="172"/>
      <c r="ITY24" s="162"/>
      <c r="ITZ24" s="171"/>
      <c r="IUA24" s="171"/>
      <c r="IUB24" s="171"/>
      <c r="IUC24" s="171"/>
      <c r="IUD24" s="171"/>
      <c r="IUE24" s="171"/>
      <c r="IUF24" s="172"/>
      <c r="IUG24" s="162"/>
      <c r="IUH24" s="171"/>
      <c r="IUI24" s="171"/>
      <c r="IUJ24" s="171"/>
      <c r="IUK24" s="171"/>
      <c r="IUL24" s="171"/>
      <c r="IUM24" s="171"/>
      <c r="IUN24" s="172"/>
      <c r="IUO24" s="162"/>
      <c r="IUP24" s="171"/>
      <c r="IUQ24" s="171"/>
      <c r="IUR24" s="171"/>
      <c r="IUS24" s="171"/>
      <c r="IUT24" s="171"/>
      <c r="IUU24" s="171"/>
      <c r="IUV24" s="172"/>
      <c r="IUW24" s="162"/>
      <c r="IUX24" s="171"/>
      <c r="IUY24" s="171"/>
      <c r="IUZ24" s="171"/>
      <c r="IVA24" s="171"/>
      <c r="IVB24" s="171"/>
      <c r="IVC24" s="171"/>
      <c r="IVD24" s="172"/>
      <c r="IVE24" s="162"/>
      <c r="IVF24" s="171"/>
      <c r="IVG24" s="171"/>
      <c r="IVH24" s="171"/>
      <c r="IVI24" s="171"/>
      <c r="IVJ24" s="171"/>
      <c r="IVK24" s="171"/>
      <c r="IVL24" s="172"/>
      <c r="IVM24" s="162"/>
      <c r="IVN24" s="171"/>
      <c r="IVO24" s="171"/>
      <c r="IVP24" s="171"/>
      <c r="IVQ24" s="171"/>
      <c r="IVR24" s="171"/>
      <c r="IVS24" s="171"/>
      <c r="IVT24" s="172"/>
      <c r="IVU24" s="162"/>
      <c r="IVV24" s="171"/>
      <c r="IVW24" s="171"/>
      <c r="IVX24" s="171"/>
      <c r="IVY24" s="171"/>
      <c r="IVZ24" s="171"/>
      <c r="IWA24" s="171"/>
      <c r="IWB24" s="172"/>
      <c r="IWC24" s="162"/>
      <c r="IWD24" s="171"/>
      <c r="IWE24" s="171"/>
      <c r="IWF24" s="171"/>
      <c r="IWG24" s="171"/>
      <c r="IWH24" s="171"/>
      <c r="IWI24" s="171"/>
      <c r="IWJ24" s="172"/>
      <c r="IWK24" s="162"/>
      <c r="IWL24" s="171"/>
      <c r="IWM24" s="171"/>
      <c r="IWN24" s="171"/>
      <c r="IWO24" s="171"/>
      <c r="IWP24" s="171"/>
      <c r="IWQ24" s="171"/>
      <c r="IWR24" s="172"/>
      <c r="IWS24" s="162"/>
      <c r="IWT24" s="171"/>
      <c r="IWU24" s="171"/>
      <c r="IWV24" s="171"/>
      <c r="IWW24" s="171"/>
      <c r="IWX24" s="171"/>
      <c r="IWY24" s="171"/>
      <c r="IWZ24" s="172"/>
      <c r="IXA24" s="162"/>
      <c r="IXB24" s="171"/>
      <c r="IXC24" s="171"/>
      <c r="IXD24" s="171"/>
      <c r="IXE24" s="171"/>
      <c r="IXF24" s="171"/>
      <c r="IXG24" s="171"/>
      <c r="IXH24" s="172"/>
      <c r="IXI24" s="162"/>
      <c r="IXJ24" s="171"/>
      <c r="IXK24" s="171"/>
      <c r="IXL24" s="171"/>
      <c r="IXM24" s="171"/>
      <c r="IXN24" s="171"/>
      <c r="IXO24" s="171"/>
      <c r="IXP24" s="172"/>
      <c r="IXQ24" s="162"/>
      <c r="IXR24" s="171"/>
      <c r="IXS24" s="171"/>
      <c r="IXT24" s="171"/>
      <c r="IXU24" s="171"/>
      <c r="IXV24" s="171"/>
      <c r="IXW24" s="171"/>
      <c r="IXX24" s="172"/>
      <c r="IXY24" s="162"/>
      <c r="IXZ24" s="171"/>
      <c r="IYA24" s="171"/>
      <c r="IYB24" s="171"/>
      <c r="IYC24" s="171"/>
      <c r="IYD24" s="171"/>
      <c r="IYE24" s="171"/>
      <c r="IYF24" s="172"/>
      <c r="IYG24" s="162"/>
      <c r="IYH24" s="171"/>
      <c r="IYI24" s="171"/>
      <c r="IYJ24" s="171"/>
      <c r="IYK24" s="171"/>
      <c r="IYL24" s="171"/>
      <c r="IYM24" s="171"/>
      <c r="IYN24" s="172"/>
      <c r="IYO24" s="162"/>
      <c r="IYP24" s="171"/>
      <c r="IYQ24" s="171"/>
      <c r="IYR24" s="171"/>
      <c r="IYS24" s="171"/>
      <c r="IYT24" s="171"/>
      <c r="IYU24" s="171"/>
      <c r="IYV24" s="172"/>
      <c r="IYW24" s="162"/>
      <c r="IYX24" s="171"/>
      <c r="IYY24" s="171"/>
      <c r="IYZ24" s="171"/>
      <c r="IZA24" s="171"/>
      <c r="IZB24" s="171"/>
      <c r="IZC24" s="171"/>
      <c r="IZD24" s="172"/>
      <c r="IZE24" s="162"/>
      <c r="IZF24" s="171"/>
      <c r="IZG24" s="171"/>
      <c r="IZH24" s="171"/>
      <c r="IZI24" s="171"/>
      <c r="IZJ24" s="171"/>
      <c r="IZK24" s="171"/>
      <c r="IZL24" s="172"/>
      <c r="IZM24" s="162"/>
      <c r="IZN24" s="171"/>
      <c r="IZO24" s="171"/>
      <c r="IZP24" s="171"/>
      <c r="IZQ24" s="171"/>
      <c r="IZR24" s="171"/>
      <c r="IZS24" s="171"/>
      <c r="IZT24" s="172"/>
      <c r="IZU24" s="162"/>
      <c r="IZV24" s="171"/>
      <c r="IZW24" s="171"/>
      <c r="IZX24" s="171"/>
      <c r="IZY24" s="171"/>
      <c r="IZZ24" s="171"/>
      <c r="JAA24" s="171"/>
      <c r="JAB24" s="172"/>
      <c r="JAC24" s="162"/>
      <c r="JAD24" s="171"/>
      <c r="JAE24" s="171"/>
      <c r="JAF24" s="171"/>
      <c r="JAG24" s="171"/>
      <c r="JAH24" s="171"/>
      <c r="JAI24" s="171"/>
      <c r="JAJ24" s="172"/>
      <c r="JAK24" s="162"/>
      <c r="JAL24" s="171"/>
      <c r="JAM24" s="171"/>
      <c r="JAN24" s="171"/>
      <c r="JAO24" s="171"/>
      <c r="JAP24" s="171"/>
      <c r="JAQ24" s="171"/>
      <c r="JAR24" s="172"/>
      <c r="JAS24" s="162"/>
      <c r="JAT24" s="171"/>
      <c r="JAU24" s="171"/>
      <c r="JAV24" s="171"/>
      <c r="JAW24" s="171"/>
      <c r="JAX24" s="171"/>
      <c r="JAY24" s="171"/>
      <c r="JAZ24" s="172"/>
      <c r="JBA24" s="162"/>
      <c r="JBB24" s="171"/>
      <c r="JBC24" s="171"/>
      <c r="JBD24" s="171"/>
      <c r="JBE24" s="171"/>
      <c r="JBF24" s="171"/>
      <c r="JBG24" s="171"/>
      <c r="JBH24" s="172"/>
      <c r="JBI24" s="162"/>
      <c r="JBJ24" s="171"/>
      <c r="JBK24" s="171"/>
      <c r="JBL24" s="171"/>
      <c r="JBM24" s="171"/>
      <c r="JBN24" s="171"/>
      <c r="JBO24" s="171"/>
      <c r="JBP24" s="172"/>
      <c r="JBQ24" s="162"/>
      <c r="JBR24" s="171"/>
      <c r="JBS24" s="171"/>
      <c r="JBT24" s="171"/>
      <c r="JBU24" s="171"/>
      <c r="JBV24" s="171"/>
      <c r="JBW24" s="171"/>
      <c r="JBX24" s="172"/>
      <c r="JBY24" s="162"/>
      <c r="JBZ24" s="171"/>
      <c r="JCA24" s="171"/>
      <c r="JCB24" s="171"/>
      <c r="JCC24" s="171"/>
      <c r="JCD24" s="171"/>
      <c r="JCE24" s="171"/>
      <c r="JCF24" s="172"/>
      <c r="JCG24" s="162"/>
      <c r="JCH24" s="171"/>
      <c r="JCI24" s="171"/>
      <c r="JCJ24" s="171"/>
      <c r="JCK24" s="171"/>
      <c r="JCL24" s="171"/>
      <c r="JCM24" s="171"/>
      <c r="JCN24" s="172"/>
      <c r="JCO24" s="162"/>
      <c r="JCP24" s="171"/>
      <c r="JCQ24" s="171"/>
      <c r="JCR24" s="171"/>
      <c r="JCS24" s="171"/>
      <c r="JCT24" s="171"/>
      <c r="JCU24" s="171"/>
      <c r="JCV24" s="172"/>
      <c r="JCW24" s="162"/>
      <c r="JCX24" s="171"/>
      <c r="JCY24" s="171"/>
      <c r="JCZ24" s="171"/>
      <c r="JDA24" s="171"/>
      <c r="JDB24" s="171"/>
      <c r="JDC24" s="171"/>
      <c r="JDD24" s="172"/>
      <c r="JDE24" s="162"/>
      <c r="JDF24" s="171"/>
      <c r="JDG24" s="171"/>
      <c r="JDH24" s="171"/>
      <c r="JDI24" s="171"/>
      <c r="JDJ24" s="171"/>
      <c r="JDK24" s="171"/>
      <c r="JDL24" s="172"/>
      <c r="JDM24" s="162"/>
      <c r="JDN24" s="171"/>
      <c r="JDO24" s="171"/>
      <c r="JDP24" s="171"/>
      <c r="JDQ24" s="171"/>
      <c r="JDR24" s="171"/>
      <c r="JDS24" s="171"/>
      <c r="JDT24" s="172"/>
      <c r="JDU24" s="162"/>
      <c r="JDV24" s="171"/>
      <c r="JDW24" s="171"/>
      <c r="JDX24" s="171"/>
      <c r="JDY24" s="171"/>
      <c r="JDZ24" s="171"/>
      <c r="JEA24" s="171"/>
      <c r="JEB24" s="172"/>
      <c r="JEC24" s="162"/>
      <c r="JED24" s="171"/>
      <c r="JEE24" s="171"/>
      <c r="JEF24" s="171"/>
      <c r="JEG24" s="171"/>
      <c r="JEH24" s="171"/>
      <c r="JEI24" s="171"/>
      <c r="JEJ24" s="172"/>
      <c r="JEK24" s="162"/>
      <c r="JEL24" s="171"/>
      <c r="JEM24" s="171"/>
      <c r="JEN24" s="171"/>
      <c r="JEO24" s="171"/>
      <c r="JEP24" s="171"/>
      <c r="JEQ24" s="171"/>
      <c r="JER24" s="172"/>
      <c r="JES24" s="162"/>
      <c r="JET24" s="171"/>
      <c r="JEU24" s="171"/>
      <c r="JEV24" s="171"/>
      <c r="JEW24" s="171"/>
      <c r="JEX24" s="171"/>
      <c r="JEY24" s="171"/>
      <c r="JEZ24" s="172"/>
      <c r="JFA24" s="162"/>
      <c r="JFB24" s="171"/>
      <c r="JFC24" s="171"/>
      <c r="JFD24" s="171"/>
      <c r="JFE24" s="171"/>
      <c r="JFF24" s="171"/>
      <c r="JFG24" s="171"/>
      <c r="JFH24" s="172"/>
      <c r="JFI24" s="162"/>
      <c r="JFJ24" s="171"/>
      <c r="JFK24" s="171"/>
      <c r="JFL24" s="171"/>
      <c r="JFM24" s="171"/>
      <c r="JFN24" s="171"/>
      <c r="JFO24" s="171"/>
      <c r="JFP24" s="172"/>
      <c r="JFQ24" s="162"/>
      <c r="JFR24" s="171"/>
      <c r="JFS24" s="171"/>
      <c r="JFT24" s="171"/>
      <c r="JFU24" s="171"/>
      <c r="JFV24" s="171"/>
      <c r="JFW24" s="171"/>
      <c r="JFX24" s="172"/>
      <c r="JFY24" s="162"/>
      <c r="JFZ24" s="171"/>
      <c r="JGA24" s="171"/>
      <c r="JGB24" s="171"/>
      <c r="JGC24" s="171"/>
      <c r="JGD24" s="171"/>
      <c r="JGE24" s="171"/>
      <c r="JGF24" s="172"/>
      <c r="JGG24" s="162"/>
      <c r="JGH24" s="171"/>
      <c r="JGI24" s="171"/>
      <c r="JGJ24" s="171"/>
      <c r="JGK24" s="171"/>
      <c r="JGL24" s="171"/>
      <c r="JGM24" s="171"/>
      <c r="JGN24" s="172"/>
      <c r="JGO24" s="162"/>
      <c r="JGP24" s="171"/>
      <c r="JGQ24" s="171"/>
      <c r="JGR24" s="171"/>
      <c r="JGS24" s="171"/>
      <c r="JGT24" s="171"/>
      <c r="JGU24" s="171"/>
      <c r="JGV24" s="172"/>
      <c r="JGW24" s="162"/>
      <c r="JGX24" s="171"/>
      <c r="JGY24" s="171"/>
      <c r="JGZ24" s="171"/>
      <c r="JHA24" s="171"/>
      <c r="JHB24" s="171"/>
      <c r="JHC24" s="171"/>
      <c r="JHD24" s="172"/>
      <c r="JHE24" s="162"/>
      <c r="JHF24" s="171"/>
      <c r="JHG24" s="171"/>
      <c r="JHH24" s="171"/>
      <c r="JHI24" s="171"/>
      <c r="JHJ24" s="171"/>
      <c r="JHK24" s="171"/>
      <c r="JHL24" s="172"/>
      <c r="JHM24" s="162"/>
      <c r="JHN24" s="171"/>
      <c r="JHO24" s="171"/>
      <c r="JHP24" s="171"/>
      <c r="JHQ24" s="171"/>
      <c r="JHR24" s="171"/>
      <c r="JHS24" s="171"/>
      <c r="JHT24" s="172"/>
      <c r="JHU24" s="162"/>
      <c r="JHV24" s="171"/>
      <c r="JHW24" s="171"/>
      <c r="JHX24" s="171"/>
      <c r="JHY24" s="171"/>
      <c r="JHZ24" s="171"/>
      <c r="JIA24" s="171"/>
      <c r="JIB24" s="172"/>
      <c r="JIC24" s="162"/>
      <c r="JID24" s="171"/>
      <c r="JIE24" s="171"/>
      <c r="JIF24" s="171"/>
      <c r="JIG24" s="171"/>
      <c r="JIH24" s="171"/>
      <c r="JII24" s="171"/>
      <c r="JIJ24" s="172"/>
      <c r="JIK24" s="162"/>
      <c r="JIL24" s="171"/>
      <c r="JIM24" s="171"/>
      <c r="JIN24" s="171"/>
      <c r="JIO24" s="171"/>
      <c r="JIP24" s="171"/>
      <c r="JIQ24" s="171"/>
      <c r="JIR24" s="172"/>
      <c r="JIS24" s="162"/>
      <c r="JIT24" s="171"/>
      <c r="JIU24" s="171"/>
      <c r="JIV24" s="171"/>
      <c r="JIW24" s="171"/>
      <c r="JIX24" s="171"/>
      <c r="JIY24" s="171"/>
      <c r="JIZ24" s="172"/>
      <c r="JJA24" s="162"/>
      <c r="JJB24" s="171"/>
      <c r="JJC24" s="171"/>
      <c r="JJD24" s="171"/>
      <c r="JJE24" s="171"/>
      <c r="JJF24" s="171"/>
      <c r="JJG24" s="171"/>
      <c r="JJH24" s="172"/>
      <c r="JJI24" s="162"/>
      <c r="JJJ24" s="171"/>
      <c r="JJK24" s="171"/>
      <c r="JJL24" s="171"/>
      <c r="JJM24" s="171"/>
      <c r="JJN24" s="171"/>
      <c r="JJO24" s="171"/>
      <c r="JJP24" s="172"/>
      <c r="JJQ24" s="162"/>
      <c r="JJR24" s="171"/>
      <c r="JJS24" s="171"/>
      <c r="JJT24" s="171"/>
      <c r="JJU24" s="171"/>
      <c r="JJV24" s="171"/>
      <c r="JJW24" s="171"/>
      <c r="JJX24" s="172"/>
      <c r="JJY24" s="162"/>
      <c r="JJZ24" s="171"/>
      <c r="JKA24" s="171"/>
      <c r="JKB24" s="171"/>
      <c r="JKC24" s="171"/>
      <c r="JKD24" s="171"/>
      <c r="JKE24" s="171"/>
      <c r="JKF24" s="172"/>
      <c r="JKG24" s="162"/>
      <c r="JKH24" s="171"/>
      <c r="JKI24" s="171"/>
      <c r="JKJ24" s="171"/>
      <c r="JKK24" s="171"/>
      <c r="JKL24" s="171"/>
      <c r="JKM24" s="171"/>
      <c r="JKN24" s="172"/>
      <c r="JKO24" s="162"/>
      <c r="JKP24" s="171"/>
      <c r="JKQ24" s="171"/>
      <c r="JKR24" s="171"/>
      <c r="JKS24" s="171"/>
      <c r="JKT24" s="171"/>
      <c r="JKU24" s="171"/>
      <c r="JKV24" s="172"/>
      <c r="JKW24" s="162"/>
      <c r="JKX24" s="171"/>
      <c r="JKY24" s="171"/>
      <c r="JKZ24" s="171"/>
      <c r="JLA24" s="171"/>
      <c r="JLB24" s="171"/>
      <c r="JLC24" s="171"/>
      <c r="JLD24" s="172"/>
      <c r="JLE24" s="162"/>
      <c r="JLF24" s="171"/>
      <c r="JLG24" s="171"/>
      <c r="JLH24" s="171"/>
      <c r="JLI24" s="171"/>
      <c r="JLJ24" s="171"/>
      <c r="JLK24" s="171"/>
      <c r="JLL24" s="172"/>
      <c r="JLM24" s="162"/>
      <c r="JLN24" s="171"/>
      <c r="JLO24" s="171"/>
      <c r="JLP24" s="171"/>
      <c r="JLQ24" s="171"/>
      <c r="JLR24" s="171"/>
      <c r="JLS24" s="171"/>
      <c r="JLT24" s="172"/>
      <c r="JLU24" s="162"/>
      <c r="JLV24" s="171"/>
      <c r="JLW24" s="171"/>
      <c r="JLX24" s="171"/>
      <c r="JLY24" s="171"/>
      <c r="JLZ24" s="171"/>
      <c r="JMA24" s="171"/>
      <c r="JMB24" s="172"/>
      <c r="JMC24" s="162"/>
      <c r="JMD24" s="171"/>
      <c r="JME24" s="171"/>
      <c r="JMF24" s="171"/>
      <c r="JMG24" s="171"/>
      <c r="JMH24" s="171"/>
      <c r="JMI24" s="171"/>
      <c r="JMJ24" s="172"/>
      <c r="JMK24" s="162"/>
      <c r="JML24" s="171"/>
      <c r="JMM24" s="171"/>
      <c r="JMN24" s="171"/>
      <c r="JMO24" s="171"/>
      <c r="JMP24" s="171"/>
      <c r="JMQ24" s="171"/>
      <c r="JMR24" s="172"/>
      <c r="JMS24" s="162"/>
      <c r="JMT24" s="171"/>
      <c r="JMU24" s="171"/>
      <c r="JMV24" s="171"/>
      <c r="JMW24" s="171"/>
      <c r="JMX24" s="171"/>
      <c r="JMY24" s="171"/>
      <c r="JMZ24" s="172"/>
      <c r="JNA24" s="162"/>
      <c r="JNB24" s="171"/>
      <c r="JNC24" s="171"/>
      <c r="JND24" s="171"/>
      <c r="JNE24" s="171"/>
      <c r="JNF24" s="171"/>
      <c r="JNG24" s="171"/>
      <c r="JNH24" s="172"/>
      <c r="JNI24" s="162"/>
      <c r="JNJ24" s="171"/>
      <c r="JNK24" s="171"/>
      <c r="JNL24" s="171"/>
      <c r="JNM24" s="171"/>
      <c r="JNN24" s="171"/>
      <c r="JNO24" s="171"/>
      <c r="JNP24" s="172"/>
      <c r="JNQ24" s="162"/>
      <c r="JNR24" s="171"/>
      <c r="JNS24" s="171"/>
      <c r="JNT24" s="171"/>
      <c r="JNU24" s="171"/>
      <c r="JNV24" s="171"/>
      <c r="JNW24" s="171"/>
      <c r="JNX24" s="172"/>
      <c r="JNY24" s="162"/>
      <c r="JNZ24" s="171"/>
      <c r="JOA24" s="171"/>
      <c r="JOB24" s="171"/>
      <c r="JOC24" s="171"/>
      <c r="JOD24" s="171"/>
      <c r="JOE24" s="171"/>
      <c r="JOF24" s="172"/>
      <c r="JOG24" s="162"/>
      <c r="JOH24" s="171"/>
      <c r="JOI24" s="171"/>
      <c r="JOJ24" s="171"/>
      <c r="JOK24" s="171"/>
      <c r="JOL24" s="171"/>
      <c r="JOM24" s="171"/>
      <c r="JON24" s="172"/>
      <c r="JOO24" s="162"/>
      <c r="JOP24" s="171"/>
      <c r="JOQ24" s="171"/>
      <c r="JOR24" s="171"/>
      <c r="JOS24" s="171"/>
      <c r="JOT24" s="171"/>
      <c r="JOU24" s="171"/>
      <c r="JOV24" s="172"/>
      <c r="JOW24" s="162"/>
      <c r="JOX24" s="171"/>
      <c r="JOY24" s="171"/>
      <c r="JOZ24" s="171"/>
      <c r="JPA24" s="171"/>
      <c r="JPB24" s="171"/>
      <c r="JPC24" s="171"/>
      <c r="JPD24" s="172"/>
      <c r="JPE24" s="162"/>
      <c r="JPF24" s="171"/>
      <c r="JPG24" s="171"/>
      <c r="JPH24" s="171"/>
      <c r="JPI24" s="171"/>
      <c r="JPJ24" s="171"/>
      <c r="JPK24" s="171"/>
      <c r="JPL24" s="172"/>
      <c r="JPM24" s="162"/>
      <c r="JPN24" s="171"/>
      <c r="JPO24" s="171"/>
      <c r="JPP24" s="171"/>
      <c r="JPQ24" s="171"/>
      <c r="JPR24" s="171"/>
      <c r="JPS24" s="171"/>
      <c r="JPT24" s="172"/>
      <c r="JPU24" s="162"/>
      <c r="JPV24" s="171"/>
      <c r="JPW24" s="171"/>
      <c r="JPX24" s="171"/>
      <c r="JPY24" s="171"/>
      <c r="JPZ24" s="171"/>
      <c r="JQA24" s="171"/>
      <c r="JQB24" s="172"/>
      <c r="JQC24" s="162"/>
      <c r="JQD24" s="171"/>
      <c r="JQE24" s="171"/>
      <c r="JQF24" s="171"/>
      <c r="JQG24" s="171"/>
      <c r="JQH24" s="171"/>
      <c r="JQI24" s="171"/>
      <c r="JQJ24" s="172"/>
      <c r="JQK24" s="162"/>
      <c r="JQL24" s="171"/>
      <c r="JQM24" s="171"/>
      <c r="JQN24" s="171"/>
      <c r="JQO24" s="171"/>
      <c r="JQP24" s="171"/>
      <c r="JQQ24" s="171"/>
      <c r="JQR24" s="172"/>
      <c r="JQS24" s="162"/>
      <c r="JQT24" s="171"/>
      <c r="JQU24" s="171"/>
      <c r="JQV24" s="171"/>
      <c r="JQW24" s="171"/>
      <c r="JQX24" s="171"/>
      <c r="JQY24" s="171"/>
      <c r="JQZ24" s="172"/>
      <c r="JRA24" s="162"/>
      <c r="JRB24" s="171"/>
      <c r="JRC24" s="171"/>
      <c r="JRD24" s="171"/>
      <c r="JRE24" s="171"/>
      <c r="JRF24" s="171"/>
      <c r="JRG24" s="171"/>
      <c r="JRH24" s="172"/>
      <c r="JRI24" s="162"/>
      <c r="JRJ24" s="171"/>
      <c r="JRK24" s="171"/>
      <c r="JRL24" s="171"/>
      <c r="JRM24" s="171"/>
      <c r="JRN24" s="171"/>
      <c r="JRO24" s="171"/>
      <c r="JRP24" s="172"/>
      <c r="JRQ24" s="162"/>
      <c r="JRR24" s="171"/>
      <c r="JRS24" s="171"/>
      <c r="JRT24" s="171"/>
      <c r="JRU24" s="171"/>
      <c r="JRV24" s="171"/>
      <c r="JRW24" s="171"/>
      <c r="JRX24" s="172"/>
      <c r="JRY24" s="162"/>
      <c r="JRZ24" s="171"/>
      <c r="JSA24" s="171"/>
      <c r="JSB24" s="171"/>
      <c r="JSC24" s="171"/>
      <c r="JSD24" s="171"/>
      <c r="JSE24" s="171"/>
      <c r="JSF24" s="172"/>
      <c r="JSG24" s="162"/>
      <c r="JSH24" s="171"/>
      <c r="JSI24" s="171"/>
      <c r="JSJ24" s="171"/>
      <c r="JSK24" s="171"/>
      <c r="JSL24" s="171"/>
      <c r="JSM24" s="171"/>
      <c r="JSN24" s="172"/>
      <c r="JSO24" s="162"/>
      <c r="JSP24" s="171"/>
      <c r="JSQ24" s="171"/>
      <c r="JSR24" s="171"/>
      <c r="JSS24" s="171"/>
      <c r="JST24" s="171"/>
      <c r="JSU24" s="171"/>
      <c r="JSV24" s="172"/>
      <c r="JSW24" s="162"/>
      <c r="JSX24" s="171"/>
      <c r="JSY24" s="171"/>
      <c r="JSZ24" s="171"/>
      <c r="JTA24" s="171"/>
      <c r="JTB24" s="171"/>
      <c r="JTC24" s="171"/>
      <c r="JTD24" s="172"/>
      <c r="JTE24" s="162"/>
      <c r="JTF24" s="171"/>
      <c r="JTG24" s="171"/>
      <c r="JTH24" s="171"/>
      <c r="JTI24" s="171"/>
      <c r="JTJ24" s="171"/>
      <c r="JTK24" s="171"/>
      <c r="JTL24" s="172"/>
      <c r="JTM24" s="162"/>
      <c r="JTN24" s="171"/>
      <c r="JTO24" s="171"/>
      <c r="JTP24" s="171"/>
      <c r="JTQ24" s="171"/>
      <c r="JTR24" s="171"/>
      <c r="JTS24" s="171"/>
      <c r="JTT24" s="172"/>
      <c r="JTU24" s="162"/>
      <c r="JTV24" s="171"/>
      <c r="JTW24" s="171"/>
      <c r="JTX24" s="171"/>
      <c r="JTY24" s="171"/>
      <c r="JTZ24" s="171"/>
      <c r="JUA24" s="171"/>
      <c r="JUB24" s="172"/>
      <c r="JUC24" s="162"/>
      <c r="JUD24" s="171"/>
      <c r="JUE24" s="171"/>
      <c r="JUF24" s="171"/>
      <c r="JUG24" s="171"/>
      <c r="JUH24" s="171"/>
      <c r="JUI24" s="171"/>
      <c r="JUJ24" s="172"/>
      <c r="JUK24" s="162"/>
      <c r="JUL24" s="171"/>
      <c r="JUM24" s="171"/>
      <c r="JUN24" s="171"/>
      <c r="JUO24" s="171"/>
      <c r="JUP24" s="171"/>
      <c r="JUQ24" s="171"/>
      <c r="JUR24" s="172"/>
      <c r="JUS24" s="162"/>
      <c r="JUT24" s="171"/>
      <c r="JUU24" s="171"/>
      <c r="JUV24" s="171"/>
      <c r="JUW24" s="171"/>
      <c r="JUX24" s="171"/>
      <c r="JUY24" s="171"/>
      <c r="JUZ24" s="172"/>
      <c r="JVA24" s="162"/>
      <c r="JVB24" s="171"/>
      <c r="JVC24" s="171"/>
      <c r="JVD24" s="171"/>
      <c r="JVE24" s="171"/>
      <c r="JVF24" s="171"/>
      <c r="JVG24" s="171"/>
      <c r="JVH24" s="172"/>
      <c r="JVI24" s="162"/>
      <c r="JVJ24" s="171"/>
      <c r="JVK24" s="171"/>
      <c r="JVL24" s="171"/>
      <c r="JVM24" s="171"/>
      <c r="JVN24" s="171"/>
      <c r="JVO24" s="171"/>
      <c r="JVP24" s="172"/>
      <c r="JVQ24" s="162"/>
      <c r="JVR24" s="171"/>
      <c r="JVS24" s="171"/>
      <c r="JVT24" s="171"/>
      <c r="JVU24" s="171"/>
      <c r="JVV24" s="171"/>
      <c r="JVW24" s="171"/>
      <c r="JVX24" s="172"/>
      <c r="JVY24" s="162"/>
      <c r="JVZ24" s="171"/>
      <c r="JWA24" s="171"/>
      <c r="JWB24" s="171"/>
      <c r="JWC24" s="171"/>
      <c r="JWD24" s="171"/>
      <c r="JWE24" s="171"/>
      <c r="JWF24" s="172"/>
      <c r="JWG24" s="162"/>
      <c r="JWH24" s="171"/>
      <c r="JWI24" s="171"/>
      <c r="JWJ24" s="171"/>
      <c r="JWK24" s="171"/>
      <c r="JWL24" s="171"/>
      <c r="JWM24" s="171"/>
      <c r="JWN24" s="172"/>
      <c r="JWO24" s="162"/>
      <c r="JWP24" s="171"/>
      <c r="JWQ24" s="171"/>
      <c r="JWR24" s="171"/>
      <c r="JWS24" s="171"/>
      <c r="JWT24" s="171"/>
      <c r="JWU24" s="171"/>
      <c r="JWV24" s="172"/>
      <c r="JWW24" s="162"/>
      <c r="JWX24" s="171"/>
      <c r="JWY24" s="171"/>
      <c r="JWZ24" s="171"/>
      <c r="JXA24" s="171"/>
      <c r="JXB24" s="171"/>
      <c r="JXC24" s="171"/>
      <c r="JXD24" s="172"/>
      <c r="JXE24" s="162"/>
      <c r="JXF24" s="171"/>
      <c r="JXG24" s="171"/>
      <c r="JXH24" s="171"/>
      <c r="JXI24" s="171"/>
      <c r="JXJ24" s="171"/>
      <c r="JXK24" s="171"/>
      <c r="JXL24" s="172"/>
      <c r="JXM24" s="162"/>
      <c r="JXN24" s="171"/>
      <c r="JXO24" s="171"/>
      <c r="JXP24" s="171"/>
      <c r="JXQ24" s="171"/>
      <c r="JXR24" s="171"/>
      <c r="JXS24" s="171"/>
      <c r="JXT24" s="172"/>
      <c r="JXU24" s="162"/>
      <c r="JXV24" s="171"/>
      <c r="JXW24" s="171"/>
      <c r="JXX24" s="171"/>
      <c r="JXY24" s="171"/>
      <c r="JXZ24" s="171"/>
      <c r="JYA24" s="171"/>
      <c r="JYB24" s="172"/>
      <c r="JYC24" s="162"/>
      <c r="JYD24" s="171"/>
      <c r="JYE24" s="171"/>
      <c r="JYF24" s="171"/>
      <c r="JYG24" s="171"/>
      <c r="JYH24" s="171"/>
      <c r="JYI24" s="171"/>
      <c r="JYJ24" s="172"/>
      <c r="JYK24" s="162"/>
      <c r="JYL24" s="171"/>
      <c r="JYM24" s="171"/>
      <c r="JYN24" s="171"/>
      <c r="JYO24" s="171"/>
      <c r="JYP24" s="171"/>
      <c r="JYQ24" s="171"/>
      <c r="JYR24" s="172"/>
      <c r="JYS24" s="162"/>
      <c r="JYT24" s="171"/>
      <c r="JYU24" s="171"/>
      <c r="JYV24" s="171"/>
      <c r="JYW24" s="171"/>
      <c r="JYX24" s="171"/>
      <c r="JYY24" s="171"/>
      <c r="JYZ24" s="172"/>
      <c r="JZA24" s="162"/>
      <c r="JZB24" s="171"/>
      <c r="JZC24" s="171"/>
      <c r="JZD24" s="171"/>
      <c r="JZE24" s="171"/>
      <c r="JZF24" s="171"/>
      <c r="JZG24" s="171"/>
      <c r="JZH24" s="172"/>
      <c r="JZI24" s="162"/>
      <c r="JZJ24" s="171"/>
      <c r="JZK24" s="171"/>
      <c r="JZL24" s="171"/>
      <c r="JZM24" s="171"/>
      <c r="JZN24" s="171"/>
      <c r="JZO24" s="171"/>
      <c r="JZP24" s="172"/>
      <c r="JZQ24" s="162"/>
      <c r="JZR24" s="171"/>
      <c r="JZS24" s="171"/>
      <c r="JZT24" s="171"/>
      <c r="JZU24" s="171"/>
      <c r="JZV24" s="171"/>
      <c r="JZW24" s="171"/>
      <c r="JZX24" s="172"/>
      <c r="JZY24" s="162"/>
      <c r="JZZ24" s="171"/>
      <c r="KAA24" s="171"/>
      <c r="KAB24" s="171"/>
      <c r="KAC24" s="171"/>
      <c r="KAD24" s="171"/>
      <c r="KAE24" s="171"/>
      <c r="KAF24" s="172"/>
      <c r="KAG24" s="162"/>
      <c r="KAH24" s="171"/>
      <c r="KAI24" s="171"/>
      <c r="KAJ24" s="171"/>
      <c r="KAK24" s="171"/>
      <c r="KAL24" s="171"/>
      <c r="KAM24" s="171"/>
      <c r="KAN24" s="172"/>
      <c r="KAO24" s="162"/>
      <c r="KAP24" s="171"/>
      <c r="KAQ24" s="171"/>
      <c r="KAR24" s="171"/>
      <c r="KAS24" s="171"/>
      <c r="KAT24" s="171"/>
      <c r="KAU24" s="171"/>
      <c r="KAV24" s="172"/>
      <c r="KAW24" s="162"/>
      <c r="KAX24" s="171"/>
      <c r="KAY24" s="171"/>
      <c r="KAZ24" s="171"/>
      <c r="KBA24" s="171"/>
      <c r="KBB24" s="171"/>
      <c r="KBC24" s="171"/>
      <c r="KBD24" s="172"/>
      <c r="KBE24" s="162"/>
      <c r="KBF24" s="171"/>
      <c r="KBG24" s="171"/>
      <c r="KBH24" s="171"/>
      <c r="KBI24" s="171"/>
      <c r="KBJ24" s="171"/>
      <c r="KBK24" s="171"/>
      <c r="KBL24" s="172"/>
      <c r="KBM24" s="162"/>
      <c r="KBN24" s="171"/>
      <c r="KBO24" s="171"/>
      <c r="KBP24" s="171"/>
      <c r="KBQ24" s="171"/>
      <c r="KBR24" s="171"/>
      <c r="KBS24" s="171"/>
      <c r="KBT24" s="172"/>
      <c r="KBU24" s="162"/>
      <c r="KBV24" s="171"/>
      <c r="KBW24" s="171"/>
      <c r="KBX24" s="171"/>
      <c r="KBY24" s="171"/>
      <c r="KBZ24" s="171"/>
      <c r="KCA24" s="171"/>
      <c r="KCB24" s="172"/>
      <c r="KCC24" s="162"/>
      <c r="KCD24" s="171"/>
      <c r="KCE24" s="171"/>
      <c r="KCF24" s="171"/>
      <c r="KCG24" s="171"/>
      <c r="KCH24" s="171"/>
      <c r="KCI24" s="171"/>
      <c r="KCJ24" s="172"/>
      <c r="KCK24" s="162"/>
      <c r="KCL24" s="171"/>
      <c r="KCM24" s="171"/>
      <c r="KCN24" s="171"/>
      <c r="KCO24" s="171"/>
      <c r="KCP24" s="171"/>
      <c r="KCQ24" s="171"/>
      <c r="KCR24" s="172"/>
      <c r="KCS24" s="162"/>
      <c r="KCT24" s="171"/>
      <c r="KCU24" s="171"/>
      <c r="KCV24" s="171"/>
      <c r="KCW24" s="171"/>
      <c r="KCX24" s="171"/>
      <c r="KCY24" s="171"/>
      <c r="KCZ24" s="172"/>
      <c r="KDA24" s="162"/>
      <c r="KDB24" s="171"/>
      <c r="KDC24" s="171"/>
      <c r="KDD24" s="171"/>
      <c r="KDE24" s="171"/>
      <c r="KDF24" s="171"/>
      <c r="KDG24" s="171"/>
      <c r="KDH24" s="172"/>
      <c r="KDI24" s="162"/>
      <c r="KDJ24" s="171"/>
      <c r="KDK24" s="171"/>
      <c r="KDL24" s="171"/>
      <c r="KDM24" s="171"/>
      <c r="KDN24" s="171"/>
      <c r="KDO24" s="171"/>
      <c r="KDP24" s="172"/>
      <c r="KDQ24" s="162"/>
      <c r="KDR24" s="171"/>
      <c r="KDS24" s="171"/>
      <c r="KDT24" s="171"/>
      <c r="KDU24" s="171"/>
      <c r="KDV24" s="171"/>
      <c r="KDW24" s="171"/>
      <c r="KDX24" s="172"/>
      <c r="KDY24" s="162"/>
      <c r="KDZ24" s="171"/>
      <c r="KEA24" s="171"/>
      <c r="KEB24" s="171"/>
      <c r="KEC24" s="171"/>
      <c r="KED24" s="171"/>
      <c r="KEE24" s="171"/>
      <c r="KEF24" s="172"/>
      <c r="KEG24" s="162"/>
      <c r="KEH24" s="171"/>
      <c r="KEI24" s="171"/>
      <c r="KEJ24" s="171"/>
      <c r="KEK24" s="171"/>
      <c r="KEL24" s="171"/>
      <c r="KEM24" s="171"/>
      <c r="KEN24" s="172"/>
      <c r="KEO24" s="162"/>
      <c r="KEP24" s="171"/>
      <c r="KEQ24" s="171"/>
      <c r="KER24" s="171"/>
      <c r="KES24" s="171"/>
      <c r="KET24" s="171"/>
      <c r="KEU24" s="171"/>
      <c r="KEV24" s="172"/>
      <c r="KEW24" s="162"/>
      <c r="KEX24" s="171"/>
      <c r="KEY24" s="171"/>
      <c r="KEZ24" s="171"/>
      <c r="KFA24" s="171"/>
      <c r="KFB24" s="171"/>
      <c r="KFC24" s="171"/>
      <c r="KFD24" s="172"/>
      <c r="KFE24" s="162"/>
      <c r="KFF24" s="171"/>
      <c r="KFG24" s="171"/>
      <c r="KFH24" s="171"/>
      <c r="KFI24" s="171"/>
      <c r="KFJ24" s="171"/>
      <c r="KFK24" s="171"/>
      <c r="KFL24" s="172"/>
      <c r="KFM24" s="162"/>
      <c r="KFN24" s="171"/>
      <c r="KFO24" s="171"/>
      <c r="KFP24" s="171"/>
      <c r="KFQ24" s="171"/>
      <c r="KFR24" s="171"/>
      <c r="KFS24" s="171"/>
      <c r="KFT24" s="172"/>
      <c r="KFU24" s="162"/>
      <c r="KFV24" s="171"/>
      <c r="KFW24" s="171"/>
      <c r="KFX24" s="171"/>
      <c r="KFY24" s="171"/>
      <c r="KFZ24" s="171"/>
      <c r="KGA24" s="171"/>
      <c r="KGB24" s="172"/>
      <c r="KGC24" s="162"/>
      <c r="KGD24" s="171"/>
      <c r="KGE24" s="171"/>
      <c r="KGF24" s="171"/>
      <c r="KGG24" s="171"/>
      <c r="KGH24" s="171"/>
      <c r="KGI24" s="171"/>
      <c r="KGJ24" s="172"/>
      <c r="KGK24" s="162"/>
      <c r="KGL24" s="171"/>
      <c r="KGM24" s="171"/>
      <c r="KGN24" s="171"/>
      <c r="KGO24" s="171"/>
      <c r="KGP24" s="171"/>
      <c r="KGQ24" s="171"/>
      <c r="KGR24" s="172"/>
      <c r="KGS24" s="162"/>
      <c r="KGT24" s="171"/>
      <c r="KGU24" s="171"/>
      <c r="KGV24" s="171"/>
      <c r="KGW24" s="171"/>
      <c r="KGX24" s="171"/>
      <c r="KGY24" s="171"/>
      <c r="KGZ24" s="172"/>
      <c r="KHA24" s="162"/>
      <c r="KHB24" s="171"/>
      <c r="KHC24" s="171"/>
      <c r="KHD24" s="171"/>
      <c r="KHE24" s="171"/>
      <c r="KHF24" s="171"/>
      <c r="KHG24" s="171"/>
      <c r="KHH24" s="172"/>
      <c r="KHI24" s="162"/>
      <c r="KHJ24" s="171"/>
      <c r="KHK24" s="171"/>
      <c r="KHL24" s="171"/>
      <c r="KHM24" s="171"/>
      <c r="KHN24" s="171"/>
      <c r="KHO24" s="171"/>
      <c r="KHP24" s="172"/>
      <c r="KHQ24" s="162"/>
      <c r="KHR24" s="171"/>
      <c r="KHS24" s="171"/>
      <c r="KHT24" s="171"/>
      <c r="KHU24" s="171"/>
      <c r="KHV24" s="171"/>
      <c r="KHW24" s="171"/>
      <c r="KHX24" s="172"/>
      <c r="KHY24" s="162"/>
      <c r="KHZ24" s="171"/>
      <c r="KIA24" s="171"/>
      <c r="KIB24" s="171"/>
      <c r="KIC24" s="171"/>
      <c r="KID24" s="171"/>
      <c r="KIE24" s="171"/>
      <c r="KIF24" s="172"/>
      <c r="KIG24" s="162"/>
      <c r="KIH24" s="171"/>
      <c r="KII24" s="171"/>
      <c r="KIJ24" s="171"/>
      <c r="KIK24" s="171"/>
      <c r="KIL24" s="171"/>
      <c r="KIM24" s="171"/>
      <c r="KIN24" s="172"/>
      <c r="KIO24" s="162"/>
      <c r="KIP24" s="171"/>
      <c r="KIQ24" s="171"/>
      <c r="KIR24" s="171"/>
      <c r="KIS24" s="171"/>
      <c r="KIT24" s="171"/>
      <c r="KIU24" s="171"/>
      <c r="KIV24" s="172"/>
      <c r="KIW24" s="162"/>
      <c r="KIX24" s="171"/>
      <c r="KIY24" s="171"/>
      <c r="KIZ24" s="171"/>
      <c r="KJA24" s="171"/>
      <c r="KJB24" s="171"/>
      <c r="KJC24" s="171"/>
      <c r="KJD24" s="172"/>
      <c r="KJE24" s="162"/>
      <c r="KJF24" s="171"/>
      <c r="KJG24" s="171"/>
      <c r="KJH24" s="171"/>
      <c r="KJI24" s="171"/>
      <c r="KJJ24" s="171"/>
      <c r="KJK24" s="171"/>
      <c r="KJL24" s="172"/>
      <c r="KJM24" s="162"/>
      <c r="KJN24" s="171"/>
      <c r="KJO24" s="171"/>
      <c r="KJP24" s="171"/>
      <c r="KJQ24" s="171"/>
      <c r="KJR24" s="171"/>
      <c r="KJS24" s="171"/>
      <c r="KJT24" s="172"/>
      <c r="KJU24" s="162"/>
      <c r="KJV24" s="171"/>
      <c r="KJW24" s="171"/>
      <c r="KJX24" s="171"/>
      <c r="KJY24" s="171"/>
      <c r="KJZ24" s="171"/>
      <c r="KKA24" s="171"/>
      <c r="KKB24" s="172"/>
      <c r="KKC24" s="162"/>
      <c r="KKD24" s="171"/>
      <c r="KKE24" s="171"/>
      <c r="KKF24" s="171"/>
      <c r="KKG24" s="171"/>
      <c r="KKH24" s="171"/>
      <c r="KKI24" s="171"/>
      <c r="KKJ24" s="172"/>
      <c r="KKK24" s="162"/>
      <c r="KKL24" s="171"/>
      <c r="KKM24" s="171"/>
      <c r="KKN24" s="171"/>
      <c r="KKO24" s="171"/>
      <c r="KKP24" s="171"/>
      <c r="KKQ24" s="171"/>
      <c r="KKR24" s="172"/>
      <c r="KKS24" s="162"/>
      <c r="KKT24" s="171"/>
      <c r="KKU24" s="171"/>
      <c r="KKV24" s="171"/>
      <c r="KKW24" s="171"/>
      <c r="KKX24" s="171"/>
      <c r="KKY24" s="171"/>
      <c r="KKZ24" s="172"/>
      <c r="KLA24" s="162"/>
      <c r="KLB24" s="171"/>
      <c r="KLC24" s="171"/>
      <c r="KLD24" s="171"/>
      <c r="KLE24" s="171"/>
      <c r="KLF24" s="171"/>
      <c r="KLG24" s="171"/>
      <c r="KLH24" s="172"/>
      <c r="KLI24" s="162"/>
      <c r="KLJ24" s="171"/>
      <c r="KLK24" s="171"/>
      <c r="KLL24" s="171"/>
      <c r="KLM24" s="171"/>
      <c r="KLN24" s="171"/>
      <c r="KLO24" s="171"/>
      <c r="KLP24" s="172"/>
      <c r="KLQ24" s="162"/>
      <c r="KLR24" s="171"/>
      <c r="KLS24" s="171"/>
      <c r="KLT24" s="171"/>
      <c r="KLU24" s="171"/>
      <c r="KLV24" s="171"/>
      <c r="KLW24" s="171"/>
      <c r="KLX24" s="172"/>
      <c r="KLY24" s="162"/>
      <c r="KLZ24" s="171"/>
      <c r="KMA24" s="171"/>
      <c r="KMB24" s="171"/>
      <c r="KMC24" s="171"/>
      <c r="KMD24" s="171"/>
      <c r="KME24" s="171"/>
      <c r="KMF24" s="172"/>
      <c r="KMG24" s="162"/>
      <c r="KMH24" s="171"/>
      <c r="KMI24" s="171"/>
      <c r="KMJ24" s="171"/>
      <c r="KMK24" s="171"/>
      <c r="KML24" s="171"/>
      <c r="KMM24" s="171"/>
      <c r="KMN24" s="172"/>
      <c r="KMO24" s="162"/>
      <c r="KMP24" s="171"/>
      <c r="KMQ24" s="171"/>
      <c r="KMR24" s="171"/>
      <c r="KMS24" s="171"/>
      <c r="KMT24" s="171"/>
      <c r="KMU24" s="171"/>
      <c r="KMV24" s="172"/>
      <c r="KMW24" s="162"/>
      <c r="KMX24" s="171"/>
      <c r="KMY24" s="171"/>
      <c r="KMZ24" s="171"/>
      <c r="KNA24" s="171"/>
      <c r="KNB24" s="171"/>
      <c r="KNC24" s="171"/>
      <c r="KND24" s="172"/>
      <c r="KNE24" s="162"/>
      <c r="KNF24" s="171"/>
      <c r="KNG24" s="171"/>
      <c r="KNH24" s="171"/>
      <c r="KNI24" s="171"/>
      <c r="KNJ24" s="171"/>
      <c r="KNK24" s="171"/>
      <c r="KNL24" s="172"/>
      <c r="KNM24" s="162"/>
      <c r="KNN24" s="171"/>
      <c r="KNO24" s="171"/>
      <c r="KNP24" s="171"/>
      <c r="KNQ24" s="171"/>
      <c r="KNR24" s="171"/>
      <c r="KNS24" s="171"/>
      <c r="KNT24" s="172"/>
      <c r="KNU24" s="162"/>
      <c r="KNV24" s="171"/>
      <c r="KNW24" s="171"/>
      <c r="KNX24" s="171"/>
      <c r="KNY24" s="171"/>
      <c r="KNZ24" s="171"/>
      <c r="KOA24" s="171"/>
      <c r="KOB24" s="172"/>
      <c r="KOC24" s="162"/>
      <c r="KOD24" s="171"/>
      <c r="KOE24" s="171"/>
      <c r="KOF24" s="171"/>
      <c r="KOG24" s="171"/>
      <c r="KOH24" s="171"/>
      <c r="KOI24" s="171"/>
      <c r="KOJ24" s="172"/>
      <c r="KOK24" s="162"/>
      <c r="KOL24" s="171"/>
      <c r="KOM24" s="171"/>
      <c r="KON24" s="171"/>
      <c r="KOO24" s="171"/>
      <c r="KOP24" s="171"/>
      <c r="KOQ24" s="171"/>
      <c r="KOR24" s="172"/>
      <c r="KOS24" s="162"/>
      <c r="KOT24" s="171"/>
      <c r="KOU24" s="171"/>
      <c r="KOV24" s="171"/>
      <c r="KOW24" s="171"/>
      <c r="KOX24" s="171"/>
      <c r="KOY24" s="171"/>
      <c r="KOZ24" s="172"/>
      <c r="KPA24" s="162"/>
      <c r="KPB24" s="171"/>
      <c r="KPC24" s="171"/>
      <c r="KPD24" s="171"/>
      <c r="KPE24" s="171"/>
      <c r="KPF24" s="171"/>
      <c r="KPG24" s="171"/>
      <c r="KPH24" s="172"/>
      <c r="KPI24" s="162"/>
      <c r="KPJ24" s="171"/>
      <c r="KPK24" s="171"/>
      <c r="KPL24" s="171"/>
      <c r="KPM24" s="171"/>
      <c r="KPN24" s="171"/>
      <c r="KPO24" s="171"/>
      <c r="KPP24" s="172"/>
      <c r="KPQ24" s="162"/>
      <c r="KPR24" s="171"/>
      <c r="KPS24" s="171"/>
      <c r="KPT24" s="171"/>
      <c r="KPU24" s="171"/>
      <c r="KPV24" s="171"/>
      <c r="KPW24" s="171"/>
      <c r="KPX24" s="172"/>
      <c r="KPY24" s="162"/>
      <c r="KPZ24" s="171"/>
      <c r="KQA24" s="171"/>
      <c r="KQB24" s="171"/>
      <c r="KQC24" s="171"/>
      <c r="KQD24" s="171"/>
      <c r="KQE24" s="171"/>
      <c r="KQF24" s="172"/>
      <c r="KQG24" s="162"/>
      <c r="KQH24" s="171"/>
      <c r="KQI24" s="171"/>
      <c r="KQJ24" s="171"/>
      <c r="KQK24" s="171"/>
      <c r="KQL24" s="171"/>
      <c r="KQM24" s="171"/>
      <c r="KQN24" s="172"/>
      <c r="KQO24" s="162"/>
      <c r="KQP24" s="171"/>
      <c r="KQQ24" s="171"/>
      <c r="KQR24" s="171"/>
      <c r="KQS24" s="171"/>
      <c r="KQT24" s="171"/>
      <c r="KQU24" s="171"/>
      <c r="KQV24" s="172"/>
      <c r="KQW24" s="162"/>
      <c r="KQX24" s="171"/>
      <c r="KQY24" s="171"/>
      <c r="KQZ24" s="171"/>
      <c r="KRA24" s="171"/>
      <c r="KRB24" s="171"/>
      <c r="KRC24" s="171"/>
      <c r="KRD24" s="172"/>
      <c r="KRE24" s="162"/>
      <c r="KRF24" s="171"/>
      <c r="KRG24" s="171"/>
      <c r="KRH24" s="171"/>
      <c r="KRI24" s="171"/>
      <c r="KRJ24" s="171"/>
      <c r="KRK24" s="171"/>
      <c r="KRL24" s="172"/>
      <c r="KRM24" s="162"/>
      <c r="KRN24" s="171"/>
      <c r="KRO24" s="171"/>
      <c r="KRP24" s="171"/>
      <c r="KRQ24" s="171"/>
      <c r="KRR24" s="171"/>
      <c r="KRS24" s="171"/>
      <c r="KRT24" s="172"/>
      <c r="KRU24" s="162"/>
      <c r="KRV24" s="171"/>
      <c r="KRW24" s="171"/>
      <c r="KRX24" s="171"/>
      <c r="KRY24" s="171"/>
      <c r="KRZ24" s="171"/>
      <c r="KSA24" s="171"/>
      <c r="KSB24" s="172"/>
      <c r="KSC24" s="162"/>
      <c r="KSD24" s="171"/>
      <c r="KSE24" s="171"/>
      <c r="KSF24" s="171"/>
      <c r="KSG24" s="171"/>
      <c r="KSH24" s="171"/>
      <c r="KSI24" s="171"/>
      <c r="KSJ24" s="172"/>
      <c r="KSK24" s="162"/>
      <c r="KSL24" s="171"/>
      <c r="KSM24" s="171"/>
      <c r="KSN24" s="171"/>
      <c r="KSO24" s="171"/>
      <c r="KSP24" s="171"/>
      <c r="KSQ24" s="171"/>
      <c r="KSR24" s="172"/>
      <c r="KSS24" s="162"/>
      <c r="KST24" s="171"/>
      <c r="KSU24" s="171"/>
      <c r="KSV24" s="171"/>
      <c r="KSW24" s="171"/>
      <c r="KSX24" s="171"/>
      <c r="KSY24" s="171"/>
      <c r="KSZ24" s="172"/>
      <c r="KTA24" s="162"/>
      <c r="KTB24" s="171"/>
      <c r="KTC24" s="171"/>
      <c r="KTD24" s="171"/>
      <c r="KTE24" s="171"/>
      <c r="KTF24" s="171"/>
      <c r="KTG24" s="171"/>
      <c r="KTH24" s="172"/>
      <c r="KTI24" s="162"/>
      <c r="KTJ24" s="171"/>
      <c r="KTK24" s="171"/>
      <c r="KTL24" s="171"/>
      <c r="KTM24" s="171"/>
      <c r="KTN24" s="171"/>
      <c r="KTO24" s="171"/>
      <c r="KTP24" s="172"/>
      <c r="KTQ24" s="162"/>
      <c r="KTR24" s="171"/>
      <c r="KTS24" s="171"/>
      <c r="KTT24" s="171"/>
      <c r="KTU24" s="171"/>
      <c r="KTV24" s="171"/>
      <c r="KTW24" s="171"/>
      <c r="KTX24" s="172"/>
      <c r="KTY24" s="162"/>
      <c r="KTZ24" s="171"/>
      <c r="KUA24" s="171"/>
      <c r="KUB24" s="171"/>
      <c r="KUC24" s="171"/>
      <c r="KUD24" s="171"/>
      <c r="KUE24" s="171"/>
      <c r="KUF24" s="172"/>
      <c r="KUG24" s="162"/>
      <c r="KUH24" s="171"/>
      <c r="KUI24" s="171"/>
      <c r="KUJ24" s="171"/>
      <c r="KUK24" s="171"/>
      <c r="KUL24" s="171"/>
      <c r="KUM24" s="171"/>
      <c r="KUN24" s="172"/>
      <c r="KUO24" s="162"/>
      <c r="KUP24" s="171"/>
      <c r="KUQ24" s="171"/>
      <c r="KUR24" s="171"/>
      <c r="KUS24" s="171"/>
      <c r="KUT24" s="171"/>
      <c r="KUU24" s="171"/>
      <c r="KUV24" s="172"/>
      <c r="KUW24" s="162"/>
      <c r="KUX24" s="171"/>
      <c r="KUY24" s="171"/>
      <c r="KUZ24" s="171"/>
      <c r="KVA24" s="171"/>
      <c r="KVB24" s="171"/>
      <c r="KVC24" s="171"/>
      <c r="KVD24" s="172"/>
      <c r="KVE24" s="162"/>
      <c r="KVF24" s="171"/>
      <c r="KVG24" s="171"/>
      <c r="KVH24" s="171"/>
      <c r="KVI24" s="171"/>
      <c r="KVJ24" s="171"/>
      <c r="KVK24" s="171"/>
      <c r="KVL24" s="172"/>
      <c r="KVM24" s="162"/>
      <c r="KVN24" s="171"/>
      <c r="KVO24" s="171"/>
      <c r="KVP24" s="171"/>
      <c r="KVQ24" s="171"/>
      <c r="KVR24" s="171"/>
      <c r="KVS24" s="171"/>
      <c r="KVT24" s="172"/>
      <c r="KVU24" s="162"/>
      <c r="KVV24" s="171"/>
      <c r="KVW24" s="171"/>
      <c r="KVX24" s="171"/>
      <c r="KVY24" s="171"/>
      <c r="KVZ24" s="171"/>
      <c r="KWA24" s="171"/>
      <c r="KWB24" s="172"/>
      <c r="KWC24" s="162"/>
      <c r="KWD24" s="171"/>
      <c r="KWE24" s="171"/>
      <c r="KWF24" s="171"/>
      <c r="KWG24" s="171"/>
      <c r="KWH24" s="171"/>
      <c r="KWI24" s="171"/>
      <c r="KWJ24" s="172"/>
      <c r="KWK24" s="162"/>
      <c r="KWL24" s="171"/>
      <c r="KWM24" s="171"/>
      <c r="KWN24" s="171"/>
      <c r="KWO24" s="171"/>
      <c r="KWP24" s="171"/>
      <c r="KWQ24" s="171"/>
      <c r="KWR24" s="172"/>
      <c r="KWS24" s="162"/>
      <c r="KWT24" s="171"/>
      <c r="KWU24" s="171"/>
      <c r="KWV24" s="171"/>
      <c r="KWW24" s="171"/>
      <c r="KWX24" s="171"/>
      <c r="KWY24" s="171"/>
      <c r="KWZ24" s="172"/>
      <c r="KXA24" s="162"/>
      <c r="KXB24" s="171"/>
      <c r="KXC24" s="171"/>
      <c r="KXD24" s="171"/>
      <c r="KXE24" s="171"/>
      <c r="KXF24" s="171"/>
      <c r="KXG24" s="171"/>
      <c r="KXH24" s="172"/>
      <c r="KXI24" s="162"/>
      <c r="KXJ24" s="171"/>
      <c r="KXK24" s="171"/>
      <c r="KXL24" s="171"/>
      <c r="KXM24" s="171"/>
      <c r="KXN24" s="171"/>
      <c r="KXO24" s="171"/>
      <c r="KXP24" s="172"/>
      <c r="KXQ24" s="162"/>
      <c r="KXR24" s="171"/>
      <c r="KXS24" s="171"/>
      <c r="KXT24" s="171"/>
      <c r="KXU24" s="171"/>
      <c r="KXV24" s="171"/>
      <c r="KXW24" s="171"/>
      <c r="KXX24" s="172"/>
      <c r="KXY24" s="162"/>
      <c r="KXZ24" s="171"/>
      <c r="KYA24" s="171"/>
      <c r="KYB24" s="171"/>
      <c r="KYC24" s="171"/>
      <c r="KYD24" s="171"/>
      <c r="KYE24" s="171"/>
      <c r="KYF24" s="172"/>
      <c r="KYG24" s="162"/>
      <c r="KYH24" s="171"/>
      <c r="KYI24" s="171"/>
      <c r="KYJ24" s="171"/>
      <c r="KYK24" s="171"/>
      <c r="KYL24" s="171"/>
      <c r="KYM24" s="171"/>
      <c r="KYN24" s="172"/>
      <c r="KYO24" s="162"/>
      <c r="KYP24" s="171"/>
      <c r="KYQ24" s="171"/>
      <c r="KYR24" s="171"/>
      <c r="KYS24" s="171"/>
      <c r="KYT24" s="171"/>
      <c r="KYU24" s="171"/>
      <c r="KYV24" s="172"/>
      <c r="KYW24" s="162"/>
      <c r="KYX24" s="171"/>
      <c r="KYY24" s="171"/>
      <c r="KYZ24" s="171"/>
      <c r="KZA24" s="171"/>
      <c r="KZB24" s="171"/>
      <c r="KZC24" s="171"/>
      <c r="KZD24" s="172"/>
      <c r="KZE24" s="162"/>
      <c r="KZF24" s="171"/>
      <c r="KZG24" s="171"/>
      <c r="KZH24" s="171"/>
      <c r="KZI24" s="171"/>
      <c r="KZJ24" s="171"/>
      <c r="KZK24" s="171"/>
      <c r="KZL24" s="172"/>
      <c r="KZM24" s="162"/>
      <c r="KZN24" s="171"/>
      <c r="KZO24" s="171"/>
      <c r="KZP24" s="171"/>
      <c r="KZQ24" s="171"/>
      <c r="KZR24" s="171"/>
      <c r="KZS24" s="171"/>
      <c r="KZT24" s="172"/>
      <c r="KZU24" s="162"/>
      <c r="KZV24" s="171"/>
      <c r="KZW24" s="171"/>
      <c r="KZX24" s="171"/>
      <c r="KZY24" s="171"/>
      <c r="KZZ24" s="171"/>
      <c r="LAA24" s="171"/>
      <c r="LAB24" s="172"/>
      <c r="LAC24" s="162"/>
      <c r="LAD24" s="171"/>
      <c r="LAE24" s="171"/>
      <c r="LAF24" s="171"/>
      <c r="LAG24" s="171"/>
      <c r="LAH24" s="171"/>
      <c r="LAI24" s="171"/>
      <c r="LAJ24" s="172"/>
      <c r="LAK24" s="162"/>
      <c r="LAL24" s="171"/>
      <c r="LAM24" s="171"/>
      <c r="LAN24" s="171"/>
      <c r="LAO24" s="171"/>
      <c r="LAP24" s="171"/>
      <c r="LAQ24" s="171"/>
      <c r="LAR24" s="172"/>
      <c r="LAS24" s="162"/>
      <c r="LAT24" s="171"/>
      <c r="LAU24" s="171"/>
      <c r="LAV24" s="171"/>
      <c r="LAW24" s="171"/>
      <c r="LAX24" s="171"/>
      <c r="LAY24" s="171"/>
      <c r="LAZ24" s="172"/>
      <c r="LBA24" s="162"/>
      <c r="LBB24" s="171"/>
      <c r="LBC24" s="171"/>
      <c r="LBD24" s="171"/>
      <c r="LBE24" s="171"/>
      <c r="LBF24" s="171"/>
      <c r="LBG24" s="171"/>
      <c r="LBH24" s="172"/>
      <c r="LBI24" s="162"/>
      <c r="LBJ24" s="171"/>
      <c r="LBK24" s="171"/>
      <c r="LBL24" s="171"/>
      <c r="LBM24" s="171"/>
      <c r="LBN24" s="171"/>
      <c r="LBO24" s="171"/>
      <c r="LBP24" s="172"/>
      <c r="LBQ24" s="162"/>
      <c r="LBR24" s="171"/>
      <c r="LBS24" s="171"/>
      <c r="LBT24" s="171"/>
      <c r="LBU24" s="171"/>
      <c r="LBV24" s="171"/>
      <c r="LBW24" s="171"/>
      <c r="LBX24" s="172"/>
      <c r="LBY24" s="162"/>
      <c r="LBZ24" s="171"/>
      <c r="LCA24" s="171"/>
      <c r="LCB24" s="171"/>
      <c r="LCC24" s="171"/>
      <c r="LCD24" s="171"/>
      <c r="LCE24" s="171"/>
      <c r="LCF24" s="172"/>
      <c r="LCG24" s="162"/>
      <c r="LCH24" s="171"/>
      <c r="LCI24" s="171"/>
      <c r="LCJ24" s="171"/>
      <c r="LCK24" s="171"/>
      <c r="LCL24" s="171"/>
      <c r="LCM24" s="171"/>
      <c r="LCN24" s="172"/>
      <c r="LCO24" s="162"/>
      <c r="LCP24" s="171"/>
      <c r="LCQ24" s="171"/>
      <c r="LCR24" s="171"/>
      <c r="LCS24" s="171"/>
      <c r="LCT24" s="171"/>
      <c r="LCU24" s="171"/>
      <c r="LCV24" s="172"/>
      <c r="LCW24" s="162"/>
      <c r="LCX24" s="171"/>
      <c r="LCY24" s="171"/>
      <c r="LCZ24" s="171"/>
      <c r="LDA24" s="171"/>
      <c r="LDB24" s="171"/>
      <c r="LDC24" s="171"/>
      <c r="LDD24" s="172"/>
      <c r="LDE24" s="162"/>
      <c r="LDF24" s="171"/>
      <c r="LDG24" s="171"/>
      <c r="LDH24" s="171"/>
      <c r="LDI24" s="171"/>
      <c r="LDJ24" s="171"/>
      <c r="LDK24" s="171"/>
      <c r="LDL24" s="172"/>
      <c r="LDM24" s="162"/>
      <c r="LDN24" s="171"/>
      <c r="LDO24" s="171"/>
      <c r="LDP24" s="171"/>
      <c r="LDQ24" s="171"/>
      <c r="LDR24" s="171"/>
      <c r="LDS24" s="171"/>
      <c r="LDT24" s="172"/>
      <c r="LDU24" s="162"/>
      <c r="LDV24" s="171"/>
      <c r="LDW24" s="171"/>
      <c r="LDX24" s="171"/>
      <c r="LDY24" s="171"/>
      <c r="LDZ24" s="171"/>
      <c r="LEA24" s="171"/>
      <c r="LEB24" s="172"/>
      <c r="LEC24" s="162"/>
      <c r="LED24" s="171"/>
      <c r="LEE24" s="171"/>
      <c r="LEF24" s="171"/>
      <c r="LEG24" s="171"/>
      <c r="LEH24" s="171"/>
      <c r="LEI24" s="171"/>
      <c r="LEJ24" s="172"/>
      <c r="LEK24" s="162"/>
      <c r="LEL24" s="171"/>
      <c r="LEM24" s="171"/>
      <c r="LEN24" s="171"/>
      <c r="LEO24" s="171"/>
      <c r="LEP24" s="171"/>
      <c r="LEQ24" s="171"/>
      <c r="LER24" s="172"/>
      <c r="LES24" s="162"/>
      <c r="LET24" s="171"/>
      <c r="LEU24" s="171"/>
      <c r="LEV24" s="171"/>
      <c r="LEW24" s="171"/>
      <c r="LEX24" s="171"/>
      <c r="LEY24" s="171"/>
      <c r="LEZ24" s="172"/>
      <c r="LFA24" s="162"/>
      <c r="LFB24" s="171"/>
      <c r="LFC24" s="171"/>
      <c r="LFD24" s="171"/>
      <c r="LFE24" s="171"/>
      <c r="LFF24" s="171"/>
      <c r="LFG24" s="171"/>
      <c r="LFH24" s="172"/>
      <c r="LFI24" s="162"/>
      <c r="LFJ24" s="171"/>
      <c r="LFK24" s="171"/>
      <c r="LFL24" s="171"/>
      <c r="LFM24" s="171"/>
      <c r="LFN24" s="171"/>
      <c r="LFO24" s="171"/>
      <c r="LFP24" s="172"/>
      <c r="LFQ24" s="162"/>
      <c r="LFR24" s="171"/>
      <c r="LFS24" s="171"/>
      <c r="LFT24" s="171"/>
      <c r="LFU24" s="171"/>
      <c r="LFV24" s="171"/>
      <c r="LFW24" s="171"/>
      <c r="LFX24" s="172"/>
      <c r="LFY24" s="162"/>
      <c r="LFZ24" s="171"/>
      <c r="LGA24" s="171"/>
      <c r="LGB24" s="171"/>
      <c r="LGC24" s="171"/>
      <c r="LGD24" s="171"/>
      <c r="LGE24" s="171"/>
      <c r="LGF24" s="172"/>
      <c r="LGG24" s="162"/>
      <c r="LGH24" s="171"/>
      <c r="LGI24" s="171"/>
      <c r="LGJ24" s="171"/>
      <c r="LGK24" s="171"/>
      <c r="LGL24" s="171"/>
      <c r="LGM24" s="171"/>
      <c r="LGN24" s="172"/>
      <c r="LGO24" s="162"/>
      <c r="LGP24" s="171"/>
      <c r="LGQ24" s="171"/>
      <c r="LGR24" s="171"/>
      <c r="LGS24" s="171"/>
      <c r="LGT24" s="171"/>
      <c r="LGU24" s="171"/>
      <c r="LGV24" s="172"/>
      <c r="LGW24" s="162"/>
      <c r="LGX24" s="171"/>
      <c r="LGY24" s="171"/>
      <c r="LGZ24" s="171"/>
      <c r="LHA24" s="171"/>
      <c r="LHB24" s="171"/>
      <c r="LHC24" s="171"/>
      <c r="LHD24" s="172"/>
      <c r="LHE24" s="162"/>
      <c r="LHF24" s="171"/>
      <c r="LHG24" s="171"/>
      <c r="LHH24" s="171"/>
      <c r="LHI24" s="171"/>
      <c r="LHJ24" s="171"/>
      <c r="LHK24" s="171"/>
      <c r="LHL24" s="172"/>
      <c r="LHM24" s="162"/>
      <c r="LHN24" s="171"/>
      <c r="LHO24" s="171"/>
      <c r="LHP24" s="171"/>
      <c r="LHQ24" s="171"/>
      <c r="LHR24" s="171"/>
      <c r="LHS24" s="171"/>
      <c r="LHT24" s="172"/>
      <c r="LHU24" s="162"/>
      <c r="LHV24" s="171"/>
      <c r="LHW24" s="171"/>
      <c r="LHX24" s="171"/>
      <c r="LHY24" s="171"/>
      <c r="LHZ24" s="171"/>
      <c r="LIA24" s="171"/>
      <c r="LIB24" s="172"/>
      <c r="LIC24" s="162"/>
      <c r="LID24" s="171"/>
      <c r="LIE24" s="171"/>
      <c r="LIF24" s="171"/>
      <c r="LIG24" s="171"/>
      <c r="LIH24" s="171"/>
      <c r="LII24" s="171"/>
      <c r="LIJ24" s="172"/>
      <c r="LIK24" s="162"/>
      <c r="LIL24" s="171"/>
      <c r="LIM24" s="171"/>
      <c r="LIN24" s="171"/>
      <c r="LIO24" s="171"/>
      <c r="LIP24" s="171"/>
      <c r="LIQ24" s="171"/>
      <c r="LIR24" s="172"/>
      <c r="LIS24" s="162"/>
      <c r="LIT24" s="171"/>
      <c r="LIU24" s="171"/>
      <c r="LIV24" s="171"/>
      <c r="LIW24" s="171"/>
      <c r="LIX24" s="171"/>
      <c r="LIY24" s="171"/>
      <c r="LIZ24" s="172"/>
      <c r="LJA24" s="162"/>
      <c r="LJB24" s="171"/>
      <c r="LJC24" s="171"/>
      <c r="LJD24" s="171"/>
      <c r="LJE24" s="171"/>
      <c r="LJF24" s="171"/>
      <c r="LJG24" s="171"/>
      <c r="LJH24" s="172"/>
      <c r="LJI24" s="162"/>
      <c r="LJJ24" s="171"/>
      <c r="LJK24" s="171"/>
      <c r="LJL24" s="171"/>
      <c r="LJM24" s="171"/>
      <c r="LJN24" s="171"/>
      <c r="LJO24" s="171"/>
      <c r="LJP24" s="172"/>
      <c r="LJQ24" s="162"/>
      <c r="LJR24" s="171"/>
      <c r="LJS24" s="171"/>
      <c r="LJT24" s="171"/>
      <c r="LJU24" s="171"/>
      <c r="LJV24" s="171"/>
      <c r="LJW24" s="171"/>
      <c r="LJX24" s="172"/>
      <c r="LJY24" s="162"/>
      <c r="LJZ24" s="171"/>
      <c r="LKA24" s="171"/>
      <c r="LKB24" s="171"/>
      <c r="LKC24" s="171"/>
      <c r="LKD24" s="171"/>
      <c r="LKE24" s="171"/>
      <c r="LKF24" s="172"/>
      <c r="LKG24" s="162"/>
      <c r="LKH24" s="171"/>
      <c r="LKI24" s="171"/>
      <c r="LKJ24" s="171"/>
      <c r="LKK24" s="171"/>
      <c r="LKL24" s="171"/>
      <c r="LKM24" s="171"/>
      <c r="LKN24" s="172"/>
      <c r="LKO24" s="162"/>
      <c r="LKP24" s="171"/>
      <c r="LKQ24" s="171"/>
      <c r="LKR24" s="171"/>
      <c r="LKS24" s="171"/>
      <c r="LKT24" s="171"/>
      <c r="LKU24" s="171"/>
      <c r="LKV24" s="172"/>
      <c r="LKW24" s="162"/>
      <c r="LKX24" s="171"/>
      <c r="LKY24" s="171"/>
      <c r="LKZ24" s="171"/>
      <c r="LLA24" s="171"/>
      <c r="LLB24" s="171"/>
      <c r="LLC24" s="171"/>
      <c r="LLD24" s="172"/>
      <c r="LLE24" s="162"/>
      <c r="LLF24" s="171"/>
      <c r="LLG24" s="171"/>
      <c r="LLH24" s="171"/>
      <c r="LLI24" s="171"/>
      <c r="LLJ24" s="171"/>
      <c r="LLK24" s="171"/>
      <c r="LLL24" s="172"/>
      <c r="LLM24" s="162"/>
      <c r="LLN24" s="171"/>
      <c r="LLO24" s="171"/>
      <c r="LLP24" s="171"/>
      <c r="LLQ24" s="171"/>
      <c r="LLR24" s="171"/>
      <c r="LLS24" s="171"/>
      <c r="LLT24" s="172"/>
      <c r="LLU24" s="162"/>
      <c r="LLV24" s="171"/>
      <c r="LLW24" s="171"/>
      <c r="LLX24" s="171"/>
      <c r="LLY24" s="171"/>
      <c r="LLZ24" s="171"/>
      <c r="LMA24" s="171"/>
      <c r="LMB24" s="172"/>
      <c r="LMC24" s="162"/>
      <c r="LMD24" s="171"/>
      <c r="LME24" s="171"/>
      <c r="LMF24" s="171"/>
      <c r="LMG24" s="171"/>
      <c r="LMH24" s="171"/>
      <c r="LMI24" s="171"/>
      <c r="LMJ24" s="172"/>
      <c r="LMK24" s="162"/>
      <c r="LML24" s="171"/>
      <c r="LMM24" s="171"/>
      <c r="LMN24" s="171"/>
      <c r="LMO24" s="171"/>
      <c r="LMP24" s="171"/>
      <c r="LMQ24" s="171"/>
      <c r="LMR24" s="172"/>
      <c r="LMS24" s="162"/>
      <c r="LMT24" s="171"/>
      <c r="LMU24" s="171"/>
      <c r="LMV24" s="171"/>
      <c r="LMW24" s="171"/>
      <c r="LMX24" s="171"/>
      <c r="LMY24" s="171"/>
      <c r="LMZ24" s="172"/>
      <c r="LNA24" s="162"/>
      <c r="LNB24" s="171"/>
      <c r="LNC24" s="171"/>
      <c r="LND24" s="171"/>
      <c r="LNE24" s="171"/>
      <c r="LNF24" s="171"/>
      <c r="LNG24" s="171"/>
      <c r="LNH24" s="172"/>
      <c r="LNI24" s="162"/>
      <c r="LNJ24" s="171"/>
      <c r="LNK24" s="171"/>
      <c r="LNL24" s="171"/>
      <c r="LNM24" s="171"/>
      <c r="LNN24" s="171"/>
      <c r="LNO24" s="171"/>
      <c r="LNP24" s="172"/>
      <c r="LNQ24" s="162"/>
      <c r="LNR24" s="171"/>
      <c r="LNS24" s="171"/>
      <c r="LNT24" s="171"/>
      <c r="LNU24" s="171"/>
      <c r="LNV24" s="171"/>
      <c r="LNW24" s="171"/>
      <c r="LNX24" s="172"/>
      <c r="LNY24" s="162"/>
      <c r="LNZ24" s="171"/>
      <c r="LOA24" s="171"/>
      <c r="LOB24" s="171"/>
      <c r="LOC24" s="171"/>
      <c r="LOD24" s="171"/>
      <c r="LOE24" s="171"/>
      <c r="LOF24" s="172"/>
      <c r="LOG24" s="162"/>
      <c r="LOH24" s="171"/>
      <c r="LOI24" s="171"/>
      <c r="LOJ24" s="171"/>
      <c r="LOK24" s="171"/>
      <c r="LOL24" s="171"/>
      <c r="LOM24" s="171"/>
      <c r="LON24" s="172"/>
      <c r="LOO24" s="162"/>
      <c r="LOP24" s="171"/>
      <c r="LOQ24" s="171"/>
      <c r="LOR24" s="171"/>
      <c r="LOS24" s="171"/>
      <c r="LOT24" s="171"/>
      <c r="LOU24" s="171"/>
      <c r="LOV24" s="172"/>
      <c r="LOW24" s="162"/>
      <c r="LOX24" s="171"/>
      <c r="LOY24" s="171"/>
      <c r="LOZ24" s="171"/>
      <c r="LPA24" s="171"/>
      <c r="LPB24" s="171"/>
      <c r="LPC24" s="171"/>
      <c r="LPD24" s="172"/>
      <c r="LPE24" s="162"/>
      <c r="LPF24" s="171"/>
      <c r="LPG24" s="171"/>
      <c r="LPH24" s="171"/>
      <c r="LPI24" s="171"/>
      <c r="LPJ24" s="171"/>
      <c r="LPK24" s="171"/>
      <c r="LPL24" s="172"/>
      <c r="LPM24" s="162"/>
      <c r="LPN24" s="171"/>
      <c r="LPO24" s="171"/>
      <c r="LPP24" s="171"/>
      <c r="LPQ24" s="171"/>
      <c r="LPR24" s="171"/>
      <c r="LPS24" s="171"/>
      <c r="LPT24" s="172"/>
      <c r="LPU24" s="162"/>
      <c r="LPV24" s="171"/>
      <c r="LPW24" s="171"/>
      <c r="LPX24" s="171"/>
      <c r="LPY24" s="171"/>
      <c r="LPZ24" s="171"/>
      <c r="LQA24" s="171"/>
      <c r="LQB24" s="172"/>
      <c r="LQC24" s="162"/>
      <c r="LQD24" s="171"/>
      <c r="LQE24" s="171"/>
      <c r="LQF24" s="171"/>
      <c r="LQG24" s="171"/>
      <c r="LQH24" s="171"/>
      <c r="LQI24" s="171"/>
      <c r="LQJ24" s="172"/>
      <c r="LQK24" s="162"/>
      <c r="LQL24" s="171"/>
      <c r="LQM24" s="171"/>
      <c r="LQN24" s="171"/>
      <c r="LQO24" s="171"/>
      <c r="LQP24" s="171"/>
      <c r="LQQ24" s="171"/>
      <c r="LQR24" s="172"/>
      <c r="LQS24" s="162"/>
      <c r="LQT24" s="171"/>
      <c r="LQU24" s="171"/>
      <c r="LQV24" s="171"/>
      <c r="LQW24" s="171"/>
      <c r="LQX24" s="171"/>
      <c r="LQY24" s="171"/>
      <c r="LQZ24" s="172"/>
      <c r="LRA24" s="162"/>
      <c r="LRB24" s="171"/>
      <c r="LRC24" s="171"/>
      <c r="LRD24" s="171"/>
      <c r="LRE24" s="171"/>
      <c r="LRF24" s="171"/>
      <c r="LRG24" s="171"/>
      <c r="LRH24" s="172"/>
      <c r="LRI24" s="162"/>
      <c r="LRJ24" s="171"/>
      <c r="LRK24" s="171"/>
      <c r="LRL24" s="171"/>
      <c r="LRM24" s="171"/>
      <c r="LRN24" s="171"/>
      <c r="LRO24" s="171"/>
      <c r="LRP24" s="172"/>
      <c r="LRQ24" s="162"/>
      <c r="LRR24" s="171"/>
      <c r="LRS24" s="171"/>
      <c r="LRT24" s="171"/>
      <c r="LRU24" s="171"/>
      <c r="LRV24" s="171"/>
      <c r="LRW24" s="171"/>
      <c r="LRX24" s="172"/>
      <c r="LRY24" s="162"/>
      <c r="LRZ24" s="171"/>
      <c r="LSA24" s="171"/>
      <c r="LSB24" s="171"/>
      <c r="LSC24" s="171"/>
      <c r="LSD24" s="171"/>
      <c r="LSE24" s="171"/>
      <c r="LSF24" s="172"/>
      <c r="LSG24" s="162"/>
      <c r="LSH24" s="171"/>
      <c r="LSI24" s="171"/>
      <c r="LSJ24" s="171"/>
      <c r="LSK24" s="171"/>
      <c r="LSL24" s="171"/>
      <c r="LSM24" s="171"/>
      <c r="LSN24" s="172"/>
      <c r="LSO24" s="162"/>
      <c r="LSP24" s="171"/>
      <c r="LSQ24" s="171"/>
      <c r="LSR24" s="171"/>
      <c r="LSS24" s="171"/>
      <c r="LST24" s="171"/>
      <c r="LSU24" s="171"/>
      <c r="LSV24" s="172"/>
      <c r="LSW24" s="162"/>
      <c r="LSX24" s="171"/>
      <c r="LSY24" s="171"/>
      <c r="LSZ24" s="171"/>
      <c r="LTA24" s="171"/>
      <c r="LTB24" s="171"/>
      <c r="LTC24" s="171"/>
      <c r="LTD24" s="172"/>
      <c r="LTE24" s="162"/>
      <c r="LTF24" s="171"/>
      <c r="LTG24" s="171"/>
      <c r="LTH24" s="171"/>
      <c r="LTI24" s="171"/>
      <c r="LTJ24" s="171"/>
      <c r="LTK24" s="171"/>
      <c r="LTL24" s="172"/>
      <c r="LTM24" s="162"/>
      <c r="LTN24" s="171"/>
      <c r="LTO24" s="171"/>
      <c r="LTP24" s="171"/>
      <c r="LTQ24" s="171"/>
      <c r="LTR24" s="171"/>
      <c r="LTS24" s="171"/>
      <c r="LTT24" s="172"/>
      <c r="LTU24" s="162"/>
      <c r="LTV24" s="171"/>
      <c r="LTW24" s="171"/>
      <c r="LTX24" s="171"/>
      <c r="LTY24" s="171"/>
      <c r="LTZ24" s="171"/>
      <c r="LUA24" s="171"/>
      <c r="LUB24" s="172"/>
      <c r="LUC24" s="162"/>
      <c r="LUD24" s="171"/>
      <c r="LUE24" s="171"/>
      <c r="LUF24" s="171"/>
      <c r="LUG24" s="171"/>
      <c r="LUH24" s="171"/>
      <c r="LUI24" s="171"/>
      <c r="LUJ24" s="172"/>
      <c r="LUK24" s="162"/>
      <c r="LUL24" s="171"/>
      <c r="LUM24" s="171"/>
      <c r="LUN24" s="171"/>
      <c r="LUO24" s="171"/>
      <c r="LUP24" s="171"/>
      <c r="LUQ24" s="171"/>
      <c r="LUR24" s="172"/>
      <c r="LUS24" s="162"/>
      <c r="LUT24" s="171"/>
      <c r="LUU24" s="171"/>
      <c r="LUV24" s="171"/>
      <c r="LUW24" s="171"/>
      <c r="LUX24" s="171"/>
      <c r="LUY24" s="171"/>
      <c r="LUZ24" s="172"/>
      <c r="LVA24" s="162"/>
      <c r="LVB24" s="171"/>
      <c r="LVC24" s="171"/>
      <c r="LVD24" s="171"/>
      <c r="LVE24" s="171"/>
      <c r="LVF24" s="171"/>
      <c r="LVG24" s="171"/>
      <c r="LVH24" s="172"/>
      <c r="LVI24" s="162"/>
      <c r="LVJ24" s="171"/>
      <c r="LVK24" s="171"/>
      <c r="LVL24" s="171"/>
      <c r="LVM24" s="171"/>
      <c r="LVN24" s="171"/>
      <c r="LVO24" s="171"/>
      <c r="LVP24" s="172"/>
      <c r="LVQ24" s="162"/>
      <c r="LVR24" s="171"/>
      <c r="LVS24" s="171"/>
      <c r="LVT24" s="171"/>
      <c r="LVU24" s="171"/>
      <c r="LVV24" s="171"/>
      <c r="LVW24" s="171"/>
      <c r="LVX24" s="172"/>
      <c r="LVY24" s="162"/>
      <c r="LVZ24" s="171"/>
      <c r="LWA24" s="171"/>
      <c r="LWB24" s="171"/>
      <c r="LWC24" s="171"/>
      <c r="LWD24" s="171"/>
      <c r="LWE24" s="171"/>
      <c r="LWF24" s="172"/>
      <c r="LWG24" s="162"/>
      <c r="LWH24" s="171"/>
      <c r="LWI24" s="171"/>
      <c r="LWJ24" s="171"/>
      <c r="LWK24" s="171"/>
      <c r="LWL24" s="171"/>
      <c r="LWM24" s="171"/>
      <c r="LWN24" s="172"/>
      <c r="LWO24" s="162"/>
      <c r="LWP24" s="171"/>
      <c r="LWQ24" s="171"/>
      <c r="LWR24" s="171"/>
      <c r="LWS24" s="171"/>
      <c r="LWT24" s="171"/>
      <c r="LWU24" s="171"/>
      <c r="LWV24" s="172"/>
      <c r="LWW24" s="162"/>
      <c r="LWX24" s="171"/>
      <c r="LWY24" s="171"/>
      <c r="LWZ24" s="171"/>
      <c r="LXA24" s="171"/>
      <c r="LXB24" s="171"/>
      <c r="LXC24" s="171"/>
      <c r="LXD24" s="172"/>
      <c r="LXE24" s="162"/>
      <c r="LXF24" s="171"/>
      <c r="LXG24" s="171"/>
      <c r="LXH24" s="171"/>
      <c r="LXI24" s="171"/>
      <c r="LXJ24" s="171"/>
      <c r="LXK24" s="171"/>
      <c r="LXL24" s="172"/>
      <c r="LXM24" s="162"/>
      <c r="LXN24" s="171"/>
      <c r="LXO24" s="171"/>
      <c r="LXP24" s="171"/>
      <c r="LXQ24" s="171"/>
      <c r="LXR24" s="171"/>
      <c r="LXS24" s="171"/>
      <c r="LXT24" s="172"/>
      <c r="LXU24" s="162"/>
      <c r="LXV24" s="171"/>
      <c r="LXW24" s="171"/>
      <c r="LXX24" s="171"/>
      <c r="LXY24" s="171"/>
      <c r="LXZ24" s="171"/>
      <c r="LYA24" s="171"/>
      <c r="LYB24" s="172"/>
      <c r="LYC24" s="162"/>
      <c r="LYD24" s="171"/>
      <c r="LYE24" s="171"/>
      <c r="LYF24" s="171"/>
      <c r="LYG24" s="171"/>
      <c r="LYH24" s="171"/>
      <c r="LYI24" s="171"/>
      <c r="LYJ24" s="172"/>
      <c r="LYK24" s="162"/>
      <c r="LYL24" s="171"/>
      <c r="LYM24" s="171"/>
      <c r="LYN24" s="171"/>
      <c r="LYO24" s="171"/>
      <c r="LYP24" s="171"/>
      <c r="LYQ24" s="171"/>
      <c r="LYR24" s="172"/>
      <c r="LYS24" s="162"/>
      <c r="LYT24" s="171"/>
      <c r="LYU24" s="171"/>
      <c r="LYV24" s="171"/>
      <c r="LYW24" s="171"/>
      <c r="LYX24" s="171"/>
      <c r="LYY24" s="171"/>
      <c r="LYZ24" s="172"/>
      <c r="LZA24" s="162"/>
      <c r="LZB24" s="171"/>
      <c r="LZC24" s="171"/>
      <c r="LZD24" s="171"/>
      <c r="LZE24" s="171"/>
      <c r="LZF24" s="171"/>
      <c r="LZG24" s="171"/>
      <c r="LZH24" s="172"/>
      <c r="LZI24" s="162"/>
      <c r="LZJ24" s="171"/>
      <c r="LZK24" s="171"/>
      <c r="LZL24" s="171"/>
      <c r="LZM24" s="171"/>
      <c r="LZN24" s="171"/>
      <c r="LZO24" s="171"/>
      <c r="LZP24" s="172"/>
      <c r="LZQ24" s="162"/>
      <c r="LZR24" s="171"/>
      <c r="LZS24" s="171"/>
      <c r="LZT24" s="171"/>
      <c r="LZU24" s="171"/>
      <c r="LZV24" s="171"/>
      <c r="LZW24" s="171"/>
      <c r="LZX24" s="172"/>
      <c r="LZY24" s="162"/>
      <c r="LZZ24" s="171"/>
      <c r="MAA24" s="171"/>
      <c r="MAB24" s="171"/>
      <c r="MAC24" s="171"/>
      <c r="MAD24" s="171"/>
      <c r="MAE24" s="171"/>
      <c r="MAF24" s="172"/>
      <c r="MAG24" s="162"/>
      <c r="MAH24" s="171"/>
      <c r="MAI24" s="171"/>
      <c r="MAJ24" s="171"/>
      <c r="MAK24" s="171"/>
      <c r="MAL24" s="171"/>
      <c r="MAM24" s="171"/>
      <c r="MAN24" s="172"/>
      <c r="MAO24" s="162"/>
      <c r="MAP24" s="171"/>
      <c r="MAQ24" s="171"/>
      <c r="MAR24" s="171"/>
      <c r="MAS24" s="171"/>
      <c r="MAT24" s="171"/>
      <c r="MAU24" s="171"/>
      <c r="MAV24" s="172"/>
      <c r="MAW24" s="162"/>
      <c r="MAX24" s="171"/>
      <c r="MAY24" s="171"/>
      <c r="MAZ24" s="171"/>
      <c r="MBA24" s="171"/>
      <c r="MBB24" s="171"/>
      <c r="MBC24" s="171"/>
      <c r="MBD24" s="172"/>
      <c r="MBE24" s="162"/>
      <c r="MBF24" s="171"/>
      <c r="MBG24" s="171"/>
      <c r="MBH24" s="171"/>
      <c r="MBI24" s="171"/>
      <c r="MBJ24" s="171"/>
      <c r="MBK24" s="171"/>
      <c r="MBL24" s="172"/>
      <c r="MBM24" s="162"/>
      <c r="MBN24" s="171"/>
      <c r="MBO24" s="171"/>
      <c r="MBP24" s="171"/>
      <c r="MBQ24" s="171"/>
      <c r="MBR24" s="171"/>
      <c r="MBS24" s="171"/>
      <c r="MBT24" s="172"/>
      <c r="MBU24" s="162"/>
      <c r="MBV24" s="171"/>
      <c r="MBW24" s="171"/>
      <c r="MBX24" s="171"/>
      <c r="MBY24" s="171"/>
      <c r="MBZ24" s="171"/>
      <c r="MCA24" s="171"/>
      <c r="MCB24" s="172"/>
      <c r="MCC24" s="162"/>
      <c r="MCD24" s="171"/>
      <c r="MCE24" s="171"/>
      <c r="MCF24" s="171"/>
      <c r="MCG24" s="171"/>
      <c r="MCH24" s="171"/>
      <c r="MCI24" s="171"/>
      <c r="MCJ24" s="172"/>
      <c r="MCK24" s="162"/>
      <c r="MCL24" s="171"/>
      <c r="MCM24" s="171"/>
      <c r="MCN24" s="171"/>
      <c r="MCO24" s="171"/>
      <c r="MCP24" s="171"/>
      <c r="MCQ24" s="171"/>
      <c r="MCR24" s="172"/>
      <c r="MCS24" s="162"/>
      <c r="MCT24" s="171"/>
      <c r="MCU24" s="171"/>
      <c r="MCV24" s="171"/>
      <c r="MCW24" s="171"/>
      <c r="MCX24" s="171"/>
      <c r="MCY24" s="171"/>
      <c r="MCZ24" s="172"/>
      <c r="MDA24" s="162"/>
      <c r="MDB24" s="171"/>
      <c r="MDC24" s="171"/>
      <c r="MDD24" s="171"/>
      <c r="MDE24" s="171"/>
      <c r="MDF24" s="171"/>
      <c r="MDG24" s="171"/>
      <c r="MDH24" s="172"/>
      <c r="MDI24" s="162"/>
      <c r="MDJ24" s="171"/>
      <c r="MDK24" s="171"/>
      <c r="MDL24" s="171"/>
      <c r="MDM24" s="171"/>
      <c r="MDN24" s="171"/>
      <c r="MDO24" s="171"/>
      <c r="MDP24" s="172"/>
      <c r="MDQ24" s="162"/>
      <c r="MDR24" s="171"/>
      <c r="MDS24" s="171"/>
      <c r="MDT24" s="171"/>
      <c r="MDU24" s="171"/>
      <c r="MDV24" s="171"/>
      <c r="MDW24" s="171"/>
      <c r="MDX24" s="172"/>
      <c r="MDY24" s="162"/>
      <c r="MDZ24" s="171"/>
      <c r="MEA24" s="171"/>
      <c r="MEB24" s="171"/>
      <c r="MEC24" s="171"/>
      <c r="MED24" s="171"/>
      <c r="MEE24" s="171"/>
      <c r="MEF24" s="172"/>
      <c r="MEG24" s="162"/>
      <c r="MEH24" s="171"/>
      <c r="MEI24" s="171"/>
      <c r="MEJ24" s="171"/>
      <c r="MEK24" s="171"/>
      <c r="MEL24" s="171"/>
      <c r="MEM24" s="171"/>
      <c r="MEN24" s="172"/>
      <c r="MEO24" s="162"/>
      <c r="MEP24" s="171"/>
      <c r="MEQ24" s="171"/>
      <c r="MER24" s="171"/>
      <c r="MES24" s="171"/>
      <c r="MET24" s="171"/>
      <c r="MEU24" s="171"/>
      <c r="MEV24" s="172"/>
      <c r="MEW24" s="162"/>
      <c r="MEX24" s="171"/>
      <c r="MEY24" s="171"/>
      <c r="MEZ24" s="171"/>
      <c r="MFA24" s="171"/>
      <c r="MFB24" s="171"/>
      <c r="MFC24" s="171"/>
      <c r="MFD24" s="172"/>
      <c r="MFE24" s="162"/>
      <c r="MFF24" s="171"/>
      <c r="MFG24" s="171"/>
      <c r="MFH24" s="171"/>
      <c r="MFI24" s="171"/>
      <c r="MFJ24" s="171"/>
      <c r="MFK24" s="171"/>
      <c r="MFL24" s="172"/>
      <c r="MFM24" s="162"/>
      <c r="MFN24" s="171"/>
      <c r="MFO24" s="171"/>
      <c r="MFP24" s="171"/>
      <c r="MFQ24" s="171"/>
      <c r="MFR24" s="171"/>
      <c r="MFS24" s="171"/>
      <c r="MFT24" s="172"/>
      <c r="MFU24" s="162"/>
      <c r="MFV24" s="171"/>
      <c r="MFW24" s="171"/>
      <c r="MFX24" s="171"/>
      <c r="MFY24" s="171"/>
      <c r="MFZ24" s="171"/>
      <c r="MGA24" s="171"/>
      <c r="MGB24" s="172"/>
      <c r="MGC24" s="162"/>
      <c r="MGD24" s="171"/>
      <c r="MGE24" s="171"/>
      <c r="MGF24" s="171"/>
      <c r="MGG24" s="171"/>
      <c r="MGH24" s="171"/>
      <c r="MGI24" s="171"/>
      <c r="MGJ24" s="172"/>
      <c r="MGK24" s="162"/>
      <c r="MGL24" s="171"/>
      <c r="MGM24" s="171"/>
      <c r="MGN24" s="171"/>
      <c r="MGO24" s="171"/>
      <c r="MGP24" s="171"/>
      <c r="MGQ24" s="171"/>
      <c r="MGR24" s="172"/>
      <c r="MGS24" s="162"/>
      <c r="MGT24" s="171"/>
      <c r="MGU24" s="171"/>
      <c r="MGV24" s="171"/>
      <c r="MGW24" s="171"/>
      <c r="MGX24" s="171"/>
      <c r="MGY24" s="171"/>
      <c r="MGZ24" s="172"/>
      <c r="MHA24" s="162"/>
      <c r="MHB24" s="171"/>
      <c r="MHC24" s="171"/>
      <c r="MHD24" s="171"/>
      <c r="MHE24" s="171"/>
      <c r="MHF24" s="171"/>
      <c r="MHG24" s="171"/>
      <c r="MHH24" s="172"/>
      <c r="MHI24" s="162"/>
      <c r="MHJ24" s="171"/>
      <c r="MHK24" s="171"/>
      <c r="MHL24" s="171"/>
      <c r="MHM24" s="171"/>
      <c r="MHN24" s="171"/>
      <c r="MHO24" s="171"/>
      <c r="MHP24" s="172"/>
      <c r="MHQ24" s="162"/>
      <c r="MHR24" s="171"/>
      <c r="MHS24" s="171"/>
      <c r="MHT24" s="171"/>
      <c r="MHU24" s="171"/>
      <c r="MHV24" s="171"/>
      <c r="MHW24" s="171"/>
      <c r="MHX24" s="172"/>
      <c r="MHY24" s="162"/>
      <c r="MHZ24" s="171"/>
      <c r="MIA24" s="171"/>
      <c r="MIB24" s="171"/>
      <c r="MIC24" s="171"/>
      <c r="MID24" s="171"/>
      <c r="MIE24" s="171"/>
      <c r="MIF24" s="172"/>
      <c r="MIG24" s="162"/>
      <c r="MIH24" s="171"/>
      <c r="MII24" s="171"/>
      <c r="MIJ24" s="171"/>
      <c r="MIK24" s="171"/>
      <c r="MIL24" s="171"/>
      <c r="MIM24" s="171"/>
      <c r="MIN24" s="172"/>
      <c r="MIO24" s="162"/>
      <c r="MIP24" s="171"/>
      <c r="MIQ24" s="171"/>
      <c r="MIR24" s="171"/>
      <c r="MIS24" s="171"/>
      <c r="MIT24" s="171"/>
      <c r="MIU24" s="171"/>
      <c r="MIV24" s="172"/>
      <c r="MIW24" s="162"/>
      <c r="MIX24" s="171"/>
      <c r="MIY24" s="171"/>
      <c r="MIZ24" s="171"/>
      <c r="MJA24" s="171"/>
      <c r="MJB24" s="171"/>
      <c r="MJC24" s="171"/>
      <c r="MJD24" s="172"/>
      <c r="MJE24" s="162"/>
      <c r="MJF24" s="171"/>
      <c r="MJG24" s="171"/>
      <c r="MJH24" s="171"/>
      <c r="MJI24" s="171"/>
      <c r="MJJ24" s="171"/>
      <c r="MJK24" s="171"/>
      <c r="MJL24" s="172"/>
      <c r="MJM24" s="162"/>
      <c r="MJN24" s="171"/>
      <c r="MJO24" s="171"/>
      <c r="MJP24" s="171"/>
      <c r="MJQ24" s="171"/>
      <c r="MJR24" s="171"/>
      <c r="MJS24" s="171"/>
      <c r="MJT24" s="172"/>
      <c r="MJU24" s="162"/>
      <c r="MJV24" s="171"/>
      <c r="MJW24" s="171"/>
      <c r="MJX24" s="171"/>
      <c r="MJY24" s="171"/>
      <c r="MJZ24" s="171"/>
      <c r="MKA24" s="171"/>
      <c r="MKB24" s="172"/>
      <c r="MKC24" s="162"/>
      <c r="MKD24" s="171"/>
      <c r="MKE24" s="171"/>
      <c r="MKF24" s="171"/>
      <c r="MKG24" s="171"/>
      <c r="MKH24" s="171"/>
      <c r="MKI24" s="171"/>
      <c r="MKJ24" s="172"/>
      <c r="MKK24" s="162"/>
      <c r="MKL24" s="171"/>
      <c r="MKM24" s="171"/>
      <c r="MKN24" s="171"/>
      <c r="MKO24" s="171"/>
      <c r="MKP24" s="171"/>
      <c r="MKQ24" s="171"/>
      <c r="MKR24" s="172"/>
      <c r="MKS24" s="162"/>
      <c r="MKT24" s="171"/>
      <c r="MKU24" s="171"/>
      <c r="MKV24" s="171"/>
      <c r="MKW24" s="171"/>
      <c r="MKX24" s="171"/>
      <c r="MKY24" s="171"/>
      <c r="MKZ24" s="172"/>
      <c r="MLA24" s="162"/>
      <c r="MLB24" s="171"/>
      <c r="MLC24" s="171"/>
      <c r="MLD24" s="171"/>
      <c r="MLE24" s="171"/>
      <c r="MLF24" s="171"/>
      <c r="MLG24" s="171"/>
      <c r="MLH24" s="172"/>
      <c r="MLI24" s="162"/>
      <c r="MLJ24" s="171"/>
      <c r="MLK24" s="171"/>
      <c r="MLL24" s="171"/>
      <c r="MLM24" s="171"/>
      <c r="MLN24" s="171"/>
      <c r="MLO24" s="171"/>
      <c r="MLP24" s="172"/>
      <c r="MLQ24" s="162"/>
      <c r="MLR24" s="171"/>
      <c r="MLS24" s="171"/>
      <c r="MLT24" s="171"/>
      <c r="MLU24" s="171"/>
      <c r="MLV24" s="171"/>
      <c r="MLW24" s="171"/>
      <c r="MLX24" s="172"/>
      <c r="MLY24" s="162"/>
      <c r="MLZ24" s="171"/>
      <c r="MMA24" s="171"/>
      <c r="MMB24" s="171"/>
      <c r="MMC24" s="171"/>
      <c r="MMD24" s="171"/>
      <c r="MME24" s="171"/>
      <c r="MMF24" s="172"/>
      <c r="MMG24" s="162"/>
      <c r="MMH24" s="171"/>
      <c r="MMI24" s="171"/>
      <c r="MMJ24" s="171"/>
      <c r="MMK24" s="171"/>
      <c r="MML24" s="171"/>
      <c r="MMM24" s="171"/>
      <c r="MMN24" s="172"/>
      <c r="MMO24" s="162"/>
      <c r="MMP24" s="171"/>
      <c r="MMQ24" s="171"/>
      <c r="MMR24" s="171"/>
      <c r="MMS24" s="171"/>
      <c r="MMT24" s="171"/>
      <c r="MMU24" s="171"/>
      <c r="MMV24" s="172"/>
      <c r="MMW24" s="162"/>
      <c r="MMX24" s="171"/>
      <c r="MMY24" s="171"/>
      <c r="MMZ24" s="171"/>
      <c r="MNA24" s="171"/>
      <c r="MNB24" s="171"/>
      <c r="MNC24" s="171"/>
      <c r="MND24" s="172"/>
      <c r="MNE24" s="162"/>
      <c r="MNF24" s="171"/>
      <c r="MNG24" s="171"/>
      <c r="MNH24" s="171"/>
      <c r="MNI24" s="171"/>
      <c r="MNJ24" s="171"/>
      <c r="MNK24" s="171"/>
      <c r="MNL24" s="172"/>
      <c r="MNM24" s="162"/>
      <c r="MNN24" s="171"/>
      <c r="MNO24" s="171"/>
      <c r="MNP24" s="171"/>
      <c r="MNQ24" s="171"/>
      <c r="MNR24" s="171"/>
      <c r="MNS24" s="171"/>
      <c r="MNT24" s="172"/>
      <c r="MNU24" s="162"/>
      <c r="MNV24" s="171"/>
      <c r="MNW24" s="171"/>
      <c r="MNX24" s="171"/>
      <c r="MNY24" s="171"/>
      <c r="MNZ24" s="171"/>
      <c r="MOA24" s="171"/>
      <c r="MOB24" s="172"/>
      <c r="MOC24" s="162"/>
      <c r="MOD24" s="171"/>
      <c r="MOE24" s="171"/>
      <c r="MOF24" s="171"/>
      <c r="MOG24" s="171"/>
      <c r="MOH24" s="171"/>
      <c r="MOI24" s="171"/>
      <c r="MOJ24" s="172"/>
      <c r="MOK24" s="162"/>
      <c r="MOL24" s="171"/>
      <c r="MOM24" s="171"/>
      <c r="MON24" s="171"/>
      <c r="MOO24" s="171"/>
      <c r="MOP24" s="171"/>
      <c r="MOQ24" s="171"/>
      <c r="MOR24" s="172"/>
      <c r="MOS24" s="162"/>
      <c r="MOT24" s="171"/>
      <c r="MOU24" s="171"/>
      <c r="MOV24" s="171"/>
      <c r="MOW24" s="171"/>
      <c r="MOX24" s="171"/>
      <c r="MOY24" s="171"/>
      <c r="MOZ24" s="172"/>
      <c r="MPA24" s="162"/>
      <c r="MPB24" s="171"/>
      <c r="MPC24" s="171"/>
      <c r="MPD24" s="171"/>
      <c r="MPE24" s="171"/>
      <c r="MPF24" s="171"/>
      <c r="MPG24" s="171"/>
      <c r="MPH24" s="172"/>
      <c r="MPI24" s="162"/>
      <c r="MPJ24" s="171"/>
      <c r="MPK24" s="171"/>
      <c r="MPL24" s="171"/>
      <c r="MPM24" s="171"/>
      <c r="MPN24" s="171"/>
      <c r="MPO24" s="171"/>
      <c r="MPP24" s="172"/>
      <c r="MPQ24" s="162"/>
      <c r="MPR24" s="171"/>
      <c r="MPS24" s="171"/>
      <c r="MPT24" s="171"/>
      <c r="MPU24" s="171"/>
      <c r="MPV24" s="171"/>
      <c r="MPW24" s="171"/>
      <c r="MPX24" s="172"/>
      <c r="MPY24" s="162"/>
      <c r="MPZ24" s="171"/>
      <c r="MQA24" s="171"/>
      <c r="MQB24" s="171"/>
      <c r="MQC24" s="171"/>
      <c r="MQD24" s="171"/>
      <c r="MQE24" s="171"/>
      <c r="MQF24" s="172"/>
      <c r="MQG24" s="162"/>
      <c r="MQH24" s="171"/>
      <c r="MQI24" s="171"/>
      <c r="MQJ24" s="171"/>
      <c r="MQK24" s="171"/>
      <c r="MQL24" s="171"/>
      <c r="MQM24" s="171"/>
      <c r="MQN24" s="172"/>
      <c r="MQO24" s="162"/>
      <c r="MQP24" s="171"/>
      <c r="MQQ24" s="171"/>
      <c r="MQR24" s="171"/>
      <c r="MQS24" s="171"/>
      <c r="MQT24" s="171"/>
      <c r="MQU24" s="171"/>
      <c r="MQV24" s="172"/>
      <c r="MQW24" s="162"/>
      <c r="MQX24" s="171"/>
      <c r="MQY24" s="171"/>
      <c r="MQZ24" s="171"/>
      <c r="MRA24" s="171"/>
      <c r="MRB24" s="171"/>
      <c r="MRC24" s="171"/>
      <c r="MRD24" s="172"/>
      <c r="MRE24" s="162"/>
      <c r="MRF24" s="171"/>
      <c r="MRG24" s="171"/>
      <c r="MRH24" s="171"/>
      <c r="MRI24" s="171"/>
      <c r="MRJ24" s="171"/>
      <c r="MRK24" s="171"/>
      <c r="MRL24" s="172"/>
      <c r="MRM24" s="162"/>
      <c r="MRN24" s="171"/>
      <c r="MRO24" s="171"/>
      <c r="MRP24" s="171"/>
      <c r="MRQ24" s="171"/>
      <c r="MRR24" s="171"/>
      <c r="MRS24" s="171"/>
      <c r="MRT24" s="172"/>
      <c r="MRU24" s="162"/>
      <c r="MRV24" s="171"/>
      <c r="MRW24" s="171"/>
      <c r="MRX24" s="171"/>
      <c r="MRY24" s="171"/>
      <c r="MRZ24" s="171"/>
      <c r="MSA24" s="171"/>
      <c r="MSB24" s="172"/>
      <c r="MSC24" s="162"/>
      <c r="MSD24" s="171"/>
      <c r="MSE24" s="171"/>
      <c r="MSF24" s="171"/>
      <c r="MSG24" s="171"/>
      <c r="MSH24" s="171"/>
      <c r="MSI24" s="171"/>
      <c r="MSJ24" s="172"/>
      <c r="MSK24" s="162"/>
      <c r="MSL24" s="171"/>
      <c r="MSM24" s="171"/>
      <c r="MSN24" s="171"/>
      <c r="MSO24" s="171"/>
      <c r="MSP24" s="171"/>
      <c r="MSQ24" s="171"/>
      <c r="MSR24" s="172"/>
      <c r="MSS24" s="162"/>
      <c r="MST24" s="171"/>
      <c r="MSU24" s="171"/>
      <c r="MSV24" s="171"/>
      <c r="MSW24" s="171"/>
      <c r="MSX24" s="171"/>
      <c r="MSY24" s="171"/>
      <c r="MSZ24" s="172"/>
      <c r="MTA24" s="162"/>
      <c r="MTB24" s="171"/>
      <c r="MTC24" s="171"/>
      <c r="MTD24" s="171"/>
      <c r="MTE24" s="171"/>
      <c r="MTF24" s="171"/>
      <c r="MTG24" s="171"/>
      <c r="MTH24" s="172"/>
      <c r="MTI24" s="162"/>
      <c r="MTJ24" s="171"/>
      <c r="MTK24" s="171"/>
      <c r="MTL24" s="171"/>
      <c r="MTM24" s="171"/>
      <c r="MTN24" s="171"/>
      <c r="MTO24" s="171"/>
      <c r="MTP24" s="172"/>
      <c r="MTQ24" s="162"/>
      <c r="MTR24" s="171"/>
      <c r="MTS24" s="171"/>
      <c r="MTT24" s="171"/>
      <c r="MTU24" s="171"/>
      <c r="MTV24" s="171"/>
      <c r="MTW24" s="171"/>
      <c r="MTX24" s="172"/>
      <c r="MTY24" s="162"/>
      <c r="MTZ24" s="171"/>
      <c r="MUA24" s="171"/>
      <c r="MUB24" s="171"/>
      <c r="MUC24" s="171"/>
      <c r="MUD24" s="171"/>
      <c r="MUE24" s="171"/>
      <c r="MUF24" s="172"/>
      <c r="MUG24" s="162"/>
      <c r="MUH24" s="171"/>
      <c r="MUI24" s="171"/>
      <c r="MUJ24" s="171"/>
      <c r="MUK24" s="171"/>
      <c r="MUL24" s="171"/>
      <c r="MUM24" s="171"/>
      <c r="MUN24" s="172"/>
      <c r="MUO24" s="162"/>
      <c r="MUP24" s="171"/>
      <c r="MUQ24" s="171"/>
      <c r="MUR24" s="171"/>
      <c r="MUS24" s="171"/>
      <c r="MUT24" s="171"/>
      <c r="MUU24" s="171"/>
      <c r="MUV24" s="172"/>
      <c r="MUW24" s="162"/>
      <c r="MUX24" s="171"/>
      <c r="MUY24" s="171"/>
      <c r="MUZ24" s="171"/>
      <c r="MVA24" s="171"/>
      <c r="MVB24" s="171"/>
      <c r="MVC24" s="171"/>
      <c r="MVD24" s="172"/>
      <c r="MVE24" s="162"/>
      <c r="MVF24" s="171"/>
      <c r="MVG24" s="171"/>
      <c r="MVH24" s="171"/>
      <c r="MVI24" s="171"/>
      <c r="MVJ24" s="171"/>
      <c r="MVK24" s="171"/>
      <c r="MVL24" s="172"/>
      <c r="MVM24" s="162"/>
      <c r="MVN24" s="171"/>
      <c r="MVO24" s="171"/>
      <c r="MVP24" s="171"/>
      <c r="MVQ24" s="171"/>
      <c r="MVR24" s="171"/>
      <c r="MVS24" s="171"/>
      <c r="MVT24" s="172"/>
      <c r="MVU24" s="162"/>
      <c r="MVV24" s="171"/>
      <c r="MVW24" s="171"/>
      <c r="MVX24" s="171"/>
      <c r="MVY24" s="171"/>
      <c r="MVZ24" s="171"/>
      <c r="MWA24" s="171"/>
      <c r="MWB24" s="172"/>
      <c r="MWC24" s="162"/>
      <c r="MWD24" s="171"/>
      <c r="MWE24" s="171"/>
      <c r="MWF24" s="171"/>
      <c r="MWG24" s="171"/>
      <c r="MWH24" s="171"/>
      <c r="MWI24" s="171"/>
      <c r="MWJ24" s="172"/>
      <c r="MWK24" s="162"/>
      <c r="MWL24" s="171"/>
      <c r="MWM24" s="171"/>
      <c r="MWN24" s="171"/>
      <c r="MWO24" s="171"/>
      <c r="MWP24" s="171"/>
      <c r="MWQ24" s="171"/>
      <c r="MWR24" s="172"/>
      <c r="MWS24" s="162"/>
      <c r="MWT24" s="171"/>
      <c r="MWU24" s="171"/>
      <c r="MWV24" s="171"/>
      <c r="MWW24" s="171"/>
      <c r="MWX24" s="171"/>
      <c r="MWY24" s="171"/>
      <c r="MWZ24" s="172"/>
      <c r="MXA24" s="162"/>
      <c r="MXB24" s="171"/>
      <c r="MXC24" s="171"/>
      <c r="MXD24" s="171"/>
      <c r="MXE24" s="171"/>
      <c r="MXF24" s="171"/>
      <c r="MXG24" s="171"/>
      <c r="MXH24" s="172"/>
      <c r="MXI24" s="162"/>
      <c r="MXJ24" s="171"/>
      <c r="MXK24" s="171"/>
      <c r="MXL24" s="171"/>
      <c r="MXM24" s="171"/>
      <c r="MXN24" s="171"/>
      <c r="MXO24" s="171"/>
      <c r="MXP24" s="172"/>
      <c r="MXQ24" s="162"/>
      <c r="MXR24" s="171"/>
      <c r="MXS24" s="171"/>
      <c r="MXT24" s="171"/>
      <c r="MXU24" s="171"/>
      <c r="MXV24" s="171"/>
      <c r="MXW24" s="171"/>
      <c r="MXX24" s="172"/>
      <c r="MXY24" s="162"/>
      <c r="MXZ24" s="171"/>
      <c r="MYA24" s="171"/>
      <c r="MYB24" s="171"/>
      <c r="MYC24" s="171"/>
      <c r="MYD24" s="171"/>
      <c r="MYE24" s="171"/>
      <c r="MYF24" s="172"/>
      <c r="MYG24" s="162"/>
      <c r="MYH24" s="171"/>
      <c r="MYI24" s="171"/>
      <c r="MYJ24" s="171"/>
      <c r="MYK24" s="171"/>
      <c r="MYL24" s="171"/>
      <c r="MYM24" s="171"/>
      <c r="MYN24" s="172"/>
      <c r="MYO24" s="162"/>
      <c r="MYP24" s="171"/>
      <c r="MYQ24" s="171"/>
      <c r="MYR24" s="171"/>
      <c r="MYS24" s="171"/>
      <c r="MYT24" s="171"/>
      <c r="MYU24" s="171"/>
      <c r="MYV24" s="172"/>
      <c r="MYW24" s="162"/>
      <c r="MYX24" s="171"/>
      <c r="MYY24" s="171"/>
      <c r="MYZ24" s="171"/>
      <c r="MZA24" s="171"/>
      <c r="MZB24" s="171"/>
      <c r="MZC24" s="171"/>
      <c r="MZD24" s="172"/>
      <c r="MZE24" s="162"/>
      <c r="MZF24" s="171"/>
      <c r="MZG24" s="171"/>
      <c r="MZH24" s="171"/>
      <c r="MZI24" s="171"/>
      <c r="MZJ24" s="171"/>
      <c r="MZK24" s="171"/>
      <c r="MZL24" s="172"/>
      <c r="MZM24" s="162"/>
      <c r="MZN24" s="171"/>
      <c r="MZO24" s="171"/>
      <c r="MZP24" s="171"/>
      <c r="MZQ24" s="171"/>
      <c r="MZR24" s="171"/>
      <c r="MZS24" s="171"/>
      <c r="MZT24" s="172"/>
      <c r="MZU24" s="162"/>
      <c r="MZV24" s="171"/>
      <c r="MZW24" s="171"/>
      <c r="MZX24" s="171"/>
      <c r="MZY24" s="171"/>
      <c r="MZZ24" s="171"/>
      <c r="NAA24" s="171"/>
      <c r="NAB24" s="172"/>
      <c r="NAC24" s="162"/>
      <c r="NAD24" s="171"/>
      <c r="NAE24" s="171"/>
      <c r="NAF24" s="171"/>
      <c r="NAG24" s="171"/>
      <c r="NAH24" s="171"/>
      <c r="NAI24" s="171"/>
      <c r="NAJ24" s="172"/>
      <c r="NAK24" s="162"/>
      <c r="NAL24" s="171"/>
      <c r="NAM24" s="171"/>
      <c r="NAN24" s="171"/>
      <c r="NAO24" s="171"/>
      <c r="NAP24" s="171"/>
      <c r="NAQ24" s="171"/>
      <c r="NAR24" s="172"/>
      <c r="NAS24" s="162"/>
      <c r="NAT24" s="171"/>
      <c r="NAU24" s="171"/>
      <c r="NAV24" s="171"/>
      <c r="NAW24" s="171"/>
      <c r="NAX24" s="171"/>
      <c r="NAY24" s="171"/>
      <c r="NAZ24" s="172"/>
      <c r="NBA24" s="162"/>
      <c r="NBB24" s="171"/>
      <c r="NBC24" s="171"/>
      <c r="NBD24" s="171"/>
      <c r="NBE24" s="171"/>
      <c r="NBF24" s="171"/>
      <c r="NBG24" s="171"/>
      <c r="NBH24" s="172"/>
      <c r="NBI24" s="162"/>
      <c r="NBJ24" s="171"/>
      <c r="NBK24" s="171"/>
      <c r="NBL24" s="171"/>
      <c r="NBM24" s="171"/>
      <c r="NBN24" s="171"/>
      <c r="NBO24" s="171"/>
      <c r="NBP24" s="172"/>
      <c r="NBQ24" s="162"/>
      <c r="NBR24" s="171"/>
      <c r="NBS24" s="171"/>
      <c r="NBT24" s="171"/>
      <c r="NBU24" s="171"/>
      <c r="NBV24" s="171"/>
      <c r="NBW24" s="171"/>
      <c r="NBX24" s="172"/>
      <c r="NBY24" s="162"/>
      <c r="NBZ24" s="171"/>
      <c r="NCA24" s="171"/>
      <c r="NCB24" s="171"/>
      <c r="NCC24" s="171"/>
      <c r="NCD24" s="171"/>
      <c r="NCE24" s="171"/>
      <c r="NCF24" s="172"/>
      <c r="NCG24" s="162"/>
      <c r="NCH24" s="171"/>
      <c r="NCI24" s="171"/>
      <c r="NCJ24" s="171"/>
      <c r="NCK24" s="171"/>
      <c r="NCL24" s="171"/>
      <c r="NCM24" s="171"/>
      <c r="NCN24" s="172"/>
      <c r="NCO24" s="162"/>
      <c r="NCP24" s="171"/>
      <c r="NCQ24" s="171"/>
      <c r="NCR24" s="171"/>
      <c r="NCS24" s="171"/>
      <c r="NCT24" s="171"/>
      <c r="NCU24" s="171"/>
      <c r="NCV24" s="172"/>
      <c r="NCW24" s="162"/>
      <c r="NCX24" s="171"/>
      <c r="NCY24" s="171"/>
      <c r="NCZ24" s="171"/>
      <c r="NDA24" s="171"/>
      <c r="NDB24" s="171"/>
      <c r="NDC24" s="171"/>
      <c r="NDD24" s="172"/>
      <c r="NDE24" s="162"/>
      <c r="NDF24" s="171"/>
      <c r="NDG24" s="171"/>
      <c r="NDH24" s="171"/>
      <c r="NDI24" s="171"/>
      <c r="NDJ24" s="171"/>
      <c r="NDK24" s="171"/>
      <c r="NDL24" s="172"/>
      <c r="NDM24" s="162"/>
      <c r="NDN24" s="171"/>
      <c r="NDO24" s="171"/>
      <c r="NDP24" s="171"/>
      <c r="NDQ24" s="171"/>
      <c r="NDR24" s="171"/>
      <c r="NDS24" s="171"/>
      <c r="NDT24" s="172"/>
      <c r="NDU24" s="162"/>
      <c r="NDV24" s="171"/>
      <c r="NDW24" s="171"/>
      <c r="NDX24" s="171"/>
      <c r="NDY24" s="171"/>
      <c r="NDZ24" s="171"/>
      <c r="NEA24" s="171"/>
      <c r="NEB24" s="172"/>
      <c r="NEC24" s="162"/>
      <c r="NED24" s="171"/>
      <c r="NEE24" s="171"/>
      <c r="NEF24" s="171"/>
      <c r="NEG24" s="171"/>
      <c r="NEH24" s="171"/>
      <c r="NEI24" s="171"/>
      <c r="NEJ24" s="172"/>
      <c r="NEK24" s="162"/>
      <c r="NEL24" s="171"/>
      <c r="NEM24" s="171"/>
      <c r="NEN24" s="171"/>
      <c r="NEO24" s="171"/>
      <c r="NEP24" s="171"/>
      <c r="NEQ24" s="171"/>
      <c r="NER24" s="172"/>
      <c r="NES24" s="162"/>
      <c r="NET24" s="171"/>
      <c r="NEU24" s="171"/>
      <c r="NEV24" s="171"/>
      <c r="NEW24" s="171"/>
      <c r="NEX24" s="171"/>
      <c r="NEY24" s="171"/>
      <c r="NEZ24" s="172"/>
      <c r="NFA24" s="162"/>
      <c r="NFB24" s="171"/>
      <c r="NFC24" s="171"/>
      <c r="NFD24" s="171"/>
      <c r="NFE24" s="171"/>
      <c r="NFF24" s="171"/>
      <c r="NFG24" s="171"/>
      <c r="NFH24" s="172"/>
      <c r="NFI24" s="162"/>
      <c r="NFJ24" s="171"/>
      <c r="NFK24" s="171"/>
      <c r="NFL24" s="171"/>
      <c r="NFM24" s="171"/>
      <c r="NFN24" s="171"/>
      <c r="NFO24" s="171"/>
      <c r="NFP24" s="172"/>
      <c r="NFQ24" s="162"/>
      <c r="NFR24" s="171"/>
      <c r="NFS24" s="171"/>
      <c r="NFT24" s="171"/>
      <c r="NFU24" s="171"/>
      <c r="NFV24" s="171"/>
      <c r="NFW24" s="171"/>
      <c r="NFX24" s="172"/>
      <c r="NFY24" s="162"/>
      <c r="NFZ24" s="171"/>
      <c r="NGA24" s="171"/>
      <c r="NGB24" s="171"/>
      <c r="NGC24" s="171"/>
      <c r="NGD24" s="171"/>
      <c r="NGE24" s="171"/>
      <c r="NGF24" s="172"/>
      <c r="NGG24" s="162"/>
      <c r="NGH24" s="171"/>
      <c r="NGI24" s="171"/>
      <c r="NGJ24" s="171"/>
      <c r="NGK24" s="171"/>
      <c r="NGL24" s="171"/>
      <c r="NGM24" s="171"/>
      <c r="NGN24" s="172"/>
      <c r="NGO24" s="162"/>
      <c r="NGP24" s="171"/>
      <c r="NGQ24" s="171"/>
      <c r="NGR24" s="171"/>
      <c r="NGS24" s="171"/>
      <c r="NGT24" s="171"/>
      <c r="NGU24" s="171"/>
      <c r="NGV24" s="172"/>
      <c r="NGW24" s="162"/>
      <c r="NGX24" s="171"/>
      <c r="NGY24" s="171"/>
      <c r="NGZ24" s="171"/>
      <c r="NHA24" s="171"/>
      <c r="NHB24" s="171"/>
      <c r="NHC24" s="171"/>
      <c r="NHD24" s="172"/>
      <c r="NHE24" s="162"/>
      <c r="NHF24" s="171"/>
      <c r="NHG24" s="171"/>
      <c r="NHH24" s="171"/>
      <c r="NHI24" s="171"/>
      <c r="NHJ24" s="171"/>
      <c r="NHK24" s="171"/>
      <c r="NHL24" s="172"/>
      <c r="NHM24" s="162"/>
      <c r="NHN24" s="171"/>
      <c r="NHO24" s="171"/>
      <c r="NHP24" s="171"/>
      <c r="NHQ24" s="171"/>
      <c r="NHR24" s="171"/>
      <c r="NHS24" s="171"/>
      <c r="NHT24" s="172"/>
      <c r="NHU24" s="162"/>
      <c r="NHV24" s="171"/>
      <c r="NHW24" s="171"/>
      <c r="NHX24" s="171"/>
      <c r="NHY24" s="171"/>
      <c r="NHZ24" s="171"/>
      <c r="NIA24" s="171"/>
      <c r="NIB24" s="172"/>
      <c r="NIC24" s="162"/>
      <c r="NID24" s="171"/>
      <c r="NIE24" s="171"/>
      <c r="NIF24" s="171"/>
      <c r="NIG24" s="171"/>
      <c r="NIH24" s="171"/>
      <c r="NII24" s="171"/>
      <c r="NIJ24" s="172"/>
      <c r="NIK24" s="162"/>
      <c r="NIL24" s="171"/>
      <c r="NIM24" s="171"/>
      <c r="NIN24" s="171"/>
      <c r="NIO24" s="171"/>
      <c r="NIP24" s="171"/>
      <c r="NIQ24" s="171"/>
      <c r="NIR24" s="172"/>
      <c r="NIS24" s="162"/>
      <c r="NIT24" s="171"/>
      <c r="NIU24" s="171"/>
      <c r="NIV24" s="171"/>
      <c r="NIW24" s="171"/>
      <c r="NIX24" s="171"/>
      <c r="NIY24" s="171"/>
      <c r="NIZ24" s="172"/>
      <c r="NJA24" s="162"/>
      <c r="NJB24" s="171"/>
      <c r="NJC24" s="171"/>
      <c r="NJD24" s="171"/>
      <c r="NJE24" s="171"/>
      <c r="NJF24" s="171"/>
      <c r="NJG24" s="171"/>
      <c r="NJH24" s="172"/>
      <c r="NJI24" s="162"/>
      <c r="NJJ24" s="171"/>
      <c r="NJK24" s="171"/>
      <c r="NJL24" s="171"/>
      <c r="NJM24" s="171"/>
      <c r="NJN24" s="171"/>
      <c r="NJO24" s="171"/>
      <c r="NJP24" s="172"/>
      <c r="NJQ24" s="162"/>
      <c r="NJR24" s="171"/>
      <c r="NJS24" s="171"/>
      <c r="NJT24" s="171"/>
      <c r="NJU24" s="171"/>
      <c r="NJV24" s="171"/>
      <c r="NJW24" s="171"/>
      <c r="NJX24" s="172"/>
      <c r="NJY24" s="162"/>
      <c r="NJZ24" s="171"/>
      <c r="NKA24" s="171"/>
      <c r="NKB24" s="171"/>
      <c r="NKC24" s="171"/>
      <c r="NKD24" s="171"/>
      <c r="NKE24" s="171"/>
      <c r="NKF24" s="172"/>
      <c r="NKG24" s="162"/>
      <c r="NKH24" s="171"/>
      <c r="NKI24" s="171"/>
      <c r="NKJ24" s="171"/>
      <c r="NKK24" s="171"/>
      <c r="NKL24" s="171"/>
      <c r="NKM24" s="171"/>
      <c r="NKN24" s="172"/>
      <c r="NKO24" s="162"/>
      <c r="NKP24" s="171"/>
      <c r="NKQ24" s="171"/>
      <c r="NKR24" s="171"/>
      <c r="NKS24" s="171"/>
      <c r="NKT24" s="171"/>
      <c r="NKU24" s="171"/>
      <c r="NKV24" s="172"/>
      <c r="NKW24" s="162"/>
      <c r="NKX24" s="171"/>
      <c r="NKY24" s="171"/>
      <c r="NKZ24" s="171"/>
      <c r="NLA24" s="171"/>
      <c r="NLB24" s="171"/>
      <c r="NLC24" s="171"/>
      <c r="NLD24" s="172"/>
      <c r="NLE24" s="162"/>
      <c r="NLF24" s="171"/>
      <c r="NLG24" s="171"/>
      <c r="NLH24" s="171"/>
      <c r="NLI24" s="171"/>
      <c r="NLJ24" s="171"/>
      <c r="NLK24" s="171"/>
      <c r="NLL24" s="172"/>
      <c r="NLM24" s="162"/>
      <c r="NLN24" s="171"/>
      <c r="NLO24" s="171"/>
      <c r="NLP24" s="171"/>
      <c r="NLQ24" s="171"/>
      <c r="NLR24" s="171"/>
      <c r="NLS24" s="171"/>
      <c r="NLT24" s="172"/>
      <c r="NLU24" s="162"/>
      <c r="NLV24" s="171"/>
      <c r="NLW24" s="171"/>
      <c r="NLX24" s="171"/>
      <c r="NLY24" s="171"/>
      <c r="NLZ24" s="171"/>
      <c r="NMA24" s="171"/>
      <c r="NMB24" s="172"/>
      <c r="NMC24" s="162"/>
      <c r="NMD24" s="171"/>
      <c r="NME24" s="171"/>
      <c r="NMF24" s="171"/>
      <c r="NMG24" s="171"/>
      <c r="NMH24" s="171"/>
      <c r="NMI24" s="171"/>
      <c r="NMJ24" s="172"/>
      <c r="NMK24" s="162"/>
      <c r="NML24" s="171"/>
      <c r="NMM24" s="171"/>
      <c r="NMN24" s="171"/>
      <c r="NMO24" s="171"/>
      <c r="NMP24" s="171"/>
      <c r="NMQ24" s="171"/>
      <c r="NMR24" s="172"/>
      <c r="NMS24" s="162"/>
      <c r="NMT24" s="171"/>
      <c r="NMU24" s="171"/>
      <c r="NMV24" s="171"/>
      <c r="NMW24" s="171"/>
      <c r="NMX24" s="171"/>
      <c r="NMY24" s="171"/>
      <c r="NMZ24" s="172"/>
      <c r="NNA24" s="162"/>
      <c r="NNB24" s="171"/>
      <c r="NNC24" s="171"/>
      <c r="NND24" s="171"/>
      <c r="NNE24" s="171"/>
      <c r="NNF24" s="171"/>
      <c r="NNG24" s="171"/>
      <c r="NNH24" s="172"/>
      <c r="NNI24" s="162"/>
      <c r="NNJ24" s="171"/>
      <c r="NNK24" s="171"/>
      <c r="NNL24" s="171"/>
      <c r="NNM24" s="171"/>
      <c r="NNN24" s="171"/>
      <c r="NNO24" s="171"/>
      <c r="NNP24" s="172"/>
      <c r="NNQ24" s="162"/>
      <c r="NNR24" s="171"/>
      <c r="NNS24" s="171"/>
      <c r="NNT24" s="171"/>
      <c r="NNU24" s="171"/>
      <c r="NNV24" s="171"/>
      <c r="NNW24" s="171"/>
      <c r="NNX24" s="172"/>
      <c r="NNY24" s="162"/>
      <c r="NNZ24" s="171"/>
      <c r="NOA24" s="171"/>
      <c r="NOB24" s="171"/>
      <c r="NOC24" s="171"/>
      <c r="NOD24" s="171"/>
      <c r="NOE24" s="171"/>
      <c r="NOF24" s="172"/>
      <c r="NOG24" s="162"/>
      <c r="NOH24" s="171"/>
      <c r="NOI24" s="171"/>
      <c r="NOJ24" s="171"/>
      <c r="NOK24" s="171"/>
      <c r="NOL24" s="171"/>
      <c r="NOM24" s="171"/>
      <c r="NON24" s="172"/>
      <c r="NOO24" s="162"/>
      <c r="NOP24" s="171"/>
      <c r="NOQ24" s="171"/>
      <c r="NOR24" s="171"/>
      <c r="NOS24" s="171"/>
      <c r="NOT24" s="171"/>
      <c r="NOU24" s="171"/>
      <c r="NOV24" s="172"/>
      <c r="NOW24" s="162"/>
      <c r="NOX24" s="171"/>
      <c r="NOY24" s="171"/>
      <c r="NOZ24" s="171"/>
      <c r="NPA24" s="171"/>
      <c r="NPB24" s="171"/>
      <c r="NPC24" s="171"/>
      <c r="NPD24" s="172"/>
      <c r="NPE24" s="162"/>
      <c r="NPF24" s="171"/>
      <c r="NPG24" s="171"/>
      <c r="NPH24" s="171"/>
      <c r="NPI24" s="171"/>
      <c r="NPJ24" s="171"/>
      <c r="NPK24" s="171"/>
      <c r="NPL24" s="172"/>
      <c r="NPM24" s="162"/>
      <c r="NPN24" s="171"/>
      <c r="NPO24" s="171"/>
      <c r="NPP24" s="171"/>
      <c r="NPQ24" s="171"/>
      <c r="NPR24" s="171"/>
      <c r="NPS24" s="171"/>
      <c r="NPT24" s="172"/>
      <c r="NPU24" s="162"/>
      <c r="NPV24" s="171"/>
      <c r="NPW24" s="171"/>
      <c r="NPX24" s="171"/>
      <c r="NPY24" s="171"/>
      <c r="NPZ24" s="171"/>
      <c r="NQA24" s="171"/>
      <c r="NQB24" s="172"/>
      <c r="NQC24" s="162"/>
      <c r="NQD24" s="171"/>
      <c r="NQE24" s="171"/>
      <c r="NQF24" s="171"/>
      <c r="NQG24" s="171"/>
      <c r="NQH24" s="171"/>
      <c r="NQI24" s="171"/>
      <c r="NQJ24" s="172"/>
      <c r="NQK24" s="162"/>
      <c r="NQL24" s="171"/>
      <c r="NQM24" s="171"/>
      <c r="NQN24" s="171"/>
      <c r="NQO24" s="171"/>
      <c r="NQP24" s="171"/>
      <c r="NQQ24" s="171"/>
      <c r="NQR24" s="172"/>
      <c r="NQS24" s="162"/>
      <c r="NQT24" s="171"/>
      <c r="NQU24" s="171"/>
      <c r="NQV24" s="171"/>
      <c r="NQW24" s="171"/>
      <c r="NQX24" s="171"/>
      <c r="NQY24" s="171"/>
      <c r="NQZ24" s="172"/>
      <c r="NRA24" s="162"/>
      <c r="NRB24" s="171"/>
      <c r="NRC24" s="171"/>
      <c r="NRD24" s="171"/>
      <c r="NRE24" s="171"/>
      <c r="NRF24" s="171"/>
      <c r="NRG24" s="171"/>
      <c r="NRH24" s="172"/>
      <c r="NRI24" s="162"/>
      <c r="NRJ24" s="171"/>
      <c r="NRK24" s="171"/>
      <c r="NRL24" s="171"/>
      <c r="NRM24" s="171"/>
      <c r="NRN24" s="171"/>
      <c r="NRO24" s="171"/>
      <c r="NRP24" s="172"/>
      <c r="NRQ24" s="162"/>
      <c r="NRR24" s="171"/>
      <c r="NRS24" s="171"/>
      <c r="NRT24" s="171"/>
      <c r="NRU24" s="171"/>
      <c r="NRV24" s="171"/>
      <c r="NRW24" s="171"/>
      <c r="NRX24" s="172"/>
      <c r="NRY24" s="162"/>
      <c r="NRZ24" s="171"/>
      <c r="NSA24" s="171"/>
      <c r="NSB24" s="171"/>
      <c r="NSC24" s="171"/>
      <c r="NSD24" s="171"/>
      <c r="NSE24" s="171"/>
      <c r="NSF24" s="172"/>
      <c r="NSG24" s="162"/>
      <c r="NSH24" s="171"/>
      <c r="NSI24" s="171"/>
      <c r="NSJ24" s="171"/>
      <c r="NSK24" s="171"/>
      <c r="NSL24" s="171"/>
      <c r="NSM24" s="171"/>
      <c r="NSN24" s="172"/>
      <c r="NSO24" s="162"/>
      <c r="NSP24" s="171"/>
      <c r="NSQ24" s="171"/>
      <c r="NSR24" s="171"/>
      <c r="NSS24" s="171"/>
      <c r="NST24" s="171"/>
      <c r="NSU24" s="171"/>
      <c r="NSV24" s="172"/>
      <c r="NSW24" s="162"/>
      <c r="NSX24" s="171"/>
      <c r="NSY24" s="171"/>
      <c r="NSZ24" s="171"/>
      <c r="NTA24" s="171"/>
      <c r="NTB24" s="171"/>
      <c r="NTC24" s="171"/>
      <c r="NTD24" s="172"/>
      <c r="NTE24" s="162"/>
      <c r="NTF24" s="171"/>
      <c r="NTG24" s="171"/>
      <c r="NTH24" s="171"/>
      <c r="NTI24" s="171"/>
      <c r="NTJ24" s="171"/>
      <c r="NTK24" s="171"/>
      <c r="NTL24" s="172"/>
      <c r="NTM24" s="162"/>
      <c r="NTN24" s="171"/>
      <c r="NTO24" s="171"/>
      <c r="NTP24" s="171"/>
      <c r="NTQ24" s="171"/>
      <c r="NTR24" s="171"/>
      <c r="NTS24" s="171"/>
      <c r="NTT24" s="172"/>
      <c r="NTU24" s="162"/>
      <c r="NTV24" s="171"/>
      <c r="NTW24" s="171"/>
      <c r="NTX24" s="171"/>
      <c r="NTY24" s="171"/>
      <c r="NTZ24" s="171"/>
      <c r="NUA24" s="171"/>
      <c r="NUB24" s="172"/>
      <c r="NUC24" s="162"/>
      <c r="NUD24" s="171"/>
      <c r="NUE24" s="171"/>
      <c r="NUF24" s="171"/>
      <c r="NUG24" s="171"/>
      <c r="NUH24" s="171"/>
      <c r="NUI24" s="171"/>
      <c r="NUJ24" s="172"/>
      <c r="NUK24" s="162"/>
      <c r="NUL24" s="171"/>
      <c r="NUM24" s="171"/>
      <c r="NUN24" s="171"/>
      <c r="NUO24" s="171"/>
      <c r="NUP24" s="171"/>
      <c r="NUQ24" s="171"/>
      <c r="NUR24" s="172"/>
      <c r="NUS24" s="162"/>
      <c r="NUT24" s="171"/>
      <c r="NUU24" s="171"/>
      <c r="NUV24" s="171"/>
      <c r="NUW24" s="171"/>
      <c r="NUX24" s="171"/>
      <c r="NUY24" s="171"/>
      <c r="NUZ24" s="172"/>
      <c r="NVA24" s="162"/>
      <c r="NVB24" s="171"/>
      <c r="NVC24" s="171"/>
      <c r="NVD24" s="171"/>
      <c r="NVE24" s="171"/>
      <c r="NVF24" s="171"/>
      <c r="NVG24" s="171"/>
      <c r="NVH24" s="172"/>
      <c r="NVI24" s="162"/>
      <c r="NVJ24" s="171"/>
      <c r="NVK24" s="171"/>
      <c r="NVL24" s="171"/>
      <c r="NVM24" s="171"/>
      <c r="NVN24" s="171"/>
      <c r="NVO24" s="171"/>
      <c r="NVP24" s="172"/>
      <c r="NVQ24" s="162"/>
      <c r="NVR24" s="171"/>
      <c r="NVS24" s="171"/>
      <c r="NVT24" s="171"/>
      <c r="NVU24" s="171"/>
      <c r="NVV24" s="171"/>
      <c r="NVW24" s="171"/>
      <c r="NVX24" s="172"/>
      <c r="NVY24" s="162"/>
      <c r="NVZ24" s="171"/>
      <c r="NWA24" s="171"/>
      <c r="NWB24" s="171"/>
      <c r="NWC24" s="171"/>
      <c r="NWD24" s="171"/>
      <c r="NWE24" s="171"/>
      <c r="NWF24" s="172"/>
      <c r="NWG24" s="162"/>
      <c r="NWH24" s="171"/>
      <c r="NWI24" s="171"/>
      <c r="NWJ24" s="171"/>
      <c r="NWK24" s="171"/>
      <c r="NWL24" s="171"/>
      <c r="NWM24" s="171"/>
      <c r="NWN24" s="172"/>
      <c r="NWO24" s="162"/>
      <c r="NWP24" s="171"/>
      <c r="NWQ24" s="171"/>
      <c r="NWR24" s="171"/>
      <c r="NWS24" s="171"/>
      <c r="NWT24" s="171"/>
      <c r="NWU24" s="171"/>
      <c r="NWV24" s="172"/>
      <c r="NWW24" s="162"/>
      <c r="NWX24" s="171"/>
      <c r="NWY24" s="171"/>
      <c r="NWZ24" s="171"/>
      <c r="NXA24" s="171"/>
      <c r="NXB24" s="171"/>
      <c r="NXC24" s="171"/>
      <c r="NXD24" s="172"/>
      <c r="NXE24" s="162"/>
      <c r="NXF24" s="171"/>
      <c r="NXG24" s="171"/>
      <c r="NXH24" s="171"/>
      <c r="NXI24" s="171"/>
      <c r="NXJ24" s="171"/>
      <c r="NXK24" s="171"/>
      <c r="NXL24" s="172"/>
      <c r="NXM24" s="162"/>
      <c r="NXN24" s="171"/>
      <c r="NXO24" s="171"/>
      <c r="NXP24" s="171"/>
      <c r="NXQ24" s="171"/>
      <c r="NXR24" s="171"/>
      <c r="NXS24" s="171"/>
      <c r="NXT24" s="172"/>
      <c r="NXU24" s="162"/>
      <c r="NXV24" s="171"/>
      <c r="NXW24" s="171"/>
      <c r="NXX24" s="171"/>
      <c r="NXY24" s="171"/>
      <c r="NXZ24" s="171"/>
      <c r="NYA24" s="171"/>
      <c r="NYB24" s="172"/>
      <c r="NYC24" s="162"/>
      <c r="NYD24" s="171"/>
      <c r="NYE24" s="171"/>
      <c r="NYF24" s="171"/>
      <c r="NYG24" s="171"/>
      <c r="NYH24" s="171"/>
      <c r="NYI24" s="171"/>
      <c r="NYJ24" s="172"/>
      <c r="NYK24" s="162"/>
      <c r="NYL24" s="171"/>
      <c r="NYM24" s="171"/>
      <c r="NYN24" s="171"/>
      <c r="NYO24" s="171"/>
      <c r="NYP24" s="171"/>
      <c r="NYQ24" s="171"/>
      <c r="NYR24" s="172"/>
      <c r="NYS24" s="162"/>
      <c r="NYT24" s="171"/>
      <c r="NYU24" s="171"/>
      <c r="NYV24" s="171"/>
      <c r="NYW24" s="171"/>
      <c r="NYX24" s="171"/>
      <c r="NYY24" s="171"/>
      <c r="NYZ24" s="172"/>
      <c r="NZA24" s="162"/>
      <c r="NZB24" s="171"/>
      <c r="NZC24" s="171"/>
      <c r="NZD24" s="171"/>
      <c r="NZE24" s="171"/>
      <c r="NZF24" s="171"/>
      <c r="NZG24" s="171"/>
      <c r="NZH24" s="172"/>
      <c r="NZI24" s="162"/>
      <c r="NZJ24" s="171"/>
      <c r="NZK24" s="171"/>
      <c r="NZL24" s="171"/>
      <c r="NZM24" s="171"/>
      <c r="NZN24" s="171"/>
      <c r="NZO24" s="171"/>
      <c r="NZP24" s="172"/>
      <c r="NZQ24" s="162"/>
      <c r="NZR24" s="171"/>
      <c r="NZS24" s="171"/>
      <c r="NZT24" s="171"/>
      <c r="NZU24" s="171"/>
      <c r="NZV24" s="171"/>
      <c r="NZW24" s="171"/>
      <c r="NZX24" s="172"/>
      <c r="NZY24" s="162"/>
      <c r="NZZ24" s="171"/>
      <c r="OAA24" s="171"/>
      <c r="OAB24" s="171"/>
      <c r="OAC24" s="171"/>
      <c r="OAD24" s="171"/>
      <c r="OAE24" s="171"/>
      <c r="OAF24" s="172"/>
      <c r="OAG24" s="162"/>
      <c r="OAH24" s="171"/>
      <c r="OAI24" s="171"/>
      <c r="OAJ24" s="171"/>
      <c r="OAK24" s="171"/>
      <c r="OAL24" s="171"/>
      <c r="OAM24" s="171"/>
      <c r="OAN24" s="172"/>
      <c r="OAO24" s="162"/>
      <c r="OAP24" s="171"/>
      <c r="OAQ24" s="171"/>
      <c r="OAR24" s="171"/>
      <c r="OAS24" s="171"/>
      <c r="OAT24" s="171"/>
      <c r="OAU24" s="171"/>
      <c r="OAV24" s="172"/>
      <c r="OAW24" s="162"/>
      <c r="OAX24" s="171"/>
      <c r="OAY24" s="171"/>
      <c r="OAZ24" s="171"/>
      <c r="OBA24" s="171"/>
      <c r="OBB24" s="171"/>
      <c r="OBC24" s="171"/>
      <c r="OBD24" s="172"/>
      <c r="OBE24" s="162"/>
      <c r="OBF24" s="171"/>
      <c r="OBG24" s="171"/>
      <c r="OBH24" s="171"/>
      <c r="OBI24" s="171"/>
      <c r="OBJ24" s="171"/>
      <c r="OBK24" s="171"/>
      <c r="OBL24" s="172"/>
      <c r="OBM24" s="162"/>
      <c r="OBN24" s="171"/>
      <c r="OBO24" s="171"/>
      <c r="OBP24" s="171"/>
      <c r="OBQ24" s="171"/>
      <c r="OBR24" s="171"/>
      <c r="OBS24" s="171"/>
      <c r="OBT24" s="172"/>
      <c r="OBU24" s="162"/>
      <c r="OBV24" s="171"/>
      <c r="OBW24" s="171"/>
      <c r="OBX24" s="171"/>
      <c r="OBY24" s="171"/>
      <c r="OBZ24" s="171"/>
      <c r="OCA24" s="171"/>
      <c r="OCB24" s="172"/>
      <c r="OCC24" s="162"/>
      <c r="OCD24" s="171"/>
      <c r="OCE24" s="171"/>
      <c r="OCF24" s="171"/>
      <c r="OCG24" s="171"/>
      <c r="OCH24" s="171"/>
      <c r="OCI24" s="171"/>
      <c r="OCJ24" s="172"/>
      <c r="OCK24" s="162"/>
      <c r="OCL24" s="171"/>
      <c r="OCM24" s="171"/>
      <c r="OCN24" s="171"/>
      <c r="OCO24" s="171"/>
      <c r="OCP24" s="171"/>
      <c r="OCQ24" s="171"/>
      <c r="OCR24" s="172"/>
      <c r="OCS24" s="162"/>
      <c r="OCT24" s="171"/>
      <c r="OCU24" s="171"/>
      <c r="OCV24" s="171"/>
      <c r="OCW24" s="171"/>
      <c r="OCX24" s="171"/>
      <c r="OCY24" s="171"/>
      <c r="OCZ24" s="172"/>
      <c r="ODA24" s="162"/>
      <c r="ODB24" s="171"/>
      <c r="ODC24" s="171"/>
      <c r="ODD24" s="171"/>
      <c r="ODE24" s="171"/>
      <c r="ODF24" s="171"/>
      <c r="ODG24" s="171"/>
      <c r="ODH24" s="172"/>
      <c r="ODI24" s="162"/>
      <c r="ODJ24" s="171"/>
      <c r="ODK24" s="171"/>
      <c r="ODL24" s="171"/>
      <c r="ODM24" s="171"/>
      <c r="ODN24" s="171"/>
      <c r="ODO24" s="171"/>
      <c r="ODP24" s="172"/>
      <c r="ODQ24" s="162"/>
      <c r="ODR24" s="171"/>
      <c r="ODS24" s="171"/>
      <c r="ODT24" s="171"/>
      <c r="ODU24" s="171"/>
      <c r="ODV24" s="171"/>
      <c r="ODW24" s="171"/>
      <c r="ODX24" s="172"/>
      <c r="ODY24" s="162"/>
      <c r="ODZ24" s="171"/>
      <c r="OEA24" s="171"/>
      <c r="OEB24" s="171"/>
      <c r="OEC24" s="171"/>
      <c r="OED24" s="171"/>
      <c r="OEE24" s="171"/>
      <c r="OEF24" s="172"/>
      <c r="OEG24" s="162"/>
      <c r="OEH24" s="171"/>
      <c r="OEI24" s="171"/>
      <c r="OEJ24" s="171"/>
      <c r="OEK24" s="171"/>
      <c r="OEL24" s="171"/>
      <c r="OEM24" s="171"/>
      <c r="OEN24" s="172"/>
      <c r="OEO24" s="162"/>
      <c r="OEP24" s="171"/>
      <c r="OEQ24" s="171"/>
      <c r="OER24" s="171"/>
      <c r="OES24" s="171"/>
      <c r="OET24" s="171"/>
      <c r="OEU24" s="171"/>
      <c r="OEV24" s="172"/>
      <c r="OEW24" s="162"/>
      <c r="OEX24" s="171"/>
      <c r="OEY24" s="171"/>
      <c r="OEZ24" s="171"/>
      <c r="OFA24" s="171"/>
      <c r="OFB24" s="171"/>
      <c r="OFC24" s="171"/>
      <c r="OFD24" s="172"/>
      <c r="OFE24" s="162"/>
      <c r="OFF24" s="171"/>
      <c r="OFG24" s="171"/>
      <c r="OFH24" s="171"/>
      <c r="OFI24" s="171"/>
      <c r="OFJ24" s="171"/>
      <c r="OFK24" s="171"/>
      <c r="OFL24" s="172"/>
      <c r="OFM24" s="162"/>
      <c r="OFN24" s="171"/>
      <c r="OFO24" s="171"/>
      <c r="OFP24" s="171"/>
      <c r="OFQ24" s="171"/>
      <c r="OFR24" s="171"/>
      <c r="OFS24" s="171"/>
      <c r="OFT24" s="172"/>
      <c r="OFU24" s="162"/>
      <c r="OFV24" s="171"/>
      <c r="OFW24" s="171"/>
      <c r="OFX24" s="171"/>
      <c r="OFY24" s="171"/>
      <c r="OFZ24" s="171"/>
      <c r="OGA24" s="171"/>
      <c r="OGB24" s="172"/>
      <c r="OGC24" s="162"/>
      <c r="OGD24" s="171"/>
      <c r="OGE24" s="171"/>
      <c r="OGF24" s="171"/>
      <c r="OGG24" s="171"/>
      <c r="OGH24" s="171"/>
      <c r="OGI24" s="171"/>
      <c r="OGJ24" s="172"/>
      <c r="OGK24" s="162"/>
      <c r="OGL24" s="171"/>
      <c r="OGM24" s="171"/>
      <c r="OGN24" s="171"/>
      <c r="OGO24" s="171"/>
      <c r="OGP24" s="171"/>
      <c r="OGQ24" s="171"/>
      <c r="OGR24" s="172"/>
      <c r="OGS24" s="162"/>
      <c r="OGT24" s="171"/>
      <c r="OGU24" s="171"/>
      <c r="OGV24" s="171"/>
      <c r="OGW24" s="171"/>
      <c r="OGX24" s="171"/>
      <c r="OGY24" s="171"/>
      <c r="OGZ24" s="172"/>
      <c r="OHA24" s="162"/>
      <c r="OHB24" s="171"/>
      <c r="OHC24" s="171"/>
      <c r="OHD24" s="171"/>
      <c r="OHE24" s="171"/>
      <c r="OHF24" s="171"/>
      <c r="OHG24" s="171"/>
      <c r="OHH24" s="172"/>
      <c r="OHI24" s="162"/>
      <c r="OHJ24" s="171"/>
      <c r="OHK24" s="171"/>
      <c r="OHL24" s="171"/>
      <c r="OHM24" s="171"/>
      <c r="OHN24" s="171"/>
      <c r="OHO24" s="171"/>
      <c r="OHP24" s="172"/>
      <c r="OHQ24" s="162"/>
      <c r="OHR24" s="171"/>
      <c r="OHS24" s="171"/>
      <c r="OHT24" s="171"/>
      <c r="OHU24" s="171"/>
      <c r="OHV24" s="171"/>
      <c r="OHW24" s="171"/>
      <c r="OHX24" s="172"/>
      <c r="OHY24" s="162"/>
      <c r="OHZ24" s="171"/>
      <c r="OIA24" s="171"/>
      <c r="OIB24" s="171"/>
      <c r="OIC24" s="171"/>
      <c r="OID24" s="171"/>
      <c r="OIE24" s="171"/>
      <c r="OIF24" s="172"/>
      <c r="OIG24" s="162"/>
      <c r="OIH24" s="171"/>
      <c r="OII24" s="171"/>
      <c r="OIJ24" s="171"/>
      <c r="OIK24" s="171"/>
      <c r="OIL24" s="171"/>
      <c r="OIM24" s="171"/>
      <c r="OIN24" s="172"/>
      <c r="OIO24" s="162"/>
      <c r="OIP24" s="171"/>
      <c r="OIQ24" s="171"/>
      <c r="OIR24" s="171"/>
      <c r="OIS24" s="171"/>
      <c r="OIT24" s="171"/>
      <c r="OIU24" s="171"/>
      <c r="OIV24" s="172"/>
      <c r="OIW24" s="162"/>
      <c r="OIX24" s="171"/>
      <c r="OIY24" s="171"/>
      <c r="OIZ24" s="171"/>
      <c r="OJA24" s="171"/>
      <c r="OJB24" s="171"/>
      <c r="OJC24" s="171"/>
      <c r="OJD24" s="172"/>
      <c r="OJE24" s="162"/>
      <c r="OJF24" s="171"/>
      <c r="OJG24" s="171"/>
      <c r="OJH24" s="171"/>
      <c r="OJI24" s="171"/>
      <c r="OJJ24" s="171"/>
      <c r="OJK24" s="171"/>
      <c r="OJL24" s="172"/>
      <c r="OJM24" s="162"/>
      <c r="OJN24" s="171"/>
      <c r="OJO24" s="171"/>
      <c r="OJP24" s="171"/>
      <c r="OJQ24" s="171"/>
      <c r="OJR24" s="171"/>
      <c r="OJS24" s="171"/>
      <c r="OJT24" s="172"/>
      <c r="OJU24" s="162"/>
      <c r="OJV24" s="171"/>
      <c r="OJW24" s="171"/>
      <c r="OJX24" s="171"/>
      <c r="OJY24" s="171"/>
      <c r="OJZ24" s="171"/>
      <c r="OKA24" s="171"/>
      <c r="OKB24" s="172"/>
      <c r="OKC24" s="162"/>
      <c r="OKD24" s="171"/>
      <c r="OKE24" s="171"/>
      <c r="OKF24" s="171"/>
      <c r="OKG24" s="171"/>
      <c r="OKH24" s="171"/>
      <c r="OKI24" s="171"/>
      <c r="OKJ24" s="172"/>
      <c r="OKK24" s="162"/>
      <c r="OKL24" s="171"/>
      <c r="OKM24" s="171"/>
      <c r="OKN24" s="171"/>
      <c r="OKO24" s="171"/>
      <c r="OKP24" s="171"/>
      <c r="OKQ24" s="171"/>
      <c r="OKR24" s="172"/>
      <c r="OKS24" s="162"/>
      <c r="OKT24" s="171"/>
      <c r="OKU24" s="171"/>
      <c r="OKV24" s="171"/>
      <c r="OKW24" s="171"/>
      <c r="OKX24" s="171"/>
      <c r="OKY24" s="171"/>
      <c r="OKZ24" s="172"/>
      <c r="OLA24" s="162"/>
      <c r="OLB24" s="171"/>
      <c r="OLC24" s="171"/>
      <c r="OLD24" s="171"/>
      <c r="OLE24" s="171"/>
      <c r="OLF24" s="171"/>
      <c r="OLG24" s="171"/>
      <c r="OLH24" s="172"/>
      <c r="OLI24" s="162"/>
      <c r="OLJ24" s="171"/>
      <c r="OLK24" s="171"/>
      <c r="OLL24" s="171"/>
      <c r="OLM24" s="171"/>
      <c r="OLN24" s="171"/>
      <c r="OLO24" s="171"/>
      <c r="OLP24" s="172"/>
      <c r="OLQ24" s="162"/>
      <c r="OLR24" s="171"/>
      <c r="OLS24" s="171"/>
      <c r="OLT24" s="171"/>
      <c r="OLU24" s="171"/>
      <c r="OLV24" s="171"/>
      <c r="OLW24" s="171"/>
      <c r="OLX24" s="172"/>
      <c r="OLY24" s="162"/>
      <c r="OLZ24" s="171"/>
      <c r="OMA24" s="171"/>
      <c r="OMB24" s="171"/>
      <c r="OMC24" s="171"/>
      <c r="OMD24" s="171"/>
      <c r="OME24" s="171"/>
      <c r="OMF24" s="172"/>
      <c r="OMG24" s="162"/>
      <c r="OMH24" s="171"/>
      <c r="OMI24" s="171"/>
      <c r="OMJ24" s="171"/>
      <c r="OMK24" s="171"/>
      <c r="OML24" s="171"/>
      <c r="OMM24" s="171"/>
      <c r="OMN24" s="172"/>
      <c r="OMO24" s="162"/>
      <c r="OMP24" s="171"/>
      <c r="OMQ24" s="171"/>
      <c r="OMR24" s="171"/>
      <c r="OMS24" s="171"/>
      <c r="OMT24" s="171"/>
      <c r="OMU24" s="171"/>
      <c r="OMV24" s="172"/>
      <c r="OMW24" s="162"/>
      <c r="OMX24" s="171"/>
      <c r="OMY24" s="171"/>
      <c r="OMZ24" s="171"/>
      <c r="ONA24" s="171"/>
      <c r="ONB24" s="171"/>
      <c r="ONC24" s="171"/>
      <c r="OND24" s="172"/>
      <c r="ONE24" s="162"/>
      <c r="ONF24" s="171"/>
      <c r="ONG24" s="171"/>
      <c r="ONH24" s="171"/>
      <c r="ONI24" s="171"/>
      <c r="ONJ24" s="171"/>
      <c r="ONK24" s="171"/>
      <c r="ONL24" s="172"/>
      <c r="ONM24" s="162"/>
      <c r="ONN24" s="171"/>
      <c r="ONO24" s="171"/>
      <c r="ONP24" s="171"/>
      <c r="ONQ24" s="171"/>
      <c r="ONR24" s="171"/>
      <c r="ONS24" s="171"/>
      <c r="ONT24" s="172"/>
      <c r="ONU24" s="162"/>
      <c r="ONV24" s="171"/>
      <c r="ONW24" s="171"/>
      <c r="ONX24" s="171"/>
      <c r="ONY24" s="171"/>
      <c r="ONZ24" s="171"/>
      <c r="OOA24" s="171"/>
      <c r="OOB24" s="172"/>
      <c r="OOC24" s="162"/>
      <c r="OOD24" s="171"/>
      <c r="OOE24" s="171"/>
      <c r="OOF24" s="171"/>
      <c r="OOG24" s="171"/>
      <c r="OOH24" s="171"/>
      <c r="OOI24" s="171"/>
      <c r="OOJ24" s="172"/>
      <c r="OOK24" s="162"/>
      <c r="OOL24" s="171"/>
      <c r="OOM24" s="171"/>
      <c r="OON24" s="171"/>
      <c r="OOO24" s="171"/>
      <c r="OOP24" s="171"/>
      <c r="OOQ24" s="171"/>
      <c r="OOR24" s="172"/>
      <c r="OOS24" s="162"/>
      <c r="OOT24" s="171"/>
      <c r="OOU24" s="171"/>
      <c r="OOV24" s="171"/>
      <c r="OOW24" s="171"/>
      <c r="OOX24" s="171"/>
      <c r="OOY24" s="171"/>
      <c r="OOZ24" s="172"/>
      <c r="OPA24" s="162"/>
      <c r="OPB24" s="171"/>
      <c r="OPC24" s="171"/>
      <c r="OPD24" s="171"/>
      <c r="OPE24" s="171"/>
      <c r="OPF24" s="171"/>
      <c r="OPG24" s="171"/>
      <c r="OPH24" s="172"/>
      <c r="OPI24" s="162"/>
      <c r="OPJ24" s="171"/>
      <c r="OPK24" s="171"/>
      <c r="OPL24" s="171"/>
      <c r="OPM24" s="171"/>
      <c r="OPN24" s="171"/>
      <c r="OPO24" s="171"/>
      <c r="OPP24" s="172"/>
      <c r="OPQ24" s="162"/>
      <c r="OPR24" s="171"/>
      <c r="OPS24" s="171"/>
      <c r="OPT24" s="171"/>
      <c r="OPU24" s="171"/>
      <c r="OPV24" s="171"/>
      <c r="OPW24" s="171"/>
      <c r="OPX24" s="172"/>
      <c r="OPY24" s="162"/>
      <c r="OPZ24" s="171"/>
      <c r="OQA24" s="171"/>
      <c r="OQB24" s="171"/>
      <c r="OQC24" s="171"/>
      <c r="OQD24" s="171"/>
      <c r="OQE24" s="171"/>
      <c r="OQF24" s="172"/>
      <c r="OQG24" s="162"/>
      <c r="OQH24" s="171"/>
      <c r="OQI24" s="171"/>
      <c r="OQJ24" s="171"/>
      <c r="OQK24" s="171"/>
      <c r="OQL24" s="171"/>
      <c r="OQM24" s="171"/>
      <c r="OQN24" s="172"/>
      <c r="OQO24" s="162"/>
      <c r="OQP24" s="171"/>
      <c r="OQQ24" s="171"/>
      <c r="OQR24" s="171"/>
      <c r="OQS24" s="171"/>
      <c r="OQT24" s="171"/>
      <c r="OQU24" s="171"/>
      <c r="OQV24" s="172"/>
      <c r="OQW24" s="162"/>
      <c r="OQX24" s="171"/>
      <c r="OQY24" s="171"/>
      <c r="OQZ24" s="171"/>
      <c r="ORA24" s="171"/>
      <c r="ORB24" s="171"/>
      <c r="ORC24" s="171"/>
      <c r="ORD24" s="172"/>
      <c r="ORE24" s="162"/>
      <c r="ORF24" s="171"/>
      <c r="ORG24" s="171"/>
      <c r="ORH24" s="171"/>
      <c r="ORI24" s="171"/>
      <c r="ORJ24" s="171"/>
      <c r="ORK24" s="171"/>
      <c r="ORL24" s="172"/>
      <c r="ORM24" s="162"/>
      <c r="ORN24" s="171"/>
      <c r="ORO24" s="171"/>
      <c r="ORP24" s="171"/>
      <c r="ORQ24" s="171"/>
      <c r="ORR24" s="171"/>
      <c r="ORS24" s="171"/>
      <c r="ORT24" s="172"/>
      <c r="ORU24" s="162"/>
      <c r="ORV24" s="171"/>
      <c r="ORW24" s="171"/>
      <c r="ORX24" s="171"/>
      <c r="ORY24" s="171"/>
      <c r="ORZ24" s="171"/>
      <c r="OSA24" s="171"/>
      <c r="OSB24" s="172"/>
      <c r="OSC24" s="162"/>
      <c r="OSD24" s="171"/>
      <c r="OSE24" s="171"/>
      <c r="OSF24" s="171"/>
      <c r="OSG24" s="171"/>
      <c r="OSH24" s="171"/>
      <c r="OSI24" s="171"/>
      <c r="OSJ24" s="172"/>
      <c r="OSK24" s="162"/>
      <c r="OSL24" s="171"/>
      <c r="OSM24" s="171"/>
      <c r="OSN24" s="171"/>
      <c r="OSO24" s="171"/>
      <c r="OSP24" s="171"/>
      <c r="OSQ24" s="171"/>
      <c r="OSR24" s="172"/>
      <c r="OSS24" s="162"/>
      <c r="OST24" s="171"/>
      <c r="OSU24" s="171"/>
      <c r="OSV24" s="171"/>
      <c r="OSW24" s="171"/>
      <c r="OSX24" s="171"/>
      <c r="OSY24" s="171"/>
      <c r="OSZ24" s="172"/>
      <c r="OTA24" s="162"/>
      <c r="OTB24" s="171"/>
      <c r="OTC24" s="171"/>
      <c r="OTD24" s="171"/>
      <c r="OTE24" s="171"/>
      <c r="OTF24" s="171"/>
      <c r="OTG24" s="171"/>
      <c r="OTH24" s="172"/>
      <c r="OTI24" s="162"/>
      <c r="OTJ24" s="171"/>
      <c r="OTK24" s="171"/>
      <c r="OTL24" s="171"/>
      <c r="OTM24" s="171"/>
      <c r="OTN24" s="171"/>
      <c r="OTO24" s="171"/>
      <c r="OTP24" s="172"/>
      <c r="OTQ24" s="162"/>
      <c r="OTR24" s="171"/>
      <c r="OTS24" s="171"/>
      <c r="OTT24" s="171"/>
      <c r="OTU24" s="171"/>
      <c r="OTV24" s="171"/>
      <c r="OTW24" s="171"/>
      <c r="OTX24" s="172"/>
      <c r="OTY24" s="162"/>
      <c r="OTZ24" s="171"/>
      <c r="OUA24" s="171"/>
      <c r="OUB24" s="171"/>
      <c r="OUC24" s="171"/>
      <c r="OUD24" s="171"/>
      <c r="OUE24" s="171"/>
      <c r="OUF24" s="172"/>
      <c r="OUG24" s="162"/>
      <c r="OUH24" s="171"/>
      <c r="OUI24" s="171"/>
      <c r="OUJ24" s="171"/>
      <c r="OUK24" s="171"/>
      <c r="OUL24" s="171"/>
      <c r="OUM24" s="171"/>
      <c r="OUN24" s="172"/>
      <c r="OUO24" s="162"/>
      <c r="OUP24" s="171"/>
      <c r="OUQ24" s="171"/>
      <c r="OUR24" s="171"/>
      <c r="OUS24" s="171"/>
      <c r="OUT24" s="171"/>
      <c r="OUU24" s="171"/>
      <c r="OUV24" s="172"/>
      <c r="OUW24" s="162"/>
      <c r="OUX24" s="171"/>
      <c r="OUY24" s="171"/>
      <c r="OUZ24" s="171"/>
      <c r="OVA24" s="171"/>
      <c r="OVB24" s="171"/>
      <c r="OVC24" s="171"/>
      <c r="OVD24" s="172"/>
      <c r="OVE24" s="162"/>
      <c r="OVF24" s="171"/>
      <c r="OVG24" s="171"/>
      <c r="OVH24" s="171"/>
      <c r="OVI24" s="171"/>
      <c r="OVJ24" s="171"/>
      <c r="OVK24" s="171"/>
      <c r="OVL24" s="172"/>
      <c r="OVM24" s="162"/>
      <c r="OVN24" s="171"/>
      <c r="OVO24" s="171"/>
      <c r="OVP24" s="171"/>
      <c r="OVQ24" s="171"/>
      <c r="OVR24" s="171"/>
      <c r="OVS24" s="171"/>
      <c r="OVT24" s="172"/>
      <c r="OVU24" s="162"/>
      <c r="OVV24" s="171"/>
      <c r="OVW24" s="171"/>
      <c r="OVX24" s="171"/>
      <c r="OVY24" s="171"/>
      <c r="OVZ24" s="171"/>
      <c r="OWA24" s="171"/>
      <c r="OWB24" s="172"/>
      <c r="OWC24" s="162"/>
      <c r="OWD24" s="171"/>
      <c r="OWE24" s="171"/>
      <c r="OWF24" s="171"/>
      <c r="OWG24" s="171"/>
      <c r="OWH24" s="171"/>
      <c r="OWI24" s="171"/>
      <c r="OWJ24" s="172"/>
      <c r="OWK24" s="162"/>
      <c r="OWL24" s="171"/>
      <c r="OWM24" s="171"/>
      <c r="OWN24" s="171"/>
      <c r="OWO24" s="171"/>
      <c r="OWP24" s="171"/>
      <c r="OWQ24" s="171"/>
      <c r="OWR24" s="172"/>
      <c r="OWS24" s="162"/>
      <c r="OWT24" s="171"/>
      <c r="OWU24" s="171"/>
      <c r="OWV24" s="171"/>
      <c r="OWW24" s="171"/>
      <c r="OWX24" s="171"/>
      <c r="OWY24" s="171"/>
      <c r="OWZ24" s="172"/>
      <c r="OXA24" s="162"/>
      <c r="OXB24" s="171"/>
      <c r="OXC24" s="171"/>
      <c r="OXD24" s="171"/>
      <c r="OXE24" s="171"/>
      <c r="OXF24" s="171"/>
      <c r="OXG24" s="171"/>
      <c r="OXH24" s="172"/>
      <c r="OXI24" s="162"/>
      <c r="OXJ24" s="171"/>
      <c r="OXK24" s="171"/>
      <c r="OXL24" s="171"/>
      <c r="OXM24" s="171"/>
      <c r="OXN24" s="171"/>
      <c r="OXO24" s="171"/>
      <c r="OXP24" s="172"/>
      <c r="OXQ24" s="162"/>
      <c r="OXR24" s="171"/>
      <c r="OXS24" s="171"/>
      <c r="OXT24" s="171"/>
      <c r="OXU24" s="171"/>
      <c r="OXV24" s="171"/>
      <c r="OXW24" s="171"/>
      <c r="OXX24" s="172"/>
      <c r="OXY24" s="162"/>
      <c r="OXZ24" s="171"/>
      <c r="OYA24" s="171"/>
      <c r="OYB24" s="171"/>
      <c r="OYC24" s="171"/>
      <c r="OYD24" s="171"/>
      <c r="OYE24" s="171"/>
      <c r="OYF24" s="172"/>
      <c r="OYG24" s="162"/>
      <c r="OYH24" s="171"/>
      <c r="OYI24" s="171"/>
      <c r="OYJ24" s="171"/>
      <c r="OYK24" s="171"/>
      <c r="OYL24" s="171"/>
      <c r="OYM24" s="171"/>
      <c r="OYN24" s="172"/>
      <c r="OYO24" s="162"/>
      <c r="OYP24" s="171"/>
      <c r="OYQ24" s="171"/>
      <c r="OYR24" s="171"/>
      <c r="OYS24" s="171"/>
      <c r="OYT24" s="171"/>
      <c r="OYU24" s="171"/>
      <c r="OYV24" s="172"/>
      <c r="OYW24" s="162"/>
      <c r="OYX24" s="171"/>
      <c r="OYY24" s="171"/>
      <c r="OYZ24" s="171"/>
      <c r="OZA24" s="171"/>
      <c r="OZB24" s="171"/>
      <c r="OZC24" s="171"/>
      <c r="OZD24" s="172"/>
      <c r="OZE24" s="162"/>
      <c r="OZF24" s="171"/>
      <c r="OZG24" s="171"/>
      <c r="OZH24" s="171"/>
      <c r="OZI24" s="171"/>
      <c r="OZJ24" s="171"/>
      <c r="OZK24" s="171"/>
      <c r="OZL24" s="172"/>
      <c r="OZM24" s="162"/>
      <c r="OZN24" s="171"/>
      <c r="OZO24" s="171"/>
      <c r="OZP24" s="171"/>
      <c r="OZQ24" s="171"/>
      <c r="OZR24" s="171"/>
      <c r="OZS24" s="171"/>
      <c r="OZT24" s="172"/>
      <c r="OZU24" s="162"/>
      <c r="OZV24" s="171"/>
      <c r="OZW24" s="171"/>
      <c r="OZX24" s="171"/>
      <c r="OZY24" s="171"/>
      <c r="OZZ24" s="171"/>
      <c r="PAA24" s="171"/>
      <c r="PAB24" s="172"/>
      <c r="PAC24" s="162"/>
      <c r="PAD24" s="171"/>
      <c r="PAE24" s="171"/>
      <c r="PAF24" s="171"/>
      <c r="PAG24" s="171"/>
      <c r="PAH24" s="171"/>
      <c r="PAI24" s="171"/>
      <c r="PAJ24" s="172"/>
      <c r="PAK24" s="162"/>
      <c r="PAL24" s="171"/>
      <c r="PAM24" s="171"/>
      <c r="PAN24" s="171"/>
      <c r="PAO24" s="171"/>
      <c r="PAP24" s="171"/>
      <c r="PAQ24" s="171"/>
      <c r="PAR24" s="172"/>
      <c r="PAS24" s="162"/>
      <c r="PAT24" s="171"/>
      <c r="PAU24" s="171"/>
      <c r="PAV24" s="171"/>
      <c r="PAW24" s="171"/>
      <c r="PAX24" s="171"/>
      <c r="PAY24" s="171"/>
      <c r="PAZ24" s="172"/>
      <c r="PBA24" s="162"/>
      <c r="PBB24" s="171"/>
      <c r="PBC24" s="171"/>
      <c r="PBD24" s="171"/>
      <c r="PBE24" s="171"/>
      <c r="PBF24" s="171"/>
      <c r="PBG24" s="171"/>
      <c r="PBH24" s="172"/>
      <c r="PBI24" s="162"/>
      <c r="PBJ24" s="171"/>
      <c r="PBK24" s="171"/>
      <c r="PBL24" s="171"/>
      <c r="PBM24" s="171"/>
      <c r="PBN24" s="171"/>
      <c r="PBO24" s="171"/>
      <c r="PBP24" s="172"/>
      <c r="PBQ24" s="162"/>
      <c r="PBR24" s="171"/>
      <c r="PBS24" s="171"/>
      <c r="PBT24" s="171"/>
      <c r="PBU24" s="171"/>
      <c r="PBV24" s="171"/>
      <c r="PBW24" s="171"/>
      <c r="PBX24" s="172"/>
      <c r="PBY24" s="162"/>
      <c r="PBZ24" s="171"/>
      <c r="PCA24" s="171"/>
      <c r="PCB24" s="171"/>
      <c r="PCC24" s="171"/>
      <c r="PCD24" s="171"/>
      <c r="PCE24" s="171"/>
      <c r="PCF24" s="172"/>
      <c r="PCG24" s="162"/>
      <c r="PCH24" s="171"/>
      <c r="PCI24" s="171"/>
      <c r="PCJ24" s="171"/>
      <c r="PCK24" s="171"/>
      <c r="PCL24" s="171"/>
      <c r="PCM24" s="171"/>
      <c r="PCN24" s="172"/>
      <c r="PCO24" s="162"/>
      <c r="PCP24" s="171"/>
      <c r="PCQ24" s="171"/>
      <c r="PCR24" s="171"/>
      <c r="PCS24" s="171"/>
      <c r="PCT24" s="171"/>
      <c r="PCU24" s="171"/>
      <c r="PCV24" s="172"/>
      <c r="PCW24" s="162"/>
      <c r="PCX24" s="171"/>
      <c r="PCY24" s="171"/>
      <c r="PCZ24" s="171"/>
      <c r="PDA24" s="171"/>
      <c r="PDB24" s="171"/>
      <c r="PDC24" s="171"/>
      <c r="PDD24" s="172"/>
      <c r="PDE24" s="162"/>
      <c r="PDF24" s="171"/>
      <c r="PDG24" s="171"/>
      <c r="PDH24" s="171"/>
      <c r="PDI24" s="171"/>
      <c r="PDJ24" s="171"/>
      <c r="PDK24" s="171"/>
      <c r="PDL24" s="172"/>
      <c r="PDM24" s="162"/>
      <c r="PDN24" s="171"/>
      <c r="PDO24" s="171"/>
      <c r="PDP24" s="171"/>
      <c r="PDQ24" s="171"/>
      <c r="PDR24" s="171"/>
      <c r="PDS24" s="171"/>
      <c r="PDT24" s="172"/>
      <c r="PDU24" s="162"/>
      <c r="PDV24" s="171"/>
      <c r="PDW24" s="171"/>
      <c r="PDX24" s="171"/>
      <c r="PDY24" s="171"/>
      <c r="PDZ24" s="171"/>
      <c r="PEA24" s="171"/>
      <c r="PEB24" s="172"/>
      <c r="PEC24" s="162"/>
      <c r="PED24" s="171"/>
      <c r="PEE24" s="171"/>
      <c r="PEF24" s="171"/>
      <c r="PEG24" s="171"/>
      <c r="PEH24" s="171"/>
      <c r="PEI24" s="171"/>
      <c r="PEJ24" s="172"/>
      <c r="PEK24" s="162"/>
      <c r="PEL24" s="171"/>
      <c r="PEM24" s="171"/>
      <c r="PEN24" s="171"/>
      <c r="PEO24" s="171"/>
      <c r="PEP24" s="171"/>
      <c r="PEQ24" s="171"/>
      <c r="PER24" s="172"/>
      <c r="PES24" s="162"/>
      <c r="PET24" s="171"/>
      <c r="PEU24" s="171"/>
      <c r="PEV24" s="171"/>
      <c r="PEW24" s="171"/>
      <c r="PEX24" s="171"/>
      <c r="PEY24" s="171"/>
      <c r="PEZ24" s="172"/>
      <c r="PFA24" s="162"/>
      <c r="PFB24" s="171"/>
      <c r="PFC24" s="171"/>
      <c r="PFD24" s="171"/>
      <c r="PFE24" s="171"/>
      <c r="PFF24" s="171"/>
      <c r="PFG24" s="171"/>
      <c r="PFH24" s="172"/>
      <c r="PFI24" s="162"/>
      <c r="PFJ24" s="171"/>
      <c r="PFK24" s="171"/>
      <c r="PFL24" s="171"/>
      <c r="PFM24" s="171"/>
      <c r="PFN24" s="171"/>
      <c r="PFO24" s="171"/>
      <c r="PFP24" s="172"/>
      <c r="PFQ24" s="162"/>
      <c r="PFR24" s="171"/>
      <c r="PFS24" s="171"/>
      <c r="PFT24" s="171"/>
      <c r="PFU24" s="171"/>
      <c r="PFV24" s="171"/>
      <c r="PFW24" s="171"/>
      <c r="PFX24" s="172"/>
      <c r="PFY24" s="162"/>
      <c r="PFZ24" s="171"/>
      <c r="PGA24" s="171"/>
      <c r="PGB24" s="171"/>
      <c r="PGC24" s="171"/>
      <c r="PGD24" s="171"/>
      <c r="PGE24" s="171"/>
      <c r="PGF24" s="172"/>
      <c r="PGG24" s="162"/>
      <c r="PGH24" s="171"/>
      <c r="PGI24" s="171"/>
      <c r="PGJ24" s="171"/>
      <c r="PGK24" s="171"/>
      <c r="PGL24" s="171"/>
      <c r="PGM24" s="171"/>
      <c r="PGN24" s="172"/>
      <c r="PGO24" s="162"/>
      <c r="PGP24" s="171"/>
      <c r="PGQ24" s="171"/>
      <c r="PGR24" s="171"/>
      <c r="PGS24" s="171"/>
      <c r="PGT24" s="171"/>
      <c r="PGU24" s="171"/>
      <c r="PGV24" s="172"/>
      <c r="PGW24" s="162"/>
      <c r="PGX24" s="171"/>
      <c r="PGY24" s="171"/>
      <c r="PGZ24" s="171"/>
      <c r="PHA24" s="171"/>
      <c r="PHB24" s="171"/>
      <c r="PHC24" s="171"/>
      <c r="PHD24" s="172"/>
      <c r="PHE24" s="162"/>
      <c r="PHF24" s="171"/>
      <c r="PHG24" s="171"/>
      <c r="PHH24" s="171"/>
      <c r="PHI24" s="171"/>
      <c r="PHJ24" s="171"/>
      <c r="PHK24" s="171"/>
      <c r="PHL24" s="172"/>
      <c r="PHM24" s="162"/>
      <c r="PHN24" s="171"/>
      <c r="PHO24" s="171"/>
      <c r="PHP24" s="171"/>
      <c r="PHQ24" s="171"/>
      <c r="PHR24" s="171"/>
      <c r="PHS24" s="171"/>
      <c r="PHT24" s="172"/>
      <c r="PHU24" s="162"/>
      <c r="PHV24" s="171"/>
      <c r="PHW24" s="171"/>
      <c r="PHX24" s="171"/>
      <c r="PHY24" s="171"/>
      <c r="PHZ24" s="171"/>
      <c r="PIA24" s="171"/>
      <c r="PIB24" s="172"/>
      <c r="PIC24" s="162"/>
      <c r="PID24" s="171"/>
      <c r="PIE24" s="171"/>
      <c r="PIF24" s="171"/>
      <c r="PIG24" s="171"/>
      <c r="PIH24" s="171"/>
      <c r="PII24" s="171"/>
      <c r="PIJ24" s="172"/>
      <c r="PIK24" s="162"/>
      <c r="PIL24" s="171"/>
      <c r="PIM24" s="171"/>
      <c r="PIN24" s="171"/>
      <c r="PIO24" s="171"/>
      <c r="PIP24" s="171"/>
      <c r="PIQ24" s="171"/>
      <c r="PIR24" s="172"/>
      <c r="PIS24" s="162"/>
      <c r="PIT24" s="171"/>
      <c r="PIU24" s="171"/>
      <c r="PIV24" s="171"/>
      <c r="PIW24" s="171"/>
      <c r="PIX24" s="171"/>
      <c r="PIY24" s="171"/>
      <c r="PIZ24" s="172"/>
      <c r="PJA24" s="162"/>
      <c r="PJB24" s="171"/>
      <c r="PJC24" s="171"/>
      <c r="PJD24" s="171"/>
      <c r="PJE24" s="171"/>
      <c r="PJF24" s="171"/>
      <c r="PJG24" s="171"/>
      <c r="PJH24" s="172"/>
      <c r="PJI24" s="162"/>
      <c r="PJJ24" s="171"/>
      <c r="PJK24" s="171"/>
      <c r="PJL24" s="171"/>
      <c r="PJM24" s="171"/>
      <c r="PJN24" s="171"/>
      <c r="PJO24" s="171"/>
      <c r="PJP24" s="172"/>
      <c r="PJQ24" s="162"/>
      <c r="PJR24" s="171"/>
      <c r="PJS24" s="171"/>
      <c r="PJT24" s="171"/>
      <c r="PJU24" s="171"/>
      <c r="PJV24" s="171"/>
      <c r="PJW24" s="171"/>
      <c r="PJX24" s="172"/>
      <c r="PJY24" s="162"/>
      <c r="PJZ24" s="171"/>
      <c r="PKA24" s="171"/>
      <c r="PKB24" s="171"/>
      <c r="PKC24" s="171"/>
      <c r="PKD24" s="171"/>
      <c r="PKE24" s="171"/>
      <c r="PKF24" s="172"/>
      <c r="PKG24" s="162"/>
      <c r="PKH24" s="171"/>
      <c r="PKI24" s="171"/>
      <c r="PKJ24" s="171"/>
      <c r="PKK24" s="171"/>
      <c r="PKL24" s="171"/>
      <c r="PKM24" s="171"/>
      <c r="PKN24" s="172"/>
      <c r="PKO24" s="162"/>
      <c r="PKP24" s="171"/>
      <c r="PKQ24" s="171"/>
      <c r="PKR24" s="171"/>
      <c r="PKS24" s="171"/>
      <c r="PKT24" s="171"/>
      <c r="PKU24" s="171"/>
      <c r="PKV24" s="172"/>
      <c r="PKW24" s="162"/>
      <c r="PKX24" s="171"/>
      <c r="PKY24" s="171"/>
      <c r="PKZ24" s="171"/>
      <c r="PLA24" s="171"/>
      <c r="PLB24" s="171"/>
      <c r="PLC24" s="171"/>
      <c r="PLD24" s="172"/>
      <c r="PLE24" s="162"/>
      <c r="PLF24" s="171"/>
      <c r="PLG24" s="171"/>
      <c r="PLH24" s="171"/>
      <c r="PLI24" s="171"/>
      <c r="PLJ24" s="171"/>
      <c r="PLK24" s="171"/>
      <c r="PLL24" s="172"/>
      <c r="PLM24" s="162"/>
      <c r="PLN24" s="171"/>
      <c r="PLO24" s="171"/>
      <c r="PLP24" s="171"/>
      <c r="PLQ24" s="171"/>
      <c r="PLR24" s="171"/>
      <c r="PLS24" s="171"/>
      <c r="PLT24" s="172"/>
      <c r="PLU24" s="162"/>
      <c r="PLV24" s="171"/>
      <c r="PLW24" s="171"/>
      <c r="PLX24" s="171"/>
      <c r="PLY24" s="171"/>
      <c r="PLZ24" s="171"/>
      <c r="PMA24" s="171"/>
      <c r="PMB24" s="172"/>
      <c r="PMC24" s="162"/>
      <c r="PMD24" s="171"/>
      <c r="PME24" s="171"/>
      <c r="PMF24" s="171"/>
      <c r="PMG24" s="171"/>
      <c r="PMH24" s="171"/>
      <c r="PMI24" s="171"/>
      <c r="PMJ24" s="172"/>
      <c r="PMK24" s="162"/>
      <c r="PML24" s="171"/>
      <c r="PMM24" s="171"/>
      <c r="PMN24" s="171"/>
      <c r="PMO24" s="171"/>
      <c r="PMP24" s="171"/>
      <c r="PMQ24" s="171"/>
      <c r="PMR24" s="172"/>
      <c r="PMS24" s="162"/>
      <c r="PMT24" s="171"/>
      <c r="PMU24" s="171"/>
      <c r="PMV24" s="171"/>
      <c r="PMW24" s="171"/>
      <c r="PMX24" s="171"/>
      <c r="PMY24" s="171"/>
      <c r="PMZ24" s="172"/>
      <c r="PNA24" s="162"/>
      <c r="PNB24" s="171"/>
      <c r="PNC24" s="171"/>
      <c r="PND24" s="171"/>
      <c r="PNE24" s="171"/>
      <c r="PNF24" s="171"/>
      <c r="PNG24" s="171"/>
      <c r="PNH24" s="172"/>
      <c r="PNI24" s="162"/>
      <c r="PNJ24" s="171"/>
      <c r="PNK24" s="171"/>
      <c r="PNL24" s="171"/>
      <c r="PNM24" s="171"/>
      <c r="PNN24" s="171"/>
      <c r="PNO24" s="171"/>
      <c r="PNP24" s="172"/>
      <c r="PNQ24" s="162"/>
      <c r="PNR24" s="171"/>
      <c r="PNS24" s="171"/>
      <c r="PNT24" s="171"/>
      <c r="PNU24" s="171"/>
      <c r="PNV24" s="171"/>
      <c r="PNW24" s="171"/>
      <c r="PNX24" s="172"/>
      <c r="PNY24" s="162"/>
      <c r="PNZ24" s="171"/>
      <c r="POA24" s="171"/>
      <c r="POB24" s="171"/>
      <c r="POC24" s="171"/>
      <c r="POD24" s="171"/>
      <c r="POE24" s="171"/>
      <c r="POF24" s="172"/>
      <c r="POG24" s="162"/>
      <c r="POH24" s="171"/>
      <c r="POI24" s="171"/>
      <c r="POJ24" s="171"/>
      <c r="POK24" s="171"/>
      <c r="POL24" s="171"/>
      <c r="POM24" s="171"/>
      <c r="PON24" s="172"/>
      <c r="POO24" s="162"/>
      <c r="POP24" s="171"/>
      <c r="POQ24" s="171"/>
      <c r="POR24" s="171"/>
      <c r="POS24" s="171"/>
      <c r="POT24" s="171"/>
      <c r="POU24" s="171"/>
      <c r="POV24" s="172"/>
      <c r="POW24" s="162"/>
      <c r="POX24" s="171"/>
      <c r="POY24" s="171"/>
      <c r="POZ24" s="171"/>
      <c r="PPA24" s="171"/>
      <c r="PPB24" s="171"/>
      <c r="PPC24" s="171"/>
      <c r="PPD24" s="172"/>
      <c r="PPE24" s="162"/>
      <c r="PPF24" s="171"/>
      <c r="PPG24" s="171"/>
      <c r="PPH24" s="171"/>
      <c r="PPI24" s="171"/>
      <c r="PPJ24" s="171"/>
      <c r="PPK24" s="171"/>
      <c r="PPL24" s="172"/>
      <c r="PPM24" s="162"/>
      <c r="PPN24" s="171"/>
      <c r="PPO24" s="171"/>
      <c r="PPP24" s="171"/>
      <c r="PPQ24" s="171"/>
      <c r="PPR24" s="171"/>
      <c r="PPS24" s="171"/>
      <c r="PPT24" s="172"/>
      <c r="PPU24" s="162"/>
      <c r="PPV24" s="171"/>
      <c r="PPW24" s="171"/>
      <c r="PPX24" s="171"/>
      <c r="PPY24" s="171"/>
      <c r="PPZ24" s="171"/>
      <c r="PQA24" s="171"/>
      <c r="PQB24" s="172"/>
      <c r="PQC24" s="162"/>
      <c r="PQD24" s="171"/>
      <c r="PQE24" s="171"/>
      <c r="PQF24" s="171"/>
      <c r="PQG24" s="171"/>
      <c r="PQH24" s="171"/>
      <c r="PQI24" s="171"/>
      <c r="PQJ24" s="172"/>
      <c r="PQK24" s="162"/>
      <c r="PQL24" s="171"/>
      <c r="PQM24" s="171"/>
      <c r="PQN24" s="171"/>
      <c r="PQO24" s="171"/>
      <c r="PQP24" s="171"/>
      <c r="PQQ24" s="171"/>
      <c r="PQR24" s="172"/>
      <c r="PQS24" s="162"/>
      <c r="PQT24" s="171"/>
      <c r="PQU24" s="171"/>
      <c r="PQV24" s="171"/>
      <c r="PQW24" s="171"/>
      <c r="PQX24" s="171"/>
      <c r="PQY24" s="171"/>
      <c r="PQZ24" s="172"/>
      <c r="PRA24" s="162"/>
      <c r="PRB24" s="171"/>
      <c r="PRC24" s="171"/>
      <c r="PRD24" s="171"/>
      <c r="PRE24" s="171"/>
      <c r="PRF24" s="171"/>
      <c r="PRG24" s="171"/>
      <c r="PRH24" s="172"/>
      <c r="PRI24" s="162"/>
      <c r="PRJ24" s="171"/>
      <c r="PRK24" s="171"/>
      <c r="PRL24" s="171"/>
      <c r="PRM24" s="171"/>
      <c r="PRN24" s="171"/>
      <c r="PRO24" s="171"/>
      <c r="PRP24" s="172"/>
      <c r="PRQ24" s="162"/>
      <c r="PRR24" s="171"/>
      <c r="PRS24" s="171"/>
      <c r="PRT24" s="171"/>
      <c r="PRU24" s="171"/>
      <c r="PRV24" s="171"/>
      <c r="PRW24" s="171"/>
      <c r="PRX24" s="172"/>
      <c r="PRY24" s="162"/>
      <c r="PRZ24" s="171"/>
      <c r="PSA24" s="171"/>
      <c r="PSB24" s="171"/>
      <c r="PSC24" s="171"/>
      <c r="PSD24" s="171"/>
      <c r="PSE24" s="171"/>
      <c r="PSF24" s="172"/>
      <c r="PSG24" s="162"/>
      <c r="PSH24" s="171"/>
      <c r="PSI24" s="171"/>
      <c r="PSJ24" s="171"/>
      <c r="PSK24" s="171"/>
      <c r="PSL24" s="171"/>
      <c r="PSM24" s="171"/>
      <c r="PSN24" s="172"/>
      <c r="PSO24" s="162"/>
      <c r="PSP24" s="171"/>
      <c r="PSQ24" s="171"/>
      <c r="PSR24" s="171"/>
      <c r="PSS24" s="171"/>
      <c r="PST24" s="171"/>
      <c r="PSU24" s="171"/>
      <c r="PSV24" s="172"/>
      <c r="PSW24" s="162"/>
      <c r="PSX24" s="171"/>
      <c r="PSY24" s="171"/>
      <c r="PSZ24" s="171"/>
      <c r="PTA24" s="171"/>
      <c r="PTB24" s="171"/>
      <c r="PTC24" s="171"/>
      <c r="PTD24" s="172"/>
      <c r="PTE24" s="162"/>
      <c r="PTF24" s="171"/>
      <c r="PTG24" s="171"/>
      <c r="PTH24" s="171"/>
      <c r="PTI24" s="171"/>
      <c r="PTJ24" s="171"/>
      <c r="PTK24" s="171"/>
      <c r="PTL24" s="172"/>
      <c r="PTM24" s="162"/>
      <c r="PTN24" s="171"/>
      <c r="PTO24" s="171"/>
      <c r="PTP24" s="171"/>
      <c r="PTQ24" s="171"/>
      <c r="PTR24" s="171"/>
      <c r="PTS24" s="171"/>
      <c r="PTT24" s="172"/>
      <c r="PTU24" s="162"/>
      <c r="PTV24" s="171"/>
      <c r="PTW24" s="171"/>
      <c r="PTX24" s="171"/>
      <c r="PTY24" s="171"/>
      <c r="PTZ24" s="171"/>
      <c r="PUA24" s="171"/>
      <c r="PUB24" s="172"/>
      <c r="PUC24" s="162"/>
      <c r="PUD24" s="171"/>
      <c r="PUE24" s="171"/>
      <c r="PUF24" s="171"/>
      <c r="PUG24" s="171"/>
      <c r="PUH24" s="171"/>
      <c r="PUI24" s="171"/>
      <c r="PUJ24" s="172"/>
      <c r="PUK24" s="162"/>
      <c r="PUL24" s="171"/>
      <c r="PUM24" s="171"/>
      <c r="PUN24" s="171"/>
      <c r="PUO24" s="171"/>
      <c r="PUP24" s="171"/>
      <c r="PUQ24" s="171"/>
      <c r="PUR24" s="172"/>
      <c r="PUS24" s="162"/>
      <c r="PUT24" s="171"/>
      <c r="PUU24" s="171"/>
      <c r="PUV24" s="171"/>
      <c r="PUW24" s="171"/>
      <c r="PUX24" s="171"/>
      <c r="PUY24" s="171"/>
      <c r="PUZ24" s="172"/>
      <c r="PVA24" s="162"/>
      <c r="PVB24" s="171"/>
      <c r="PVC24" s="171"/>
      <c r="PVD24" s="171"/>
      <c r="PVE24" s="171"/>
      <c r="PVF24" s="171"/>
      <c r="PVG24" s="171"/>
      <c r="PVH24" s="172"/>
      <c r="PVI24" s="162"/>
      <c r="PVJ24" s="171"/>
      <c r="PVK24" s="171"/>
      <c r="PVL24" s="171"/>
      <c r="PVM24" s="171"/>
      <c r="PVN24" s="171"/>
      <c r="PVO24" s="171"/>
      <c r="PVP24" s="172"/>
      <c r="PVQ24" s="162"/>
      <c r="PVR24" s="171"/>
      <c r="PVS24" s="171"/>
      <c r="PVT24" s="171"/>
      <c r="PVU24" s="171"/>
      <c r="PVV24" s="171"/>
      <c r="PVW24" s="171"/>
      <c r="PVX24" s="172"/>
      <c r="PVY24" s="162"/>
      <c r="PVZ24" s="171"/>
      <c r="PWA24" s="171"/>
      <c r="PWB24" s="171"/>
      <c r="PWC24" s="171"/>
      <c r="PWD24" s="171"/>
      <c r="PWE24" s="171"/>
      <c r="PWF24" s="172"/>
      <c r="PWG24" s="162"/>
      <c r="PWH24" s="171"/>
      <c r="PWI24" s="171"/>
      <c r="PWJ24" s="171"/>
      <c r="PWK24" s="171"/>
      <c r="PWL24" s="171"/>
      <c r="PWM24" s="171"/>
      <c r="PWN24" s="172"/>
      <c r="PWO24" s="162"/>
      <c r="PWP24" s="171"/>
      <c r="PWQ24" s="171"/>
      <c r="PWR24" s="171"/>
      <c r="PWS24" s="171"/>
      <c r="PWT24" s="171"/>
      <c r="PWU24" s="171"/>
      <c r="PWV24" s="172"/>
      <c r="PWW24" s="162"/>
      <c r="PWX24" s="171"/>
      <c r="PWY24" s="171"/>
      <c r="PWZ24" s="171"/>
      <c r="PXA24" s="171"/>
      <c r="PXB24" s="171"/>
      <c r="PXC24" s="171"/>
      <c r="PXD24" s="172"/>
      <c r="PXE24" s="162"/>
      <c r="PXF24" s="171"/>
      <c r="PXG24" s="171"/>
      <c r="PXH24" s="171"/>
      <c r="PXI24" s="171"/>
      <c r="PXJ24" s="171"/>
      <c r="PXK24" s="171"/>
      <c r="PXL24" s="172"/>
      <c r="PXM24" s="162"/>
      <c r="PXN24" s="171"/>
      <c r="PXO24" s="171"/>
      <c r="PXP24" s="171"/>
      <c r="PXQ24" s="171"/>
      <c r="PXR24" s="171"/>
      <c r="PXS24" s="171"/>
      <c r="PXT24" s="172"/>
      <c r="PXU24" s="162"/>
      <c r="PXV24" s="171"/>
      <c r="PXW24" s="171"/>
      <c r="PXX24" s="171"/>
      <c r="PXY24" s="171"/>
      <c r="PXZ24" s="171"/>
      <c r="PYA24" s="171"/>
      <c r="PYB24" s="172"/>
      <c r="PYC24" s="162"/>
      <c r="PYD24" s="171"/>
      <c r="PYE24" s="171"/>
      <c r="PYF24" s="171"/>
      <c r="PYG24" s="171"/>
      <c r="PYH24" s="171"/>
      <c r="PYI24" s="171"/>
      <c r="PYJ24" s="172"/>
      <c r="PYK24" s="162"/>
      <c r="PYL24" s="171"/>
      <c r="PYM24" s="171"/>
      <c r="PYN24" s="171"/>
      <c r="PYO24" s="171"/>
      <c r="PYP24" s="171"/>
      <c r="PYQ24" s="171"/>
      <c r="PYR24" s="172"/>
      <c r="PYS24" s="162"/>
      <c r="PYT24" s="171"/>
      <c r="PYU24" s="171"/>
      <c r="PYV24" s="171"/>
      <c r="PYW24" s="171"/>
      <c r="PYX24" s="171"/>
      <c r="PYY24" s="171"/>
      <c r="PYZ24" s="172"/>
      <c r="PZA24" s="162"/>
      <c r="PZB24" s="171"/>
      <c r="PZC24" s="171"/>
      <c r="PZD24" s="171"/>
      <c r="PZE24" s="171"/>
      <c r="PZF24" s="171"/>
      <c r="PZG24" s="171"/>
      <c r="PZH24" s="172"/>
      <c r="PZI24" s="162"/>
      <c r="PZJ24" s="171"/>
      <c r="PZK24" s="171"/>
      <c r="PZL24" s="171"/>
      <c r="PZM24" s="171"/>
      <c r="PZN24" s="171"/>
      <c r="PZO24" s="171"/>
      <c r="PZP24" s="172"/>
      <c r="PZQ24" s="162"/>
      <c r="PZR24" s="171"/>
      <c r="PZS24" s="171"/>
      <c r="PZT24" s="171"/>
      <c r="PZU24" s="171"/>
      <c r="PZV24" s="171"/>
      <c r="PZW24" s="171"/>
      <c r="PZX24" s="172"/>
      <c r="PZY24" s="162"/>
      <c r="PZZ24" s="171"/>
      <c r="QAA24" s="171"/>
      <c r="QAB24" s="171"/>
      <c r="QAC24" s="171"/>
      <c r="QAD24" s="171"/>
      <c r="QAE24" s="171"/>
      <c r="QAF24" s="172"/>
      <c r="QAG24" s="162"/>
      <c r="QAH24" s="171"/>
      <c r="QAI24" s="171"/>
      <c r="QAJ24" s="171"/>
      <c r="QAK24" s="171"/>
      <c r="QAL24" s="171"/>
      <c r="QAM24" s="171"/>
      <c r="QAN24" s="172"/>
      <c r="QAO24" s="162"/>
      <c r="QAP24" s="171"/>
      <c r="QAQ24" s="171"/>
      <c r="QAR24" s="171"/>
      <c r="QAS24" s="171"/>
      <c r="QAT24" s="171"/>
      <c r="QAU24" s="171"/>
      <c r="QAV24" s="172"/>
      <c r="QAW24" s="162"/>
      <c r="QAX24" s="171"/>
      <c r="QAY24" s="171"/>
      <c r="QAZ24" s="171"/>
      <c r="QBA24" s="171"/>
      <c r="QBB24" s="171"/>
      <c r="QBC24" s="171"/>
      <c r="QBD24" s="172"/>
      <c r="QBE24" s="162"/>
      <c r="QBF24" s="171"/>
      <c r="QBG24" s="171"/>
      <c r="QBH24" s="171"/>
      <c r="QBI24" s="171"/>
      <c r="QBJ24" s="171"/>
      <c r="QBK24" s="171"/>
      <c r="QBL24" s="172"/>
      <c r="QBM24" s="162"/>
      <c r="QBN24" s="171"/>
      <c r="QBO24" s="171"/>
      <c r="QBP24" s="171"/>
      <c r="QBQ24" s="171"/>
      <c r="QBR24" s="171"/>
      <c r="QBS24" s="171"/>
      <c r="QBT24" s="172"/>
      <c r="QBU24" s="162"/>
      <c r="QBV24" s="171"/>
      <c r="QBW24" s="171"/>
      <c r="QBX24" s="171"/>
      <c r="QBY24" s="171"/>
      <c r="QBZ24" s="171"/>
      <c r="QCA24" s="171"/>
      <c r="QCB24" s="172"/>
      <c r="QCC24" s="162"/>
      <c r="QCD24" s="171"/>
      <c r="QCE24" s="171"/>
      <c r="QCF24" s="171"/>
      <c r="QCG24" s="171"/>
      <c r="QCH24" s="171"/>
      <c r="QCI24" s="171"/>
      <c r="QCJ24" s="172"/>
      <c r="QCK24" s="162"/>
      <c r="QCL24" s="171"/>
      <c r="QCM24" s="171"/>
      <c r="QCN24" s="171"/>
      <c r="QCO24" s="171"/>
      <c r="QCP24" s="171"/>
      <c r="QCQ24" s="171"/>
      <c r="QCR24" s="172"/>
      <c r="QCS24" s="162"/>
      <c r="QCT24" s="171"/>
      <c r="QCU24" s="171"/>
      <c r="QCV24" s="171"/>
      <c r="QCW24" s="171"/>
      <c r="QCX24" s="171"/>
      <c r="QCY24" s="171"/>
      <c r="QCZ24" s="172"/>
      <c r="QDA24" s="162"/>
      <c r="QDB24" s="171"/>
      <c r="QDC24" s="171"/>
      <c r="QDD24" s="171"/>
      <c r="QDE24" s="171"/>
      <c r="QDF24" s="171"/>
      <c r="QDG24" s="171"/>
      <c r="QDH24" s="172"/>
      <c r="QDI24" s="162"/>
      <c r="QDJ24" s="171"/>
      <c r="QDK24" s="171"/>
      <c r="QDL24" s="171"/>
      <c r="QDM24" s="171"/>
      <c r="QDN24" s="171"/>
      <c r="QDO24" s="171"/>
      <c r="QDP24" s="172"/>
      <c r="QDQ24" s="162"/>
      <c r="QDR24" s="171"/>
      <c r="QDS24" s="171"/>
      <c r="QDT24" s="171"/>
      <c r="QDU24" s="171"/>
      <c r="QDV24" s="171"/>
      <c r="QDW24" s="171"/>
      <c r="QDX24" s="172"/>
      <c r="QDY24" s="162"/>
      <c r="QDZ24" s="171"/>
      <c r="QEA24" s="171"/>
      <c r="QEB24" s="171"/>
      <c r="QEC24" s="171"/>
      <c r="QED24" s="171"/>
      <c r="QEE24" s="171"/>
      <c r="QEF24" s="172"/>
      <c r="QEG24" s="162"/>
      <c r="QEH24" s="171"/>
      <c r="QEI24" s="171"/>
      <c r="QEJ24" s="171"/>
      <c r="QEK24" s="171"/>
      <c r="QEL24" s="171"/>
      <c r="QEM24" s="171"/>
      <c r="QEN24" s="172"/>
      <c r="QEO24" s="162"/>
      <c r="QEP24" s="171"/>
      <c r="QEQ24" s="171"/>
      <c r="QER24" s="171"/>
      <c r="QES24" s="171"/>
      <c r="QET24" s="171"/>
      <c r="QEU24" s="171"/>
      <c r="QEV24" s="172"/>
      <c r="QEW24" s="162"/>
      <c r="QEX24" s="171"/>
      <c r="QEY24" s="171"/>
      <c r="QEZ24" s="171"/>
      <c r="QFA24" s="171"/>
      <c r="QFB24" s="171"/>
      <c r="QFC24" s="171"/>
      <c r="QFD24" s="172"/>
      <c r="QFE24" s="162"/>
      <c r="QFF24" s="171"/>
      <c r="QFG24" s="171"/>
      <c r="QFH24" s="171"/>
      <c r="QFI24" s="171"/>
      <c r="QFJ24" s="171"/>
      <c r="QFK24" s="171"/>
      <c r="QFL24" s="172"/>
      <c r="QFM24" s="162"/>
      <c r="QFN24" s="171"/>
      <c r="QFO24" s="171"/>
      <c r="QFP24" s="171"/>
      <c r="QFQ24" s="171"/>
      <c r="QFR24" s="171"/>
      <c r="QFS24" s="171"/>
      <c r="QFT24" s="172"/>
      <c r="QFU24" s="162"/>
      <c r="QFV24" s="171"/>
      <c r="QFW24" s="171"/>
      <c r="QFX24" s="171"/>
      <c r="QFY24" s="171"/>
      <c r="QFZ24" s="171"/>
      <c r="QGA24" s="171"/>
      <c r="QGB24" s="172"/>
      <c r="QGC24" s="162"/>
      <c r="QGD24" s="171"/>
      <c r="QGE24" s="171"/>
      <c r="QGF24" s="171"/>
      <c r="QGG24" s="171"/>
      <c r="QGH24" s="171"/>
      <c r="QGI24" s="171"/>
      <c r="QGJ24" s="172"/>
      <c r="QGK24" s="162"/>
      <c r="QGL24" s="171"/>
      <c r="QGM24" s="171"/>
      <c r="QGN24" s="171"/>
      <c r="QGO24" s="171"/>
      <c r="QGP24" s="171"/>
      <c r="QGQ24" s="171"/>
      <c r="QGR24" s="172"/>
      <c r="QGS24" s="162"/>
      <c r="QGT24" s="171"/>
      <c r="QGU24" s="171"/>
      <c r="QGV24" s="171"/>
      <c r="QGW24" s="171"/>
      <c r="QGX24" s="171"/>
      <c r="QGY24" s="171"/>
      <c r="QGZ24" s="172"/>
      <c r="QHA24" s="162"/>
      <c r="QHB24" s="171"/>
      <c r="QHC24" s="171"/>
      <c r="QHD24" s="171"/>
      <c r="QHE24" s="171"/>
      <c r="QHF24" s="171"/>
      <c r="QHG24" s="171"/>
      <c r="QHH24" s="172"/>
      <c r="QHI24" s="162"/>
      <c r="QHJ24" s="171"/>
      <c r="QHK24" s="171"/>
      <c r="QHL24" s="171"/>
      <c r="QHM24" s="171"/>
      <c r="QHN24" s="171"/>
      <c r="QHO24" s="171"/>
      <c r="QHP24" s="172"/>
      <c r="QHQ24" s="162"/>
      <c r="QHR24" s="171"/>
      <c r="QHS24" s="171"/>
      <c r="QHT24" s="171"/>
      <c r="QHU24" s="171"/>
      <c r="QHV24" s="171"/>
      <c r="QHW24" s="171"/>
      <c r="QHX24" s="172"/>
      <c r="QHY24" s="162"/>
      <c r="QHZ24" s="171"/>
      <c r="QIA24" s="171"/>
      <c r="QIB24" s="171"/>
      <c r="QIC24" s="171"/>
      <c r="QID24" s="171"/>
      <c r="QIE24" s="171"/>
      <c r="QIF24" s="172"/>
      <c r="QIG24" s="162"/>
      <c r="QIH24" s="171"/>
      <c r="QII24" s="171"/>
      <c r="QIJ24" s="171"/>
      <c r="QIK24" s="171"/>
      <c r="QIL24" s="171"/>
      <c r="QIM24" s="171"/>
      <c r="QIN24" s="172"/>
      <c r="QIO24" s="162"/>
      <c r="QIP24" s="171"/>
      <c r="QIQ24" s="171"/>
      <c r="QIR24" s="171"/>
      <c r="QIS24" s="171"/>
      <c r="QIT24" s="171"/>
      <c r="QIU24" s="171"/>
      <c r="QIV24" s="172"/>
      <c r="QIW24" s="162"/>
      <c r="QIX24" s="171"/>
      <c r="QIY24" s="171"/>
      <c r="QIZ24" s="171"/>
      <c r="QJA24" s="171"/>
      <c r="QJB24" s="171"/>
      <c r="QJC24" s="171"/>
      <c r="QJD24" s="172"/>
      <c r="QJE24" s="162"/>
      <c r="QJF24" s="171"/>
      <c r="QJG24" s="171"/>
      <c r="QJH24" s="171"/>
      <c r="QJI24" s="171"/>
      <c r="QJJ24" s="171"/>
      <c r="QJK24" s="171"/>
      <c r="QJL24" s="172"/>
      <c r="QJM24" s="162"/>
      <c r="QJN24" s="171"/>
      <c r="QJO24" s="171"/>
      <c r="QJP24" s="171"/>
      <c r="QJQ24" s="171"/>
      <c r="QJR24" s="171"/>
      <c r="QJS24" s="171"/>
      <c r="QJT24" s="172"/>
      <c r="QJU24" s="162"/>
      <c r="QJV24" s="171"/>
      <c r="QJW24" s="171"/>
      <c r="QJX24" s="171"/>
      <c r="QJY24" s="171"/>
      <c r="QJZ24" s="171"/>
      <c r="QKA24" s="171"/>
      <c r="QKB24" s="172"/>
      <c r="QKC24" s="162"/>
      <c r="QKD24" s="171"/>
      <c r="QKE24" s="171"/>
      <c r="QKF24" s="171"/>
      <c r="QKG24" s="171"/>
      <c r="QKH24" s="171"/>
      <c r="QKI24" s="171"/>
      <c r="QKJ24" s="172"/>
      <c r="QKK24" s="162"/>
      <c r="QKL24" s="171"/>
      <c r="QKM24" s="171"/>
      <c r="QKN24" s="171"/>
      <c r="QKO24" s="171"/>
      <c r="QKP24" s="171"/>
      <c r="QKQ24" s="171"/>
      <c r="QKR24" s="172"/>
      <c r="QKS24" s="162"/>
      <c r="QKT24" s="171"/>
      <c r="QKU24" s="171"/>
      <c r="QKV24" s="171"/>
      <c r="QKW24" s="171"/>
      <c r="QKX24" s="171"/>
      <c r="QKY24" s="171"/>
      <c r="QKZ24" s="172"/>
      <c r="QLA24" s="162"/>
      <c r="QLB24" s="171"/>
      <c r="QLC24" s="171"/>
      <c r="QLD24" s="171"/>
      <c r="QLE24" s="171"/>
      <c r="QLF24" s="171"/>
      <c r="QLG24" s="171"/>
      <c r="QLH24" s="172"/>
      <c r="QLI24" s="162"/>
      <c r="QLJ24" s="171"/>
      <c r="QLK24" s="171"/>
      <c r="QLL24" s="171"/>
      <c r="QLM24" s="171"/>
      <c r="QLN24" s="171"/>
      <c r="QLO24" s="171"/>
      <c r="QLP24" s="172"/>
      <c r="QLQ24" s="162"/>
      <c r="QLR24" s="171"/>
      <c r="QLS24" s="171"/>
      <c r="QLT24" s="171"/>
      <c r="QLU24" s="171"/>
      <c r="QLV24" s="171"/>
      <c r="QLW24" s="171"/>
      <c r="QLX24" s="172"/>
      <c r="QLY24" s="162"/>
      <c r="QLZ24" s="171"/>
      <c r="QMA24" s="171"/>
      <c r="QMB24" s="171"/>
      <c r="QMC24" s="171"/>
      <c r="QMD24" s="171"/>
      <c r="QME24" s="171"/>
      <c r="QMF24" s="172"/>
      <c r="QMG24" s="162"/>
      <c r="QMH24" s="171"/>
      <c r="QMI24" s="171"/>
      <c r="QMJ24" s="171"/>
      <c r="QMK24" s="171"/>
      <c r="QML24" s="171"/>
      <c r="QMM24" s="171"/>
      <c r="QMN24" s="172"/>
      <c r="QMO24" s="162"/>
      <c r="QMP24" s="171"/>
      <c r="QMQ24" s="171"/>
      <c r="QMR24" s="171"/>
      <c r="QMS24" s="171"/>
      <c r="QMT24" s="171"/>
      <c r="QMU24" s="171"/>
      <c r="QMV24" s="172"/>
      <c r="QMW24" s="162"/>
      <c r="QMX24" s="171"/>
      <c r="QMY24" s="171"/>
      <c r="QMZ24" s="171"/>
      <c r="QNA24" s="171"/>
      <c r="QNB24" s="171"/>
      <c r="QNC24" s="171"/>
      <c r="QND24" s="172"/>
      <c r="QNE24" s="162"/>
      <c r="QNF24" s="171"/>
      <c r="QNG24" s="171"/>
      <c r="QNH24" s="171"/>
      <c r="QNI24" s="171"/>
      <c r="QNJ24" s="171"/>
      <c r="QNK24" s="171"/>
      <c r="QNL24" s="172"/>
      <c r="QNM24" s="162"/>
      <c r="QNN24" s="171"/>
      <c r="QNO24" s="171"/>
      <c r="QNP24" s="171"/>
      <c r="QNQ24" s="171"/>
      <c r="QNR24" s="171"/>
      <c r="QNS24" s="171"/>
      <c r="QNT24" s="172"/>
      <c r="QNU24" s="162"/>
      <c r="QNV24" s="171"/>
      <c r="QNW24" s="171"/>
      <c r="QNX24" s="171"/>
      <c r="QNY24" s="171"/>
      <c r="QNZ24" s="171"/>
      <c r="QOA24" s="171"/>
      <c r="QOB24" s="172"/>
      <c r="QOC24" s="162"/>
      <c r="QOD24" s="171"/>
      <c r="QOE24" s="171"/>
      <c r="QOF24" s="171"/>
      <c r="QOG24" s="171"/>
      <c r="QOH24" s="171"/>
      <c r="QOI24" s="171"/>
      <c r="QOJ24" s="172"/>
      <c r="QOK24" s="162"/>
      <c r="QOL24" s="171"/>
      <c r="QOM24" s="171"/>
      <c r="QON24" s="171"/>
      <c r="QOO24" s="171"/>
      <c r="QOP24" s="171"/>
      <c r="QOQ24" s="171"/>
      <c r="QOR24" s="172"/>
      <c r="QOS24" s="162"/>
      <c r="QOT24" s="171"/>
      <c r="QOU24" s="171"/>
      <c r="QOV24" s="171"/>
      <c r="QOW24" s="171"/>
      <c r="QOX24" s="171"/>
      <c r="QOY24" s="171"/>
      <c r="QOZ24" s="172"/>
      <c r="QPA24" s="162"/>
      <c r="QPB24" s="171"/>
      <c r="QPC24" s="171"/>
      <c r="QPD24" s="171"/>
      <c r="QPE24" s="171"/>
      <c r="QPF24" s="171"/>
      <c r="QPG24" s="171"/>
      <c r="QPH24" s="172"/>
      <c r="QPI24" s="162"/>
      <c r="QPJ24" s="171"/>
      <c r="QPK24" s="171"/>
      <c r="QPL24" s="171"/>
      <c r="QPM24" s="171"/>
      <c r="QPN24" s="171"/>
      <c r="QPO24" s="171"/>
      <c r="QPP24" s="172"/>
      <c r="QPQ24" s="162"/>
      <c r="QPR24" s="171"/>
      <c r="QPS24" s="171"/>
      <c r="QPT24" s="171"/>
      <c r="QPU24" s="171"/>
      <c r="QPV24" s="171"/>
      <c r="QPW24" s="171"/>
      <c r="QPX24" s="172"/>
      <c r="QPY24" s="162"/>
      <c r="QPZ24" s="171"/>
      <c r="QQA24" s="171"/>
      <c r="QQB24" s="171"/>
      <c r="QQC24" s="171"/>
      <c r="QQD24" s="171"/>
      <c r="QQE24" s="171"/>
      <c r="QQF24" s="172"/>
      <c r="QQG24" s="162"/>
      <c r="QQH24" s="171"/>
      <c r="QQI24" s="171"/>
      <c r="QQJ24" s="171"/>
      <c r="QQK24" s="171"/>
      <c r="QQL24" s="171"/>
      <c r="QQM24" s="171"/>
      <c r="QQN24" s="172"/>
      <c r="QQO24" s="162"/>
      <c r="QQP24" s="171"/>
      <c r="QQQ24" s="171"/>
      <c r="QQR24" s="171"/>
      <c r="QQS24" s="171"/>
      <c r="QQT24" s="171"/>
      <c r="QQU24" s="171"/>
      <c r="QQV24" s="172"/>
      <c r="QQW24" s="162"/>
      <c r="QQX24" s="171"/>
      <c r="QQY24" s="171"/>
      <c r="QQZ24" s="171"/>
      <c r="QRA24" s="171"/>
      <c r="QRB24" s="171"/>
      <c r="QRC24" s="171"/>
      <c r="QRD24" s="172"/>
      <c r="QRE24" s="162"/>
      <c r="QRF24" s="171"/>
      <c r="QRG24" s="171"/>
      <c r="QRH24" s="171"/>
      <c r="QRI24" s="171"/>
      <c r="QRJ24" s="171"/>
      <c r="QRK24" s="171"/>
      <c r="QRL24" s="172"/>
      <c r="QRM24" s="162"/>
      <c r="QRN24" s="171"/>
      <c r="QRO24" s="171"/>
      <c r="QRP24" s="171"/>
      <c r="QRQ24" s="171"/>
      <c r="QRR24" s="171"/>
      <c r="QRS24" s="171"/>
      <c r="QRT24" s="172"/>
      <c r="QRU24" s="162"/>
      <c r="QRV24" s="171"/>
      <c r="QRW24" s="171"/>
      <c r="QRX24" s="171"/>
      <c r="QRY24" s="171"/>
      <c r="QRZ24" s="171"/>
      <c r="QSA24" s="171"/>
      <c r="QSB24" s="172"/>
      <c r="QSC24" s="162"/>
      <c r="QSD24" s="171"/>
      <c r="QSE24" s="171"/>
      <c r="QSF24" s="171"/>
      <c r="QSG24" s="171"/>
      <c r="QSH24" s="171"/>
      <c r="QSI24" s="171"/>
      <c r="QSJ24" s="172"/>
      <c r="QSK24" s="162"/>
      <c r="QSL24" s="171"/>
      <c r="QSM24" s="171"/>
      <c r="QSN24" s="171"/>
      <c r="QSO24" s="171"/>
      <c r="QSP24" s="171"/>
      <c r="QSQ24" s="171"/>
      <c r="QSR24" s="172"/>
      <c r="QSS24" s="162"/>
      <c r="QST24" s="171"/>
      <c r="QSU24" s="171"/>
      <c r="QSV24" s="171"/>
      <c r="QSW24" s="171"/>
      <c r="QSX24" s="171"/>
      <c r="QSY24" s="171"/>
      <c r="QSZ24" s="172"/>
      <c r="QTA24" s="162"/>
      <c r="QTB24" s="171"/>
      <c r="QTC24" s="171"/>
      <c r="QTD24" s="171"/>
      <c r="QTE24" s="171"/>
      <c r="QTF24" s="171"/>
      <c r="QTG24" s="171"/>
      <c r="QTH24" s="172"/>
      <c r="QTI24" s="162"/>
      <c r="QTJ24" s="171"/>
      <c r="QTK24" s="171"/>
      <c r="QTL24" s="171"/>
      <c r="QTM24" s="171"/>
      <c r="QTN24" s="171"/>
      <c r="QTO24" s="171"/>
      <c r="QTP24" s="172"/>
      <c r="QTQ24" s="162"/>
      <c r="QTR24" s="171"/>
      <c r="QTS24" s="171"/>
      <c r="QTT24" s="171"/>
      <c r="QTU24" s="171"/>
      <c r="QTV24" s="171"/>
      <c r="QTW24" s="171"/>
      <c r="QTX24" s="172"/>
      <c r="QTY24" s="162"/>
      <c r="QTZ24" s="171"/>
      <c r="QUA24" s="171"/>
      <c r="QUB24" s="171"/>
      <c r="QUC24" s="171"/>
      <c r="QUD24" s="171"/>
      <c r="QUE24" s="171"/>
      <c r="QUF24" s="172"/>
      <c r="QUG24" s="162"/>
      <c r="QUH24" s="171"/>
      <c r="QUI24" s="171"/>
      <c r="QUJ24" s="171"/>
      <c r="QUK24" s="171"/>
      <c r="QUL24" s="171"/>
      <c r="QUM24" s="171"/>
      <c r="QUN24" s="172"/>
      <c r="QUO24" s="162"/>
      <c r="QUP24" s="171"/>
      <c r="QUQ24" s="171"/>
      <c r="QUR24" s="171"/>
      <c r="QUS24" s="171"/>
      <c r="QUT24" s="171"/>
      <c r="QUU24" s="171"/>
      <c r="QUV24" s="172"/>
      <c r="QUW24" s="162"/>
      <c r="QUX24" s="171"/>
      <c r="QUY24" s="171"/>
      <c r="QUZ24" s="171"/>
      <c r="QVA24" s="171"/>
      <c r="QVB24" s="171"/>
      <c r="QVC24" s="171"/>
      <c r="QVD24" s="172"/>
      <c r="QVE24" s="162"/>
      <c r="QVF24" s="171"/>
      <c r="QVG24" s="171"/>
      <c r="QVH24" s="171"/>
      <c r="QVI24" s="171"/>
      <c r="QVJ24" s="171"/>
      <c r="QVK24" s="171"/>
      <c r="QVL24" s="172"/>
      <c r="QVM24" s="162"/>
      <c r="QVN24" s="171"/>
      <c r="QVO24" s="171"/>
      <c r="QVP24" s="171"/>
      <c r="QVQ24" s="171"/>
      <c r="QVR24" s="171"/>
      <c r="QVS24" s="171"/>
      <c r="QVT24" s="172"/>
      <c r="QVU24" s="162"/>
      <c r="QVV24" s="171"/>
      <c r="QVW24" s="171"/>
      <c r="QVX24" s="171"/>
      <c r="QVY24" s="171"/>
      <c r="QVZ24" s="171"/>
      <c r="QWA24" s="171"/>
      <c r="QWB24" s="172"/>
      <c r="QWC24" s="162"/>
      <c r="QWD24" s="171"/>
      <c r="QWE24" s="171"/>
      <c r="QWF24" s="171"/>
      <c r="QWG24" s="171"/>
      <c r="QWH24" s="171"/>
      <c r="QWI24" s="171"/>
      <c r="QWJ24" s="172"/>
      <c r="QWK24" s="162"/>
      <c r="QWL24" s="171"/>
      <c r="QWM24" s="171"/>
      <c r="QWN24" s="171"/>
      <c r="QWO24" s="171"/>
      <c r="QWP24" s="171"/>
      <c r="QWQ24" s="171"/>
      <c r="QWR24" s="172"/>
      <c r="QWS24" s="162"/>
      <c r="QWT24" s="171"/>
      <c r="QWU24" s="171"/>
      <c r="QWV24" s="171"/>
      <c r="QWW24" s="171"/>
      <c r="QWX24" s="171"/>
      <c r="QWY24" s="171"/>
      <c r="QWZ24" s="172"/>
      <c r="QXA24" s="162"/>
      <c r="QXB24" s="171"/>
      <c r="QXC24" s="171"/>
      <c r="QXD24" s="171"/>
      <c r="QXE24" s="171"/>
      <c r="QXF24" s="171"/>
      <c r="QXG24" s="171"/>
      <c r="QXH24" s="172"/>
      <c r="QXI24" s="162"/>
      <c r="QXJ24" s="171"/>
      <c r="QXK24" s="171"/>
      <c r="QXL24" s="171"/>
      <c r="QXM24" s="171"/>
      <c r="QXN24" s="171"/>
      <c r="QXO24" s="171"/>
      <c r="QXP24" s="172"/>
      <c r="QXQ24" s="162"/>
      <c r="QXR24" s="171"/>
      <c r="QXS24" s="171"/>
      <c r="QXT24" s="171"/>
      <c r="QXU24" s="171"/>
      <c r="QXV24" s="171"/>
      <c r="QXW24" s="171"/>
      <c r="QXX24" s="172"/>
      <c r="QXY24" s="162"/>
      <c r="QXZ24" s="171"/>
      <c r="QYA24" s="171"/>
      <c r="QYB24" s="171"/>
      <c r="QYC24" s="171"/>
      <c r="QYD24" s="171"/>
      <c r="QYE24" s="171"/>
      <c r="QYF24" s="172"/>
      <c r="QYG24" s="162"/>
      <c r="QYH24" s="171"/>
      <c r="QYI24" s="171"/>
      <c r="QYJ24" s="171"/>
      <c r="QYK24" s="171"/>
      <c r="QYL24" s="171"/>
      <c r="QYM24" s="171"/>
      <c r="QYN24" s="172"/>
      <c r="QYO24" s="162"/>
      <c r="QYP24" s="171"/>
      <c r="QYQ24" s="171"/>
      <c r="QYR24" s="171"/>
      <c r="QYS24" s="171"/>
      <c r="QYT24" s="171"/>
      <c r="QYU24" s="171"/>
      <c r="QYV24" s="172"/>
      <c r="QYW24" s="162"/>
      <c r="QYX24" s="171"/>
      <c r="QYY24" s="171"/>
      <c r="QYZ24" s="171"/>
      <c r="QZA24" s="171"/>
      <c r="QZB24" s="171"/>
      <c r="QZC24" s="171"/>
      <c r="QZD24" s="172"/>
      <c r="QZE24" s="162"/>
      <c r="QZF24" s="171"/>
      <c r="QZG24" s="171"/>
      <c r="QZH24" s="171"/>
      <c r="QZI24" s="171"/>
      <c r="QZJ24" s="171"/>
      <c r="QZK24" s="171"/>
      <c r="QZL24" s="172"/>
      <c r="QZM24" s="162"/>
      <c r="QZN24" s="171"/>
      <c r="QZO24" s="171"/>
      <c r="QZP24" s="171"/>
      <c r="QZQ24" s="171"/>
      <c r="QZR24" s="171"/>
      <c r="QZS24" s="171"/>
      <c r="QZT24" s="172"/>
      <c r="QZU24" s="162"/>
      <c r="QZV24" s="171"/>
      <c r="QZW24" s="171"/>
      <c r="QZX24" s="171"/>
      <c r="QZY24" s="171"/>
      <c r="QZZ24" s="171"/>
      <c r="RAA24" s="171"/>
      <c r="RAB24" s="172"/>
      <c r="RAC24" s="162"/>
      <c r="RAD24" s="171"/>
      <c r="RAE24" s="171"/>
      <c r="RAF24" s="171"/>
      <c r="RAG24" s="171"/>
      <c r="RAH24" s="171"/>
      <c r="RAI24" s="171"/>
      <c r="RAJ24" s="172"/>
      <c r="RAK24" s="162"/>
      <c r="RAL24" s="171"/>
      <c r="RAM24" s="171"/>
      <c r="RAN24" s="171"/>
      <c r="RAO24" s="171"/>
      <c r="RAP24" s="171"/>
      <c r="RAQ24" s="171"/>
      <c r="RAR24" s="172"/>
      <c r="RAS24" s="162"/>
      <c r="RAT24" s="171"/>
      <c r="RAU24" s="171"/>
      <c r="RAV24" s="171"/>
      <c r="RAW24" s="171"/>
      <c r="RAX24" s="171"/>
      <c r="RAY24" s="171"/>
      <c r="RAZ24" s="172"/>
      <c r="RBA24" s="162"/>
      <c r="RBB24" s="171"/>
      <c r="RBC24" s="171"/>
      <c r="RBD24" s="171"/>
      <c r="RBE24" s="171"/>
      <c r="RBF24" s="171"/>
      <c r="RBG24" s="171"/>
      <c r="RBH24" s="172"/>
      <c r="RBI24" s="162"/>
      <c r="RBJ24" s="171"/>
      <c r="RBK24" s="171"/>
      <c r="RBL24" s="171"/>
      <c r="RBM24" s="171"/>
      <c r="RBN24" s="171"/>
      <c r="RBO24" s="171"/>
      <c r="RBP24" s="172"/>
      <c r="RBQ24" s="162"/>
      <c r="RBR24" s="171"/>
      <c r="RBS24" s="171"/>
      <c r="RBT24" s="171"/>
      <c r="RBU24" s="171"/>
      <c r="RBV24" s="171"/>
      <c r="RBW24" s="171"/>
      <c r="RBX24" s="172"/>
      <c r="RBY24" s="162"/>
      <c r="RBZ24" s="171"/>
      <c r="RCA24" s="171"/>
      <c r="RCB24" s="171"/>
      <c r="RCC24" s="171"/>
      <c r="RCD24" s="171"/>
      <c r="RCE24" s="171"/>
      <c r="RCF24" s="172"/>
      <c r="RCG24" s="162"/>
      <c r="RCH24" s="171"/>
      <c r="RCI24" s="171"/>
      <c r="RCJ24" s="171"/>
      <c r="RCK24" s="171"/>
      <c r="RCL24" s="171"/>
      <c r="RCM24" s="171"/>
      <c r="RCN24" s="172"/>
      <c r="RCO24" s="162"/>
      <c r="RCP24" s="171"/>
      <c r="RCQ24" s="171"/>
      <c r="RCR24" s="171"/>
      <c r="RCS24" s="171"/>
      <c r="RCT24" s="171"/>
      <c r="RCU24" s="171"/>
      <c r="RCV24" s="172"/>
      <c r="RCW24" s="162"/>
      <c r="RCX24" s="171"/>
      <c r="RCY24" s="171"/>
      <c r="RCZ24" s="171"/>
      <c r="RDA24" s="171"/>
      <c r="RDB24" s="171"/>
      <c r="RDC24" s="171"/>
      <c r="RDD24" s="172"/>
      <c r="RDE24" s="162"/>
      <c r="RDF24" s="171"/>
      <c r="RDG24" s="171"/>
      <c r="RDH24" s="171"/>
      <c r="RDI24" s="171"/>
      <c r="RDJ24" s="171"/>
      <c r="RDK24" s="171"/>
      <c r="RDL24" s="172"/>
      <c r="RDM24" s="162"/>
      <c r="RDN24" s="171"/>
      <c r="RDO24" s="171"/>
      <c r="RDP24" s="171"/>
      <c r="RDQ24" s="171"/>
      <c r="RDR24" s="171"/>
      <c r="RDS24" s="171"/>
      <c r="RDT24" s="172"/>
      <c r="RDU24" s="162"/>
      <c r="RDV24" s="171"/>
      <c r="RDW24" s="171"/>
      <c r="RDX24" s="171"/>
      <c r="RDY24" s="171"/>
      <c r="RDZ24" s="171"/>
      <c r="REA24" s="171"/>
      <c r="REB24" s="172"/>
      <c r="REC24" s="162"/>
      <c r="RED24" s="171"/>
      <c r="REE24" s="171"/>
      <c r="REF24" s="171"/>
      <c r="REG24" s="171"/>
      <c r="REH24" s="171"/>
      <c r="REI24" s="171"/>
      <c r="REJ24" s="172"/>
      <c r="REK24" s="162"/>
      <c r="REL24" s="171"/>
      <c r="REM24" s="171"/>
      <c r="REN24" s="171"/>
      <c r="REO24" s="171"/>
      <c r="REP24" s="171"/>
      <c r="REQ24" s="171"/>
      <c r="RER24" s="172"/>
      <c r="RES24" s="162"/>
      <c r="RET24" s="171"/>
      <c r="REU24" s="171"/>
      <c r="REV24" s="171"/>
      <c r="REW24" s="171"/>
      <c r="REX24" s="171"/>
      <c r="REY24" s="171"/>
      <c r="REZ24" s="172"/>
      <c r="RFA24" s="162"/>
      <c r="RFB24" s="171"/>
      <c r="RFC24" s="171"/>
      <c r="RFD24" s="171"/>
      <c r="RFE24" s="171"/>
      <c r="RFF24" s="171"/>
      <c r="RFG24" s="171"/>
      <c r="RFH24" s="172"/>
      <c r="RFI24" s="162"/>
      <c r="RFJ24" s="171"/>
      <c r="RFK24" s="171"/>
      <c r="RFL24" s="171"/>
      <c r="RFM24" s="171"/>
      <c r="RFN24" s="171"/>
      <c r="RFO24" s="171"/>
      <c r="RFP24" s="172"/>
      <c r="RFQ24" s="162"/>
      <c r="RFR24" s="171"/>
      <c r="RFS24" s="171"/>
      <c r="RFT24" s="171"/>
      <c r="RFU24" s="171"/>
      <c r="RFV24" s="171"/>
      <c r="RFW24" s="171"/>
      <c r="RFX24" s="172"/>
      <c r="RFY24" s="162"/>
      <c r="RFZ24" s="171"/>
      <c r="RGA24" s="171"/>
      <c r="RGB24" s="171"/>
      <c r="RGC24" s="171"/>
      <c r="RGD24" s="171"/>
      <c r="RGE24" s="171"/>
      <c r="RGF24" s="172"/>
      <c r="RGG24" s="162"/>
      <c r="RGH24" s="171"/>
      <c r="RGI24" s="171"/>
      <c r="RGJ24" s="171"/>
      <c r="RGK24" s="171"/>
      <c r="RGL24" s="171"/>
      <c r="RGM24" s="171"/>
      <c r="RGN24" s="172"/>
      <c r="RGO24" s="162"/>
      <c r="RGP24" s="171"/>
      <c r="RGQ24" s="171"/>
      <c r="RGR24" s="171"/>
      <c r="RGS24" s="171"/>
      <c r="RGT24" s="171"/>
      <c r="RGU24" s="171"/>
      <c r="RGV24" s="172"/>
      <c r="RGW24" s="162"/>
      <c r="RGX24" s="171"/>
      <c r="RGY24" s="171"/>
      <c r="RGZ24" s="171"/>
      <c r="RHA24" s="171"/>
      <c r="RHB24" s="171"/>
      <c r="RHC24" s="171"/>
      <c r="RHD24" s="172"/>
      <c r="RHE24" s="162"/>
      <c r="RHF24" s="171"/>
      <c r="RHG24" s="171"/>
      <c r="RHH24" s="171"/>
      <c r="RHI24" s="171"/>
      <c r="RHJ24" s="171"/>
      <c r="RHK24" s="171"/>
      <c r="RHL24" s="172"/>
      <c r="RHM24" s="162"/>
      <c r="RHN24" s="171"/>
      <c r="RHO24" s="171"/>
      <c r="RHP24" s="171"/>
      <c r="RHQ24" s="171"/>
      <c r="RHR24" s="171"/>
      <c r="RHS24" s="171"/>
      <c r="RHT24" s="172"/>
      <c r="RHU24" s="162"/>
      <c r="RHV24" s="171"/>
      <c r="RHW24" s="171"/>
      <c r="RHX24" s="171"/>
      <c r="RHY24" s="171"/>
      <c r="RHZ24" s="171"/>
      <c r="RIA24" s="171"/>
      <c r="RIB24" s="172"/>
      <c r="RIC24" s="162"/>
      <c r="RID24" s="171"/>
      <c r="RIE24" s="171"/>
      <c r="RIF24" s="171"/>
      <c r="RIG24" s="171"/>
      <c r="RIH24" s="171"/>
      <c r="RII24" s="171"/>
      <c r="RIJ24" s="172"/>
      <c r="RIK24" s="162"/>
      <c r="RIL24" s="171"/>
      <c r="RIM24" s="171"/>
      <c r="RIN24" s="171"/>
      <c r="RIO24" s="171"/>
      <c r="RIP24" s="171"/>
      <c r="RIQ24" s="171"/>
      <c r="RIR24" s="172"/>
      <c r="RIS24" s="162"/>
      <c r="RIT24" s="171"/>
      <c r="RIU24" s="171"/>
      <c r="RIV24" s="171"/>
      <c r="RIW24" s="171"/>
      <c r="RIX24" s="171"/>
      <c r="RIY24" s="171"/>
      <c r="RIZ24" s="172"/>
      <c r="RJA24" s="162"/>
      <c r="RJB24" s="171"/>
      <c r="RJC24" s="171"/>
      <c r="RJD24" s="171"/>
      <c r="RJE24" s="171"/>
      <c r="RJF24" s="171"/>
      <c r="RJG24" s="171"/>
      <c r="RJH24" s="172"/>
      <c r="RJI24" s="162"/>
      <c r="RJJ24" s="171"/>
      <c r="RJK24" s="171"/>
      <c r="RJL24" s="171"/>
      <c r="RJM24" s="171"/>
      <c r="RJN24" s="171"/>
      <c r="RJO24" s="171"/>
      <c r="RJP24" s="172"/>
      <c r="RJQ24" s="162"/>
      <c r="RJR24" s="171"/>
      <c r="RJS24" s="171"/>
      <c r="RJT24" s="171"/>
      <c r="RJU24" s="171"/>
      <c r="RJV24" s="171"/>
      <c r="RJW24" s="171"/>
      <c r="RJX24" s="172"/>
      <c r="RJY24" s="162"/>
      <c r="RJZ24" s="171"/>
      <c r="RKA24" s="171"/>
      <c r="RKB24" s="171"/>
      <c r="RKC24" s="171"/>
      <c r="RKD24" s="171"/>
      <c r="RKE24" s="171"/>
      <c r="RKF24" s="172"/>
      <c r="RKG24" s="162"/>
      <c r="RKH24" s="171"/>
      <c r="RKI24" s="171"/>
      <c r="RKJ24" s="171"/>
      <c r="RKK24" s="171"/>
      <c r="RKL24" s="171"/>
      <c r="RKM24" s="171"/>
      <c r="RKN24" s="172"/>
      <c r="RKO24" s="162"/>
      <c r="RKP24" s="171"/>
      <c r="RKQ24" s="171"/>
      <c r="RKR24" s="171"/>
      <c r="RKS24" s="171"/>
      <c r="RKT24" s="171"/>
      <c r="RKU24" s="171"/>
      <c r="RKV24" s="172"/>
      <c r="RKW24" s="162"/>
      <c r="RKX24" s="171"/>
      <c r="RKY24" s="171"/>
      <c r="RKZ24" s="171"/>
      <c r="RLA24" s="171"/>
      <c r="RLB24" s="171"/>
      <c r="RLC24" s="171"/>
      <c r="RLD24" s="172"/>
      <c r="RLE24" s="162"/>
      <c r="RLF24" s="171"/>
      <c r="RLG24" s="171"/>
      <c r="RLH24" s="171"/>
      <c r="RLI24" s="171"/>
      <c r="RLJ24" s="171"/>
      <c r="RLK24" s="171"/>
      <c r="RLL24" s="172"/>
      <c r="RLM24" s="162"/>
      <c r="RLN24" s="171"/>
      <c r="RLO24" s="171"/>
      <c r="RLP24" s="171"/>
      <c r="RLQ24" s="171"/>
      <c r="RLR24" s="171"/>
      <c r="RLS24" s="171"/>
      <c r="RLT24" s="172"/>
      <c r="RLU24" s="162"/>
      <c r="RLV24" s="171"/>
      <c r="RLW24" s="171"/>
      <c r="RLX24" s="171"/>
      <c r="RLY24" s="171"/>
      <c r="RLZ24" s="171"/>
      <c r="RMA24" s="171"/>
      <c r="RMB24" s="172"/>
      <c r="RMC24" s="162"/>
      <c r="RMD24" s="171"/>
      <c r="RME24" s="171"/>
      <c r="RMF24" s="171"/>
      <c r="RMG24" s="171"/>
      <c r="RMH24" s="171"/>
      <c r="RMI24" s="171"/>
      <c r="RMJ24" s="172"/>
      <c r="RMK24" s="162"/>
      <c r="RML24" s="171"/>
      <c r="RMM24" s="171"/>
      <c r="RMN24" s="171"/>
      <c r="RMO24" s="171"/>
      <c r="RMP24" s="171"/>
      <c r="RMQ24" s="171"/>
      <c r="RMR24" s="172"/>
      <c r="RMS24" s="162"/>
      <c r="RMT24" s="171"/>
      <c r="RMU24" s="171"/>
      <c r="RMV24" s="171"/>
      <c r="RMW24" s="171"/>
      <c r="RMX24" s="171"/>
      <c r="RMY24" s="171"/>
      <c r="RMZ24" s="172"/>
      <c r="RNA24" s="162"/>
      <c r="RNB24" s="171"/>
      <c r="RNC24" s="171"/>
      <c r="RND24" s="171"/>
      <c r="RNE24" s="171"/>
      <c r="RNF24" s="171"/>
      <c r="RNG24" s="171"/>
      <c r="RNH24" s="172"/>
      <c r="RNI24" s="162"/>
      <c r="RNJ24" s="171"/>
      <c r="RNK24" s="171"/>
      <c r="RNL24" s="171"/>
      <c r="RNM24" s="171"/>
      <c r="RNN24" s="171"/>
      <c r="RNO24" s="171"/>
      <c r="RNP24" s="172"/>
      <c r="RNQ24" s="162"/>
      <c r="RNR24" s="171"/>
      <c r="RNS24" s="171"/>
      <c r="RNT24" s="171"/>
      <c r="RNU24" s="171"/>
      <c r="RNV24" s="171"/>
      <c r="RNW24" s="171"/>
      <c r="RNX24" s="172"/>
      <c r="RNY24" s="162"/>
      <c r="RNZ24" s="171"/>
      <c r="ROA24" s="171"/>
      <c r="ROB24" s="171"/>
      <c r="ROC24" s="171"/>
      <c r="ROD24" s="171"/>
      <c r="ROE24" s="171"/>
      <c r="ROF24" s="172"/>
      <c r="ROG24" s="162"/>
      <c r="ROH24" s="171"/>
      <c r="ROI24" s="171"/>
      <c r="ROJ24" s="171"/>
      <c r="ROK24" s="171"/>
      <c r="ROL24" s="171"/>
      <c r="ROM24" s="171"/>
      <c r="RON24" s="172"/>
      <c r="ROO24" s="162"/>
      <c r="ROP24" s="171"/>
      <c r="ROQ24" s="171"/>
      <c r="ROR24" s="171"/>
      <c r="ROS24" s="171"/>
      <c r="ROT24" s="171"/>
      <c r="ROU24" s="171"/>
      <c r="ROV24" s="172"/>
      <c r="ROW24" s="162"/>
      <c r="ROX24" s="171"/>
      <c r="ROY24" s="171"/>
      <c r="ROZ24" s="171"/>
      <c r="RPA24" s="171"/>
      <c r="RPB24" s="171"/>
      <c r="RPC24" s="171"/>
      <c r="RPD24" s="172"/>
      <c r="RPE24" s="162"/>
      <c r="RPF24" s="171"/>
      <c r="RPG24" s="171"/>
      <c r="RPH24" s="171"/>
      <c r="RPI24" s="171"/>
      <c r="RPJ24" s="171"/>
      <c r="RPK24" s="171"/>
      <c r="RPL24" s="172"/>
      <c r="RPM24" s="162"/>
      <c r="RPN24" s="171"/>
      <c r="RPO24" s="171"/>
      <c r="RPP24" s="171"/>
      <c r="RPQ24" s="171"/>
      <c r="RPR24" s="171"/>
      <c r="RPS24" s="171"/>
      <c r="RPT24" s="172"/>
      <c r="RPU24" s="162"/>
      <c r="RPV24" s="171"/>
      <c r="RPW24" s="171"/>
      <c r="RPX24" s="171"/>
      <c r="RPY24" s="171"/>
      <c r="RPZ24" s="171"/>
      <c r="RQA24" s="171"/>
      <c r="RQB24" s="172"/>
      <c r="RQC24" s="162"/>
      <c r="RQD24" s="171"/>
      <c r="RQE24" s="171"/>
      <c r="RQF24" s="171"/>
      <c r="RQG24" s="171"/>
      <c r="RQH24" s="171"/>
      <c r="RQI24" s="171"/>
      <c r="RQJ24" s="172"/>
      <c r="RQK24" s="162"/>
      <c r="RQL24" s="171"/>
      <c r="RQM24" s="171"/>
      <c r="RQN24" s="171"/>
      <c r="RQO24" s="171"/>
      <c r="RQP24" s="171"/>
      <c r="RQQ24" s="171"/>
      <c r="RQR24" s="172"/>
      <c r="RQS24" s="162"/>
      <c r="RQT24" s="171"/>
      <c r="RQU24" s="171"/>
      <c r="RQV24" s="171"/>
      <c r="RQW24" s="171"/>
      <c r="RQX24" s="171"/>
      <c r="RQY24" s="171"/>
      <c r="RQZ24" s="172"/>
      <c r="RRA24" s="162"/>
      <c r="RRB24" s="171"/>
      <c r="RRC24" s="171"/>
      <c r="RRD24" s="171"/>
      <c r="RRE24" s="171"/>
      <c r="RRF24" s="171"/>
      <c r="RRG24" s="171"/>
      <c r="RRH24" s="172"/>
      <c r="RRI24" s="162"/>
      <c r="RRJ24" s="171"/>
      <c r="RRK24" s="171"/>
      <c r="RRL24" s="171"/>
      <c r="RRM24" s="171"/>
      <c r="RRN24" s="171"/>
      <c r="RRO24" s="171"/>
      <c r="RRP24" s="172"/>
      <c r="RRQ24" s="162"/>
      <c r="RRR24" s="171"/>
      <c r="RRS24" s="171"/>
      <c r="RRT24" s="171"/>
      <c r="RRU24" s="171"/>
      <c r="RRV24" s="171"/>
      <c r="RRW24" s="171"/>
      <c r="RRX24" s="172"/>
      <c r="RRY24" s="162"/>
      <c r="RRZ24" s="171"/>
      <c r="RSA24" s="171"/>
      <c r="RSB24" s="171"/>
      <c r="RSC24" s="171"/>
      <c r="RSD24" s="171"/>
      <c r="RSE24" s="171"/>
      <c r="RSF24" s="172"/>
      <c r="RSG24" s="162"/>
      <c r="RSH24" s="171"/>
      <c r="RSI24" s="171"/>
      <c r="RSJ24" s="171"/>
      <c r="RSK24" s="171"/>
      <c r="RSL24" s="171"/>
      <c r="RSM24" s="171"/>
      <c r="RSN24" s="172"/>
      <c r="RSO24" s="162"/>
      <c r="RSP24" s="171"/>
      <c r="RSQ24" s="171"/>
      <c r="RSR24" s="171"/>
      <c r="RSS24" s="171"/>
      <c r="RST24" s="171"/>
      <c r="RSU24" s="171"/>
      <c r="RSV24" s="172"/>
      <c r="RSW24" s="162"/>
      <c r="RSX24" s="171"/>
      <c r="RSY24" s="171"/>
      <c r="RSZ24" s="171"/>
      <c r="RTA24" s="171"/>
      <c r="RTB24" s="171"/>
      <c r="RTC24" s="171"/>
      <c r="RTD24" s="172"/>
      <c r="RTE24" s="162"/>
      <c r="RTF24" s="171"/>
      <c r="RTG24" s="171"/>
      <c r="RTH24" s="171"/>
      <c r="RTI24" s="171"/>
      <c r="RTJ24" s="171"/>
      <c r="RTK24" s="171"/>
      <c r="RTL24" s="172"/>
      <c r="RTM24" s="162"/>
      <c r="RTN24" s="171"/>
      <c r="RTO24" s="171"/>
      <c r="RTP24" s="171"/>
      <c r="RTQ24" s="171"/>
      <c r="RTR24" s="171"/>
      <c r="RTS24" s="171"/>
      <c r="RTT24" s="172"/>
      <c r="RTU24" s="162"/>
      <c r="RTV24" s="171"/>
      <c r="RTW24" s="171"/>
      <c r="RTX24" s="171"/>
      <c r="RTY24" s="171"/>
      <c r="RTZ24" s="171"/>
      <c r="RUA24" s="171"/>
      <c r="RUB24" s="172"/>
      <c r="RUC24" s="162"/>
      <c r="RUD24" s="171"/>
      <c r="RUE24" s="171"/>
      <c r="RUF24" s="171"/>
      <c r="RUG24" s="171"/>
      <c r="RUH24" s="171"/>
      <c r="RUI24" s="171"/>
      <c r="RUJ24" s="172"/>
      <c r="RUK24" s="162"/>
      <c r="RUL24" s="171"/>
      <c r="RUM24" s="171"/>
      <c r="RUN24" s="171"/>
      <c r="RUO24" s="171"/>
      <c r="RUP24" s="171"/>
      <c r="RUQ24" s="171"/>
      <c r="RUR24" s="172"/>
      <c r="RUS24" s="162"/>
      <c r="RUT24" s="171"/>
      <c r="RUU24" s="171"/>
      <c r="RUV24" s="171"/>
      <c r="RUW24" s="171"/>
      <c r="RUX24" s="171"/>
      <c r="RUY24" s="171"/>
      <c r="RUZ24" s="172"/>
      <c r="RVA24" s="162"/>
      <c r="RVB24" s="171"/>
      <c r="RVC24" s="171"/>
      <c r="RVD24" s="171"/>
      <c r="RVE24" s="171"/>
      <c r="RVF24" s="171"/>
      <c r="RVG24" s="171"/>
      <c r="RVH24" s="172"/>
      <c r="RVI24" s="162"/>
      <c r="RVJ24" s="171"/>
      <c r="RVK24" s="171"/>
      <c r="RVL24" s="171"/>
      <c r="RVM24" s="171"/>
      <c r="RVN24" s="171"/>
      <c r="RVO24" s="171"/>
      <c r="RVP24" s="172"/>
      <c r="RVQ24" s="162"/>
      <c r="RVR24" s="171"/>
      <c r="RVS24" s="171"/>
      <c r="RVT24" s="171"/>
      <c r="RVU24" s="171"/>
      <c r="RVV24" s="171"/>
      <c r="RVW24" s="171"/>
      <c r="RVX24" s="172"/>
      <c r="RVY24" s="162"/>
      <c r="RVZ24" s="171"/>
      <c r="RWA24" s="171"/>
      <c r="RWB24" s="171"/>
      <c r="RWC24" s="171"/>
      <c r="RWD24" s="171"/>
      <c r="RWE24" s="171"/>
      <c r="RWF24" s="172"/>
      <c r="RWG24" s="162"/>
      <c r="RWH24" s="171"/>
      <c r="RWI24" s="171"/>
      <c r="RWJ24" s="171"/>
      <c r="RWK24" s="171"/>
      <c r="RWL24" s="171"/>
      <c r="RWM24" s="171"/>
      <c r="RWN24" s="172"/>
      <c r="RWO24" s="162"/>
      <c r="RWP24" s="171"/>
      <c r="RWQ24" s="171"/>
      <c r="RWR24" s="171"/>
      <c r="RWS24" s="171"/>
      <c r="RWT24" s="171"/>
      <c r="RWU24" s="171"/>
      <c r="RWV24" s="172"/>
      <c r="RWW24" s="162"/>
      <c r="RWX24" s="171"/>
      <c r="RWY24" s="171"/>
      <c r="RWZ24" s="171"/>
      <c r="RXA24" s="171"/>
      <c r="RXB24" s="171"/>
      <c r="RXC24" s="171"/>
      <c r="RXD24" s="172"/>
      <c r="RXE24" s="162"/>
      <c r="RXF24" s="171"/>
      <c r="RXG24" s="171"/>
      <c r="RXH24" s="171"/>
      <c r="RXI24" s="171"/>
      <c r="RXJ24" s="171"/>
      <c r="RXK24" s="171"/>
      <c r="RXL24" s="172"/>
      <c r="RXM24" s="162"/>
      <c r="RXN24" s="171"/>
      <c r="RXO24" s="171"/>
      <c r="RXP24" s="171"/>
      <c r="RXQ24" s="171"/>
      <c r="RXR24" s="171"/>
      <c r="RXS24" s="171"/>
      <c r="RXT24" s="172"/>
      <c r="RXU24" s="162"/>
      <c r="RXV24" s="171"/>
      <c r="RXW24" s="171"/>
      <c r="RXX24" s="171"/>
      <c r="RXY24" s="171"/>
      <c r="RXZ24" s="171"/>
      <c r="RYA24" s="171"/>
      <c r="RYB24" s="172"/>
      <c r="RYC24" s="162"/>
      <c r="RYD24" s="171"/>
      <c r="RYE24" s="171"/>
      <c r="RYF24" s="171"/>
      <c r="RYG24" s="171"/>
      <c r="RYH24" s="171"/>
      <c r="RYI24" s="171"/>
      <c r="RYJ24" s="172"/>
      <c r="RYK24" s="162"/>
      <c r="RYL24" s="171"/>
      <c r="RYM24" s="171"/>
      <c r="RYN24" s="171"/>
      <c r="RYO24" s="171"/>
      <c r="RYP24" s="171"/>
      <c r="RYQ24" s="171"/>
      <c r="RYR24" s="172"/>
      <c r="RYS24" s="162"/>
      <c r="RYT24" s="171"/>
      <c r="RYU24" s="171"/>
      <c r="RYV24" s="171"/>
      <c r="RYW24" s="171"/>
      <c r="RYX24" s="171"/>
      <c r="RYY24" s="171"/>
      <c r="RYZ24" s="172"/>
      <c r="RZA24" s="162"/>
      <c r="RZB24" s="171"/>
      <c r="RZC24" s="171"/>
      <c r="RZD24" s="171"/>
      <c r="RZE24" s="171"/>
      <c r="RZF24" s="171"/>
      <c r="RZG24" s="171"/>
      <c r="RZH24" s="172"/>
      <c r="RZI24" s="162"/>
      <c r="RZJ24" s="171"/>
      <c r="RZK24" s="171"/>
      <c r="RZL24" s="171"/>
      <c r="RZM24" s="171"/>
      <c r="RZN24" s="171"/>
      <c r="RZO24" s="171"/>
      <c r="RZP24" s="172"/>
      <c r="RZQ24" s="162"/>
      <c r="RZR24" s="171"/>
      <c r="RZS24" s="171"/>
      <c r="RZT24" s="171"/>
      <c r="RZU24" s="171"/>
      <c r="RZV24" s="171"/>
      <c r="RZW24" s="171"/>
      <c r="RZX24" s="172"/>
      <c r="RZY24" s="162"/>
      <c r="RZZ24" s="171"/>
      <c r="SAA24" s="171"/>
      <c r="SAB24" s="171"/>
      <c r="SAC24" s="171"/>
      <c r="SAD24" s="171"/>
      <c r="SAE24" s="171"/>
      <c r="SAF24" s="172"/>
      <c r="SAG24" s="162"/>
      <c r="SAH24" s="171"/>
      <c r="SAI24" s="171"/>
      <c r="SAJ24" s="171"/>
      <c r="SAK24" s="171"/>
      <c r="SAL24" s="171"/>
      <c r="SAM24" s="171"/>
      <c r="SAN24" s="172"/>
      <c r="SAO24" s="162"/>
      <c r="SAP24" s="171"/>
      <c r="SAQ24" s="171"/>
      <c r="SAR24" s="171"/>
      <c r="SAS24" s="171"/>
      <c r="SAT24" s="171"/>
      <c r="SAU24" s="171"/>
      <c r="SAV24" s="172"/>
      <c r="SAW24" s="162"/>
      <c r="SAX24" s="171"/>
      <c r="SAY24" s="171"/>
      <c r="SAZ24" s="171"/>
      <c r="SBA24" s="171"/>
      <c r="SBB24" s="171"/>
      <c r="SBC24" s="171"/>
      <c r="SBD24" s="172"/>
      <c r="SBE24" s="162"/>
      <c r="SBF24" s="171"/>
      <c r="SBG24" s="171"/>
      <c r="SBH24" s="171"/>
      <c r="SBI24" s="171"/>
      <c r="SBJ24" s="171"/>
      <c r="SBK24" s="171"/>
      <c r="SBL24" s="172"/>
      <c r="SBM24" s="162"/>
      <c r="SBN24" s="171"/>
      <c r="SBO24" s="171"/>
      <c r="SBP24" s="171"/>
      <c r="SBQ24" s="171"/>
      <c r="SBR24" s="171"/>
      <c r="SBS24" s="171"/>
      <c r="SBT24" s="172"/>
      <c r="SBU24" s="162"/>
      <c r="SBV24" s="171"/>
      <c r="SBW24" s="171"/>
      <c r="SBX24" s="171"/>
      <c r="SBY24" s="171"/>
      <c r="SBZ24" s="171"/>
      <c r="SCA24" s="171"/>
      <c r="SCB24" s="172"/>
      <c r="SCC24" s="162"/>
      <c r="SCD24" s="171"/>
      <c r="SCE24" s="171"/>
      <c r="SCF24" s="171"/>
      <c r="SCG24" s="171"/>
      <c r="SCH24" s="171"/>
      <c r="SCI24" s="171"/>
      <c r="SCJ24" s="172"/>
      <c r="SCK24" s="162"/>
      <c r="SCL24" s="171"/>
      <c r="SCM24" s="171"/>
      <c r="SCN24" s="171"/>
      <c r="SCO24" s="171"/>
      <c r="SCP24" s="171"/>
      <c r="SCQ24" s="171"/>
      <c r="SCR24" s="172"/>
      <c r="SCS24" s="162"/>
      <c r="SCT24" s="171"/>
      <c r="SCU24" s="171"/>
      <c r="SCV24" s="171"/>
      <c r="SCW24" s="171"/>
      <c r="SCX24" s="171"/>
      <c r="SCY24" s="171"/>
      <c r="SCZ24" s="172"/>
      <c r="SDA24" s="162"/>
      <c r="SDB24" s="171"/>
      <c r="SDC24" s="171"/>
      <c r="SDD24" s="171"/>
      <c r="SDE24" s="171"/>
      <c r="SDF24" s="171"/>
      <c r="SDG24" s="171"/>
      <c r="SDH24" s="172"/>
      <c r="SDI24" s="162"/>
      <c r="SDJ24" s="171"/>
      <c r="SDK24" s="171"/>
      <c r="SDL24" s="171"/>
      <c r="SDM24" s="171"/>
      <c r="SDN24" s="171"/>
      <c r="SDO24" s="171"/>
      <c r="SDP24" s="172"/>
      <c r="SDQ24" s="162"/>
      <c r="SDR24" s="171"/>
      <c r="SDS24" s="171"/>
      <c r="SDT24" s="171"/>
      <c r="SDU24" s="171"/>
      <c r="SDV24" s="171"/>
      <c r="SDW24" s="171"/>
      <c r="SDX24" s="172"/>
      <c r="SDY24" s="162"/>
      <c r="SDZ24" s="171"/>
      <c r="SEA24" s="171"/>
      <c r="SEB24" s="171"/>
      <c r="SEC24" s="171"/>
      <c r="SED24" s="171"/>
      <c r="SEE24" s="171"/>
      <c r="SEF24" s="172"/>
      <c r="SEG24" s="162"/>
      <c r="SEH24" s="171"/>
      <c r="SEI24" s="171"/>
      <c r="SEJ24" s="171"/>
      <c r="SEK24" s="171"/>
      <c r="SEL24" s="171"/>
      <c r="SEM24" s="171"/>
      <c r="SEN24" s="172"/>
      <c r="SEO24" s="162"/>
      <c r="SEP24" s="171"/>
      <c r="SEQ24" s="171"/>
      <c r="SER24" s="171"/>
      <c r="SES24" s="171"/>
      <c r="SET24" s="171"/>
      <c r="SEU24" s="171"/>
      <c r="SEV24" s="172"/>
      <c r="SEW24" s="162"/>
      <c r="SEX24" s="171"/>
      <c r="SEY24" s="171"/>
      <c r="SEZ24" s="171"/>
      <c r="SFA24" s="171"/>
      <c r="SFB24" s="171"/>
      <c r="SFC24" s="171"/>
      <c r="SFD24" s="172"/>
      <c r="SFE24" s="162"/>
      <c r="SFF24" s="171"/>
      <c r="SFG24" s="171"/>
      <c r="SFH24" s="171"/>
      <c r="SFI24" s="171"/>
      <c r="SFJ24" s="171"/>
      <c r="SFK24" s="171"/>
      <c r="SFL24" s="172"/>
      <c r="SFM24" s="162"/>
      <c r="SFN24" s="171"/>
      <c r="SFO24" s="171"/>
      <c r="SFP24" s="171"/>
      <c r="SFQ24" s="171"/>
      <c r="SFR24" s="171"/>
      <c r="SFS24" s="171"/>
      <c r="SFT24" s="172"/>
      <c r="SFU24" s="162"/>
      <c r="SFV24" s="171"/>
      <c r="SFW24" s="171"/>
      <c r="SFX24" s="171"/>
      <c r="SFY24" s="171"/>
      <c r="SFZ24" s="171"/>
      <c r="SGA24" s="171"/>
      <c r="SGB24" s="172"/>
      <c r="SGC24" s="162"/>
      <c r="SGD24" s="171"/>
      <c r="SGE24" s="171"/>
      <c r="SGF24" s="171"/>
      <c r="SGG24" s="171"/>
      <c r="SGH24" s="171"/>
      <c r="SGI24" s="171"/>
      <c r="SGJ24" s="172"/>
      <c r="SGK24" s="162"/>
      <c r="SGL24" s="171"/>
      <c r="SGM24" s="171"/>
      <c r="SGN24" s="171"/>
      <c r="SGO24" s="171"/>
      <c r="SGP24" s="171"/>
      <c r="SGQ24" s="171"/>
      <c r="SGR24" s="172"/>
      <c r="SGS24" s="162"/>
      <c r="SGT24" s="171"/>
      <c r="SGU24" s="171"/>
      <c r="SGV24" s="171"/>
      <c r="SGW24" s="171"/>
      <c r="SGX24" s="171"/>
      <c r="SGY24" s="171"/>
      <c r="SGZ24" s="172"/>
      <c r="SHA24" s="162"/>
      <c r="SHB24" s="171"/>
      <c r="SHC24" s="171"/>
      <c r="SHD24" s="171"/>
      <c r="SHE24" s="171"/>
      <c r="SHF24" s="171"/>
      <c r="SHG24" s="171"/>
      <c r="SHH24" s="172"/>
      <c r="SHI24" s="162"/>
      <c r="SHJ24" s="171"/>
      <c r="SHK24" s="171"/>
      <c r="SHL24" s="171"/>
      <c r="SHM24" s="171"/>
      <c r="SHN24" s="171"/>
      <c r="SHO24" s="171"/>
      <c r="SHP24" s="172"/>
      <c r="SHQ24" s="162"/>
      <c r="SHR24" s="171"/>
      <c r="SHS24" s="171"/>
      <c r="SHT24" s="171"/>
      <c r="SHU24" s="171"/>
      <c r="SHV24" s="171"/>
      <c r="SHW24" s="171"/>
      <c r="SHX24" s="172"/>
      <c r="SHY24" s="162"/>
      <c r="SHZ24" s="171"/>
      <c r="SIA24" s="171"/>
      <c r="SIB24" s="171"/>
      <c r="SIC24" s="171"/>
      <c r="SID24" s="171"/>
      <c r="SIE24" s="171"/>
      <c r="SIF24" s="172"/>
      <c r="SIG24" s="162"/>
      <c r="SIH24" s="171"/>
      <c r="SII24" s="171"/>
      <c r="SIJ24" s="171"/>
      <c r="SIK24" s="171"/>
      <c r="SIL24" s="171"/>
      <c r="SIM24" s="171"/>
      <c r="SIN24" s="172"/>
      <c r="SIO24" s="162"/>
      <c r="SIP24" s="171"/>
      <c r="SIQ24" s="171"/>
      <c r="SIR24" s="171"/>
      <c r="SIS24" s="171"/>
      <c r="SIT24" s="171"/>
      <c r="SIU24" s="171"/>
      <c r="SIV24" s="172"/>
      <c r="SIW24" s="162"/>
      <c r="SIX24" s="171"/>
      <c r="SIY24" s="171"/>
      <c r="SIZ24" s="171"/>
      <c r="SJA24" s="171"/>
      <c r="SJB24" s="171"/>
      <c r="SJC24" s="171"/>
      <c r="SJD24" s="172"/>
      <c r="SJE24" s="162"/>
      <c r="SJF24" s="171"/>
      <c r="SJG24" s="171"/>
      <c r="SJH24" s="171"/>
      <c r="SJI24" s="171"/>
      <c r="SJJ24" s="171"/>
      <c r="SJK24" s="171"/>
      <c r="SJL24" s="172"/>
      <c r="SJM24" s="162"/>
      <c r="SJN24" s="171"/>
      <c r="SJO24" s="171"/>
      <c r="SJP24" s="171"/>
      <c r="SJQ24" s="171"/>
      <c r="SJR24" s="171"/>
      <c r="SJS24" s="171"/>
      <c r="SJT24" s="172"/>
      <c r="SJU24" s="162"/>
      <c r="SJV24" s="171"/>
      <c r="SJW24" s="171"/>
      <c r="SJX24" s="171"/>
      <c r="SJY24" s="171"/>
      <c r="SJZ24" s="171"/>
      <c r="SKA24" s="171"/>
      <c r="SKB24" s="172"/>
      <c r="SKC24" s="162"/>
      <c r="SKD24" s="171"/>
      <c r="SKE24" s="171"/>
      <c r="SKF24" s="171"/>
      <c r="SKG24" s="171"/>
      <c r="SKH24" s="171"/>
      <c r="SKI24" s="171"/>
      <c r="SKJ24" s="172"/>
      <c r="SKK24" s="162"/>
      <c r="SKL24" s="171"/>
      <c r="SKM24" s="171"/>
      <c r="SKN24" s="171"/>
      <c r="SKO24" s="171"/>
      <c r="SKP24" s="171"/>
      <c r="SKQ24" s="171"/>
      <c r="SKR24" s="172"/>
      <c r="SKS24" s="162"/>
      <c r="SKT24" s="171"/>
      <c r="SKU24" s="171"/>
      <c r="SKV24" s="171"/>
      <c r="SKW24" s="171"/>
      <c r="SKX24" s="171"/>
      <c r="SKY24" s="171"/>
      <c r="SKZ24" s="172"/>
      <c r="SLA24" s="162"/>
      <c r="SLB24" s="171"/>
      <c r="SLC24" s="171"/>
      <c r="SLD24" s="171"/>
      <c r="SLE24" s="171"/>
      <c r="SLF24" s="171"/>
      <c r="SLG24" s="171"/>
      <c r="SLH24" s="172"/>
      <c r="SLI24" s="162"/>
      <c r="SLJ24" s="171"/>
      <c r="SLK24" s="171"/>
      <c r="SLL24" s="171"/>
      <c r="SLM24" s="171"/>
      <c r="SLN24" s="171"/>
      <c r="SLO24" s="171"/>
      <c r="SLP24" s="172"/>
      <c r="SLQ24" s="162"/>
      <c r="SLR24" s="171"/>
      <c r="SLS24" s="171"/>
      <c r="SLT24" s="171"/>
      <c r="SLU24" s="171"/>
      <c r="SLV24" s="171"/>
      <c r="SLW24" s="171"/>
      <c r="SLX24" s="172"/>
      <c r="SLY24" s="162"/>
      <c r="SLZ24" s="171"/>
      <c r="SMA24" s="171"/>
      <c r="SMB24" s="171"/>
      <c r="SMC24" s="171"/>
      <c r="SMD24" s="171"/>
      <c r="SME24" s="171"/>
      <c r="SMF24" s="172"/>
      <c r="SMG24" s="162"/>
      <c r="SMH24" s="171"/>
      <c r="SMI24" s="171"/>
      <c r="SMJ24" s="171"/>
      <c r="SMK24" s="171"/>
      <c r="SML24" s="171"/>
      <c r="SMM24" s="171"/>
      <c r="SMN24" s="172"/>
      <c r="SMO24" s="162"/>
      <c r="SMP24" s="171"/>
      <c r="SMQ24" s="171"/>
      <c r="SMR24" s="171"/>
      <c r="SMS24" s="171"/>
      <c r="SMT24" s="171"/>
      <c r="SMU24" s="171"/>
      <c r="SMV24" s="172"/>
      <c r="SMW24" s="162"/>
      <c r="SMX24" s="171"/>
      <c r="SMY24" s="171"/>
      <c r="SMZ24" s="171"/>
      <c r="SNA24" s="171"/>
      <c r="SNB24" s="171"/>
      <c r="SNC24" s="171"/>
      <c r="SND24" s="172"/>
      <c r="SNE24" s="162"/>
      <c r="SNF24" s="171"/>
      <c r="SNG24" s="171"/>
      <c r="SNH24" s="171"/>
      <c r="SNI24" s="171"/>
      <c r="SNJ24" s="171"/>
      <c r="SNK24" s="171"/>
      <c r="SNL24" s="172"/>
      <c r="SNM24" s="162"/>
      <c r="SNN24" s="171"/>
      <c r="SNO24" s="171"/>
      <c r="SNP24" s="171"/>
      <c r="SNQ24" s="171"/>
      <c r="SNR24" s="171"/>
      <c r="SNS24" s="171"/>
      <c r="SNT24" s="172"/>
      <c r="SNU24" s="162"/>
      <c r="SNV24" s="171"/>
      <c r="SNW24" s="171"/>
      <c r="SNX24" s="171"/>
      <c r="SNY24" s="171"/>
      <c r="SNZ24" s="171"/>
      <c r="SOA24" s="171"/>
      <c r="SOB24" s="172"/>
      <c r="SOC24" s="162"/>
      <c r="SOD24" s="171"/>
      <c r="SOE24" s="171"/>
      <c r="SOF24" s="171"/>
      <c r="SOG24" s="171"/>
      <c r="SOH24" s="171"/>
      <c r="SOI24" s="171"/>
      <c r="SOJ24" s="172"/>
      <c r="SOK24" s="162"/>
      <c r="SOL24" s="171"/>
      <c r="SOM24" s="171"/>
      <c r="SON24" s="171"/>
      <c r="SOO24" s="171"/>
      <c r="SOP24" s="171"/>
      <c r="SOQ24" s="171"/>
      <c r="SOR24" s="172"/>
      <c r="SOS24" s="162"/>
      <c r="SOT24" s="171"/>
      <c r="SOU24" s="171"/>
      <c r="SOV24" s="171"/>
      <c r="SOW24" s="171"/>
      <c r="SOX24" s="171"/>
      <c r="SOY24" s="171"/>
      <c r="SOZ24" s="172"/>
      <c r="SPA24" s="162"/>
      <c r="SPB24" s="171"/>
      <c r="SPC24" s="171"/>
      <c r="SPD24" s="171"/>
      <c r="SPE24" s="171"/>
      <c r="SPF24" s="171"/>
      <c r="SPG24" s="171"/>
      <c r="SPH24" s="172"/>
      <c r="SPI24" s="162"/>
      <c r="SPJ24" s="171"/>
      <c r="SPK24" s="171"/>
      <c r="SPL24" s="171"/>
      <c r="SPM24" s="171"/>
      <c r="SPN24" s="171"/>
      <c r="SPO24" s="171"/>
      <c r="SPP24" s="172"/>
      <c r="SPQ24" s="162"/>
      <c r="SPR24" s="171"/>
      <c r="SPS24" s="171"/>
      <c r="SPT24" s="171"/>
      <c r="SPU24" s="171"/>
      <c r="SPV24" s="171"/>
      <c r="SPW24" s="171"/>
      <c r="SPX24" s="172"/>
      <c r="SPY24" s="162"/>
      <c r="SPZ24" s="171"/>
      <c r="SQA24" s="171"/>
      <c r="SQB24" s="171"/>
      <c r="SQC24" s="171"/>
      <c r="SQD24" s="171"/>
      <c r="SQE24" s="171"/>
      <c r="SQF24" s="172"/>
      <c r="SQG24" s="162"/>
      <c r="SQH24" s="171"/>
      <c r="SQI24" s="171"/>
      <c r="SQJ24" s="171"/>
      <c r="SQK24" s="171"/>
      <c r="SQL24" s="171"/>
      <c r="SQM24" s="171"/>
      <c r="SQN24" s="172"/>
      <c r="SQO24" s="162"/>
      <c r="SQP24" s="171"/>
      <c r="SQQ24" s="171"/>
      <c r="SQR24" s="171"/>
      <c r="SQS24" s="171"/>
      <c r="SQT24" s="171"/>
      <c r="SQU24" s="171"/>
      <c r="SQV24" s="172"/>
      <c r="SQW24" s="162"/>
      <c r="SQX24" s="171"/>
      <c r="SQY24" s="171"/>
      <c r="SQZ24" s="171"/>
      <c r="SRA24" s="171"/>
      <c r="SRB24" s="171"/>
      <c r="SRC24" s="171"/>
      <c r="SRD24" s="172"/>
      <c r="SRE24" s="162"/>
      <c r="SRF24" s="171"/>
      <c r="SRG24" s="171"/>
      <c r="SRH24" s="171"/>
      <c r="SRI24" s="171"/>
      <c r="SRJ24" s="171"/>
      <c r="SRK24" s="171"/>
      <c r="SRL24" s="172"/>
      <c r="SRM24" s="162"/>
      <c r="SRN24" s="171"/>
      <c r="SRO24" s="171"/>
      <c r="SRP24" s="171"/>
      <c r="SRQ24" s="171"/>
      <c r="SRR24" s="171"/>
      <c r="SRS24" s="171"/>
      <c r="SRT24" s="172"/>
      <c r="SRU24" s="162"/>
      <c r="SRV24" s="171"/>
      <c r="SRW24" s="171"/>
      <c r="SRX24" s="171"/>
      <c r="SRY24" s="171"/>
      <c r="SRZ24" s="171"/>
      <c r="SSA24" s="171"/>
      <c r="SSB24" s="172"/>
      <c r="SSC24" s="162"/>
      <c r="SSD24" s="171"/>
      <c r="SSE24" s="171"/>
      <c r="SSF24" s="171"/>
      <c r="SSG24" s="171"/>
      <c r="SSH24" s="171"/>
      <c r="SSI24" s="171"/>
      <c r="SSJ24" s="172"/>
      <c r="SSK24" s="162"/>
      <c r="SSL24" s="171"/>
      <c r="SSM24" s="171"/>
      <c r="SSN24" s="171"/>
      <c r="SSO24" s="171"/>
      <c r="SSP24" s="171"/>
      <c r="SSQ24" s="171"/>
      <c r="SSR24" s="172"/>
      <c r="SSS24" s="162"/>
      <c r="SST24" s="171"/>
      <c r="SSU24" s="171"/>
      <c r="SSV24" s="171"/>
      <c r="SSW24" s="171"/>
      <c r="SSX24" s="171"/>
      <c r="SSY24" s="171"/>
      <c r="SSZ24" s="172"/>
      <c r="STA24" s="162"/>
      <c r="STB24" s="171"/>
      <c r="STC24" s="171"/>
      <c r="STD24" s="171"/>
      <c r="STE24" s="171"/>
      <c r="STF24" s="171"/>
      <c r="STG24" s="171"/>
      <c r="STH24" s="172"/>
      <c r="STI24" s="162"/>
      <c r="STJ24" s="171"/>
      <c r="STK24" s="171"/>
      <c r="STL24" s="171"/>
      <c r="STM24" s="171"/>
      <c r="STN24" s="171"/>
      <c r="STO24" s="171"/>
      <c r="STP24" s="172"/>
      <c r="STQ24" s="162"/>
      <c r="STR24" s="171"/>
      <c r="STS24" s="171"/>
      <c r="STT24" s="171"/>
      <c r="STU24" s="171"/>
      <c r="STV24" s="171"/>
      <c r="STW24" s="171"/>
      <c r="STX24" s="172"/>
      <c r="STY24" s="162"/>
      <c r="STZ24" s="171"/>
      <c r="SUA24" s="171"/>
      <c r="SUB24" s="171"/>
      <c r="SUC24" s="171"/>
      <c r="SUD24" s="171"/>
      <c r="SUE24" s="171"/>
      <c r="SUF24" s="172"/>
      <c r="SUG24" s="162"/>
      <c r="SUH24" s="171"/>
      <c r="SUI24" s="171"/>
      <c r="SUJ24" s="171"/>
      <c r="SUK24" s="171"/>
      <c r="SUL24" s="171"/>
      <c r="SUM24" s="171"/>
      <c r="SUN24" s="172"/>
      <c r="SUO24" s="162"/>
      <c r="SUP24" s="171"/>
      <c r="SUQ24" s="171"/>
      <c r="SUR24" s="171"/>
      <c r="SUS24" s="171"/>
      <c r="SUT24" s="171"/>
      <c r="SUU24" s="171"/>
      <c r="SUV24" s="172"/>
      <c r="SUW24" s="162"/>
      <c r="SUX24" s="171"/>
      <c r="SUY24" s="171"/>
      <c r="SUZ24" s="171"/>
      <c r="SVA24" s="171"/>
      <c r="SVB24" s="171"/>
      <c r="SVC24" s="171"/>
      <c r="SVD24" s="172"/>
      <c r="SVE24" s="162"/>
      <c r="SVF24" s="171"/>
      <c r="SVG24" s="171"/>
      <c r="SVH24" s="171"/>
      <c r="SVI24" s="171"/>
      <c r="SVJ24" s="171"/>
      <c r="SVK24" s="171"/>
      <c r="SVL24" s="172"/>
      <c r="SVM24" s="162"/>
      <c r="SVN24" s="171"/>
      <c r="SVO24" s="171"/>
      <c r="SVP24" s="171"/>
      <c r="SVQ24" s="171"/>
      <c r="SVR24" s="171"/>
      <c r="SVS24" s="171"/>
      <c r="SVT24" s="172"/>
      <c r="SVU24" s="162"/>
      <c r="SVV24" s="171"/>
      <c r="SVW24" s="171"/>
      <c r="SVX24" s="171"/>
      <c r="SVY24" s="171"/>
      <c r="SVZ24" s="171"/>
      <c r="SWA24" s="171"/>
      <c r="SWB24" s="172"/>
      <c r="SWC24" s="162"/>
      <c r="SWD24" s="171"/>
      <c r="SWE24" s="171"/>
      <c r="SWF24" s="171"/>
      <c r="SWG24" s="171"/>
      <c r="SWH24" s="171"/>
      <c r="SWI24" s="171"/>
      <c r="SWJ24" s="172"/>
      <c r="SWK24" s="162"/>
      <c r="SWL24" s="171"/>
      <c r="SWM24" s="171"/>
      <c r="SWN24" s="171"/>
      <c r="SWO24" s="171"/>
      <c r="SWP24" s="171"/>
      <c r="SWQ24" s="171"/>
      <c r="SWR24" s="172"/>
      <c r="SWS24" s="162"/>
      <c r="SWT24" s="171"/>
      <c r="SWU24" s="171"/>
      <c r="SWV24" s="171"/>
      <c r="SWW24" s="171"/>
      <c r="SWX24" s="171"/>
      <c r="SWY24" s="171"/>
      <c r="SWZ24" s="172"/>
      <c r="SXA24" s="162"/>
      <c r="SXB24" s="171"/>
      <c r="SXC24" s="171"/>
      <c r="SXD24" s="171"/>
      <c r="SXE24" s="171"/>
      <c r="SXF24" s="171"/>
      <c r="SXG24" s="171"/>
      <c r="SXH24" s="172"/>
      <c r="SXI24" s="162"/>
      <c r="SXJ24" s="171"/>
      <c r="SXK24" s="171"/>
      <c r="SXL24" s="171"/>
      <c r="SXM24" s="171"/>
      <c r="SXN24" s="171"/>
      <c r="SXO24" s="171"/>
      <c r="SXP24" s="172"/>
      <c r="SXQ24" s="162"/>
      <c r="SXR24" s="171"/>
      <c r="SXS24" s="171"/>
      <c r="SXT24" s="171"/>
      <c r="SXU24" s="171"/>
      <c r="SXV24" s="171"/>
      <c r="SXW24" s="171"/>
      <c r="SXX24" s="172"/>
      <c r="SXY24" s="162"/>
      <c r="SXZ24" s="171"/>
      <c r="SYA24" s="171"/>
      <c r="SYB24" s="171"/>
      <c r="SYC24" s="171"/>
      <c r="SYD24" s="171"/>
      <c r="SYE24" s="171"/>
      <c r="SYF24" s="172"/>
      <c r="SYG24" s="162"/>
      <c r="SYH24" s="171"/>
      <c r="SYI24" s="171"/>
      <c r="SYJ24" s="171"/>
      <c r="SYK24" s="171"/>
      <c r="SYL24" s="171"/>
      <c r="SYM24" s="171"/>
      <c r="SYN24" s="172"/>
      <c r="SYO24" s="162"/>
      <c r="SYP24" s="171"/>
      <c r="SYQ24" s="171"/>
      <c r="SYR24" s="171"/>
      <c r="SYS24" s="171"/>
      <c r="SYT24" s="171"/>
      <c r="SYU24" s="171"/>
      <c r="SYV24" s="172"/>
      <c r="SYW24" s="162"/>
      <c r="SYX24" s="171"/>
      <c r="SYY24" s="171"/>
      <c r="SYZ24" s="171"/>
      <c r="SZA24" s="171"/>
      <c r="SZB24" s="171"/>
      <c r="SZC24" s="171"/>
      <c r="SZD24" s="172"/>
      <c r="SZE24" s="162"/>
      <c r="SZF24" s="171"/>
      <c r="SZG24" s="171"/>
      <c r="SZH24" s="171"/>
      <c r="SZI24" s="171"/>
      <c r="SZJ24" s="171"/>
      <c r="SZK24" s="171"/>
      <c r="SZL24" s="172"/>
      <c r="SZM24" s="162"/>
      <c r="SZN24" s="171"/>
      <c r="SZO24" s="171"/>
      <c r="SZP24" s="171"/>
      <c r="SZQ24" s="171"/>
      <c r="SZR24" s="171"/>
      <c r="SZS24" s="171"/>
      <c r="SZT24" s="172"/>
      <c r="SZU24" s="162"/>
      <c r="SZV24" s="171"/>
      <c r="SZW24" s="171"/>
      <c r="SZX24" s="171"/>
      <c r="SZY24" s="171"/>
      <c r="SZZ24" s="171"/>
      <c r="TAA24" s="171"/>
      <c r="TAB24" s="172"/>
      <c r="TAC24" s="162"/>
      <c r="TAD24" s="171"/>
      <c r="TAE24" s="171"/>
      <c r="TAF24" s="171"/>
      <c r="TAG24" s="171"/>
      <c r="TAH24" s="171"/>
      <c r="TAI24" s="171"/>
      <c r="TAJ24" s="172"/>
      <c r="TAK24" s="162"/>
      <c r="TAL24" s="171"/>
      <c r="TAM24" s="171"/>
      <c r="TAN24" s="171"/>
      <c r="TAO24" s="171"/>
      <c r="TAP24" s="171"/>
      <c r="TAQ24" s="171"/>
      <c r="TAR24" s="172"/>
      <c r="TAS24" s="162"/>
      <c r="TAT24" s="171"/>
      <c r="TAU24" s="171"/>
      <c r="TAV24" s="171"/>
      <c r="TAW24" s="171"/>
      <c r="TAX24" s="171"/>
      <c r="TAY24" s="171"/>
      <c r="TAZ24" s="172"/>
      <c r="TBA24" s="162"/>
      <c r="TBB24" s="171"/>
      <c r="TBC24" s="171"/>
      <c r="TBD24" s="171"/>
      <c r="TBE24" s="171"/>
      <c r="TBF24" s="171"/>
      <c r="TBG24" s="171"/>
      <c r="TBH24" s="172"/>
      <c r="TBI24" s="162"/>
      <c r="TBJ24" s="171"/>
      <c r="TBK24" s="171"/>
      <c r="TBL24" s="171"/>
      <c r="TBM24" s="171"/>
      <c r="TBN24" s="171"/>
      <c r="TBO24" s="171"/>
      <c r="TBP24" s="172"/>
      <c r="TBQ24" s="162"/>
      <c r="TBR24" s="171"/>
      <c r="TBS24" s="171"/>
      <c r="TBT24" s="171"/>
      <c r="TBU24" s="171"/>
      <c r="TBV24" s="171"/>
      <c r="TBW24" s="171"/>
      <c r="TBX24" s="172"/>
      <c r="TBY24" s="162"/>
      <c r="TBZ24" s="171"/>
      <c r="TCA24" s="171"/>
      <c r="TCB24" s="171"/>
      <c r="TCC24" s="171"/>
      <c r="TCD24" s="171"/>
      <c r="TCE24" s="171"/>
      <c r="TCF24" s="172"/>
      <c r="TCG24" s="162"/>
      <c r="TCH24" s="171"/>
      <c r="TCI24" s="171"/>
      <c r="TCJ24" s="171"/>
      <c r="TCK24" s="171"/>
      <c r="TCL24" s="171"/>
      <c r="TCM24" s="171"/>
      <c r="TCN24" s="172"/>
      <c r="TCO24" s="162"/>
      <c r="TCP24" s="171"/>
      <c r="TCQ24" s="171"/>
      <c r="TCR24" s="171"/>
      <c r="TCS24" s="171"/>
      <c r="TCT24" s="171"/>
      <c r="TCU24" s="171"/>
      <c r="TCV24" s="172"/>
      <c r="TCW24" s="162"/>
      <c r="TCX24" s="171"/>
      <c r="TCY24" s="171"/>
      <c r="TCZ24" s="171"/>
      <c r="TDA24" s="171"/>
      <c r="TDB24" s="171"/>
      <c r="TDC24" s="171"/>
      <c r="TDD24" s="172"/>
      <c r="TDE24" s="162"/>
      <c r="TDF24" s="171"/>
      <c r="TDG24" s="171"/>
      <c r="TDH24" s="171"/>
      <c r="TDI24" s="171"/>
      <c r="TDJ24" s="171"/>
      <c r="TDK24" s="171"/>
      <c r="TDL24" s="172"/>
      <c r="TDM24" s="162"/>
      <c r="TDN24" s="171"/>
      <c r="TDO24" s="171"/>
      <c r="TDP24" s="171"/>
      <c r="TDQ24" s="171"/>
      <c r="TDR24" s="171"/>
      <c r="TDS24" s="171"/>
      <c r="TDT24" s="172"/>
      <c r="TDU24" s="162"/>
      <c r="TDV24" s="171"/>
      <c r="TDW24" s="171"/>
      <c r="TDX24" s="171"/>
      <c r="TDY24" s="171"/>
      <c r="TDZ24" s="171"/>
      <c r="TEA24" s="171"/>
      <c r="TEB24" s="172"/>
      <c r="TEC24" s="162"/>
      <c r="TED24" s="171"/>
      <c r="TEE24" s="171"/>
      <c r="TEF24" s="171"/>
      <c r="TEG24" s="171"/>
      <c r="TEH24" s="171"/>
      <c r="TEI24" s="171"/>
      <c r="TEJ24" s="172"/>
      <c r="TEK24" s="162"/>
      <c r="TEL24" s="171"/>
      <c r="TEM24" s="171"/>
      <c r="TEN24" s="171"/>
      <c r="TEO24" s="171"/>
      <c r="TEP24" s="171"/>
      <c r="TEQ24" s="171"/>
      <c r="TER24" s="172"/>
      <c r="TES24" s="162"/>
      <c r="TET24" s="171"/>
      <c r="TEU24" s="171"/>
      <c r="TEV24" s="171"/>
      <c r="TEW24" s="171"/>
      <c r="TEX24" s="171"/>
      <c r="TEY24" s="171"/>
      <c r="TEZ24" s="172"/>
      <c r="TFA24" s="162"/>
      <c r="TFB24" s="171"/>
      <c r="TFC24" s="171"/>
      <c r="TFD24" s="171"/>
      <c r="TFE24" s="171"/>
      <c r="TFF24" s="171"/>
      <c r="TFG24" s="171"/>
      <c r="TFH24" s="172"/>
      <c r="TFI24" s="162"/>
      <c r="TFJ24" s="171"/>
      <c r="TFK24" s="171"/>
      <c r="TFL24" s="171"/>
      <c r="TFM24" s="171"/>
      <c r="TFN24" s="171"/>
      <c r="TFO24" s="171"/>
      <c r="TFP24" s="172"/>
      <c r="TFQ24" s="162"/>
      <c r="TFR24" s="171"/>
      <c r="TFS24" s="171"/>
      <c r="TFT24" s="171"/>
      <c r="TFU24" s="171"/>
      <c r="TFV24" s="171"/>
      <c r="TFW24" s="171"/>
      <c r="TFX24" s="172"/>
      <c r="TFY24" s="162"/>
      <c r="TFZ24" s="171"/>
      <c r="TGA24" s="171"/>
      <c r="TGB24" s="171"/>
      <c r="TGC24" s="171"/>
      <c r="TGD24" s="171"/>
      <c r="TGE24" s="171"/>
      <c r="TGF24" s="172"/>
      <c r="TGG24" s="162"/>
      <c r="TGH24" s="171"/>
      <c r="TGI24" s="171"/>
      <c r="TGJ24" s="171"/>
      <c r="TGK24" s="171"/>
      <c r="TGL24" s="171"/>
      <c r="TGM24" s="171"/>
      <c r="TGN24" s="172"/>
      <c r="TGO24" s="162"/>
      <c r="TGP24" s="171"/>
      <c r="TGQ24" s="171"/>
      <c r="TGR24" s="171"/>
      <c r="TGS24" s="171"/>
      <c r="TGT24" s="171"/>
      <c r="TGU24" s="171"/>
      <c r="TGV24" s="172"/>
      <c r="TGW24" s="162"/>
      <c r="TGX24" s="171"/>
      <c r="TGY24" s="171"/>
      <c r="TGZ24" s="171"/>
      <c r="THA24" s="171"/>
      <c r="THB24" s="171"/>
      <c r="THC24" s="171"/>
      <c r="THD24" s="172"/>
      <c r="THE24" s="162"/>
      <c r="THF24" s="171"/>
      <c r="THG24" s="171"/>
      <c r="THH24" s="171"/>
      <c r="THI24" s="171"/>
      <c r="THJ24" s="171"/>
      <c r="THK24" s="171"/>
      <c r="THL24" s="172"/>
      <c r="THM24" s="162"/>
      <c r="THN24" s="171"/>
      <c r="THO24" s="171"/>
      <c r="THP24" s="171"/>
      <c r="THQ24" s="171"/>
      <c r="THR24" s="171"/>
      <c r="THS24" s="171"/>
      <c r="THT24" s="172"/>
      <c r="THU24" s="162"/>
      <c r="THV24" s="171"/>
      <c r="THW24" s="171"/>
      <c r="THX24" s="171"/>
      <c r="THY24" s="171"/>
      <c r="THZ24" s="171"/>
      <c r="TIA24" s="171"/>
      <c r="TIB24" s="172"/>
      <c r="TIC24" s="162"/>
      <c r="TID24" s="171"/>
      <c r="TIE24" s="171"/>
      <c r="TIF24" s="171"/>
      <c r="TIG24" s="171"/>
      <c r="TIH24" s="171"/>
      <c r="TII24" s="171"/>
      <c r="TIJ24" s="172"/>
      <c r="TIK24" s="162"/>
      <c r="TIL24" s="171"/>
      <c r="TIM24" s="171"/>
      <c r="TIN24" s="171"/>
      <c r="TIO24" s="171"/>
      <c r="TIP24" s="171"/>
      <c r="TIQ24" s="171"/>
      <c r="TIR24" s="172"/>
      <c r="TIS24" s="162"/>
      <c r="TIT24" s="171"/>
      <c r="TIU24" s="171"/>
      <c r="TIV24" s="171"/>
      <c r="TIW24" s="171"/>
      <c r="TIX24" s="171"/>
      <c r="TIY24" s="171"/>
      <c r="TIZ24" s="172"/>
      <c r="TJA24" s="162"/>
      <c r="TJB24" s="171"/>
      <c r="TJC24" s="171"/>
      <c r="TJD24" s="171"/>
      <c r="TJE24" s="171"/>
      <c r="TJF24" s="171"/>
      <c r="TJG24" s="171"/>
      <c r="TJH24" s="172"/>
      <c r="TJI24" s="162"/>
      <c r="TJJ24" s="171"/>
      <c r="TJK24" s="171"/>
      <c r="TJL24" s="171"/>
      <c r="TJM24" s="171"/>
      <c r="TJN24" s="171"/>
      <c r="TJO24" s="171"/>
      <c r="TJP24" s="172"/>
      <c r="TJQ24" s="162"/>
      <c r="TJR24" s="171"/>
      <c r="TJS24" s="171"/>
      <c r="TJT24" s="171"/>
      <c r="TJU24" s="171"/>
      <c r="TJV24" s="171"/>
      <c r="TJW24" s="171"/>
      <c r="TJX24" s="172"/>
      <c r="TJY24" s="162"/>
      <c r="TJZ24" s="171"/>
      <c r="TKA24" s="171"/>
      <c r="TKB24" s="171"/>
      <c r="TKC24" s="171"/>
      <c r="TKD24" s="171"/>
      <c r="TKE24" s="171"/>
      <c r="TKF24" s="172"/>
      <c r="TKG24" s="162"/>
      <c r="TKH24" s="171"/>
      <c r="TKI24" s="171"/>
      <c r="TKJ24" s="171"/>
      <c r="TKK24" s="171"/>
      <c r="TKL24" s="171"/>
      <c r="TKM24" s="171"/>
      <c r="TKN24" s="172"/>
      <c r="TKO24" s="162"/>
      <c r="TKP24" s="171"/>
      <c r="TKQ24" s="171"/>
      <c r="TKR24" s="171"/>
      <c r="TKS24" s="171"/>
      <c r="TKT24" s="171"/>
      <c r="TKU24" s="171"/>
      <c r="TKV24" s="172"/>
      <c r="TKW24" s="162"/>
      <c r="TKX24" s="171"/>
      <c r="TKY24" s="171"/>
      <c r="TKZ24" s="171"/>
      <c r="TLA24" s="171"/>
      <c r="TLB24" s="171"/>
      <c r="TLC24" s="171"/>
      <c r="TLD24" s="172"/>
      <c r="TLE24" s="162"/>
      <c r="TLF24" s="171"/>
      <c r="TLG24" s="171"/>
      <c r="TLH24" s="171"/>
      <c r="TLI24" s="171"/>
      <c r="TLJ24" s="171"/>
      <c r="TLK24" s="171"/>
      <c r="TLL24" s="172"/>
      <c r="TLM24" s="162"/>
      <c r="TLN24" s="171"/>
      <c r="TLO24" s="171"/>
      <c r="TLP24" s="171"/>
      <c r="TLQ24" s="171"/>
      <c r="TLR24" s="171"/>
      <c r="TLS24" s="171"/>
      <c r="TLT24" s="172"/>
      <c r="TLU24" s="162"/>
      <c r="TLV24" s="171"/>
      <c r="TLW24" s="171"/>
      <c r="TLX24" s="171"/>
      <c r="TLY24" s="171"/>
      <c r="TLZ24" s="171"/>
      <c r="TMA24" s="171"/>
      <c r="TMB24" s="172"/>
      <c r="TMC24" s="162"/>
      <c r="TMD24" s="171"/>
      <c r="TME24" s="171"/>
      <c r="TMF24" s="171"/>
      <c r="TMG24" s="171"/>
      <c r="TMH24" s="171"/>
      <c r="TMI24" s="171"/>
      <c r="TMJ24" s="172"/>
      <c r="TMK24" s="162"/>
      <c r="TML24" s="171"/>
      <c r="TMM24" s="171"/>
      <c r="TMN24" s="171"/>
      <c r="TMO24" s="171"/>
      <c r="TMP24" s="171"/>
      <c r="TMQ24" s="171"/>
      <c r="TMR24" s="172"/>
      <c r="TMS24" s="162"/>
      <c r="TMT24" s="171"/>
      <c r="TMU24" s="171"/>
      <c r="TMV24" s="171"/>
      <c r="TMW24" s="171"/>
      <c r="TMX24" s="171"/>
      <c r="TMY24" s="171"/>
      <c r="TMZ24" s="172"/>
      <c r="TNA24" s="162"/>
      <c r="TNB24" s="171"/>
      <c r="TNC24" s="171"/>
      <c r="TND24" s="171"/>
      <c r="TNE24" s="171"/>
      <c r="TNF24" s="171"/>
      <c r="TNG24" s="171"/>
      <c r="TNH24" s="172"/>
      <c r="TNI24" s="162"/>
      <c r="TNJ24" s="171"/>
      <c r="TNK24" s="171"/>
      <c r="TNL24" s="171"/>
      <c r="TNM24" s="171"/>
      <c r="TNN24" s="171"/>
      <c r="TNO24" s="171"/>
      <c r="TNP24" s="172"/>
      <c r="TNQ24" s="162"/>
      <c r="TNR24" s="171"/>
      <c r="TNS24" s="171"/>
      <c r="TNT24" s="171"/>
      <c r="TNU24" s="171"/>
      <c r="TNV24" s="171"/>
      <c r="TNW24" s="171"/>
      <c r="TNX24" s="172"/>
      <c r="TNY24" s="162"/>
      <c r="TNZ24" s="171"/>
      <c r="TOA24" s="171"/>
      <c r="TOB24" s="171"/>
      <c r="TOC24" s="171"/>
      <c r="TOD24" s="171"/>
      <c r="TOE24" s="171"/>
      <c r="TOF24" s="172"/>
      <c r="TOG24" s="162"/>
      <c r="TOH24" s="171"/>
      <c r="TOI24" s="171"/>
      <c r="TOJ24" s="171"/>
      <c r="TOK24" s="171"/>
      <c r="TOL24" s="171"/>
      <c r="TOM24" s="171"/>
      <c r="TON24" s="172"/>
      <c r="TOO24" s="162"/>
      <c r="TOP24" s="171"/>
      <c r="TOQ24" s="171"/>
      <c r="TOR24" s="171"/>
      <c r="TOS24" s="171"/>
      <c r="TOT24" s="171"/>
      <c r="TOU24" s="171"/>
      <c r="TOV24" s="172"/>
      <c r="TOW24" s="162"/>
      <c r="TOX24" s="171"/>
      <c r="TOY24" s="171"/>
      <c r="TOZ24" s="171"/>
      <c r="TPA24" s="171"/>
      <c r="TPB24" s="171"/>
      <c r="TPC24" s="171"/>
      <c r="TPD24" s="172"/>
      <c r="TPE24" s="162"/>
      <c r="TPF24" s="171"/>
      <c r="TPG24" s="171"/>
      <c r="TPH24" s="171"/>
      <c r="TPI24" s="171"/>
      <c r="TPJ24" s="171"/>
      <c r="TPK24" s="171"/>
      <c r="TPL24" s="172"/>
      <c r="TPM24" s="162"/>
      <c r="TPN24" s="171"/>
      <c r="TPO24" s="171"/>
      <c r="TPP24" s="171"/>
      <c r="TPQ24" s="171"/>
      <c r="TPR24" s="171"/>
      <c r="TPS24" s="171"/>
      <c r="TPT24" s="172"/>
      <c r="TPU24" s="162"/>
      <c r="TPV24" s="171"/>
      <c r="TPW24" s="171"/>
      <c r="TPX24" s="171"/>
      <c r="TPY24" s="171"/>
      <c r="TPZ24" s="171"/>
      <c r="TQA24" s="171"/>
      <c r="TQB24" s="172"/>
      <c r="TQC24" s="162"/>
      <c r="TQD24" s="171"/>
      <c r="TQE24" s="171"/>
      <c r="TQF24" s="171"/>
      <c r="TQG24" s="171"/>
      <c r="TQH24" s="171"/>
      <c r="TQI24" s="171"/>
      <c r="TQJ24" s="172"/>
      <c r="TQK24" s="162"/>
      <c r="TQL24" s="171"/>
      <c r="TQM24" s="171"/>
      <c r="TQN24" s="171"/>
      <c r="TQO24" s="171"/>
      <c r="TQP24" s="171"/>
      <c r="TQQ24" s="171"/>
      <c r="TQR24" s="172"/>
      <c r="TQS24" s="162"/>
      <c r="TQT24" s="171"/>
      <c r="TQU24" s="171"/>
      <c r="TQV24" s="171"/>
      <c r="TQW24" s="171"/>
      <c r="TQX24" s="171"/>
      <c r="TQY24" s="171"/>
      <c r="TQZ24" s="172"/>
      <c r="TRA24" s="162"/>
      <c r="TRB24" s="171"/>
      <c r="TRC24" s="171"/>
      <c r="TRD24" s="171"/>
      <c r="TRE24" s="171"/>
      <c r="TRF24" s="171"/>
      <c r="TRG24" s="171"/>
      <c r="TRH24" s="172"/>
      <c r="TRI24" s="162"/>
      <c r="TRJ24" s="171"/>
      <c r="TRK24" s="171"/>
      <c r="TRL24" s="171"/>
      <c r="TRM24" s="171"/>
      <c r="TRN24" s="171"/>
      <c r="TRO24" s="171"/>
      <c r="TRP24" s="172"/>
      <c r="TRQ24" s="162"/>
      <c r="TRR24" s="171"/>
      <c r="TRS24" s="171"/>
      <c r="TRT24" s="171"/>
      <c r="TRU24" s="171"/>
      <c r="TRV24" s="171"/>
      <c r="TRW24" s="171"/>
      <c r="TRX24" s="172"/>
      <c r="TRY24" s="162"/>
      <c r="TRZ24" s="171"/>
      <c r="TSA24" s="171"/>
      <c r="TSB24" s="171"/>
      <c r="TSC24" s="171"/>
      <c r="TSD24" s="171"/>
      <c r="TSE24" s="171"/>
      <c r="TSF24" s="172"/>
      <c r="TSG24" s="162"/>
      <c r="TSH24" s="171"/>
      <c r="TSI24" s="171"/>
      <c r="TSJ24" s="171"/>
      <c r="TSK24" s="171"/>
      <c r="TSL24" s="171"/>
      <c r="TSM24" s="171"/>
      <c r="TSN24" s="172"/>
      <c r="TSO24" s="162"/>
      <c r="TSP24" s="171"/>
      <c r="TSQ24" s="171"/>
      <c r="TSR24" s="171"/>
      <c r="TSS24" s="171"/>
      <c r="TST24" s="171"/>
      <c r="TSU24" s="171"/>
      <c r="TSV24" s="172"/>
      <c r="TSW24" s="162"/>
      <c r="TSX24" s="171"/>
      <c r="TSY24" s="171"/>
      <c r="TSZ24" s="171"/>
      <c r="TTA24" s="171"/>
      <c r="TTB24" s="171"/>
      <c r="TTC24" s="171"/>
      <c r="TTD24" s="172"/>
      <c r="TTE24" s="162"/>
      <c r="TTF24" s="171"/>
      <c r="TTG24" s="171"/>
      <c r="TTH24" s="171"/>
      <c r="TTI24" s="171"/>
      <c r="TTJ24" s="171"/>
      <c r="TTK24" s="171"/>
      <c r="TTL24" s="172"/>
      <c r="TTM24" s="162"/>
      <c r="TTN24" s="171"/>
      <c r="TTO24" s="171"/>
      <c r="TTP24" s="171"/>
      <c r="TTQ24" s="171"/>
      <c r="TTR24" s="171"/>
      <c r="TTS24" s="171"/>
      <c r="TTT24" s="172"/>
      <c r="TTU24" s="162"/>
      <c r="TTV24" s="171"/>
      <c r="TTW24" s="171"/>
      <c r="TTX24" s="171"/>
      <c r="TTY24" s="171"/>
      <c r="TTZ24" s="171"/>
      <c r="TUA24" s="171"/>
      <c r="TUB24" s="172"/>
      <c r="TUC24" s="162"/>
      <c r="TUD24" s="171"/>
      <c r="TUE24" s="171"/>
      <c r="TUF24" s="171"/>
      <c r="TUG24" s="171"/>
      <c r="TUH24" s="171"/>
      <c r="TUI24" s="171"/>
      <c r="TUJ24" s="172"/>
      <c r="TUK24" s="162"/>
      <c r="TUL24" s="171"/>
      <c r="TUM24" s="171"/>
      <c r="TUN24" s="171"/>
      <c r="TUO24" s="171"/>
      <c r="TUP24" s="171"/>
      <c r="TUQ24" s="171"/>
      <c r="TUR24" s="172"/>
      <c r="TUS24" s="162"/>
      <c r="TUT24" s="171"/>
      <c r="TUU24" s="171"/>
      <c r="TUV24" s="171"/>
      <c r="TUW24" s="171"/>
      <c r="TUX24" s="171"/>
      <c r="TUY24" s="171"/>
      <c r="TUZ24" s="172"/>
      <c r="TVA24" s="162"/>
      <c r="TVB24" s="171"/>
      <c r="TVC24" s="171"/>
      <c r="TVD24" s="171"/>
      <c r="TVE24" s="171"/>
      <c r="TVF24" s="171"/>
      <c r="TVG24" s="171"/>
      <c r="TVH24" s="172"/>
      <c r="TVI24" s="162"/>
      <c r="TVJ24" s="171"/>
      <c r="TVK24" s="171"/>
      <c r="TVL24" s="171"/>
      <c r="TVM24" s="171"/>
      <c r="TVN24" s="171"/>
      <c r="TVO24" s="171"/>
      <c r="TVP24" s="172"/>
      <c r="TVQ24" s="162"/>
      <c r="TVR24" s="171"/>
      <c r="TVS24" s="171"/>
      <c r="TVT24" s="171"/>
      <c r="TVU24" s="171"/>
      <c r="TVV24" s="171"/>
      <c r="TVW24" s="171"/>
      <c r="TVX24" s="172"/>
      <c r="TVY24" s="162"/>
      <c r="TVZ24" s="171"/>
      <c r="TWA24" s="171"/>
      <c r="TWB24" s="171"/>
      <c r="TWC24" s="171"/>
      <c r="TWD24" s="171"/>
      <c r="TWE24" s="171"/>
      <c r="TWF24" s="172"/>
      <c r="TWG24" s="162"/>
      <c r="TWH24" s="171"/>
      <c r="TWI24" s="171"/>
      <c r="TWJ24" s="171"/>
      <c r="TWK24" s="171"/>
      <c r="TWL24" s="171"/>
      <c r="TWM24" s="171"/>
      <c r="TWN24" s="172"/>
      <c r="TWO24" s="162"/>
      <c r="TWP24" s="171"/>
      <c r="TWQ24" s="171"/>
      <c r="TWR24" s="171"/>
      <c r="TWS24" s="171"/>
      <c r="TWT24" s="171"/>
      <c r="TWU24" s="171"/>
      <c r="TWV24" s="172"/>
      <c r="TWW24" s="162"/>
      <c r="TWX24" s="171"/>
      <c r="TWY24" s="171"/>
      <c r="TWZ24" s="171"/>
      <c r="TXA24" s="171"/>
      <c r="TXB24" s="171"/>
      <c r="TXC24" s="171"/>
      <c r="TXD24" s="172"/>
      <c r="TXE24" s="162"/>
      <c r="TXF24" s="171"/>
      <c r="TXG24" s="171"/>
      <c r="TXH24" s="171"/>
      <c r="TXI24" s="171"/>
      <c r="TXJ24" s="171"/>
      <c r="TXK24" s="171"/>
      <c r="TXL24" s="172"/>
      <c r="TXM24" s="162"/>
      <c r="TXN24" s="171"/>
      <c r="TXO24" s="171"/>
      <c r="TXP24" s="171"/>
      <c r="TXQ24" s="171"/>
      <c r="TXR24" s="171"/>
      <c r="TXS24" s="171"/>
      <c r="TXT24" s="172"/>
      <c r="TXU24" s="162"/>
      <c r="TXV24" s="171"/>
      <c r="TXW24" s="171"/>
      <c r="TXX24" s="171"/>
      <c r="TXY24" s="171"/>
      <c r="TXZ24" s="171"/>
      <c r="TYA24" s="171"/>
      <c r="TYB24" s="172"/>
      <c r="TYC24" s="162"/>
      <c r="TYD24" s="171"/>
      <c r="TYE24" s="171"/>
      <c r="TYF24" s="171"/>
      <c r="TYG24" s="171"/>
      <c r="TYH24" s="171"/>
      <c r="TYI24" s="171"/>
      <c r="TYJ24" s="172"/>
      <c r="TYK24" s="162"/>
      <c r="TYL24" s="171"/>
      <c r="TYM24" s="171"/>
      <c r="TYN24" s="171"/>
      <c r="TYO24" s="171"/>
      <c r="TYP24" s="171"/>
      <c r="TYQ24" s="171"/>
      <c r="TYR24" s="172"/>
      <c r="TYS24" s="162"/>
      <c r="TYT24" s="171"/>
      <c r="TYU24" s="171"/>
      <c r="TYV24" s="171"/>
      <c r="TYW24" s="171"/>
      <c r="TYX24" s="171"/>
      <c r="TYY24" s="171"/>
      <c r="TYZ24" s="172"/>
      <c r="TZA24" s="162"/>
      <c r="TZB24" s="171"/>
      <c r="TZC24" s="171"/>
      <c r="TZD24" s="171"/>
      <c r="TZE24" s="171"/>
      <c r="TZF24" s="171"/>
      <c r="TZG24" s="171"/>
      <c r="TZH24" s="172"/>
      <c r="TZI24" s="162"/>
      <c r="TZJ24" s="171"/>
      <c r="TZK24" s="171"/>
      <c r="TZL24" s="171"/>
      <c r="TZM24" s="171"/>
      <c r="TZN24" s="171"/>
      <c r="TZO24" s="171"/>
      <c r="TZP24" s="172"/>
      <c r="TZQ24" s="162"/>
      <c r="TZR24" s="171"/>
      <c r="TZS24" s="171"/>
      <c r="TZT24" s="171"/>
      <c r="TZU24" s="171"/>
      <c r="TZV24" s="171"/>
      <c r="TZW24" s="171"/>
      <c r="TZX24" s="172"/>
      <c r="TZY24" s="162"/>
      <c r="TZZ24" s="171"/>
      <c r="UAA24" s="171"/>
      <c r="UAB24" s="171"/>
      <c r="UAC24" s="171"/>
      <c r="UAD24" s="171"/>
      <c r="UAE24" s="171"/>
      <c r="UAF24" s="172"/>
      <c r="UAG24" s="162"/>
      <c r="UAH24" s="171"/>
      <c r="UAI24" s="171"/>
      <c r="UAJ24" s="171"/>
      <c r="UAK24" s="171"/>
      <c r="UAL24" s="171"/>
      <c r="UAM24" s="171"/>
      <c r="UAN24" s="172"/>
      <c r="UAO24" s="162"/>
      <c r="UAP24" s="171"/>
      <c r="UAQ24" s="171"/>
      <c r="UAR24" s="171"/>
      <c r="UAS24" s="171"/>
      <c r="UAT24" s="171"/>
      <c r="UAU24" s="171"/>
      <c r="UAV24" s="172"/>
      <c r="UAW24" s="162"/>
      <c r="UAX24" s="171"/>
      <c r="UAY24" s="171"/>
      <c r="UAZ24" s="171"/>
      <c r="UBA24" s="171"/>
      <c r="UBB24" s="171"/>
      <c r="UBC24" s="171"/>
      <c r="UBD24" s="172"/>
      <c r="UBE24" s="162"/>
      <c r="UBF24" s="171"/>
      <c r="UBG24" s="171"/>
      <c r="UBH24" s="171"/>
      <c r="UBI24" s="171"/>
      <c r="UBJ24" s="171"/>
      <c r="UBK24" s="171"/>
      <c r="UBL24" s="172"/>
      <c r="UBM24" s="162"/>
      <c r="UBN24" s="171"/>
      <c r="UBO24" s="171"/>
      <c r="UBP24" s="171"/>
      <c r="UBQ24" s="171"/>
      <c r="UBR24" s="171"/>
      <c r="UBS24" s="171"/>
      <c r="UBT24" s="172"/>
      <c r="UBU24" s="162"/>
      <c r="UBV24" s="171"/>
      <c r="UBW24" s="171"/>
      <c r="UBX24" s="171"/>
      <c r="UBY24" s="171"/>
      <c r="UBZ24" s="171"/>
      <c r="UCA24" s="171"/>
      <c r="UCB24" s="172"/>
      <c r="UCC24" s="162"/>
      <c r="UCD24" s="171"/>
      <c r="UCE24" s="171"/>
      <c r="UCF24" s="171"/>
      <c r="UCG24" s="171"/>
      <c r="UCH24" s="171"/>
      <c r="UCI24" s="171"/>
      <c r="UCJ24" s="172"/>
      <c r="UCK24" s="162"/>
      <c r="UCL24" s="171"/>
      <c r="UCM24" s="171"/>
      <c r="UCN24" s="171"/>
      <c r="UCO24" s="171"/>
      <c r="UCP24" s="171"/>
      <c r="UCQ24" s="171"/>
      <c r="UCR24" s="172"/>
      <c r="UCS24" s="162"/>
      <c r="UCT24" s="171"/>
      <c r="UCU24" s="171"/>
      <c r="UCV24" s="171"/>
      <c r="UCW24" s="171"/>
      <c r="UCX24" s="171"/>
      <c r="UCY24" s="171"/>
      <c r="UCZ24" s="172"/>
      <c r="UDA24" s="162"/>
      <c r="UDB24" s="171"/>
      <c r="UDC24" s="171"/>
      <c r="UDD24" s="171"/>
      <c r="UDE24" s="171"/>
      <c r="UDF24" s="171"/>
      <c r="UDG24" s="171"/>
      <c r="UDH24" s="172"/>
      <c r="UDI24" s="162"/>
      <c r="UDJ24" s="171"/>
      <c r="UDK24" s="171"/>
      <c r="UDL24" s="171"/>
      <c r="UDM24" s="171"/>
      <c r="UDN24" s="171"/>
      <c r="UDO24" s="171"/>
      <c r="UDP24" s="172"/>
      <c r="UDQ24" s="162"/>
      <c r="UDR24" s="171"/>
      <c r="UDS24" s="171"/>
      <c r="UDT24" s="171"/>
      <c r="UDU24" s="171"/>
      <c r="UDV24" s="171"/>
      <c r="UDW24" s="171"/>
      <c r="UDX24" s="172"/>
      <c r="UDY24" s="162"/>
      <c r="UDZ24" s="171"/>
      <c r="UEA24" s="171"/>
      <c r="UEB24" s="171"/>
      <c r="UEC24" s="171"/>
      <c r="UED24" s="171"/>
      <c r="UEE24" s="171"/>
      <c r="UEF24" s="172"/>
      <c r="UEG24" s="162"/>
      <c r="UEH24" s="171"/>
      <c r="UEI24" s="171"/>
      <c r="UEJ24" s="171"/>
      <c r="UEK24" s="171"/>
      <c r="UEL24" s="171"/>
      <c r="UEM24" s="171"/>
      <c r="UEN24" s="172"/>
      <c r="UEO24" s="162"/>
      <c r="UEP24" s="171"/>
      <c r="UEQ24" s="171"/>
      <c r="UER24" s="171"/>
      <c r="UES24" s="171"/>
      <c r="UET24" s="171"/>
      <c r="UEU24" s="171"/>
      <c r="UEV24" s="172"/>
      <c r="UEW24" s="162"/>
      <c r="UEX24" s="171"/>
      <c r="UEY24" s="171"/>
      <c r="UEZ24" s="171"/>
      <c r="UFA24" s="171"/>
      <c r="UFB24" s="171"/>
      <c r="UFC24" s="171"/>
      <c r="UFD24" s="172"/>
      <c r="UFE24" s="162"/>
      <c r="UFF24" s="171"/>
      <c r="UFG24" s="171"/>
      <c r="UFH24" s="171"/>
      <c r="UFI24" s="171"/>
      <c r="UFJ24" s="171"/>
      <c r="UFK24" s="171"/>
      <c r="UFL24" s="172"/>
      <c r="UFM24" s="162"/>
      <c r="UFN24" s="171"/>
      <c r="UFO24" s="171"/>
      <c r="UFP24" s="171"/>
      <c r="UFQ24" s="171"/>
      <c r="UFR24" s="171"/>
      <c r="UFS24" s="171"/>
      <c r="UFT24" s="172"/>
      <c r="UFU24" s="162"/>
      <c r="UFV24" s="171"/>
      <c r="UFW24" s="171"/>
      <c r="UFX24" s="171"/>
      <c r="UFY24" s="171"/>
      <c r="UFZ24" s="171"/>
      <c r="UGA24" s="171"/>
      <c r="UGB24" s="172"/>
      <c r="UGC24" s="162"/>
      <c r="UGD24" s="171"/>
      <c r="UGE24" s="171"/>
      <c r="UGF24" s="171"/>
      <c r="UGG24" s="171"/>
      <c r="UGH24" s="171"/>
      <c r="UGI24" s="171"/>
      <c r="UGJ24" s="172"/>
      <c r="UGK24" s="162"/>
      <c r="UGL24" s="171"/>
      <c r="UGM24" s="171"/>
      <c r="UGN24" s="171"/>
      <c r="UGO24" s="171"/>
      <c r="UGP24" s="171"/>
      <c r="UGQ24" s="171"/>
      <c r="UGR24" s="172"/>
      <c r="UGS24" s="162"/>
      <c r="UGT24" s="171"/>
      <c r="UGU24" s="171"/>
      <c r="UGV24" s="171"/>
      <c r="UGW24" s="171"/>
      <c r="UGX24" s="171"/>
      <c r="UGY24" s="171"/>
      <c r="UGZ24" s="172"/>
      <c r="UHA24" s="162"/>
      <c r="UHB24" s="171"/>
      <c r="UHC24" s="171"/>
      <c r="UHD24" s="171"/>
      <c r="UHE24" s="171"/>
      <c r="UHF24" s="171"/>
      <c r="UHG24" s="171"/>
      <c r="UHH24" s="172"/>
      <c r="UHI24" s="162"/>
      <c r="UHJ24" s="171"/>
      <c r="UHK24" s="171"/>
      <c r="UHL24" s="171"/>
      <c r="UHM24" s="171"/>
      <c r="UHN24" s="171"/>
      <c r="UHO24" s="171"/>
      <c r="UHP24" s="172"/>
      <c r="UHQ24" s="162"/>
      <c r="UHR24" s="171"/>
      <c r="UHS24" s="171"/>
      <c r="UHT24" s="171"/>
      <c r="UHU24" s="171"/>
      <c r="UHV24" s="171"/>
      <c r="UHW24" s="171"/>
      <c r="UHX24" s="172"/>
      <c r="UHY24" s="162"/>
      <c r="UHZ24" s="171"/>
      <c r="UIA24" s="171"/>
      <c r="UIB24" s="171"/>
      <c r="UIC24" s="171"/>
      <c r="UID24" s="171"/>
      <c r="UIE24" s="171"/>
      <c r="UIF24" s="172"/>
      <c r="UIG24" s="162"/>
      <c r="UIH24" s="171"/>
      <c r="UII24" s="171"/>
      <c r="UIJ24" s="171"/>
      <c r="UIK24" s="171"/>
      <c r="UIL24" s="171"/>
      <c r="UIM24" s="171"/>
      <c r="UIN24" s="172"/>
      <c r="UIO24" s="162"/>
      <c r="UIP24" s="171"/>
      <c r="UIQ24" s="171"/>
      <c r="UIR24" s="171"/>
      <c r="UIS24" s="171"/>
      <c r="UIT24" s="171"/>
      <c r="UIU24" s="171"/>
      <c r="UIV24" s="172"/>
      <c r="UIW24" s="162"/>
      <c r="UIX24" s="171"/>
      <c r="UIY24" s="171"/>
      <c r="UIZ24" s="171"/>
      <c r="UJA24" s="171"/>
      <c r="UJB24" s="171"/>
      <c r="UJC24" s="171"/>
      <c r="UJD24" s="172"/>
      <c r="UJE24" s="162"/>
      <c r="UJF24" s="171"/>
      <c r="UJG24" s="171"/>
      <c r="UJH24" s="171"/>
      <c r="UJI24" s="171"/>
      <c r="UJJ24" s="171"/>
      <c r="UJK24" s="171"/>
      <c r="UJL24" s="172"/>
      <c r="UJM24" s="162"/>
      <c r="UJN24" s="171"/>
      <c r="UJO24" s="171"/>
      <c r="UJP24" s="171"/>
      <c r="UJQ24" s="171"/>
      <c r="UJR24" s="171"/>
      <c r="UJS24" s="171"/>
      <c r="UJT24" s="172"/>
      <c r="UJU24" s="162"/>
      <c r="UJV24" s="171"/>
      <c r="UJW24" s="171"/>
      <c r="UJX24" s="171"/>
      <c r="UJY24" s="171"/>
      <c r="UJZ24" s="171"/>
      <c r="UKA24" s="171"/>
      <c r="UKB24" s="172"/>
      <c r="UKC24" s="162"/>
      <c r="UKD24" s="171"/>
      <c r="UKE24" s="171"/>
      <c r="UKF24" s="171"/>
      <c r="UKG24" s="171"/>
      <c r="UKH24" s="171"/>
      <c r="UKI24" s="171"/>
      <c r="UKJ24" s="172"/>
      <c r="UKK24" s="162"/>
      <c r="UKL24" s="171"/>
      <c r="UKM24" s="171"/>
      <c r="UKN24" s="171"/>
      <c r="UKO24" s="171"/>
      <c r="UKP24" s="171"/>
      <c r="UKQ24" s="171"/>
      <c r="UKR24" s="172"/>
      <c r="UKS24" s="162"/>
      <c r="UKT24" s="171"/>
      <c r="UKU24" s="171"/>
      <c r="UKV24" s="171"/>
      <c r="UKW24" s="171"/>
      <c r="UKX24" s="171"/>
      <c r="UKY24" s="171"/>
      <c r="UKZ24" s="172"/>
      <c r="ULA24" s="162"/>
      <c r="ULB24" s="171"/>
      <c r="ULC24" s="171"/>
      <c r="ULD24" s="171"/>
      <c r="ULE24" s="171"/>
      <c r="ULF24" s="171"/>
      <c r="ULG24" s="171"/>
      <c r="ULH24" s="172"/>
      <c r="ULI24" s="162"/>
      <c r="ULJ24" s="171"/>
      <c r="ULK24" s="171"/>
      <c r="ULL24" s="171"/>
      <c r="ULM24" s="171"/>
      <c r="ULN24" s="171"/>
      <c r="ULO24" s="171"/>
      <c r="ULP24" s="172"/>
      <c r="ULQ24" s="162"/>
      <c r="ULR24" s="171"/>
      <c r="ULS24" s="171"/>
      <c r="ULT24" s="171"/>
      <c r="ULU24" s="171"/>
      <c r="ULV24" s="171"/>
      <c r="ULW24" s="171"/>
      <c r="ULX24" s="172"/>
      <c r="ULY24" s="162"/>
      <c r="ULZ24" s="171"/>
      <c r="UMA24" s="171"/>
      <c r="UMB24" s="171"/>
      <c r="UMC24" s="171"/>
      <c r="UMD24" s="171"/>
      <c r="UME24" s="171"/>
      <c r="UMF24" s="172"/>
      <c r="UMG24" s="162"/>
      <c r="UMH24" s="171"/>
      <c r="UMI24" s="171"/>
      <c r="UMJ24" s="171"/>
      <c r="UMK24" s="171"/>
      <c r="UML24" s="171"/>
      <c r="UMM24" s="171"/>
      <c r="UMN24" s="172"/>
      <c r="UMO24" s="162"/>
      <c r="UMP24" s="171"/>
      <c r="UMQ24" s="171"/>
      <c r="UMR24" s="171"/>
      <c r="UMS24" s="171"/>
      <c r="UMT24" s="171"/>
      <c r="UMU24" s="171"/>
      <c r="UMV24" s="172"/>
      <c r="UMW24" s="162"/>
      <c r="UMX24" s="171"/>
      <c r="UMY24" s="171"/>
      <c r="UMZ24" s="171"/>
      <c r="UNA24" s="171"/>
      <c r="UNB24" s="171"/>
      <c r="UNC24" s="171"/>
      <c r="UND24" s="172"/>
      <c r="UNE24" s="162"/>
      <c r="UNF24" s="171"/>
      <c r="UNG24" s="171"/>
      <c r="UNH24" s="171"/>
      <c r="UNI24" s="171"/>
      <c r="UNJ24" s="171"/>
      <c r="UNK24" s="171"/>
      <c r="UNL24" s="172"/>
      <c r="UNM24" s="162"/>
      <c r="UNN24" s="171"/>
      <c r="UNO24" s="171"/>
      <c r="UNP24" s="171"/>
      <c r="UNQ24" s="171"/>
      <c r="UNR24" s="171"/>
      <c r="UNS24" s="171"/>
      <c r="UNT24" s="172"/>
      <c r="UNU24" s="162"/>
      <c r="UNV24" s="171"/>
      <c r="UNW24" s="171"/>
      <c r="UNX24" s="171"/>
      <c r="UNY24" s="171"/>
      <c r="UNZ24" s="171"/>
      <c r="UOA24" s="171"/>
      <c r="UOB24" s="172"/>
      <c r="UOC24" s="162"/>
      <c r="UOD24" s="171"/>
      <c r="UOE24" s="171"/>
      <c r="UOF24" s="171"/>
      <c r="UOG24" s="171"/>
      <c r="UOH24" s="171"/>
      <c r="UOI24" s="171"/>
      <c r="UOJ24" s="172"/>
      <c r="UOK24" s="162"/>
      <c r="UOL24" s="171"/>
      <c r="UOM24" s="171"/>
      <c r="UON24" s="171"/>
      <c r="UOO24" s="171"/>
      <c r="UOP24" s="171"/>
      <c r="UOQ24" s="171"/>
      <c r="UOR24" s="172"/>
      <c r="UOS24" s="162"/>
      <c r="UOT24" s="171"/>
      <c r="UOU24" s="171"/>
      <c r="UOV24" s="171"/>
      <c r="UOW24" s="171"/>
      <c r="UOX24" s="171"/>
      <c r="UOY24" s="171"/>
      <c r="UOZ24" s="172"/>
      <c r="UPA24" s="162"/>
      <c r="UPB24" s="171"/>
      <c r="UPC24" s="171"/>
      <c r="UPD24" s="171"/>
      <c r="UPE24" s="171"/>
      <c r="UPF24" s="171"/>
      <c r="UPG24" s="171"/>
      <c r="UPH24" s="172"/>
      <c r="UPI24" s="162"/>
      <c r="UPJ24" s="171"/>
      <c r="UPK24" s="171"/>
      <c r="UPL24" s="171"/>
      <c r="UPM24" s="171"/>
      <c r="UPN24" s="171"/>
      <c r="UPO24" s="171"/>
      <c r="UPP24" s="172"/>
      <c r="UPQ24" s="162"/>
      <c r="UPR24" s="171"/>
      <c r="UPS24" s="171"/>
      <c r="UPT24" s="171"/>
      <c r="UPU24" s="171"/>
      <c r="UPV24" s="171"/>
      <c r="UPW24" s="171"/>
      <c r="UPX24" s="172"/>
      <c r="UPY24" s="162"/>
      <c r="UPZ24" s="171"/>
      <c r="UQA24" s="171"/>
      <c r="UQB24" s="171"/>
      <c r="UQC24" s="171"/>
      <c r="UQD24" s="171"/>
      <c r="UQE24" s="171"/>
      <c r="UQF24" s="172"/>
      <c r="UQG24" s="162"/>
      <c r="UQH24" s="171"/>
      <c r="UQI24" s="171"/>
      <c r="UQJ24" s="171"/>
      <c r="UQK24" s="171"/>
      <c r="UQL24" s="171"/>
      <c r="UQM24" s="171"/>
      <c r="UQN24" s="172"/>
      <c r="UQO24" s="162"/>
      <c r="UQP24" s="171"/>
      <c r="UQQ24" s="171"/>
      <c r="UQR24" s="171"/>
      <c r="UQS24" s="171"/>
      <c r="UQT24" s="171"/>
      <c r="UQU24" s="171"/>
      <c r="UQV24" s="172"/>
      <c r="UQW24" s="162"/>
      <c r="UQX24" s="171"/>
      <c r="UQY24" s="171"/>
      <c r="UQZ24" s="171"/>
      <c r="URA24" s="171"/>
      <c r="URB24" s="171"/>
      <c r="URC24" s="171"/>
      <c r="URD24" s="172"/>
      <c r="URE24" s="162"/>
      <c r="URF24" s="171"/>
      <c r="URG24" s="171"/>
      <c r="URH24" s="171"/>
      <c r="URI24" s="171"/>
      <c r="URJ24" s="171"/>
      <c r="URK24" s="171"/>
      <c r="URL24" s="172"/>
      <c r="URM24" s="162"/>
      <c r="URN24" s="171"/>
      <c r="URO24" s="171"/>
      <c r="URP24" s="171"/>
      <c r="URQ24" s="171"/>
      <c r="URR24" s="171"/>
      <c r="URS24" s="171"/>
      <c r="URT24" s="172"/>
      <c r="URU24" s="162"/>
      <c r="URV24" s="171"/>
      <c r="URW24" s="171"/>
      <c r="URX24" s="171"/>
      <c r="URY24" s="171"/>
      <c r="URZ24" s="171"/>
      <c r="USA24" s="171"/>
      <c r="USB24" s="172"/>
      <c r="USC24" s="162"/>
      <c r="USD24" s="171"/>
      <c r="USE24" s="171"/>
      <c r="USF24" s="171"/>
      <c r="USG24" s="171"/>
      <c r="USH24" s="171"/>
      <c r="USI24" s="171"/>
      <c r="USJ24" s="172"/>
      <c r="USK24" s="162"/>
      <c r="USL24" s="171"/>
      <c r="USM24" s="171"/>
      <c r="USN24" s="171"/>
      <c r="USO24" s="171"/>
      <c r="USP24" s="171"/>
      <c r="USQ24" s="171"/>
      <c r="USR24" s="172"/>
      <c r="USS24" s="162"/>
      <c r="UST24" s="171"/>
      <c r="USU24" s="171"/>
      <c r="USV24" s="171"/>
      <c r="USW24" s="171"/>
      <c r="USX24" s="171"/>
      <c r="USY24" s="171"/>
      <c r="USZ24" s="172"/>
      <c r="UTA24" s="162"/>
      <c r="UTB24" s="171"/>
      <c r="UTC24" s="171"/>
      <c r="UTD24" s="171"/>
      <c r="UTE24" s="171"/>
      <c r="UTF24" s="171"/>
      <c r="UTG24" s="171"/>
      <c r="UTH24" s="172"/>
      <c r="UTI24" s="162"/>
      <c r="UTJ24" s="171"/>
      <c r="UTK24" s="171"/>
      <c r="UTL24" s="171"/>
      <c r="UTM24" s="171"/>
      <c r="UTN24" s="171"/>
      <c r="UTO24" s="171"/>
      <c r="UTP24" s="172"/>
      <c r="UTQ24" s="162"/>
      <c r="UTR24" s="171"/>
      <c r="UTS24" s="171"/>
      <c r="UTT24" s="171"/>
      <c r="UTU24" s="171"/>
      <c r="UTV24" s="171"/>
      <c r="UTW24" s="171"/>
      <c r="UTX24" s="172"/>
      <c r="UTY24" s="162"/>
      <c r="UTZ24" s="171"/>
      <c r="UUA24" s="171"/>
      <c r="UUB24" s="171"/>
      <c r="UUC24" s="171"/>
      <c r="UUD24" s="171"/>
      <c r="UUE24" s="171"/>
      <c r="UUF24" s="172"/>
      <c r="UUG24" s="162"/>
      <c r="UUH24" s="171"/>
      <c r="UUI24" s="171"/>
      <c r="UUJ24" s="171"/>
      <c r="UUK24" s="171"/>
      <c r="UUL24" s="171"/>
      <c r="UUM24" s="171"/>
      <c r="UUN24" s="172"/>
      <c r="UUO24" s="162"/>
      <c r="UUP24" s="171"/>
      <c r="UUQ24" s="171"/>
      <c r="UUR24" s="171"/>
      <c r="UUS24" s="171"/>
      <c r="UUT24" s="171"/>
      <c r="UUU24" s="171"/>
      <c r="UUV24" s="172"/>
      <c r="UUW24" s="162"/>
      <c r="UUX24" s="171"/>
      <c r="UUY24" s="171"/>
      <c r="UUZ24" s="171"/>
      <c r="UVA24" s="171"/>
      <c r="UVB24" s="171"/>
      <c r="UVC24" s="171"/>
      <c r="UVD24" s="172"/>
      <c r="UVE24" s="162"/>
      <c r="UVF24" s="171"/>
      <c r="UVG24" s="171"/>
      <c r="UVH24" s="171"/>
      <c r="UVI24" s="171"/>
      <c r="UVJ24" s="171"/>
      <c r="UVK24" s="171"/>
      <c r="UVL24" s="172"/>
      <c r="UVM24" s="162"/>
      <c r="UVN24" s="171"/>
      <c r="UVO24" s="171"/>
      <c r="UVP24" s="171"/>
      <c r="UVQ24" s="171"/>
      <c r="UVR24" s="171"/>
      <c r="UVS24" s="171"/>
      <c r="UVT24" s="172"/>
      <c r="UVU24" s="162"/>
      <c r="UVV24" s="171"/>
      <c r="UVW24" s="171"/>
      <c r="UVX24" s="171"/>
      <c r="UVY24" s="171"/>
      <c r="UVZ24" s="171"/>
      <c r="UWA24" s="171"/>
      <c r="UWB24" s="172"/>
      <c r="UWC24" s="162"/>
      <c r="UWD24" s="171"/>
      <c r="UWE24" s="171"/>
      <c r="UWF24" s="171"/>
      <c r="UWG24" s="171"/>
      <c r="UWH24" s="171"/>
      <c r="UWI24" s="171"/>
      <c r="UWJ24" s="172"/>
      <c r="UWK24" s="162"/>
      <c r="UWL24" s="171"/>
      <c r="UWM24" s="171"/>
      <c r="UWN24" s="171"/>
      <c r="UWO24" s="171"/>
      <c r="UWP24" s="171"/>
      <c r="UWQ24" s="171"/>
      <c r="UWR24" s="172"/>
      <c r="UWS24" s="162"/>
      <c r="UWT24" s="171"/>
      <c r="UWU24" s="171"/>
      <c r="UWV24" s="171"/>
      <c r="UWW24" s="171"/>
      <c r="UWX24" s="171"/>
      <c r="UWY24" s="171"/>
      <c r="UWZ24" s="172"/>
      <c r="UXA24" s="162"/>
      <c r="UXB24" s="171"/>
      <c r="UXC24" s="171"/>
      <c r="UXD24" s="171"/>
      <c r="UXE24" s="171"/>
      <c r="UXF24" s="171"/>
      <c r="UXG24" s="171"/>
      <c r="UXH24" s="172"/>
      <c r="UXI24" s="162"/>
      <c r="UXJ24" s="171"/>
      <c r="UXK24" s="171"/>
      <c r="UXL24" s="171"/>
      <c r="UXM24" s="171"/>
      <c r="UXN24" s="171"/>
      <c r="UXO24" s="171"/>
      <c r="UXP24" s="172"/>
      <c r="UXQ24" s="162"/>
      <c r="UXR24" s="171"/>
      <c r="UXS24" s="171"/>
      <c r="UXT24" s="171"/>
      <c r="UXU24" s="171"/>
      <c r="UXV24" s="171"/>
      <c r="UXW24" s="171"/>
      <c r="UXX24" s="172"/>
      <c r="UXY24" s="162"/>
      <c r="UXZ24" s="171"/>
      <c r="UYA24" s="171"/>
      <c r="UYB24" s="171"/>
      <c r="UYC24" s="171"/>
      <c r="UYD24" s="171"/>
      <c r="UYE24" s="171"/>
      <c r="UYF24" s="172"/>
      <c r="UYG24" s="162"/>
      <c r="UYH24" s="171"/>
      <c r="UYI24" s="171"/>
      <c r="UYJ24" s="171"/>
      <c r="UYK24" s="171"/>
      <c r="UYL24" s="171"/>
      <c r="UYM24" s="171"/>
      <c r="UYN24" s="172"/>
      <c r="UYO24" s="162"/>
      <c r="UYP24" s="171"/>
      <c r="UYQ24" s="171"/>
      <c r="UYR24" s="171"/>
      <c r="UYS24" s="171"/>
      <c r="UYT24" s="171"/>
      <c r="UYU24" s="171"/>
      <c r="UYV24" s="172"/>
      <c r="UYW24" s="162"/>
      <c r="UYX24" s="171"/>
      <c r="UYY24" s="171"/>
      <c r="UYZ24" s="171"/>
      <c r="UZA24" s="171"/>
      <c r="UZB24" s="171"/>
      <c r="UZC24" s="171"/>
      <c r="UZD24" s="172"/>
      <c r="UZE24" s="162"/>
      <c r="UZF24" s="171"/>
      <c r="UZG24" s="171"/>
      <c r="UZH24" s="171"/>
      <c r="UZI24" s="171"/>
      <c r="UZJ24" s="171"/>
      <c r="UZK24" s="171"/>
      <c r="UZL24" s="172"/>
      <c r="UZM24" s="162"/>
      <c r="UZN24" s="171"/>
      <c r="UZO24" s="171"/>
      <c r="UZP24" s="171"/>
      <c r="UZQ24" s="171"/>
      <c r="UZR24" s="171"/>
      <c r="UZS24" s="171"/>
      <c r="UZT24" s="172"/>
      <c r="UZU24" s="162"/>
      <c r="UZV24" s="171"/>
      <c r="UZW24" s="171"/>
      <c r="UZX24" s="171"/>
      <c r="UZY24" s="171"/>
      <c r="UZZ24" s="171"/>
      <c r="VAA24" s="171"/>
      <c r="VAB24" s="172"/>
      <c r="VAC24" s="162"/>
      <c r="VAD24" s="171"/>
      <c r="VAE24" s="171"/>
      <c r="VAF24" s="171"/>
      <c r="VAG24" s="171"/>
      <c r="VAH24" s="171"/>
      <c r="VAI24" s="171"/>
      <c r="VAJ24" s="172"/>
      <c r="VAK24" s="162"/>
      <c r="VAL24" s="171"/>
      <c r="VAM24" s="171"/>
      <c r="VAN24" s="171"/>
      <c r="VAO24" s="171"/>
      <c r="VAP24" s="171"/>
      <c r="VAQ24" s="171"/>
      <c r="VAR24" s="172"/>
      <c r="VAS24" s="162"/>
      <c r="VAT24" s="171"/>
      <c r="VAU24" s="171"/>
      <c r="VAV24" s="171"/>
      <c r="VAW24" s="171"/>
      <c r="VAX24" s="171"/>
      <c r="VAY24" s="171"/>
      <c r="VAZ24" s="172"/>
      <c r="VBA24" s="162"/>
      <c r="VBB24" s="171"/>
      <c r="VBC24" s="171"/>
      <c r="VBD24" s="171"/>
      <c r="VBE24" s="171"/>
      <c r="VBF24" s="171"/>
      <c r="VBG24" s="171"/>
      <c r="VBH24" s="172"/>
      <c r="VBI24" s="162"/>
      <c r="VBJ24" s="171"/>
      <c r="VBK24" s="171"/>
      <c r="VBL24" s="171"/>
      <c r="VBM24" s="171"/>
      <c r="VBN24" s="171"/>
      <c r="VBO24" s="171"/>
      <c r="VBP24" s="172"/>
      <c r="VBQ24" s="162"/>
      <c r="VBR24" s="171"/>
      <c r="VBS24" s="171"/>
      <c r="VBT24" s="171"/>
      <c r="VBU24" s="171"/>
      <c r="VBV24" s="171"/>
      <c r="VBW24" s="171"/>
      <c r="VBX24" s="172"/>
      <c r="VBY24" s="162"/>
      <c r="VBZ24" s="171"/>
      <c r="VCA24" s="171"/>
      <c r="VCB24" s="171"/>
      <c r="VCC24" s="171"/>
      <c r="VCD24" s="171"/>
      <c r="VCE24" s="171"/>
      <c r="VCF24" s="172"/>
      <c r="VCG24" s="162"/>
      <c r="VCH24" s="171"/>
      <c r="VCI24" s="171"/>
      <c r="VCJ24" s="171"/>
      <c r="VCK24" s="171"/>
      <c r="VCL24" s="171"/>
      <c r="VCM24" s="171"/>
      <c r="VCN24" s="172"/>
      <c r="VCO24" s="162"/>
      <c r="VCP24" s="171"/>
      <c r="VCQ24" s="171"/>
      <c r="VCR24" s="171"/>
      <c r="VCS24" s="171"/>
      <c r="VCT24" s="171"/>
      <c r="VCU24" s="171"/>
      <c r="VCV24" s="172"/>
      <c r="VCW24" s="162"/>
      <c r="VCX24" s="171"/>
      <c r="VCY24" s="171"/>
      <c r="VCZ24" s="171"/>
      <c r="VDA24" s="171"/>
      <c r="VDB24" s="171"/>
      <c r="VDC24" s="171"/>
      <c r="VDD24" s="172"/>
      <c r="VDE24" s="162"/>
      <c r="VDF24" s="171"/>
      <c r="VDG24" s="171"/>
      <c r="VDH24" s="171"/>
      <c r="VDI24" s="171"/>
      <c r="VDJ24" s="171"/>
      <c r="VDK24" s="171"/>
      <c r="VDL24" s="172"/>
      <c r="VDM24" s="162"/>
      <c r="VDN24" s="171"/>
      <c r="VDO24" s="171"/>
      <c r="VDP24" s="171"/>
      <c r="VDQ24" s="171"/>
      <c r="VDR24" s="171"/>
      <c r="VDS24" s="171"/>
      <c r="VDT24" s="172"/>
      <c r="VDU24" s="162"/>
      <c r="VDV24" s="171"/>
      <c r="VDW24" s="171"/>
      <c r="VDX24" s="171"/>
      <c r="VDY24" s="171"/>
      <c r="VDZ24" s="171"/>
      <c r="VEA24" s="171"/>
      <c r="VEB24" s="172"/>
      <c r="VEC24" s="162"/>
      <c r="VED24" s="171"/>
      <c r="VEE24" s="171"/>
      <c r="VEF24" s="171"/>
      <c r="VEG24" s="171"/>
      <c r="VEH24" s="171"/>
      <c r="VEI24" s="171"/>
      <c r="VEJ24" s="172"/>
      <c r="VEK24" s="162"/>
      <c r="VEL24" s="171"/>
      <c r="VEM24" s="171"/>
      <c r="VEN24" s="171"/>
      <c r="VEO24" s="171"/>
      <c r="VEP24" s="171"/>
      <c r="VEQ24" s="171"/>
      <c r="VER24" s="172"/>
      <c r="VES24" s="162"/>
      <c r="VET24" s="171"/>
      <c r="VEU24" s="171"/>
      <c r="VEV24" s="171"/>
      <c r="VEW24" s="171"/>
      <c r="VEX24" s="171"/>
      <c r="VEY24" s="171"/>
      <c r="VEZ24" s="172"/>
      <c r="VFA24" s="162"/>
      <c r="VFB24" s="171"/>
      <c r="VFC24" s="171"/>
      <c r="VFD24" s="171"/>
      <c r="VFE24" s="171"/>
      <c r="VFF24" s="171"/>
      <c r="VFG24" s="171"/>
      <c r="VFH24" s="172"/>
      <c r="VFI24" s="162"/>
      <c r="VFJ24" s="171"/>
      <c r="VFK24" s="171"/>
      <c r="VFL24" s="171"/>
      <c r="VFM24" s="171"/>
      <c r="VFN24" s="171"/>
      <c r="VFO24" s="171"/>
      <c r="VFP24" s="172"/>
      <c r="VFQ24" s="162"/>
      <c r="VFR24" s="171"/>
      <c r="VFS24" s="171"/>
      <c r="VFT24" s="171"/>
      <c r="VFU24" s="171"/>
      <c r="VFV24" s="171"/>
      <c r="VFW24" s="171"/>
      <c r="VFX24" s="172"/>
      <c r="VFY24" s="162"/>
      <c r="VFZ24" s="171"/>
      <c r="VGA24" s="171"/>
      <c r="VGB24" s="171"/>
      <c r="VGC24" s="171"/>
      <c r="VGD24" s="171"/>
      <c r="VGE24" s="171"/>
      <c r="VGF24" s="172"/>
      <c r="VGG24" s="162"/>
      <c r="VGH24" s="171"/>
      <c r="VGI24" s="171"/>
      <c r="VGJ24" s="171"/>
      <c r="VGK24" s="171"/>
      <c r="VGL24" s="171"/>
      <c r="VGM24" s="171"/>
      <c r="VGN24" s="172"/>
      <c r="VGO24" s="162"/>
      <c r="VGP24" s="171"/>
      <c r="VGQ24" s="171"/>
      <c r="VGR24" s="171"/>
      <c r="VGS24" s="171"/>
      <c r="VGT24" s="171"/>
      <c r="VGU24" s="171"/>
      <c r="VGV24" s="172"/>
      <c r="VGW24" s="162"/>
      <c r="VGX24" s="171"/>
      <c r="VGY24" s="171"/>
      <c r="VGZ24" s="171"/>
      <c r="VHA24" s="171"/>
      <c r="VHB24" s="171"/>
      <c r="VHC24" s="171"/>
      <c r="VHD24" s="172"/>
      <c r="VHE24" s="162"/>
      <c r="VHF24" s="171"/>
      <c r="VHG24" s="171"/>
      <c r="VHH24" s="171"/>
      <c r="VHI24" s="171"/>
      <c r="VHJ24" s="171"/>
      <c r="VHK24" s="171"/>
      <c r="VHL24" s="172"/>
      <c r="VHM24" s="162"/>
      <c r="VHN24" s="171"/>
      <c r="VHO24" s="171"/>
      <c r="VHP24" s="171"/>
      <c r="VHQ24" s="171"/>
      <c r="VHR24" s="171"/>
      <c r="VHS24" s="171"/>
      <c r="VHT24" s="172"/>
      <c r="VHU24" s="162"/>
      <c r="VHV24" s="171"/>
      <c r="VHW24" s="171"/>
      <c r="VHX24" s="171"/>
      <c r="VHY24" s="171"/>
      <c r="VHZ24" s="171"/>
      <c r="VIA24" s="171"/>
      <c r="VIB24" s="172"/>
      <c r="VIC24" s="162"/>
      <c r="VID24" s="171"/>
      <c r="VIE24" s="171"/>
      <c r="VIF24" s="171"/>
      <c r="VIG24" s="171"/>
      <c r="VIH24" s="171"/>
      <c r="VII24" s="171"/>
      <c r="VIJ24" s="172"/>
      <c r="VIK24" s="162"/>
      <c r="VIL24" s="171"/>
      <c r="VIM24" s="171"/>
      <c r="VIN24" s="171"/>
      <c r="VIO24" s="171"/>
      <c r="VIP24" s="171"/>
      <c r="VIQ24" s="171"/>
      <c r="VIR24" s="172"/>
      <c r="VIS24" s="162"/>
      <c r="VIT24" s="171"/>
      <c r="VIU24" s="171"/>
      <c r="VIV24" s="171"/>
      <c r="VIW24" s="171"/>
      <c r="VIX24" s="171"/>
      <c r="VIY24" s="171"/>
      <c r="VIZ24" s="172"/>
      <c r="VJA24" s="162"/>
      <c r="VJB24" s="171"/>
      <c r="VJC24" s="171"/>
      <c r="VJD24" s="171"/>
      <c r="VJE24" s="171"/>
      <c r="VJF24" s="171"/>
      <c r="VJG24" s="171"/>
      <c r="VJH24" s="172"/>
      <c r="VJI24" s="162"/>
      <c r="VJJ24" s="171"/>
      <c r="VJK24" s="171"/>
      <c r="VJL24" s="171"/>
      <c r="VJM24" s="171"/>
      <c r="VJN24" s="171"/>
      <c r="VJO24" s="171"/>
      <c r="VJP24" s="172"/>
      <c r="VJQ24" s="162"/>
      <c r="VJR24" s="171"/>
      <c r="VJS24" s="171"/>
      <c r="VJT24" s="171"/>
      <c r="VJU24" s="171"/>
      <c r="VJV24" s="171"/>
      <c r="VJW24" s="171"/>
      <c r="VJX24" s="172"/>
      <c r="VJY24" s="162"/>
      <c r="VJZ24" s="171"/>
      <c r="VKA24" s="171"/>
      <c r="VKB24" s="171"/>
      <c r="VKC24" s="171"/>
      <c r="VKD24" s="171"/>
      <c r="VKE24" s="171"/>
      <c r="VKF24" s="172"/>
      <c r="VKG24" s="162"/>
      <c r="VKH24" s="171"/>
      <c r="VKI24" s="171"/>
      <c r="VKJ24" s="171"/>
      <c r="VKK24" s="171"/>
      <c r="VKL24" s="171"/>
      <c r="VKM24" s="171"/>
      <c r="VKN24" s="172"/>
      <c r="VKO24" s="162"/>
      <c r="VKP24" s="171"/>
      <c r="VKQ24" s="171"/>
      <c r="VKR24" s="171"/>
      <c r="VKS24" s="171"/>
      <c r="VKT24" s="171"/>
      <c r="VKU24" s="171"/>
      <c r="VKV24" s="172"/>
      <c r="VKW24" s="162"/>
      <c r="VKX24" s="171"/>
      <c r="VKY24" s="171"/>
      <c r="VKZ24" s="171"/>
      <c r="VLA24" s="171"/>
      <c r="VLB24" s="171"/>
      <c r="VLC24" s="171"/>
      <c r="VLD24" s="172"/>
      <c r="VLE24" s="162"/>
      <c r="VLF24" s="171"/>
      <c r="VLG24" s="171"/>
      <c r="VLH24" s="171"/>
      <c r="VLI24" s="171"/>
      <c r="VLJ24" s="171"/>
      <c r="VLK24" s="171"/>
      <c r="VLL24" s="172"/>
      <c r="VLM24" s="162"/>
      <c r="VLN24" s="171"/>
      <c r="VLO24" s="171"/>
      <c r="VLP24" s="171"/>
      <c r="VLQ24" s="171"/>
      <c r="VLR24" s="171"/>
      <c r="VLS24" s="171"/>
      <c r="VLT24" s="172"/>
      <c r="VLU24" s="162"/>
      <c r="VLV24" s="171"/>
      <c r="VLW24" s="171"/>
      <c r="VLX24" s="171"/>
      <c r="VLY24" s="171"/>
      <c r="VLZ24" s="171"/>
      <c r="VMA24" s="171"/>
      <c r="VMB24" s="172"/>
      <c r="VMC24" s="162"/>
      <c r="VMD24" s="171"/>
      <c r="VME24" s="171"/>
      <c r="VMF24" s="171"/>
      <c r="VMG24" s="171"/>
      <c r="VMH24" s="171"/>
      <c r="VMI24" s="171"/>
      <c r="VMJ24" s="172"/>
      <c r="VMK24" s="162"/>
      <c r="VML24" s="171"/>
      <c r="VMM24" s="171"/>
      <c r="VMN24" s="171"/>
      <c r="VMO24" s="171"/>
      <c r="VMP24" s="171"/>
      <c r="VMQ24" s="171"/>
      <c r="VMR24" s="172"/>
      <c r="VMS24" s="162"/>
      <c r="VMT24" s="171"/>
      <c r="VMU24" s="171"/>
      <c r="VMV24" s="171"/>
      <c r="VMW24" s="171"/>
      <c r="VMX24" s="171"/>
      <c r="VMY24" s="171"/>
      <c r="VMZ24" s="172"/>
      <c r="VNA24" s="162"/>
      <c r="VNB24" s="171"/>
      <c r="VNC24" s="171"/>
      <c r="VND24" s="171"/>
      <c r="VNE24" s="171"/>
      <c r="VNF24" s="171"/>
      <c r="VNG24" s="171"/>
      <c r="VNH24" s="172"/>
      <c r="VNI24" s="162"/>
      <c r="VNJ24" s="171"/>
      <c r="VNK24" s="171"/>
      <c r="VNL24" s="171"/>
      <c r="VNM24" s="171"/>
      <c r="VNN24" s="171"/>
      <c r="VNO24" s="171"/>
      <c r="VNP24" s="172"/>
      <c r="VNQ24" s="162"/>
      <c r="VNR24" s="171"/>
      <c r="VNS24" s="171"/>
      <c r="VNT24" s="171"/>
      <c r="VNU24" s="171"/>
      <c r="VNV24" s="171"/>
      <c r="VNW24" s="171"/>
      <c r="VNX24" s="172"/>
      <c r="VNY24" s="162"/>
      <c r="VNZ24" s="171"/>
      <c r="VOA24" s="171"/>
      <c r="VOB24" s="171"/>
      <c r="VOC24" s="171"/>
      <c r="VOD24" s="171"/>
      <c r="VOE24" s="171"/>
      <c r="VOF24" s="172"/>
      <c r="VOG24" s="162"/>
      <c r="VOH24" s="171"/>
      <c r="VOI24" s="171"/>
      <c r="VOJ24" s="171"/>
      <c r="VOK24" s="171"/>
      <c r="VOL24" s="171"/>
      <c r="VOM24" s="171"/>
      <c r="VON24" s="172"/>
      <c r="VOO24" s="162"/>
      <c r="VOP24" s="171"/>
      <c r="VOQ24" s="171"/>
      <c r="VOR24" s="171"/>
      <c r="VOS24" s="171"/>
      <c r="VOT24" s="171"/>
      <c r="VOU24" s="171"/>
      <c r="VOV24" s="172"/>
      <c r="VOW24" s="162"/>
      <c r="VOX24" s="171"/>
      <c r="VOY24" s="171"/>
      <c r="VOZ24" s="171"/>
      <c r="VPA24" s="171"/>
      <c r="VPB24" s="171"/>
      <c r="VPC24" s="171"/>
      <c r="VPD24" s="172"/>
      <c r="VPE24" s="162"/>
      <c r="VPF24" s="171"/>
      <c r="VPG24" s="171"/>
      <c r="VPH24" s="171"/>
      <c r="VPI24" s="171"/>
      <c r="VPJ24" s="171"/>
      <c r="VPK24" s="171"/>
      <c r="VPL24" s="172"/>
      <c r="VPM24" s="162"/>
      <c r="VPN24" s="171"/>
      <c r="VPO24" s="171"/>
      <c r="VPP24" s="171"/>
      <c r="VPQ24" s="171"/>
      <c r="VPR24" s="171"/>
      <c r="VPS24" s="171"/>
      <c r="VPT24" s="172"/>
      <c r="VPU24" s="162"/>
      <c r="VPV24" s="171"/>
      <c r="VPW24" s="171"/>
      <c r="VPX24" s="171"/>
      <c r="VPY24" s="171"/>
      <c r="VPZ24" s="171"/>
      <c r="VQA24" s="171"/>
      <c r="VQB24" s="172"/>
      <c r="VQC24" s="162"/>
      <c r="VQD24" s="171"/>
      <c r="VQE24" s="171"/>
      <c r="VQF24" s="171"/>
      <c r="VQG24" s="171"/>
      <c r="VQH24" s="171"/>
      <c r="VQI24" s="171"/>
      <c r="VQJ24" s="172"/>
      <c r="VQK24" s="162"/>
      <c r="VQL24" s="171"/>
      <c r="VQM24" s="171"/>
      <c r="VQN24" s="171"/>
      <c r="VQO24" s="171"/>
      <c r="VQP24" s="171"/>
      <c r="VQQ24" s="171"/>
      <c r="VQR24" s="172"/>
      <c r="VQS24" s="162"/>
      <c r="VQT24" s="171"/>
      <c r="VQU24" s="171"/>
      <c r="VQV24" s="171"/>
      <c r="VQW24" s="171"/>
      <c r="VQX24" s="171"/>
      <c r="VQY24" s="171"/>
      <c r="VQZ24" s="172"/>
      <c r="VRA24" s="162"/>
      <c r="VRB24" s="171"/>
      <c r="VRC24" s="171"/>
      <c r="VRD24" s="171"/>
      <c r="VRE24" s="171"/>
      <c r="VRF24" s="171"/>
      <c r="VRG24" s="171"/>
      <c r="VRH24" s="172"/>
      <c r="VRI24" s="162"/>
      <c r="VRJ24" s="171"/>
      <c r="VRK24" s="171"/>
      <c r="VRL24" s="171"/>
      <c r="VRM24" s="171"/>
      <c r="VRN24" s="171"/>
      <c r="VRO24" s="171"/>
      <c r="VRP24" s="172"/>
      <c r="VRQ24" s="162"/>
      <c r="VRR24" s="171"/>
      <c r="VRS24" s="171"/>
      <c r="VRT24" s="171"/>
      <c r="VRU24" s="171"/>
      <c r="VRV24" s="171"/>
      <c r="VRW24" s="171"/>
      <c r="VRX24" s="172"/>
      <c r="VRY24" s="162"/>
      <c r="VRZ24" s="171"/>
      <c r="VSA24" s="171"/>
      <c r="VSB24" s="171"/>
      <c r="VSC24" s="171"/>
      <c r="VSD24" s="171"/>
      <c r="VSE24" s="171"/>
      <c r="VSF24" s="172"/>
      <c r="VSG24" s="162"/>
      <c r="VSH24" s="171"/>
      <c r="VSI24" s="171"/>
      <c r="VSJ24" s="171"/>
      <c r="VSK24" s="171"/>
      <c r="VSL24" s="171"/>
      <c r="VSM24" s="171"/>
      <c r="VSN24" s="172"/>
      <c r="VSO24" s="162"/>
      <c r="VSP24" s="171"/>
      <c r="VSQ24" s="171"/>
      <c r="VSR24" s="171"/>
      <c r="VSS24" s="171"/>
      <c r="VST24" s="171"/>
      <c r="VSU24" s="171"/>
      <c r="VSV24" s="172"/>
      <c r="VSW24" s="162"/>
      <c r="VSX24" s="171"/>
      <c r="VSY24" s="171"/>
      <c r="VSZ24" s="171"/>
      <c r="VTA24" s="171"/>
      <c r="VTB24" s="171"/>
      <c r="VTC24" s="171"/>
      <c r="VTD24" s="172"/>
      <c r="VTE24" s="162"/>
      <c r="VTF24" s="171"/>
      <c r="VTG24" s="171"/>
      <c r="VTH24" s="171"/>
      <c r="VTI24" s="171"/>
      <c r="VTJ24" s="171"/>
      <c r="VTK24" s="171"/>
      <c r="VTL24" s="172"/>
      <c r="VTM24" s="162"/>
      <c r="VTN24" s="171"/>
      <c r="VTO24" s="171"/>
      <c r="VTP24" s="171"/>
      <c r="VTQ24" s="171"/>
      <c r="VTR24" s="171"/>
      <c r="VTS24" s="171"/>
      <c r="VTT24" s="172"/>
      <c r="VTU24" s="162"/>
      <c r="VTV24" s="171"/>
      <c r="VTW24" s="171"/>
      <c r="VTX24" s="171"/>
      <c r="VTY24" s="171"/>
      <c r="VTZ24" s="171"/>
      <c r="VUA24" s="171"/>
      <c r="VUB24" s="172"/>
      <c r="VUC24" s="162"/>
      <c r="VUD24" s="171"/>
      <c r="VUE24" s="171"/>
      <c r="VUF24" s="171"/>
      <c r="VUG24" s="171"/>
      <c r="VUH24" s="171"/>
      <c r="VUI24" s="171"/>
      <c r="VUJ24" s="172"/>
      <c r="VUK24" s="162"/>
      <c r="VUL24" s="171"/>
      <c r="VUM24" s="171"/>
      <c r="VUN24" s="171"/>
      <c r="VUO24" s="171"/>
      <c r="VUP24" s="171"/>
      <c r="VUQ24" s="171"/>
      <c r="VUR24" s="172"/>
      <c r="VUS24" s="162"/>
      <c r="VUT24" s="171"/>
      <c r="VUU24" s="171"/>
      <c r="VUV24" s="171"/>
      <c r="VUW24" s="171"/>
      <c r="VUX24" s="171"/>
      <c r="VUY24" s="171"/>
      <c r="VUZ24" s="172"/>
      <c r="VVA24" s="162"/>
      <c r="VVB24" s="171"/>
      <c r="VVC24" s="171"/>
      <c r="VVD24" s="171"/>
      <c r="VVE24" s="171"/>
      <c r="VVF24" s="171"/>
      <c r="VVG24" s="171"/>
      <c r="VVH24" s="172"/>
      <c r="VVI24" s="162"/>
      <c r="VVJ24" s="171"/>
      <c r="VVK24" s="171"/>
      <c r="VVL24" s="171"/>
      <c r="VVM24" s="171"/>
      <c r="VVN24" s="171"/>
      <c r="VVO24" s="171"/>
      <c r="VVP24" s="172"/>
      <c r="VVQ24" s="162"/>
      <c r="VVR24" s="171"/>
      <c r="VVS24" s="171"/>
      <c r="VVT24" s="171"/>
      <c r="VVU24" s="171"/>
      <c r="VVV24" s="171"/>
      <c r="VVW24" s="171"/>
      <c r="VVX24" s="172"/>
      <c r="VVY24" s="162"/>
      <c r="VVZ24" s="171"/>
      <c r="VWA24" s="171"/>
      <c r="VWB24" s="171"/>
      <c r="VWC24" s="171"/>
      <c r="VWD24" s="171"/>
      <c r="VWE24" s="171"/>
      <c r="VWF24" s="172"/>
      <c r="VWG24" s="162"/>
      <c r="VWH24" s="171"/>
      <c r="VWI24" s="171"/>
      <c r="VWJ24" s="171"/>
      <c r="VWK24" s="171"/>
      <c r="VWL24" s="171"/>
      <c r="VWM24" s="171"/>
      <c r="VWN24" s="172"/>
      <c r="VWO24" s="162"/>
      <c r="VWP24" s="171"/>
      <c r="VWQ24" s="171"/>
      <c r="VWR24" s="171"/>
      <c r="VWS24" s="171"/>
      <c r="VWT24" s="171"/>
      <c r="VWU24" s="171"/>
      <c r="VWV24" s="172"/>
      <c r="VWW24" s="162"/>
      <c r="VWX24" s="171"/>
      <c r="VWY24" s="171"/>
      <c r="VWZ24" s="171"/>
      <c r="VXA24" s="171"/>
      <c r="VXB24" s="171"/>
      <c r="VXC24" s="171"/>
      <c r="VXD24" s="172"/>
      <c r="VXE24" s="162"/>
      <c r="VXF24" s="171"/>
      <c r="VXG24" s="171"/>
      <c r="VXH24" s="171"/>
      <c r="VXI24" s="171"/>
      <c r="VXJ24" s="171"/>
      <c r="VXK24" s="171"/>
      <c r="VXL24" s="172"/>
      <c r="VXM24" s="162"/>
      <c r="VXN24" s="171"/>
      <c r="VXO24" s="171"/>
      <c r="VXP24" s="171"/>
      <c r="VXQ24" s="171"/>
      <c r="VXR24" s="171"/>
      <c r="VXS24" s="171"/>
      <c r="VXT24" s="172"/>
      <c r="VXU24" s="162"/>
      <c r="VXV24" s="171"/>
      <c r="VXW24" s="171"/>
      <c r="VXX24" s="171"/>
      <c r="VXY24" s="171"/>
      <c r="VXZ24" s="171"/>
      <c r="VYA24" s="171"/>
      <c r="VYB24" s="172"/>
      <c r="VYC24" s="162"/>
      <c r="VYD24" s="171"/>
      <c r="VYE24" s="171"/>
      <c r="VYF24" s="171"/>
      <c r="VYG24" s="171"/>
      <c r="VYH24" s="171"/>
      <c r="VYI24" s="171"/>
      <c r="VYJ24" s="172"/>
      <c r="VYK24" s="162"/>
      <c r="VYL24" s="171"/>
      <c r="VYM24" s="171"/>
      <c r="VYN24" s="171"/>
      <c r="VYO24" s="171"/>
      <c r="VYP24" s="171"/>
      <c r="VYQ24" s="171"/>
      <c r="VYR24" s="172"/>
      <c r="VYS24" s="162"/>
      <c r="VYT24" s="171"/>
      <c r="VYU24" s="171"/>
      <c r="VYV24" s="171"/>
      <c r="VYW24" s="171"/>
      <c r="VYX24" s="171"/>
      <c r="VYY24" s="171"/>
      <c r="VYZ24" s="172"/>
      <c r="VZA24" s="162"/>
      <c r="VZB24" s="171"/>
      <c r="VZC24" s="171"/>
      <c r="VZD24" s="171"/>
      <c r="VZE24" s="171"/>
      <c r="VZF24" s="171"/>
      <c r="VZG24" s="171"/>
      <c r="VZH24" s="172"/>
      <c r="VZI24" s="162"/>
      <c r="VZJ24" s="171"/>
      <c r="VZK24" s="171"/>
      <c r="VZL24" s="171"/>
      <c r="VZM24" s="171"/>
      <c r="VZN24" s="171"/>
      <c r="VZO24" s="171"/>
      <c r="VZP24" s="172"/>
      <c r="VZQ24" s="162"/>
      <c r="VZR24" s="171"/>
      <c r="VZS24" s="171"/>
      <c r="VZT24" s="171"/>
      <c r="VZU24" s="171"/>
      <c r="VZV24" s="171"/>
      <c r="VZW24" s="171"/>
      <c r="VZX24" s="172"/>
      <c r="VZY24" s="162"/>
      <c r="VZZ24" s="171"/>
      <c r="WAA24" s="171"/>
      <c r="WAB24" s="171"/>
      <c r="WAC24" s="171"/>
      <c r="WAD24" s="171"/>
      <c r="WAE24" s="171"/>
      <c r="WAF24" s="172"/>
      <c r="WAG24" s="162"/>
      <c r="WAH24" s="171"/>
      <c r="WAI24" s="171"/>
      <c r="WAJ24" s="171"/>
      <c r="WAK24" s="171"/>
      <c r="WAL24" s="171"/>
      <c r="WAM24" s="171"/>
      <c r="WAN24" s="172"/>
      <c r="WAO24" s="162"/>
      <c r="WAP24" s="171"/>
      <c r="WAQ24" s="171"/>
      <c r="WAR24" s="171"/>
      <c r="WAS24" s="171"/>
      <c r="WAT24" s="171"/>
      <c r="WAU24" s="171"/>
      <c r="WAV24" s="172"/>
      <c r="WAW24" s="162"/>
      <c r="WAX24" s="171"/>
      <c r="WAY24" s="171"/>
      <c r="WAZ24" s="171"/>
      <c r="WBA24" s="171"/>
      <c r="WBB24" s="171"/>
      <c r="WBC24" s="171"/>
      <c r="WBD24" s="172"/>
      <c r="WBE24" s="162"/>
      <c r="WBF24" s="171"/>
      <c r="WBG24" s="171"/>
      <c r="WBH24" s="171"/>
      <c r="WBI24" s="171"/>
      <c r="WBJ24" s="171"/>
      <c r="WBK24" s="171"/>
      <c r="WBL24" s="172"/>
      <c r="WBM24" s="162"/>
      <c r="WBN24" s="171"/>
      <c r="WBO24" s="171"/>
      <c r="WBP24" s="171"/>
      <c r="WBQ24" s="171"/>
      <c r="WBR24" s="171"/>
      <c r="WBS24" s="171"/>
      <c r="WBT24" s="172"/>
      <c r="WBU24" s="162"/>
      <c r="WBV24" s="171"/>
      <c r="WBW24" s="171"/>
      <c r="WBX24" s="171"/>
      <c r="WBY24" s="171"/>
      <c r="WBZ24" s="171"/>
      <c r="WCA24" s="171"/>
      <c r="WCB24" s="172"/>
      <c r="WCC24" s="162"/>
      <c r="WCD24" s="171"/>
      <c r="WCE24" s="171"/>
      <c r="WCF24" s="171"/>
      <c r="WCG24" s="171"/>
      <c r="WCH24" s="171"/>
      <c r="WCI24" s="171"/>
      <c r="WCJ24" s="172"/>
      <c r="WCK24" s="162"/>
      <c r="WCL24" s="171"/>
      <c r="WCM24" s="171"/>
      <c r="WCN24" s="171"/>
      <c r="WCO24" s="171"/>
      <c r="WCP24" s="171"/>
      <c r="WCQ24" s="171"/>
      <c r="WCR24" s="172"/>
      <c r="WCS24" s="162"/>
      <c r="WCT24" s="171"/>
      <c r="WCU24" s="171"/>
      <c r="WCV24" s="171"/>
      <c r="WCW24" s="171"/>
      <c r="WCX24" s="171"/>
      <c r="WCY24" s="171"/>
      <c r="WCZ24" s="172"/>
      <c r="WDA24" s="162"/>
      <c r="WDB24" s="171"/>
      <c r="WDC24" s="171"/>
      <c r="WDD24" s="171"/>
      <c r="WDE24" s="171"/>
      <c r="WDF24" s="171"/>
      <c r="WDG24" s="171"/>
      <c r="WDH24" s="172"/>
      <c r="WDI24" s="162"/>
      <c r="WDJ24" s="171"/>
      <c r="WDK24" s="171"/>
      <c r="WDL24" s="171"/>
      <c r="WDM24" s="171"/>
      <c r="WDN24" s="171"/>
      <c r="WDO24" s="171"/>
      <c r="WDP24" s="172"/>
      <c r="WDQ24" s="162"/>
      <c r="WDR24" s="171"/>
      <c r="WDS24" s="171"/>
      <c r="WDT24" s="171"/>
      <c r="WDU24" s="171"/>
      <c r="WDV24" s="171"/>
      <c r="WDW24" s="171"/>
      <c r="WDX24" s="172"/>
      <c r="WDY24" s="162"/>
      <c r="WDZ24" s="171"/>
      <c r="WEA24" s="171"/>
      <c r="WEB24" s="171"/>
      <c r="WEC24" s="171"/>
      <c r="WED24" s="171"/>
      <c r="WEE24" s="171"/>
      <c r="WEF24" s="172"/>
      <c r="WEG24" s="162"/>
      <c r="WEH24" s="171"/>
      <c r="WEI24" s="171"/>
      <c r="WEJ24" s="171"/>
      <c r="WEK24" s="171"/>
      <c r="WEL24" s="171"/>
      <c r="WEM24" s="171"/>
      <c r="WEN24" s="172"/>
      <c r="WEO24" s="162"/>
      <c r="WEP24" s="171"/>
      <c r="WEQ24" s="171"/>
      <c r="WER24" s="171"/>
      <c r="WES24" s="171"/>
      <c r="WET24" s="171"/>
      <c r="WEU24" s="171"/>
      <c r="WEV24" s="172"/>
      <c r="WEW24" s="162"/>
      <c r="WEX24" s="171"/>
      <c r="WEY24" s="171"/>
      <c r="WEZ24" s="171"/>
      <c r="WFA24" s="171"/>
      <c r="WFB24" s="171"/>
      <c r="WFC24" s="171"/>
      <c r="WFD24" s="172"/>
      <c r="WFE24" s="162"/>
      <c r="WFF24" s="171"/>
      <c r="WFG24" s="171"/>
      <c r="WFH24" s="171"/>
      <c r="WFI24" s="171"/>
      <c r="WFJ24" s="171"/>
      <c r="WFK24" s="171"/>
      <c r="WFL24" s="172"/>
      <c r="WFM24" s="162"/>
      <c r="WFN24" s="171"/>
      <c r="WFO24" s="171"/>
      <c r="WFP24" s="171"/>
      <c r="WFQ24" s="171"/>
      <c r="WFR24" s="171"/>
      <c r="WFS24" s="171"/>
      <c r="WFT24" s="172"/>
      <c r="WFU24" s="162"/>
      <c r="WFV24" s="171"/>
      <c r="WFW24" s="171"/>
      <c r="WFX24" s="171"/>
      <c r="WFY24" s="171"/>
      <c r="WFZ24" s="171"/>
      <c r="WGA24" s="171"/>
      <c r="WGB24" s="172"/>
      <c r="WGC24" s="162"/>
      <c r="WGD24" s="171"/>
      <c r="WGE24" s="171"/>
      <c r="WGF24" s="171"/>
      <c r="WGG24" s="171"/>
      <c r="WGH24" s="171"/>
      <c r="WGI24" s="171"/>
      <c r="WGJ24" s="172"/>
      <c r="WGK24" s="162"/>
      <c r="WGL24" s="171"/>
      <c r="WGM24" s="171"/>
      <c r="WGN24" s="171"/>
      <c r="WGO24" s="171"/>
      <c r="WGP24" s="171"/>
      <c r="WGQ24" s="171"/>
      <c r="WGR24" s="172"/>
      <c r="WGS24" s="162"/>
      <c r="WGT24" s="171"/>
      <c r="WGU24" s="171"/>
      <c r="WGV24" s="171"/>
      <c r="WGW24" s="171"/>
      <c r="WGX24" s="171"/>
      <c r="WGY24" s="171"/>
      <c r="WGZ24" s="172"/>
      <c r="WHA24" s="162"/>
      <c r="WHB24" s="171"/>
      <c r="WHC24" s="171"/>
      <c r="WHD24" s="171"/>
      <c r="WHE24" s="171"/>
      <c r="WHF24" s="171"/>
      <c r="WHG24" s="171"/>
      <c r="WHH24" s="172"/>
      <c r="WHI24" s="162"/>
      <c r="WHJ24" s="171"/>
      <c r="WHK24" s="171"/>
      <c r="WHL24" s="171"/>
      <c r="WHM24" s="171"/>
      <c r="WHN24" s="171"/>
      <c r="WHO24" s="171"/>
      <c r="WHP24" s="172"/>
      <c r="WHQ24" s="162"/>
      <c r="WHR24" s="171"/>
      <c r="WHS24" s="171"/>
      <c r="WHT24" s="171"/>
      <c r="WHU24" s="171"/>
      <c r="WHV24" s="171"/>
      <c r="WHW24" s="171"/>
      <c r="WHX24" s="172"/>
      <c r="WHY24" s="162"/>
      <c r="WHZ24" s="171"/>
      <c r="WIA24" s="171"/>
      <c r="WIB24" s="171"/>
      <c r="WIC24" s="171"/>
      <c r="WID24" s="171"/>
      <c r="WIE24" s="171"/>
      <c r="WIF24" s="172"/>
      <c r="WIG24" s="162"/>
      <c r="WIH24" s="171"/>
      <c r="WII24" s="171"/>
      <c r="WIJ24" s="171"/>
      <c r="WIK24" s="171"/>
      <c r="WIL24" s="171"/>
      <c r="WIM24" s="171"/>
      <c r="WIN24" s="172"/>
      <c r="WIO24" s="162"/>
      <c r="WIP24" s="171"/>
      <c r="WIQ24" s="171"/>
      <c r="WIR24" s="171"/>
      <c r="WIS24" s="171"/>
      <c r="WIT24" s="171"/>
      <c r="WIU24" s="171"/>
      <c r="WIV24" s="172"/>
      <c r="WIW24" s="162"/>
      <c r="WIX24" s="171"/>
      <c r="WIY24" s="171"/>
      <c r="WIZ24" s="171"/>
      <c r="WJA24" s="171"/>
      <c r="WJB24" s="171"/>
      <c r="WJC24" s="171"/>
      <c r="WJD24" s="172"/>
      <c r="WJE24" s="162"/>
      <c r="WJF24" s="171"/>
      <c r="WJG24" s="171"/>
      <c r="WJH24" s="171"/>
      <c r="WJI24" s="171"/>
      <c r="WJJ24" s="171"/>
      <c r="WJK24" s="171"/>
      <c r="WJL24" s="172"/>
      <c r="WJM24" s="162"/>
      <c r="WJN24" s="171"/>
      <c r="WJO24" s="171"/>
      <c r="WJP24" s="171"/>
      <c r="WJQ24" s="171"/>
      <c r="WJR24" s="171"/>
      <c r="WJS24" s="171"/>
      <c r="WJT24" s="172"/>
      <c r="WJU24" s="162"/>
      <c r="WJV24" s="171"/>
      <c r="WJW24" s="171"/>
      <c r="WJX24" s="171"/>
      <c r="WJY24" s="171"/>
      <c r="WJZ24" s="171"/>
      <c r="WKA24" s="171"/>
      <c r="WKB24" s="172"/>
      <c r="WKC24" s="162"/>
      <c r="WKD24" s="171"/>
      <c r="WKE24" s="171"/>
      <c r="WKF24" s="171"/>
      <c r="WKG24" s="171"/>
      <c r="WKH24" s="171"/>
      <c r="WKI24" s="171"/>
      <c r="WKJ24" s="172"/>
      <c r="WKK24" s="162"/>
      <c r="WKL24" s="171"/>
      <c r="WKM24" s="171"/>
      <c r="WKN24" s="171"/>
      <c r="WKO24" s="171"/>
      <c r="WKP24" s="171"/>
      <c r="WKQ24" s="171"/>
      <c r="WKR24" s="172"/>
      <c r="WKS24" s="162"/>
      <c r="WKT24" s="171"/>
      <c r="WKU24" s="171"/>
      <c r="WKV24" s="171"/>
      <c r="WKW24" s="171"/>
      <c r="WKX24" s="171"/>
      <c r="WKY24" s="171"/>
      <c r="WKZ24" s="172"/>
      <c r="WLA24" s="162"/>
      <c r="WLB24" s="171"/>
      <c r="WLC24" s="171"/>
      <c r="WLD24" s="171"/>
      <c r="WLE24" s="171"/>
      <c r="WLF24" s="171"/>
      <c r="WLG24" s="171"/>
      <c r="WLH24" s="172"/>
      <c r="WLI24" s="162"/>
      <c r="WLJ24" s="171"/>
      <c r="WLK24" s="171"/>
      <c r="WLL24" s="171"/>
      <c r="WLM24" s="171"/>
      <c r="WLN24" s="171"/>
      <c r="WLO24" s="171"/>
      <c r="WLP24" s="172"/>
      <c r="WLQ24" s="162"/>
      <c r="WLR24" s="171"/>
      <c r="WLS24" s="171"/>
      <c r="WLT24" s="171"/>
      <c r="WLU24" s="171"/>
      <c r="WLV24" s="171"/>
      <c r="WLW24" s="171"/>
      <c r="WLX24" s="172"/>
      <c r="WLY24" s="162"/>
      <c r="WLZ24" s="171"/>
      <c r="WMA24" s="171"/>
      <c r="WMB24" s="171"/>
      <c r="WMC24" s="171"/>
      <c r="WMD24" s="171"/>
      <c r="WME24" s="171"/>
      <c r="WMF24" s="172"/>
      <c r="WMG24" s="162"/>
      <c r="WMH24" s="171"/>
      <c r="WMI24" s="171"/>
      <c r="WMJ24" s="171"/>
      <c r="WMK24" s="171"/>
      <c r="WML24" s="171"/>
      <c r="WMM24" s="171"/>
      <c r="WMN24" s="172"/>
      <c r="WMO24" s="162"/>
      <c r="WMP24" s="171"/>
      <c r="WMQ24" s="171"/>
      <c r="WMR24" s="171"/>
      <c r="WMS24" s="171"/>
      <c r="WMT24" s="171"/>
      <c r="WMU24" s="171"/>
      <c r="WMV24" s="172"/>
      <c r="WMW24" s="162"/>
      <c r="WMX24" s="171"/>
      <c r="WMY24" s="171"/>
      <c r="WMZ24" s="171"/>
      <c r="WNA24" s="171"/>
      <c r="WNB24" s="171"/>
      <c r="WNC24" s="171"/>
      <c r="WND24" s="172"/>
      <c r="WNE24" s="162"/>
      <c r="WNF24" s="171"/>
      <c r="WNG24" s="171"/>
      <c r="WNH24" s="171"/>
      <c r="WNI24" s="171"/>
      <c r="WNJ24" s="171"/>
      <c r="WNK24" s="171"/>
      <c r="WNL24" s="172"/>
      <c r="WNM24" s="162"/>
      <c r="WNN24" s="171"/>
      <c r="WNO24" s="171"/>
      <c r="WNP24" s="171"/>
      <c r="WNQ24" s="171"/>
      <c r="WNR24" s="171"/>
      <c r="WNS24" s="171"/>
      <c r="WNT24" s="172"/>
      <c r="WNU24" s="162"/>
      <c r="WNV24" s="171"/>
      <c r="WNW24" s="171"/>
      <c r="WNX24" s="171"/>
      <c r="WNY24" s="171"/>
      <c r="WNZ24" s="171"/>
      <c r="WOA24" s="171"/>
      <c r="WOB24" s="172"/>
      <c r="WOC24" s="162"/>
      <c r="WOD24" s="171"/>
      <c r="WOE24" s="171"/>
      <c r="WOF24" s="171"/>
      <c r="WOG24" s="171"/>
      <c r="WOH24" s="171"/>
      <c r="WOI24" s="171"/>
      <c r="WOJ24" s="172"/>
      <c r="WOK24" s="162"/>
      <c r="WOL24" s="171"/>
      <c r="WOM24" s="171"/>
      <c r="WON24" s="171"/>
      <c r="WOO24" s="171"/>
      <c r="WOP24" s="171"/>
      <c r="WOQ24" s="171"/>
      <c r="WOR24" s="172"/>
      <c r="WOS24" s="162"/>
      <c r="WOT24" s="171"/>
      <c r="WOU24" s="171"/>
      <c r="WOV24" s="171"/>
      <c r="WOW24" s="171"/>
      <c r="WOX24" s="171"/>
      <c r="WOY24" s="171"/>
      <c r="WOZ24" s="172"/>
      <c r="WPA24" s="162"/>
      <c r="WPB24" s="171"/>
      <c r="WPC24" s="171"/>
      <c r="WPD24" s="171"/>
      <c r="WPE24" s="171"/>
      <c r="WPF24" s="171"/>
      <c r="WPG24" s="171"/>
      <c r="WPH24" s="172"/>
      <c r="WPI24" s="162"/>
      <c r="WPJ24" s="171"/>
      <c r="WPK24" s="171"/>
      <c r="WPL24" s="171"/>
      <c r="WPM24" s="171"/>
      <c r="WPN24" s="171"/>
      <c r="WPO24" s="171"/>
      <c r="WPP24" s="172"/>
      <c r="WPQ24" s="162"/>
      <c r="WPR24" s="171"/>
      <c r="WPS24" s="171"/>
      <c r="WPT24" s="171"/>
      <c r="WPU24" s="171"/>
      <c r="WPV24" s="171"/>
      <c r="WPW24" s="171"/>
      <c r="WPX24" s="172"/>
      <c r="WPY24" s="162"/>
      <c r="WPZ24" s="171"/>
      <c r="WQA24" s="171"/>
      <c r="WQB24" s="171"/>
      <c r="WQC24" s="171"/>
      <c r="WQD24" s="171"/>
      <c r="WQE24" s="171"/>
      <c r="WQF24" s="172"/>
      <c r="WQG24" s="162"/>
      <c r="WQH24" s="171"/>
      <c r="WQI24" s="171"/>
      <c r="WQJ24" s="171"/>
      <c r="WQK24" s="171"/>
      <c r="WQL24" s="171"/>
      <c r="WQM24" s="171"/>
      <c r="WQN24" s="172"/>
      <c r="WQO24" s="162"/>
      <c r="WQP24" s="171"/>
      <c r="WQQ24" s="171"/>
      <c r="WQR24" s="171"/>
      <c r="WQS24" s="171"/>
      <c r="WQT24" s="171"/>
      <c r="WQU24" s="171"/>
      <c r="WQV24" s="172"/>
      <c r="WQW24" s="162"/>
      <c r="WQX24" s="171"/>
      <c r="WQY24" s="171"/>
      <c r="WQZ24" s="171"/>
      <c r="WRA24" s="171"/>
      <c r="WRB24" s="171"/>
      <c r="WRC24" s="171"/>
      <c r="WRD24" s="172"/>
      <c r="WRE24" s="162"/>
      <c r="WRF24" s="171"/>
      <c r="WRG24" s="171"/>
      <c r="WRH24" s="171"/>
      <c r="WRI24" s="171"/>
      <c r="WRJ24" s="171"/>
      <c r="WRK24" s="171"/>
      <c r="WRL24" s="172"/>
      <c r="WRM24" s="162"/>
      <c r="WRN24" s="171"/>
      <c r="WRO24" s="171"/>
      <c r="WRP24" s="171"/>
      <c r="WRQ24" s="171"/>
      <c r="WRR24" s="171"/>
      <c r="WRS24" s="171"/>
      <c r="WRT24" s="172"/>
      <c r="WRU24" s="162"/>
      <c r="WRV24" s="171"/>
      <c r="WRW24" s="171"/>
      <c r="WRX24" s="171"/>
      <c r="WRY24" s="171"/>
      <c r="WRZ24" s="171"/>
      <c r="WSA24" s="171"/>
      <c r="WSB24" s="172"/>
      <c r="WSC24" s="162"/>
      <c r="WSD24" s="171"/>
      <c r="WSE24" s="171"/>
      <c r="WSF24" s="171"/>
      <c r="WSG24" s="171"/>
      <c r="WSH24" s="171"/>
      <c r="WSI24" s="171"/>
      <c r="WSJ24" s="172"/>
      <c r="WSK24" s="162"/>
      <c r="WSL24" s="171"/>
      <c r="WSM24" s="171"/>
      <c r="WSN24" s="171"/>
      <c r="WSO24" s="171"/>
      <c r="WSP24" s="171"/>
      <c r="WSQ24" s="171"/>
      <c r="WSR24" s="172"/>
      <c r="WSS24" s="162"/>
      <c r="WST24" s="171"/>
      <c r="WSU24" s="171"/>
      <c r="WSV24" s="171"/>
      <c r="WSW24" s="171"/>
      <c r="WSX24" s="171"/>
      <c r="WSY24" s="171"/>
      <c r="WSZ24" s="172"/>
      <c r="WTA24" s="162"/>
      <c r="WTB24" s="171"/>
      <c r="WTC24" s="171"/>
      <c r="WTD24" s="171"/>
      <c r="WTE24" s="171"/>
      <c r="WTF24" s="171"/>
      <c r="WTG24" s="171"/>
      <c r="WTH24" s="172"/>
      <c r="WTI24" s="162"/>
      <c r="WTJ24" s="171"/>
      <c r="WTK24" s="171"/>
      <c r="WTL24" s="171"/>
      <c r="WTM24" s="171"/>
      <c r="WTN24" s="171"/>
      <c r="WTO24" s="171"/>
      <c r="WTP24" s="172"/>
      <c r="WTQ24" s="162"/>
      <c r="WTR24" s="171"/>
      <c r="WTS24" s="171"/>
      <c r="WTT24" s="171"/>
      <c r="WTU24" s="171"/>
      <c r="WTV24" s="171"/>
      <c r="WTW24" s="171"/>
      <c r="WTX24" s="172"/>
      <c r="WTY24" s="162"/>
      <c r="WTZ24" s="171"/>
      <c r="WUA24" s="171"/>
      <c r="WUB24" s="171"/>
      <c r="WUC24" s="171"/>
      <c r="WUD24" s="171"/>
      <c r="WUE24" s="171"/>
      <c r="WUF24" s="172"/>
      <c r="WUG24" s="162"/>
      <c r="WUH24" s="171"/>
      <c r="WUI24" s="171"/>
      <c r="WUJ24" s="171"/>
      <c r="WUK24" s="171"/>
      <c r="WUL24" s="171"/>
      <c r="WUM24" s="171"/>
      <c r="WUN24" s="172"/>
      <c r="WUO24" s="162"/>
      <c r="WUP24" s="171"/>
      <c r="WUQ24" s="171"/>
      <c r="WUR24" s="171"/>
      <c r="WUS24" s="171"/>
      <c r="WUT24" s="171"/>
      <c r="WUU24" s="171"/>
      <c r="WUV24" s="172"/>
      <c r="WUW24" s="162"/>
      <c r="WUX24" s="171"/>
      <c r="WUY24" s="171"/>
      <c r="WUZ24" s="171"/>
      <c r="WVA24" s="171"/>
      <c r="WVB24" s="171"/>
      <c r="WVC24" s="171"/>
      <c r="WVD24" s="172"/>
      <c r="WVE24" s="162"/>
      <c r="WVF24" s="171"/>
      <c r="WVG24" s="171"/>
      <c r="WVH24" s="171"/>
      <c r="WVI24" s="171"/>
      <c r="WVJ24" s="171"/>
      <c r="WVK24" s="171"/>
      <c r="WVL24" s="172"/>
      <c r="WVM24" s="162"/>
      <c r="WVN24" s="171"/>
      <c r="WVO24" s="171"/>
      <c r="WVP24" s="171"/>
      <c r="WVQ24" s="171"/>
      <c r="WVR24" s="171"/>
      <c r="WVS24" s="171"/>
      <c r="WVT24" s="172"/>
      <c r="WVU24" s="162"/>
      <c r="WVV24" s="171"/>
      <c r="WVW24" s="171"/>
      <c r="WVX24" s="171"/>
      <c r="WVY24" s="171"/>
      <c r="WVZ24" s="171"/>
      <c r="WWA24" s="171"/>
      <c r="WWB24" s="172"/>
      <c r="WWC24" s="162"/>
      <c r="WWD24" s="171"/>
      <c r="WWE24" s="171"/>
      <c r="WWF24" s="171"/>
      <c r="WWG24" s="171"/>
      <c r="WWH24" s="171"/>
      <c r="WWI24" s="171"/>
      <c r="WWJ24" s="172"/>
      <c r="WWK24" s="162"/>
      <c r="WWL24" s="171"/>
      <c r="WWM24" s="171"/>
      <c r="WWN24" s="171"/>
      <c r="WWO24" s="171"/>
      <c r="WWP24" s="171"/>
      <c r="WWQ24" s="171"/>
      <c r="WWR24" s="172"/>
      <c r="WWS24" s="162"/>
      <c r="WWT24" s="171"/>
      <c r="WWU24" s="171"/>
      <c r="WWV24" s="171"/>
      <c r="WWW24" s="171"/>
      <c r="WWX24" s="171"/>
      <c r="WWY24" s="171"/>
      <c r="WWZ24" s="172"/>
      <c r="WXA24" s="162"/>
      <c r="WXB24" s="171"/>
      <c r="WXC24" s="171"/>
      <c r="WXD24" s="171"/>
      <c r="WXE24" s="171"/>
      <c r="WXF24" s="171"/>
      <c r="WXG24" s="171"/>
      <c r="WXH24" s="172"/>
      <c r="WXI24" s="162"/>
      <c r="WXJ24" s="171"/>
      <c r="WXK24" s="171"/>
      <c r="WXL24" s="171"/>
      <c r="WXM24" s="171"/>
      <c r="WXN24" s="171"/>
      <c r="WXO24" s="171"/>
      <c r="WXP24" s="172"/>
      <c r="WXQ24" s="162"/>
      <c r="WXR24" s="171"/>
      <c r="WXS24" s="171"/>
      <c r="WXT24" s="171"/>
      <c r="WXU24" s="171"/>
      <c r="WXV24" s="171"/>
      <c r="WXW24" s="171"/>
      <c r="WXX24" s="172"/>
      <c r="WXY24" s="162"/>
      <c r="WXZ24" s="171"/>
      <c r="WYA24" s="171"/>
      <c r="WYB24" s="171"/>
      <c r="WYC24" s="171"/>
      <c r="WYD24" s="171"/>
      <c r="WYE24" s="171"/>
      <c r="WYF24" s="172"/>
      <c r="WYG24" s="162"/>
      <c r="WYH24" s="171"/>
      <c r="WYI24" s="171"/>
      <c r="WYJ24" s="171"/>
      <c r="WYK24" s="171"/>
      <c r="WYL24" s="171"/>
      <c r="WYM24" s="171"/>
      <c r="WYN24" s="172"/>
      <c r="WYO24" s="162"/>
      <c r="WYP24" s="171"/>
      <c r="WYQ24" s="171"/>
      <c r="WYR24" s="171"/>
      <c r="WYS24" s="171"/>
      <c r="WYT24" s="171"/>
      <c r="WYU24" s="171"/>
      <c r="WYV24" s="172"/>
      <c r="WYW24" s="162"/>
      <c r="WYX24" s="171"/>
      <c r="WYY24" s="171"/>
      <c r="WYZ24" s="171"/>
      <c r="WZA24" s="171"/>
      <c r="WZB24" s="171"/>
      <c r="WZC24" s="171"/>
      <c r="WZD24" s="172"/>
      <c r="WZE24" s="162"/>
      <c r="WZF24" s="171"/>
      <c r="WZG24" s="171"/>
      <c r="WZH24" s="171"/>
      <c r="WZI24" s="171"/>
      <c r="WZJ24" s="171"/>
      <c r="WZK24" s="171"/>
      <c r="WZL24" s="172"/>
      <c r="WZM24" s="162"/>
      <c r="WZN24" s="171"/>
      <c r="WZO24" s="171"/>
      <c r="WZP24" s="171"/>
      <c r="WZQ24" s="171"/>
      <c r="WZR24" s="171"/>
      <c r="WZS24" s="171"/>
      <c r="WZT24" s="172"/>
      <c r="WZU24" s="162"/>
      <c r="WZV24" s="171"/>
      <c r="WZW24" s="171"/>
      <c r="WZX24" s="171"/>
      <c r="WZY24" s="171"/>
      <c r="WZZ24" s="171"/>
      <c r="XAA24" s="171"/>
      <c r="XAB24" s="172"/>
      <c r="XAC24" s="162"/>
      <c r="XAD24" s="171"/>
      <c r="XAE24" s="171"/>
      <c r="XAF24" s="171"/>
      <c r="XAG24" s="171"/>
      <c r="XAH24" s="171"/>
      <c r="XAI24" s="171"/>
      <c r="XAJ24" s="172"/>
      <c r="XAK24" s="162"/>
      <c r="XAL24" s="171"/>
      <c r="XAM24" s="171"/>
      <c r="XAN24" s="171"/>
      <c r="XAO24" s="171"/>
      <c r="XAP24" s="171"/>
      <c r="XAQ24" s="171"/>
      <c r="XAR24" s="172"/>
      <c r="XAS24" s="162"/>
      <c r="XAT24" s="171"/>
      <c r="XAU24" s="171"/>
      <c r="XAV24" s="171"/>
      <c r="XAW24" s="171"/>
      <c r="XAX24" s="171"/>
      <c r="XAY24" s="171"/>
      <c r="XAZ24" s="172"/>
      <c r="XBA24" s="162"/>
      <c r="XBB24" s="171"/>
      <c r="XBC24" s="171"/>
      <c r="XBD24" s="171"/>
      <c r="XBE24" s="171"/>
      <c r="XBF24" s="171"/>
      <c r="XBG24" s="171"/>
      <c r="XBH24" s="172"/>
      <c r="XBI24" s="162"/>
      <c r="XBJ24" s="171"/>
      <c r="XBK24" s="171"/>
      <c r="XBL24" s="171"/>
      <c r="XBM24" s="171"/>
      <c r="XBN24" s="171"/>
      <c r="XBO24" s="171"/>
      <c r="XBP24" s="172"/>
      <c r="XBQ24" s="162"/>
      <c r="XBR24" s="171"/>
      <c r="XBS24" s="171"/>
      <c r="XBT24" s="171"/>
      <c r="XBU24" s="171"/>
      <c r="XBV24" s="171"/>
      <c r="XBW24" s="171"/>
      <c r="XBX24" s="172"/>
      <c r="XBY24" s="162"/>
      <c r="XBZ24" s="171"/>
      <c r="XCA24" s="171"/>
      <c r="XCB24" s="171"/>
      <c r="XCC24" s="171"/>
      <c r="XCD24" s="171"/>
      <c r="XCE24" s="171"/>
      <c r="XCF24" s="172"/>
      <c r="XCG24" s="162"/>
      <c r="XCH24" s="171"/>
      <c r="XCI24" s="171"/>
      <c r="XCJ24" s="171"/>
      <c r="XCK24" s="171"/>
      <c r="XCL24" s="171"/>
      <c r="XCM24" s="171"/>
      <c r="XCN24" s="172"/>
      <c r="XCO24" s="162"/>
      <c r="XCP24" s="171"/>
      <c r="XCQ24" s="171"/>
      <c r="XCR24" s="171"/>
      <c r="XCS24" s="171"/>
      <c r="XCT24" s="171"/>
      <c r="XCU24" s="171"/>
      <c r="XCV24" s="172"/>
      <c r="XCW24" s="162"/>
      <c r="XCX24" s="171"/>
      <c r="XCY24" s="171"/>
      <c r="XCZ24" s="171"/>
      <c r="XDA24" s="171"/>
      <c r="XDB24" s="171"/>
      <c r="XDC24" s="171"/>
      <c r="XDD24" s="172"/>
      <c r="XDE24" s="162"/>
      <c r="XDF24" s="171"/>
      <c r="XDG24" s="171"/>
      <c r="XDH24" s="171"/>
      <c r="XDI24" s="171"/>
      <c r="XDJ24" s="171"/>
      <c r="XDK24" s="171"/>
      <c r="XDL24" s="172"/>
      <c r="XDM24" s="162"/>
      <c r="XDN24" s="171"/>
      <c r="XDO24" s="171"/>
      <c r="XDP24" s="171"/>
      <c r="XDQ24" s="171"/>
      <c r="XDR24" s="171"/>
      <c r="XDS24" s="171"/>
      <c r="XDT24" s="172"/>
      <c r="XDU24" s="162"/>
      <c r="XDV24" s="171"/>
      <c r="XDW24" s="171"/>
      <c r="XDX24" s="171"/>
      <c r="XDY24" s="171"/>
      <c r="XDZ24" s="171"/>
      <c r="XEA24" s="171"/>
      <c r="XEB24" s="172"/>
      <c r="XEC24" s="162"/>
      <c r="XED24" s="171"/>
      <c r="XEE24" s="171"/>
      <c r="XEF24" s="171"/>
      <c r="XEG24" s="171"/>
      <c r="XEH24" s="171"/>
      <c r="XEI24" s="171"/>
      <c r="XEJ24" s="172"/>
      <c r="XEK24" s="162"/>
      <c r="XEL24" s="171"/>
      <c r="XEM24" s="171"/>
      <c r="XEN24" s="171"/>
      <c r="XEO24" s="171"/>
      <c r="XEP24" s="171"/>
      <c r="XEQ24" s="171"/>
      <c r="XER24" s="172"/>
      <c r="XES24" s="162"/>
      <c r="XET24" s="171"/>
      <c r="XEU24" s="171"/>
      <c r="XEV24" s="171"/>
      <c r="XEW24" s="171"/>
      <c r="XEX24" s="171"/>
      <c r="XEY24" s="171"/>
    </row>
    <row r="25" spans="2:16379" s="149" customFormat="1" ht="15.75" thickTop="1">
      <c r="B25" s="221" t="s">
        <v>1736</v>
      </c>
      <c r="C25" s="162"/>
      <c r="D25" s="176"/>
      <c r="E25" s="176"/>
      <c r="F25" s="176"/>
      <c r="G25" s="177"/>
      <c r="H25" s="162"/>
      <c r="I25" s="171"/>
      <c r="J25" s="171"/>
      <c r="K25" s="172"/>
      <c r="L25" s="162"/>
      <c r="M25" s="171"/>
      <c r="N25" s="171"/>
      <c r="O25" s="171"/>
      <c r="P25" s="171"/>
      <c r="Q25" s="171"/>
      <c r="R25" s="171"/>
      <c r="S25" s="172"/>
      <c r="T25" s="162"/>
      <c r="U25" s="171"/>
      <c r="V25" s="171"/>
      <c r="W25" s="171"/>
      <c r="X25" s="171"/>
      <c r="Y25" s="171"/>
      <c r="Z25" s="171"/>
      <c r="AA25" s="172"/>
      <c r="AB25" s="162"/>
      <c r="AC25" s="171"/>
      <c r="AD25" s="171"/>
      <c r="AE25" s="171"/>
      <c r="AF25" s="171"/>
      <c r="AG25" s="171"/>
      <c r="AH25" s="171"/>
      <c r="AI25" s="172"/>
      <c r="AJ25" s="162"/>
      <c r="AK25" s="171"/>
      <c r="AL25" s="171"/>
      <c r="AM25" s="171"/>
      <c r="AN25" s="171"/>
      <c r="AO25" s="171"/>
      <c r="AP25" s="171"/>
      <c r="AQ25" s="172"/>
      <c r="AR25" s="162"/>
      <c r="AS25" s="171"/>
      <c r="AT25" s="171"/>
      <c r="AU25" s="171"/>
      <c r="AV25" s="171"/>
      <c r="AW25" s="171"/>
      <c r="AX25" s="171"/>
      <c r="AY25" s="172"/>
      <c r="AZ25" s="162"/>
      <c r="BA25" s="171"/>
      <c r="BB25" s="171"/>
      <c r="BC25" s="171"/>
      <c r="BD25" s="171"/>
      <c r="BE25" s="171"/>
      <c r="BF25" s="171"/>
      <c r="BG25" s="172"/>
      <c r="BH25" s="162"/>
      <c r="BI25" s="171"/>
      <c r="BJ25" s="171"/>
      <c r="BK25" s="171"/>
      <c r="BL25" s="171"/>
      <c r="BM25" s="171"/>
      <c r="BN25" s="171"/>
      <c r="BO25" s="172"/>
      <c r="BP25" s="162"/>
      <c r="BQ25" s="171"/>
      <c r="BR25" s="171"/>
      <c r="BS25" s="171"/>
      <c r="BT25" s="171"/>
      <c r="BU25" s="171"/>
      <c r="BV25" s="171"/>
      <c r="BW25" s="172"/>
      <c r="BX25" s="162"/>
      <c r="BY25" s="171"/>
      <c r="BZ25" s="171"/>
      <c r="CA25" s="171"/>
      <c r="CB25" s="171"/>
      <c r="CC25" s="171"/>
      <c r="CD25" s="171"/>
      <c r="CE25" s="172"/>
      <c r="CF25" s="162"/>
      <c r="CG25" s="171"/>
      <c r="CH25" s="171"/>
      <c r="CI25" s="171"/>
      <c r="CJ25" s="171"/>
      <c r="CK25" s="171"/>
      <c r="CL25" s="171"/>
      <c r="CM25" s="172"/>
      <c r="CN25" s="162"/>
      <c r="CO25" s="171"/>
      <c r="CP25" s="171"/>
      <c r="CQ25" s="171"/>
      <c r="CR25" s="171"/>
      <c r="CS25" s="171"/>
      <c r="CT25" s="171"/>
      <c r="CU25" s="172"/>
      <c r="CV25" s="162"/>
      <c r="CW25" s="171"/>
      <c r="CX25" s="171"/>
      <c r="CY25" s="171"/>
      <c r="CZ25" s="171"/>
      <c r="DA25" s="171"/>
      <c r="DB25" s="171"/>
      <c r="DC25" s="172"/>
      <c r="DD25" s="162"/>
      <c r="DE25" s="171"/>
      <c r="DF25" s="171"/>
      <c r="DG25" s="171"/>
      <c r="DH25" s="171"/>
      <c r="DI25" s="171"/>
      <c r="DJ25" s="171"/>
      <c r="DK25" s="172"/>
      <c r="DL25" s="162"/>
      <c r="DM25" s="171"/>
      <c r="DN25" s="171"/>
      <c r="DO25" s="171"/>
      <c r="DP25" s="171"/>
      <c r="DQ25" s="171"/>
      <c r="DR25" s="171"/>
      <c r="DS25" s="172"/>
      <c r="DT25" s="162"/>
      <c r="DU25" s="171"/>
      <c r="DV25" s="171"/>
      <c r="DW25" s="171"/>
      <c r="DX25" s="171"/>
      <c r="DY25" s="171"/>
      <c r="DZ25" s="171"/>
      <c r="EA25" s="172"/>
      <c r="EB25" s="162"/>
      <c r="EC25" s="171"/>
      <c r="ED25" s="171"/>
      <c r="EE25" s="171"/>
      <c r="EF25" s="171"/>
      <c r="EG25" s="171"/>
      <c r="EH25" s="171"/>
      <c r="EI25" s="172"/>
      <c r="EJ25" s="162"/>
      <c r="EK25" s="171"/>
      <c r="EL25" s="171"/>
      <c r="EM25" s="171"/>
      <c r="EN25" s="171"/>
      <c r="EO25" s="171"/>
      <c r="EP25" s="171"/>
      <c r="EQ25" s="172"/>
      <c r="ER25" s="162"/>
      <c r="ES25" s="171"/>
      <c r="ET25" s="171"/>
      <c r="EU25" s="171"/>
      <c r="EV25" s="171"/>
      <c r="EW25" s="171"/>
      <c r="EX25" s="171"/>
      <c r="EY25" s="172"/>
      <c r="EZ25" s="162"/>
      <c r="FA25" s="171"/>
      <c r="FB25" s="171"/>
      <c r="FC25" s="171"/>
      <c r="FD25" s="171"/>
      <c r="FE25" s="171"/>
      <c r="FF25" s="171"/>
      <c r="FG25" s="172"/>
      <c r="FH25" s="162"/>
      <c r="FI25" s="171"/>
      <c r="FJ25" s="171"/>
      <c r="FK25" s="171"/>
      <c r="FL25" s="171"/>
      <c r="FM25" s="171"/>
      <c r="FN25" s="171"/>
      <c r="FO25" s="172"/>
      <c r="FP25" s="162"/>
      <c r="FQ25" s="171"/>
      <c r="FR25" s="171"/>
      <c r="FS25" s="171"/>
      <c r="FT25" s="171"/>
      <c r="FU25" s="171"/>
      <c r="FV25" s="171"/>
      <c r="FW25" s="172"/>
      <c r="FX25" s="162"/>
      <c r="FY25" s="171"/>
      <c r="FZ25" s="171"/>
      <c r="GA25" s="171"/>
      <c r="GB25" s="171"/>
      <c r="GC25" s="171"/>
      <c r="GD25" s="171"/>
      <c r="GE25" s="172"/>
      <c r="GF25" s="162"/>
      <c r="GG25" s="171"/>
      <c r="GH25" s="171"/>
      <c r="GI25" s="171"/>
      <c r="GJ25" s="171"/>
      <c r="GK25" s="171"/>
      <c r="GL25" s="171"/>
      <c r="GM25" s="172"/>
      <c r="GN25" s="162"/>
      <c r="GO25" s="171"/>
      <c r="GP25" s="171"/>
      <c r="GQ25" s="171"/>
      <c r="GR25" s="171"/>
      <c r="GS25" s="171"/>
      <c r="GT25" s="171"/>
      <c r="GU25" s="172"/>
      <c r="GV25" s="162"/>
      <c r="GW25" s="171"/>
      <c r="GX25" s="171"/>
      <c r="GY25" s="171"/>
      <c r="GZ25" s="171"/>
      <c r="HA25" s="171"/>
      <c r="HB25" s="171"/>
      <c r="HC25" s="172"/>
      <c r="HD25" s="162"/>
      <c r="HE25" s="171"/>
      <c r="HF25" s="171"/>
      <c r="HG25" s="171"/>
      <c r="HH25" s="171"/>
      <c r="HI25" s="171"/>
      <c r="HJ25" s="171"/>
      <c r="HK25" s="172"/>
      <c r="HL25" s="162"/>
      <c r="HM25" s="171"/>
      <c r="HN25" s="171"/>
      <c r="HO25" s="171"/>
      <c r="HP25" s="171"/>
      <c r="HQ25" s="171"/>
      <c r="HR25" s="171"/>
      <c r="HS25" s="172"/>
      <c r="HT25" s="162"/>
      <c r="HU25" s="171"/>
      <c r="HV25" s="171"/>
      <c r="HW25" s="171"/>
      <c r="HX25" s="171"/>
      <c r="HY25" s="171"/>
      <c r="HZ25" s="171"/>
      <c r="IA25" s="172"/>
      <c r="IB25" s="162"/>
      <c r="IC25" s="171"/>
      <c r="ID25" s="171"/>
      <c r="IE25" s="171"/>
      <c r="IF25" s="171"/>
      <c r="IG25" s="171"/>
      <c r="IH25" s="171"/>
      <c r="II25" s="172"/>
      <c r="IJ25" s="162"/>
      <c r="IK25" s="171"/>
      <c r="IL25" s="171"/>
      <c r="IM25" s="171"/>
      <c r="IN25" s="171"/>
      <c r="IO25" s="171"/>
      <c r="IP25" s="171"/>
      <c r="IQ25" s="172"/>
      <c r="IR25" s="162"/>
      <c r="IS25" s="171"/>
      <c r="IT25" s="171"/>
      <c r="IU25" s="171"/>
      <c r="IV25" s="171"/>
      <c r="IW25" s="171"/>
      <c r="IX25" s="171"/>
      <c r="IY25" s="172"/>
      <c r="IZ25" s="162"/>
      <c r="JA25" s="171"/>
      <c r="JB25" s="171"/>
      <c r="JC25" s="171"/>
      <c r="JD25" s="171"/>
      <c r="JE25" s="171"/>
      <c r="JF25" s="171"/>
      <c r="JG25" s="172"/>
      <c r="JH25" s="162"/>
      <c r="JI25" s="171"/>
      <c r="JJ25" s="171"/>
      <c r="JK25" s="171"/>
      <c r="JL25" s="171"/>
      <c r="JM25" s="171"/>
      <c r="JN25" s="171"/>
      <c r="JO25" s="172"/>
      <c r="JP25" s="162"/>
      <c r="JQ25" s="171"/>
      <c r="JR25" s="171"/>
      <c r="JS25" s="171"/>
      <c r="JT25" s="171"/>
      <c r="JU25" s="171"/>
      <c r="JV25" s="171"/>
      <c r="JW25" s="172"/>
      <c r="JX25" s="162"/>
      <c r="JY25" s="171"/>
      <c r="JZ25" s="171"/>
      <c r="KA25" s="171"/>
      <c r="KB25" s="171"/>
      <c r="KC25" s="171"/>
      <c r="KD25" s="171"/>
      <c r="KE25" s="172"/>
      <c r="KF25" s="162"/>
      <c r="KG25" s="171"/>
      <c r="KH25" s="171"/>
      <c r="KI25" s="171"/>
      <c r="KJ25" s="171"/>
      <c r="KK25" s="171"/>
      <c r="KL25" s="171"/>
      <c r="KM25" s="172"/>
      <c r="KN25" s="162"/>
      <c r="KO25" s="171"/>
      <c r="KP25" s="171"/>
      <c r="KQ25" s="171"/>
      <c r="KR25" s="171"/>
      <c r="KS25" s="171"/>
      <c r="KT25" s="171"/>
      <c r="KU25" s="172"/>
      <c r="KV25" s="162"/>
      <c r="KW25" s="171"/>
      <c r="KX25" s="171"/>
      <c r="KY25" s="171"/>
      <c r="KZ25" s="171"/>
      <c r="LA25" s="171"/>
      <c r="LB25" s="171"/>
      <c r="LC25" s="172"/>
      <c r="LD25" s="162"/>
      <c r="LE25" s="171"/>
      <c r="LF25" s="171"/>
      <c r="LG25" s="171"/>
      <c r="LH25" s="171"/>
      <c r="LI25" s="171"/>
      <c r="LJ25" s="171"/>
      <c r="LK25" s="172"/>
      <c r="LL25" s="162"/>
      <c r="LM25" s="171"/>
      <c r="LN25" s="171"/>
      <c r="LO25" s="171"/>
      <c r="LP25" s="171"/>
      <c r="LQ25" s="171"/>
      <c r="LR25" s="171"/>
      <c r="LS25" s="172"/>
      <c r="LT25" s="162"/>
      <c r="LU25" s="171"/>
      <c r="LV25" s="171"/>
      <c r="LW25" s="171"/>
      <c r="LX25" s="171"/>
      <c r="LY25" s="171"/>
      <c r="LZ25" s="171"/>
      <c r="MA25" s="172"/>
      <c r="MB25" s="162"/>
      <c r="MC25" s="171"/>
      <c r="MD25" s="171"/>
      <c r="ME25" s="171"/>
      <c r="MF25" s="171"/>
      <c r="MG25" s="171"/>
      <c r="MH25" s="171"/>
      <c r="MI25" s="172"/>
      <c r="MJ25" s="162"/>
      <c r="MK25" s="171"/>
      <c r="ML25" s="171"/>
      <c r="MM25" s="171"/>
      <c r="MN25" s="171"/>
      <c r="MO25" s="171"/>
      <c r="MP25" s="171"/>
      <c r="MQ25" s="172"/>
      <c r="MR25" s="162"/>
      <c r="MS25" s="171"/>
      <c r="MT25" s="171"/>
      <c r="MU25" s="171"/>
      <c r="MV25" s="171"/>
      <c r="MW25" s="171"/>
      <c r="MX25" s="171"/>
      <c r="MY25" s="172"/>
      <c r="MZ25" s="162"/>
      <c r="NA25" s="171"/>
      <c r="NB25" s="171"/>
      <c r="NC25" s="171"/>
      <c r="ND25" s="171"/>
      <c r="NE25" s="171"/>
      <c r="NF25" s="171"/>
      <c r="NG25" s="172"/>
      <c r="NH25" s="162"/>
      <c r="NI25" s="171"/>
      <c r="NJ25" s="171"/>
      <c r="NK25" s="171"/>
      <c r="NL25" s="171"/>
      <c r="NM25" s="171"/>
      <c r="NN25" s="171"/>
      <c r="NO25" s="172"/>
      <c r="NP25" s="162"/>
      <c r="NQ25" s="171"/>
      <c r="NR25" s="171"/>
      <c r="NS25" s="171"/>
      <c r="NT25" s="171"/>
      <c r="NU25" s="171"/>
      <c r="NV25" s="171"/>
      <c r="NW25" s="172"/>
      <c r="NX25" s="162"/>
      <c r="NY25" s="171"/>
      <c r="NZ25" s="171"/>
      <c r="OA25" s="171"/>
      <c r="OB25" s="171"/>
      <c r="OC25" s="171"/>
      <c r="OD25" s="171"/>
      <c r="OE25" s="172"/>
      <c r="OF25" s="162"/>
      <c r="OG25" s="171"/>
      <c r="OH25" s="171"/>
      <c r="OI25" s="171"/>
      <c r="OJ25" s="171"/>
      <c r="OK25" s="171"/>
      <c r="OL25" s="171"/>
      <c r="OM25" s="172"/>
      <c r="ON25" s="162"/>
      <c r="OO25" s="171"/>
      <c r="OP25" s="171"/>
      <c r="OQ25" s="171"/>
      <c r="OR25" s="171"/>
      <c r="OS25" s="171"/>
      <c r="OT25" s="171"/>
      <c r="OU25" s="172"/>
      <c r="OV25" s="162"/>
      <c r="OW25" s="171"/>
      <c r="OX25" s="171"/>
      <c r="OY25" s="171"/>
      <c r="OZ25" s="171"/>
      <c r="PA25" s="171"/>
      <c r="PB25" s="171"/>
      <c r="PC25" s="172"/>
      <c r="PD25" s="162"/>
      <c r="PE25" s="171"/>
      <c r="PF25" s="171"/>
      <c r="PG25" s="171"/>
      <c r="PH25" s="171"/>
      <c r="PI25" s="171"/>
      <c r="PJ25" s="171"/>
      <c r="PK25" s="172"/>
      <c r="PL25" s="162"/>
      <c r="PM25" s="171"/>
      <c r="PN25" s="171"/>
      <c r="PO25" s="171"/>
      <c r="PP25" s="171"/>
      <c r="PQ25" s="171"/>
      <c r="PR25" s="171"/>
      <c r="PS25" s="172"/>
      <c r="PT25" s="162"/>
      <c r="PU25" s="171"/>
      <c r="PV25" s="171"/>
      <c r="PW25" s="171"/>
      <c r="PX25" s="171"/>
      <c r="PY25" s="171"/>
      <c r="PZ25" s="171"/>
      <c r="QA25" s="172"/>
      <c r="QB25" s="162"/>
      <c r="QC25" s="171"/>
      <c r="QD25" s="171"/>
      <c r="QE25" s="171"/>
      <c r="QF25" s="171"/>
      <c r="QG25" s="171"/>
      <c r="QH25" s="171"/>
      <c r="QI25" s="172"/>
      <c r="QJ25" s="162"/>
      <c r="QK25" s="171"/>
      <c r="QL25" s="171"/>
      <c r="QM25" s="171"/>
      <c r="QN25" s="171"/>
      <c r="QO25" s="171"/>
      <c r="QP25" s="171"/>
      <c r="QQ25" s="172"/>
      <c r="QR25" s="162"/>
      <c r="QS25" s="171"/>
      <c r="QT25" s="171"/>
      <c r="QU25" s="171"/>
      <c r="QV25" s="171"/>
      <c r="QW25" s="171"/>
      <c r="QX25" s="171"/>
      <c r="QY25" s="172"/>
      <c r="QZ25" s="162"/>
      <c r="RA25" s="171"/>
      <c r="RB25" s="171"/>
      <c r="RC25" s="171"/>
      <c r="RD25" s="171"/>
      <c r="RE25" s="171"/>
      <c r="RF25" s="171"/>
      <c r="RG25" s="172"/>
      <c r="RH25" s="162"/>
      <c r="RI25" s="171"/>
      <c r="RJ25" s="171"/>
      <c r="RK25" s="171"/>
      <c r="RL25" s="171"/>
      <c r="RM25" s="171"/>
      <c r="RN25" s="171"/>
      <c r="RO25" s="172"/>
      <c r="RP25" s="162"/>
      <c r="RQ25" s="171"/>
      <c r="RR25" s="171"/>
      <c r="RS25" s="171"/>
      <c r="RT25" s="171"/>
      <c r="RU25" s="171"/>
      <c r="RV25" s="171"/>
      <c r="RW25" s="172"/>
      <c r="RX25" s="162"/>
      <c r="RY25" s="171"/>
      <c r="RZ25" s="171"/>
      <c r="SA25" s="171"/>
      <c r="SB25" s="171"/>
      <c r="SC25" s="171"/>
      <c r="SD25" s="171"/>
      <c r="SE25" s="172"/>
      <c r="SF25" s="162"/>
      <c r="SG25" s="171"/>
      <c r="SH25" s="171"/>
      <c r="SI25" s="171"/>
      <c r="SJ25" s="171"/>
      <c r="SK25" s="171"/>
      <c r="SL25" s="171"/>
      <c r="SM25" s="172"/>
      <c r="SN25" s="162"/>
      <c r="SO25" s="171"/>
      <c r="SP25" s="171"/>
      <c r="SQ25" s="171"/>
      <c r="SR25" s="171"/>
      <c r="SS25" s="171"/>
      <c r="ST25" s="171"/>
      <c r="SU25" s="172"/>
      <c r="SV25" s="162"/>
      <c r="SW25" s="171"/>
      <c r="SX25" s="171"/>
      <c r="SY25" s="171"/>
      <c r="SZ25" s="171"/>
      <c r="TA25" s="171"/>
      <c r="TB25" s="171"/>
      <c r="TC25" s="172"/>
      <c r="TD25" s="162"/>
      <c r="TE25" s="171"/>
      <c r="TF25" s="171"/>
      <c r="TG25" s="171"/>
      <c r="TH25" s="171"/>
      <c r="TI25" s="171"/>
      <c r="TJ25" s="171"/>
      <c r="TK25" s="172"/>
      <c r="TL25" s="162"/>
      <c r="TM25" s="171"/>
      <c r="TN25" s="171"/>
      <c r="TO25" s="171"/>
      <c r="TP25" s="171"/>
      <c r="TQ25" s="171"/>
      <c r="TR25" s="171"/>
      <c r="TS25" s="172"/>
      <c r="TT25" s="162"/>
      <c r="TU25" s="171"/>
      <c r="TV25" s="171"/>
      <c r="TW25" s="171"/>
      <c r="TX25" s="171"/>
      <c r="TY25" s="171"/>
      <c r="TZ25" s="171"/>
      <c r="UA25" s="172"/>
      <c r="UB25" s="162"/>
      <c r="UC25" s="171"/>
      <c r="UD25" s="171"/>
      <c r="UE25" s="171"/>
      <c r="UF25" s="171"/>
      <c r="UG25" s="171"/>
      <c r="UH25" s="171"/>
      <c r="UI25" s="172"/>
      <c r="UJ25" s="162"/>
      <c r="UK25" s="171"/>
      <c r="UL25" s="171"/>
      <c r="UM25" s="171"/>
      <c r="UN25" s="171"/>
      <c r="UO25" s="171"/>
      <c r="UP25" s="171"/>
      <c r="UQ25" s="172"/>
      <c r="UR25" s="162"/>
      <c r="US25" s="171"/>
      <c r="UT25" s="171"/>
      <c r="UU25" s="171"/>
      <c r="UV25" s="171"/>
      <c r="UW25" s="171"/>
      <c r="UX25" s="171"/>
      <c r="UY25" s="172"/>
      <c r="UZ25" s="162"/>
      <c r="VA25" s="171"/>
      <c r="VB25" s="171"/>
      <c r="VC25" s="171"/>
      <c r="VD25" s="171"/>
      <c r="VE25" s="171"/>
      <c r="VF25" s="171"/>
      <c r="VG25" s="172"/>
      <c r="VH25" s="162"/>
      <c r="VI25" s="171"/>
      <c r="VJ25" s="171"/>
      <c r="VK25" s="171"/>
      <c r="VL25" s="171"/>
      <c r="VM25" s="171"/>
      <c r="VN25" s="171"/>
      <c r="VO25" s="172"/>
      <c r="VP25" s="162"/>
      <c r="VQ25" s="171"/>
      <c r="VR25" s="171"/>
      <c r="VS25" s="171"/>
      <c r="VT25" s="171"/>
      <c r="VU25" s="171"/>
      <c r="VV25" s="171"/>
      <c r="VW25" s="172"/>
      <c r="VX25" s="162"/>
      <c r="VY25" s="171"/>
      <c r="VZ25" s="171"/>
      <c r="WA25" s="171"/>
      <c r="WB25" s="171"/>
      <c r="WC25" s="171"/>
      <c r="WD25" s="171"/>
      <c r="WE25" s="172"/>
      <c r="WF25" s="162"/>
      <c r="WG25" s="171"/>
      <c r="WH25" s="171"/>
      <c r="WI25" s="171"/>
      <c r="WJ25" s="171"/>
      <c r="WK25" s="171"/>
      <c r="WL25" s="171"/>
      <c r="WM25" s="172"/>
      <c r="WN25" s="162"/>
      <c r="WO25" s="171"/>
      <c r="WP25" s="171"/>
      <c r="WQ25" s="171"/>
      <c r="WR25" s="171"/>
      <c r="WS25" s="171"/>
      <c r="WT25" s="171"/>
      <c r="WU25" s="172"/>
      <c r="WV25" s="162"/>
      <c r="WW25" s="171"/>
      <c r="WX25" s="171"/>
      <c r="WY25" s="171"/>
      <c r="WZ25" s="171"/>
      <c r="XA25" s="171"/>
      <c r="XB25" s="171"/>
      <c r="XC25" s="172"/>
      <c r="XD25" s="162"/>
      <c r="XE25" s="171"/>
      <c r="XF25" s="171"/>
      <c r="XG25" s="171"/>
      <c r="XH25" s="171"/>
      <c r="XI25" s="171"/>
      <c r="XJ25" s="171"/>
      <c r="XK25" s="172"/>
      <c r="XL25" s="162"/>
      <c r="XM25" s="171"/>
      <c r="XN25" s="171"/>
      <c r="XO25" s="171"/>
      <c r="XP25" s="171"/>
      <c r="XQ25" s="171"/>
      <c r="XR25" s="171"/>
      <c r="XS25" s="172"/>
      <c r="XT25" s="162"/>
      <c r="XU25" s="171"/>
      <c r="XV25" s="171"/>
      <c r="XW25" s="171"/>
      <c r="XX25" s="171"/>
      <c r="XY25" s="171"/>
      <c r="XZ25" s="171"/>
      <c r="YA25" s="172"/>
      <c r="YB25" s="162"/>
      <c r="YC25" s="171"/>
      <c r="YD25" s="171"/>
      <c r="YE25" s="171"/>
      <c r="YF25" s="171"/>
      <c r="YG25" s="171"/>
      <c r="YH25" s="171"/>
      <c r="YI25" s="172"/>
      <c r="YJ25" s="162"/>
      <c r="YK25" s="171"/>
      <c r="YL25" s="171"/>
      <c r="YM25" s="171"/>
      <c r="YN25" s="171"/>
      <c r="YO25" s="171"/>
      <c r="YP25" s="171"/>
      <c r="YQ25" s="172"/>
      <c r="YR25" s="162"/>
      <c r="YS25" s="171"/>
      <c r="YT25" s="171"/>
      <c r="YU25" s="171"/>
      <c r="YV25" s="171"/>
      <c r="YW25" s="171"/>
      <c r="YX25" s="171"/>
      <c r="YY25" s="172"/>
      <c r="YZ25" s="162"/>
      <c r="ZA25" s="171"/>
      <c r="ZB25" s="171"/>
      <c r="ZC25" s="171"/>
      <c r="ZD25" s="171"/>
      <c r="ZE25" s="171"/>
      <c r="ZF25" s="171"/>
      <c r="ZG25" s="172"/>
      <c r="ZH25" s="162"/>
      <c r="ZI25" s="171"/>
      <c r="ZJ25" s="171"/>
      <c r="ZK25" s="171"/>
      <c r="ZL25" s="171"/>
      <c r="ZM25" s="171"/>
      <c r="ZN25" s="171"/>
      <c r="ZO25" s="172"/>
      <c r="ZP25" s="162"/>
      <c r="ZQ25" s="171"/>
      <c r="ZR25" s="171"/>
      <c r="ZS25" s="171"/>
      <c r="ZT25" s="171"/>
      <c r="ZU25" s="171"/>
      <c r="ZV25" s="171"/>
      <c r="ZW25" s="172"/>
      <c r="ZX25" s="162"/>
      <c r="ZY25" s="171"/>
      <c r="ZZ25" s="171"/>
      <c r="AAA25" s="171"/>
      <c r="AAB25" s="171"/>
      <c r="AAC25" s="171"/>
      <c r="AAD25" s="171"/>
      <c r="AAE25" s="172"/>
      <c r="AAF25" s="162"/>
      <c r="AAG25" s="171"/>
      <c r="AAH25" s="171"/>
      <c r="AAI25" s="171"/>
      <c r="AAJ25" s="171"/>
      <c r="AAK25" s="171"/>
      <c r="AAL25" s="171"/>
      <c r="AAM25" s="172"/>
      <c r="AAN25" s="162"/>
      <c r="AAO25" s="171"/>
      <c r="AAP25" s="171"/>
      <c r="AAQ25" s="171"/>
      <c r="AAR25" s="171"/>
      <c r="AAS25" s="171"/>
      <c r="AAT25" s="171"/>
      <c r="AAU25" s="172"/>
      <c r="AAV25" s="162"/>
      <c r="AAW25" s="171"/>
      <c r="AAX25" s="171"/>
      <c r="AAY25" s="171"/>
      <c r="AAZ25" s="171"/>
      <c r="ABA25" s="171"/>
      <c r="ABB25" s="171"/>
      <c r="ABC25" s="172"/>
      <c r="ABD25" s="162"/>
      <c r="ABE25" s="171"/>
      <c r="ABF25" s="171"/>
      <c r="ABG25" s="171"/>
      <c r="ABH25" s="171"/>
      <c r="ABI25" s="171"/>
      <c r="ABJ25" s="171"/>
      <c r="ABK25" s="172"/>
      <c r="ABL25" s="162"/>
      <c r="ABM25" s="171"/>
      <c r="ABN25" s="171"/>
      <c r="ABO25" s="171"/>
      <c r="ABP25" s="171"/>
      <c r="ABQ25" s="171"/>
      <c r="ABR25" s="171"/>
      <c r="ABS25" s="172"/>
      <c r="ABT25" s="162"/>
      <c r="ABU25" s="171"/>
      <c r="ABV25" s="171"/>
      <c r="ABW25" s="171"/>
      <c r="ABX25" s="171"/>
      <c r="ABY25" s="171"/>
      <c r="ABZ25" s="171"/>
      <c r="ACA25" s="172"/>
      <c r="ACB25" s="162"/>
      <c r="ACC25" s="171"/>
      <c r="ACD25" s="171"/>
      <c r="ACE25" s="171"/>
      <c r="ACF25" s="171"/>
      <c r="ACG25" s="171"/>
      <c r="ACH25" s="171"/>
      <c r="ACI25" s="172"/>
      <c r="ACJ25" s="162"/>
      <c r="ACK25" s="171"/>
      <c r="ACL25" s="171"/>
      <c r="ACM25" s="171"/>
      <c r="ACN25" s="171"/>
      <c r="ACO25" s="171"/>
      <c r="ACP25" s="171"/>
      <c r="ACQ25" s="172"/>
      <c r="ACR25" s="162"/>
      <c r="ACS25" s="171"/>
      <c r="ACT25" s="171"/>
      <c r="ACU25" s="171"/>
      <c r="ACV25" s="171"/>
      <c r="ACW25" s="171"/>
      <c r="ACX25" s="171"/>
      <c r="ACY25" s="172"/>
      <c r="ACZ25" s="162"/>
      <c r="ADA25" s="171"/>
      <c r="ADB25" s="171"/>
      <c r="ADC25" s="171"/>
      <c r="ADD25" s="171"/>
      <c r="ADE25" s="171"/>
      <c r="ADF25" s="171"/>
      <c r="ADG25" s="172"/>
      <c r="ADH25" s="162"/>
      <c r="ADI25" s="171"/>
      <c r="ADJ25" s="171"/>
      <c r="ADK25" s="171"/>
      <c r="ADL25" s="171"/>
      <c r="ADM25" s="171"/>
      <c r="ADN25" s="171"/>
      <c r="ADO25" s="172"/>
      <c r="ADP25" s="162"/>
      <c r="ADQ25" s="171"/>
      <c r="ADR25" s="171"/>
      <c r="ADS25" s="171"/>
      <c r="ADT25" s="171"/>
      <c r="ADU25" s="171"/>
      <c r="ADV25" s="171"/>
      <c r="ADW25" s="172"/>
      <c r="ADX25" s="162"/>
      <c r="ADY25" s="171"/>
      <c r="ADZ25" s="171"/>
      <c r="AEA25" s="171"/>
      <c r="AEB25" s="171"/>
      <c r="AEC25" s="171"/>
      <c r="AED25" s="171"/>
      <c r="AEE25" s="172"/>
      <c r="AEF25" s="162"/>
      <c r="AEG25" s="171"/>
      <c r="AEH25" s="171"/>
      <c r="AEI25" s="171"/>
      <c r="AEJ25" s="171"/>
      <c r="AEK25" s="171"/>
      <c r="AEL25" s="171"/>
      <c r="AEM25" s="172"/>
      <c r="AEN25" s="162"/>
      <c r="AEO25" s="171"/>
      <c r="AEP25" s="171"/>
      <c r="AEQ25" s="171"/>
      <c r="AER25" s="171"/>
      <c r="AES25" s="171"/>
      <c r="AET25" s="171"/>
      <c r="AEU25" s="172"/>
      <c r="AEV25" s="162"/>
      <c r="AEW25" s="171"/>
      <c r="AEX25" s="171"/>
      <c r="AEY25" s="171"/>
      <c r="AEZ25" s="171"/>
      <c r="AFA25" s="171"/>
      <c r="AFB25" s="171"/>
      <c r="AFC25" s="172"/>
      <c r="AFD25" s="162"/>
      <c r="AFE25" s="171"/>
      <c r="AFF25" s="171"/>
      <c r="AFG25" s="171"/>
      <c r="AFH25" s="171"/>
      <c r="AFI25" s="171"/>
      <c r="AFJ25" s="171"/>
      <c r="AFK25" s="172"/>
      <c r="AFL25" s="162"/>
      <c r="AFM25" s="171"/>
      <c r="AFN25" s="171"/>
      <c r="AFO25" s="171"/>
      <c r="AFP25" s="171"/>
      <c r="AFQ25" s="171"/>
      <c r="AFR25" s="171"/>
      <c r="AFS25" s="172"/>
      <c r="AFT25" s="162"/>
      <c r="AFU25" s="171"/>
      <c r="AFV25" s="171"/>
      <c r="AFW25" s="171"/>
      <c r="AFX25" s="171"/>
      <c r="AFY25" s="171"/>
      <c r="AFZ25" s="171"/>
      <c r="AGA25" s="172"/>
      <c r="AGB25" s="162"/>
      <c r="AGC25" s="171"/>
      <c r="AGD25" s="171"/>
      <c r="AGE25" s="171"/>
      <c r="AGF25" s="171"/>
      <c r="AGG25" s="171"/>
      <c r="AGH25" s="171"/>
      <c r="AGI25" s="172"/>
      <c r="AGJ25" s="162"/>
      <c r="AGK25" s="171"/>
      <c r="AGL25" s="171"/>
      <c r="AGM25" s="171"/>
      <c r="AGN25" s="171"/>
      <c r="AGO25" s="171"/>
      <c r="AGP25" s="171"/>
      <c r="AGQ25" s="172"/>
      <c r="AGR25" s="162"/>
      <c r="AGS25" s="171"/>
      <c r="AGT25" s="171"/>
      <c r="AGU25" s="171"/>
      <c r="AGV25" s="171"/>
      <c r="AGW25" s="171"/>
      <c r="AGX25" s="171"/>
      <c r="AGY25" s="172"/>
      <c r="AGZ25" s="162"/>
      <c r="AHA25" s="171"/>
      <c r="AHB25" s="171"/>
      <c r="AHC25" s="171"/>
      <c r="AHD25" s="171"/>
      <c r="AHE25" s="171"/>
      <c r="AHF25" s="171"/>
      <c r="AHG25" s="172"/>
      <c r="AHH25" s="162"/>
      <c r="AHI25" s="171"/>
      <c r="AHJ25" s="171"/>
      <c r="AHK25" s="171"/>
      <c r="AHL25" s="171"/>
      <c r="AHM25" s="171"/>
      <c r="AHN25" s="171"/>
      <c r="AHO25" s="172"/>
      <c r="AHP25" s="162"/>
      <c r="AHQ25" s="171"/>
      <c r="AHR25" s="171"/>
      <c r="AHS25" s="171"/>
      <c r="AHT25" s="171"/>
      <c r="AHU25" s="171"/>
      <c r="AHV25" s="171"/>
      <c r="AHW25" s="172"/>
      <c r="AHX25" s="162"/>
      <c r="AHY25" s="171"/>
      <c r="AHZ25" s="171"/>
      <c r="AIA25" s="171"/>
      <c r="AIB25" s="171"/>
      <c r="AIC25" s="171"/>
      <c r="AID25" s="171"/>
      <c r="AIE25" s="172"/>
      <c r="AIF25" s="162"/>
      <c r="AIG25" s="171"/>
      <c r="AIH25" s="171"/>
      <c r="AII25" s="171"/>
      <c r="AIJ25" s="171"/>
      <c r="AIK25" s="171"/>
      <c r="AIL25" s="171"/>
      <c r="AIM25" s="172"/>
      <c r="AIN25" s="162"/>
      <c r="AIO25" s="171"/>
      <c r="AIP25" s="171"/>
      <c r="AIQ25" s="171"/>
      <c r="AIR25" s="171"/>
      <c r="AIS25" s="171"/>
      <c r="AIT25" s="171"/>
      <c r="AIU25" s="172"/>
      <c r="AIV25" s="162"/>
      <c r="AIW25" s="171"/>
      <c r="AIX25" s="171"/>
      <c r="AIY25" s="171"/>
      <c r="AIZ25" s="171"/>
      <c r="AJA25" s="171"/>
      <c r="AJB25" s="171"/>
      <c r="AJC25" s="172"/>
      <c r="AJD25" s="162"/>
      <c r="AJE25" s="171"/>
      <c r="AJF25" s="171"/>
      <c r="AJG25" s="171"/>
      <c r="AJH25" s="171"/>
      <c r="AJI25" s="171"/>
      <c r="AJJ25" s="171"/>
      <c r="AJK25" s="172"/>
      <c r="AJL25" s="162"/>
      <c r="AJM25" s="171"/>
      <c r="AJN25" s="171"/>
      <c r="AJO25" s="171"/>
      <c r="AJP25" s="171"/>
      <c r="AJQ25" s="171"/>
      <c r="AJR25" s="171"/>
      <c r="AJS25" s="172"/>
      <c r="AJT25" s="162"/>
      <c r="AJU25" s="171"/>
      <c r="AJV25" s="171"/>
      <c r="AJW25" s="171"/>
      <c r="AJX25" s="171"/>
      <c r="AJY25" s="171"/>
      <c r="AJZ25" s="171"/>
      <c r="AKA25" s="172"/>
      <c r="AKB25" s="162"/>
      <c r="AKC25" s="171"/>
      <c r="AKD25" s="171"/>
      <c r="AKE25" s="171"/>
      <c r="AKF25" s="171"/>
      <c r="AKG25" s="171"/>
      <c r="AKH25" s="171"/>
      <c r="AKI25" s="172"/>
      <c r="AKJ25" s="162"/>
      <c r="AKK25" s="171"/>
      <c r="AKL25" s="171"/>
      <c r="AKM25" s="171"/>
      <c r="AKN25" s="171"/>
      <c r="AKO25" s="171"/>
      <c r="AKP25" s="171"/>
      <c r="AKQ25" s="172"/>
      <c r="AKR25" s="162"/>
      <c r="AKS25" s="171"/>
      <c r="AKT25" s="171"/>
      <c r="AKU25" s="171"/>
      <c r="AKV25" s="171"/>
      <c r="AKW25" s="171"/>
      <c r="AKX25" s="171"/>
      <c r="AKY25" s="172"/>
      <c r="AKZ25" s="162"/>
      <c r="ALA25" s="171"/>
      <c r="ALB25" s="171"/>
      <c r="ALC25" s="171"/>
      <c r="ALD25" s="171"/>
      <c r="ALE25" s="171"/>
      <c r="ALF25" s="171"/>
      <c r="ALG25" s="172"/>
      <c r="ALH25" s="162"/>
      <c r="ALI25" s="171"/>
      <c r="ALJ25" s="171"/>
      <c r="ALK25" s="171"/>
      <c r="ALL25" s="171"/>
      <c r="ALM25" s="171"/>
      <c r="ALN25" s="171"/>
      <c r="ALO25" s="172"/>
      <c r="ALP25" s="162"/>
      <c r="ALQ25" s="171"/>
      <c r="ALR25" s="171"/>
      <c r="ALS25" s="171"/>
      <c r="ALT25" s="171"/>
      <c r="ALU25" s="171"/>
      <c r="ALV25" s="171"/>
      <c r="ALW25" s="172"/>
      <c r="ALX25" s="162"/>
      <c r="ALY25" s="171"/>
      <c r="ALZ25" s="171"/>
      <c r="AMA25" s="171"/>
      <c r="AMB25" s="171"/>
      <c r="AMC25" s="171"/>
      <c r="AMD25" s="171"/>
      <c r="AME25" s="172"/>
      <c r="AMF25" s="162"/>
      <c r="AMG25" s="171"/>
      <c r="AMH25" s="171"/>
      <c r="AMI25" s="171"/>
      <c r="AMJ25" s="171"/>
      <c r="AMK25" s="171"/>
      <c r="AML25" s="171"/>
      <c r="AMM25" s="172"/>
      <c r="AMN25" s="162"/>
      <c r="AMO25" s="171"/>
      <c r="AMP25" s="171"/>
      <c r="AMQ25" s="171"/>
      <c r="AMR25" s="171"/>
      <c r="AMS25" s="171"/>
      <c r="AMT25" s="171"/>
      <c r="AMU25" s="172"/>
      <c r="AMV25" s="162"/>
      <c r="AMW25" s="171"/>
      <c r="AMX25" s="171"/>
      <c r="AMY25" s="171"/>
      <c r="AMZ25" s="171"/>
      <c r="ANA25" s="171"/>
      <c r="ANB25" s="171"/>
      <c r="ANC25" s="172"/>
      <c r="AND25" s="162"/>
      <c r="ANE25" s="171"/>
      <c r="ANF25" s="171"/>
      <c r="ANG25" s="171"/>
      <c r="ANH25" s="171"/>
      <c r="ANI25" s="171"/>
      <c r="ANJ25" s="171"/>
      <c r="ANK25" s="172"/>
      <c r="ANL25" s="162"/>
      <c r="ANM25" s="171"/>
      <c r="ANN25" s="171"/>
      <c r="ANO25" s="171"/>
      <c r="ANP25" s="171"/>
      <c r="ANQ25" s="171"/>
      <c r="ANR25" s="171"/>
      <c r="ANS25" s="172"/>
      <c r="ANT25" s="162"/>
      <c r="ANU25" s="171"/>
      <c r="ANV25" s="171"/>
      <c r="ANW25" s="171"/>
      <c r="ANX25" s="171"/>
      <c r="ANY25" s="171"/>
      <c r="ANZ25" s="171"/>
      <c r="AOA25" s="172"/>
      <c r="AOB25" s="162"/>
      <c r="AOC25" s="171"/>
      <c r="AOD25" s="171"/>
      <c r="AOE25" s="171"/>
      <c r="AOF25" s="171"/>
      <c r="AOG25" s="171"/>
      <c r="AOH25" s="171"/>
      <c r="AOI25" s="172"/>
      <c r="AOJ25" s="162"/>
      <c r="AOK25" s="171"/>
      <c r="AOL25" s="171"/>
      <c r="AOM25" s="171"/>
      <c r="AON25" s="171"/>
      <c r="AOO25" s="171"/>
      <c r="AOP25" s="171"/>
      <c r="AOQ25" s="172"/>
      <c r="AOR25" s="162"/>
      <c r="AOS25" s="171"/>
      <c r="AOT25" s="171"/>
      <c r="AOU25" s="171"/>
      <c r="AOV25" s="171"/>
      <c r="AOW25" s="171"/>
      <c r="AOX25" s="171"/>
      <c r="AOY25" s="172"/>
      <c r="AOZ25" s="162"/>
      <c r="APA25" s="171"/>
      <c r="APB25" s="171"/>
      <c r="APC25" s="171"/>
      <c r="APD25" s="171"/>
      <c r="APE25" s="171"/>
      <c r="APF25" s="171"/>
      <c r="APG25" s="172"/>
      <c r="APH25" s="162"/>
      <c r="API25" s="171"/>
      <c r="APJ25" s="171"/>
      <c r="APK25" s="171"/>
      <c r="APL25" s="171"/>
      <c r="APM25" s="171"/>
      <c r="APN25" s="171"/>
      <c r="APO25" s="172"/>
      <c r="APP25" s="162"/>
      <c r="APQ25" s="171"/>
      <c r="APR25" s="171"/>
      <c r="APS25" s="171"/>
      <c r="APT25" s="171"/>
      <c r="APU25" s="171"/>
      <c r="APV25" s="171"/>
      <c r="APW25" s="172"/>
      <c r="APX25" s="162"/>
      <c r="APY25" s="171"/>
      <c r="APZ25" s="171"/>
      <c r="AQA25" s="171"/>
      <c r="AQB25" s="171"/>
      <c r="AQC25" s="171"/>
      <c r="AQD25" s="171"/>
      <c r="AQE25" s="172"/>
      <c r="AQF25" s="162"/>
      <c r="AQG25" s="171"/>
      <c r="AQH25" s="171"/>
      <c r="AQI25" s="171"/>
      <c r="AQJ25" s="171"/>
      <c r="AQK25" s="171"/>
      <c r="AQL25" s="171"/>
      <c r="AQM25" s="172"/>
      <c r="AQN25" s="162"/>
      <c r="AQO25" s="171"/>
      <c r="AQP25" s="171"/>
      <c r="AQQ25" s="171"/>
      <c r="AQR25" s="171"/>
      <c r="AQS25" s="171"/>
      <c r="AQT25" s="171"/>
      <c r="AQU25" s="172"/>
      <c r="AQV25" s="162"/>
      <c r="AQW25" s="171"/>
      <c r="AQX25" s="171"/>
      <c r="AQY25" s="171"/>
      <c r="AQZ25" s="171"/>
      <c r="ARA25" s="171"/>
      <c r="ARB25" s="171"/>
      <c r="ARC25" s="172"/>
      <c r="ARD25" s="162"/>
      <c r="ARE25" s="171"/>
      <c r="ARF25" s="171"/>
      <c r="ARG25" s="171"/>
      <c r="ARH25" s="171"/>
      <c r="ARI25" s="171"/>
      <c r="ARJ25" s="171"/>
      <c r="ARK25" s="172"/>
      <c r="ARL25" s="162"/>
      <c r="ARM25" s="171"/>
      <c r="ARN25" s="171"/>
      <c r="ARO25" s="171"/>
      <c r="ARP25" s="171"/>
      <c r="ARQ25" s="171"/>
      <c r="ARR25" s="171"/>
      <c r="ARS25" s="172"/>
      <c r="ART25" s="162"/>
      <c r="ARU25" s="171"/>
      <c r="ARV25" s="171"/>
      <c r="ARW25" s="171"/>
      <c r="ARX25" s="171"/>
      <c r="ARY25" s="171"/>
      <c r="ARZ25" s="171"/>
      <c r="ASA25" s="172"/>
      <c r="ASB25" s="162"/>
      <c r="ASC25" s="171"/>
      <c r="ASD25" s="171"/>
      <c r="ASE25" s="171"/>
      <c r="ASF25" s="171"/>
      <c r="ASG25" s="171"/>
      <c r="ASH25" s="171"/>
      <c r="ASI25" s="172"/>
      <c r="ASJ25" s="162"/>
      <c r="ASK25" s="171"/>
      <c r="ASL25" s="171"/>
      <c r="ASM25" s="171"/>
      <c r="ASN25" s="171"/>
      <c r="ASO25" s="171"/>
      <c r="ASP25" s="171"/>
      <c r="ASQ25" s="172"/>
      <c r="ASR25" s="162"/>
      <c r="ASS25" s="171"/>
      <c r="AST25" s="171"/>
      <c r="ASU25" s="171"/>
      <c r="ASV25" s="171"/>
      <c r="ASW25" s="171"/>
      <c r="ASX25" s="171"/>
      <c r="ASY25" s="172"/>
      <c r="ASZ25" s="162"/>
      <c r="ATA25" s="171"/>
      <c r="ATB25" s="171"/>
      <c r="ATC25" s="171"/>
      <c r="ATD25" s="171"/>
      <c r="ATE25" s="171"/>
      <c r="ATF25" s="171"/>
      <c r="ATG25" s="172"/>
      <c r="ATH25" s="162"/>
      <c r="ATI25" s="171"/>
      <c r="ATJ25" s="171"/>
      <c r="ATK25" s="171"/>
      <c r="ATL25" s="171"/>
      <c r="ATM25" s="171"/>
      <c r="ATN25" s="171"/>
      <c r="ATO25" s="172"/>
      <c r="ATP25" s="162"/>
      <c r="ATQ25" s="171"/>
      <c r="ATR25" s="171"/>
      <c r="ATS25" s="171"/>
      <c r="ATT25" s="171"/>
      <c r="ATU25" s="171"/>
      <c r="ATV25" s="171"/>
      <c r="ATW25" s="172"/>
      <c r="ATX25" s="162"/>
      <c r="ATY25" s="171"/>
      <c r="ATZ25" s="171"/>
      <c r="AUA25" s="171"/>
      <c r="AUB25" s="171"/>
      <c r="AUC25" s="171"/>
      <c r="AUD25" s="171"/>
      <c r="AUE25" s="172"/>
      <c r="AUF25" s="162"/>
      <c r="AUG25" s="171"/>
      <c r="AUH25" s="171"/>
      <c r="AUI25" s="171"/>
      <c r="AUJ25" s="171"/>
      <c r="AUK25" s="171"/>
      <c r="AUL25" s="171"/>
      <c r="AUM25" s="172"/>
      <c r="AUN25" s="162"/>
      <c r="AUO25" s="171"/>
      <c r="AUP25" s="171"/>
      <c r="AUQ25" s="171"/>
      <c r="AUR25" s="171"/>
      <c r="AUS25" s="171"/>
      <c r="AUT25" s="171"/>
      <c r="AUU25" s="172"/>
      <c r="AUV25" s="162"/>
      <c r="AUW25" s="171"/>
      <c r="AUX25" s="171"/>
      <c r="AUY25" s="171"/>
      <c r="AUZ25" s="171"/>
      <c r="AVA25" s="171"/>
      <c r="AVB25" s="171"/>
      <c r="AVC25" s="172"/>
      <c r="AVD25" s="162"/>
      <c r="AVE25" s="171"/>
      <c r="AVF25" s="171"/>
      <c r="AVG25" s="171"/>
      <c r="AVH25" s="171"/>
      <c r="AVI25" s="171"/>
      <c r="AVJ25" s="171"/>
      <c r="AVK25" s="172"/>
      <c r="AVL25" s="162"/>
      <c r="AVM25" s="171"/>
      <c r="AVN25" s="171"/>
      <c r="AVO25" s="171"/>
      <c r="AVP25" s="171"/>
      <c r="AVQ25" s="171"/>
      <c r="AVR25" s="171"/>
      <c r="AVS25" s="172"/>
      <c r="AVT25" s="162"/>
      <c r="AVU25" s="171"/>
      <c r="AVV25" s="171"/>
      <c r="AVW25" s="171"/>
      <c r="AVX25" s="171"/>
      <c r="AVY25" s="171"/>
      <c r="AVZ25" s="171"/>
      <c r="AWA25" s="172"/>
      <c r="AWB25" s="162"/>
      <c r="AWC25" s="171"/>
      <c r="AWD25" s="171"/>
      <c r="AWE25" s="171"/>
      <c r="AWF25" s="171"/>
      <c r="AWG25" s="171"/>
      <c r="AWH25" s="171"/>
      <c r="AWI25" s="172"/>
      <c r="AWJ25" s="162"/>
      <c r="AWK25" s="171"/>
      <c r="AWL25" s="171"/>
      <c r="AWM25" s="171"/>
      <c r="AWN25" s="171"/>
      <c r="AWO25" s="171"/>
      <c r="AWP25" s="171"/>
      <c r="AWQ25" s="172"/>
      <c r="AWR25" s="162"/>
      <c r="AWS25" s="171"/>
      <c r="AWT25" s="171"/>
      <c r="AWU25" s="171"/>
      <c r="AWV25" s="171"/>
      <c r="AWW25" s="171"/>
      <c r="AWX25" s="171"/>
      <c r="AWY25" s="172"/>
      <c r="AWZ25" s="162"/>
      <c r="AXA25" s="171"/>
      <c r="AXB25" s="171"/>
      <c r="AXC25" s="171"/>
      <c r="AXD25" s="171"/>
      <c r="AXE25" s="171"/>
      <c r="AXF25" s="171"/>
      <c r="AXG25" s="172"/>
      <c r="AXH25" s="162"/>
      <c r="AXI25" s="171"/>
      <c r="AXJ25" s="171"/>
      <c r="AXK25" s="171"/>
      <c r="AXL25" s="171"/>
      <c r="AXM25" s="171"/>
      <c r="AXN25" s="171"/>
      <c r="AXO25" s="172"/>
      <c r="AXP25" s="162"/>
      <c r="AXQ25" s="171"/>
      <c r="AXR25" s="171"/>
      <c r="AXS25" s="171"/>
      <c r="AXT25" s="171"/>
      <c r="AXU25" s="171"/>
      <c r="AXV25" s="171"/>
      <c r="AXW25" s="172"/>
      <c r="AXX25" s="162"/>
      <c r="AXY25" s="171"/>
      <c r="AXZ25" s="171"/>
      <c r="AYA25" s="171"/>
      <c r="AYB25" s="171"/>
      <c r="AYC25" s="171"/>
      <c r="AYD25" s="171"/>
      <c r="AYE25" s="172"/>
      <c r="AYF25" s="162"/>
      <c r="AYG25" s="171"/>
      <c r="AYH25" s="171"/>
      <c r="AYI25" s="171"/>
      <c r="AYJ25" s="171"/>
      <c r="AYK25" s="171"/>
      <c r="AYL25" s="171"/>
      <c r="AYM25" s="172"/>
      <c r="AYN25" s="162"/>
      <c r="AYO25" s="171"/>
      <c r="AYP25" s="171"/>
      <c r="AYQ25" s="171"/>
      <c r="AYR25" s="171"/>
      <c r="AYS25" s="171"/>
      <c r="AYT25" s="171"/>
      <c r="AYU25" s="172"/>
      <c r="AYV25" s="162"/>
      <c r="AYW25" s="171"/>
      <c r="AYX25" s="171"/>
      <c r="AYY25" s="171"/>
      <c r="AYZ25" s="171"/>
      <c r="AZA25" s="171"/>
      <c r="AZB25" s="171"/>
      <c r="AZC25" s="172"/>
      <c r="AZD25" s="162"/>
      <c r="AZE25" s="171"/>
      <c r="AZF25" s="171"/>
      <c r="AZG25" s="171"/>
      <c r="AZH25" s="171"/>
      <c r="AZI25" s="171"/>
      <c r="AZJ25" s="171"/>
      <c r="AZK25" s="172"/>
      <c r="AZL25" s="162"/>
      <c r="AZM25" s="171"/>
      <c r="AZN25" s="171"/>
      <c r="AZO25" s="171"/>
      <c r="AZP25" s="171"/>
      <c r="AZQ25" s="171"/>
      <c r="AZR25" s="171"/>
      <c r="AZS25" s="172"/>
      <c r="AZT25" s="162"/>
      <c r="AZU25" s="171"/>
      <c r="AZV25" s="171"/>
      <c r="AZW25" s="171"/>
      <c r="AZX25" s="171"/>
      <c r="AZY25" s="171"/>
      <c r="AZZ25" s="171"/>
      <c r="BAA25" s="172"/>
      <c r="BAB25" s="162"/>
      <c r="BAC25" s="171"/>
      <c r="BAD25" s="171"/>
      <c r="BAE25" s="171"/>
      <c r="BAF25" s="171"/>
      <c r="BAG25" s="171"/>
      <c r="BAH25" s="171"/>
      <c r="BAI25" s="172"/>
      <c r="BAJ25" s="162"/>
      <c r="BAK25" s="171"/>
      <c r="BAL25" s="171"/>
      <c r="BAM25" s="171"/>
      <c r="BAN25" s="171"/>
      <c r="BAO25" s="171"/>
      <c r="BAP25" s="171"/>
      <c r="BAQ25" s="172"/>
      <c r="BAR25" s="162"/>
      <c r="BAS25" s="171"/>
      <c r="BAT25" s="171"/>
      <c r="BAU25" s="171"/>
      <c r="BAV25" s="171"/>
      <c r="BAW25" s="171"/>
      <c r="BAX25" s="171"/>
      <c r="BAY25" s="172"/>
      <c r="BAZ25" s="162"/>
      <c r="BBA25" s="171"/>
      <c r="BBB25" s="171"/>
      <c r="BBC25" s="171"/>
      <c r="BBD25" s="171"/>
      <c r="BBE25" s="171"/>
      <c r="BBF25" s="171"/>
      <c r="BBG25" s="172"/>
      <c r="BBH25" s="162"/>
      <c r="BBI25" s="171"/>
      <c r="BBJ25" s="171"/>
      <c r="BBK25" s="171"/>
      <c r="BBL25" s="171"/>
      <c r="BBM25" s="171"/>
      <c r="BBN25" s="171"/>
      <c r="BBO25" s="172"/>
      <c r="BBP25" s="162"/>
      <c r="BBQ25" s="171"/>
      <c r="BBR25" s="171"/>
      <c r="BBS25" s="171"/>
      <c r="BBT25" s="171"/>
      <c r="BBU25" s="171"/>
      <c r="BBV25" s="171"/>
      <c r="BBW25" s="172"/>
      <c r="BBX25" s="162"/>
      <c r="BBY25" s="171"/>
      <c r="BBZ25" s="171"/>
      <c r="BCA25" s="171"/>
      <c r="BCB25" s="171"/>
      <c r="BCC25" s="171"/>
      <c r="BCD25" s="171"/>
      <c r="BCE25" s="172"/>
      <c r="BCF25" s="162"/>
      <c r="BCG25" s="171"/>
      <c r="BCH25" s="171"/>
      <c r="BCI25" s="171"/>
      <c r="BCJ25" s="171"/>
      <c r="BCK25" s="171"/>
      <c r="BCL25" s="171"/>
      <c r="BCM25" s="172"/>
      <c r="BCN25" s="162"/>
      <c r="BCO25" s="171"/>
      <c r="BCP25" s="171"/>
      <c r="BCQ25" s="171"/>
      <c r="BCR25" s="171"/>
      <c r="BCS25" s="171"/>
      <c r="BCT25" s="171"/>
      <c r="BCU25" s="172"/>
      <c r="BCV25" s="162"/>
      <c r="BCW25" s="171"/>
      <c r="BCX25" s="171"/>
      <c r="BCY25" s="171"/>
      <c r="BCZ25" s="171"/>
      <c r="BDA25" s="171"/>
      <c r="BDB25" s="171"/>
      <c r="BDC25" s="172"/>
      <c r="BDD25" s="162"/>
      <c r="BDE25" s="171"/>
      <c r="BDF25" s="171"/>
      <c r="BDG25" s="171"/>
      <c r="BDH25" s="171"/>
      <c r="BDI25" s="171"/>
      <c r="BDJ25" s="171"/>
      <c r="BDK25" s="172"/>
      <c r="BDL25" s="162"/>
      <c r="BDM25" s="171"/>
      <c r="BDN25" s="171"/>
      <c r="BDO25" s="171"/>
      <c r="BDP25" s="171"/>
      <c r="BDQ25" s="171"/>
      <c r="BDR25" s="171"/>
      <c r="BDS25" s="172"/>
      <c r="BDT25" s="162"/>
      <c r="BDU25" s="171"/>
      <c r="BDV25" s="171"/>
      <c r="BDW25" s="171"/>
      <c r="BDX25" s="171"/>
      <c r="BDY25" s="171"/>
      <c r="BDZ25" s="171"/>
      <c r="BEA25" s="172"/>
      <c r="BEB25" s="162"/>
      <c r="BEC25" s="171"/>
      <c r="BED25" s="171"/>
      <c r="BEE25" s="171"/>
      <c r="BEF25" s="171"/>
      <c r="BEG25" s="171"/>
      <c r="BEH25" s="171"/>
      <c r="BEI25" s="172"/>
      <c r="BEJ25" s="162"/>
      <c r="BEK25" s="171"/>
      <c r="BEL25" s="171"/>
      <c r="BEM25" s="171"/>
      <c r="BEN25" s="171"/>
      <c r="BEO25" s="171"/>
      <c r="BEP25" s="171"/>
      <c r="BEQ25" s="172"/>
      <c r="BER25" s="162"/>
      <c r="BES25" s="171"/>
      <c r="BET25" s="171"/>
      <c r="BEU25" s="171"/>
      <c r="BEV25" s="171"/>
      <c r="BEW25" s="171"/>
      <c r="BEX25" s="171"/>
      <c r="BEY25" s="172"/>
      <c r="BEZ25" s="162"/>
      <c r="BFA25" s="171"/>
      <c r="BFB25" s="171"/>
      <c r="BFC25" s="171"/>
      <c r="BFD25" s="171"/>
      <c r="BFE25" s="171"/>
      <c r="BFF25" s="171"/>
      <c r="BFG25" s="172"/>
      <c r="BFH25" s="162"/>
      <c r="BFI25" s="171"/>
      <c r="BFJ25" s="171"/>
      <c r="BFK25" s="171"/>
      <c r="BFL25" s="171"/>
      <c r="BFM25" s="171"/>
      <c r="BFN25" s="171"/>
      <c r="BFO25" s="172"/>
      <c r="BFP25" s="162"/>
      <c r="BFQ25" s="171"/>
      <c r="BFR25" s="171"/>
      <c r="BFS25" s="171"/>
      <c r="BFT25" s="171"/>
      <c r="BFU25" s="171"/>
      <c r="BFV25" s="171"/>
      <c r="BFW25" s="172"/>
      <c r="BFX25" s="162"/>
      <c r="BFY25" s="171"/>
      <c r="BFZ25" s="171"/>
      <c r="BGA25" s="171"/>
      <c r="BGB25" s="171"/>
      <c r="BGC25" s="171"/>
      <c r="BGD25" s="171"/>
      <c r="BGE25" s="172"/>
      <c r="BGF25" s="162"/>
      <c r="BGG25" s="171"/>
      <c r="BGH25" s="171"/>
      <c r="BGI25" s="171"/>
      <c r="BGJ25" s="171"/>
      <c r="BGK25" s="171"/>
      <c r="BGL25" s="171"/>
      <c r="BGM25" s="172"/>
      <c r="BGN25" s="162"/>
      <c r="BGO25" s="171"/>
      <c r="BGP25" s="171"/>
      <c r="BGQ25" s="171"/>
      <c r="BGR25" s="171"/>
      <c r="BGS25" s="171"/>
      <c r="BGT25" s="171"/>
      <c r="BGU25" s="172"/>
      <c r="BGV25" s="162"/>
      <c r="BGW25" s="171"/>
      <c r="BGX25" s="171"/>
      <c r="BGY25" s="171"/>
      <c r="BGZ25" s="171"/>
      <c r="BHA25" s="171"/>
      <c r="BHB25" s="171"/>
      <c r="BHC25" s="172"/>
      <c r="BHD25" s="162"/>
      <c r="BHE25" s="171"/>
      <c r="BHF25" s="171"/>
      <c r="BHG25" s="171"/>
      <c r="BHH25" s="171"/>
      <c r="BHI25" s="171"/>
      <c r="BHJ25" s="171"/>
      <c r="BHK25" s="172"/>
      <c r="BHL25" s="162"/>
      <c r="BHM25" s="171"/>
      <c r="BHN25" s="171"/>
      <c r="BHO25" s="171"/>
      <c r="BHP25" s="171"/>
      <c r="BHQ25" s="171"/>
      <c r="BHR25" s="171"/>
      <c r="BHS25" s="172"/>
      <c r="BHT25" s="162"/>
      <c r="BHU25" s="171"/>
      <c r="BHV25" s="171"/>
      <c r="BHW25" s="171"/>
      <c r="BHX25" s="171"/>
      <c r="BHY25" s="171"/>
      <c r="BHZ25" s="171"/>
      <c r="BIA25" s="172"/>
      <c r="BIB25" s="162"/>
      <c r="BIC25" s="171"/>
      <c r="BID25" s="171"/>
      <c r="BIE25" s="171"/>
      <c r="BIF25" s="171"/>
      <c r="BIG25" s="171"/>
      <c r="BIH25" s="171"/>
      <c r="BII25" s="172"/>
      <c r="BIJ25" s="162"/>
      <c r="BIK25" s="171"/>
      <c r="BIL25" s="171"/>
      <c r="BIM25" s="171"/>
      <c r="BIN25" s="171"/>
      <c r="BIO25" s="171"/>
      <c r="BIP25" s="171"/>
      <c r="BIQ25" s="172"/>
      <c r="BIR25" s="162"/>
      <c r="BIS25" s="171"/>
      <c r="BIT25" s="171"/>
      <c r="BIU25" s="171"/>
      <c r="BIV25" s="171"/>
      <c r="BIW25" s="171"/>
      <c r="BIX25" s="171"/>
      <c r="BIY25" s="172"/>
      <c r="BIZ25" s="162"/>
      <c r="BJA25" s="171"/>
      <c r="BJB25" s="171"/>
      <c r="BJC25" s="171"/>
      <c r="BJD25" s="171"/>
      <c r="BJE25" s="171"/>
      <c r="BJF25" s="171"/>
      <c r="BJG25" s="172"/>
      <c r="BJH25" s="162"/>
      <c r="BJI25" s="171"/>
      <c r="BJJ25" s="171"/>
      <c r="BJK25" s="171"/>
      <c r="BJL25" s="171"/>
      <c r="BJM25" s="171"/>
      <c r="BJN25" s="171"/>
      <c r="BJO25" s="172"/>
      <c r="BJP25" s="162"/>
      <c r="BJQ25" s="171"/>
      <c r="BJR25" s="171"/>
      <c r="BJS25" s="171"/>
      <c r="BJT25" s="171"/>
      <c r="BJU25" s="171"/>
      <c r="BJV25" s="171"/>
      <c r="BJW25" s="172"/>
      <c r="BJX25" s="162"/>
      <c r="BJY25" s="171"/>
      <c r="BJZ25" s="171"/>
      <c r="BKA25" s="171"/>
      <c r="BKB25" s="171"/>
      <c r="BKC25" s="171"/>
      <c r="BKD25" s="171"/>
      <c r="BKE25" s="172"/>
      <c r="BKF25" s="162"/>
      <c r="BKG25" s="171"/>
      <c r="BKH25" s="171"/>
      <c r="BKI25" s="171"/>
      <c r="BKJ25" s="171"/>
      <c r="BKK25" s="171"/>
      <c r="BKL25" s="171"/>
      <c r="BKM25" s="172"/>
      <c r="BKN25" s="162"/>
      <c r="BKO25" s="171"/>
      <c r="BKP25" s="171"/>
      <c r="BKQ25" s="171"/>
      <c r="BKR25" s="171"/>
      <c r="BKS25" s="171"/>
      <c r="BKT25" s="171"/>
      <c r="BKU25" s="172"/>
      <c r="BKV25" s="162"/>
      <c r="BKW25" s="171"/>
      <c r="BKX25" s="171"/>
      <c r="BKY25" s="171"/>
      <c r="BKZ25" s="171"/>
      <c r="BLA25" s="171"/>
      <c r="BLB25" s="171"/>
      <c r="BLC25" s="172"/>
      <c r="BLD25" s="162"/>
      <c r="BLE25" s="171"/>
      <c r="BLF25" s="171"/>
      <c r="BLG25" s="171"/>
      <c r="BLH25" s="171"/>
      <c r="BLI25" s="171"/>
      <c r="BLJ25" s="171"/>
      <c r="BLK25" s="172"/>
      <c r="BLL25" s="162"/>
      <c r="BLM25" s="171"/>
      <c r="BLN25" s="171"/>
      <c r="BLO25" s="171"/>
      <c r="BLP25" s="171"/>
      <c r="BLQ25" s="171"/>
      <c r="BLR25" s="171"/>
      <c r="BLS25" s="172"/>
      <c r="BLT25" s="162"/>
      <c r="BLU25" s="171"/>
      <c r="BLV25" s="171"/>
      <c r="BLW25" s="171"/>
      <c r="BLX25" s="171"/>
      <c r="BLY25" s="171"/>
      <c r="BLZ25" s="171"/>
      <c r="BMA25" s="172"/>
      <c r="BMB25" s="162"/>
      <c r="BMC25" s="171"/>
      <c r="BMD25" s="171"/>
      <c r="BME25" s="171"/>
      <c r="BMF25" s="171"/>
      <c r="BMG25" s="171"/>
      <c r="BMH25" s="171"/>
      <c r="BMI25" s="172"/>
      <c r="BMJ25" s="162"/>
      <c r="BMK25" s="171"/>
      <c r="BML25" s="171"/>
      <c r="BMM25" s="171"/>
      <c r="BMN25" s="171"/>
      <c r="BMO25" s="171"/>
      <c r="BMP25" s="171"/>
      <c r="BMQ25" s="172"/>
      <c r="BMR25" s="162"/>
      <c r="BMS25" s="171"/>
      <c r="BMT25" s="171"/>
      <c r="BMU25" s="171"/>
      <c r="BMV25" s="171"/>
      <c r="BMW25" s="171"/>
      <c r="BMX25" s="171"/>
      <c r="BMY25" s="172"/>
      <c r="BMZ25" s="162"/>
      <c r="BNA25" s="171"/>
      <c r="BNB25" s="171"/>
      <c r="BNC25" s="171"/>
      <c r="BND25" s="171"/>
      <c r="BNE25" s="171"/>
      <c r="BNF25" s="171"/>
      <c r="BNG25" s="172"/>
      <c r="BNH25" s="162"/>
      <c r="BNI25" s="171"/>
      <c r="BNJ25" s="171"/>
      <c r="BNK25" s="171"/>
      <c r="BNL25" s="171"/>
      <c r="BNM25" s="171"/>
      <c r="BNN25" s="171"/>
      <c r="BNO25" s="172"/>
      <c r="BNP25" s="162"/>
      <c r="BNQ25" s="171"/>
      <c r="BNR25" s="171"/>
      <c r="BNS25" s="171"/>
      <c r="BNT25" s="171"/>
      <c r="BNU25" s="171"/>
      <c r="BNV25" s="171"/>
      <c r="BNW25" s="172"/>
      <c r="BNX25" s="162"/>
      <c r="BNY25" s="171"/>
      <c r="BNZ25" s="171"/>
      <c r="BOA25" s="171"/>
      <c r="BOB25" s="171"/>
      <c r="BOC25" s="171"/>
      <c r="BOD25" s="171"/>
      <c r="BOE25" s="172"/>
      <c r="BOF25" s="162"/>
      <c r="BOG25" s="171"/>
      <c r="BOH25" s="171"/>
      <c r="BOI25" s="171"/>
      <c r="BOJ25" s="171"/>
      <c r="BOK25" s="171"/>
      <c r="BOL25" s="171"/>
      <c r="BOM25" s="172"/>
      <c r="BON25" s="162"/>
      <c r="BOO25" s="171"/>
      <c r="BOP25" s="171"/>
      <c r="BOQ25" s="171"/>
      <c r="BOR25" s="171"/>
      <c r="BOS25" s="171"/>
      <c r="BOT25" s="171"/>
      <c r="BOU25" s="172"/>
      <c r="BOV25" s="162"/>
      <c r="BOW25" s="171"/>
      <c r="BOX25" s="171"/>
      <c r="BOY25" s="171"/>
      <c r="BOZ25" s="171"/>
      <c r="BPA25" s="171"/>
      <c r="BPB25" s="171"/>
      <c r="BPC25" s="172"/>
      <c r="BPD25" s="162"/>
      <c r="BPE25" s="171"/>
      <c r="BPF25" s="171"/>
      <c r="BPG25" s="171"/>
      <c r="BPH25" s="171"/>
      <c r="BPI25" s="171"/>
      <c r="BPJ25" s="171"/>
      <c r="BPK25" s="172"/>
      <c r="BPL25" s="162"/>
      <c r="BPM25" s="171"/>
      <c r="BPN25" s="171"/>
      <c r="BPO25" s="171"/>
      <c r="BPP25" s="171"/>
      <c r="BPQ25" s="171"/>
      <c r="BPR25" s="171"/>
      <c r="BPS25" s="172"/>
      <c r="BPT25" s="162"/>
      <c r="BPU25" s="171"/>
      <c r="BPV25" s="171"/>
      <c r="BPW25" s="171"/>
      <c r="BPX25" s="171"/>
      <c r="BPY25" s="171"/>
      <c r="BPZ25" s="171"/>
      <c r="BQA25" s="172"/>
      <c r="BQB25" s="162"/>
      <c r="BQC25" s="171"/>
      <c r="BQD25" s="171"/>
      <c r="BQE25" s="171"/>
      <c r="BQF25" s="171"/>
      <c r="BQG25" s="171"/>
      <c r="BQH25" s="171"/>
      <c r="BQI25" s="172"/>
      <c r="BQJ25" s="162"/>
      <c r="BQK25" s="171"/>
      <c r="BQL25" s="171"/>
      <c r="BQM25" s="171"/>
      <c r="BQN25" s="171"/>
      <c r="BQO25" s="171"/>
      <c r="BQP25" s="171"/>
      <c r="BQQ25" s="172"/>
      <c r="BQR25" s="162"/>
      <c r="BQS25" s="171"/>
      <c r="BQT25" s="171"/>
      <c r="BQU25" s="171"/>
      <c r="BQV25" s="171"/>
      <c r="BQW25" s="171"/>
      <c r="BQX25" s="171"/>
      <c r="BQY25" s="172"/>
      <c r="BQZ25" s="162"/>
      <c r="BRA25" s="171"/>
      <c r="BRB25" s="171"/>
      <c r="BRC25" s="171"/>
      <c r="BRD25" s="171"/>
      <c r="BRE25" s="171"/>
      <c r="BRF25" s="171"/>
      <c r="BRG25" s="172"/>
      <c r="BRH25" s="162"/>
      <c r="BRI25" s="171"/>
      <c r="BRJ25" s="171"/>
      <c r="BRK25" s="171"/>
      <c r="BRL25" s="171"/>
      <c r="BRM25" s="171"/>
      <c r="BRN25" s="171"/>
      <c r="BRO25" s="172"/>
      <c r="BRP25" s="162"/>
      <c r="BRQ25" s="171"/>
      <c r="BRR25" s="171"/>
      <c r="BRS25" s="171"/>
      <c r="BRT25" s="171"/>
      <c r="BRU25" s="171"/>
      <c r="BRV25" s="171"/>
      <c r="BRW25" s="172"/>
      <c r="BRX25" s="162"/>
      <c r="BRY25" s="171"/>
      <c r="BRZ25" s="171"/>
      <c r="BSA25" s="171"/>
      <c r="BSB25" s="171"/>
      <c r="BSC25" s="171"/>
      <c r="BSD25" s="171"/>
      <c r="BSE25" s="172"/>
      <c r="BSF25" s="162"/>
      <c r="BSG25" s="171"/>
      <c r="BSH25" s="171"/>
      <c r="BSI25" s="171"/>
      <c r="BSJ25" s="171"/>
      <c r="BSK25" s="171"/>
      <c r="BSL25" s="171"/>
      <c r="BSM25" s="172"/>
      <c r="BSN25" s="162"/>
      <c r="BSO25" s="171"/>
      <c r="BSP25" s="171"/>
      <c r="BSQ25" s="171"/>
      <c r="BSR25" s="171"/>
      <c r="BSS25" s="171"/>
      <c r="BST25" s="171"/>
      <c r="BSU25" s="172"/>
      <c r="BSV25" s="162"/>
      <c r="BSW25" s="171"/>
      <c r="BSX25" s="171"/>
      <c r="BSY25" s="171"/>
      <c r="BSZ25" s="171"/>
      <c r="BTA25" s="171"/>
      <c r="BTB25" s="171"/>
      <c r="BTC25" s="172"/>
      <c r="BTD25" s="162"/>
      <c r="BTE25" s="171"/>
      <c r="BTF25" s="171"/>
      <c r="BTG25" s="171"/>
      <c r="BTH25" s="171"/>
      <c r="BTI25" s="171"/>
      <c r="BTJ25" s="171"/>
      <c r="BTK25" s="172"/>
      <c r="BTL25" s="162"/>
      <c r="BTM25" s="171"/>
      <c r="BTN25" s="171"/>
      <c r="BTO25" s="171"/>
      <c r="BTP25" s="171"/>
      <c r="BTQ25" s="171"/>
      <c r="BTR25" s="171"/>
      <c r="BTS25" s="172"/>
      <c r="BTT25" s="162"/>
      <c r="BTU25" s="171"/>
      <c r="BTV25" s="171"/>
      <c r="BTW25" s="171"/>
      <c r="BTX25" s="171"/>
      <c r="BTY25" s="171"/>
      <c r="BTZ25" s="171"/>
      <c r="BUA25" s="172"/>
      <c r="BUB25" s="162"/>
      <c r="BUC25" s="171"/>
      <c r="BUD25" s="171"/>
      <c r="BUE25" s="171"/>
      <c r="BUF25" s="171"/>
      <c r="BUG25" s="171"/>
      <c r="BUH25" s="171"/>
      <c r="BUI25" s="172"/>
      <c r="BUJ25" s="162"/>
      <c r="BUK25" s="171"/>
      <c r="BUL25" s="171"/>
      <c r="BUM25" s="171"/>
      <c r="BUN25" s="171"/>
      <c r="BUO25" s="171"/>
      <c r="BUP25" s="171"/>
      <c r="BUQ25" s="172"/>
      <c r="BUR25" s="162"/>
      <c r="BUS25" s="171"/>
      <c r="BUT25" s="171"/>
      <c r="BUU25" s="171"/>
      <c r="BUV25" s="171"/>
      <c r="BUW25" s="171"/>
      <c r="BUX25" s="171"/>
      <c r="BUY25" s="172"/>
      <c r="BUZ25" s="162"/>
      <c r="BVA25" s="171"/>
      <c r="BVB25" s="171"/>
      <c r="BVC25" s="171"/>
      <c r="BVD25" s="171"/>
      <c r="BVE25" s="171"/>
      <c r="BVF25" s="171"/>
      <c r="BVG25" s="172"/>
      <c r="BVH25" s="162"/>
      <c r="BVI25" s="171"/>
      <c r="BVJ25" s="171"/>
      <c r="BVK25" s="171"/>
      <c r="BVL25" s="171"/>
      <c r="BVM25" s="171"/>
      <c r="BVN25" s="171"/>
      <c r="BVO25" s="172"/>
      <c r="BVP25" s="162"/>
      <c r="BVQ25" s="171"/>
      <c r="BVR25" s="171"/>
      <c r="BVS25" s="171"/>
      <c r="BVT25" s="171"/>
      <c r="BVU25" s="171"/>
      <c r="BVV25" s="171"/>
      <c r="BVW25" s="172"/>
      <c r="BVX25" s="162"/>
      <c r="BVY25" s="171"/>
      <c r="BVZ25" s="171"/>
      <c r="BWA25" s="171"/>
      <c r="BWB25" s="171"/>
      <c r="BWC25" s="171"/>
      <c r="BWD25" s="171"/>
      <c r="BWE25" s="172"/>
      <c r="BWF25" s="162"/>
      <c r="BWG25" s="171"/>
      <c r="BWH25" s="171"/>
      <c r="BWI25" s="171"/>
      <c r="BWJ25" s="171"/>
      <c r="BWK25" s="171"/>
      <c r="BWL25" s="171"/>
      <c r="BWM25" s="172"/>
      <c r="BWN25" s="162"/>
      <c r="BWO25" s="171"/>
      <c r="BWP25" s="171"/>
      <c r="BWQ25" s="171"/>
      <c r="BWR25" s="171"/>
      <c r="BWS25" s="171"/>
      <c r="BWT25" s="171"/>
      <c r="BWU25" s="172"/>
      <c r="BWV25" s="162"/>
      <c r="BWW25" s="171"/>
      <c r="BWX25" s="171"/>
      <c r="BWY25" s="171"/>
      <c r="BWZ25" s="171"/>
      <c r="BXA25" s="171"/>
      <c r="BXB25" s="171"/>
      <c r="BXC25" s="172"/>
      <c r="BXD25" s="162"/>
      <c r="BXE25" s="171"/>
      <c r="BXF25" s="171"/>
      <c r="BXG25" s="171"/>
      <c r="BXH25" s="171"/>
      <c r="BXI25" s="171"/>
      <c r="BXJ25" s="171"/>
      <c r="BXK25" s="172"/>
      <c r="BXL25" s="162"/>
      <c r="BXM25" s="171"/>
      <c r="BXN25" s="171"/>
      <c r="BXO25" s="171"/>
      <c r="BXP25" s="171"/>
      <c r="BXQ25" s="171"/>
      <c r="BXR25" s="171"/>
      <c r="BXS25" s="172"/>
      <c r="BXT25" s="162"/>
      <c r="BXU25" s="171"/>
      <c r="BXV25" s="171"/>
      <c r="BXW25" s="171"/>
      <c r="BXX25" s="171"/>
      <c r="BXY25" s="171"/>
      <c r="BXZ25" s="171"/>
      <c r="BYA25" s="172"/>
      <c r="BYB25" s="162"/>
      <c r="BYC25" s="171"/>
      <c r="BYD25" s="171"/>
      <c r="BYE25" s="171"/>
      <c r="BYF25" s="171"/>
      <c r="BYG25" s="171"/>
      <c r="BYH25" s="171"/>
      <c r="BYI25" s="172"/>
      <c r="BYJ25" s="162"/>
      <c r="BYK25" s="171"/>
      <c r="BYL25" s="171"/>
      <c r="BYM25" s="171"/>
      <c r="BYN25" s="171"/>
      <c r="BYO25" s="171"/>
      <c r="BYP25" s="171"/>
      <c r="BYQ25" s="172"/>
      <c r="BYR25" s="162"/>
      <c r="BYS25" s="171"/>
      <c r="BYT25" s="171"/>
      <c r="BYU25" s="171"/>
      <c r="BYV25" s="171"/>
      <c r="BYW25" s="171"/>
      <c r="BYX25" s="171"/>
      <c r="BYY25" s="172"/>
      <c r="BYZ25" s="162"/>
      <c r="BZA25" s="171"/>
      <c r="BZB25" s="171"/>
      <c r="BZC25" s="171"/>
      <c r="BZD25" s="171"/>
      <c r="BZE25" s="171"/>
      <c r="BZF25" s="171"/>
      <c r="BZG25" s="172"/>
      <c r="BZH25" s="162"/>
      <c r="BZI25" s="171"/>
      <c r="BZJ25" s="171"/>
      <c r="BZK25" s="171"/>
      <c r="BZL25" s="171"/>
      <c r="BZM25" s="171"/>
      <c r="BZN25" s="171"/>
      <c r="BZO25" s="172"/>
      <c r="BZP25" s="162"/>
      <c r="BZQ25" s="171"/>
      <c r="BZR25" s="171"/>
      <c r="BZS25" s="171"/>
      <c r="BZT25" s="171"/>
      <c r="BZU25" s="171"/>
      <c r="BZV25" s="171"/>
      <c r="BZW25" s="172"/>
      <c r="BZX25" s="162"/>
      <c r="BZY25" s="171"/>
      <c r="BZZ25" s="171"/>
      <c r="CAA25" s="171"/>
      <c r="CAB25" s="171"/>
      <c r="CAC25" s="171"/>
      <c r="CAD25" s="171"/>
      <c r="CAE25" s="172"/>
      <c r="CAF25" s="162"/>
      <c r="CAG25" s="171"/>
      <c r="CAH25" s="171"/>
      <c r="CAI25" s="171"/>
      <c r="CAJ25" s="171"/>
      <c r="CAK25" s="171"/>
      <c r="CAL25" s="171"/>
      <c r="CAM25" s="172"/>
      <c r="CAN25" s="162"/>
      <c r="CAO25" s="171"/>
      <c r="CAP25" s="171"/>
      <c r="CAQ25" s="171"/>
      <c r="CAR25" s="171"/>
      <c r="CAS25" s="171"/>
      <c r="CAT25" s="171"/>
      <c r="CAU25" s="172"/>
      <c r="CAV25" s="162"/>
      <c r="CAW25" s="171"/>
      <c r="CAX25" s="171"/>
      <c r="CAY25" s="171"/>
      <c r="CAZ25" s="171"/>
      <c r="CBA25" s="171"/>
      <c r="CBB25" s="171"/>
      <c r="CBC25" s="172"/>
      <c r="CBD25" s="162"/>
      <c r="CBE25" s="171"/>
      <c r="CBF25" s="171"/>
      <c r="CBG25" s="171"/>
      <c r="CBH25" s="171"/>
      <c r="CBI25" s="171"/>
      <c r="CBJ25" s="171"/>
      <c r="CBK25" s="172"/>
      <c r="CBL25" s="162"/>
      <c r="CBM25" s="171"/>
      <c r="CBN25" s="171"/>
      <c r="CBO25" s="171"/>
      <c r="CBP25" s="171"/>
      <c r="CBQ25" s="171"/>
      <c r="CBR25" s="171"/>
      <c r="CBS25" s="172"/>
      <c r="CBT25" s="162"/>
      <c r="CBU25" s="171"/>
      <c r="CBV25" s="171"/>
      <c r="CBW25" s="171"/>
      <c r="CBX25" s="171"/>
      <c r="CBY25" s="171"/>
      <c r="CBZ25" s="171"/>
      <c r="CCA25" s="172"/>
      <c r="CCB25" s="162"/>
      <c r="CCC25" s="171"/>
      <c r="CCD25" s="171"/>
      <c r="CCE25" s="171"/>
      <c r="CCF25" s="171"/>
      <c r="CCG25" s="171"/>
      <c r="CCH25" s="171"/>
      <c r="CCI25" s="172"/>
      <c r="CCJ25" s="162"/>
      <c r="CCK25" s="171"/>
      <c r="CCL25" s="171"/>
      <c r="CCM25" s="171"/>
      <c r="CCN25" s="171"/>
      <c r="CCO25" s="171"/>
      <c r="CCP25" s="171"/>
      <c r="CCQ25" s="172"/>
      <c r="CCR25" s="162"/>
      <c r="CCS25" s="171"/>
      <c r="CCT25" s="171"/>
      <c r="CCU25" s="171"/>
      <c r="CCV25" s="171"/>
      <c r="CCW25" s="171"/>
      <c r="CCX25" s="171"/>
      <c r="CCY25" s="172"/>
      <c r="CCZ25" s="162"/>
      <c r="CDA25" s="171"/>
      <c r="CDB25" s="171"/>
      <c r="CDC25" s="171"/>
      <c r="CDD25" s="171"/>
      <c r="CDE25" s="171"/>
      <c r="CDF25" s="171"/>
      <c r="CDG25" s="172"/>
      <c r="CDH25" s="162"/>
      <c r="CDI25" s="171"/>
      <c r="CDJ25" s="171"/>
      <c r="CDK25" s="171"/>
      <c r="CDL25" s="171"/>
      <c r="CDM25" s="171"/>
      <c r="CDN25" s="171"/>
      <c r="CDO25" s="172"/>
      <c r="CDP25" s="162"/>
      <c r="CDQ25" s="171"/>
      <c r="CDR25" s="171"/>
      <c r="CDS25" s="171"/>
      <c r="CDT25" s="171"/>
      <c r="CDU25" s="171"/>
      <c r="CDV25" s="171"/>
      <c r="CDW25" s="172"/>
      <c r="CDX25" s="162"/>
      <c r="CDY25" s="171"/>
      <c r="CDZ25" s="171"/>
      <c r="CEA25" s="171"/>
      <c r="CEB25" s="171"/>
      <c r="CEC25" s="171"/>
      <c r="CED25" s="171"/>
      <c r="CEE25" s="172"/>
      <c r="CEF25" s="162"/>
      <c r="CEG25" s="171"/>
      <c r="CEH25" s="171"/>
      <c r="CEI25" s="171"/>
      <c r="CEJ25" s="171"/>
      <c r="CEK25" s="171"/>
      <c r="CEL25" s="171"/>
      <c r="CEM25" s="172"/>
      <c r="CEN25" s="162"/>
      <c r="CEO25" s="171"/>
      <c r="CEP25" s="171"/>
      <c r="CEQ25" s="171"/>
      <c r="CER25" s="171"/>
      <c r="CES25" s="171"/>
      <c r="CET25" s="171"/>
      <c r="CEU25" s="172"/>
      <c r="CEV25" s="162"/>
      <c r="CEW25" s="171"/>
      <c r="CEX25" s="171"/>
      <c r="CEY25" s="171"/>
      <c r="CEZ25" s="171"/>
      <c r="CFA25" s="171"/>
      <c r="CFB25" s="171"/>
      <c r="CFC25" s="172"/>
      <c r="CFD25" s="162"/>
      <c r="CFE25" s="171"/>
      <c r="CFF25" s="171"/>
      <c r="CFG25" s="171"/>
      <c r="CFH25" s="171"/>
      <c r="CFI25" s="171"/>
      <c r="CFJ25" s="171"/>
      <c r="CFK25" s="172"/>
      <c r="CFL25" s="162"/>
      <c r="CFM25" s="171"/>
      <c r="CFN25" s="171"/>
      <c r="CFO25" s="171"/>
      <c r="CFP25" s="171"/>
      <c r="CFQ25" s="171"/>
      <c r="CFR25" s="171"/>
      <c r="CFS25" s="172"/>
      <c r="CFT25" s="162"/>
      <c r="CFU25" s="171"/>
      <c r="CFV25" s="171"/>
      <c r="CFW25" s="171"/>
      <c r="CFX25" s="171"/>
      <c r="CFY25" s="171"/>
      <c r="CFZ25" s="171"/>
      <c r="CGA25" s="172"/>
      <c r="CGB25" s="162"/>
      <c r="CGC25" s="171"/>
      <c r="CGD25" s="171"/>
      <c r="CGE25" s="171"/>
      <c r="CGF25" s="171"/>
      <c r="CGG25" s="171"/>
      <c r="CGH25" s="171"/>
      <c r="CGI25" s="172"/>
      <c r="CGJ25" s="162"/>
      <c r="CGK25" s="171"/>
      <c r="CGL25" s="171"/>
      <c r="CGM25" s="171"/>
      <c r="CGN25" s="171"/>
      <c r="CGO25" s="171"/>
      <c r="CGP25" s="171"/>
      <c r="CGQ25" s="172"/>
      <c r="CGR25" s="162"/>
      <c r="CGS25" s="171"/>
      <c r="CGT25" s="171"/>
      <c r="CGU25" s="171"/>
      <c r="CGV25" s="171"/>
      <c r="CGW25" s="171"/>
      <c r="CGX25" s="171"/>
      <c r="CGY25" s="172"/>
      <c r="CGZ25" s="162"/>
      <c r="CHA25" s="171"/>
      <c r="CHB25" s="171"/>
      <c r="CHC25" s="171"/>
      <c r="CHD25" s="171"/>
      <c r="CHE25" s="171"/>
      <c r="CHF25" s="171"/>
      <c r="CHG25" s="172"/>
      <c r="CHH25" s="162"/>
      <c r="CHI25" s="171"/>
      <c r="CHJ25" s="171"/>
      <c r="CHK25" s="171"/>
      <c r="CHL25" s="171"/>
      <c r="CHM25" s="171"/>
      <c r="CHN25" s="171"/>
      <c r="CHO25" s="172"/>
      <c r="CHP25" s="162"/>
      <c r="CHQ25" s="171"/>
      <c r="CHR25" s="171"/>
      <c r="CHS25" s="171"/>
      <c r="CHT25" s="171"/>
      <c r="CHU25" s="171"/>
      <c r="CHV25" s="171"/>
      <c r="CHW25" s="172"/>
      <c r="CHX25" s="162"/>
      <c r="CHY25" s="171"/>
      <c r="CHZ25" s="171"/>
      <c r="CIA25" s="171"/>
      <c r="CIB25" s="171"/>
      <c r="CIC25" s="171"/>
      <c r="CID25" s="171"/>
      <c r="CIE25" s="172"/>
      <c r="CIF25" s="162"/>
      <c r="CIG25" s="171"/>
      <c r="CIH25" s="171"/>
      <c r="CII25" s="171"/>
      <c r="CIJ25" s="171"/>
      <c r="CIK25" s="171"/>
      <c r="CIL25" s="171"/>
      <c r="CIM25" s="172"/>
      <c r="CIN25" s="162"/>
      <c r="CIO25" s="171"/>
      <c r="CIP25" s="171"/>
      <c r="CIQ25" s="171"/>
      <c r="CIR25" s="171"/>
      <c r="CIS25" s="171"/>
      <c r="CIT25" s="171"/>
      <c r="CIU25" s="172"/>
      <c r="CIV25" s="162"/>
      <c r="CIW25" s="171"/>
      <c r="CIX25" s="171"/>
      <c r="CIY25" s="171"/>
      <c r="CIZ25" s="171"/>
      <c r="CJA25" s="171"/>
      <c r="CJB25" s="171"/>
      <c r="CJC25" s="172"/>
      <c r="CJD25" s="162"/>
      <c r="CJE25" s="171"/>
      <c r="CJF25" s="171"/>
      <c r="CJG25" s="171"/>
      <c r="CJH25" s="171"/>
      <c r="CJI25" s="171"/>
      <c r="CJJ25" s="171"/>
      <c r="CJK25" s="172"/>
      <c r="CJL25" s="162"/>
      <c r="CJM25" s="171"/>
      <c r="CJN25" s="171"/>
      <c r="CJO25" s="171"/>
      <c r="CJP25" s="171"/>
      <c r="CJQ25" s="171"/>
      <c r="CJR25" s="171"/>
      <c r="CJS25" s="172"/>
      <c r="CJT25" s="162"/>
      <c r="CJU25" s="171"/>
      <c r="CJV25" s="171"/>
      <c r="CJW25" s="171"/>
      <c r="CJX25" s="171"/>
      <c r="CJY25" s="171"/>
      <c r="CJZ25" s="171"/>
      <c r="CKA25" s="172"/>
      <c r="CKB25" s="162"/>
      <c r="CKC25" s="171"/>
      <c r="CKD25" s="171"/>
      <c r="CKE25" s="171"/>
      <c r="CKF25" s="171"/>
      <c r="CKG25" s="171"/>
      <c r="CKH25" s="171"/>
      <c r="CKI25" s="172"/>
      <c r="CKJ25" s="162"/>
      <c r="CKK25" s="171"/>
      <c r="CKL25" s="171"/>
      <c r="CKM25" s="171"/>
      <c r="CKN25" s="171"/>
      <c r="CKO25" s="171"/>
      <c r="CKP25" s="171"/>
      <c r="CKQ25" s="172"/>
      <c r="CKR25" s="162"/>
      <c r="CKS25" s="171"/>
      <c r="CKT25" s="171"/>
      <c r="CKU25" s="171"/>
      <c r="CKV25" s="171"/>
      <c r="CKW25" s="171"/>
      <c r="CKX25" s="171"/>
      <c r="CKY25" s="172"/>
      <c r="CKZ25" s="162"/>
      <c r="CLA25" s="171"/>
      <c r="CLB25" s="171"/>
      <c r="CLC25" s="171"/>
      <c r="CLD25" s="171"/>
      <c r="CLE25" s="171"/>
      <c r="CLF25" s="171"/>
      <c r="CLG25" s="172"/>
      <c r="CLH25" s="162"/>
      <c r="CLI25" s="171"/>
      <c r="CLJ25" s="171"/>
      <c r="CLK25" s="171"/>
      <c r="CLL25" s="171"/>
      <c r="CLM25" s="171"/>
      <c r="CLN25" s="171"/>
      <c r="CLO25" s="172"/>
      <c r="CLP25" s="162"/>
      <c r="CLQ25" s="171"/>
      <c r="CLR25" s="171"/>
      <c r="CLS25" s="171"/>
      <c r="CLT25" s="171"/>
      <c r="CLU25" s="171"/>
      <c r="CLV25" s="171"/>
      <c r="CLW25" s="172"/>
      <c r="CLX25" s="162"/>
      <c r="CLY25" s="171"/>
      <c r="CLZ25" s="171"/>
      <c r="CMA25" s="171"/>
      <c r="CMB25" s="171"/>
      <c r="CMC25" s="171"/>
      <c r="CMD25" s="171"/>
      <c r="CME25" s="172"/>
      <c r="CMF25" s="162"/>
      <c r="CMG25" s="171"/>
      <c r="CMH25" s="171"/>
      <c r="CMI25" s="171"/>
      <c r="CMJ25" s="171"/>
      <c r="CMK25" s="171"/>
      <c r="CML25" s="171"/>
      <c r="CMM25" s="172"/>
      <c r="CMN25" s="162"/>
      <c r="CMO25" s="171"/>
      <c r="CMP25" s="171"/>
      <c r="CMQ25" s="171"/>
      <c r="CMR25" s="171"/>
      <c r="CMS25" s="171"/>
      <c r="CMT25" s="171"/>
      <c r="CMU25" s="172"/>
      <c r="CMV25" s="162"/>
      <c r="CMW25" s="171"/>
      <c r="CMX25" s="171"/>
      <c r="CMY25" s="171"/>
      <c r="CMZ25" s="171"/>
      <c r="CNA25" s="171"/>
      <c r="CNB25" s="171"/>
      <c r="CNC25" s="172"/>
      <c r="CND25" s="162"/>
      <c r="CNE25" s="171"/>
      <c r="CNF25" s="171"/>
      <c r="CNG25" s="171"/>
      <c r="CNH25" s="171"/>
      <c r="CNI25" s="171"/>
      <c r="CNJ25" s="171"/>
      <c r="CNK25" s="172"/>
      <c r="CNL25" s="162"/>
      <c r="CNM25" s="171"/>
      <c r="CNN25" s="171"/>
      <c r="CNO25" s="171"/>
      <c r="CNP25" s="171"/>
      <c r="CNQ25" s="171"/>
      <c r="CNR25" s="171"/>
      <c r="CNS25" s="172"/>
      <c r="CNT25" s="162"/>
      <c r="CNU25" s="171"/>
      <c r="CNV25" s="171"/>
      <c r="CNW25" s="171"/>
      <c r="CNX25" s="171"/>
      <c r="CNY25" s="171"/>
      <c r="CNZ25" s="171"/>
      <c r="COA25" s="172"/>
      <c r="COB25" s="162"/>
      <c r="COC25" s="171"/>
      <c r="COD25" s="171"/>
      <c r="COE25" s="171"/>
      <c r="COF25" s="171"/>
      <c r="COG25" s="171"/>
      <c r="COH25" s="171"/>
      <c r="COI25" s="172"/>
      <c r="COJ25" s="162"/>
      <c r="COK25" s="171"/>
      <c r="COL25" s="171"/>
      <c r="COM25" s="171"/>
      <c r="CON25" s="171"/>
      <c r="COO25" s="171"/>
      <c r="COP25" s="171"/>
      <c r="COQ25" s="172"/>
      <c r="COR25" s="162"/>
      <c r="COS25" s="171"/>
      <c r="COT25" s="171"/>
      <c r="COU25" s="171"/>
      <c r="COV25" s="171"/>
      <c r="COW25" s="171"/>
      <c r="COX25" s="171"/>
      <c r="COY25" s="172"/>
      <c r="COZ25" s="162"/>
      <c r="CPA25" s="171"/>
      <c r="CPB25" s="171"/>
      <c r="CPC25" s="171"/>
      <c r="CPD25" s="171"/>
      <c r="CPE25" s="171"/>
      <c r="CPF25" s="171"/>
      <c r="CPG25" s="172"/>
      <c r="CPH25" s="162"/>
      <c r="CPI25" s="171"/>
      <c r="CPJ25" s="171"/>
      <c r="CPK25" s="171"/>
      <c r="CPL25" s="171"/>
      <c r="CPM25" s="171"/>
      <c r="CPN25" s="171"/>
      <c r="CPO25" s="172"/>
      <c r="CPP25" s="162"/>
      <c r="CPQ25" s="171"/>
      <c r="CPR25" s="171"/>
      <c r="CPS25" s="171"/>
      <c r="CPT25" s="171"/>
      <c r="CPU25" s="171"/>
      <c r="CPV25" s="171"/>
      <c r="CPW25" s="172"/>
      <c r="CPX25" s="162"/>
      <c r="CPY25" s="171"/>
      <c r="CPZ25" s="171"/>
      <c r="CQA25" s="171"/>
      <c r="CQB25" s="171"/>
      <c r="CQC25" s="171"/>
      <c r="CQD25" s="171"/>
      <c r="CQE25" s="172"/>
      <c r="CQF25" s="162"/>
      <c r="CQG25" s="171"/>
      <c r="CQH25" s="171"/>
      <c r="CQI25" s="171"/>
      <c r="CQJ25" s="171"/>
      <c r="CQK25" s="171"/>
      <c r="CQL25" s="171"/>
      <c r="CQM25" s="172"/>
      <c r="CQN25" s="162"/>
      <c r="CQO25" s="171"/>
      <c r="CQP25" s="171"/>
      <c r="CQQ25" s="171"/>
      <c r="CQR25" s="171"/>
      <c r="CQS25" s="171"/>
      <c r="CQT25" s="171"/>
      <c r="CQU25" s="172"/>
      <c r="CQV25" s="162"/>
      <c r="CQW25" s="171"/>
      <c r="CQX25" s="171"/>
      <c r="CQY25" s="171"/>
      <c r="CQZ25" s="171"/>
      <c r="CRA25" s="171"/>
      <c r="CRB25" s="171"/>
      <c r="CRC25" s="172"/>
      <c r="CRD25" s="162"/>
      <c r="CRE25" s="171"/>
      <c r="CRF25" s="171"/>
      <c r="CRG25" s="171"/>
      <c r="CRH25" s="171"/>
      <c r="CRI25" s="171"/>
      <c r="CRJ25" s="171"/>
      <c r="CRK25" s="172"/>
      <c r="CRL25" s="162"/>
      <c r="CRM25" s="171"/>
      <c r="CRN25" s="171"/>
      <c r="CRO25" s="171"/>
      <c r="CRP25" s="171"/>
      <c r="CRQ25" s="171"/>
      <c r="CRR25" s="171"/>
      <c r="CRS25" s="172"/>
      <c r="CRT25" s="162"/>
      <c r="CRU25" s="171"/>
      <c r="CRV25" s="171"/>
      <c r="CRW25" s="171"/>
      <c r="CRX25" s="171"/>
      <c r="CRY25" s="171"/>
      <c r="CRZ25" s="171"/>
      <c r="CSA25" s="172"/>
      <c r="CSB25" s="162"/>
      <c r="CSC25" s="171"/>
      <c r="CSD25" s="171"/>
      <c r="CSE25" s="171"/>
      <c r="CSF25" s="171"/>
      <c r="CSG25" s="171"/>
      <c r="CSH25" s="171"/>
      <c r="CSI25" s="172"/>
      <c r="CSJ25" s="162"/>
      <c r="CSK25" s="171"/>
      <c r="CSL25" s="171"/>
      <c r="CSM25" s="171"/>
      <c r="CSN25" s="171"/>
      <c r="CSO25" s="171"/>
      <c r="CSP25" s="171"/>
      <c r="CSQ25" s="172"/>
      <c r="CSR25" s="162"/>
      <c r="CSS25" s="171"/>
      <c r="CST25" s="171"/>
      <c r="CSU25" s="171"/>
      <c r="CSV25" s="171"/>
      <c r="CSW25" s="171"/>
      <c r="CSX25" s="171"/>
      <c r="CSY25" s="172"/>
      <c r="CSZ25" s="162"/>
      <c r="CTA25" s="171"/>
      <c r="CTB25" s="171"/>
      <c r="CTC25" s="171"/>
      <c r="CTD25" s="171"/>
      <c r="CTE25" s="171"/>
      <c r="CTF25" s="171"/>
      <c r="CTG25" s="172"/>
      <c r="CTH25" s="162"/>
      <c r="CTI25" s="171"/>
      <c r="CTJ25" s="171"/>
      <c r="CTK25" s="171"/>
      <c r="CTL25" s="171"/>
      <c r="CTM25" s="171"/>
      <c r="CTN25" s="171"/>
      <c r="CTO25" s="172"/>
      <c r="CTP25" s="162"/>
      <c r="CTQ25" s="171"/>
      <c r="CTR25" s="171"/>
      <c r="CTS25" s="171"/>
      <c r="CTT25" s="171"/>
      <c r="CTU25" s="171"/>
      <c r="CTV25" s="171"/>
      <c r="CTW25" s="172"/>
      <c r="CTX25" s="162"/>
      <c r="CTY25" s="171"/>
      <c r="CTZ25" s="171"/>
      <c r="CUA25" s="171"/>
      <c r="CUB25" s="171"/>
      <c r="CUC25" s="171"/>
      <c r="CUD25" s="171"/>
      <c r="CUE25" s="172"/>
      <c r="CUF25" s="162"/>
      <c r="CUG25" s="171"/>
      <c r="CUH25" s="171"/>
      <c r="CUI25" s="171"/>
      <c r="CUJ25" s="171"/>
      <c r="CUK25" s="171"/>
      <c r="CUL25" s="171"/>
      <c r="CUM25" s="172"/>
      <c r="CUN25" s="162"/>
      <c r="CUO25" s="171"/>
      <c r="CUP25" s="171"/>
      <c r="CUQ25" s="171"/>
      <c r="CUR25" s="171"/>
      <c r="CUS25" s="171"/>
      <c r="CUT25" s="171"/>
      <c r="CUU25" s="172"/>
      <c r="CUV25" s="162"/>
      <c r="CUW25" s="171"/>
      <c r="CUX25" s="171"/>
      <c r="CUY25" s="171"/>
      <c r="CUZ25" s="171"/>
      <c r="CVA25" s="171"/>
      <c r="CVB25" s="171"/>
      <c r="CVC25" s="172"/>
      <c r="CVD25" s="162"/>
      <c r="CVE25" s="171"/>
      <c r="CVF25" s="171"/>
      <c r="CVG25" s="171"/>
      <c r="CVH25" s="171"/>
      <c r="CVI25" s="171"/>
      <c r="CVJ25" s="171"/>
      <c r="CVK25" s="172"/>
      <c r="CVL25" s="162"/>
      <c r="CVM25" s="171"/>
      <c r="CVN25" s="171"/>
      <c r="CVO25" s="171"/>
      <c r="CVP25" s="171"/>
      <c r="CVQ25" s="171"/>
      <c r="CVR25" s="171"/>
      <c r="CVS25" s="172"/>
      <c r="CVT25" s="162"/>
      <c r="CVU25" s="171"/>
      <c r="CVV25" s="171"/>
      <c r="CVW25" s="171"/>
      <c r="CVX25" s="171"/>
      <c r="CVY25" s="171"/>
      <c r="CVZ25" s="171"/>
      <c r="CWA25" s="172"/>
      <c r="CWB25" s="162"/>
      <c r="CWC25" s="171"/>
      <c r="CWD25" s="171"/>
      <c r="CWE25" s="171"/>
      <c r="CWF25" s="171"/>
      <c r="CWG25" s="171"/>
      <c r="CWH25" s="171"/>
      <c r="CWI25" s="172"/>
      <c r="CWJ25" s="162"/>
      <c r="CWK25" s="171"/>
      <c r="CWL25" s="171"/>
      <c r="CWM25" s="171"/>
      <c r="CWN25" s="171"/>
      <c r="CWO25" s="171"/>
      <c r="CWP25" s="171"/>
      <c r="CWQ25" s="172"/>
      <c r="CWR25" s="162"/>
      <c r="CWS25" s="171"/>
      <c r="CWT25" s="171"/>
      <c r="CWU25" s="171"/>
      <c r="CWV25" s="171"/>
      <c r="CWW25" s="171"/>
      <c r="CWX25" s="171"/>
      <c r="CWY25" s="172"/>
      <c r="CWZ25" s="162"/>
      <c r="CXA25" s="171"/>
      <c r="CXB25" s="171"/>
      <c r="CXC25" s="171"/>
      <c r="CXD25" s="171"/>
      <c r="CXE25" s="171"/>
      <c r="CXF25" s="171"/>
      <c r="CXG25" s="172"/>
      <c r="CXH25" s="162"/>
      <c r="CXI25" s="171"/>
      <c r="CXJ25" s="171"/>
      <c r="CXK25" s="171"/>
      <c r="CXL25" s="171"/>
      <c r="CXM25" s="171"/>
      <c r="CXN25" s="171"/>
      <c r="CXO25" s="172"/>
      <c r="CXP25" s="162"/>
      <c r="CXQ25" s="171"/>
      <c r="CXR25" s="171"/>
      <c r="CXS25" s="171"/>
      <c r="CXT25" s="171"/>
      <c r="CXU25" s="171"/>
      <c r="CXV25" s="171"/>
      <c r="CXW25" s="172"/>
      <c r="CXX25" s="162"/>
      <c r="CXY25" s="171"/>
      <c r="CXZ25" s="171"/>
      <c r="CYA25" s="171"/>
      <c r="CYB25" s="171"/>
      <c r="CYC25" s="171"/>
      <c r="CYD25" s="171"/>
      <c r="CYE25" s="172"/>
      <c r="CYF25" s="162"/>
      <c r="CYG25" s="171"/>
      <c r="CYH25" s="171"/>
      <c r="CYI25" s="171"/>
      <c r="CYJ25" s="171"/>
      <c r="CYK25" s="171"/>
      <c r="CYL25" s="171"/>
      <c r="CYM25" s="172"/>
      <c r="CYN25" s="162"/>
      <c r="CYO25" s="171"/>
      <c r="CYP25" s="171"/>
      <c r="CYQ25" s="171"/>
      <c r="CYR25" s="171"/>
      <c r="CYS25" s="171"/>
      <c r="CYT25" s="171"/>
      <c r="CYU25" s="172"/>
      <c r="CYV25" s="162"/>
      <c r="CYW25" s="171"/>
      <c r="CYX25" s="171"/>
      <c r="CYY25" s="171"/>
      <c r="CYZ25" s="171"/>
      <c r="CZA25" s="171"/>
      <c r="CZB25" s="171"/>
      <c r="CZC25" s="172"/>
      <c r="CZD25" s="162"/>
      <c r="CZE25" s="171"/>
      <c r="CZF25" s="171"/>
      <c r="CZG25" s="171"/>
      <c r="CZH25" s="171"/>
      <c r="CZI25" s="171"/>
      <c r="CZJ25" s="171"/>
      <c r="CZK25" s="172"/>
      <c r="CZL25" s="162"/>
      <c r="CZM25" s="171"/>
      <c r="CZN25" s="171"/>
      <c r="CZO25" s="171"/>
      <c r="CZP25" s="171"/>
      <c r="CZQ25" s="171"/>
      <c r="CZR25" s="171"/>
      <c r="CZS25" s="172"/>
      <c r="CZT25" s="162"/>
      <c r="CZU25" s="171"/>
      <c r="CZV25" s="171"/>
      <c r="CZW25" s="171"/>
      <c r="CZX25" s="171"/>
      <c r="CZY25" s="171"/>
      <c r="CZZ25" s="171"/>
      <c r="DAA25" s="172"/>
      <c r="DAB25" s="162"/>
      <c r="DAC25" s="171"/>
      <c r="DAD25" s="171"/>
      <c r="DAE25" s="171"/>
      <c r="DAF25" s="171"/>
      <c r="DAG25" s="171"/>
      <c r="DAH25" s="171"/>
      <c r="DAI25" s="172"/>
      <c r="DAJ25" s="162"/>
      <c r="DAK25" s="171"/>
      <c r="DAL25" s="171"/>
      <c r="DAM25" s="171"/>
      <c r="DAN25" s="171"/>
      <c r="DAO25" s="171"/>
      <c r="DAP25" s="171"/>
      <c r="DAQ25" s="172"/>
      <c r="DAR25" s="162"/>
      <c r="DAS25" s="171"/>
      <c r="DAT25" s="171"/>
      <c r="DAU25" s="171"/>
      <c r="DAV25" s="171"/>
      <c r="DAW25" s="171"/>
      <c r="DAX25" s="171"/>
      <c r="DAY25" s="172"/>
      <c r="DAZ25" s="162"/>
      <c r="DBA25" s="171"/>
      <c r="DBB25" s="171"/>
      <c r="DBC25" s="171"/>
      <c r="DBD25" s="171"/>
      <c r="DBE25" s="171"/>
      <c r="DBF25" s="171"/>
      <c r="DBG25" s="172"/>
      <c r="DBH25" s="162"/>
      <c r="DBI25" s="171"/>
      <c r="DBJ25" s="171"/>
      <c r="DBK25" s="171"/>
      <c r="DBL25" s="171"/>
      <c r="DBM25" s="171"/>
      <c r="DBN25" s="171"/>
      <c r="DBO25" s="172"/>
      <c r="DBP25" s="162"/>
      <c r="DBQ25" s="171"/>
      <c r="DBR25" s="171"/>
      <c r="DBS25" s="171"/>
      <c r="DBT25" s="171"/>
      <c r="DBU25" s="171"/>
      <c r="DBV25" s="171"/>
      <c r="DBW25" s="172"/>
      <c r="DBX25" s="162"/>
      <c r="DBY25" s="171"/>
      <c r="DBZ25" s="171"/>
      <c r="DCA25" s="171"/>
      <c r="DCB25" s="171"/>
      <c r="DCC25" s="171"/>
      <c r="DCD25" s="171"/>
      <c r="DCE25" s="172"/>
      <c r="DCF25" s="162"/>
      <c r="DCG25" s="171"/>
      <c r="DCH25" s="171"/>
      <c r="DCI25" s="171"/>
      <c r="DCJ25" s="171"/>
      <c r="DCK25" s="171"/>
      <c r="DCL25" s="171"/>
      <c r="DCM25" s="172"/>
      <c r="DCN25" s="162"/>
      <c r="DCO25" s="171"/>
      <c r="DCP25" s="171"/>
      <c r="DCQ25" s="171"/>
      <c r="DCR25" s="171"/>
      <c r="DCS25" s="171"/>
      <c r="DCT25" s="171"/>
      <c r="DCU25" s="172"/>
      <c r="DCV25" s="162"/>
      <c r="DCW25" s="171"/>
      <c r="DCX25" s="171"/>
      <c r="DCY25" s="171"/>
      <c r="DCZ25" s="171"/>
      <c r="DDA25" s="171"/>
      <c r="DDB25" s="171"/>
      <c r="DDC25" s="172"/>
      <c r="DDD25" s="162"/>
      <c r="DDE25" s="171"/>
      <c r="DDF25" s="171"/>
      <c r="DDG25" s="171"/>
      <c r="DDH25" s="171"/>
      <c r="DDI25" s="171"/>
      <c r="DDJ25" s="171"/>
      <c r="DDK25" s="172"/>
      <c r="DDL25" s="162"/>
      <c r="DDM25" s="171"/>
      <c r="DDN25" s="171"/>
      <c r="DDO25" s="171"/>
      <c r="DDP25" s="171"/>
      <c r="DDQ25" s="171"/>
      <c r="DDR25" s="171"/>
      <c r="DDS25" s="172"/>
      <c r="DDT25" s="162"/>
      <c r="DDU25" s="171"/>
      <c r="DDV25" s="171"/>
      <c r="DDW25" s="171"/>
      <c r="DDX25" s="171"/>
      <c r="DDY25" s="171"/>
      <c r="DDZ25" s="171"/>
      <c r="DEA25" s="172"/>
      <c r="DEB25" s="162"/>
      <c r="DEC25" s="171"/>
      <c r="DED25" s="171"/>
      <c r="DEE25" s="171"/>
      <c r="DEF25" s="171"/>
      <c r="DEG25" s="171"/>
      <c r="DEH25" s="171"/>
      <c r="DEI25" s="172"/>
      <c r="DEJ25" s="162"/>
      <c r="DEK25" s="171"/>
      <c r="DEL25" s="171"/>
      <c r="DEM25" s="171"/>
      <c r="DEN25" s="171"/>
      <c r="DEO25" s="171"/>
      <c r="DEP25" s="171"/>
      <c r="DEQ25" s="172"/>
      <c r="DER25" s="162"/>
      <c r="DES25" s="171"/>
      <c r="DET25" s="171"/>
      <c r="DEU25" s="171"/>
      <c r="DEV25" s="171"/>
      <c r="DEW25" s="171"/>
      <c r="DEX25" s="171"/>
      <c r="DEY25" s="172"/>
      <c r="DEZ25" s="162"/>
      <c r="DFA25" s="171"/>
      <c r="DFB25" s="171"/>
      <c r="DFC25" s="171"/>
      <c r="DFD25" s="171"/>
      <c r="DFE25" s="171"/>
      <c r="DFF25" s="171"/>
      <c r="DFG25" s="172"/>
      <c r="DFH25" s="162"/>
      <c r="DFI25" s="171"/>
      <c r="DFJ25" s="171"/>
      <c r="DFK25" s="171"/>
      <c r="DFL25" s="171"/>
      <c r="DFM25" s="171"/>
      <c r="DFN25" s="171"/>
      <c r="DFO25" s="172"/>
      <c r="DFP25" s="162"/>
      <c r="DFQ25" s="171"/>
      <c r="DFR25" s="171"/>
      <c r="DFS25" s="171"/>
      <c r="DFT25" s="171"/>
      <c r="DFU25" s="171"/>
      <c r="DFV25" s="171"/>
      <c r="DFW25" s="172"/>
      <c r="DFX25" s="162"/>
      <c r="DFY25" s="171"/>
      <c r="DFZ25" s="171"/>
      <c r="DGA25" s="171"/>
      <c r="DGB25" s="171"/>
      <c r="DGC25" s="171"/>
      <c r="DGD25" s="171"/>
      <c r="DGE25" s="172"/>
      <c r="DGF25" s="162"/>
      <c r="DGG25" s="171"/>
      <c r="DGH25" s="171"/>
      <c r="DGI25" s="171"/>
      <c r="DGJ25" s="171"/>
      <c r="DGK25" s="171"/>
      <c r="DGL25" s="171"/>
      <c r="DGM25" s="172"/>
      <c r="DGN25" s="162"/>
      <c r="DGO25" s="171"/>
      <c r="DGP25" s="171"/>
      <c r="DGQ25" s="171"/>
      <c r="DGR25" s="171"/>
      <c r="DGS25" s="171"/>
      <c r="DGT25" s="171"/>
      <c r="DGU25" s="172"/>
      <c r="DGV25" s="162"/>
      <c r="DGW25" s="171"/>
      <c r="DGX25" s="171"/>
      <c r="DGY25" s="171"/>
      <c r="DGZ25" s="171"/>
      <c r="DHA25" s="171"/>
      <c r="DHB25" s="171"/>
      <c r="DHC25" s="172"/>
      <c r="DHD25" s="162"/>
      <c r="DHE25" s="171"/>
      <c r="DHF25" s="171"/>
      <c r="DHG25" s="171"/>
      <c r="DHH25" s="171"/>
      <c r="DHI25" s="171"/>
      <c r="DHJ25" s="171"/>
      <c r="DHK25" s="172"/>
      <c r="DHL25" s="162"/>
      <c r="DHM25" s="171"/>
      <c r="DHN25" s="171"/>
      <c r="DHO25" s="171"/>
      <c r="DHP25" s="171"/>
      <c r="DHQ25" s="171"/>
      <c r="DHR25" s="171"/>
      <c r="DHS25" s="172"/>
      <c r="DHT25" s="162"/>
      <c r="DHU25" s="171"/>
      <c r="DHV25" s="171"/>
      <c r="DHW25" s="171"/>
      <c r="DHX25" s="171"/>
      <c r="DHY25" s="171"/>
      <c r="DHZ25" s="171"/>
      <c r="DIA25" s="172"/>
      <c r="DIB25" s="162"/>
      <c r="DIC25" s="171"/>
      <c r="DID25" s="171"/>
      <c r="DIE25" s="171"/>
      <c r="DIF25" s="171"/>
      <c r="DIG25" s="171"/>
      <c r="DIH25" s="171"/>
      <c r="DII25" s="172"/>
      <c r="DIJ25" s="162"/>
      <c r="DIK25" s="171"/>
      <c r="DIL25" s="171"/>
      <c r="DIM25" s="171"/>
      <c r="DIN25" s="171"/>
      <c r="DIO25" s="171"/>
      <c r="DIP25" s="171"/>
      <c r="DIQ25" s="172"/>
      <c r="DIR25" s="162"/>
      <c r="DIS25" s="171"/>
      <c r="DIT25" s="171"/>
      <c r="DIU25" s="171"/>
      <c r="DIV25" s="171"/>
      <c r="DIW25" s="171"/>
      <c r="DIX25" s="171"/>
      <c r="DIY25" s="172"/>
      <c r="DIZ25" s="162"/>
      <c r="DJA25" s="171"/>
      <c r="DJB25" s="171"/>
      <c r="DJC25" s="171"/>
      <c r="DJD25" s="171"/>
      <c r="DJE25" s="171"/>
      <c r="DJF25" s="171"/>
      <c r="DJG25" s="172"/>
      <c r="DJH25" s="162"/>
      <c r="DJI25" s="171"/>
      <c r="DJJ25" s="171"/>
      <c r="DJK25" s="171"/>
      <c r="DJL25" s="171"/>
      <c r="DJM25" s="171"/>
      <c r="DJN25" s="171"/>
      <c r="DJO25" s="172"/>
      <c r="DJP25" s="162"/>
      <c r="DJQ25" s="171"/>
      <c r="DJR25" s="171"/>
      <c r="DJS25" s="171"/>
      <c r="DJT25" s="171"/>
      <c r="DJU25" s="171"/>
      <c r="DJV25" s="171"/>
      <c r="DJW25" s="172"/>
      <c r="DJX25" s="162"/>
      <c r="DJY25" s="171"/>
      <c r="DJZ25" s="171"/>
      <c r="DKA25" s="171"/>
      <c r="DKB25" s="171"/>
      <c r="DKC25" s="171"/>
      <c r="DKD25" s="171"/>
      <c r="DKE25" s="172"/>
      <c r="DKF25" s="162"/>
      <c r="DKG25" s="171"/>
      <c r="DKH25" s="171"/>
      <c r="DKI25" s="171"/>
      <c r="DKJ25" s="171"/>
      <c r="DKK25" s="171"/>
      <c r="DKL25" s="171"/>
      <c r="DKM25" s="172"/>
      <c r="DKN25" s="162"/>
      <c r="DKO25" s="171"/>
      <c r="DKP25" s="171"/>
      <c r="DKQ25" s="171"/>
      <c r="DKR25" s="171"/>
      <c r="DKS25" s="171"/>
      <c r="DKT25" s="171"/>
      <c r="DKU25" s="172"/>
      <c r="DKV25" s="162"/>
      <c r="DKW25" s="171"/>
      <c r="DKX25" s="171"/>
      <c r="DKY25" s="171"/>
      <c r="DKZ25" s="171"/>
      <c r="DLA25" s="171"/>
      <c r="DLB25" s="171"/>
      <c r="DLC25" s="172"/>
      <c r="DLD25" s="162"/>
      <c r="DLE25" s="171"/>
      <c r="DLF25" s="171"/>
      <c r="DLG25" s="171"/>
      <c r="DLH25" s="171"/>
      <c r="DLI25" s="171"/>
      <c r="DLJ25" s="171"/>
      <c r="DLK25" s="172"/>
      <c r="DLL25" s="162"/>
      <c r="DLM25" s="171"/>
      <c r="DLN25" s="171"/>
      <c r="DLO25" s="171"/>
      <c r="DLP25" s="171"/>
      <c r="DLQ25" s="171"/>
      <c r="DLR25" s="171"/>
      <c r="DLS25" s="172"/>
      <c r="DLT25" s="162"/>
      <c r="DLU25" s="171"/>
      <c r="DLV25" s="171"/>
      <c r="DLW25" s="171"/>
      <c r="DLX25" s="171"/>
      <c r="DLY25" s="171"/>
      <c r="DLZ25" s="171"/>
      <c r="DMA25" s="172"/>
      <c r="DMB25" s="162"/>
      <c r="DMC25" s="171"/>
      <c r="DMD25" s="171"/>
      <c r="DME25" s="171"/>
      <c r="DMF25" s="171"/>
      <c r="DMG25" s="171"/>
      <c r="DMH25" s="171"/>
      <c r="DMI25" s="172"/>
      <c r="DMJ25" s="162"/>
      <c r="DMK25" s="171"/>
      <c r="DML25" s="171"/>
      <c r="DMM25" s="171"/>
      <c r="DMN25" s="171"/>
      <c r="DMO25" s="171"/>
      <c r="DMP25" s="171"/>
      <c r="DMQ25" s="172"/>
      <c r="DMR25" s="162"/>
      <c r="DMS25" s="171"/>
      <c r="DMT25" s="171"/>
      <c r="DMU25" s="171"/>
      <c r="DMV25" s="171"/>
      <c r="DMW25" s="171"/>
      <c r="DMX25" s="171"/>
      <c r="DMY25" s="172"/>
      <c r="DMZ25" s="162"/>
      <c r="DNA25" s="171"/>
      <c r="DNB25" s="171"/>
      <c r="DNC25" s="171"/>
      <c r="DND25" s="171"/>
      <c r="DNE25" s="171"/>
      <c r="DNF25" s="171"/>
      <c r="DNG25" s="172"/>
      <c r="DNH25" s="162"/>
      <c r="DNI25" s="171"/>
      <c r="DNJ25" s="171"/>
      <c r="DNK25" s="171"/>
      <c r="DNL25" s="171"/>
      <c r="DNM25" s="171"/>
      <c r="DNN25" s="171"/>
      <c r="DNO25" s="172"/>
      <c r="DNP25" s="162"/>
      <c r="DNQ25" s="171"/>
      <c r="DNR25" s="171"/>
      <c r="DNS25" s="171"/>
      <c r="DNT25" s="171"/>
      <c r="DNU25" s="171"/>
      <c r="DNV25" s="171"/>
      <c r="DNW25" s="172"/>
      <c r="DNX25" s="162"/>
      <c r="DNY25" s="171"/>
      <c r="DNZ25" s="171"/>
      <c r="DOA25" s="171"/>
      <c r="DOB25" s="171"/>
      <c r="DOC25" s="171"/>
      <c r="DOD25" s="171"/>
      <c r="DOE25" s="172"/>
      <c r="DOF25" s="162"/>
      <c r="DOG25" s="171"/>
      <c r="DOH25" s="171"/>
      <c r="DOI25" s="171"/>
      <c r="DOJ25" s="171"/>
      <c r="DOK25" s="171"/>
      <c r="DOL25" s="171"/>
      <c r="DOM25" s="172"/>
      <c r="DON25" s="162"/>
      <c r="DOO25" s="171"/>
      <c r="DOP25" s="171"/>
      <c r="DOQ25" s="171"/>
      <c r="DOR25" s="171"/>
      <c r="DOS25" s="171"/>
      <c r="DOT25" s="171"/>
      <c r="DOU25" s="172"/>
      <c r="DOV25" s="162"/>
      <c r="DOW25" s="171"/>
      <c r="DOX25" s="171"/>
      <c r="DOY25" s="171"/>
      <c r="DOZ25" s="171"/>
      <c r="DPA25" s="171"/>
      <c r="DPB25" s="171"/>
      <c r="DPC25" s="172"/>
      <c r="DPD25" s="162"/>
      <c r="DPE25" s="171"/>
      <c r="DPF25" s="171"/>
      <c r="DPG25" s="171"/>
      <c r="DPH25" s="171"/>
      <c r="DPI25" s="171"/>
      <c r="DPJ25" s="171"/>
      <c r="DPK25" s="172"/>
      <c r="DPL25" s="162"/>
      <c r="DPM25" s="171"/>
      <c r="DPN25" s="171"/>
      <c r="DPO25" s="171"/>
      <c r="DPP25" s="171"/>
      <c r="DPQ25" s="171"/>
      <c r="DPR25" s="171"/>
      <c r="DPS25" s="172"/>
      <c r="DPT25" s="162"/>
      <c r="DPU25" s="171"/>
      <c r="DPV25" s="171"/>
      <c r="DPW25" s="171"/>
      <c r="DPX25" s="171"/>
      <c r="DPY25" s="171"/>
      <c r="DPZ25" s="171"/>
      <c r="DQA25" s="172"/>
      <c r="DQB25" s="162"/>
      <c r="DQC25" s="171"/>
      <c r="DQD25" s="171"/>
      <c r="DQE25" s="171"/>
      <c r="DQF25" s="171"/>
      <c r="DQG25" s="171"/>
      <c r="DQH25" s="171"/>
      <c r="DQI25" s="172"/>
      <c r="DQJ25" s="162"/>
      <c r="DQK25" s="171"/>
      <c r="DQL25" s="171"/>
      <c r="DQM25" s="171"/>
      <c r="DQN25" s="171"/>
      <c r="DQO25" s="171"/>
      <c r="DQP25" s="171"/>
      <c r="DQQ25" s="172"/>
      <c r="DQR25" s="162"/>
      <c r="DQS25" s="171"/>
      <c r="DQT25" s="171"/>
      <c r="DQU25" s="171"/>
      <c r="DQV25" s="171"/>
      <c r="DQW25" s="171"/>
      <c r="DQX25" s="171"/>
      <c r="DQY25" s="172"/>
      <c r="DQZ25" s="162"/>
      <c r="DRA25" s="171"/>
      <c r="DRB25" s="171"/>
      <c r="DRC25" s="171"/>
      <c r="DRD25" s="171"/>
      <c r="DRE25" s="171"/>
      <c r="DRF25" s="171"/>
      <c r="DRG25" s="172"/>
      <c r="DRH25" s="162"/>
      <c r="DRI25" s="171"/>
      <c r="DRJ25" s="171"/>
      <c r="DRK25" s="171"/>
      <c r="DRL25" s="171"/>
      <c r="DRM25" s="171"/>
      <c r="DRN25" s="171"/>
      <c r="DRO25" s="172"/>
      <c r="DRP25" s="162"/>
      <c r="DRQ25" s="171"/>
      <c r="DRR25" s="171"/>
      <c r="DRS25" s="171"/>
      <c r="DRT25" s="171"/>
      <c r="DRU25" s="171"/>
      <c r="DRV25" s="171"/>
      <c r="DRW25" s="172"/>
      <c r="DRX25" s="162"/>
      <c r="DRY25" s="171"/>
      <c r="DRZ25" s="171"/>
      <c r="DSA25" s="171"/>
      <c r="DSB25" s="171"/>
      <c r="DSC25" s="171"/>
      <c r="DSD25" s="171"/>
      <c r="DSE25" s="172"/>
      <c r="DSF25" s="162"/>
      <c r="DSG25" s="171"/>
      <c r="DSH25" s="171"/>
      <c r="DSI25" s="171"/>
      <c r="DSJ25" s="171"/>
      <c r="DSK25" s="171"/>
      <c r="DSL25" s="171"/>
      <c r="DSM25" s="172"/>
      <c r="DSN25" s="162"/>
      <c r="DSO25" s="171"/>
      <c r="DSP25" s="171"/>
      <c r="DSQ25" s="171"/>
      <c r="DSR25" s="171"/>
      <c r="DSS25" s="171"/>
      <c r="DST25" s="171"/>
      <c r="DSU25" s="172"/>
      <c r="DSV25" s="162"/>
      <c r="DSW25" s="171"/>
      <c r="DSX25" s="171"/>
      <c r="DSY25" s="171"/>
      <c r="DSZ25" s="171"/>
      <c r="DTA25" s="171"/>
      <c r="DTB25" s="171"/>
      <c r="DTC25" s="172"/>
      <c r="DTD25" s="162"/>
      <c r="DTE25" s="171"/>
      <c r="DTF25" s="171"/>
      <c r="DTG25" s="171"/>
      <c r="DTH25" s="171"/>
      <c r="DTI25" s="171"/>
      <c r="DTJ25" s="171"/>
      <c r="DTK25" s="172"/>
      <c r="DTL25" s="162"/>
      <c r="DTM25" s="171"/>
      <c r="DTN25" s="171"/>
      <c r="DTO25" s="171"/>
      <c r="DTP25" s="171"/>
      <c r="DTQ25" s="171"/>
      <c r="DTR25" s="171"/>
      <c r="DTS25" s="172"/>
      <c r="DTT25" s="162"/>
      <c r="DTU25" s="171"/>
      <c r="DTV25" s="171"/>
      <c r="DTW25" s="171"/>
      <c r="DTX25" s="171"/>
      <c r="DTY25" s="171"/>
      <c r="DTZ25" s="171"/>
      <c r="DUA25" s="172"/>
      <c r="DUB25" s="162"/>
      <c r="DUC25" s="171"/>
      <c r="DUD25" s="171"/>
      <c r="DUE25" s="171"/>
      <c r="DUF25" s="171"/>
      <c r="DUG25" s="171"/>
      <c r="DUH25" s="171"/>
      <c r="DUI25" s="172"/>
      <c r="DUJ25" s="162"/>
      <c r="DUK25" s="171"/>
      <c r="DUL25" s="171"/>
      <c r="DUM25" s="171"/>
      <c r="DUN25" s="171"/>
      <c r="DUO25" s="171"/>
      <c r="DUP25" s="171"/>
      <c r="DUQ25" s="172"/>
      <c r="DUR25" s="162"/>
      <c r="DUS25" s="171"/>
      <c r="DUT25" s="171"/>
      <c r="DUU25" s="171"/>
      <c r="DUV25" s="171"/>
      <c r="DUW25" s="171"/>
      <c r="DUX25" s="171"/>
      <c r="DUY25" s="172"/>
      <c r="DUZ25" s="162"/>
      <c r="DVA25" s="171"/>
      <c r="DVB25" s="171"/>
      <c r="DVC25" s="171"/>
      <c r="DVD25" s="171"/>
      <c r="DVE25" s="171"/>
      <c r="DVF25" s="171"/>
      <c r="DVG25" s="172"/>
      <c r="DVH25" s="162"/>
      <c r="DVI25" s="171"/>
      <c r="DVJ25" s="171"/>
      <c r="DVK25" s="171"/>
      <c r="DVL25" s="171"/>
      <c r="DVM25" s="171"/>
      <c r="DVN25" s="171"/>
      <c r="DVO25" s="172"/>
      <c r="DVP25" s="162"/>
      <c r="DVQ25" s="171"/>
      <c r="DVR25" s="171"/>
      <c r="DVS25" s="171"/>
      <c r="DVT25" s="171"/>
      <c r="DVU25" s="171"/>
      <c r="DVV25" s="171"/>
      <c r="DVW25" s="172"/>
      <c r="DVX25" s="162"/>
      <c r="DVY25" s="171"/>
      <c r="DVZ25" s="171"/>
      <c r="DWA25" s="171"/>
      <c r="DWB25" s="171"/>
      <c r="DWC25" s="171"/>
      <c r="DWD25" s="171"/>
      <c r="DWE25" s="172"/>
      <c r="DWF25" s="162"/>
      <c r="DWG25" s="171"/>
      <c r="DWH25" s="171"/>
      <c r="DWI25" s="171"/>
      <c r="DWJ25" s="171"/>
      <c r="DWK25" s="171"/>
      <c r="DWL25" s="171"/>
      <c r="DWM25" s="172"/>
      <c r="DWN25" s="162"/>
      <c r="DWO25" s="171"/>
      <c r="DWP25" s="171"/>
      <c r="DWQ25" s="171"/>
      <c r="DWR25" s="171"/>
      <c r="DWS25" s="171"/>
      <c r="DWT25" s="171"/>
      <c r="DWU25" s="172"/>
      <c r="DWV25" s="162"/>
      <c r="DWW25" s="171"/>
      <c r="DWX25" s="171"/>
      <c r="DWY25" s="171"/>
      <c r="DWZ25" s="171"/>
      <c r="DXA25" s="171"/>
      <c r="DXB25" s="171"/>
      <c r="DXC25" s="172"/>
      <c r="DXD25" s="162"/>
      <c r="DXE25" s="171"/>
      <c r="DXF25" s="171"/>
      <c r="DXG25" s="171"/>
      <c r="DXH25" s="171"/>
      <c r="DXI25" s="171"/>
      <c r="DXJ25" s="171"/>
      <c r="DXK25" s="172"/>
      <c r="DXL25" s="162"/>
      <c r="DXM25" s="171"/>
      <c r="DXN25" s="171"/>
      <c r="DXO25" s="171"/>
      <c r="DXP25" s="171"/>
      <c r="DXQ25" s="171"/>
      <c r="DXR25" s="171"/>
      <c r="DXS25" s="172"/>
      <c r="DXT25" s="162"/>
      <c r="DXU25" s="171"/>
      <c r="DXV25" s="171"/>
      <c r="DXW25" s="171"/>
      <c r="DXX25" s="171"/>
      <c r="DXY25" s="171"/>
      <c r="DXZ25" s="171"/>
      <c r="DYA25" s="172"/>
      <c r="DYB25" s="162"/>
      <c r="DYC25" s="171"/>
      <c r="DYD25" s="171"/>
      <c r="DYE25" s="171"/>
      <c r="DYF25" s="171"/>
      <c r="DYG25" s="171"/>
      <c r="DYH25" s="171"/>
      <c r="DYI25" s="172"/>
      <c r="DYJ25" s="162"/>
      <c r="DYK25" s="171"/>
      <c r="DYL25" s="171"/>
      <c r="DYM25" s="171"/>
      <c r="DYN25" s="171"/>
      <c r="DYO25" s="171"/>
      <c r="DYP25" s="171"/>
      <c r="DYQ25" s="172"/>
      <c r="DYR25" s="162"/>
      <c r="DYS25" s="171"/>
      <c r="DYT25" s="171"/>
      <c r="DYU25" s="171"/>
      <c r="DYV25" s="171"/>
      <c r="DYW25" s="171"/>
      <c r="DYX25" s="171"/>
      <c r="DYY25" s="172"/>
      <c r="DYZ25" s="162"/>
      <c r="DZA25" s="171"/>
      <c r="DZB25" s="171"/>
      <c r="DZC25" s="171"/>
      <c r="DZD25" s="171"/>
      <c r="DZE25" s="171"/>
      <c r="DZF25" s="171"/>
      <c r="DZG25" s="172"/>
      <c r="DZH25" s="162"/>
      <c r="DZI25" s="171"/>
      <c r="DZJ25" s="171"/>
      <c r="DZK25" s="171"/>
      <c r="DZL25" s="171"/>
      <c r="DZM25" s="171"/>
      <c r="DZN25" s="171"/>
      <c r="DZO25" s="172"/>
      <c r="DZP25" s="162"/>
      <c r="DZQ25" s="171"/>
      <c r="DZR25" s="171"/>
      <c r="DZS25" s="171"/>
      <c r="DZT25" s="171"/>
      <c r="DZU25" s="171"/>
      <c r="DZV25" s="171"/>
      <c r="DZW25" s="172"/>
      <c r="DZX25" s="162"/>
      <c r="DZY25" s="171"/>
      <c r="DZZ25" s="171"/>
      <c r="EAA25" s="171"/>
      <c r="EAB25" s="171"/>
      <c r="EAC25" s="171"/>
      <c r="EAD25" s="171"/>
      <c r="EAE25" s="172"/>
      <c r="EAF25" s="162"/>
      <c r="EAG25" s="171"/>
      <c r="EAH25" s="171"/>
      <c r="EAI25" s="171"/>
      <c r="EAJ25" s="171"/>
      <c r="EAK25" s="171"/>
      <c r="EAL25" s="171"/>
      <c r="EAM25" s="172"/>
      <c r="EAN25" s="162"/>
      <c r="EAO25" s="171"/>
      <c r="EAP25" s="171"/>
      <c r="EAQ25" s="171"/>
      <c r="EAR25" s="171"/>
      <c r="EAS25" s="171"/>
      <c r="EAT25" s="171"/>
      <c r="EAU25" s="172"/>
      <c r="EAV25" s="162"/>
      <c r="EAW25" s="171"/>
      <c r="EAX25" s="171"/>
      <c r="EAY25" s="171"/>
      <c r="EAZ25" s="171"/>
      <c r="EBA25" s="171"/>
      <c r="EBB25" s="171"/>
      <c r="EBC25" s="172"/>
      <c r="EBD25" s="162"/>
      <c r="EBE25" s="171"/>
      <c r="EBF25" s="171"/>
      <c r="EBG25" s="171"/>
      <c r="EBH25" s="171"/>
      <c r="EBI25" s="171"/>
      <c r="EBJ25" s="171"/>
      <c r="EBK25" s="172"/>
      <c r="EBL25" s="162"/>
      <c r="EBM25" s="171"/>
      <c r="EBN25" s="171"/>
      <c r="EBO25" s="171"/>
      <c r="EBP25" s="171"/>
      <c r="EBQ25" s="171"/>
      <c r="EBR25" s="171"/>
      <c r="EBS25" s="172"/>
      <c r="EBT25" s="162"/>
      <c r="EBU25" s="171"/>
      <c r="EBV25" s="171"/>
      <c r="EBW25" s="171"/>
      <c r="EBX25" s="171"/>
      <c r="EBY25" s="171"/>
      <c r="EBZ25" s="171"/>
      <c r="ECA25" s="172"/>
      <c r="ECB25" s="162"/>
      <c r="ECC25" s="171"/>
      <c r="ECD25" s="171"/>
      <c r="ECE25" s="171"/>
      <c r="ECF25" s="171"/>
      <c r="ECG25" s="171"/>
      <c r="ECH25" s="171"/>
      <c r="ECI25" s="172"/>
      <c r="ECJ25" s="162"/>
      <c r="ECK25" s="171"/>
      <c r="ECL25" s="171"/>
      <c r="ECM25" s="171"/>
      <c r="ECN25" s="171"/>
      <c r="ECO25" s="171"/>
      <c r="ECP25" s="171"/>
      <c r="ECQ25" s="172"/>
      <c r="ECR25" s="162"/>
      <c r="ECS25" s="171"/>
      <c r="ECT25" s="171"/>
      <c r="ECU25" s="171"/>
      <c r="ECV25" s="171"/>
      <c r="ECW25" s="171"/>
      <c r="ECX25" s="171"/>
      <c r="ECY25" s="172"/>
      <c r="ECZ25" s="162"/>
      <c r="EDA25" s="171"/>
      <c r="EDB25" s="171"/>
      <c r="EDC25" s="171"/>
      <c r="EDD25" s="171"/>
      <c r="EDE25" s="171"/>
      <c r="EDF25" s="171"/>
      <c r="EDG25" s="172"/>
      <c r="EDH25" s="162"/>
      <c r="EDI25" s="171"/>
      <c r="EDJ25" s="171"/>
      <c r="EDK25" s="171"/>
      <c r="EDL25" s="171"/>
      <c r="EDM25" s="171"/>
      <c r="EDN25" s="171"/>
      <c r="EDO25" s="172"/>
      <c r="EDP25" s="162"/>
      <c r="EDQ25" s="171"/>
      <c r="EDR25" s="171"/>
      <c r="EDS25" s="171"/>
      <c r="EDT25" s="171"/>
      <c r="EDU25" s="171"/>
      <c r="EDV25" s="171"/>
      <c r="EDW25" s="172"/>
      <c r="EDX25" s="162"/>
      <c r="EDY25" s="171"/>
      <c r="EDZ25" s="171"/>
      <c r="EEA25" s="171"/>
      <c r="EEB25" s="171"/>
      <c r="EEC25" s="171"/>
      <c r="EED25" s="171"/>
      <c r="EEE25" s="172"/>
      <c r="EEF25" s="162"/>
      <c r="EEG25" s="171"/>
      <c r="EEH25" s="171"/>
      <c r="EEI25" s="171"/>
      <c r="EEJ25" s="171"/>
      <c r="EEK25" s="171"/>
      <c r="EEL25" s="171"/>
      <c r="EEM25" s="172"/>
      <c r="EEN25" s="162"/>
      <c r="EEO25" s="171"/>
      <c r="EEP25" s="171"/>
      <c r="EEQ25" s="171"/>
      <c r="EER25" s="171"/>
      <c r="EES25" s="171"/>
      <c r="EET25" s="171"/>
      <c r="EEU25" s="172"/>
      <c r="EEV25" s="162"/>
      <c r="EEW25" s="171"/>
      <c r="EEX25" s="171"/>
      <c r="EEY25" s="171"/>
      <c r="EEZ25" s="171"/>
      <c r="EFA25" s="171"/>
      <c r="EFB25" s="171"/>
      <c r="EFC25" s="172"/>
      <c r="EFD25" s="162"/>
      <c r="EFE25" s="171"/>
      <c r="EFF25" s="171"/>
      <c r="EFG25" s="171"/>
      <c r="EFH25" s="171"/>
      <c r="EFI25" s="171"/>
      <c r="EFJ25" s="171"/>
      <c r="EFK25" s="172"/>
      <c r="EFL25" s="162"/>
      <c r="EFM25" s="171"/>
      <c r="EFN25" s="171"/>
      <c r="EFO25" s="171"/>
      <c r="EFP25" s="171"/>
      <c r="EFQ25" s="171"/>
      <c r="EFR25" s="171"/>
      <c r="EFS25" s="172"/>
      <c r="EFT25" s="162"/>
      <c r="EFU25" s="171"/>
      <c r="EFV25" s="171"/>
      <c r="EFW25" s="171"/>
      <c r="EFX25" s="171"/>
      <c r="EFY25" s="171"/>
      <c r="EFZ25" s="171"/>
      <c r="EGA25" s="172"/>
      <c r="EGB25" s="162"/>
      <c r="EGC25" s="171"/>
      <c r="EGD25" s="171"/>
      <c r="EGE25" s="171"/>
      <c r="EGF25" s="171"/>
      <c r="EGG25" s="171"/>
      <c r="EGH25" s="171"/>
      <c r="EGI25" s="172"/>
      <c r="EGJ25" s="162"/>
      <c r="EGK25" s="171"/>
      <c r="EGL25" s="171"/>
      <c r="EGM25" s="171"/>
      <c r="EGN25" s="171"/>
      <c r="EGO25" s="171"/>
      <c r="EGP25" s="171"/>
      <c r="EGQ25" s="172"/>
      <c r="EGR25" s="162"/>
      <c r="EGS25" s="171"/>
      <c r="EGT25" s="171"/>
      <c r="EGU25" s="171"/>
      <c r="EGV25" s="171"/>
      <c r="EGW25" s="171"/>
      <c r="EGX25" s="171"/>
      <c r="EGY25" s="172"/>
      <c r="EGZ25" s="162"/>
      <c r="EHA25" s="171"/>
      <c r="EHB25" s="171"/>
      <c r="EHC25" s="171"/>
      <c r="EHD25" s="171"/>
      <c r="EHE25" s="171"/>
      <c r="EHF25" s="171"/>
      <c r="EHG25" s="172"/>
      <c r="EHH25" s="162"/>
      <c r="EHI25" s="171"/>
      <c r="EHJ25" s="171"/>
      <c r="EHK25" s="171"/>
      <c r="EHL25" s="171"/>
      <c r="EHM25" s="171"/>
      <c r="EHN25" s="171"/>
      <c r="EHO25" s="172"/>
      <c r="EHP25" s="162"/>
      <c r="EHQ25" s="171"/>
      <c r="EHR25" s="171"/>
      <c r="EHS25" s="171"/>
      <c r="EHT25" s="171"/>
      <c r="EHU25" s="171"/>
      <c r="EHV25" s="171"/>
      <c r="EHW25" s="172"/>
      <c r="EHX25" s="162"/>
      <c r="EHY25" s="171"/>
      <c r="EHZ25" s="171"/>
      <c r="EIA25" s="171"/>
      <c r="EIB25" s="171"/>
      <c r="EIC25" s="171"/>
      <c r="EID25" s="171"/>
      <c r="EIE25" s="172"/>
      <c r="EIF25" s="162"/>
      <c r="EIG25" s="171"/>
      <c r="EIH25" s="171"/>
      <c r="EII25" s="171"/>
      <c r="EIJ25" s="171"/>
      <c r="EIK25" s="171"/>
      <c r="EIL25" s="171"/>
      <c r="EIM25" s="172"/>
      <c r="EIN25" s="162"/>
      <c r="EIO25" s="171"/>
      <c r="EIP25" s="171"/>
      <c r="EIQ25" s="171"/>
      <c r="EIR25" s="171"/>
      <c r="EIS25" s="171"/>
      <c r="EIT25" s="171"/>
      <c r="EIU25" s="172"/>
      <c r="EIV25" s="162"/>
      <c r="EIW25" s="171"/>
      <c r="EIX25" s="171"/>
      <c r="EIY25" s="171"/>
      <c r="EIZ25" s="171"/>
      <c r="EJA25" s="171"/>
      <c r="EJB25" s="171"/>
      <c r="EJC25" s="172"/>
      <c r="EJD25" s="162"/>
      <c r="EJE25" s="171"/>
      <c r="EJF25" s="171"/>
      <c r="EJG25" s="171"/>
      <c r="EJH25" s="171"/>
      <c r="EJI25" s="171"/>
      <c r="EJJ25" s="171"/>
      <c r="EJK25" s="172"/>
      <c r="EJL25" s="162"/>
      <c r="EJM25" s="171"/>
      <c r="EJN25" s="171"/>
      <c r="EJO25" s="171"/>
      <c r="EJP25" s="171"/>
      <c r="EJQ25" s="171"/>
      <c r="EJR25" s="171"/>
      <c r="EJS25" s="172"/>
      <c r="EJT25" s="162"/>
      <c r="EJU25" s="171"/>
      <c r="EJV25" s="171"/>
      <c r="EJW25" s="171"/>
      <c r="EJX25" s="171"/>
      <c r="EJY25" s="171"/>
      <c r="EJZ25" s="171"/>
      <c r="EKA25" s="172"/>
      <c r="EKB25" s="162"/>
      <c r="EKC25" s="171"/>
      <c r="EKD25" s="171"/>
      <c r="EKE25" s="171"/>
      <c r="EKF25" s="171"/>
      <c r="EKG25" s="171"/>
      <c r="EKH25" s="171"/>
      <c r="EKI25" s="172"/>
      <c r="EKJ25" s="162"/>
      <c r="EKK25" s="171"/>
      <c r="EKL25" s="171"/>
      <c r="EKM25" s="171"/>
      <c r="EKN25" s="171"/>
      <c r="EKO25" s="171"/>
      <c r="EKP25" s="171"/>
      <c r="EKQ25" s="172"/>
      <c r="EKR25" s="162"/>
      <c r="EKS25" s="171"/>
      <c r="EKT25" s="171"/>
      <c r="EKU25" s="171"/>
      <c r="EKV25" s="171"/>
      <c r="EKW25" s="171"/>
      <c r="EKX25" s="171"/>
      <c r="EKY25" s="172"/>
      <c r="EKZ25" s="162"/>
      <c r="ELA25" s="171"/>
      <c r="ELB25" s="171"/>
      <c r="ELC25" s="171"/>
      <c r="ELD25" s="171"/>
      <c r="ELE25" s="171"/>
      <c r="ELF25" s="171"/>
      <c r="ELG25" s="172"/>
      <c r="ELH25" s="162"/>
      <c r="ELI25" s="171"/>
      <c r="ELJ25" s="171"/>
      <c r="ELK25" s="171"/>
      <c r="ELL25" s="171"/>
      <c r="ELM25" s="171"/>
      <c r="ELN25" s="171"/>
      <c r="ELO25" s="172"/>
      <c r="ELP25" s="162"/>
      <c r="ELQ25" s="171"/>
      <c r="ELR25" s="171"/>
      <c r="ELS25" s="171"/>
      <c r="ELT25" s="171"/>
      <c r="ELU25" s="171"/>
      <c r="ELV25" s="171"/>
      <c r="ELW25" s="172"/>
      <c r="ELX25" s="162"/>
      <c r="ELY25" s="171"/>
      <c r="ELZ25" s="171"/>
      <c r="EMA25" s="171"/>
      <c r="EMB25" s="171"/>
      <c r="EMC25" s="171"/>
      <c r="EMD25" s="171"/>
      <c r="EME25" s="172"/>
      <c r="EMF25" s="162"/>
      <c r="EMG25" s="171"/>
      <c r="EMH25" s="171"/>
      <c r="EMI25" s="171"/>
      <c r="EMJ25" s="171"/>
      <c r="EMK25" s="171"/>
      <c r="EML25" s="171"/>
      <c r="EMM25" s="172"/>
      <c r="EMN25" s="162"/>
      <c r="EMO25" s="171"/>
      <c r="EMP25" s="171"/>
      <c r="EMQ25" s="171"/>
      <c r="EMR25" s="171"/>
      <c r="EMS25" s="171"/>
      <c r="EMT25" s="171"/>
      <c r="EMU25" s="172"/>
      <c r="EMV25" s="162"/>
      <c r="EMW25" s="171"/>
      <c r="EMX25" s="171"/>
      <c r="EMY25" s="171"/>
      <c r="EMZ25" s="171"/>
      <c r="ENA25" s="171"/>
      <c r="ENB25" s="171"/>
      <c r="ENC25" s="172"/>
      <c r="END25" s="162"/>
      <c r="ENE25" s="171"/>
      <c r="ENF25" s="171"/>
      <c r="ENG25" s="171"/>
      <c r="ENH25" s="171"/>
      <c r="ENI25" s="171"/>
      <c r="ENJ25" s="171"/>
      <c r="ENK25" s="172"/>
      <c r="ENL25" s="162"/>
      <c r="ENM25" s="171"/>
      <c r="ENN25" s="171"/>
      <c r="ENO25" s="171"/>
      <c r="ENP25" s="171"/>
      <c r="ENQ25" s="171"/>
      <c r="ENR25" s="171"/>
      <c r="ENS25" s="172"/>
      <c r="ENT25" s="162"/>
      <c r="ENU25" s="171"/>
      <c r="ENV25" s="171"/>
      <c r="ENW25" s="171"/>
      <c r="ENX25" s="171"/>
      <c r="ENY25" s="171"/>
      <c r="ENZ25" s="171"/>
      <c r="EOA25" s="172"/>
      <c r="EOB25" s="162"/>
      <c r="EOC25" s="171"/>
      <c r="EOD25" s="171"/>
      <c r="EOE25" s="171"/>
      <c r="EOF25" s="171"/>
      <c r="EOG25" s="171"/>
      <c r="EOH25" s="171"/>
      <c r="EOI25" s="172"/>
      <c r="EOJ25" s="162"/>
      <c r="EOK25" s="171"/>
      <c r="EOL25" s="171"/>
      <c r="EOM25" s="171"/>
      <c r="EON25" s="171"/>
      <c r="EOO25" s="171"/>
      <c r="EOP25" s="171"/>
      <c r="EOQ25" s="172"/>
      <c r="EOR25" s="162"/>
      <c r="EOS25" s="171"/>
      <c r="EOT25" s="171"/>
      <c r="EOU25" s="171"/>
      <c r="EOV25" s="171"/>
      <c r="EOW25" s="171"/>
      <c r="EOX25" s="171"/>
      <c r="EOY25" s="172"/>
      <c r="EOZ25" s="162"/>
      <c r="EPA25" s="171"/>
      <c r="EPB25" s="171"/>
      <c r="EPC25" s="171"/>
      <c r="EPD25" s="171"/>
      <c r="EPE25" s="171"/>
      <c r="EPF25" s="171"/>
      <c r="EPG25" s="172"/>
      <c r="EPH25" s="162"/>
      <c r="EPI25" s="171"/>
      <c r="EPJ25" s="171"/>
      <c r="EPK25" s="171"/>
      <c r="EPL25" s="171"/>
      <c r="EPM25" s="171"/>
      <c r="EPN25" s="171"/>
      <c r="EPO25" s="172"/>
      <c r="EPP25" s="162"/>
      <c r="EPQ25" s="171"/>
      <c r="EPR25" s="171"/>
      <c r="EPS25" s="171"/>
      <c r="EPT25" s="171"/>
      <c r="EPU25" s="171"/>
      <c r="EPV25" s="171"/>
      <c r="EPW25" s="172"/>
      <c r="EPX25" s="162"/>
      <c r="EPY25" s="171"/>
      <c r="EPZ25" s="171"/>
      <c r="EQA25" s="171"/>
      <c r="EQB25" s="171"/>
      <c r="EQC25" s="171"/>
      <c r="EQD25" s="171"/>
      <c r="EQE25" s="172"/>
      <c r="EQF25" s="162"/>
      <c r="EQG25" s="171"/>
      <c r="EQH25" s="171"/>
      <c r="EQI25" s="171"/>
      <c r="EQJ25" s="171"/>
      <c r="EQK25" s="171"/>
      <c r="EQL25" s="171"/>
      <c r="EQM25" s="172"/>
      <c r="EQN25" s="162"/>
      <c r="EQO25" s="171"/>
      <c r="EQP25" s="171"/>
      <c r="EQQ25" s="171"/>
      <c r="EQR25" s="171"/>
      <c r="EQS25" s="171"/>
      <c r="EQT25" s="171"/>
      <c r="EQU25" s="172"/>
      <c r="EQV25" s="162"/>
      <c r="EQW25" s="171"/>
      <c r="EQX25" s="171"/>
      <c r="EQY25" s="171"/>
      <c r="EQZ25" s="171"/>
      <c r="ERA25" s="171"/>
      <c r="ERB25" s="171"/>
      <c r="ERC25" s="172"/>
      <c r="ERD25" s="162"/>
      <c r="ERE25" s="171"/>
      <c r="ERF25" s="171"/>
      <c r="ERG25" s="171"/>
      <c r="ERH25" s="171"/>
      <c r="ERI25" s="171"/>
      <c r="ERJ25" s="171"/>
      <c r="ERK25" s="172"/>
      <c r="ERL25" s="162"/>
      <c r="ERM25" s="171"/>
      <c r="ERN25" s="171"/>
      <c r="ERO25" s="171"/>
      <c r="ERP25" s="171"/>
      <c r="ERQ25" s="171"/>
      <c r="ERR25" s="171"/>
      <c r="ERS25" s="172"/>
      <c r="ERT25" s="162"/>
      <c r="ERU25" s="171"/>
      <c r="ERV25" s="171"/>
      <c r="ERW25" s="171"/>
      <c r="ERX25" s="171"/>
      <c r="ERY25" s="171"/>
      <c r="ERZ25" s="171"/>
      <c r="ESA25" s="172"/>
      <c r="ESB25" s="162"/>
      <c r="ESC25" s="171"/>
      <c r="ESD25" s="171"/>
      <c r="ESE25" s="171"/>
      <c r="ESF25" s="171"/>
      <c r="ESG25" s="171"/>
      <c r="ESH25" s="171"/>
      <c r="ESI25" s="172"/>
      <c r="ESJ25" s="162"/>
      <c r="ESK25" s="171"/>
      <c r="ESL25" s="171"/>
      <c r="ESM25" s="171"/>
      <c r="ESN25" s="171"/>
      <c r="ESO25" s="171"/>
      <c r="ESP25" s="171"/>
      <c r="ESQ25" s="172"/>
      <c r="ESR25" s="162"/>
      <c r="ESS25" s="171"/>
      <c r="EST25" s="171"/>
      <c r="ESU25" s="171"/>
      <c r="ESV25" s="171"/>
      <c r="ESW25" s="171"/>
      <c r="ESX25" s="171"/>
      <c r="ESY25" s="172"/>
      <c r="ESZ25" s="162"/>
      <c r="ETA25" s="171"/>
      <c r="ETB25" s="171"/>
      <c r="ETC25" s="171"/>
      <c r="ETD25" s="171"/>
      <c r="ETE25" s="171"/>
      <c r="ETF25" s="171"/>
      <c r="ETG25" s="172"/>
      <c r="ETH25" s="162"/>
      <c r="ETI25" s="171"/>
      <c r="ETJ25" s="171"/>
      <c r="ETK25" s="171"/>
      <c r="ETL25" s="171"/>
      <c r="ETM25" s="171"/>
      <c r="ETN25" s="171"/>
      <c r="ETO25" s="172"/>
      <c r="ETP25" s="162"/>
      <c r="ETQ25" s="171"/>
      <c r="ETR25" s="171"/>
      <c r="ETS25" s="171"/>
      <c r="ETT25" s="171"/>
      <c r="ETU25" s="171"/>
      <c r="ETV25" s="171"/>
      <c r="ETW25" s="172"/>
      <c r="ETX25" s="162"/>
      <c r="ETY25" s="171"/>
      <c r="ETZ25" s="171"/>
      <c r="EUA25" s="171"/>
      <c r="EUB25" s="171"/>
      <c r="EUC25" s="171"/>
      <c r="EUD25" s="171"/>
      <c r="EUE25" s="172"/>
      <c r="EUF25" s="162"/>
      <c r="EUG25" s="171"/>
      <c r="EUH25" s="171"/>
      <c r="EUI25" s="171"/>
      <c r="EUJ25" s="171"/>
      <c r="EUK25" s="171"/>
      <c r="EUL25" s="171"/>
      <c r="EUM25" s="172"/>
      <c r="EUN25" s="162"/>
      <c r="EUO25" s="171"/>
      <c r="EUP25" s="171"/>
      <c r="EUQ25" s="171"/>
      <c r="EUR25" s="171"/>
      <c r="EUS25" s="171"/>
      <c r="EUT25" s="171"/>
      <c r="EUU25" s="172"/>
      <c r="EUV25" s="162"/>
      <c r="EUW25" s="171"/>
      <c r="EUX25" s="171"/>
      <c r="EUY25" s="171"/>
      <c r="EUZ25" s="171"/>
      <c r="EVA25" s="171"/>
      <c r="EVB25" s="171"/>
      <c r="EVC25" s="172"/>
      <c r="EVD25" s="162"/>
      <c r="EVE25" s="171"/>
      <c r="EVF25" s="171"/>
      <c r="EVG25" s="171"/>
      <c r="EVH25" s="171"/>
      <c r="EVI25" s="171"/>
      <c r="EVJ25" s="171"/>
      <c r="EVK25" s="172"/>
      <c r="EVL25" s="162"/>
      <c r="EVM25" s="171"/>
      <c r="EVN25" s="171"/>
      <c r="EVO25" s="171"/>
      <c r="EVP25" s="171"/>
      <c r="EVQ25" s="171"/>
      <c r="EVR25" s="171"/>
      <c r="EVS25" s="172"/>
      <c r="EVT25" s="162"/>
      <c r="EVU25" s="171"/>
      <c r="EVV25" s="171"/>
      <c r="EVW25" s="171"/>
      <c r="EVX25" s="171"/>
      <c r="EVY25" s="171"/>
      <c r="EVZ25" s="171"/>
      <c r="EWA25" s="172"/>
      <c r="EWB25" s="162"/>
      <c r="EWC25" s="171"/>
      <c r="EWD25" s="171"/>
      <c r="EWE25" s="171"/>
      <c r="EWF25" s="171"/>
      <c r="EWG25" s="171"/>
      <c r="EWH25" s="171"/>
      <c r="EWI25" s="172"/>
      <c r="EWJ25" s="162"/>
      <c r="EWK25" s="171"/>
      <c r="EWL25" s="171"/>
      <c r="EWM25" s="171"/>
      <c r="EWN25" s="171"/>
      <c r="EWO25" s="171"/>
      <c r="EWP25" s="171"/>
      <c r="EWQ25" s="172"/>
      <c r="EWR25" s="162"/>
      <c r="EWS25" s="171"/>
      <c r="EWT25" s="171"/>
      <c r="EWU25" s="171"/>
      <c r="EWV25" s="171"/>
      <c r="EWW25" s="171"/>
      <c r="EWX25" s="171"/>
      <c r="EWY25" s="172"/>
      <c r="EWZ25" s="162"/>
      <c r="EXA25" s="171"/>
      <c r="EXB25" s="171"/>
      <c r="EXC25" s="171"/>
      <c r="EXD25" s="171"/>
      <c r="EXE25" s="171"/>
      <c r="EXF25" s="171"/>
      <c r="EXG25" s="172"/>
      <c r="EXH25" s="162"/>
      <c r="EXI25" s="171"/>
      <c r="EXJ25" s="171"/>
      <c r="EXK25" s="171"/>
      <c r="EXL25" s="171"/>
      <c r="EXM25" s="171"/>
      <c r="EXN25" s="171"/>
      <c r="EXO25" s="172"/>
      <c r="EXP25" s="162"/>
      <c r="EXQ25" s="171"/>
      <c r="EXR25" s="171"/>
      <c r="EXS25" s="171"/>
      <c r="EXT25" s="171"/>
      <c r="EXU25" s="171"/>
      <c r="EXV25" s="171"/>
      <c r="EXW25" s="172"/>
      <c r="EXX25" s="162"/>
      <c r="EXY25" s="171"/>
      <c r="EXZ25" s="171"/>
      <c r="EYA25" s="171"/>
      <c r="EYB25" s="171"/>
      <c r="EYC25" s="171"/>
      <c r="EYD25" s="171"/>
      <c r="EYE25" s="172"/>
      <c r="EYF25" s="162"/>
      <c r="EYG25" s="171"/>
      <c r="EYH25" s="171"/>
      <c r="EYI25" s="171"/>
      <c r="EYJ25" s="171"/>
      <c r="EYK25" s="171"/>
      <c r="EYL25" s="171"/>
      <c r="EYM25" s="172"/>
      <c r="EYN25" s="162"/>
      <c r="EYO25" s="171"/>
      <c r="EYP25" s="171"/>
      <c r="EYQ25" s="171"/>
      <c r="EYR25" s="171"/>
      <c r="EYS25" s="171"/>
      <c r="EYT25" s="171"/>
      <c r="EYU25" s="172"/>
      <c r="EYV25" s="162"/>
      <c r="EYW25" s="171"/>
      <c r="EYX25" s="171"/>
      <c r="EYY25" s="171"/>
      <c r="EYZ25" s="171"/>
      <c r="EZA25" s="171"/>
      <c r="EZB25" s="171"/>
      <c r="EZC25" s="172"/>
      <c r="EZD25" s="162"/>
      <c r="EZE25" s="171"/>
      <c r="EZF25" s="171"/>
      <c r="EZG25" s="171"/>
      <c r="EZH25" s="171"/>
      <c r="EZI25" s="171"/>
      <c r="EZJ25" s="171"/>
      <c r="EZK25" s="172"/>
      <c r="EZL25" s="162"/>
      <c r="EZM25" s="171"/>
      <c r="EZN25" s="171"/>
      <c r="EZO25" s="171"/>
      <c r="EZP25" s="171"/>
      <c r="EZQ25" s="171"/>
      <c r="EZR25" s="171"/>
      <c r="EZS25" s="172"/>
      <c r="EZT25" s="162"/>
      <c r="EZU25" s="171"/>
      <c r="EZV25" s="171"/>
      <c r="EZW25" s="171"/>
      <c r="EZX25" s="171"/>
      <c r="EZY25" s="171"/>
      <c r="EZZ25" s="171"/>
      <c r="FAA25" s="172"/>
      <c r="FAB25" s="162"/>
      <c r="FAC25" s="171"/>
      <c r="FAD25" s="171"/>
      <c r="FAE25" s="171"/>
      <c r="FAF25" s="171"/>
      <c r="FAG25" s="171"/>
      <c r="FAH25" s="171"/>
      <c r="FAI25" s="172"/>
      <c r="FAJ25" s="162"/>
      <c r="FAK25" s="171"/>
      <c r="FAL25" s="171"/>
      <c r="FAM25" s="171"/>
      <c r="FAN25" s="171"/>
      <c r="FAO25" s="171"/>
      <c r="FAP25" s="171"/>
      <c r="FAQ25" s="172"/>
      <c r="FAR25" s="162"/>
      <c r="FAS25" s="171"/>
      <c r="FAT25" s="171"/>
      <c r="FAU25" s="171"/>
      <c r="FAV25" s="171"/>
      <c r="FAW25" s="171"/>
      <c r="FAX25" s="171"/>
      <c r="FAY25" s="172"/>
      <c r="FAZ25" s="162"/>
      <c r="FBA25" s="171"/>
      <c r="FBB25" s="171"/>
      <c r="FBC25" s="171"/>
      <c r="FBD25" s="171"/>
      <c r="FBE25" s="171"/>
      <c r="FBF25" s="171"/>
      <c r="FBG25" s="172"/>
      <c r="FBH25" s="162"/>
      <c r="FBI25" s="171"/>
      <c r="FBJ25" s="171"/>
      <c r="FBK25" s="171"/>
      <c r="FBL25" s="171"/>
      <c r="FBM25" s="171"/>
      <c r="FBN25" s="171"/>
      <c r="FBO25" s="172"/>
      <c r="FBP25" s="162"/>
      <c r="FBQ25" s="171"/>
      <c r="FBR25" s="171"/>
      <c r="FBS25" s="171"/>
      <c r="FBT25" s="171"/>
      <c r="FBU25" s="171"/>
      <c r="FBV25" s="171"/>
      <c r="FBW25" s="172"/>
      <c r="FBX25" s="162"/>
      <c r="FBY25" s="171"/>
      <c r="FBZ25" s="171"/>
      <c r="FCA25" s="171"/>
      <c r="FCB25" s="171"/>
      <c r="FCC25" s="171"/>
      <c r="FCD25" s="171"/>
      <c r="FCE25" s="172"/>
      <c r="FCF25" s="162"/>
      <c r="FCG25" s="171"/>
      <c r="FCH25" s="171"/>
      <c r="FCI25" s="171"/>
      <c r="FCJ25" s="171"/>
      <c r="FCK25" s="171"/>
      <c r="FCL25" s="171"/>
      <c r="FCM25" s="172"/>
      <c r="FCN25" s="162"/>
      <c r="FCO25" s="171"/>
      <c r="FCP25" s="171"/>
      <c r="FCQ25" s="171"/>
      <c r="FCR25" s="171"/>
      <c r="FCS25" s="171"/>
      <c r="FCT25" s="171"/>
      <c r="FCU25" s="172"/>
      <c r="FCV25" s="162"/>
      <c r="FCW25" s="171"/>
      <c r="FCX25" s="171"/>
      <c r="FCY25" s="171"/>
      <c r="FCZ25" s="171"/>
      <c r="FDA25" s="171"/>
      <c r="FDB25" s="171"/>
      <c r="FDC25" s="172"/>
      <c r="FDD25" s="162"/>
      <c r="FDE25" s="171"/>
      <c r="FDF25" s="171"/>
      <c r="FDG25" s="171"/>
      <c r="FDH25" s="171"/>
      <c r="FDI25" s="171"/>
      <c r="FDJ25" s="171"/>
      <c r="FDK25" s="172"/>
      <c r="FDL25" s="162"/>
      <c r="FDM25" s="171"/>
      <c r="FDN25" s="171"/>
      <c r="FDO25" s="171"/>
      <c r="FDP25" s="171"/>
      <c r="FDQ25" s="171"/>
      <c r="FDR25" s="171"/>
      <c r="FDS25" s="172"/>
      <c r="FDT25" s="162"/>
      <c r="FDU25" s="171"/>
      <c r="FDV25" s="171"/>
      <c r="FDW25" s="171"/>
      <c r="FDX25" s="171"/>
      <c r="FDY25" s="171"/>
      <c r="FDZ25" s="171"/>
      <c r="FEA25" s="172"/>
      <c r="FEB25" s="162"/>
      <c r="FEC25" s="171"/>
      <c r="FED25" s="171"/>
      <c r="FEE25" s="171"/>
      <c r="FEF25" s="171"/>
      <c r="FEG25" s="171"/>
      <c r="FEH25" s="171"/>
      <c r="FEI25" s="172"/>
      <c r="FEJ25" s="162"/>
      <c r="FEK25" s="171"/>
      <c r="FEL25" s="171"/>
      <c r="FEM25" s="171"/>
      <c r="FEN25" s="171"/>
      <c r="FEO25" s="171"/>
      <c r="FEP25" s="171"/>
      <c r="FEQ25" s="172"/>
      <c r="FER25" s="162"/>
      <c r="FES25" s="171"/>
      <c r="FET25" s="171"/>
      <c r="FEU25" s="171"/>
      <c r="FEV25" s="171"/>
      <c r="FEW25" s="171"/>
      <c r="FEX25" s="171"/>
      <c r="FEY25" s="172"/>
      <c r="FEZ25" s="162"/>
      <c r="FFA25" s="171"/>
      <c r="FFB25" s="171"/>
      <c r="FFC25" s="171"/>
      <c r="FFD25" s="171"/>
      <c r="FFE25" s="171"/>
      <c r="FFF25" s="171"/>
      <c r="FFG25" s="172"/>
      <c r="FFH25" s="162"/>
      <c r="FFI25" s="171"/>
      <c r="FFJ25" s="171"/>
      <c r="FFK25" s="171"/>
      <c r="FFL25" s="171"/>
      <c r="FFM25" s="171"/>
      <c r="FFN25" s="171"/>
      <c r="FFO25" s="172"/>
      <c r="FFP25" s="162"/>
      <c r="FFQ25" s="171"/>
      <c r="FFR25" s="171"/>
      <c r="FFS25" s="171"/>
      <c r="FFT25" s="171"/>
      <c r="FFU25" s="171"/>
      <c r="FFV25" s="171"/>
      <c r="FFW25" s="172"/>
      <c r="FFX25" s="162"/>
      <c r="FFY25" s="171"/>
      <c r="FFZ25" s="171"/>
      <c r="FGA25" s="171"/>
      <c r="FGB25" s="171"/>
      <c r="FGC25" s="171"/>
      <c r="FGD25" s="171"/>
      <c r="FGE25" s="172"/>
      <c r="FGF25" s="162"/>
      <c r="FGG25" s="171"/>
      <c r="FGH25" s="171"/>
      <c r="FGI25" s="171"/>
      <c r="FGJ25" s="171"/>
      <c r="FGK25" s="171"/>
      <c r="FGL25" s="171"/>
      <c r="FGM25" s="172"/>
      <c r="FGN25" s="162"/>
      <c r="FGO25" s="171"/>
      <c r="FGP25" s="171"/>
      <c r="FGQ25" s="171"/>
      <c r="FGR25" s="171"/>
      <c r="FGS25" s="171"/>
      <c r="FGT25" s="171"/>
      <c r="FGU25" s="172"/>
      <c r="FGV25" s="162"/>
      <c r="FGW25" s="171"/>
      <c r="FGX25" s="171"/>
      <c r="FGY25" s="171"/>
      <c r="FGZ25" s="171"/>
      <c r="FHA25" s="171"/>
      <c r="FHB25" s="171"/>
      <c r="FHC25" s="172"/>
      <c r="FHD25" s="162"/>
      <c r="FHE25" s="171"/>
      <c r="FHF25" s="171"/>
      <c r="FHG25" s="171"/>
      <c r="FHH25" s="171"/>
      <c r="FHI25" s="171"/>
      <c r="FHJ25" s="171"/>
      <c r="FHK25" s="172"/>
      <c r="FHL25" s="162"/>
      <c r="FHM25" s="171"/>
      <c r="FHN25" s="171"/>
      <c r="FHO25" s="171"/>
      <c r="FHP25" s="171"/>
      <c r="FHQ25" s="171"/>
      <c r="FHR25" s="171"/>
      <c r="FHS25" s="172"/>
      <c r="FHT25" s="162"/>
      <c r="FHU25" s="171"/>
      <c r="FHV25" s="171"/>
      <c r="FHW25" s="171"/>
      <c r="FHX25" s="171"/>
      <c r="FHY25" s="171"/>
      <c r="FHZ25" s="171"/>
      <c r="FIA25" s="172"/>
      <c r="FIB25" s="162"/>
      <c r="FIC25" s="171"/>
      <c r="FID25" s="171"/>
      <c r="FIE25" s="171"/>
      <c r="FIF25" s="171"/>
      <c r="FIG25" s="171"/>
      <c r="FIH25" s="171"/>
      <c r="FII25" s="172"/>
      <c r="FIJ25" s="162"/>
      <c r="FIK25" s="171"/>
      <c r="FIL25" s="171"/>
      <c r="FIM25" s="171"/>
      <c r="FIN25" s="171"/>
      <c r="FIO25" s="171"/>
      <c r="FIP25" s="171"/>
      <c r="FIQ25" s="172"/>
      <c r="FIR25" s="162"/>
      <c r="FIS25" s="171"/>
      <c r="FIT25" s="171"/>
      <c r="FIU25" s="171"/>
      <c r="FIV25" s="171"/>
      <c r="FIW25" s="171"/>
      <c r="FIX25" s="171"/>
      <c r="FIY25" s="172"/>
      <c r="FIZ25" s="162"/>
      <c r="FJA25" s="171"/>
      <c r="FJB25" s="171"/>
      <c r="FJC25" s="171"/>
      <c r="FJD25" s="171"/>
      <c r="FJE25" s="171"/>
      <c r="FJF25" s="171"/>
      <c r="FJG25" s="172"/>
      <c r="FJH25" s="162"/>
      <c r="FJI25" s="171"/>
      <c r="FJJ25" s="171"/>
      <c r="FJK25" s="171"/>
      <c r="FJL25" s="171"/>
      <c r="FJM25" s="171"/>
      <c r="FJN25" s="171"/>
      <c r="FJO25" s="172"/>
      <c r="FJP25" s="162"/>
      <c r="FJQ25" s="171"/>
      <c r="FJR25" s="171"/>
      <c r="FJS25" s="171"/>
      <c r="FJT25" s="171"/>
      <c r="FJU25" s="171"/>
      <c r="FJV25" s="171"/>
      <c r="FJW25" s="172"/>
      <c r="FJX25" s="162"/>
      <c r="FJY25" s="171"/>
      <c r="FJZ25" s="171"/>
      <c r="FKA25" s="171"/>
      <c r="FKB25" s="171"/>
      <c r="FKC25" s="171"/>
      <c r="FKD25" s="171"/>
      <c r="FKE25" s="172"/>
      <c r="FKF25" s="162"/>
      <c r="FKG25" s="171"/>
      <c r="FKH25" s="171"/>
      <c r="FKI25" s="171"/>
      <c r="FKJ25" s="171"/>
      <c r="FKK25" s="171"/>
      <c r="FKL25" s="171"/>
      <c r="FKM25" s="172"/>
      <c r="FKN25" s="162"/>
      <c r="FKO25" s="171"/>
      <c r="FKP25" s="171"/>
      <c r="FKQ25" s="171"/>
      <c r="FKR25" s="171"/>
      <c r="FKS25" s="171"/>
      <c r="FKT25" s="171"/>
      <c r="FKU25" s="172"/>
      <c r="FKV25" s="162"/>
      <c r="FKW25" s="171"/>
      <c r="FKX25" s="171"/>
      <c r="FKY25" s="171"/>
      <c r="FKZ25" s="171"/>
      <c r="FLA25" s="171"/>
      <c r="FLB25" s="171"/>
      <c r="FLC25" s="172"/>
      <c r="FLD25" s="162"/>
      <c r="FLE25" s="171"/>
      <c r="FLF25" s="171"/>
      <c r="FLG25" s="171"/>
      <c r="FLH25" s="171"/>
      <c r="FLI25" s="171"/>
      <c r="FLJ25" s="171"/>
      <c r="FLK25" s="172"/>
      <c r="FLL25" s="162"/>
      <c r="FLM25" s="171"/>
      <c r="FLN25" s="171"/>
      <c r="FLO25" s="171"/>
      <c r="FLP25" s="171"/>
      <c r="FLQ25" s="171"/>
      <c r="FLR25" s="171"/>
      <c r="FLS25" s="172"/>
      <c r="FLT25" s="162"/>
      <c r="FLU25" s="171"/>
      <c r="FLV25" s="171"/>
      <c r="FLW25" s="171"/>
      <c r="FLX25" s="171"/>
      <c r="FLY25" s="171"/>
      <c r="FLZ25" s="171"/>
      <c r="FMA25" s="172"/>
      <c r="FMB25" s="162"/>
      <c r="FMC25" s="171"/>
      <c r="FMD25" s="171"/>
      <c r="FME25" s="171"/>
      <c r="FMF25" s="171"/>
      <c r="FMG25" s="171"/>
      <c r="FMH25" s="171"/>
      <c r="FMI25" s="172"/>
      <c r="FMJ25" s="162"/>
      <c r="FMK25" s="171"/>
      <c r="FML25" s="171"/>
      <c r="FMM25" s="171"/>
      <c r="FMN25" s="171"/>
      <c r="FMO25" s="171"/>
      <c r="FMP25" s="171"/>
      <c r="FMQ25" s="172"/>
      <c r="FMR25" s="162"/>
      <c r="FMS25" s="171"/>
      <c r="FMT25" s="171"/>
      <c r="FMU25" s="171"/>
      <c r="FMV25" s="171"/>
      <c r="FMW25" s="171"/>
      <c r="FMX25" s="171"/>
      <c r="FMY25" s="172"/>
      <c r="FMZ25" s="162"/>
      <c r="FNA25" s="171"/>
      <c r="FNB25" s="171"/>
      <c r="FNC25" s="171"/>
      <c r="FND25" s="171"/>
      <c r="FNE25" s="171"/>
      <c r="FNF25" s="171"/>
      <c r="FNG25" s="172"/>
      <c r="FNH25" s="162"/>
      <c r="FNI25" s="171"/>
      <c r="FNJ25" s="171"/>
      <c r="FNK25" s="171"/>
      <c r="FNL25" s="171"/>
      <c r="FNM25" s="171"/>
      <c r="FNN25" s="171"/>
      <c r="FNO25" s="172"/>
      <c r="FNP25" s="162"/>
      <c r="FNQ25" s="171"/>
      <c r="FNR25" s="171"/>
      <c r="FNS25" s="171"/>
      <c r="FNT25" s="171"/>
      <c r="FNU25" s="171"/>
      <c r="FNV25" s="171"/>
      <c r="FNW25" s="172"/>
      <c r="FNX25" s="162"/>
      <c r="FNY25" s="171"/>
      <c r="FNZ25" s="171"/>
      <c r="FOA25" s="171"/>
      <c r="FOB25" s="171"/>
      <c r="FOC25" s="171"/>
      <c r="FOD25" s="171"/>
      <c r="FOE25" s="172"/>
      <c r="FOF25" s="162"/>
      <c r="FOG25" s="171"/>
      <c r="FOH25" s="171"/>
      <c r="FOI25" s="171"/>
      <c r="FOJ25" s="171"/>
      <c r="FOK25" s="171"/>
      <c r="FOL25" s="171"/>
      <c r="FOM25" s="172"/>
      <c r="FON25" s="162"/>
      <c r="FOO25" s="171"/>
      <c r="FOP25" s="171"/>
      <c r="FOQ25" s="171"/>
      <c r="FOR25" s="171"/>
      <c r="FOS25" s="171"/>
      <c r="FOT25" s="171"/>
      <c r="FOU25" s="172"/>
      <c r="FOV25" s="162"/>
      <c r="FOW25" s="171"/>
      <c r="FOX25" s="171"/>
      <c r="FOY25" s="171"/>
      <c r="FOZ25" s="171"/>
      <c r="FPA25" s="171"/>
      <c r="FPB25" s="171"/>
      <c r="FPC25" s="172"/>
      <c r="FPD25" s="162"/>
      <c r="FPE25" s="171"/>
      <c r="FPF25" s="171"/>
      <c r="FPG25" s="171"/>
      <c r="FPH25" s="171"/>
      <c r="FPI25" s="171"/>
      <c r="FPJ25" s="171"/>
      <c r="FPK25" s="172"/>
      <c r="FPL25" s="162"/>
      <c r="FPM25" s="171"/>
      <c r="FPN25" s="171"/>
      <c r="FPO25" s="171"/>
      <c r="FPP25" s="171"/>
      <c r="FPQ25" s="171"/>
      <c r="FPR25" s="171"/>
      <c r="FPS25" s="172"/>
      <c r="FPT25" s="162"/>
      <c r="FPU25" s="171"/>
      <c r="FPV25" s="171"/>
      <c r="FPW25" s="171"/>
      <c r="FPX25" s="171"/>
      <c r="FPY25" s="171"/>
      <c r="FPZ25" s="171"/>
      <c r="FQA25" s="172"/>
      <c r="FQB25" s="162"/>
      <c r="FQC25" s="171"/>
      <c r="FQD25" s="171"/>
      <c r="FQE25" s="171"/>
      <c r="FQF25" s="171"/>
      <c r="FQG25" s="171"/>
      <c r="FQH25" s="171"/>
      <c r="FQI25" s="172"/>
      <c r="FQJ25" s="162"/>
      <c r="FQK25" s="171"/>
      <c r="FQL25" s="171"/>
      <c r="FQM25" s="171"/>
      <c r="FQN25" s="171"/>
      <c r="FQO25" s="171"/>
      <c r="FQP25" s="171"/>
      <c r="FQQ25" s="172"/>
      <c r="FQR25" s="162"/>
      <c r="FQS25" s="171"/>
      <c r="FQT25" s="171"/>
      <c r="FQU25" s="171"/>
      <c r="FQV25" s="171"/>
      <c r="FQW25" s="171"/>
      <c r="FQX25" s="171"/>
      <c r="FQY25" s="172"/>
      <c r="FQZ25" s="162"/>
      <c r="FRA25" s="171"/>
      <c r="FRB25" s="171"/>
      <c r="FRC25" s="171"/>
      <c r="FRD25" s="171"/>
      <c r="FRE25" s="171"/>
      <c r="FRF25" s="171"/>
      <c r="FRG25" s="172"/>
      <c r="FRH25" s="162"/>
      <c r="FRI25" s="171"/>
      <c r="FRJ25" s="171"/>
      <c r="FRK25" s="171"/>
      <c r="FRL25" s="171"/>
      <c r="FRM25" s="171"/>
      <c r="FRN25" s="171"/>
      <c r="FRO25" s="172"/>
      <c r="FRP25" s="162"/>
      <c r="FRQ25" s="171"/>
      <c r="FRR25" s="171"/>
      <c r="FRS25" s="171"/>
      <c r="FRT25" s="171"/>
      <c r="FRU25" s="171"/>
      <c r="FRV25" s="171"/>
      <c r="FRW25" s="172"/>
      <c r="FRX25" s="162"/>
      <c r="FRY25" s="171"/>
      <c r="FRZ25" s="171"/>
      <c r="FSA25" s="171"/>
      <c r="FSB25" s="171"/>
      <c r="FSC25" s="171"/>
      <c r="FSD25" s="171"/>
      <c r="FSE25" s="172"/>
      <c r="FSF25" s="162"/>
      <c r="FSG25" s="171"/>
      <c r="FSH25" s="171"/>
      <c r="FSI25" s="171"/>
      <c r="FSJ25" s="171"/>
      <c r="FSK25" s="171"/>
      <c r="FSL25" s="171"/>
      <c r="FSM25" s="172"/>
      <c r="FSN25" s="162"/>
      <c r="FSO25" s="171"/>
      <c r="FSP25" s="171"/>
      <c r="FSQ25" s="171"/>
      <c r="FSR25" s="171"/>
      <c r="FSS25" s="171"/>
      <c r="FST25" s="171"/>
      <c r="FSU25" s="172"/>
      <c r="FSV25" s="162"/>
      <c r="FSW25" s="171"/>
      <c r="FSX25" s="171"/>
      <c r="FSY25" s="171"/>
      <c r="FSZ25" s="171"/>
      <c r="FTA25" s="171"/>
      <c r="FTB25" s="171"/>
      <c r="FTC25" s="172"/>
      <c r="FTD25" s="162"/>
      <c r="FTE25" s="171"/>
      <c r="FTF25" s="171"/>
      <c r="FTG25" s="171"/>
      <c r="FTH25" s="171"/>
      <c r="FTI25" s="171"/>
      <c r="FTJ25" s="171"/>
      <c r="FTK25" s="172"/>
      <c r="FTL25" s="162"/>
      <c r="FTM25" s="171"/>
      <c r="FTN25" s="171"/>
      <c r="FTO25" s="171"/>
      <c r="FTP25" s="171"/>
      <c r="FTQ25" s="171"/>
      <c r="FTR25" s="171"/>
      <c r="FTS25" s="172"/>
      <c r="FTT25" s="162"/>
      <c r="FTU25" s="171"/>
      <c r="FTV25" s="171"/>
      <c r="FTW25" s="171"/>
      <c r="FTX25" s="171"/>
      <c r="FTY25" s="171"/>
      <c r="FTZ25" s="171"/>
      <c r="FUA25" s="172"/>
      <c r="FUB25" s="162"/>
      <c r="FUC25" s="171"/>
      <c r="FUD25" s="171"/>
      <c r="FUE25" s="171"/>
      <c r="FUF25" s="171"/>
      <c r="FUG25" s="171"/>
      <c r="FUH25" s="171"/>
      <c r="FUI25" s="172"/>
      <c r="FUJ25" s="162"/>
      <c r="FUK25" s="171"/>
      <c r="FUL25" s="171"/>
      <c r="FUM25" s="171"/>
      <c r="FUN25" s="171"/>
      <c r="FUO25" s="171"/>
      <c r="FUP25" s="171"/>
      <c r="FUQ25" s="172"/>
      <c r="FUR25" s="162"/>
      <c r="FUS25" s="171"/>
      <c r="FUT25" s="171"/>
      <c r="FUU25" s="171"/>
      <c r="FUV25" s="171"/>
      <c r="FUW25" s="171"/>
      <c r="FUX25" s="171"/>
      <c r="FUY25" s="172"/>
      <c r="FUZ25" s="162"/>
      <c r="FVA25" s="171"/>
      <c r="FVB25" s="171"/>
      <c r="FVC25" s="171"/>
      <c r="FVD25" s="171"/>
      <c r="FVE25" s="171"/>
      <c r="FVF25" s="171"/>
      <c r="FVG25" s="172"/>
      <c r="FVH25" s="162"/>
      <c r="FVI25" s="171"/>
      <c r="FVJ25" s="171"/>
      <c r="FVK25" s="171"/>
      <c r="FVL25" s="171"/>
      <c r="FVM25" s="171"/>
      <c r="FVN25" s="171"/>
      <c r="FVO25" s="172"/>
      <c r="FVP25" s="162"/>
      <c r="FVQ25" s="171"/>
      <c r="FVR25" s="171"/>
      <c r="FVS25" s="171"/>
      <c r="FVT25" s="171"/>
      <c r="FVU25" s="171"/>
      <c r="FVV25" s="171"/>
      <c r="FVW25" s="172"/>
      <c r="FVX25" s="162"/>
      <c r="FVY25" s="171"/>
      <c r="FVZ25" s="171"/>
      <c r="FWA25" s="171"/>
      <c r="FWB25" s="171"/>
      <c r="FWC25" s="171"/>
      <c r="FWD25" s="171"/>
      <c r="FWE25" s="172"/>
      <c r="FWF25" s="162"/>
      <c r="FWG25" s="171"/>
      <c r="FWH25" s="171"/>
      <c r="FWI25" s="171"/>
      <c r="FWJ25" s="171"/>
      <c r="FWK25" s="171"/>
      <c r="FWL25" s="171"/>
      <c r="FWM25" s="172"/>
      <c r="FWN25" s="162"/>
      <c r="FWO25" s="171"/>
      <c r="FWP25" s="171"/>
      <c r="FWQ25" s="171"/>
      <c r="FWR25" s="171"/>
      <c r="FWS25" s="171"/>
      <c r="FWT25" s="171"/>
      <c r="FWU25" s="172"/>
      <c r="FWV25" s="162"/>
      <c r="FWW25" s="171"/>
      <c r="FWX25" s="171"/>
      <c r="FWY25" s="171"/>
      <c r="FWZ25" s="171"/>
      <c r="FXA25" s="171"/>
      <c r="FXB25" s="171"/>
      <c r="FXC25" s="172"/>
      <c r="FXD25" s="162"/>
      <c r="FXE25" s="171"/>
      <c r="FXF25" s="171"/>
      <c r="FXG25" s="171"/>
      <c r="FXH25" s="171"/>
      <c r="FXI25" s="171"/>
      <c r="FXJ25" s="171"/>
      <c r="FXK25" s="172"/>
      <c r="FXL25" s="162"/>
      <c r="FXM25" s="171"/>
      <c r="FXN25" s="171"/>
      <c r="FXO25" s="171"/>
      <c r="FXP25" s="171"/>
      <c r="FXQ25" s="171"/>
      <c r="FXR25" s="171"/>
      <c r="FXS25" s="172"/>
      <c r="FXT25" s="162"/>
      <c r="FXU25" s="171"/>
      <c r="FXV25" s="171"/>
      <c r="FXW25" s="171"/>
      <c r="FXX25" s="171"/>
      <c r="FXY25" s="171"/>
      <c r="FXZ25" s="171"/>
      <c r="FYA25" s="172"/>
      <c r="FYB25" s="162"/>
      <c r="FYC25" s="171"/>
      <c r="FYD25" s="171"/>
      <c r="FYE25" s="171"/>
      <c r="FYF25" s="171"/>
      <c r="FYG25" s="171"/>
      <c r="FYH25" s="171"/>
      <c r="FYI25" s="172"/>
      <c r="FYJ25" s="162"/>
      <c r="FYK25" s="171"/>
      <c r="FYL25" s="171"/>
      <c r="FYM25" s="171"/>
      <c r="FYN25" s="171"/>
      <c r="FYO25" s="171"/>
      <c r="FYP25" s="171"/>
      <c r="FYQ25" s="172"/>
      <c r="FYR25" s="162"/>
      <c r="FYS25" s="171"/>
      <c r="FYT25" s="171"/>
      <c r="FYU25" s="171"/>
      <c r="FYV25" s="171"/>
      <c r="FYW25" s="171"/>
      <c r="FYX25" s="171"/>
      <c r="FYY25" s="172"/>
      <c r="FYZ25" s="162"/>
      <c r="FZA25" s="171"/>
      <c r="FZB25" s="171"/>
      <c r="FZC25" s="171"/>
      <c r="FZD25" s="171"/>
      <c r="FZE25" s="171"/>
      <c r="FZF25" s="171"/>
      <c r="FZG25" s="172"/>
      <c r="FZH25" s="162"/>
      <c r="FZI25" s="171"/>
      <c r="FZJ25" s="171"/>
      <c r="FZK25" s="171"/>
      <c r="FZL25" s="171"/>
      <c r="FZM25" s="171"/>
      <c r="FZN25" s="171"/>
      <c r="FZO25" s="172"/>
      <c r="FZP25" s="162"/>
      <c r="FZQ25" s="171"/>
      <c r="FZR25" s="171"/>
      <c r="FZS25" s="171"/>
      <c r="FZT25" s="171"/>
      <c r="FZU25" s="171"/>
      <c r="FZV25" s="171"/>
      <c r="FZW25" s="172"/>
      <c r="FZX25" s="162"/>
      <c r="FZY25" s="171"/>
      <c r="FZZ25" s="171"/>
      <c r="GAA25" s="171"/>
      <c r="GAB25" s="171"/>
      <c r="GAC25" s="171"/>
      <c r="GAD25" s="171"/>
      <c r="GAE25" s="172"/>
      <c r="GAF25" s="162"/>
      <c r="GAG25" s="171"/>
      <c r="GAH25" s="171"/>
      <c r="GAI25" s="171"/>
      <c r="GAJ25" s="171"/>
      <c r="GAK25" s="171"/>
      <c r="GAL25" s="171"/>
      <c r="GAM25" s="172"/>
      <c r="GAN25" s="162"/>
      <c r="GAO25" s="171"/>
      <c r="GAP25" s="171"/>
      <c r="GAQ25" s="171"/>
      <c r="GAR25" s="171"/>
      <c r="GAS25" s="171"/>
      <c r="GAT25" s="171"/>
      <c r="GAU25" s="172"/>
      <c r="GAV25" s="162"/>
      <c r="GAW25" s="171"/>
      <c r="GAX25" s="171"/>
      <c r="GAY25" s="171"/>
      <c r="GAZ25" s="171"/>
      <c r="GBA25" s="171"/>
      <c r="GBB25" s="171"/>
      <c r="GBC25" s="172"/>
      <c r="GBD25" s="162"/>
      <c r="GBE25" s="171"/>
      <c r="GBF25" s="171"/>
      <c r="GBG25" s="171"/>
      <c r="GBH25" s="171"/>
      <c r="GBI25" s="171"/>
      <c r="GBJ25" s="171"/>
      <c r="GBK25" s="172"/>
      <c r="GBL25" s="162"/>
      <c r="GBM25" s="171"/>
      <c r="GBN25" s="171"/>
      <c r="GBO25" s="171"/>
      <c r="GBP25" s="171"/>
      <c r="GBQ25" s="171"/>
      <c r="GBR25" s="171"/>
      <c r="GBS25" s="172"/>
      <c r="GBT25" s="162"/>
      <c r="GBU25" s="171"/>
      <c r="GBV25" s="171"/>
      <c r="GBW25" s="171"/>
      <c r="GBX25" s="171"/>
      <c r="GBY25" s="171"/>
      <c r="GBZ25" s="171"/>
      <c r="GCA25" s="172"/>
      <c r="GCB25" s="162"/>
      <c r="GCC25" s="171"/>
      <c r="GCD25" s="171"/>
      <c r="GCE25" s="171"/>
      <c r="GCF25" s="171"/>
      <c r="GCG25" s="171"/>
      <c r="GCH25" s="171"/>
      <c r="GCI25" s="172"/>
      <c r="GCJ25" s="162"/>
      <c r="GCK25" s="171"/>
      <c r="GCL25" s="171"/>
      <c r="GCM25" s="171"/>
      <c r="GCN25" s="171"/>
      <c r="GCO25" s="171"/>
      <c r="GCP25" s="171"/>
      <c r="GCQ25" s="172"/>
      <c r="GCR25" s="162"/>
      <c r="GCS25" s="171"/>
      <c r="GCT25" s="171"/>
      <c r="GCU25" s="171"/>
      <c r="GCV25" s="171"/>
      <c r="GCW25" s="171"/>
      <c r="GCX25" s="171"/>
      <c r="GCY25" s="172"/>
      <c r="GCZ25" s="162"/>
      <c r="GDA25" s="171"/>
      <c r="GDB25" s="171"/>
      <c r="GDC25" s="171"/>
      <c r="GDD25" s="171"/>
      <c r="GDE25" s="171"/>
      <c r="GDF25" s="171"/>
      <c r="GDG25" s="172"/>
      <c r="GDH25" s="162"/>
      <c r="GDI25" s="171"/>
      <c r="GDJ25" s="171"/>
      <c r="GDK25" s="171"/>
      <c r="GDL25" s="171"/>
      <c r="GDM25" s="171"/>
      <c r="GDN25" s="171"/>
      <c r="GDO25" s="172"/>
      <c r="GDP25" s="162"/>
      <c r="GDQ25" s="171"/>
      <c r="GDR25" s="171"/>
      <c r="GDS25" s="171"/>
      <c r="GDT25" s="171"/>
      <c r="GDU25" s="171"/>
      <c r="GDV25" s="171"/>
      <c r="GDW25" s="172"/>
      <c r="GDX25" s="162"/>
      <c r="GDY25" s="171"/>
      <c r="GDZ25" s="171"/>
      <c r="GEA25" s="171"/>
      <c r="GEB25" s="171"/>
      <c r="GEC25" s="171"/>
      <c r="GED25" s="171"/>
      <c r="GEE25" s="172"/>
      <c r="GEF25" s="162"/>
      <c r="GEG25" s="171"/>
      <c r="GEH25" s="171"/>
      <c r="GEI25" s="171"/>
      <c r="GEJ25" s="171"/>
      <c r="GEK25" s="171"/>
      <c r="GEL25" s="171"/>
      <c r="GEM25" s="172"/>
      <c r="GEN25" s="162"/>
      <c r="GEO25" s="171"/>
      <c r="GEP25" s="171"/>
      <c r="GEQ25" s="171"/>
      <c r="GER25" s="171"/>
      <c r="GES25" s="171"/>
      <c r="GET25" s="171"/>
      <c r="GEU25" s="172"/>
      <c r="GEV25" s="162"/>
      <c r="GEW25" s="171"/>
      <c r="GEX25" s="171"/>
      <c r="GEY25" s="171"/>
      <c r="GEZ25" s="171"/>
      <c r="GFA25" s="171"/>
      <c r="GFB25" s="171"/>
      <c r="GFC25" s="172"/>
      <c r="GFD25" s="162"/>
      <c r="GFE25" s="171"/>
      <c r="GFF25" s="171"/>
      <c r="GFG25" s="171"/>
      <c r="GFH25" s="171"/>
      <c r="GFI25" s="171"/>
      <c r="GFJ25" s="171"/>
      <c r="GFK25" s="172"/>
      <c r="GFL25" s="162"/>
      <c r="GFM25" s="171"/>
      <c r="GFN25" s="171"/>
      <c r="GFO25" s="171"/>
      <c r="GFP25" s="171"/>
      <c r="GFQ25" s="171"/>
      <c r="GFR25" s="171"/>
      <c r="GFS25" s="172"/>
      <c r="GFT25" s="162"/>
      <c r="GFU25" s="171"/>
      <c r="GFV25" s="171"/>
      <c r="GFW25" s="171"/>
      <c r="GFX25" s="171"/>
      <c r="GFY25" s="171"/>
      <c r="GFZ25" s="171"/>
      <c r="GGA25" s="172"/>
      <c r="GGB25" s="162"/>
      <c r="GGC25" s="171"/>
      <c r="GGD25" s="171"/>
      <c r="GGE25" s="171"/>
      <c r="GGF25" s="171"/>
      <c r="GGG25" s="171"/>
      <c r="GGH25" s="171"/>
      <c r="GGI25" s="172"/>
      <c r="GGJ25" s="162"/>
      <c r="GGK25" s="171"/>
      <c r="GGL25" s="171"/>
      <c r="GGM25" s="171"/>
      <c r="GGN25" s="171"/>
      <c r="GGO25" s="171"/>
      <c r="GGP25" s="171"/>
      <c r="GGQ25" s="172"/>
      <c r="GGR25" s="162"/>
      <c r="GGS25" s="171"/>
      <c r="GGT25" s="171"/>
      <c r="GGU25" s="171"/>
      <c r="GGV25" s="171"/>
      <c r="GGW25" s="171"/>
      <c r="GGX25" s="171"/>
      <c r="GGY25" s="172"/>
      <c r="GGZ25" s="162"/>
      <c r="GHA25" s="171"/>
      <c r="GHB25" s="171"/>
      <c r="GHC25" s="171"/>
      <c r="GHD25" s="171"/>
      <c r="GHE25" s="171"/>
      <c r="GHF25" s="171"/>
      <c r="GHG25" s="172"/>
      <c r="GHH25" s="162"/>
      <c r="GHI25" s="171"/>
      <c r="GHJ25" s="171"/>
      <c r="GHK25" s="171"/>
      <c r="GHL25" s="171"/>
      <c r="GHM25" s="171"/>
      <c r="GHN25" s="171"/>
      <c r="GHO25" s="172"/>
      <c r="GHP25" s="162"/>
      <c r="GHQ25" s="171"/>
      <c r="GHR25" s="171"/>
      <c r="GHS25" s="171"/>
      <c r="GHT25" s="171"/>
      <c r="GHU25" s="171"/>
      <c r="GHV25" s="171"/>
      <c r="GHW25" s="172"/>
      <c r="GHX25" s="162"/>
      <c r="GHY25" s="171"/>
      <c r="GHZ25" s="171"/>
      <c r="GIA25" s="171"/>
      <c r="GIB25" s="171"/>
      <c r="GIC25" s="171"/>
      <c r="GID25" s="171"/>
      <c r="GIE25" s="172"/>
      <c r="GIF25" s="162"/>
      <c r="GIG25" s="171"/>
      <c r="GIH25" s="171"/>
      <c r="GII25" s="171"/>
      <c r="GIJ25" s="171"/>
      <c r="GIK25" s="171"/>
      <c r="GIL25" s="171"/>
      <c r="GIM25" s="172"/>
      <c r="GIN25" s="162"/>
      <c r="GIO25" s="171"/>
      <c r="GIP25" s="171"/>
      <c r="GIQ25" s="171"/>
      <c r="GIR25" s="171"/>
      <c r="GIS25" s="171"/>
      <c r="GIT25" s="171"/>
      <c r="GIU25" s="172"/>
      <c r="GIV25" s="162"/>
      <c r="GIW25" s="171"/>
      <c r="GIX25" s="171"/>
      <c r="GIY25" s="171"/>
      <c r="GIZ25" s="171"/>
      <c r="GJA25" s="171"/>
      <c r="GJB25" s="171"/>
      <c r="GJC25" s="172"/>
      <c r="GJD25" s="162"/>
      <c r="GJE25" s="171"/>
      <c r="GJF25" s="171"/>
      <c r="GJG25" s="171"/>
      <c r="GJH25" s="171"/>
      <c r="GJI25" s="171"/>
      <c r="GJJ25" s="171"/>
      <c r="GJK25" s="172"/>
      <c r="GJL25" s="162"/>
      <c r="GJM25" s="171"/>
      <c r="GJN25" s="171"/>
      <c r="GJO25" s="171"/>
      <c r="GJP25" s="171"/>
      <c r="GJQ25" s="171"/>
      <c r="GJR25" s="171"/>
      <c r="GJS25" s="172"/>
      <c r="GJT25" s="162"/>
      <c r="GJU25" s="171"/>
      <c r="GJV25" s="171"/>
      <c r="GJW25" s="171"/>
      <c r="GJX25" s="171"/>
      <c r="GJY25" s="171"/>
      <c r="GJZ25" s="171"/>
      <c r="GKA25" s="172"/>
      <c r="GKB25" s="162"/>
      <c r="GKC25" s="171"/>
      <c r="GKD25" s="171"/>
      <c r="GKE25" s="171"/>
      <c r="GKF25" s="171"/>
      <c r="GKG25" s="171"/>
      <c r="GKH25" s="171"/>
      <c r="GKI25" s="172"/>
      <c r="GKJ25" s="162"/>
      <c r="GKK25" s="171"/>
      <c r="GKL25" s="171"/>
      <c r="GKM25" s="171"/>
      <c r="GKN25" s="171"/>
      <c r="GKO25" s="171"/>
      <c r="GKP25" s="171"/>
      <c r="GKQ25" s="172"/>
      <c r="GKR25" s="162"/>
      <c r="GKS25" s="171"/>
      <c r="GKT25" s="171"/>
      <c r="GKU25" s="171"/>
      <c r="GKV25" s="171"/>
      <c r="GKW25" s="171"/>
      <c r="GKX25" s="171"/>
      <c r="GKY25" s="172"/>
      <c r="GKZ25" s="162"/>
      <c r="GLA25" s="171"/>
      <c r="GLB25" s="171"/>
      <c r="GLC25" s="171"/>
      <c r="GLD25" s="171"/>
      <c r="GLE25" s="171"/>
      <c r="GLF25" s="171"/>
      <c r="GLG25" s="172"/>
      <c r="GLH25" s="162"/>
      <c r="GLI25" s="171"/>
      <c r="GLJ25" s="171"/>
      <c r="GLK25" s="171"/>
      <c r="GLL25" s="171"/>
      <c r="GLM25" s="171"/>
      <c r="GLN25" s="171"/>
      <c r="GLO25" s="172"/>
      <c r="GLP25" s="162"/>
      <c r="GLQ25" s="171"/>
      <c r="GLR25" s="171"/>
      <c r="GLS25" s="171"/>
      <c r="GLT25" s="171"/>
      <c r="GLU25" s="171"/>
      <c r="GLV25" s="171"/>
      <c r="GLW25" s="172"/>
      <c r="GLX25" s="162"/>
      <c r="GLY25" s="171"/>
      <c r="GLZ25" s="171"/>
      <c r="GMA25" s="171"/>
      <c r="GMB25" s="171"/>
      <c r="GMC25" s="171"/>
      <c r="GMD25" s="171"/>
      <c r="GME25" s="172"/>
      <c r="GMF25" s="162"/>
      <c r="GMG25" s="171"/>
      <c r="GMH25" s="171"/>
      <c r="GMI25" s="171"/>
      <c r="GMJ25" s="171"/>
      <c r="GMK25" s="171"/>
      <c r="GML25" s="171"/>
      <c r="GMM25" s="172"/>
      <c r="GMN25" s="162"/>
      <c r="GMO25" s="171"/>
      <c r="GMP25" s="171"/>
      <c r="GMQ25" s="171"/>
      <c r="GMR25" s="171"/>
      <c r="GMS25" s="171"/>
      <c r="GMT25" s="171"/>
      <c r="GMU25" s="172"/>
      <c r="GMV25" s="162"/>
      <c r="GMW25" s="171"/>
      <c r="GMX25" s="171"/>
      <c r="GMY25" s="171"/>
      <c r="GMZ25" s="171"/>
      <c r="GNA25" s="171"/>
      <c r="GNB25" s="171"/>
      <c r="GNC25" s="172"/>
      <c r="GND25" s="162"/>
      <c r="GNE25" s="171"/>
      <c r="GNF25" s="171"/>
      <c r="GNG25" s="171"/>
      <c r="GNH25" s="171"/>
      <c r="GNI25" s="171"/>
      <c r="GNJ25" s="171"/>
      <c r="GNK25" s="172"/>
      <c r="GNL25" s="162"/>
      <c r="GNM25" s="171"/>
      <c r="GNN25" s="171"/>
      <c r="GNO25" s="171"/>
      <c r="GNP25" s="171"/>
      <c r="GNQ25" s="171"/>
      <c r="GNR25" s="171"/>
      <c r="GNS25" s="172"/>
      <c r="GNT25" s="162"/>
      <c r="GNU25" s="171"/>
      <c r="GNV25" s="171"/>
      <c r="GNW25" s="171"/>
      <c r="GNX25" s="171"/>
      <c r="GNY25" s="171"/>
      <c r="GNZ25" s="171"/>
      <c r="GOA25" s="172"/>
      <c r="GOB25" s="162"/>
      <c r="GOC25" s="171"/>
      <c r="GOD25" s="171"/>
      <c r="GOE25" s="171"/>
      <c r="GOF25" s="171"/>
      <c r="GOG25" s="171"/>
      <c r="GOH25" s="171"/>
      <c r="GOI25" s="172"/>
      <c r="GOJ25" s="162"/>
      <c r="GOK25" s="171"/>
      <c r="GOL25" s="171"/>
      <c r="GOM25" s="171"/>
      <c r="GON25" s="171"/>
      <c r="GOO25" s="171"/>
      <c r="GOP25" s="171"/>
      <c r="GOQ25" s="172"/>
      <c r="GOR25" s="162"/>
      <c r="GOS25" s="171"/>
      <c r="GOT25" s="171"/>
      <c r="GOU25" s="171"/>
      <c r="GOV25" s="171"/>
      <c r="GOW25" s="171"/>
      <c r="GOX25" s="171"/>
      <c r="GOY25" s="172"/>
      <c r="GOZ25" s="162"/>
      <c r="GPA25" s="171"/>
      <c r="GPB25" s="171"/>
      <c r="GPC25" s="171"/>
      <c r="GPD25" s="171"/>
      <c r="GPE25" s="171"/>
      <c r="GPF25" s="171"/>
      <c r="GPG25" s="172"/>
      <c r="GPH25" s="162"/>
      <c r="GPI25" s="171"/>
      <c r="GPJ25" s="171"/>
      <c r="GPK25" s="171"/>
      <c r="GPL25" s="171"/>
      <c r="GPM25" s="171"/>
      <c r="GPN25" s="171"/>
      <c r="GPO25" s="172"/>
      <c r="GPP25" s="162"/>
      <c r="GPQ25" s="171"/>
      <c r="GPR25" s="171"/>
      <c r="GPS25" s="171"/>
      <c r="GPT25" s="171"/>
      <c r="GPU25" s="171"/>
      <c r="GPV25" s="171"/>
      <c r="GPW25" s="172"/>
      <c r="GPX25" s="162"/>
      <c r="GPY25" s="171"/>
      <c r="GPZ25" s="171"/>
      <c r="GQA25" s="171"/>
      <c r="GQB25" s="171"/>
      <c r="GQC25" s="171"/>
      <c r="GQD25" s="171"/>
      <c r="GQE25" s="172"/>
      <c r="GQF25" s="162"/>
      <c r="GQG25" s="171"/>
      <c r="GQH25" s="171"/>
      <c r="GQI25" s="171"/>
      <c r="GQJ25" s="171"/>
      <c r="GQK25" s="171"/>
      <c r="GQL25" s="171"/>
      <c r="GQM25" s="172"/>
      <c r="GQN25" s="162"/>
      <c r="GQO25" s="171"/>
      <c r="GQP25" s="171"/>
      <c r="GQQ25" s="171"/>
      <c r="GQR25" s="171"/>
      <c r="GQS25" s="171"/>
      <c r="GQT25" s="171"/>
      <c r="GQU25" s="172"/>
      <c r="GQV25" s="162"/>
      <c r="GQW25" s="171"/>
      <c r="GQX25" s="171"/>
      <c r="GQY25" s="171"/>
      <c r="GQZ25" s="171"/>
      <c r="GRA25" s="171"/>
      <c r="GRB25" s="171"/>
      <c r="GRC25" s="172"/>
      <c r="GRD25" s="162"/>
      <c r="GRE25" s="171"/>
      <c r="GRF25" s="171"/>
      <c r="GRG25" s="171"/>
      <c r="GRH25" s="171"/>
      <c r="GRI25" s="171"/>
      <c r="GRJ25" s="171"/>
      <c r="GRK25" s="172"/>
      <c r="GRL25" s="162"/>
      <c r="GRM25" s="171"/>
      <c r="GRN25" s="171"/>
      <c r="GRO25" s="171"/>
      <c r="GRP25" s="171"/>
      <c r="GRQ25" s="171"/>
      <c r="GRR25" s="171"/>
      <c r="GRS25" s="172"/>
      <c r="GRT25" s="162"/>
      <c r="GRU25" s="171"/>
      <c r="GRV25" s="171"/>
      <c r="GRW25" s="171"/>
      <c r="GRX25" s="171"/>
      <c r="GRY25" s="171"/>
      <c r="GRZ25" s="171"/>
      <c r="GSA25" s="172"/>
      <c r="GSB25" s="162"/>
      <c r="GSC25" s="171"/>
      <c r="GSD25" s="171"/>
      <c r="GSE25" s="171"/>
      <c r="GSF25" s="171"/>
      <c r="GSG25" s="171"/>
      <c r="GSH25" s="171"/>
      <c r="GSI25" s="172"/>
      <c r="GSJ25" s="162"/>
      <c r="GSK25" s="171"/>
      <c r="GSL25" s="171"/>
      <c r="GSM25" s="171"/>
      <c r="GSN25" s="171"/>
      <c r="GSO25" s="171"/>
      <c r="GSP25" s="171"/>
      <c r="GSQ25" s="172"/>
      <c r="GSR25" s="162"/>
      <c r="GSS25" s="171"/>
      <c r="GST25" s="171"/>
      <c r="GSU25" s="171"/>
      <c r="GSV25" s="171"/>
      <c r="GSW25" s="171"/>
      <c r="GSX25" s="171"/>
      <c r="GSY25" s="172"/>
      <c r="GSZ25" s="162"/>
      <c r="GTA25" s="171"/>
      <c r="GTB25" s="171"/>
      <c r="GTC25" s="171"/>
      <c r="GTD25" s="171"/>
      <c r="GTE25" s="171"/>
      <c r="GTF25" s="171"/>
      <c r="GTG25" s="172"/>
      <c r="GTH25" s="162"/>
      <c r="GTI25" s="171"/>
      <c r="GTJ25" s="171"/>
      <c r="GTK25" s="171"/>
      <c r="GTL25" s="171"/>
      <c r="GTM25" s="171"/>
      <c r="GTN25" s="171"/>
      <c r="GTO25" s="172"/>
      <c r="GTP25" s="162"/>
      <c r="GTQ25" s="171"/>
      <c r="GTR25" s="171"/>
      <c r="GTS25" s="171"/>
      <c r="GTT25" s="171"/>
      <c r="GTU25" s="171"/>
      <c r="GTV25" s="171"/>
      <c r="GTW25" s="172"/>
      <c r="GTX25" s="162"/>
      <c r="GTY25" s="171"/>
      <c r="GTZ25" s="171"/>
      <c r="GUA25" s="171"/>
      <c r="GUB25" s="171"/>
      <c r="GUC25" s="171"/>
      <c r="GUD25" s="171"/>
      <c r="GUE25" s="172"/>
      <c r="GUF25" s="162"/>
      <c r="GUG25" s="171"/>
      <c r="GUH25" s="171"/>
      <c r="GUI25" s="171"/>
      <c r="GUJ25" s="171"/>
      <c r="GUK25" s="171"/>
      <c r="GUL25" s="171"/>
      <c r="GUM25" s="172"/>
      <c r="GUN25" s="162"/>
      <c r="GUO25" s="171"/>
      <c r="GUP25" s="171"/>
      <c r="GUQ25" s="171"/>
      <c r="GUR25" s="171"/>
      <c r="GUS25" s="171"/>
      <c r="GUT25" s="171"/>
      <c r="GUU25" s="172"/>
      <c r="GUV25" s="162"/>
      <c r="GUW25" s="171"/>
      <c r="GUX25" s="171"/>
      <c r="GUY25" s="171"/>
      <c r="GUZ25" s="171"/>
      <c r="GVA25" s="171"/>
      <c r="GVB25" s="171"/>
      <c r="GVC25" s="172"/>
      <c r="GVD25" s="162"/>
      <c r="GVE25" s="171"/>
      <c r="GVF25" s="171"/>
      <c r="GVG25" s="171"/>
      <c r="GVH25" s="171"/>
      <c r="GVI25" s="171"/>
      <c r="GVJ25" s="171"/>
      <c r="GVK25" s="172"/>
      <c r="GVL25" s="162"/>
      <c r="GVM25" s="171"/>
      <c r="GVN25" s="171"/>
      <c r="GVO25" s="171"/>
      <c r="GVP25" s="171"/>
      <c r="GVQ25" s="171"/>
      <c r="GVR25" s="171"/>
      <c r="GVS25" s="172"/>
      <c r="GVT25" s="162"/>
      <c r="GVU25" s="171"/>
      <c r="GVV25" s="171"/>
      <c r="GVW25" s="171"/>
      <c r="GVX25" s="171"/>
      <c r="GVY25" s="171"/>
      <c r="GVZ25" s="171"/>
      <c r="GWA25" s="172"/>
      <c r="GWB25" s="162"/>
      <c r="GWC25" s="171"/>
      <c r="GWD25" s="171"/>
      <c r="GWE25" s="171"/>
      <c r="GWF25" s="171"/>
      <c r="GWG25" s="171"/>
      <c r="GWH25" s="171"/>
      <c r="GWI25" s="172"/>
      <c r="GWJ25" s="162"/>
      <c r="GWK25" s="171"/>
      <c r="GWL25" s="171"/>
      <c r="GWM25" s="171"/>
      <c r="GWN25" s="171"/>
      <c r="GWO25" s="171"/>
      <c r="GWP25" s="171"/>
      <c r="GWQ25" s="172"/>
      <c r="GWR25" s="162"/>
      <c r="GWS25" s="171"/>
      <c r="GWT25" s="171"/>
      <c r="GWU25" s="171"/>
      <c r="GWV25" s="171"/>
      <c r="GWW25" s="171"/>
      <c r="GWX25" s="171"/>
      <c r="GWY25" s="172"/>
      <c r="GWZ25" s="162"/>
      <c r="GXA25" s="171"/>
      <c r="GXB25" s="171"/>
      <c r="GXC25" s="171"/>
      <c r="GXD25" s="171"/>
      <c r="GXE25" s="171"/>
      <c r="GXF25" s="171"/>
      <c r="GXG25" s="172"/>
      <c r="GXH25" s="162"/>
      <c r="GXI25" s="171"/>
      <c r="GXJ25" s="171"/>
      <c r="GXK25" s="171"/>
      <c r="GXL25" s="171"/>
      <c r="GXM25" s="171"/>
      <c r="GXN25" s="171"/>
      <c r="GXO25" s="172"/>
      <c r="GXP25" s="162"/>
      <c r="GXQ25" s="171"/>
      <c r="GXR25" s="171"/>
      <c r="GXS25" s="171"/>
      <c r="GXT25" s="171"/>
      <c r="GXU25" s="171"/>
      <c r="GXV25" s="171"/>
      <c r="GXW25" s="172"/>
      <c r="GXX25" s="162"/>
      <c r="GXY25" s="171"/>
      <c r="GXZ25" s="171"/>
      <c r="GYA25" s="171"/>
      <c r="GYB25" s="171"/>
      <c r="GYC25" s="171"/>
      <c r="GYD25" s="171"/>
      <c r="GYE25" s="172"/>
      <c r="GYF25" s="162"/>
      <c r="GYG25" s="171"/>
      <c r="GYH25" s="171"/>
      <c r="GYI25" s="171"/>
      <c r="GYJ25" s="171"/>
      <c r="GYK25" s="171"/>
      <c r="GYL25" s="171"/>
      <c r="GYM25" s="172"/>
      <c r="GYN25" s="162"/>
      <c r="GYO25" s="171"/>
      <c r="GYP25" s="171"/>
      <c r="GYQ25" s="171"/>
      <c r="GYR25" s="171"/>
      <c r="GYS25" s="171"/>
      <c r="GYT25" s="171"/>
      <c r="GYU25" s="172"/>
      <c r="GYV25" s="162"/>
      <c r="GYW25" s="171"/>
      <c r="GYX25" s="171"/>
      <c r="GYY25" s="171"/>
      <c r="GYZ25" s="171"/>
      <c r="GZA25" s="171"/>
      <c r="GZB25" s="171"/>
      <c r="GZC25" s="172"/>
      <c r="GZD25" s="162"/>
      <c r="GZE25" s="171"/>
      <c r="GZF25" s="171"/>
      <c r="GZG25" s="171"/>
      <c r="GZH25" s="171"/>
      <c r="GZI25" s="171"/>
      <c r="GZJ25" s="171"/>
      <c r="GZK25" s="172"/>
      <c r="GZL25" s="162"/>
      <c r="GZM25" s="171"/>
      <c r="GZN25" s="171"/>
      <c r="GZO25" s="171"/>
      <c r="GZP25" s="171"/>
      <c r="GZQ25" s="171"/>
      <c r="GZR25" s="171"/>
      <c r="GZS25" s="172"/>
      <c r="GZT25" s="162"/>
      <c r="GZU25" s="171"/>
      <c r="GZV25" s="171"/>
      <c r="GZW25" s="171"/>
      <c r="GZX25" s="171"/>
      <c r="GZY25" s="171"/>
      <c r="GZZ25" s="171"/>
      <c r="HAA25" s="172"/>
      <c r="HAB25" s="162"/>
      <c r="HAC25" s="171"/>
      <c r="HAD25" s="171"/>
      <c r="HAE25" s="171"/>
      <c r="HAF25" s="171"/>
      <c r="HAG25" s="171"/>
      <c r="HAH25" s="171"/>
      <c r="HAI25" s="172"/>
      <c r="HAJ25" s="162"/>
      <c r="HAK25" s="171"/>
      <c r="HAL25" s="171"/>
      <c r="HAM25" s="171"/>
      <c r="HAN25" s="171"/>
      <c r="HAO25" s="171"/>
      <c r="HAP25" s="171"/>
      <c r="HAQ25" s="172"/>
      <c r="HAR25" s="162"/>
      <c r="HAS25" s="171"/>
      <c r="HAT25" s="171"/>
      <c r="HAU25" s="171"/>
      <c r="HAV25" s="171"/>
      <c r="HAW25" s="171"/>
      <c r="HAX25" s="171"/>
      <c r="HAY25" s="172"/>
      <c r="HAZ25" s="162"/>
      <c r="HBA25" s="171"/>
      <c r="HBB25" s="171"/>
      <c r="HBC25" s="171"/>
      <c r="HBD25" s="171"/>
      <c r="HBE25" s="171"/>
      <c r="HBF25" s="171"/>
      <c r="HBG25" s="172"/>
      <c r="HBH25" s="162"/>
      <c r="HBI25" s="171"/>
      <c r="HBJ25" s="171"/>
      <c r="HBK25" s="171"/>
      <c r="HBL25" s="171"/>
      <c r="HBM25" s="171"/>
      <c r="HBN25" s="171"/>
      <c r="HBO25" s="172"/>
      <c r="HBP25" s="162"/>
      <c r="HBQ25" s="171"/>
      <c r="HBR25" s="171"/>
      <c r="HBS25" s="171"/>
      <c r="HBT25" s="171"/>
      <c r="HBU25" s="171"/>
      <c r="HBV25" s="171"/>
      <c r="HBW25" s="172"/>
      <c r="HBX25" s="162"/>
      <c r="HBY25" s="171"/>
      <c r="HBZ25" s="171"/>
      <c r="HCA25" s="171"/>
      <c r="HCB25" s="171"/>
      <c r="HCC25" s="171"/>
      <c r="HCD25" s="171"/>
      <c r="HCE25" s="172"/>
      <c r="HCF25" s="162"/>
      <c r="HCG25" s="171"/>
      <c r="HCH25" s="171"/>
      <c r="HCI25" s="171"/>
      <c r="HCJ25" s="171"/>
      <c r="HCK25" s="171"/>
      <c r="HCL25" s="171"/>
      <c r="HCM25" s="172"/>
      <c r="HCN25" s="162"/>
      <c r="HCO25" s="171"/>
      <c r="HCP25" s="171"/>
      <c r="HCQ25" s="171"/>
      <c r="HCR25" s="171"/>
      <c r="HCS25" s="171"/>
      <c r="HCT25" s="171"/>
      <c r="HCU25" s="172"/>
      <c r="HCV25" s="162"/>
      <c r="HCW25" s="171"/>
      <c r="HCX25" s="171"/>
      <c r="HCY25" s="171"/>
      <c r="HCZ25" s="171"/>
      <c r="HDA25" s="171"/>
      <c r="HDB25" s="171"/>
      <c r="HDC25" s="172"/>
      <c r="HDD25" s="162"/>
      <c r="HDE25" s="171"/>
      <c r="HDF25" s="171"/>
      <c r="HDG25" s="171"/>
      <c r="HDH25" s="171"/>
      <c r="HDI25" s="171"/>
      <c r="HDJ25" s="171"/>
      <c r="HDK25" s="172"/>
      <c r="HDL25" s="162"/>
      <c r="HDM25" s="171"/>
      <c r="HDN25" s="171"/>
      <c r="HDO25" s="171"/>
      <c r="HDP25" s="171"/>
      <c r="HDQ25" s="171"/>
      <c r="HDR25" s="171"/>
      <c r="HDS25" s="172"/>
      <c r="HDT25" s="162"/>
      <c r="HDU25" s="171"/>
      <c r="HDV25" s="171"/>
      <c r="HDW25" s="171"/>
      <c r="HDX25" s="171"/>
      <c r="HDY25" s="171"/>
      <c r="HDZ25" s="171"/>
      <c r="HEA25" s="172"/>
      <c r="HEB25" s="162"/>
      <c r="HEC25" s="171"/>
      <c r="HED25" s="171"/>
      <c r="HEE25" s="171"/>
      <c r="HEF25" s="171"/>
      <c r="HEG25" s="171"/>
      <c r="HEH25" s="171"/>
      <c r="HEI25" s="172"/>
      <c r="HEJ25" s="162"/>
      <c r="HEK25" s="171"/>
      <c r="HEL25" s="171"/>
      <c r="HEM25" s="171"/>
      <c r="HEN25" s="171"/>
      <c r="HEO25" s="171"/>
      <c r="HEP25" s="171"/>
      <c r="HEQ25" s="172"/>
      <c r="HER25" s="162"/>
      <c r="HES25" s="171"/>
      <c r="HET25" s="171"/>
      <c r="HEU25" s="171"/>
      <c r="HEV25" s="171"/>
      <c r="HEW25" s="171"/>
      <c r="HEX25" s="171"/>
      <c r="HEY25" s="172"/>
      <c r="HEZ25" s="162"/>
      <c r="HFA25" s="171"/>
      <c r="HFB25" s="171"/>
      <c r="HFC25" s="171"/>
      <c r="HFD25" s="171"/>
      <c r="HFE25" s="171"/>
      <c r="HFF25" s="171"/>
      <c r="HFG25" s="172"/>
      <c r="HFH25" s="162"/>
      <c r="HFI25" s="171"/>
      <c r="HFJ25" s="171"/>
      <c r="HFK25" s="171"/>
      <c r="HFL25" s="171"/>
      <c r="HFM25" s="171"/>
      <c r="HFN25" s="171"/>
      <c r="HFO25" s="172"/>
      <c r="HFP25" s="162"/>
      <c r="HFQ25" s="171"/>
      <c r="HFR25" s="171"/>
      <c r="HFS25" s="171"/>
      <c r="HFT25" s="171"/>
      <c r="HFU25" s="171"/>
      <c r="HFV25" s="171"/>
      <c r="HFW25" s="172"/>
      <c r="HFX25" s="162"/>
      <c r="HFY25" s="171"/>
      <c r="HFZ25" s="171"/>
      <c r="HGA25" s="171"/>
      <c r="HGB25" s="171"/>
      <c r="HGC25" s="171"/>
      <c r="HGD25" s="171"/>
      <c r="HGE25" s="172"/>
      <c r="HGF25" s="162"/>
      <c r="HGG25" s="171"/>
      <c r="HGH25" s="171"/>
      <c r="HGI25" s="171"/>
      <c r="HGJ25" s="171"/>
      <c r="HGK25" s="171"/>
      <c r="HGL25" s="171"/>
      <c r="HGM25" s="172"/>
      <c r="HGN25" s="162"/>
      <c r="HGO25" s="171"/>
      <c r="HGP25" s="171"/>
      <c r="HGQ25" s="171"/>
      <c r="HGR25" s="171"/>
      <c r="HGS25" s="171"/>
      <c r="HGT25" s="171"/>
      <c r="HGU25" s="172"/>
      <c r="HGV25" s="162"/>
      <c r="HGW25" s="171"/>
      <c r="HGX25" s="171"/>
      <c r="HGY25" s="171"/>
      <c r="HGZ25" s="171"/>
      <c r="HHA25" s="171"/>
      <c r="HHB25" s="171"/>
      <c r="HHC25" s="172"/>
      <c r="HHD25" s="162"/>
      <c r="HHE25" s="171"/>
      <c r="HHF25" s="171"/>
      <c r="HHG25" s="171"/>
      <c r="HHH25" s="171"/>
      <c r="HHI25" s="171"/>
      <c r="HHJ25" s="171"/>
      <c r="HHK25" s="172"/>
      <c r="HHL25" s="162"/>
      <c r="HHM25" s="171"/>
      <c r="HHN25" s="171"/>
      <c r="HHO25" s="171"/>
      <c r="HHP25" s="171"/>
      <c r="HHQ25" s="171"/>
      <c r="HHR25" s="171"/>
      <c r="HHS25" s="172"/>
      <c r="HHT25" s="162"/>
      <c r="HHU25" s="171"/>
      <c r="HHV25" s="171"/>
      <c r="HHW25" s="171"/>
      <c r="HHX25" s="171"/>
      <c r="HHY25" s="171"/>
      <c r="HHZ25" s="171"/>
      <c r="HIA25" s="172"/>
      <c r="HIB25" s="162"/>
      <c r="HIC25" s="171"/>
      <c r="HID25" s="171"/>
      <c r="HIE25" s="171"/>
      <c r="HIF25" s="171"/>
      <c r="HIG25" s="171"/>
      <c r="HIH25" s="171"/>
      <c r="HII25" s="172"/>
      <c r="HIJ25" s="162"/>
      <c r="HIK25" s="171"/>
      <c r="HIL25" s="171"/>
      <c r="HIM25" s="171"/>
      <c r="HIN25" s="171"/>
      <c r="HIO25" s="171"/>
      <c r="HIP25" s="171"/>
      <c r="HIQ25" s="172"/>
      <c r="HIR25" s="162"/>
      <c r="HIS25" s="171"/>
      <c r="HIT25" s="171"/>
      <c r="HIU25" s="171"/>
      <c r="HIV25" s="171"/>
      <c r="HIW25" s="171"/>
      <c r="HIX25" s="171"/>
      <c r="HIY25" s="172"/>
      <c r="HIZ25" s="162"/>
      <c r="HJA25" s="171"/>
      <c r="HJB25" s="171"/>
      <c r="HJC25" s="171"/>
      <c r="HJD25" s="171"/>
      <c r="HJE25" s="171"/>
      <c r="HJF25" s="171"/>
      <c r="HJG25" s="172"/>
      <c r="HJH25" s="162"/>
      <c r="HJI25" s="171"/>
      <c r="HJJ25" s="171"/>
      <c r="HJK25" s="171"/>
      <c r="HJL25" s="171"/>
      <c r="HJM25" s="171"/>
      <c r="HJN25" s="171"/>
      <c r="HJO25" s="172"/>
      <c r="HJP25" s="162"/>
      <c r="HJQ25" s="171"/>
      <c r="HJR25" s="171"/>
      <c r="HJS25" s="171"/>
      <c r="HJT25" s="171"/>
      <c r="HJU25" s="171"/>
      <c r="HJV25" s="171"/>
      <c r="HJW25" s="172"/>
      <c r="HJX25" s="162"/>
      <c r="HJY25" s="171"/>
      <c r="HJZ25" s="171"/>
      <c r="HKA25" s="171"/>
      <c r="HKB25" s="171"/>
      <c r="HKC25" s="171"/>
      <c r="HKD25" s="171"/>
      <c r="HKE25" s="172"/>
      <c r="HKF25" s="162"/>
      <c r="HKG25" s="171"/>
      <c r="HKH25" s="171"/>
      <c r="HKI25" s="171"/>
      <c r="HKJ25" s="171"/>
      <c r="HKK25" s="171"/>
      <c r="HKL25" s="171"/>
      <c r="HKM25" s="172"/>
      <c r="HKN25" s="162"/>
      <c r="HKO25" s="171"/>
      <c r="HKP25" s="171"/>
      <c r="HKQ25" s="171"/>
      <c r="HKR25" s="171"/>
      <c r="HKS25" s="171"/>
      <c r="HKT25" s="171"/>
      <c r="HKU25" s="172"/>
      <c r="HKV25" s="162"/>
      <c r="HKW25" s="171"/>
      <c r="HKX25" s="171"/>
      <c r="HKY25" s="171"/>
      <c r="HKZ25" s="171"/>
      <c r="HLA25" s="171"/>
      <c r="HLB25" s="171"/>
      <c r="HLC25" s="172"/>
      <c r="HLD25" s="162"/>
      <c r="HLE25" s="171"/>
      <c r="HLF25" s="171"/>
      <c r="HLG25" s="171"/>
      <c r="HLH25" s="171"/>
      <c r="HLI25" s="171"/>
      <c r="HLJ25" s="171"/>
      <c r="HLK25" s="172"/>
      <c r="HLL25" s="162"/>
      <c r="HLM25" s="171"/>
      <c r="HLN25" s="171"/>
      <c r="HLO25" s="171"/>
      <c r="HLP25" s="171"/>
      <c r="HLQ25" s="171"/>
      <c r="HLR25" s="171"/>
      <c r="HLS25" s="172"/>
      <c r="HLT25" s="162"/>
      <c r="HLU25" s="171"/>
      <c r="HLV25" s="171"/>
      <c r="HLW25" s="171"/>
      <c r="HLX25" s="171"/>
      <c r="HLY25" s="171"/>
      <c r="HLZ25" s="171"/>
      <c r="HMA25" s="172"/>
      <c r="HMB25" s="162"/>
      <c r="HMC25" s="171"/>
      <c r="HMD25" s="171"/>
      <c r="HME25" s="171"/>
      <c r="HMF25" s="171"/>
      <c r="HMG25" s="171"/>
      <c r="HMH25" s="171"/>
      <c r="HMI25" s="172"/>
      <c r="HMJ25" s="162"/>
      <c r="HMK25" s="171"/>
      <c r="HML25" s="171"/>
      <c r="HMM25" s="171"/>
      <c r="HMN25" s="171"/>
      <c r="HMO25" s="171"/>
      <c r="HMP25" s="171"/>
      <c r="HMQ25" s="172"/>
      <c r="HMR25" s="162"/>
      <c r="HMS25" s="171"/>
      <c r="HMT25" s="171"/>
      <c r="HMU25" s="171"/>
      <c r="HMV25" s="171"/>
      <c r="HMW25" s="171"/>
      <c r="HMX25" s="171"/>
      <c r="HMY25" s="172"/>
      <c r="HMZ25" s="162"/>
      <c r="HNA25" s="171"/>
      <c r="HNB25" s="171"/>
      <c r="HNC25" s="171"/>
      <c r="HND25" s="171"/>
      <c r="HNE25" s="171"/>
      <c r="HNF25" s="171"/>
      <c r="HNG25" s="172"/>
      <c r="HNH25" s="162"/>
      <c r="HNI25" s="171"/>
      <c r="HNJ25" s="171"/>
      <c r="HNK25" s="171"/>
      <c r="HNL25" s="171"/>
      <c r="HNM25" s="171"/>
      <c r="HNN25" s="171"/>
      <c r="HNO25" s="172"/>
      <c r="HNP25" s="162"/>
      <c r="HNQ25" s="171"/>
      <c r="HNR25" s="171"/>
      <c r="HNS25" s="171"/>
      <c r="HNT25" s="171"/>
      <c r="HNU25" s="171"/>
      <c r="HNV25" s="171"/>
      <c r="HNW25" s="172"/>
      <c r="HNX25" s="162"/>
      <c r="HNY25" s="171"/>
      <c r="HNZ25" s="171"/>
      <c r="HOA25" s="171"/>
      <c r="HOB25" s="171"/>
      <c r="HOC25" s="171"/>
      <c r="HOD25" s="171"/>
      <c r="HOE25" s="172"/>
      <c r="HOF25" s="162"/>
      <c r="HOG25" s="171"/>
      <c r="HOH25" s="171"/>
      <c r="HOI25" s="171"/>
      <c r="HOJ25" s="171"/>
      <c r="HOK25" s="171"/>
      <c r="HOL25" s="171"/>
      <c r="HOM25" s="172"/>
      <c r="HON25" s="162"/>
      <c r="HOO25" s="171"/>
      <c r="HOP25" s="171"/>
      <c r="HOQ25" s="171"/>
      <c r="HOR25" s="171"/>
      <c r="HOS25" s="171"/>
      <c r="HOT25" s="171"/>
      <c r="HOU25" s="172"/>
      <c r="HOV25" s="162"/>
      <c r="HOW25" s="171"/>
      <c r="HOX25" s="171"/>
      <c r="HOY25" s="171"/>
      <c r="HOZ25" s="171"/>
      <c r="HPA25" s="171"/>
      <c r="HPB25" s="171"/>
      <c r="HPC25" s="172"/>
      <c r="HPD25" s="162"/>
      <c r="HPE25" s="171"/>
      <c r="HPF25" s="171"/>
      <c r="HPG25" s="171"/>
      <c r="HPH25" s="171"/>
      <c r="HPI25" s="171"/>
      <c r="HPJ25" s="171"/>
      <c r="HPK25" s="172"/>
      <c r="HPL25" s="162"/>
      <c r="HPM25" s="171"/>
      <c r="HPN25" s="171"/>
      <c r="HPO25" s="171"/>
      <c r="HPP25" s="171"/>
      <c r="HPQ25" s="171"/>
      <c r="HPR25" s="171"/>
      <c r="HPS25" s="172"/>
      <c r="HPT25" s="162"/>
      <c r="HPU25" s="171"/>
      <c r="HPV25" s="171"/>
      <c r="HPW25" s="171"/>
      <c r="HPX25" s="171"/>
      <c r="HPY25" s="171"/>
      <c r="HPZ25" s="171"/>
      <c r="HQA25" s="172"/>
      <c r="HQB25" s="162"/>
      <c r="HQC25" s="171"/>
      <c r="HQD25" s="171"/>
      <c r="HQE25" s="171"/>
      <c r="HQF25" s="171"/>
      <c r="HQG25" s="171"/>
      <c r="HQH25" s="171"/>
      <c r="HQI25" s="172"/>
      <c r="HQJ25" s="162"/>
      <c r="HQK25" s="171"/>
      <c r="HQL25" s="171"/>
      <c r="HQM25" s="171"/>
      <c r="HQN25" s="171"/>
      <c r="HQO25" s="171"/>
      <c r="HQP25" s="171"/>
      <c r="HQQ25" s="172"/>
      <c r="HQR25" s="162"/>
      <c r="HQS25" s="171"/>
      <c r="HQT25" s="171"/>
      <c r="HQU25" s="171"/>
      <c r="HQV25" s="171"/>
      <c r="HQW25" s="171"/>
      <c r="HQX25" s="171"/>
      <c r="HQY25" s="172"/>
      <c r="HQZ25" s="162"/>
      <c r="HRA25" s="171"/>
      <c r="HRB25" s="171"/>
      <c r="HRC25" s="171"/>
      <c r="HRD25" s="171"/>
      <c r="HRE25" s="171"/>
      <c r="HRF25" s="171"/>
      <c r="HRG25" s="172"/>
      <c r="HRH25" s="162"/>
      <c r="HRI25" s="171"/>
      <c r="HRJ25" s="171"/>
      <c r="HRK25" s="171"/>
      <c r="HRL25" s="171"/>
      <c r="HRM25" s="171"/>
      <c r="HRN25" s="171"/>
      <c r="HRO25" s="172"/>
      <c r="HRP25" s="162"/>
      <c r="HRQ25" s="171"/>
      <c r="HRR25" s="171"/>
      <c r="HRS25" s="171"/>
      <c r="HRT25" s="171"/>
      <c r="HRU25" s="171"/>
      <c r="HRV25" s="171"/>
      <c r="HRW25" s="172"/>
      <c r="HRX25" s="162"/>
      <c r="HRY25" s="171"/>
      <c r="HRZ25" s="171"/>
      <c r="HSA25" s="171"/>
      <c r="HSB25" s="171"/>
      <c r="HSC25" s="171"/>
      <c r="HSD25" s="171"/>
      <c r="HSE25" s="172"/>
      <c r="HSF25" s="162"/>
      <c r="HSG25" s="171"/>
      <c r="HSH25" s="171"/>
      <c r="HSI25" s="171"/>
      <c r="HSJ25" s="171"/>
      <c r="HSK25" s="171"/>
      <c r="HSL25" s="171"/>
      <c r="HSM25" s="172"/>
      <c r="HSN25" s="162"/>
      <c r="HSO25" s="171"/>
      <c r="HSP25" s="171"/>
      <c r="HSQ25" s="171"/>
      <c r="HSR25" s="171"/>
      <c r="HSS25" s="171"/>
      <c r="HST25" s="171"/>
      <c r="HSU25" s="172"/>
      <c r="HSV25" s="162"/>
      <c r="HSW25" s="171"/>
      <c r="HSX25" s="171"/>
      <c r="HSY25" s="171"/>
      <c r="HSZ25" s="171"/>
      <c r="HTA25" s="171"/>
      <c r="HTB25" s="171"/>
      <c r="HTC25" s="172"/>
      <c r="HTD25" s="162"/>
      <c r="HTE25" s="171"/>
      <c r="HTF25" s="171"/>
      <c r="HTG25" s="171"/>
      <c r="HTH25" s="171"/>
      <c r="HTI25" s="171"/>
      <c r="HTJ25" s="171"/>
      <c r="HTK25" s="172"/>
      <c r="HTL25" s="162"/>
      <c r="HTM25" s="171"/>
      <c r="HTN25" s="171"/>
      <c r="HTO25" s="171"/>
      <c r="HTP25" s="171"/>
      <c r="HTQ25" s="171"/>
      <c r="HTR25" s="171"/>
      <c r="HTS25" s="172"/>
      <c r="HTT25" s="162"/>
      <c r="HTU25" s="171"/>
      <c r="HTV25" s="171"/>
      <c r="HTW25" s="171"/>
      <c r="HTX25" s="171"/>
      <c r="HTY25" s="171"/>
      <c r="HTZ25" s="171"/>
      <c r="HUA25" s="172"/>
      <c r="HUB25" s="162"/>
      <c r="HUC25" s="171"/>
      <c r="HUD25" s="171"/>
      <c r="HUE25" s="171"/>
      <c r="HUF25" s="171"/>
      <c r="HUG25" s="171"/>
      <c r="HUH25" s="171"/>
      <c r="HUI25" s="172"/>
      <c r="HUJ25" s="162"/>
      <c r="HUK25" s="171"/>
      <c r="HUL25" s="171"/>
      <c r="HUM25" s="171"/>
      <c r="HUN25" s="171"/>
      <c r="HUO25" s="171"/>
      <c r="HUP25" s="171"/>
      <c r="HUQ25" s="172"/>
      <c r="HUR25" s="162"/>
      <c r="HUS25" s="171"/>
      <c r="HUT25" s="171"/>
      <c r="HUU25" s="171"/>
      <c r="HUV25" s="171"/>
      <c r="HUW25" s="171"/>
      <c r="HUX25" s="171"/>
      <c r="HUY25" s="172"/>
      <c r="HUZ25" s="162"/>
      <c r="HVA25" s="171"/>
      <c r="HVB25" s="171"/>
      <c r="HVC25" s="171"/>
      <c r="HVD25" s="171"/>
      <c r="HVE25" s="171"/>
      <c r="HVF25" s="171"/>
      <c r="HVG25" s="172"/>
      <c r="HVH25" s="162"/>
      <c r="HVI25" s="171"/>
      <c r="HVJ25" s="171"/>
      <c r="HVK25" s="171"/>
      <c r="HVL25" s="171"/>
      <c r="HVM25" s="171"/>
      <c r="HVN25" s="171"/>
      <c r="HVO25" s="172"/>
      <c r="HVP25" s="162"/>
      <c r="HVQ25" s="171"/>
      <c r="HVR25" s="171"/>
      <c r="HVS25" s="171"/>
      <c r="HVT25" s="171"/>
      <c r="HVU25" s="171"/>
      <c r="HVV25" s="171"/>
      <c r="HVW25" s="172"/>
      <c r="HVX25" s="162"/>
      <c r="HVY25" s="171"/>
      <c r="HVZ25" s="171"/>
      <c r="HWA25" s="171"/>
      <c r="HWB25" s="171"/>
      <c r="HWC25" s="171"/>
      <c r="HWD25" s="171"/>
      <c r="HWE25" s="172"/>
      <c r="HWF25" s="162"/>
      <c r="HWG25" s="171"/>
      <c r="HWH25" s="171"/>
      <c r="HWI25" s="171"/>
      <c r="HWJ25" s="171"/>
      <c r="HWK25" s="171"/>
      <c r="HWL25" s="171"/>
      <c r="HWM25" s="172"/>
      <c r="HWN25" s="162"/>
      <c r="HWO25" s="171"/>
      <c r="HWP25" s="171"/>
      <c r="HWQ25" s="171"/>
      <c r="HWR25" s="171"/>
      <c r="HWS25" s="171"/>
      <c r="HWT25" s="171"/>
      <c r="HWU25" s="172"/>
      <c r="HWV25" s="162"/>
      <c r="HWW25" s="171"/>
      <c r="HWX25" s="171"/>
      <c r="HWY25" s="171"/>
      <c r="HWZ25" s="171"/>
      <c r="HXA25" s="171"/>
      <c r="HXB25" s="171"/>
      <c r="HXC25" s="172"/>
      <c r="HXD25" s="162"/>
      <c r="HXE25" s="171"/>
      <c r="HXF25" s="171"/>
      <c r="HXG25" s="171"/>
      <c r="HXH25" s="171"/>
      <c r="HXI25" s="171"/>
      <c r="HXJ25" s="171"/>
      <c r="HXK25" s="172"/>
      <c r="HXL25" s="162"/>
      <c r="HXM25" s="171"/>
      <c r="HXN25" s="171"/>
      <c r="HXO25" s="171"/>
      <c r="HXP25" s="171"/>
      <c r="HXQ25" s="171"/>
      <c r="HXR25" s="171"/>
      <c r="HXS25" s="172"/>
      <c r="HXT25" s="162"/>
      <c r="HXU25" s="171"/>
      <c r="HXV25" s="171"/>
      <c r="HXW25" s="171"/>
      <c r="HXX25" s="171"/>
      <c r="HXY25" s="171"/>
      <c r="HXZ25" s="171"/>
      <c r="HYA25" s="172"/>
      <c r="HYB25" s="162"/>
      <c r="HYC25" s="171"/>
      <c r="HYD25" s="171"/>
      <c r="HYE25" s="171"/>
      <c r="HYF25" s="171"/>
      <c r="HYG25" s="171"/>
      <c r="HYH25" s="171"/>
      <c r="HYI25" s="172"/>
      <c r="HYJ25" s="162"/>
      <c r="HYK25" s="171"/>
      <c r="HYL25" s="171"/>
      <c r="HYM25" s="171"/>
      <c r="HYN25" s="171"/>
      <c r="HYO25" s="171"/>
      <c r="HYP25" s="171"/>
      <c r="HYQ25" s="172"/>
      <c r="HYR25" s="162"/>
      <c r="HYS25" s="171"/>
      <c r="HYT25" s="171"/>
      <c r="HYU25" s="171"/>
      <c r="HYV25" s="171"/>
      <c r="HYW25" s="171"/>
      <c r="HYX25" s="171"/>
      <c r="HYY25" s="172"/>
      <c r="HYZ25" s="162"/>
      <c r="HZA25" s="171"/>
      <c r="HZB25" s="171"/>
      <c r="HZC25" s="171"/>
      <c r="HZD25" s="171"/>
      <c r="HZE25" s="171"/>
      <c r="HZF25" s="171"/>
      <c r="HZG25" s="172"/>
      <c r="HZH25" s="162"/>
      <c r="HZI25" s="171"/>
      <c r="HZJ25" s="171"/>
      <c r="HZK25" s="171"/>
      <c r="HZL25" s="171"/>
      <c r="HZM25" s="171"/>
      <c r="HZN25" s="171"/>
      <c r="HZO25" s="172"/>
      <c r="HZP25" s="162"/>
      <c r="HZQ25" s="171"/>
      <c r="HZR25" s="171"/>
      <c r="HZS25" s="171"/>
      <c r="HZT25" s="171"/>
      <c r="HZU25" s="171"/>
      <c r="HZV25" s="171"/>
      <c r="HZW25" s="172"/>
      <c r="HZX25" s="162"/>
      <c r="HZY25" s="171"/>
      <c r="HZZ25" s="171"/>
      <c r="IAA25" s="171"/>
      <c r="IAB25" s="171"/>
      <c r="IAC25" s="171"/>
      <c r="IAD25" s="171"/>
      <c r="IAE25" s="172"/>
      <c r="IAF25" s="162"/>
      <c r="IAG25" s="171"/>
      <c r="IAH25" s="171"/>
      <c r="IAI25" s="171"/>
      <c r="IAJ25" s="171"/>
      <c r="IAK25" s="171"/>
      <c r="IAL25" s="171"/>
      <c r="IAM25" s="172"/>
      <c r="IAN25" s="162"/>
      <c r="IAO25" s="171"/>
      <c r="IAP25" s="171"/>
      <c r="IAQ25" s="171"/>
      <c r="IAR25" s="171"/>
      <c r="IAS25" s="171"/>
      <c r="IAT25" s="171"/>
      <c r="IAU25" s="172"/>
      <c r="IAV25" s="162"/>
      <c r="IAW25" s="171"/>
      <c r="IAX25" s="171"/>
      <c r="IAY25" s="171"/>
      <c r="IAZ25" s="171"/>
      <c r="IBA25" s="171"/>
      <c r="IBB25" s="171"/>
      <c r="IBC25" s="172"/>
      <c r="IBD25" s="162"/>
      <c r="IBE25" s="171"/>
      <c r="IBF25" s="171"/>
      <c r="IBG25" s="171"/>
      <c r="IBH25" s="171"/>
      <c r="IBI25" s="171"/>
      <c r="IBJ25" s="171"/>
      <c r="IBK25" s="172"/>
      <c r="IBL25" s="162"/>
      <c r="IBM25" s="171"/>
      <c r="IBN25" s="171"/>
      <c r="IBO25" s="171"/>
      <c r="IBP25" s="171"/>
      <c r="IBQ25" s="171"/>
      <c r="IBR25" s="171"/>
      <c r="IBS25" s="172"/>
      <c r="IBT25" s="162"/>
      <c r="IBU25" s="171"/>
      <c r="IBV25" s="171"/>
      <c r="IBW25" s="171"/>
      <c r="IBX25" s="171"/>
      <c r="IBY25" s="171"/>
      <c r="IBZ25" s="171"/>
      <c r="ICA25" s="172"/>
      <c r="ICB25" s="162"/>
      <c r="ICC25" s="171"/>
      <c r="ICD25" s="171"/>
      <c r="ICE25" s="171"/>
      <c r="ICF25" s="171"/>
      <c r="ICG25" s="171"/>
      <c r="ICH25" s="171"/>
      <c r="ICI25" s="172"/>
      <c r="ICJ25" s="162"/>
      <c r="ICK25" s="171"/>
      <c r="ICL25" s="171"/>
      <c r="ICM25" s="171"/>
      <c r="ICN25" s="171"/>
      <c r="ICO25" s="171"/>
      <c r="ICP25" s="171"/>
      <c r="ICQ25" s="172"/>
      <c r="ICR25" s="162"/>
      <c r="ICS25" s="171"/>
      <c r="ICT25" s="171"/>
      <c r="ICU25" s="171"/>
      <c r="ICV25" s="171"/>
      <c r="ICW25" s="171"/>
      <c r="ICX25" s="171"/>
      <c r="ICY25" s="172"/>
      <c r="ICZ25" s="162"/>
      <c r="IDA25" s="171"/>
      <c r="IDB25" s="171"/>
      <c r="IDC25" s="171"/>
      <c r="IDD25" s="171"/>
      <c r="IDE25" s="171"/>
      <c r="IDF25" s="171"/>
      <c r="IDG25" s="172"/>
      <c r="IDH25" s="162"/>
      <c r="IDI25" s="171"/>
      <c r="IDJ25" s="171"/>
      <c r="IDK25" s="171"/>
      <c r="IDL25" s="171"/>
      <c r="IDM25" s="171"/>
      <c r="IDN25" s="171"/>
      <c r="IDO25" s="172"/>
      <c r="IDP25" s="162"/>
      <c r="IDQ25" s="171"/>
      <c r="IDR25" s="171"/>
      <c r="IDS25" s="171"/>
      <c r="IDT25" s="171"/>
      <c r="IDU25" s="171"/>
      <c r="IDV25" s="171"/>
      <c r="IDW25" s="172"/>
      <c r="IDX25" s="162"/>
      <c r="IDY25" s="171"/>
      <c r="IDZ25" s="171"/>
      <c r="IEA25" s="171"/>
      <c r="IEB25" s="171"/>
      <c r="IEC25" s="171"/>
      <c r="IED25" s="171"/>
      <c r="IEE25" s="172"/>
      <c r="IEF25" s="162"/>
      <c r="IEG25" s="171"/>
      <c r="IEH25" s="171"/>
      <c r="IEI25" s="171"/>
      <c r="IEJ25" s="171"/>
      <c r="IEK25" s="171"/>
      <c r="IEL25" s="171"/>
      <c r="IEM25" s="172"/>
      <c r="IEN25" s="162"/>
      <c r="IEO25" s="171"/>
      <c r="IEP25" s="171"/>
      <c r="IEQ25" s="171"/>
      <c r="IER25" s="171"/>
      <c r="IES25" s="171"/>
      <c r="IET25" s="171"/>
      <c r="IEU25" s="172"/>
      <c r="IEV25" s="162"/>
      <c r="IEW25" s="171"/>
      <c r="IEX25" s="171"/>
      <c r="IEY25" s="171"/>
      <c r="IEZ25" s="171"/>
      <c r="IFA25" s="171"/>
      <c r="IFB25" s="171"/>
      <c r="IFC25" s="172"/>
      <c r="IFD25" s="162"/>
      <c r="IFE25" s="171"/>
      <c r="IFF25" s="171"/>
      <c r="IFG25" s="171"/>
      <c r="IFH25" s="171"/>
      <c r="IFI25" s="171"/>
      <c r="IFJ25" s="171"/>
      <c r="IFK25" s="172"/>
      <c r="IFL25" s="162"/>
      <c r="IFM25" s="171"/>
      <c r="IFN25" s="171"/>
      <c r="IFO25" s="171"/>
      <c r="IFP25" s="171"/>
      <c r="IFQ25" s="171"/>
      <c r="IFR25" s="171"/>
      <c r="IFS25" s="172"/>
      <c r="IFT25" s="162"/>
      <c r="IFU25" s="171"/>
      <c r="IFV25" s="171"/>
      <c r="IFW25" s="171"/>
      <c r="IFX25" s="171"/>
      <c r="IFY25" s="171"/>
      <c r="IFZ25" s="171"/>
      <c r="IGA25" s="172"/>
      <c r="IGB25" s="162"/>
      <c r="IGC25" s="171"/>
      <c r="IGD25" s="171"/>
      <c r="IGE25" s="171"/>
      <c r="IGF25" s="171"/>
      <c r="IGG25" s="171"/>
      <c r="IGH25" s="171"/>
      <c r="IGI25" s="172"/>
      <c r="IGJ25" s="162"/>
      <c r="IGK25" s="171"/>
      <c r="IGL25" s="171"/>
      <c r="IGM25" s="171"/>
      <c r="IGN25" s="171"/>
      <c r="IGO25" s="171"/>
      <c r="IGP25" s="171"/>
      <c r="IGQ25" s="172"/>
      <c r="IGR25" s="162"/>
      <c r="IGS25" s="171"/>
      <c r="IGT25" s="171"/>
      <c r="IGU25" s="171"/>
      <c r="IGV25" s="171"/>
      <c r="IGW25" s="171"/>
      <c r="IGX25" s="171"/>
      <c r="IGY25" s="172"/>
      <c r="IGZ25" s="162"/>
      <c r="IHA25" s="171"/>
      <c r="IHB25" s="171"/>
      <c r="IHC25" s="171"/>
      <c r="IHD25" s="171"/>
      <c r="IHE25" s="171"/>
      <c r="IHF25" s="171"/>
      <c r="IHG25" s="172"/>
      <c r="IHH25" s="162"/>
      <c r="IHI25" s="171"/>
      <c r="IHJ25" s="171"/>
      <c r="IHK25" s="171"/>
      <c r="IHL25" s="171"/>
      <c r="IHM25" s="171"/>
      <c r="IHN25" s="171"/>
      <c r="IHO25" s="172"/>
      <c r="IHP25" s="162"/>
      <c r="IHQ25" s="171"/>
      <c r="IHR25" s="171"/>
      <c r="IHS25" s="171"/>
      <c r="IHT25" s="171"/>
      <c r="IHU25" s="171"/>
      <c r="IHV25" s="171"/>
      <c r="IHW25" s="172"/>
      <c r="IHX25" s="162"/>
      <c r="IHY25" s="171"/>
      <c r="IHZ25" s="171"/>
      <c r="IIA25" s="171"/>
      <c r="IIB25" s="171"/>
      <c r="IIC25" s="171"/>
      <c r="IID25" s="171"/>
      <c r="IIE25" s="172"/>
      <c r="IIF25" s="162"/>
      <c r="IIG25" s="171"/>
      <c r="IIH25" s="171"/>
      <c r="III25" s="171"/>
      <c r="IIJ25" s="171"/>
      <c r="IIK25" s="171"/>
      <c r="IIL25" s="171"/>
      <c r="IIM25" s="172"/>
      <c r="IIN25" s="162"/>
      <c r="IIO25" s="171"/>
      <c r="IIP25" s="171"/>
      <c r="IIQ25" s="171"/>
      <c r="IIR25" s="171"/>
      <c r="IIS25" s="171"/>
      <c r="IIT25" s="171"/>
      <c r="IIU25" s="172"/>
      <c r="IIV25" s="162"/>
      <c r="IIW25" s="171"/>
      <c r="IIX25" s="171"/>
      <c r="IIY25" s="171"/>
      <c r="IIZ25" s="171"/>
      <c r="IJA25" s="171"/>
      <c r="IJB25" s="171"/>
      <c r="IJC25" s="172"/>
      <c r="IJD25" s="162"/>
      <c r="IJE25" s="171"/>
      <c r="IJF25" s="171"/>
      <c r="IJG25" s="171"/>
      <c r="IJH25" s="171"/>
      <c r="IJI25" s="171"/>
      <c r="IJJ25" s="171"/>
      <c r="IJK25" s="172"/>
      <c r="IJL25" s="162"/>
      <c r="IJM25" s="171"/>
      <c r="IJN25" s="171"/>
      <c r="IJO25" s="171"/>
      <c r="IJP25" s="171"/>
      <c r="IJQ25" s="171"/>
      <c r="IJR25" s="171"/>
      <c r="IJS25" s="172"/>
      <c r="IJT25" s="162"/>
      <c r="IJU25" s="171"/>
      <c r="IJV25" s="171"/>
      <c r="IJW25" s="171"/>
      <c r="IJX25" s="171"/>
      <c r="IJY25" s="171"/>
      <c r="IJZ25" s="171"/>
      <c r="IKA25" s="172"/>
      <c r="IKB25" s="162"/>
      <c r="IKC25" s="171"/>
      <c r="IKD25" s="171"/>
      <c r="IKE25" s="171"/>
      <c r="IKF25" s="171"/>
      <c r="IKG25" s="171"/>
      <c r="IKH25" s="171"/>
      <c r="IKI25" s="172"/>
      <c r="IKJ25" s="162"/>
      <c r="IKK25" s="171"/>
      <c r="IKL25" s="171"/>
      <c r="IKM25" s="171"/>
      <c r="IKN25" s="171"/>
      <c r="IKO25" s="171"/>
      <c r="IKP25" s="171"/>
      <c r="IKQ25" s="172"/>
      <c r="IKR25" s="162"/>
      <c r="IKS25" s="171"/>
      <c r="IKT25" s="171"/>
      <c r="IKU25" s="171"/>
      <c r="IKV25" s="171"/>
      <c r="IKW25" s="171"/>
      <c r="IKX25" s="171"/>
      <c r="IKY25" s="172"/>
      <c r="IKZ25" s="162"/>
      <c r="ILA25" s="171"/>
      <c r="ILB25" s="171"/>
      <c r="ILC25" s="171"/>
      <c r="ILD25" s="171"/>
      <c r="ILE25" s="171"/>
      <c r="ILF25" s="171"/>
      <c r="ILG25" s="172"/>
      <c r="ILH25" s="162"/>
      <c r="ILI25" s="171"/>
      <c r="ILJ25" s="171"/>
      <c r="ILK25" s="171"/>
      <c r="ILL25" s="171"/>
      <c r="ILM25" s="171"/>
      <c r="ILN25" s="171"/>
      <c r="ILO25" s="172"/>
      <c r="ILP25" s="162"/>
      <c r="ILQ25" s="171"/>
      <c r="ILR25" s="171"/>
      <c r="ILS25" s="171"/>
      <c r="ILT25" s="171"/>
      <c r="ILU25" s="171"/>
      <c r="ILV25" s="171"/>
      <c r="ILW25" s="172"/>
      <c r="ILX25" s="162"/>
      <c r="ILY25" s="171"/>
      <c r="ILZ25" s="171"/>
      <c r="IMA25" s="171"/>
      <c r="IMB25" s="171"/>
      <c r="IMC25" s="171"/>
      <c r="IMD25" s="171"/>
      <c r="IME25" s="172"/>
      <c r="IMF25" s="162"/>
      <c r="IMG25" s="171"/>
      <c r="IMH25" s="171"/>
      <c r="IMI25" s="171"/>
      <c r="IMJ25" s="171"/>
      <c r="IMK25" s="171"/>
      <c r="IML25" s="171"/>
      <c r="IMM25" s="172"/>
      <c r="IMN25" s="162"/>
      <c r="IMO25" s="171"/>
      <c r="IMP25" s="171"/>
      <c r="IMQ25" s="171"/>
      <c r="IMR25" s="171"/>
      <c r="IMS25" s="171"/>
      <c r="IMT25" s="171"/>
      <c r="IMU25" s="172"/>
      <c r="IMV25" s="162"/>
      <c r="IMW25" s="171"/>
      <c r="IMX25" s="171"/>
      <c r="IMY25" s="171"/>
      <c r="IMZ25" s="171"/>
      <c r="INA25" s="171"/>
      <c r="INB25" s="171"/>
      <c r="INC25" s="172"/>
      <c r="IND25" s="162"/>
      <c r="INE25" s="171"/>
      <c r="INF25" s="171"/>
      <c r="ING25" s="171"/>
      <c r="INH25" s="171"/>
      <c r="INI25" s="171"/>
      <c r="INJ25" s="171"/>
      <c r="INK25" s="172"/>
      <c r="INL25" s="162"/>
      <c r="INM25" s="171"/>
      <c r="INN25" s="171"/>
      <c r="INO25" s="171"/>
      <c r="INP25" s="171"/>
      <c r="INQ25" s="171"/>
      <c r="INR25" s="171"/>
      <c r="INS25" s="172"/>
      <c r="INT25" s="162"/>
      <c r="INU25" s="171"/>
      <c r="INV25" s="171"/>
      <c r="INW25" s="171"/>
      <c r="INX25" s="171"/>
      <c r="INY25" s="171"/>
      <c r="INZ25" s="171"/>
      <c r="IOA25" s="172"/>
      <c r="IOB25" s="162"/>
      <c r="IOC25" s="171"/>
      <c r="IOD25" s="171"/>
      <c r="IOE25" s="171"/>
      <c r="IOF25" s="171"/>
      <c r="IOG25" s="171"/>
      <c r="IOH25" s="171"/>
      <c r="IOI25" s="172"/>
      <c r="IOJ25" s="162"/>
      <c r="IOK25" s="171"/>
      <c r="IOL25" s="171"/>
      <c r="IOM25" s="171"/>
      <c r="ION25" s="171"/>
      <c r="IOO25" s="171"/>
      <c r="IOP25" s="171"/>
      <c r="IOQ25" s="172"/>
      <c r="IOR25" s="162"/>
      <c r="IOS25" s="171"/>
      <c r="IOT25" s="171"/>
      <c r="IOU25" s="171"/>
      <c r="IOV25" s="171"/>
      <c r="IOW25" s="171"/>
      <c r="IOX25" s="171"/>
      <c r="IOY25" s="172"/>
      <c r="IOZ25" s="162"/>
      <c r="IPA25" s="171"/>
      <c r="IPB25" s="171"/>
      <c r="IPC25" s="171"/>
      <c r="IPD25" s="171"/>
      <c r="IPE25" s="171"/>
      <c r="IPF25" s="171"/>
      <c r="IPG25" s="172"/>
      <c r="IPH25" s="162"/>
      <c r="IPI25" s="171"/>
      <c r="IPJ25" s="171"/>
      <c r="IPK25" s="171"/>
      <c r="IPL25" s="171"/>
      <c r="IPM25" s="171"/>
      <c r="IPN25" s="171"/>
      <c r="IPO25" s="172"/>
      <c r="IPP25" s="162"/>
      <c r="IPQ25" s="171"/>
      <c r="IPR25" s="171"/>
      <c r="IPS25" s="171"/>
      <c r="IPT25" s="171"/>
      <c r="IPU25" s="171"/>
      <c r="IPV25" s="171"/>
      <c r="IPW25" s="172"/>
      <c r="IPX25" s="162"/>
      <c r="IPY25" s="171"/>
      <c r="IPZ25" s="171"/>
      <c r="IQA25" s="171"/>
      <c r="IQB25" s="171"/>
      <c r="IQC25" s="171"/>
      <c r="IQD25" s="171"/>
      <c r="IQE25" s="172"/>
      <c r="IQF25" s="162"/>
      <c r="IQG25" s="171"/>
      <c r="IQH25" s="171"/>
      <c r="IQI25" s="171"/>
      <c r="IQJ25" s="171"/>
      <c r="IQK25" s="171"/>
      <c r="IQL25" s="171"/>
      <c r="IQM25" s="172"/>
      <c r="IQN25" s="162"/>
      <c r="IQO25" s="171"/>
      <c r="IQP25" s="171"/>
      <c r="IQQ25" s="171"/>
      <c r="IQR25" s="171"/>
      <c r="IQS25" s="171"/>
      <c r="IQT25" s="171"/>
      <c r="IQU25" s="172"/>
      <c r="IQV25" s="162"/>
      <c r="IQW25" s="171"/>
      <c r="IQX25" s="171"/>
      <c r="IQY25" s="171"/>
      <c r="IQZ25" s="171"/>
      <c r="IRA25" s="171"/>
      <c r="IRB25" s="171"/>
      <c r="IRC25" s="172"/>
      <c r="IRD25" s="162"/>
      <c r="IRE25" s="171"/>
      <c r="IRF25" s="171"/>
      <c r="IRG25" s="171"/>
      <c r="IRH25" s="171"/>
      <c r="IRI25" s="171"/>
      <c r="IRJ25" s="171"/>
      <c r="IRK25" s="172"/>
      <c r="IRL25" s="162"/>
      <c r="IRM25" s="171"/>
      <c r="IRN25" s="171"/>
      <c r="IRO25" s="171"/>
      <c r="IRP25" s="171"/>
      <c r="IRQ25" s="171"/>
      <c r="IRR25" s="171"/>
      <c r="IRS25" s="172"/>
      <c r="IRT25" s="162"/>
      <c r="IRU25" s="171"/>
      <c r="IRV25" s="171"/>
      <c r="IRW25" s="171"/>
      <c r="IRX25" s="171"/>
      <c r="IRY25" s="171"/>
      <c r="IRZ25" s="171"/>
      <c r="ISA25" s="172"/>
      <c r="ISB25" s="162"/>
      <c r="ISC25" s="171"/>
      <c r="ISD25" s="171"/>
      <c r="ISE25" s="171"/>
      <c r="ISF25" s="171"/>
      <c r="ISG25" s="171"/>
      <c r="ISH25" s="171"/>
      <c r="ISI25" s="172"/>
      <c r="ISJ25" s="162"/>
      <c r="ISK25" s="171"/>
      <c r="ISL25" s="171"/>
      <c r="ISM25" s="171"/>
      <c r="ISN25" s="171"/>
      <c r="ISO25" s="171"/>
      <c r="ISP25" s="171"/>
      <c r="ISQ25" s="172"/>
      <c r="ISR25" s="162"/>
      <c r="ISS25" s="171"/>
      <c r="IST25" s="171"/>
      <c r="ISU25" s="171"/>
      <c r="ISV25" s="171"/>
      <c r="ISW25" s="171"/>
      <c r="ISX25" s="171"/>
      <c r="ISY25" s="172"/>
      <c r="ISZ25" s="162"/>
      <c r="ITA25" s="171"/>
      <c r="ITB25" s="171"/>
      <c r="ITC25" s="171"/>
      <c r="ITD25" s="171"/>
      <c r="ITE25" s="171"/>
      <c r="ITF25" s="171"/>
      <c r="ITG25" s="172"/>
      <c r="ITH25" s="162"/>
      <c r="ITI25" s="171"/>
      <c r="ITJ25" s="171"/>
      <c r="ITK25" s="171"/>
      <c r="ITL25" s="171"/>
      <c r="ITM25" s="171"/>
      <c r="ITN25" s="171"/>
      <c r="ITO25" s="172"/>
      <c r="ITP25" s="162"/>
      <c r="ITQ25" s="171"/>
      <c r="ITR25" s="171"/>
      <c r="ITS25" s="171"/>
      <c r="ITT25" s="171"/>
      <c r="ITU25" s="171"/>
      <c r="ITV25" s="171"/>
      <c r="ITW25" s="172"/>
      <c r="ITX25" s="162"/>
      <c r="ITY25" s="171"/>
      <c r="ITZ25" s="171"/>
      <c r="IUA25" s="171"/>
      <c r="IUB25" s="171"/>
      <c r="IUC25" s="171"/>
      <c r="IUD25" s="171"/>
      <c r="IUE25" s="172"/>
      <c r="IUF25" s="162"/>
      <c r="IUG25" s="171"/>
      <c r="IUH25" s="171"/>
      <c r="IUI25" s="171"/>
      <c r="IUJ25" s="171"/>
      <c r="IUK25" s="171"/>
      <c r="IUL25" s="171"/>
      <c r="IUM25" s="172"/>
      <c r="IUN25" s="162"/>
      <c r="IUO25" s="171"/>
      <c r="IUP25" s="171"/>
      <c r="IUQ25" s="171"/>
      <c r="IUR25" s="171"/>
      <c r="IUS25" s="171"/>
      <c r="IUT25" s="171"/>
      <c r="IUU25" s="172"/>
      <c r="IUV25" s="162"/>
      <c r="IUW25" s="171"/>
      <c r="IUX25" s="171"/>
      <c r="IUY25" s="171"/>
      <c r="IUZ25" s="171"/>
      <c r="IVA25" s="171"/>
      <c r="IVB25" s="171"/>
      <c r="IVC25" s="172"/>
      <c r="IVD25" s="162"/>
      <c r="IVE25" s="171"/>
      <c r="IVF25" s="171"/>
      <c r="IVG25" s="171"/>
      <c r="IVH25" s="171"/>
      <c r="IVI25" s="171"/>
      <c r="IVJ25" s="171"/>
      <c r="IVK25" s="172"/>
      <c r="IVL25" s="162"/>
      <c r="IVM25" s="171"/>
      <c r="IVN25" s="171"/>
      <c r="IVO25" s="171"/>
      <c r="IVP25" s="171"/>
      <c r="IVQ25" s="171"/>
      <c r="IVR25" s="171"/>
      <c r="IVS25" s="172"/>
      <c r="IVT25" s="162"/>
      <c r="IVU25" s="171"/>
      <c r="IVV25" s="171"/>
      <c r="IVW25" s="171"/>
      <c r="IVX25" s="171"/>
      <c r="IVY25" s="171"/>
      <c r="IVZ25" s="171"/>
      <c r="IWA25" s="172"/>
      <c r="IWB25" s="162"/>
      <c r="IWC25" s="171"/>
      <c r="IWD25" s="171"/>
      <c r="IWE25" s="171"/>
      <c r="IWF25" s="171"/>
      <c r="IWG25" s="171"/>
      <c r="IWH25" s="171"/>
      <c r="IWI25" s="172"/>
      <c r="IWJ25" s="162"/>
      <c r="IWK25" s="171"/>
      <c r="IWL25" s="171"/>
      <c r="IWM25" s="171"/>
      <c r="IWN25" s="171"/>
      <c r="IWO25" s="171"/>
      <c r="IWP25" s="171"/>
      <c r="IWQ25" s="172"/>
      <c r="IWR25" s="162"/>
      <c r="IWS25" s="171"/>
      <c r="IWT25" s="171"/>
      <c r="IWU25" s="171"/>
      <c r="IWV25" s="171"/>
      <c r="IWW25" s="171"/>
      <c r="IWX25" s="171"/>
      <c r="IWY25" s="172"/>
      <c r="IWZ25" s="162"/>
      <c r="IXA25" s="171"/>
      <c r="IXB25" s="171"/>
      <c r="IXC25" s="171"/>
      <c r="IXD25" s="171"/>
      <c r="IXE25" s="171"/>
      <c r="IXF25" s="171"/>
      <c r="IXG25" s="172"/>
      <c r="IXH25" s="162"/>
      <c r="IXI25" s="171"/>
      <c r="IXJ25" s="171"/>
      <c r="IXK25" s="171"/>
      <c r="IXL25" s="171"/>
      <c r="IXM25" s="171"/>
      <c r="IXN25" s="171"/>
      <c r="IXO25" s="172"/>
      <c r="IXP25" s="162"/>
      <c r="IXQ25" s="171"/>
      <c r="IXR25" s="171"/>
      <c r="IXS25" s="171"/>
      <c r="IXT25" s="171"/>
      <c r="IXU25" s="171"/>
      <c r="IXV25" s="171"/>
      <c r="IXW25" s="172"/>
      <c r="IXX25" s="162"/>
      <c r="IXY25" s="171"/>
      <c r="IXZ25" s="171"/>
      <c r="IYA25" s="171"/>
      <c r="IYB25" s="171"/>
      <c r="IYC25" s="171"/>
      <c r="IYD25" s="171"/>
      <c r="IYE25" s="172"/>
      <c r="IYF25" s="162"/>
      <c r="IYG25" s="171"/>
      <c r="IYH25" s="171"/>
      <c r="IYI25" s="171"/>
      <c r="IYJ25" s="171"/>
      <c r="IYK25" s="171"/>
      <c r="IYL25" s="171"/>
      <c r="IYM25" s="172"/>
      <c r="IYN25" s="162"/>
      <c r="IYO25" s="171"/>
      <c r="IYP25" s="171"/>
      <c r="IYQ25" s="171"/>
      <c r="IYR25" s="171"/>
      <c r="IYS25" s="171"/>
      <c r="IYT25" s="171"/>
      <c r="IYU25" s="172"/>
      <c r="IYV25" s="162"/>
      <c r="IYW25" s="171"/>
      <c r="IYX25" s="171"/>
      <c r="IYY25" s="171"/>
      <c r="IYZ25" s="171"/>
      <c r="IZA25" s="171"/>
      <c r="IZB25" s="171"/>
      <c r="IZC25" s="172"/>
      <c r="IZD25" s="162"/>
      <c r="IZE25" s="171"/>
      <c r="IZF25" s="171"/>
      <c r="IZG25" s="171"/>
      <c r="IZH25" s="171"/>
      <c r="IZI25" s="171"/>
      <c r="IZJ25" s="171"/>
      <c r="IZK25" s="172"/>
      <c r="IZL25" s="162"/>
      <c r="IZM25" s="171"/>
      <c r="IZN25" s="171"/>
      <c r="IZO25" s="171"/>
      <c r="IZP25" s="171"/>
      <c r="IZQ25" s="171"/>
      <c r="IZR25" s="171"/>
      <c r="IZS25" s="172"/>
      <c r="IZT25" s="162"/>
      <c r="IZU25" s="171"/>
      <c r="IZV25" s="171"/>
      <c r="IZW25" s="171"/>
      <c r="IZX25" s="171"/>
      <c r="IZY25" s="171"/>
      <c r="IZZ25" s="171"/>
      <c r="JAA25" s="172"/>
      <c r="JAB25" s="162"/>
      <c r="JAC25" s="171"/>
      <c r="JAD25" s="171"/>
      <c r="JAE25" s="171"/>
      <c r="JAF25" s="171"/>
      <c r="JAG25" s="171"/>
      <c r="JAH25" s="171"/>
      <c r="JAI25" s="172"/>
      <c r="JAJ25" s="162"/>
      <c r="JAK25" s="171"/>
      <c r="JAL25" s="171"/>
      <c r="JAM25" s="171"/>
      <c r="JAN25" s="171"/>
      <c r="JAO25" s="171"/>
      <c r="JAP25" s="171"/>
      <c r="JAQ25" s="172"/>
      <c r="JAR25" s="162"/>
      <c r="JAS25" s="171"/>
      <c r="JAT25" s="171"/>
      <c r="JAU25" s="171"/>
      <c r="JAV25" s="171"/>
      <c r="JAW25" s="171"/>
      <c r="JAX25" s="171"/>
      <c r="JAY25" s="172"/>
      <c r="JAZ25" s="162"/>
      <c r="JBA25" s="171"/>
      <c r="JBB25" s="171"/>
      <c r="JBC25" s="171"/>
      <c r="JBD25" s="171"/>
      <c r="JBE25" s="171"/>
      <c r="JBF25" s="171"/>
      <c r="JBG25" s="172"/>
      <c r="JBH25" s="162"/>
      <c r="JBI25" s="171"/>
      <c r="JBJ25" s="171"/>
      <c r="JBK25" s="171"/>
      <c r="JBL25" s="171"/>
      <c r="JBM25" s="171"/>
      <c r="JBN25" s="171"/>
      <c r="JBO25" s="172"/>
      <c r="JBP25" s="162"/>
      <c r="JBQ25" s="171"/>
      <c r="JBR25" s="171"/>
      <c r="JBS25" s="171"/>
      <c r="JBT25" s="171"/>
      <c r="JBU25" s="171"/>
      <c r="JBV25" s="171"/>
      <c r="JBW25" s="172"/>
      <c r="JBX25" s="162"/>
      <c r="JBY25" s="171"/>
      <c r="JBZ25" s="171"/>
      <c r="JCA25" s="171"/>
      <c r="JCB25" s="171"/>
      <c r="JCC25" s="171"/>
      <c r="JCD25" s="171"/>
      <c r="JCE25" s="172"/>
      <c r="JCF25" s="162"/>
      <c r="JCG25" s="171"/>
      <c r="JCH25" s="171"/>
      <c r="JCI25" s="171"/>
      <c r="JCJ25" s="171"/>
      <c r="JCK25" s="171"/>
      <c r="JCL25" s="171"/>
      <c r="JCM25" s="172"/>
      <c r="JCN25" s="162"/>
      <c r="JCO25" s="171"/>
      <c r="JCP25" s="171"/>
      <c r="JCQ25" s="171"/>
      <c r="JCR25" s="171"/>
      <c r="JCS25" s="171"/>
      <c r="JCT25" s="171"/>
      <c r="JCU25" s="172"/>
      <c r="JCV25" s="162"/>
      <c r="JCW25" s="171"/>
      <c r="JCX25" s="171"/>
      <c r="JCY25" s="171"/>
      <c r="JCZ25" s="171"/>
      <c r="JDA25" s="171"/>
      <c r="JDB25" s="171"/>
      <c r="JDC25" s="172"/>
      <c r="JDD25" s="162"/>
      <c r="JDE25" s="171"/>
      <c r="JDF25" s="171"/>
      <c r="JDG25" s="171"/>
      <c r="JDH25" s="171"/>
      <c r="JDI25" s="171"/>
      <c r="JDJ25" s="171"/>
      <c r="JDK25" s="172"/>
      <c r="JDL25" s="162"/>
      <c r="JDM25" s="171"/>
      <c r="JDN25" s="171"/>
      <c r="JDO25" s="171"/>
      <c r="JDP25" s="171"/>
      <c r="JDQ25" s="171"/>
      <c r="JDR25" s="171"/>
      <c r="JDS25" s="172"/>
      <c r="JDT25" s="162"/>
      <c r="JDU25" s="171"/>
      <c r="JDV25" s="171"/>
      <c r="JDW25" s="171"/>
      <c r="JDX25" s="171"/>
      <c r="JDY25" s="171"/>
      <c r="JDZ25" s="171"/>
      <c r="JEA25" s="172"/>
      <c r="JEB25" s="162"/>
      <c r="JEC25" s="171"/>
      <c r="JED25" s="171"/>
      <c r="JEE25" s="171"/>
      <c r="JEF25" s="171"/>
      <c r="JEG25" s="171"/>
      <c r="JEH25" s="171"/>
      <c r="JEI25" s="172"/>
      <c r="JEJ25" s="162"/>
      <c r="JEK25" s="171"/>
      <c r="JEL25" s="171"/>
      <c r="JEM25" s="171"/>
      <c r="JEN25" s="171"/>
      <c r="JEO25" s="171"/>
      <c r="JEP25" s="171"/>
      <c r="JEQ25" s="172"/>
      <c r="JER25" s="162"/>
      <c r="JES25" s="171"/>
      <c r="JET25" s="171"/>
      <c r="JEU25" s="171"/>
      <c r="JEV25" s="171"/>
      <c r="JEW25" s="171"/>
      <c r="JEX25" s="171"/>
      <c r="JEY25" s="172"/>
      <c r="JEZ25" s="162"/>
      <c r="JFA25" s="171"/>
      <c r="JFB25" s="171"/>
      <c r="JFC25" s="171"/>
      <c r="JFD25" s="171"/>
      <c r="JFE25" s="171"/>
      <c r="JFF25" s="171"/>
      <c r="JFG25" s="172"/>
      <c r="JFH25" s="162"/>
      <c r="JFI25" s="171"/>
      <c r="JFJ25" s="171"/>
      <c r="JFK25" s="171"/>
      <c r="JFL25" s="171"/>
      <c r="JFM25" s="171"/>
      <c r="JFN25" s="171"/>
      <c r="JFO25" s="172"/>
      <c r="JFP25" s="162"/>
      <c r="JFQ25" s="171"/>
      <c r="JFR25" s="171"/>
      <c r="JFS25" s="171"/>
      <c r="JFT25" s="171"/>
      <c r="JFU25" s="171"/>
      <c r="JFV25" s="171"/>
      <c r="JFW25" s="172"/>
      <c r="JFX25" s="162"/>
      <c r="JFY25" s="171"/>
      <c r="JFZ25" s="171"/>
      <c r="JGA25" s="171"/>
      <c r="JGB25" s="171"/>
      <c r="JGC25" s="171"/>
      <c r="JGD25" s="171"/>
      <c r="JGE25" s="172"/>
      <c r="JGF25" s="162"/>
      <c r="JGG25" s="171"/>
      <c r="JGH25" s="171"/>
      <c r="JGI25" s="171"/>
      <c r="JGJ25" s="171"/>
      <c r="JGK25" s="171"/>
      <c r="JGL25" s="171"/>
      <c r="JGM25" s="172"/>
      <c r="JGN25" s="162"/>
      <c r="JGO25" s="171"/>
      <c r="JGP25" s="171"/>
      <c r="JGQ25" s="171"/>
      <c r="JGR25" s="171"/>
      <c r="JGS25" s="171"/>
      <c r="JGT25" s="171"/>
      <c r="JGU25" s="172"/>
      <c r="JGV25" s="162"/>
      <c r="JGW25" s="171"/>
      <c r="JGX25" s="171"/>
      <c r="JGY25" s="171"/>
      <c r="JGZ25" s="171"/>
      <c r="JHA25" s="171"/>
      <c r="JHB25" s="171"/>
      <c r="JHC25" s="172"/>
      <c r="JHD25" s="162"/>
      <c r="JHE25" s="171"/>
      <c r="JHF25" s="171"/>
      <c r="JHG25" s="171"/>
      <c r="JHH25" s="171"/>
      <c r="JHI25" s="171"/>
      <c r="JHJ25" s="171"/>
      <c r="JHK25" s="172"/>
      <c r="JHL25" s="162"/>
      <c r="JHM25" s="171"/>
      <c r="JHN25" s="171"/>
      <c r="JHO25" s="171"/>
      <c r="JHP25" s="171"/>
      <c r="JHQ25" s="171"/>
      <c r="JHR25" s="171"/>
      <c r="JHS25" s="172"/>
      <c r="JHT25" s="162"/>
      <c r="JHU25" s="171"/>
      <c r="JHV25" s="171"/>
      <c r="JHW25" s="171"/>
      <c r="JHX25" s="171"/>
      <c r="JHY25" s="171"/>
      <c r="JHZ25" s="171"/>
      <c r="JIA25" s="172"/>
      <c r="JIB25" s="162"/>
      <c r="JIC25" s="171"/>
      <c r="JID25" s="171"/>
      <c r="JIE25" s="171"/>
      <c r="JIF25" s="171"/>
      <c r="JIG25" s="171"/>
      <c r="JIH25" s="171"/>
      <c r="JII25" s="172"/>
      <c r="JIJ25" s="162"/>
      <c r="JIK25" s="171"/>
      <c r="JIL25" s="171"/>
      <c r="JIM25" s="171"/>
      <c r="JIN25" s="171"/>
      <c r="JIO25" s="171"/>
      <c r="JIP25" s="171"/>
      <c r="JIQ25" s="172"/>
      <c r="JIR25" s="162"/>
      <c r="JIS25" s="171"/>
      <c r="JIT25" s="171"/>
      <c r="JIU25" s="171"/>
      <c r="JIV25" s="171"/>
      <c r="JIW25" s="171"/>
      <c r="JIX25" s="171"/>
      <c r="JIY25" s="172"/>
      <c r="JIZ25" s="162"/>
      <c r="JJA25" s="171"/>
      <c r="JJB25" s="171"/>
      <c r="JJC25" s="171"/>
      <c r="JJD25" s="171"/>
      <c r="JJE25" s="171"/>
      <c r="JJF25" s="171"/>
      <c r="JJG25" s="172"/>
      <c r="JJH25" s="162"/>
      <c r="JJI25" s="171"/>
      <c r="JJJ25" s="171"/>
      <c r="JJK25" s="171"/>
      <c r="JJL25" s="171"/>
      <c r="JJM25" s="171"/>
      <c r="JJN25" s="171"/>
      <c r="JJO25" s="172"/>
      <c r="JJP25" s="162"/>
      <c r="JJQ25" s="171"/>
      <c r="JJR25" s="171"/>
      <c r="JJS25" s="171"/>
      <c r="JJT25" s="171"/>
      <c r="JJU25" s="171"/>
      <c r="JJV25" s="171"/>
      <c r="JJW25" s="172"/>
      <c r="JJX25" s="162"/>
      <c r="JJY25" s="171"/>
      <c r="JJZ25" s="171"/>
      <c r="JKA25" s="171"/>
      <c r="JKB25" s="171"/>
      <c r="JKC25" s="171"/>
      <c r="JKD25" s="171"/>
      <c r="JKE25" s="172"/>
      <c r="JKF25" s="162"/>
      <c r="JKG25" s="171"/>
      <c r="JKH25" s="171"/>
      <c r="JKI25" s="171"/>
      <c r="JKJ25" s="171"/>
      <c r="JKK25" s="171"/>
      <c r="JKL25" s="171"/>
      <c r="JKM25" s="172"/>
      <c r="JKN25" s="162"/>
      <c r="JKO25" s="171"/>
      <c r="JKP25" s="171"/>
      <c r="JKQ25" s="171"/>
      <c r="JKR25" s="171"/>
      <c r="JKS25" s="171"/>
      <c r="JKT25" s="171"/>
      <c r="JKU25" s="172"/>
      <c r="JKV25" s="162"/>
      <c r="JKW25" s="171"/>
      <c r="JKX25" s="171"/>
      <c r="JKY25" s="171"/>
      <c r="JKZ25" s="171"/>
      <c r="JLA25" s="171"/>
      <c r="JLB25" s="171"/>
      <c r="JLC25" s="172"/>
      <c r="JLD25" s="162"/>
      <c r="JLE25" s="171"/>
      <c r="JLF25" s="171"/>
      <c r="JLG25" s="171"/>
      <c r="JLH25" s="171"/>
      <c r="JLI25" s="171"/>
      <c r="JLJ25" s="171"/>
      <c r="JLK25" s="172"/>
      <c r="JLL25" s="162"/>
      <c r="JLM25" s="171"/>
      <c r="JLN25" s="171"/>
      <c r="JLO25" s="171"/>
      <c r="JLP25" s="171"/>
      <c r="JLQ25" s="171"/>
      <c r="JLR25" s="171"/>
      <c r="JLS25" s="172"/>
      <c r="JLT25" s="162"/>
      <c r="JLU25" s="171"/>
      <c r="JLV25" s="171"/>
      <c r="JLW25" s="171"/>
      <c r="JLX25" s="171"/>
      <c r="JLY25" s="171"/>
      <c r="JLZ25" s="171"/>
      <c r="JMA25" s="172"/>
      <c r="JMB25" s="162"/>
      <c r="JMC25" s="171"/>
      <c r="JMD25" s="171"/>
      <c r="JME25" s="171"/>
      <c r="JMF25" s="171"/>
      <c r="JMG25" s="171"/>
      <c r="JMH25" s="171"/>
      <c r="JMI25" s="172"/>
      <c r="JMJ25" s="162"/>
      <c r="JMK25" s="171"/>
      <c r="JML25" s="171"/>
      <c r="JMM25" s="171"/>
      <c r="JMN25" s="171"/>
      <c r="JMO25" s="171"/>
      <c r="JMP25" s="171"/>
      <c r="JMQ25" s="172"/>
      <c r="JMR25" s="162"/>
      <c r="JMS25" s="171"/>
      <c r="JMT25" s="171"/>
      <c r="JMU25" s="171"/>
      <c r="JMV25" s="171"/>
      <c r="JMW25" s="171"/>
      <c r="JMX25" s="171"/>
      <c r="JMY25" s="172"/>
      <c r="JMZ25" s="162"/>
      <c r="JNA25" s="171"/>
      <c r="JNB25" s="171"/>
      <c r="JNC25" s="171"/>
      <c r="JND25" s="171"/>
      <c r="JNE25" s="171"/>
      <c r="JNF25" s="171"/>
      <c r="JNG25" s="172"/>
      <c r="JNH25" s="162"/>
      <c r="JNI25" s="171"/>
      <c r="JNJ25" s="171"/>
      <c r="JNK25" s="171"/>
      <c r="JNL25" s="171"/>
      <c r="JNM25" s="171"/>
      <c r="JNN25" s="171"/>
      <c r="JNO25" s="172"/>
      <c r="JNP25" s="162"/>
      <c r="JNQ25" s="171"/>
      <c r="JNR25" s="171"/>
      <c r="JNS25" s="171"/>
      <c r="JNT25" s="171"/>
      <c r="JNU25" s="171"/>
      <c r="JNV25" s="171"/>
      <c r="JNW25" s="172"/>
      <c r="JNX25" s="162"/>
      <c r="JNY25" s="171"/>
      <c r="JNZ25" s="171"/>
      <c r="JOA25" s="171"/>
      <c r="JOB25" s="171"/>
      <c r="JOC25" s="171"/>
      <c r="JOD25" s="171"/>
      <c r="JOE25" s="172"/>
      <c r="JOF25" s="162"/>
      <c r="JOG25" s="171"/>
      <c r="JOH25" s="171"/>
      <c r="JOI25" s="171"/>
      <c r="JOJ25" s="171"/>
      <c r="JOK25" s="171"/>
      <c r="JOL25" s="171"/>
      <c r="JOM25" s="172"/>
      <c r="JON25" s="162"/>
      <c r="JOO25" s="171"/>
      <c r="JOP25" s="171"/>
      <c r="JOQ25" s="171"/>
      <c r="JOR25" s="171"/>
      <c r="JOS25" s="171"/>
      <c r="JOT25" s="171"/>
      <c r="JOU25" s="172"/>
      <c r="JOV25" s="162"/>
      <c r="JOW25" s="171"/>
      <c r="JOX25" s="171"/>
      <c r="JOY25" s="171"/>
      <c r="JOZ25" s="171"/>
      <c r="JPA25" s="171"/>
      <c r="JPB25" s="171"/>
      <c r="JPC25" s="172"/>
      <c r="JPD25" s="162"/>
      <c r="JPE25" s="171"/>
      <c r="JPF25" s="171"/>
      <c r="JPG25" s="171"/>
      <c r="JPH25" s="171"/>
      <c r="JPI25" s="171"/>
      <c r="JPJ25" s="171"/>
      <c r="JPK25" s="172"/>
      <c r="JPL25" s="162"/>
      <c r="JPM25" s="171"/>
      <c r="JPN25" s="171"/>
      <c r="JPO25" s="171"/>
      <c r="JPP25" s="171"/>
      <c r="JPQ25" s="171"/>
      <c r="JPR25" s="171"/>
      <c r="JPS25" s="172"/>
      <c r="JPT25" s="162"/>
      <c r="JPU25" s="171"/>
      <c r="JPV25" s="171"/>
      <c r="JPW25" s="171"/>
      <c r="JPX25" s="171"/>
      <c r="JPY25" s="171"/>
      <c r="JPZ25" s="171"/>
      <c r="JQA25" s="172"/>
      <c r="JQB25" s="162"/>
      <c r="JQC25" s="171"/>
      <c r="JQD25" s="171"/>
      <c r="JQE25" s="171"/>
      <c r="JQF25" s="171"/>
      <c r="JQG25" s="171"/>
      <c r="JQH25" s="171"/>
      <c r="JQI25" s="172"/>
      <c r="JQJ25" s="162"/>
      <c r="JQK25" s="171"/>
      <c r="JQL25" s="171"/>
      <c r="JQM25" s="171"/>
      <c r="JQN25" s="171"/>
      <c r="JQO25" s="171"/>
      <c r="JQP25" s="171"/>
      <c r="JQQ25" s="172"/>
      <c r="JQR25" s="162"/>
      <c r="JQS25" s="171"/>
      <c r="JQT25" s="171"/>
      <c r="JQU25" s="171"/>
      <c r="JQV25" s="171"/>
      <c r="JQW25" s="171"/>
      <c r="JQX25" s="171"/>
      <c r="JQY25" s="172"/>
      <c r="JQZ25" s="162"/>
      <c r="JRA25" s="171"/>
      <c r="JRB25" s="171"/>
      <c r="JRC25" s="171"/>
      <c r="JRD25" s="171"/>
      <c r="JRE25" s="171"/>
      <c r="JRF25" s="171"/>
      <c r="JRG25" s="172"/>
      <c r="JRH25" s="162"/>
      <c r="JRI25" s="171"/>
      <c r="JRJ25" s="171"/>
      <c r="JRK25" s="171"/>
      <c r="JRL25" s="171"/>
      <c r="JRM25" s="171"/>
      <c r="JRN25" s="171"/>
      <c r="JRO25" s="172"/>
      <c r="JRP25" s="162"/>
      <c r="JRQ25" s="171"/>
      <c r="JRR25" s="171"/>
      <c r="JRS25" s="171"/>
      <c r="JRT25" s="171"/>
      <c r="JRU25" s="171"/>
      <c r="JRV25" s="171"/>
      <c r="JRW25" s="172"/>
      <c r="JRX25" s="162"/>
      <c r="JRY25" s="171"/>
      <c r="JRZ25" s="171"/>
      <c r="JSA25" s="171"/>
      <c r="JSB25" s="171"/>
      <c r="JSC25" s="171"/>
      <c r="JSD25" s="171"/>
      <c r="JSE25" s="172"/>
      <c r="JSF25" s="162"/>
      <c r="JSG25" s="171"/>
      <c r="JSH25" s="171"/>
      <c r="JSI25" s="171"/>
      <c r="JSJ25" s="171"/>
      <c r="JSK25" s="171"/>
      <c r="JSL25" s="171"/>
      <c r="JSM25" s="172"/>
      <c r="JSN25" s="162"/>
      <c r="JSO25" s="171"/>
      <c r="JSP25" s="171"/>
      <c r="JSQ25" s="171"/>
      <c r="JSR25" s="171"/>
      <c r="JSS25" s="171"/>
      <c r="JST25" s="171"/>
      <c r="JSU25" s="172"/>
      <c r="JSV25" s="162"/>
      <c r="JSW25" s="171"/>
      <c r="JSX25" s="171"/>
      <c r="JSY25" s="171"/>
      <c r="JSZ25" s="171"/>
      <c r="JTA25" s="171"/>
      <c r="JTB25" s="171"/>
      <c r="JTC25" s="172"/>
      <c r="JTD25" s="162"/>
      <c r="JTE25" s="171"/>
      <c r="JTF25" s="171"/>
      <c r="JTG25" s="171"/>
      <c r="JTH25" s="171"/>
      <c r="JTI25" s="171"/>
      <c r="JTJ25" s="171"/>
      <c r="JTK25" s="172"/>
      <c r="JTL25" s="162"/>
      <c r="JTM25" s="171"/>
      <c r="JTN25" s="171"/>
      <c r="JTO25" s="171"/>
      <c r="JTP25" s="171"/>
      <c r="JTQ25" s="171"/>
      <c r="JTR25" s="171"/>
      <c r="JTS25" s="172"/>
      <c r="JTT25" s="162"/>
      <c r="JTU25" s="171"/>
      <c r="JTV25" s="171"/>
      <c r="JTW25" s="171"/>
      <c r="JTX25" s="171"/>
      <c r="JTY25" s="171"/>
      <c r="JTZ25" s="171"/>
      <c r="JUA25" s="172"/>
      <c r="JUB25" s="162"/>
      <c r="JUC25" s="171"/>
      <c r="JUD25" s="171"/>
      <c r="JUE25" s="171"/>
      <c r="JUF25" s="171"/>
      <c r="JUG25" s="171"/>
      <c r="JUH25" s="171"/>
      <c r="JUI25" s="172"/>
      <c r="JUJ25" s="162"/>
      <c r="JUK25" s="171"/>
      <c r="JUL25" s="171"/>
      <c r="JUM25" s="171"/>
      <c r="JUN25" s="171"/>
      <c r="JUO25" s="171"/>
      <c r="JUP25" s="171"/>
      <c r="JUQ25" s="172"/>
      <c r="JUR25" s="162"/>
      <c r="JUS25" s="171"/>
      <c r="JUT25" s="171"/>
      <c r="JUU25" s="171"/>
      <c r="JUV25" s="171"/>
      <c r="JUW25" s="171"/>
      <c r="JUX25" s="171"/>
      <c r="JUY25" s="172"/>
      <c r="JUZ25" s="162"/>
      <c r="JVA25" s="171"/>
      <c r="JVB25" s="171"/>
      <c r="JVC25" s="171"/>
      <c r="JVD25" s="171"/>
      <c r="JVE25" s="171"/>
      <c r="JVF25" s="171"/>
      <c r="JVG25" s="172"/>
      <c r="JVH25" s="162"/>
      <c r="JVI25" s="171"/>
      <c r="JVJ25" s="171"/>
      <c r="JVK25" s="171"/>
      <c r="JVL25" s="171"/>
      <c r="JVM25" s="171"/>
      <c r="JVN25" s="171"/>
      <c r="JVO25" s="172"/>
      <c r="JVP25" s="162"/>
      <c r="JVQ25" s="171"/>
      <c r="JVR25" s="171"/>
      <c r="JVS25" s="171"/>
      <c r="JVT25" s="171"/>
      <c r="JVU25" s="171"/>
      <c r="JVV25" s="171"/>
      <c r="JVW25" s="172"/>
      <c r="JVX25" s="162"/>
      <c r="JVY25" s="171"/>
      <c r="JVZ25" s="171"/>
      <c r="JWA25" s="171"/>
      <c r="JWB25" s="171"/>
      <c r="JWC25" s="171"/>
      <c r="JWD25" s="171"/>
      <c r="JWE25" s="172"/>
      <c r="JWF25" s="162"/>
      <c r="JWG25" s="171"/>
      <c r="JWH25" s="171"/>
      <c r="JWI25" s="171"/>
      <c r="JWJ25" s="171"/>
      <c r="JWK25" s="171"/>
      <c r="JWL25" s="171"/>
      <c r="JWM25" s="172"/>
      <c r="JWN25" s="162"/>
      <c r="JWO25" s="171"/>
      <c r="JWP25" s="171"/>
      <c r="JWQ25" s="171"/>
      <c r="JWR25" s="171"/>
      <c r="JWS25" s="171"/>
      <c r="JWT25" s="171"/>
      <c r="JWU25" s="172"/>
      <c r="JWV25" s="162"/>
      <c r="JWW25" s="171"/>
      <c r="JWX25" s="171"/>
      <c r="JWY25" s="171"/>
      <c r="JWZ25" s="171"/>
      <c r="JXA25" s="171"/>
      <c r="JXB25" s="171"/>
      <c r="JXC25" s="172"/>
      <c r="JXD25" s="162"/>
      <c r="JXE25" s="171"/>
      <c r="JXF25" s="171"/>
      <c r="JXG25" s="171"/>
      <c r="JXH25" s="171"/>
      <c r="JXI25" s="171"/>
      <c r="JXJ25" s="171"/>
      <c r="JXK25" s="172"/>
      <c r="JXL25" s="162"/>
      <c r="JXM25" s="171"/>
      <c r="JXN25" s="171"/>
      <c r="JXO25" s="171"/>
      <c r="JXP25" s="171"/>
      <c r="JXQ25" s="171"/>
      <c r="JXR25" s="171"/>
      <c r="JXS25" s="172"/>
      <c r="JXT25" s="162"/>
      <c r="JXU25" s="171"/>
      <c r="JXV25" s="171"/>
      <c r="JXW25" s="171"/>
      <c r="JXX25" s="171"/>
      <c r="JXY25" s="171"/>
      <c r="JXZ25" s="171"/>
      <c r="JYA25" s="172"/>
      <c r="JYB25" s="162"/>
      <c r="JYC25" s="171"/>
      <c r="JYD25" s="171"/>
      <c r="JYE25" s="171"/>
      <c r="JYF25" s="171"/>
      <c r="JYG25" s="171"/>
      <c r="JYH25" s="171"/>
      <c r="JYI25" s="172"/>
      <c r="JYJ25" s="162"/>
      <c r="JYK25" s="171"/>
      <c r="JYL25" s="171"/>
      <c r="JYM25" s="171"/>
      <c r="JYN25" s="171"/>
      <c r="JYO25" s="171"/>
      <c r="JYP25" s="171"/>
      <c r="JYQ25" s="172"/>
      <c r="JYR25" s="162"/>
      <c r="JYS25" s="171"/>
      <c r="JYT25" s="171"/>
      <c r="JYU25" s="171"/>
      <c r="JYV25" s="171"/>
      <c r="JYW25" s="171"/>
      <c r="JYX25" s="171"/>
      <c r="JYY25" s="172"/>
      <c r="JYZ25" s="162"/>
      <c r="JZA25" s="171"/>
      <c r="JZB25" s="171"/>
      <c r="JZC25" s="171"/>
      <c r="JZD25" s="171"/>
      <c r="JZE25" s="171"/>
      <c r="JZF25" s="171"/>
      <c r="JZG25" s="172"/>
      <c r="JZH25" s="162"/>
      <c r="JZI25" s="171"/>
      <c r="JZJ25" s="171"/>
      <c r="JZK25" s="171"/>
      <c r="JZL25" s="171"/>
      <c r="JZM25" s="171"/>
      <c r="JZN25" s="171"/>
      <c r="JZO25" s="172"/>
      <c r="JZP25" s="162"/>
      <c r="JZQ25" s="171"/>
      <c r="JZR25" s="171"/>
      <c r="JZS25" s="171"/>
      <c r="JZT25" s="171"/>
      <c r="JZU25" s="171"/>
      <c r="JZV25" s="171"/>
      <c r="JZW25" s="172"/>
      <c r="JZX25" s="162"/>
      <c r="JZY25" s="171"/>
      <c r="JZZ25" s="171"/>
      <c r="KAA25" s="171"/>
      <c r="KAB25" s="171"/>
      <c r="KAC25" s="171"/>
      <c r="KAD25" s="171"/>
      <c r="KAE25" s="172"/>
      <c r="KAF25" s="162"/>
      <c r="KAG25" s="171"/>
      <c r="KAH25" s="171"/>
      <c r="KAI25" s="171"/>
      <c r="KAJ25" s="171"/>
      <c r="KAK25" s="171"/>
      <c r="KAL25" s="171"/>
      <c r="KAM25" s="172"/>
      <c r="KAN25" s="162"/>
      <c r="KAO25" s="171"/>
      <c r="KAP25" s="171"/>
      <c r="KAQ25" s="171"/>
      <c r="KAR25" s="171"/>
      <c r="KAS25" s="171"/>
      <c r="KAT25" s="171"/>
      <c r="KAU25" s="172"/>
      <c r="KAV25" s="162"/>
      <c r="KAW25" s="171"/>
      <c r="KAX25" s="171"/>
      <c r="KAY25" s="171"/>
      <c r="KAZ25" s="171"/>
      <c r="KBA25" s="171"/>
      <c r="KBB25" s="171"/>
      <c r="KBC25" s="172"/>
      <c r="KBD25" s="162"/>
      <c r="KBE25" s="171"/>
      <c r="KBF25" s="171"/>
      <c r="KBG25" s="171"/>
      <c r="KBH25" s="171"/>
      <c r="KBI25" s="171"/>
      <c r="KBJ25" s="171"/>
      <c r="KBK25" s="172"/>
      <c r="KBL25" s="162"/>
      <c r="KBM25" s="171"/>
      <c r="KBN25" s="171"/>
      <c r="KBO25" s="171"/>
      <c r="KBP25" s="171"/>
      <c r="KBQ25" s="171"/>
      <c r="KBR25" s="171"/>
      <c r="KBS25" s="172"/>
      <c r="KBT25" s="162"/>
      <c r="KBU25" s="171"/>
      <c r="KBV25" s="171"/>
      <c r="KBW25" s="171"/>
      <c r="KBX25" s="171"/>
      <c r="KBY25" s="171"/>
      <c r="KBZ25" s="171"/>
      <c r="KCA25" s="172"/>
      <c r="KCB25" s="162"/>
      <c r="KCC25" s="171"/>
      <c r="KCD25" s="171"/>
      <c r="KCE25" s="171"/>
      <c r="KCF25" s="171"/>
      <c r="KCG25" s="171"/>
      <c r="KCH25" s="171"/>
      <c r="KCI25" s="172"/>
      <c r="KCJ25" s="162"/>
      <c r="KCK25" s="171"/>
      <c r="KCL25" s="171"/>
      <c r="KCM25" s="171"/>
      <c r="KCN25" s="171"/>
      <c r="KCO25" s="171"/>
      <c r="KCP25" s="171"/>
      <c r="KCQ25" s="172"/>
      <c r="KCR25" s="162"/>
      <c r="KCS25" s="171"/>
      <c r="KCT25" s="171"/>
      <c r="KCU25" s="171"/>
      <c r="KCV25" s="171"/>
      <c r="KCW25" s="171"/>
      <c r="KCX25" s="171"/>
      <c r="KCY25" s="172"/>
      <c r="KCZ25" s="162"/>
      <c r="KDA25" s="171"/>
      <c r="KDB25" s="171"/>
      <c r="KDC25" s="171"/>
      <c r="KDD25" s="171"/>
      <c r="KDE25" s="171"/>
      <c r="KDF25" s="171"/>
      <c r="KDG25" s="172"/>
      <c r="KDH25" s="162"/>
      <c r="KDI25" s="171"/>
      <c r="KDJ25" s="171"/>
      <c r="KDK25" s="171"/>
      <c r="KDL25" s="171"/>
      <c r="KDM25" s="171"/>
      <c r="KDN25" s="171"/>
      <c r="KDO25" s="172"/>
      <c r="KDP25" s="162"/>
      <c r="KDQ25" s="171"/>
      <c r="KDR25" s="171"/>
      <c r="KDS25" s="171"/>
      <c r="KDT25" s="171"/>
      <c r="KDU25" s="171"/>
      <c r="KDV25" s="171"/>
      <c r="KDW25" s="172"/>
      <c r="KDX25" s="162"/>
      <c r="KDY25" s="171"/>
      <c r="KDZ25" s="171"/>
      <c r="KEA25" s="171"/>
      <c r="KEB25" s="171"/>
      <c r="KEC25" s="171"/>
      <c r="KED25" s="171"/>
      <c r="KEE25" s="172"/>
      <c r="KEF25" s="162"/>
      <c r="KEG25" s="171"/>
      <c r="KEH25" s="171"/>
      <c r="KEI25" s="171"/>
      <c r="KEJ25" s="171"/>
      <c r="KEK25" s="171"/>
      <c r="KEL25" s="171"/>
      <c r="KEM25" s="172"/>
      <c r="KEN25" s="162"/>
      <c r="KEO25" s="171"/>
      <c r="KEP25" s="171"/>
      <c r="KEQ25" s="171"/>
      <c r="KER25" s="171"/>
      <c r="KES25" s="171"/>
      <c r="KET25" s="171"/>
      <c r="KEU25" s="172"/>
      <c r="KEV25" s="162"/>
      <c r="KEW25" s="171"/>
      <c r="KEX25" s="171"/>
      <c r="KEY25" s="171"/>
      <c r="KEZ25" s="171"/>
      <c r="KFA25" s="171"/>
      <c r="KFB25" s="171"/>
      <c r="KFC25" s="172"/>
      <c r="KFD25" s="162"/>
      <c r="KFE25" s="171"/>
      <c r="KFF25" s="171"/>
      <c r="KFG25" s="171"/>
      <c r="KFH25" s="171"/>
      <c r="KFI25" s="171"/>
      <c r="KFJ25" s="171"/>
      <c r="KFK25" s="172"/>
      <c r="KFL25" s="162"/>
      <c r="KFM25" s="171"/>
      <c r="KFN25" s="171"/>
      <c r="KFO25" s="171"/>
      <c r="KFP25" s="171"/>
      <c r="KFQ25" s="171"/>
      <c r="KFR25" s="171"/>
      <c r="KFS25" s="172"/>
      <c r="KFT25" s="162"/>
      <c r="KFU25" s="171"/>
      <c r="KFV25" s="171"/>
      <c r="KFW25" s="171"/>
      <c r="KFX25" s="171"/>
      <c r="KFY25" s="171"/>
      <c r="KFZ25" s="171"/>
      <c r="KGA25" s="172"/>
      <c r="KGB25" s="162"/>
      <c r="KGC25" s="171"/>
      <c r="KGD25" s="171"/>
      <c r="KGE25" s="171"/>
      <c r="KGF25" s="171"/>
      <c r="KGG25" s="171"/>
      <c r="KGH25" s="171"/>
      <c r="KGI25" s="172"/>
      <c r="KGJ25" s="162"/>
      <c r="KGK25" s="171"/>
      <c r="KGL25" s="171"/>
      <c r="KGM25" s="171"/>
      <c r="KGN25" s="171"/>
      <c r="KGO25" s="171"/>
      <c r="KGP25" s="171"/>
      <c r="KGQ25" s="172"/>
      <c r="KGR25" s="162"/>
      <c r="KGS25" s="171"/>
      <c r="KGT25" s="171"/>
      <c r="KGU25" s="171"/>
      <c r="KGV25" s="171"/>
      <c r="KGW25" s="171"/>
      <c r="KGX25" s="171"/>
      <c r="KGY25" s="172"/>
      <c r="KGZ25" s="162"/>
      <c r="KHA25" s="171"/>
      <c r="KHB25" s="171"/>
      <c r="KHC25" s="171"/>
      <c r="KHD25" s="171"/>
      <c r="KHE25" s="171"/>
      <c r="KHF25" s="171"/>
      <c r="KHG25" s="172"/>
      <c r="KHH25" s="162"/>
      <c r="KHI25" s="171"/>
      <c r="KHJ25" s="171"/>
      <c r="KHK25" s="171"/>
      <c r="KHL25" s="171"/>
      <c r="KHM25" s="171"/>
      <c r="KHN25" s="171"/>
      <c r="KHO25" s="172"/>
      <c r="KHP25" s="162"/>
      <c r="KHQ25" s="171"/>
      <c r="KHR25" s="171"/>
      <c r="KHS25" s="171"/>
      <c r="KHT25" s="171"/>
      <c r="KHU25" s="171"/>
      <c r="KHV25" s="171"/>
      <c r="KHW25" s="172"/>
      <c r="KHX25" s="162"/>
      <c r="KHY25" s="171"/>
      <c r="KHZ25" s="171"/>
      <c r="KIA25" s="171"/>
      <c r="KIB25" s="171"/>
      <c r="KIC25" s="171"/>
      <c r="KID25" s="171"/>
      <c r="KIE25" s="172"/>
      <c r="KIF25" s="162"/>
      <c r="KIG25" s="171"/>
      <c r="KIH25" s="171"/>
      <c r="KII25" s="171"/>
      <c r="KIJ25" s="171"/>
      <c r="KIK25" s="171"/>
      <c r="KIL25" s="171"/>
      <c r="KIM25" s="172"/>
      <c r="KIN25" s="162"/>
      <c r="KIO25" s="171"/>
      <c r="KIP25" s="171"/>
      <c r="KIQ25" s="171"/>
      <c r="KIR25" s="171"/>
      <c r="KIS25" s="171"/>
      <c r="KIT25" s="171"/>
      <c r="KIU25" s="172"/>
      <c r="KIV25" s="162"/>
      <c r="KIW25" s="171"/>
      <c r="KIX25" s="171"/>
      <c r="KIY25" s="171"/>
      <c r="KIZ25" s="171"/>
      <c r="KJA25" s="171"/>
      <c r="KJB25" s="171"/>
      <c r="KJC25" s="172"/>
      <c r="KJD25" s="162"/>
      <c r="KJE25" s="171"/>
      <c r="KJF25" s="171"/>
      <c r="KJG25" s="171"/>
      <c r="KJH25" s="171"/>
      <c r="KJI25" s="171"/>
      <c r="KJJ25" s="171"/>
      <c r="KJK25" s="172"/>
      <c r="KJL25" s="162"/>
      <c r="KJM25" s="171"/>
      <c r="KJN25" s="171"/>
      <c r="KJO25" s="171"/>
      <c r="KJP25" s="171"/>
      <c r="KJQ25" s="171"/>
      <c r="KJR25" s="171"/>
      <c r="KJS25" s="172"/>
      <c r="KJT25" s="162"/>
      <c r="KJU25" s="171"/>
      <c r="KJV25" s="171"/>
      <c r="KJW25" s="171"/>
      <c r="KJX25" s="171"/>
      <c r="KJY25" s="171"/>
      <c r="KJZ25" s="171"/>
      <c r="KKA25" s="172"/>
      <c r="KKB25" s="162"/>
      <c r="KKC25" s="171"/>
      <c r="KKD25" s="171"/>
      <c r="KKE25" s="171"/>
      <c r="KKF25" s="171"/>
      <c r="KKG25" s="171"/>
      <c r="KKH25" s="171"/>
      <c r="KKI25" s="172"/>
      <c r="KKJ25" s="162"/>
      <c r="KKK25" s="171"/>
      <c r="KKL25" s="171"/>
      <c r="KKM25" s="171"/>
      <c r="KKN25" s="171"/>
      <c r="KKO25" s="171"/>
      <c r="KKP25" s="171"/>
      <c r="KKQ25" s="172"/>
      <c r="KKR25" s="162"/>
      <c r="KKS25" s="171"/>
      <c r="KKT25" s="171"/>
      <c r="KKU25" s="171"/>
      <c r="KKV25" s="171"/>
      <c r="KKW25" s="171"/>
      <c r="KKX25" s="171"/>
      <c r="KKY25" s="172"/>
      <c r="KKZ25" s="162"/>
      <c r="KLA25" s="171"/>
      <c r="KLB25" s="171"/>
      <c r="KLC25" s="171"/>
      <c r="KLD25" s="171"/>
      <c r="KLE25" s="171"/>
      <c r="KLF25" s="171"/>
      <c r="KLG25" s="172"/>
      <c r="KLH25" s="162"/>
      <c r="KLI25" s="171"/>
      <c r="KLJ25" s="171"/>
      <c r="KLK25" s="171"/>
      <c r="KLL25" s="171"/>
      <c r="KLM25" s="171"/>
      <c r="KLN25" s="171"/>
      <c r="KLO25" s="172"/>
      <c r="KLP25" s="162"/>
      <c r="KLQ25" s="171"/>
      <c r="KLR25" s="171"/>
      <c r="KLS25" s="171"/>
      <c r="KLT25" s="171"/>
      <c r="KLU25" s="171"/>
      <c r="KLV25" s="171"/>
      <c r="KLW25" s="172"/>
      <c r="KLX25" s="162"/>
      <c r="KLY25" s="171"/>
      <c r="KLZ25" s="171"/>
      <c r="KMA25" s="171"/>
      <c r="KMB25" s="171"/>
      <c r="KMC25" s="171"/>
      <c r="KMD25" s="171"/>
      <c r="KME25" s="172"/>
      <c r="KMF25" s="162"/>
      <c r="KMG25" s="171"/>
      <c r="KMH25" s="171"/>
      <c r="KMI25" s="171"/>
      <c r="KMJ25" s="171"/>
      <c r="KMK25" s="171"/>
      <c r="KML25" s="171"/>
      <c r="KMM25" s="172"/>
      <c r="KMN25" s="162"/>
      <c r="KMO25" s="171"/>
      <c r="KMP25" s="171"/>
      <c r="KMQ25" s="171"/>
      <c r="KMR25" s="171"/>
      <c r="KMS25" s="171"/>
      <c r="KMT25" s="171"/>
      <c r="KMU25" s="172"/>
      <c r="KMV25" s="162"/>
      <c r="KMW25" s="171"/>
      <c r="KMX25" s="171"/>
      <c r="KMY25" s="171"/>
      <c r="KMZ25" s="171"/>
      <c r="KNA25" s="171"/>
      <c r="KNB25" s="171"/>
      <c r="KNC25" s="172"/>
      <c r="KND25" s="162"/>
      <c r="KNE25" s="171"/>
      <c r="KNF25" s="171"/>
      <c r="KNG25" s="171"/>
      <c r="KNH25" s="171"/>
      <c r="KNI25" s="171"/>
      <c r="KNJ25" s="171"/>
      <c r="KNK25" s="172"/>
      <c r="KNL25" s="162"/>
      <c r="KNM25" s="171"/>
      <c r="KNN25" s="171"/>
      <c r="KNO25" s="171"/>
      <c r="KNP25" s="171"/>
      <c r="KNQ25" s="171"/>
      <c r="KNR25" s="171"/>
      <c r="KNS25" s="172"/>
      <c r="KNT25" s="162"/>
      <c r="KNU25" s="171"/>
      <c r="KNV25" s="171"/>
      <c r="KNW25" s="171"/>
      <c r="KNX25" s="171"/>
      <c r="KNY25" s="171"/>
      <c r="KNZ25" s="171"/>
      <c r="KOA25" s="172"/>
      <c r="KOB25" s="162"/>
      <c r="KOC25" s="171"/>
      <c r="KOD25" s="171"/>
      <c r="KOE25" s="171"/>
      <c r="KOF25" s="171"/>
      <c r="KOG25" s="171"/>
      <c r="KOH25" s="171"/>
      <c r="KOI25" s="172"/>
      <c r="KOJ25" s="162"/>
      <c r="KOK25" s="171"/>
      <c r="KOL25" s="171"/>
      <c r="KOM25" s="171"/>
      <c r="KON25" s="171"/>
      <c r="KOO25" s="171"/>
      <c r="KOP25" s="171"/>
      <c r="KOQ25" s="172"/>
      <c r="KOR25" s="162"/>
      <c r="KOS25" s="171"/>
      <c r="KOT25" s="171"/>
      <c r="KOU25" s="171"/>
      <c r="KOV25" s="171"/>
      <c r="KOW25" s="171"/>
      <c r="KOX25" s="171"/>
      <c r="KOY25" s="172"/>
      <c r="KOZ25" s="162"/>
      <c r="KPA25" s="171"/>
      <c r="KPB25" s="171"/>
      <c r="KPC25" s="171"/>
      <c r="KPD25" s="171"/>
      <c r="KPE25" s="171"/>
      <c r="KPF25" s="171"/>
      <c r="KPG25" s="172"/>
      <c r="KPH25" s="162"/>
      <c r="KPI25" s="171"/>
      <c r="KPJ25" s="171"/>
      <c r="KPK25" s="171"/>
      <c r="KPL25" s="171"/>
      <c r="KPM25" s="171"/>
      <c r="KPN25" s="171"/>
      <c r="KPO25" s="172"/>
      <c r="KPP25" s="162"/>
      <c r="KPQ25" s="171"/>
      <c r="KPR25" s="171"/>
      <c r="KPS25" s="171"/>
      <c r="KPT25" s="171"/>
      <c r="KPU25" s="171"/>
      <c r="KPV25" s="171"/>
      <c r="KPW25" s="172"/>
      <c r="KPX25" s="162"/>
      <c r="KPY25" s="171"/>
      <c r="KPZ25" s="171"/>
      <c r="KQA25" s="171"/>
      <c r="KQB25" s="171"/>
      <c r="KQC25" s="171"/>
      <c r="KQD25" s="171"/>
      <c r="KQE25" s="172"/>
      <c r="KQF25" s="162"/>
      <c r="KQG25" s="171"/>
      <c r="KQH25" s="171"/>
      <c r="KQI25" s="171"/>
      <c r="KQJ25" s="171"/>
      <c r="KQK25" s="171"/>
      <c r="KQL25" s="171"/>
      <c r="KQM25" s="172"/>
      <c r="KQN25" s="162"/>
      <c r="KQO25" s="171"/>
      <c r="KQP25" s="171"/>
      <c r="KQQ25" s="171"/>
      <c r="KQR25" s="171"/>
      <c r="KQS25" s="171"/>
      <c r="KQT25" s="171"/>
      <c r="KQU25" s="172"/>
      <c r="KQV25" s="162"/>
      <c r="KQW25" s="171"/>
      <c r="KQX25" s="171"/>
      <c r="KQY25" s="171"/>
      <c r="KQZ25" s="171"/>
      <c r="KRA25" s="171"/>
      <c r="KRB25" s="171"/>
      <c r="KRC25" s="172"/>
      <c r="KRD25" s="162"/>
      <c r="KRE25" s="171"/>
      <c r="KRF25" s="171"/>
      <c r="KRG25" s="171"/>
      <c r="KRH25" s="171"/>
      <c r="KRI25" s="171"/>
      <c r="KRJ25" s="171"/>
      <c r="KRK25" s="172"/>
      <c r="KRL25" s="162"/>
      <c r="KRM25" s="171"/>
      <c r="KRN25" s="171"/>
      <c r="KRO25" s="171"/>
      <c r="KRP25" s="171"/>
      <c r="KRQ25" s="171"/>
      <c r="KRR25" s="171"/>
      <c r="KRS25" s="172"/>
      <c r="KRT25" s="162"/>
      <c r="KRU25" s="171"/>
      <c r="KRV25" s="171"/>
      <c r="KRW25" s="171"/>
      <c r="KRX25" s="171"/>
      <c r="KRY25" s="171"/>
      <c r="KRZ25" s="171"/>
      <c r="KSA25" s="172"/>
      <c r="KSB25" s="162"/>
      <c r="KSC25" s="171"/>
      <c r="KSD25" s="171"/>
      <c r="KSE25" s="171"/>
      <c r="KSF25" s="171"/>
      <c r="KSG25" s="171"/>
      <c r="KSH25" s="171"/>
      <c r="KSI25" s="172"/>
      <c r="KSJ25" s="162"/>
      <c r="KSK25" s="171"/>
      <c r="KSL25" s="171"/>
      <c r="KSM25" s="171"/>
      <c r="KSN25" s="171"/>
      <c r="KSO25" s="171"/>
      <c r="KSP25" s="171"/>
      <c r="KSQ25" s="172"/>
      <c r="KSR25" s="162"/>
      <c r="KSS25" s="171"/>
      <c r="KST25" s="171"/>
      <c r="KSU25" s="171"/>
      <c r="KSV25" s="171"/>
      <c r="KSW25" s="171"/>
      <c r="KSX25" s="171"/>
      <c r="KSY25" s="172"/>
      <c r="KSZ25" s="162"/>
      <c r="KTA25" s="171"/>
      <c r="KTB25" s="171"/>
      <c r="KTC25" s="171"/>
      <c r="KTD25" s="171"/>
      <c r="KTE25" s="171"/>
      <c r="KTF25" s="171"/>
      <c r="KTG25" s="172"/>
      <c r="KTH25" s="162"/>
      <c r="KTI25" s="171"/>
      <c r="KTJ25" s="171"/>
      <c r="KTK25" s="171"/>
      <c r="KTL25" s="171"/>
      <c r="KTM25" s="171"/>
      <c r="KTN25" s="171"/>
      <c r="KTO25" s="172"/>
      <c r="KTP25" s="162"/>
      <c r="KTQ25" s="171"/>
      <c r="KTR25" s="171"/>
      <c r="KTS25" s="171"/>
      <c r="KTT25" s="171"/>
      <c r="KTU25" s="171"/>
      <c r="KTV25" s="171"/>
      <c r="KTW25" s="172"/>
      <c r="KTX25" s="162"/>
      <c r="KTY25" s="171"/>
      <c r="KTZ25" s="171"/>
      <c r="KUA25" s="171"/>
      <c r="KUB25" s="171"/>
      <c r="KUC25" s="171"/>
      <c r="KUD25" s="171"/>
      <c r="KUE25" s="172"/>
      <c r="KUF25" s="162"/>
      <c r="KUG25" s="171"/>
      <c r="KUH25" s="171"/>
      <c r="KUI25" s="171"/>
      <c r="KUJ25" s="171"/>
      <c r="KUK25" s="171"/>
      <c r="KUL25" s="171"/>
      <c r="KUM25" s="172"/>
      <c r="KUN25" s="162"/>
      <c r="KUO25" s="171"/>
      <c r="KUP25" s="171"/>
      <c r="KUQ25" s="171"/>
      <c r="KUR25" s="171"/>
      <c r="KUS25" s="171"/>
      <c r="KUT25" s="171"/>
      <c r="KUU25" s="172"/>
      <c r="KUV25" s="162"/>
      <c r="KUW25" s="171"/>
      <c r="KUX25" s="171"/>
      <c r="KUY25" s="171"/>
      <c r="KUZ25" s="171"/>
      <c r="KVA25" s="171"/>
      <c r="KVB25" s="171"/>
      <c r="KVC25" s="172"/>
      <c r="KVD25" s="162"/>
      <c r="KVE25" s="171"/>
      <c r="KVF25" s="171"/>
      <c r="KVG25" s="171"/>
      <c r="KVH25" s="171"/>
      <c r="KVI25" s="171"/>
      <c r="KVJ25" s="171"/>
      <c r="KVK25" s="172"/>
      <c r="KVL25" s="162"/>
      <c r="KVM25" s="171"/>
      <c r="KVN25" s="171"/>
      <c r="KVO25" s="171"/>
      <c r="KVP25" s="171"/>
      <c r="KVQ25" s="171"/>
      <c r="KVR25" s="171"/>
      <c r="KVS25" s="172"/>
      <c r="KVT25" s="162"/>
      <c r="KVU25" s="171"/>
      <c r="KVV25" s="171"/>
      <c r="KVW25" s="171"/>
      <c r="KVX25" s="171"/>
      <c r="KVY25" s="171"/>
      <c r="KVZ25" s="171"/>
      <c r="KWA25" s="172"/>
      <c r="KWB25" s="162"/>
      <c r="KWC25" s="171"/>
      <c r="KWD25" s="171"/>
      <c r="KWE25" s="171"/>
      <c r="KWF25" s="171"/>
      <c r="KWG25" s="171"/>
      <c r="KWH25" s="171"/>
      <c r="KWI25" s="172"/>
      <c r="KWJ25" s="162"/>
      <c r="KWK25" s="171"/>
      <c r="KWL25" s="171"/>
      <c r="KWM25" s="171"/>
      <c r="KWN25" s="171"/>
      <c r="KWO25" s="171"/>
      <c r="KWP25" s="171"/>
      <c r="KWQ25" s="172"/>
      <c r="KWR25" s="162"/>
      <c r="KWS25" s="171"/>
      <c r="KWT25" s="171"/>
      <c r="KWU25" s="171"/>
      <c r="KWV25" s="171"/>
      <c r="KWW25" s="171"/>
      <c r="KWX25" s="171"/>
      <c r="KWY25" s="172"/>
      <c r="KWZ25" s="162"/>
      <c r="KXA25" s="171"/>
      <c r="KXB25" s="171"/>
      <c r="KXC25" s="171"/>
      <c r="KXD25" s="171"/>
      <c r="KXE25" s="171"/>
      <c r="KXF25" s="171"/>
      <c r="KXG25" s="172"/>
      <c r="KXH25" s="162"/>
      <c r="KXI25" s="171"/>
      <c r="KXJ25" s="171"/>
      <c r="KXK25" s="171"/>
      <c r="KXL25" s="171"/>
      <c r="KXM25" s="171"/>
      <c r="KXN25" s="171"/>
      <c r="KXO25" s="172"/>
      <c r="KXP25" s="162"/>
      <c r="KXQ25" s="171"/>
      <c r="KXR25" s="171"/>
      <c r="KXS25" s="171"/>
      <c r="KXT25" s="171"/>
      <c r="KXU25" s="171"/>
      <c r="KXV25" s="171"/>
      <c r="KXW25" s="172"/>
      <c r="KXX25" s="162"/>
      <c r="KXY25" s="171"/>
      <c r="KXZ25" s="171"/>
      <c r="KYA25" s="171"/>
      <c r="KYB25" s="171"/>
      <c r="KYC25" s="171"/>
      <c r="KYD25" s="171"/>
      <c r="KYE25" s="172"/>
      <c r="KYF25" s="162"/>
      <c r="KYG25" s="171"/>
      <c r="KYH25" s="171"/>
      <c r="KYI25" s="171"/>
      <c r="KYJ25" s="171"/>
      <c r="KYK25" s="171"/>
      <c r="KYL25" s="171"/>
      <c r="KYM25" s="172"/>
      <c r="KYN25" s="162"/>
      <c r="KYO25" s="171"/>
      <c r="KYP25" s="171"/>
      <c r="KYQ25" s="171"/>
      <c r="KYR25" s="171"/>
      <c r="KYS25" s="171"/>
      <c r="KYT25" s="171"/>
      <c r="KYU25" s="172"/>
      <c r="KYV25" s="162"/>
      <c r="KYW25" s="171"/>
      <c r="KYX25" s="171"/>
      <c r="KYY25" s="171"/>
      <c r="KYZ25" s="171"/>
      <c r="KZA25" s="171"/>
      <c r="KZB25" s="171"/>
      <c r="KZC25" s="172"/>
      <c r="KZD25" s="162"/>
      <c r="KZE25" s="171"/>
      <c r="KZF25" s="171"/>
      <c r="KZG25" s="171"/>
      <c r="KZH25" s="171"/>
      <c r="KZI25" s="171"/>
      <c r="KZJ25" s="171"/>
      <c r="KZK25" s="172"/>
      <c r="KZL25" s="162"/>
      <c r="KZM25" s="171"/>
      <c r="KZN25" s="171"/>
      <c r="KZO25" s="171"/>
      <c r="KZP25" s="171"/>
      <c r="KZQ25" s="171"/>
      <c r="KZR25" s="171"/>
      <c r="KZS25" s="172"/>
      <c r="KZT25" s="162"/>
      <c r="KZU25" s="171"/>
      <c r="KZV25" s="171"/>
      <c r="KZW25" s="171"/>
      <c r="KZX25" s="171"/>
      <c r="KZY25" s="171"/>
      <c r="KZZ25" s="171"/>
      <c r="LAA25" s="172"/>
      <c r="LAB25" s="162"/>
      <c r="LAC25" s="171"/>
      <c r="LAD25" s="171"/>
      <c r="LAE25" s="171"/>
      <c r="LAF25" s="171"/>
      <c r="LAG25" s="171"/>
      <c r="LAH25" s="171"/>
      <c r="LAI25" s="172"/>
      <c r="LAJ25" s="162"/>
      <c r="LAK25" s="171"/>
      <c r="LAL25" s="171"/>
      <c r="LAM25" s="171"/>
      <c r="LAN25" s="171"/>
      <c r="LAO25" s="171"/>
      <c r="LAP25" s="171"/>
      <c r="LAQ25" s="172"/>
      <c r="LAR25" s="162"/>
      <c r="LAS25" s="171"/>
      <c r="LAT25" s="171"/>
      <c r="LAU25" s="171"/>
      <c r="LAV25" s="171"/>
      <c r="LAW25" s="171"/>
      <c r="LAX25" s="171"/>
      <c r="LAY25" s="172"/>
      <c r="LAZ25" s="162"/>
      <c r="LBA25" s="171"/>
      <c r="LBB25" s="171"/>
      <c r="LBC25" s="171"/>
      <c r="LBD25" s="171"/>
      <c r="LBE25" s="171"/>
      <c r="LBF25" s="171"/>
      <c r="LBG25" s="172"/>
      <c r="LBH25" s="162"/>
      <c r="LBI25" s="171"/>
      <c r="LBJ25" s="171"/>
      <c r="LBK25" s="171"/>
      <c r="LBL25" s="171"/>
      <c r="LBM25" s="171"/>
      <c r="LBN25" s="171"/>
      <c r="LBO25" s="172"/>
      <c r="LBP25" s="162"/>
      <c r="LBQ25" s="171"/>
      <c r="LBR25" s="171"/>
      <c r="LBS25" s="171"/>
      <c r="LBT25" s="171"/>
      <c r="LBU25" s="171"/>
      <c r="LBV25" s="171"/>
      <c r="LBW25" s="172"/>
      <c r="LBX25" s="162"/>
      <c r="LBY25" s="171"/>
      <c r="LBZ25" s="171"/>
      <c r="LCA25" s="171"/>
      <c r="LCB25" s="171"/>
      <c r="LCC25" s="171"/>
      <c r="LCD25" s="171"/>
      <c r="LCE25" s="172"/>
      <c r="LCF25" s="162"/>
      <c r="LCG25" s="171"/>
      <c r="LCH25" s="171"/>
      <c r="LCI25" s="171"/>
      <c r="LCJ25" s="171"/>
      <c r="LCK25" s="171"/>
      <c r="LCL25" s="171"/>
      <c r="LCM25" s="172"/>
      <c r="LCN25" s="162"/>
      <c r="LCO25" s="171"/>
      <c r="LCP25" s="171"/>
      <c r="LCQ25" s="171"/>
      <c r="LCR25" s="171"/>
      <c r="LCS25" s="171"/>
      <c r="LCT25" s="171"/>
      <c r="LCU25" s="172"/>
      <c r="LCV25" s="162"/>
      <c r="LCW25" s="171"/>
      <c r="LCX25" s="171"/>
      <c r="LCY25" s="171"/>
      <c r="LCZ25" s="171"/>
      <c r="LDA25" s="171"/>
      <c r="LDB25" s="171"/>
      <c r="LDC25" s="172"/>
      <c r="LDD25" s="162"/>
      <c r="LDE25" s="171"/>
      <c r="LDF25" s="171"/>
      <c r="LDG25" s="171"/>
      <c r="LDH25" s="171"/>
      <c r="LDI25" s="171"/>
      <c r="LDJ25" s="171"/>
      <c r="LDK25" s="172"/>
      <c r="LDL25" s="162"/>
      <c r="LDM25" s="171"/>
      <c r="LDN25" s="171"/>
      <c r="LDO25" s="171"/>
      <c r="LDP25" s="171"/>
      <c r="LDQ25" s="171"/>
      <c r="LDR25" s="171"/>
      <c r="LDS25" s="172"/>
      <c r="LDT25" s="162"/>
      <c r="LDU25" s="171"/>
      <c r="LDV25" s="171"/>
      <c r="LDW25" s="171"/>
      <c r="LDX25" s="171"/>
      <c r="LDY25" s="171"/>
      <c r="LDZ25" s="171"/>
      <c r="LEA25" s="172"/>
      <c r="LEB25" s="162"/>
      <c r="LEC25" s="171"/>
      <c r="LED25" s="171"/>
      <c r="LEE25" s="171"/>
      <c r="LEF25" s="171"/>
      <c r="LEG25" s="171"/>
      <c r="LEH25" s="171"/>
      <c r="LEI25" s="172"/>
      <c r="LEJ25" s="162"/>
      <c r="LEK25" s="171"/>
      <c r="LEL25" s="171"/>
      <c r="LEM25" s="171"/>
      <c r="LEN25" s="171"/>
      <c r="LEO25" s="171"/>
      <c r="LEP25" s="171"/>
      <c r="LEQ25" s="172"/>
      <c r="LER25" s="162"/>
      <c r="LES25" s="171"/>
      <c r="LET25" s="171"/>
      <c r="LEU25" s="171"/>
      <c r="LEV25" s="171"/>
      <c r="LEW25" s="171"/>
      <c r="LEX25" s="171"/>
      <c r="LEY25" s="172"/>
      <c r="LEZ25" s="162"/>
      <c r="LFA25" s="171"/>
      <c r="LFB25" s="171"/>
      <c r="LFC25" s="171"/>
      <c r="LFD25" s="171"/>
      <c r="LFE25" s="171"/>
      <c r="LFF25" s="171"/>
      <c r="LFG25" s="172"/>
      <c r="LFH25" s="162"/>
      <c r="LFI25" s="171"/>
      <c r="LFJ25" s="171"/>
      <c r="LFK25" s="171"/>
      <c r="LFL25" s="171"/>
      <c r="LFM25" s="171"/>
      <c r="LFN25" s="171"/>
      <c r="LFO25" s="172"/>
      <c r="LFP25" s="162"/>
      <c r="LFQ25" s="171"/>
      <c r="LFR25" s="171"/>
      <c r="LFS25" s="171"/>
      <c r="LFT25" s="171"/>
      <c r="LFU25" s="171"/>
      <c r="LFV25" s="171"/>
      <c r="LFW25" s="172"/>
      <c r="LFX25" s="162"/>
      <c r="LFY25" s="171"/>
      <c r="LFZ25" s="171"/>
      <c r="LGA25" s="171"/>
      <c r="LGB25" s="171"/>
      <c r="LGC25" s="171"/>
      <c r="LGD25" s="171"/>
      <c r="LGE25" s="172"/>
      <c r="LGF25" s="162"/>
      <c r="LGG25" s="171"/>
      <c r="LGH25" s="171"/>
      <c r="LGI25" s="171"/>
      <c r="LGJ25" s="171"/>
      <c r="LGK25" s="171"/>
      <c r="LGL25" s="171"/>
      <c r="LGM25" s="172"/>
      <c r="LGN25" s="162"/>
      <c r="LGO25" s="171"/>
      <c r="LGP25" s="171"/>
      <c r="LGQ25" s="171"/>
      <c r="LGR25" s="171"/>
      <c r="LGS25" s="171"/>
      <c r="LGT25" s="171"/>
      <c r="LGU25" s="172"/>
      <c r="LGV25" s="162"/>
      <c r="LGW25" s="171"/>
      <c r="LGX25" s="171"/>
      <c r="LGY25" s="171"/>
      <c r="LGZ25" s="171"/>
      <c r="LHA25" s="171"/>
      <c r="LHB25" s="171"/>
      <c r="LHC25" s="172"/>
      <c r="LHD25" s="162"/>
      <c r="LHE25" s="171"/>
      <c r="LHF25" s="171"/>
      <c r="LHG25" s="171"/>
      <c r="LHH25" s="171"/>
      <c r="LHI25" s="171"/>
      <c r="LHJ25" s="171"/>
      <c r="LHK25" s="172"/>
      <c r="LHL25" s="162"/>
      <c r="LHM25" s="171"/>
      <c r="LHN25" s="171"/>
      <c r="LHO25" s="171"/>
      <c r="LHP25" s="171"/>
      <c r="LHQ25" s="171"/>
      <c r="LHR25" s="171"/>
      <c r="LHS25" s="172"/>
      <c r="LHT25" s="162"/>
      <c r="LHU25" s="171"/>
      <c r="LHV25" s="171"/>
      <c r="LHW25" s="171"/>
      <c r="LHX25" s="171"/>
      <c r="LHY25" s="171"/>
      <c r="LHZ25" s="171"/>
      <c r="LIA25" s="172"/>
      <c r="LIB25" s="162"/>
      <c r="LIC25" s="171"/>
      <c r="LID25" s="171"/>
      <c r="LIE25" s="171"/>
      <c r="LIF25" s="171"/>
      <c r="LIG25" s="171"/>
      <c r="LIH25" s="171"/>
      <c r="LII25" s="172"/>
      <c r="LIJ25" s="162"/>
      <c r="LIK25" s="171"/>
      <c r="LIL25" s="171"/>
      <c r="LIM25" s="171"/>
      <c r="LIN25" s="171"/>
      <c r="LIO25" s="171"/>
      <c r="LIP25" s="171"/>
      <c r="LIQ25" s="172"/>
      <c r="LIR25" s="162"/>
      <c r="LIS25" s="171"/>
      <c r="LIT25" s="171"/>
      <c r="LIU25" s="171"/>
      <c r="LIV25" s="171"/>
      <c r="LIW25" s="171"/>
      <c r="LIX25" s="171"/>
      <c r="LIY25" s="172"/>
      <c r="LIZ25" s="162"/>
      <c r="LJA25" s="171"/>
      <c r="LJB25" s="171"/>
      <c r="LJC25" s="171"/>
      <c r="LJD25" s="171"/>
      <c r="LJE25" s="171"/>
      <c r="LJF25" s="171"/>
      <c r="LJG25" s="172"/>
      <c r="LJH25" s="162"/>
      <c r="LJI25" s="171"/>
      <c r="LJJ25" s="171"/>
      <c r="LJK25" s="171"/>
      <c r="LJL25" s="171"/>
      <c r="LJM25" s="171"/>
      <c r="LJN25" s="171"/>
      <c r="LJO25" s="172"/>
      <c r="LJP25" s="162"/>
      <c r="LJQ25" s="171"/>
      <c r="LJR25" s="171"/>
      <c r="LJS25" s="171"/>
      <c r="LJT25" s="171"/>
      <c r="LJU25" s="171"/>
      <c r="LJV25" s="171"/>
      <c r="LJW25" s="172"/>
      <c r="LJX25" s="162"/>
      <c r="LJY25" s="171"/>
      <c r="LJZ25" s="171"/>
      <c r="LKA25" s="171"/>
      <c r="LKB25" s="171"/>
      <c r="LKC25" s="171"/>
      <c r="LKD25" s="171"/>
      <c r="LKE25" s="172"/>
      <c r="LKF25" s="162"/>
      <c r="LKG25" s="171"/>
      <c r="LKH25" s="171"/>
      <c r="LKI25" s="171"/>
      <c r="LKJ25" s="171"/>
      <c r="LKK25" s="171"/>
      <c r="LKL25" s="171"/>
      <c r="LKM25" s="172"/>
      <c r="LKN25" s="162"/>
      <c r="LKO25" s="171"/>
      <c r="LKP25" s="171"/>
      <c r="LKQ25" s="171"/>
      <c r="LKR25" s="171"/>
      <c r="LKS25" s="171"/>
      <c r="LKT25" s="171"/>
      <c r="LKU25" s="172"/>
      <c r="LKV25" s="162"/>
      <c r="LKW25" s="171"/>
      <c r="LKX25" s="171"/>
      <c r="LKY25" s="171"/>
      <c r="LKZ25" s="171"/>
      <c r="LLA25" s="171"/>
      <c r="LLB25" s="171"/>
      <c r="LLC25" s="172"/>
      <c r="LLD25" s="162"/>
      <c r="LLE25" s="171"/>
      <c r="LLF25" s="171"/>
      <c r="LLG25" s="171"/>
      <c r="LLH25" s="171"/>
      <c r="LLI25" s="171"/>
      <c r="LLJ25" s="171"/>
      <c r="LLK25" s="172"/>
      <c r="LLL25" s="162"/>
      <c r="LLM25" s="171"/>
      <c r="LLN25" s="171"/>
      <c r="LLO25" s="171"/>
      <c r="LLP25" s="171"/>
      <c r="LLQ25" s="171"/>
      <c r="LLR25" s="171"/>
      <c r="LLS25" s="172"/>
      <c r="LLT25" s="162"/>
      <c r="LLU25" s="171"/>
      <c r="LLV25" s="171"/>
      <c r="LLW25" s="171"/>
      <c r="LLX25" s="171"/>
      <c r="LLY25" s="171"/>
      <c r="LLZ25" s="171"/>
      <c r="LMA25" s="172"/>
      <c r="LMB25" s="162"/>
      <c r="LMC25" s="171"/>
      <c r="LMD25" s="171"/>
      <c r="LME25" s="171"/>
      <c r="LMF25" s="171"/>
      <c r="LMG25" s="171"/>
      <c r="LMH25" s="171"/>
      <c r="LMI25" s="172"/>
      <c r="LMJ25" s="162"/>
      <c r="LMK25" s="171"/>
      <c r="LML25" s="171"/>
      <c r="LMM25" s="171"/>
      <c r="LMN25" s="171"/>
      <c r="LMO25" s="171"/>
      <c r="LMP25" s="171"/>
      <c r="LMQ25" s="172"/>
      <c r="LMR25" s="162"/>
      <c r="LMS25" s="171"/>
      <c r="LMT25" s="171"/>
      <c r="LMU25" s="171"/>
      <c r="LMV25" s="171"/>
      <c r="LMW25" s="171"/>
      <c r="LMX25" s="171"/>
      <c r="LMY25" s="172"/>
      <c r="LMZ25" s="162"/>
      <c r="LNA25" s="171"/>
      <c r="LNB25" s="171"/>
      <c r="LNC25" s="171"/>
      <c r="LND25" s="171"/>
      <c r="LNE25" s="171"/>
      <c r="LNF25" s="171"/>
      <c r="LNG25" s="172"/>
      <c r="LNH25" s="162"/>
      <c r="LNI25" s="171"/>
      <c r="LNJ25" s="171"/>
      <c r="LNK25" s="171"/>
      <c r="LNL25" s="171"/>
      <c r="LNM25" s="171"/>
      <c r="LNN25" s="171"/>
      <c r="LNO25" s="172"/>
      <c r="LNP25" s="162"/>
      <c r="LNQ25" s="171"/>
      <c r="LNR25" s="171"/>
      <c r="LNS25" s="171"/>
      <c r="LNT25" s="171"/>
      <c r="LNU25" s="171"/>
      <c r="LNV25" s="171"/>
      <c r="LNW25" s="172"/>
      <c r="LNX25" s="162"/>
      <c r="LNY25" s="171"/>
      <c r="LNZ25" s="171"/>
      <c r="LOA25" s="171"/>
      <c r="LOB25" s="171"/>
      <c r="LOC25" s="171"/>
      <c r="LOD25" s="171"/>
      <c r="LOE25" s="172"/>
      <c r="LOF25" s="162"/>
      <c r="LOG25" s="171"/>
      <c r="LOH25" s="171"/>
      <c r="LOI25" s="171"/>
      <c r="LOJ25" s="171"/>
      <c r="LOK25" s="171"/>
      <c r="LOL25" s="171"/>
      <c r="LOM25" s="172"/>
      <c r="LON25" s="162"/>
      <c r="LOO25" s="171"/>
      <c r="LOP25" s="171"/>
      <c r="LOQ25" s="171"/>
      <c r="LOR25" s="171"/>
      <c r="LOS25" s="171"/>
      <c r="LOT25" s="171"/>
      <c r="LOU25" s="172"/>
      <c r="LOV25" s="162"/>
      <c r="LOW25" s="171"/>
      <c r="LOX25" s="171"/>
      <c r="LOY25" s="171"/>
      <c r="LOZ25" s="171"/>
      <c r="LPA25" s="171"/>
      <c r="LPB25" s="171"/>
      <c r="LPC25" s="172"/>
      <c r="LPD25" s="162"/>
      <c r="LPE25" s="171"/>
      <c r="LPF25" s="171"/>
      <c r="LPG25" s="171"/>
      <c r="LPH25" s="171"/>
      <c r="LPI25" s="171"/>
      <c r="LPJ25" s="171"/>
      <c r="LPK25" s="172"/>
      <c r="LPL25" s="162"/>
      <c r="LPM25" s="171"/>
      <c r="LPN25" s="171"/>
      <c r="LPO25" s="171"/>
      <c r="LPP25" s="171"/>
      <c r="LPQ25" s="171"/>
      <c r="LPR25" s="171"/>
      <c r="LPS25" s="172"/>
      <c r="LPT25" s="162"/>
      <c r="LPU25" s="171"/>
      <c r="LPV25" s="171"/>
      <c r="LPW25" s="171"/>
      <c r="LPX25" s="171"/>
      <c r="LPY25" s="171"/>
      <c r="LPZ25" s="171"/>
      <c r="LQA25" s="172"/>
      <c r="LQB25" s="162"/>
      <c r="LQC25" s="171"/>
      <c r="LQD25" s="171"/>
      <c r="LQE25" s="171"/>
      <c r="LQF25" s="171"/>
      <c r="LQG25" s="171"/>
      <c r="LQH25" s="171"/>
      <c r="LQI25" s="172"/>
      <c r="LQJ25" s="162"/>
      <c r="LQK25" s="171"/>
      <c r="LQL25" s="171"/>
      <c r="LQM25" s="171"/>
      <c r="LQN25" s="171"/>
      <c r="LQO25" s="171"/>
      <c r="LQP25" s="171"/>
      <c r="LQQ25" s="172"/>
      <c r="LQR25" s="162"/>
      <c r="LQS25" s="171"/>
      <c r="LQT25" s="171"/>
      <c r="LQU25" s="171"/>
      <c r="LQV25" s="171"/>
      <c r="LQW25" s="171"/>
      <c r="LQX25" s="171"/>
      <c r="LQY25" s="172"/>
      <c r="LQZ25" s="162"/>
      <c r="LRA25" s="171"/>
      <c r="LRB25" s="171"/>
      <c r="LRC25" s="171"/>
      <c r="LRD25" s="171"/>
      <c r="LRE25" s="171"/>
      <c r="LRF25" s="171"/>
      <c r="LRG25" s="172"/>
      <c r="LRH25" s="162"/>
      <c r="LRI25" s="171"/>
      <c r="LRJ25" s="171"/>
      <c r="LRK25" s="171"/>
      <c r="LRL25" s="171"/>
      <c r="LRM25" s="171"/>
      <c r="LRN25" s="171"/>
      <c r="LRO25" s="172"/>
      <c r="LRP25" s="162"/>
      <c r="LRQ25" s="171"/>
      <c r="LRR25" s="171"/>
      <c r="LRS25" s="171"/>
      <c r="LRT25" s="171"/>
      <c r="LRU25" s="171"/>
      <c r="LRV25" s="171"/>
      <c r="LRW25" s="172"/>
      <c r="LRX25" s="162"/>
      <c r="LRY25" s="171"/>
      <c r="LRZ25" s="171"/>
      <c r="LSA25" s="171"/>
      <c r="LSB25" s="171"/>
      <c r="LSC25" s="171"/>
      <c r="LSD25" s="171"/>
      <c r="LSE25" s="172"/>
      <c r="LSF25" s="162"/>
      <c r="LSG25" s="171"/>
      <c r="LSH25" s="171"/>
      <c r="LSI25" s="171"/>
      <c r="LSJ25" s="171"/>
      <c r="LSK25" s="171"/>
      <c r="LSL25" s="171"/>
      <c r="LSM25" s="172"/>
      <c r="LSN25" s="162"/>
      <c r="LSO25" s="171"/>
      <c r="LSP25" s="171"/>
      <c r="LSQ25" s="171"/>
      <c r="LSR25" s="171"/>
      <c r="LSS25" s="171"/>
      <c r="LST25" s="171"/>
      <c r="LSU25" s="172"/>
      <c r="LSV25" s="162"/>
      <c r="LSW25" s="171"/>
      <c r="LSX25" s="171"/>
      <c r="LSY25" s="171"/>
      <c r="LSZ25" s="171"/>
      <c r="LTA25" s="171"/>
      <c r="LTB25" s="171"/>
      <c r="LTC25" s="172"/>
      <c r="LTD25" s="162"/>
      <c r="LTE25" s="171"/>
      <c r="LTF25" s="171"/>
      <c r="LTG25" s="171"/>
      <c r="LTH25" s="171"/>
      <c r="LTI25" s="171"/>
      <c r="LTJ25" s="171"/>
      <c r="LTK25" s="172"/>
      <c r="LTL25" s="162"/>
      <c r="LTM25" s="171"/>
      <c r="LTN25" s="171"/>
      <c r="LTO25" s="171"/>
      <c r="LTP25" s="171"/>
      <c r="LTQ25" s="171"/>
      <c r="LTR25" s="171"/>
      <c r="LTS25" s="172"/>
      <c r="LTT25" s="162"/>
      <c r="LTU25" s="171"/>
      <c r="LTV25" s="171"/>
      <c r="LTW25" s="171"/>
      <c r="LTX25" s="171"/>
      <c r="LTY25" s="171"/>
      <c r="LTZ25" s="171"/>
      <c r="LUA25" s="172"/>
      <c r="LUB25" s="162"/>
      <c r="LUC25" s="171"/>
      <c r="LUD25" s="171"/>
      <c r="LUE25" s="171"/>
      <c r="LUF25" s="171"/>
      <c r="LUG25" s="171"/>
      <c r="LUH25" s="171"/>
      <c r="LUI25" s="172"/>
      <c r="LUJ25" s="162"/>
      <c r="LUK25" s="171"/>
      <c r="LUL25" s="171"/>
      <c r="LUM25" s="171"/>
      <c r="LUN25" s="171"/>
      <c r="LUO25" s="171"/>
      <c r="LUP25" s="171"/>
      <c r="LUQ25" s="172"/>
      <c r="LUR25" s="162"/>
      <c r="LUS25" s="171"/>
      <c r="LUT25" s="171"/>
      <c r="LUU25" s="171"/>
      <c r="LUV25" s="171"/>
      <c r="LUW25" s="171"/>
      <c r="LUX25" s="171"/>
      <c r="LUY25" s="172"/>
      <c r="LUZ25" s="162"/>
      <c r="LVA25" s="171"/>
      <c r="LVB25" s="171"/>
      <c r="LVC25" s="171"/>
      <c r="LVD25" s="171"/>
      <c r="LVE25" s="171"/>
      <c r="LVF25" s="171"/>
      <c r="LVG25" s="172"/>
      <c r="LVH25" s="162"/>
      <c r="LVI25" s="171"/>
      <c r="LVJ25" s="171"/>
      <c r="LVK25" s="171"/>
      <c r="LVL25" s="171"/>
      <c r="LVM25" s="171"/>
      <c r="LVN25" s="171"/>
      <c r="LVO25" s="172"/>
      <c r="LVP25" s="162"/>
      <c r="LVQ25" s="171"/>
      <c r="LVR25" s="171"/>
      <c r="LVS25" s="171"/>
      <c r="LVT25" s="171"/>
      <c r="LVU25" s="171"/>
      <c r="LVV25" s="171"/>
      <c r="LVW25" s="172"/>
      <c r="LVX25" s="162"/>
      <c r="LVY25" s="171"/>
      <c r="LVZ25" s="171"/>
      <c r="LWA25" s="171"/>
      <c r="LWB25" s="171"/>
      <c r="LWC25" s="171"/>
      <c r="LWD25" s="171"/>
      <c r="LWE25" s="172"/>
      <c r="LWF25" s="162"/>
      <c r="LWG25" s="171"/>
      <c r="LWH25" s="171"/>
      <c r="LWI25" s="171"/>
      <c r="LWJ25" s="171"/>
      <c r="LWK25" s="171"/>
      <c r="LWL25" s="171"/>
      <c r="LWM25" s="172"/>
      <c r="LWN25" s="162"/>
      <c r="LWO25" s="171"/>
      <c r="LWP25" s="171"/>
      <c r="LWQ25" s="171"/>
      <c r="LWR25" s="171"/>
      <c r="LWS25" s="171"/>
      <c r="LWT25" s="171"/>
      <c r="LWU25" s="172"/>
      <c r="LWV25" s="162"/>
      <c r="LWW25" s="171"/>
      <c r="LWX25" s="171"/>
      <c r="LWY25" s="171"/>
      <c r="LWZ25" s="171"/>
      <c r="LXA25" s="171"/>
      <c r="LXB25" s="171"/>
      <c r="LXC25" s="172"/>
      <c r="LXD25" s="162"/>
      <c r="LXE25" s="171"/>
      <c r="LXF25" s="171"/>
      <c r="LXG25" s="171"/>
      <c r="LXH25" s="171"/>
      <c r="LXI25" s="171"/>
      <c r="LXJ25" s="171"/>
      <c r="LXK25" s="172"/>
      <c r="LXL25" s="162"/>
      <c r="LXM25" s="171"/>
      <c r="LXN25" s="171"/>
      <c r="LXO25" s="171"/>
      <c r="LXP25" s="171"/>
      <c r="LXQ25" s="171"/>
      <c r="LXR25" s="171"/>
      <c r="LXS25" s="172"/>
      <c r="LXT25" s="162"/>
      <c r="LXU25" s="171"/>
      <c r="LXV25" s="171"/>
      <c r="LXW25" s="171"/>
      <c r="LXX25" s="171"/>
      <c r="LXY25" s="171"/>
      <c r="LXZ25" s="171"/>
      <c r="LYA25" s="172"/>
      <c r="LYB25" s="162"/>
      <c r="LYC25" s="171"/>
      <c r="LYD25" s="171"/>
      <c r="LYE25" s="171"/>
      <c r="LYF25" s="171"/>
      <c r="LYG25" s="171"/>
      <c r="LYH25" s="171"/>
      <c r="LYI25" s="172"/>
      <c r="LYJ25" s="162"/>
      <c r="LYK25" s="171"/>
      <c r="LYL25" s="171"/>
      <c r="LYM25" s="171"/>
      <c r="LYN25" s="171"/>
      <c r="LYO25" s="171"/>
      <c r="LYP25" s="171"/>
      <c r="LYQ25" s="172"/>
      <c r="LYR25" s="162"/>
      <c r="LYS25" s="171"/>
      <c r="LYT25" s="171"/>
      <c r="LYU25" s="171"/>
      <c r="LYV25" s="171"/>
      <c r="LYW25" s="171"/>
      <c r="LYX25" s="171"/>
      <c r="LYY25" s="172"/>
      <c r="LYZ25" s="162"/>
      <c r="LZA25" s="171"/>
      <c r="LZB25" s="171"/>
      <c r="LZC25" s="171"/>
      <c r="LZD25" s="171"/>
      <c r="LZE25" s="171"/>
      <c r="LZF25" s="171"/>
      <c r="LZG25" s="172"/>
      <c r="LZH25" s="162"/>
      <c r="LZI25" s="171"/>
      <c r="LZJ25" s="171"/>
      <c r="LZK25" s="171"/>
      <c r="LZL25" s="171"/>
      <c r="LZM25" s="171"/>
      <c r="LZN25" s="171"/>
      <c r="LZO25" s="172"/>
      <c r="LZP25" s="162"/>
      <c r="LZQ25" s="171"/>
      <c r="LZR25" s="171"/>
      <c r="LZS25" s="171"/>
      <c r="LZT25" s="171"/>
      <c r="LZU25" s="171"/>
      <c r="LZV25" s="171"/>
      <c r="LZW25" s="172"/>
      <c r="LZX25" s="162"/>
      <c r="LZY25" s="171"/>
      <c r="LZZ25" s="171"/>
      <c r="MAA25" s="171"/>
      <c r="MAB25" s="171"/>
      <c r="MAC25" s="171"/>
      <c r="MAD25" s="171"/>
      <c r="MAE25" s="172"/>
      <c r="MAF25" s="162"/>
      <c r="MAG25" s="171"/>
      <c r="MAH25" s="171"/>
      <c r="MAI25" s="171"/>
      <c r="MAJ25" s="171"/>
      <c r="MAK25" s="171"/>
      <c r="MAL25" s="171"/>
      <c r="MAM25" s="172"/>
      <c r="MAN25" s="162"/>
      <c r="MAO25" s="171"/>
      <c r="MAP25" s="171"/>
      <c r="MAQ25" s="171"/>
      <c r="MAR25" s="171"/>
      <c r="MAS25" s="171"/>
      <c r="MAT25" s="171"/>
      <c r="MAU25" s="172"/>
      <c r="MAV25" s="162"/>
      <c r="MAW25" s="171"/>
      <c r="MAX25" s="171"/>
      <c r="MAY25" s="171"/>
      <c r="MAZ25" s="171"/>
      <c r="MBA25" s="171"/>
      <c r="MBB25" s="171"/>
      <c r="MBC25" s="172"/>
      <c r="MBD25" s="162"/>
      <c r="MBE25" s="171"/>
      <c r="MBF25" s="171"/>
      <c r="MBG25" s="171"/>
      <c r="MBH25" s="171"/>
      <c r="MBI25" s="171"/>
      <c r="MBJ25" s="171"/>
      <c r="MBK25" s="172"/>
      <c r="MBL25" s="162"/>
      <c r="MBM25" s="171"/>
      <c r="MBN25" s="171"/>
      <c r="MBO25" s="171"/>
      <c r="MBP25" s="171"/>
      <c r="MBQ25" s="171"/>
      <c r="MBR25" s="171"/>
      <c r="MBS25" s="172"/>
      <c r="MBT25" s="162"/>
      <c r="MBU25" s="171"/>
      <c r="MBV25" s="171"/>
      <c r="MBW25" s="171"/>
      <c r="MBX25" s="171"/>
      <c r="MBY25" s="171"/>
      <c r="MBZ25" s="171"/>
      <c r="MCA25" s="172"/>
      <c r="MCB25" s="162"/>
      <c r="MCC25" s="171"/>
      <c r="MCD25" s="171"/>
      <c r="MCE25" s="171"/>
      <c r="MCF25" s="171"/>
      <c r="MCG25" s="171"/>
      <c r="MCH25" s="171"/>
      <c r="MCI25" s="172"/>
      <c r="MCJ25" s="162"/>
      <c r="MCK25" s="171"/>
      <c r="MCL25" s="171"/>
      <c r="MCM25" s="171"/>
      <c r="MCN25" s="171"/>
      <c r="MCO25" s="171"/>
      <c r="MCP25" s="171"/>
      <c r="MCQ25" s="172"/>
      <c r="MCR25" s="162"/>
      <c r="MCS25" s="171"/>
      <c r="MCT25" s="171"/>
      <c r="MCU25" s="171"/>
      <c r="MCV25" s="171"/>
      <c r="MCW25" s="171"/>
      <c r="MCX25" s="171"/>
      <c r="MCY25" s="172"/>
      <c r="MCZ25" s="162"/>
      <c r="MDA25" s="171"/>
      <c r="MDB25" s="171"/>
      <c r="MDC25" s="171"/>
      <c r="MDD25" s="171"/>
      <c r="MDE25" s="171"/>
      <c r="MDF25" s="171"/>
      <c r="MDG25" s="172"/>
      <c r="MDH25" s="162"/>
      <c r="MDI25" s="171"/>
      <c r="MDJ25" s="171"/>
      <c r="MDK25" s="171"/>
      <c r="MDL25" s="171"/>
      <c r="MDM25" s="171"/>
      <c r="MDN25" s="171"/>
      <c r="MDO25" s="172"/>
      <c r="MDP25" s="162"/>
      <c r="MDQ25" s="171"/>
      <c r="MDR25" s="171"/>
      <c r="MDS25" s="171"/>
      <c r="MDT25" s="171"/>
      <c r="MDU25" s="171"/>
      <c r="MDV25" s="171"/>
      <c r="MDW25" s="172"/>
      <c r="MDX25" s="162"/>
      <c r="MDY25" s="171"/>
      <c r="MDZ25" s="171"/>
      <c r="MEA25" s="171"/>
      <c r="MEB25" s="171"/>
      <c r="MEC25" s="171"/>
      <c r="MED25" s="171"/>
      <c r="MEE25" s="172"/>
      <c r="MEF25" s="162"/>
      <c r="MEG25" s="171"/>
      <c r="MEH25" s="171"/>
      <c r="MEI25" s="171"/>
      <c r="MEJ25" s="171"/>
      <c r="MEK25" s="171"/>
      <c r="MEL25" s="171"/>
      <c r="MEM25" s="172"/>
      <c r="MEN25" s="162"/>
      <c r="MEO25" s="171"/>
      <c r="MEP25" s="171"/>
      <c r="MEQ25" s="171"/>
      <c r="MER25" s="171"/>
      <c r="MES25" s="171"/>
      <c r="MET25" s="171"/>
      <c r="MEU25" s="172"/>
      <c r="MEV25" s="162"/>
      <c r="MEW25" s="171"/>
      <c r="MEX25" s="171"/>
      <c r="MEY25" s="171"/>
      <c r="MEZ25" s="171"/>
      <c r="MFA25" s="171"/>
      <c r="MFB25" s="171"/>
      <c r="MFC25" s="172"/>
      <c r="MFD25" s="162"/>
      <c r="MFE25" s="171"/>
      <c r="MFF25" s="171"/>
      <c r="MFG25" s="171"/>
      <c r="MFH25" s="171"/>
      <c r="MFI25" s="171"/>
      <c r="MFJ25" s="171"/>
      <c r="MFK25" s="172"/>
      <c r="MFL25" s="162"/>
      <c r="MFM25" s="171"/>
      <c r="MFN25" s="171"/>
      <c r="MFO25" s="171"/>
      <c r="MFP25" s="171"/>
      <c r="MFQ25" s="171"/>
      <c r="MFR25" s="171"/>
      <c r="MFS25" s="172"/>
      <c r="MFT25" s="162"/>
      <c r="MFU25" s="171"/>
      <c r="MFV25" s="171"/>
      <c r="MFW25" s="171"/>
      <c r="MFX25" s="171"/>
      <c r="MFY25" s="171"/>
      <c r="MFZ25" s="171"/>
      <c r="MGA25" s="172"/>
      <c r="MGB25" s="162"/>
      <c r="MGC25" s="171"/>
      <c r="MGD25" s="171"/>
      <c r="MGE25" s="171"/>
      <c r="MGF25" s="171"/>
      <c r="MGG25" s="171"/>
      <c r="MGH25" s="171"/>
      <c r="MGI25" s="172"/>
      <c r="MGJ25" s="162"/>
      <c r="MGK25" s="171"/>
      <c r="MGL25" s="171"/>
      <c r="MGM25" s="171"/>
      <c r="MGN25" s="171"/>
      <c r="MGO25" s="171"/>
      <c r="MGP25" s="171"/>
      <c r="MGQ25" s="172"/>
      <c r="MGR25" s="162"/>
      <c r="MGS25" s="171"/>
      <c r="MGT25" s="171"/>
      <c r="MGU25" s="171"/>
      <c r="MGV25" s="171"/>
      <c r="MGW25" s="171"/>
      <c r="MGX25" s="171"/>
      <c r="MGY25" s="172"/>
      <c r="MGZ25" s="162"/>
      <c r="MHA25" s="171"/>
      <c r="MHB25" s="171"/>
      <c r="MHC25" s="171"/>
      <c r="MHD25" s="171"/>
      <c r="MHE25" s="171"/>
      <c r="MHF25" s="171"/>
      <c r="MHG25" s="172"/>
      <c r="MHH25" s="162"/>
      <c r="MHI25" s="171"/>
      <c r="MHJ25" s="171"/>
      <c r="MHK25" s="171"/>
      <c r="MHL25" s="171"/>
      <c r="MHM25" s="171"/>
      <c r="MHN25" s="171"/>
      <c r="MHO25" s="172"/>
      <c r="MHP25" s="162"/>
      <c r="MHQ25" s="171"/>
      <c r="MHR25" s="171"/>
      <c r="MHS25" s="171"/>
      <c r="MHT25" s="171"/>
      <c r="MHU25" s="171"/>
      <c r="MHV25" s="171"/>
      <c r="MHW25" s="172"/>
      <c r="MHX25" s="162"/>
      <c r="MHY25" s="171"/>
      <c r="MHZ25" s="171"/>
      <c r="MIA25" s="171"/>
      <c r="MIB25" s="171"/>
      <c r="MIC25" s="171"/>
      <c r="MID25" s="171"/>
      <c r="MIE25" s="172"/>
      <c r="MIF25" s="162"/>
      <c r="MIG25" s="171"/>
      <c r="MIH25" s="171"/>
      <c r="MII25" s="171"/>
      <c r="MIJ25" s="171"/>
      <c r="MIK25" s="171"/>
      <c r="MIL25" s="171"/>
      <c r="MIM25" s="172"/>
      <c r="MIN25" s="162"/>
      <c r="MIO25" s="171"/>
      <c r="MIP25" s="171"/>
      <c r="MIQ25" s="171"/>
      <c r="MIR25" s="171"/>
      <c r="MIS25" s="171"/>
      <c r="MIT25" s="171"/>
      <c r="MIU25" s="172"/>
      <c r="MIV25" s="162"/>
      <c r="MIW25" s="171"/>
      <c r="MIX25" s="171"/>
      <c r="MIY25" s="171"/>
      <c r="MIZ25" s="171"/>
      <c r="MJA25" s="171"/>
      <c r="MJB25" s="171"/>
      <c r="MJC25" s="172"/>
      <c r="MJD25" s="162"/>
      <c r="MJE25" s="171"/>
      <c r="MJF25" s="171"/>
      <c r="MJG25" s="171"/>
      <c r="MJH25" s="171"/>
      <c r="MJI25" s="171"/>
      <c r="MJJ25" s="171"/>
      <c r="MJK25" s="172"/>
      <c r="MJL25" s="162"/>
      <c r="MJM25" s="171"/>
      <c r="MJN25" s="171"/>
      <c r="MJO25" s="171"/>
      <c r="MJP25" s="171"/>
      <c r="MJQ25" s="171"/>
      <c r="MJR25" s="171"/>
      <c r="MJS25" s="172"/>
      <c r="MJT25" s="162"/>
      <c r="MJU25" s="171"/>
      <c r="MJV25" s="171"/>
      <c r="MJW25" s="171"/>
      <c r="MJX25" s="171"/>
      <c r="MJY25" s="171"/>
      <c r="MJZ25" s="171"/>
      <c r="MKA25" s="172"/>
      <c r="MKB25" s="162"/>
      <c r="MKC25" s="171"/>
      <c r="MKD25" s="171"/>
      <c r="MKE25" s="171"/>
      <c r="MKF25" s="171"/>
      <c r="MKG25" s="171"/>
      <c r="MKH25" s="171"/>
      <c r="MKI25" s="172"/>
      <c r="MKJ25" s="162"/>
      <c r="MKK25" s="171"/>
      <c r="MKL25" s="171"/>
      <c r="MKM25" s="171"/>
      <c r="MKN25" s="171"/>
      <c r="MKO25" s="171"/>
      <c r="MKP25" s="171"/>
      <c r="MKQ25" s="172"/>
      <c r="MKR25" s="162"/>
      <c r="MKS25" s="171"/>
      <c r="MKT25" s="171"/>
      <c r="MKU25" s="171"/>
      <c r="MKV25" s="171"/>
      <c r="MKW25" s="171"/>
      <c r="MKX25" s="171"/>
      <c r="MKY25" s="172"/>
      <c r="MKZ25" s="162"/>
      <c r="MLA25" s="171"/>
      <c r="MLB25" s="171"/>
      <c r="MLC25" s="171"/>
      <c r="MLD25" s="171"/>
      <c r="MLE25" s="171"/>
      <c r="MLF25" s="171"/>
      <c r="MLG25" s="172"/>
      <c r="MLH25" s="162"/>
      <c r="MLI25" s="171"/>
      <c r="MLJ25" s="171"/>
      <c r="MLK25" s="171"/>
      <c r="MLL25" s="171"/>
      <c r="MLM25" s="171"/>
      <c r="MLN25" s="171"/>
      <c r="MLO25" s="172"/>
      <c r="MLP25" s="162"/>
      <c r="MLQ25" s="171"/>
      <c r="MLR25" s="171"/>
      <c r="MLS25" s="171"/>
      <c r="MLT25" s="171"/>
      <c r="MLU25" s="171"/>
      <c r="MLV25" s="171"/>
      <c r="MLW25" s="172"/>
      <c r="MLX25" s="162"/>
      <c r="MLY25" s="171"/>
      <c r="MLZ25" s="171"/>
      <c r="MMA25" s="171"/>
      <c r="MMB25" s="171"/>
      <c r="MMC25" s="171"/>
      <c r="MMD25" s="171"/>
      <c r="MME25" s="172"/>
      <c r="MMF25" s="162"/>
      <c r="MMG25" s="171"/>
      <c r="MMH25" s="171"/>
      <c r="MMI25" s="171"/>
      <c r="MMJ25" s="171"/>
      <c r="MMK25" s="171"/>
      <c r="MML25" s="171"/>
      <c r="MMM25" s="172"/>
      <c r="MMN25" s="162"/>
      <c r="MMO25" s="171"/>
      <c r="MMP25" s="171"/>
      <c r="MMQ25" s="171"/>
      <c r="MMR25" s="171"/>
      <c r="MMS25" s="171"/>
      <c r="MMT25" s="171"/>
      <c r="MMU25" s="172"/>
      <c r="MMV25" s="162"/>
      <c r="MMW25" s="171"/>
      <c r="MMX25" s="171"/>
      <c r="MMY25" s="171"/>
      <c r="MMZ25" s="171"/>
      <c r="MNA25" s="171"/>
      <c r="MNB25" s="171"/>
      <c r="MNC25" s="172"/>
      <c r="MND25" s="162"/>
      <c r="MNE25" s="171"/>
      <c r="MNF25" s="171"/>
      <c r="MNG25" s="171"/>
      <c r="MNH25" s="171"/>
      <c r="MNI25" s="171"/>
      <c r="MNJ25" s="171"/>
      <c r="MNK25" s="172"/>
      <c r="MNL25" s="162"/>
      <c r="MNM25" s="171"/>
      <c r="MNN25" s="171"/>
      <c r="MNO25" s="171"/>
      <c r="MNP25" s="171"/>
      <c r="MNQ25" s="171"/>
      <c r="MNR25" s="171"/>
      <c r="MNS25" s="172"/>
      <c r="MNT25" s="162"/>
      <c r="MNU25" s="171"/>
      <c r="MNV25" s="171"/>
      <c r="MNW25" s="171"/>
      <c r="MNX25" s="171"/>
      <c r="MNY25" s="171"/>
      <c r="MNZ25" s="171"/>
      <c r="MOA25" s="172"/>
      <c r="MOB25" s="162"/>
      <c r="MOC25" s="171"/>
      <c r="MOD25" s="171"/>
      <c r="MOE25" s="171"/>
      <c r="MOF25" s="171"/>
      <c r="MOG25" s="171"/>
      <c r="MOH25" s="171"/>
      <c r="MOI25" s="172"/>
      <c r="MOJ25" s="162"/>
      <c r="MOK25" s="171"/>
      <c r="MOL25" s="171"/>
      <c r="MOM25" s="171"/>
      <c r="MON25" s="171"/>
      <c r="MOO25" s="171"/>
      <c r="MOP25" s="171"/>
      <c r="MOQ25" s="172"/>
      <c r="MOR25" s="162"/>
      <c r="MOS25" s="171"/>
      <c r="MOT25" s="171"/>
      <c r="MOU25" s="171"/>
      <c r="MOV25" s="171"/>
      <c r="MOW25" s="171"/>
      <c r="MOX25" s="171"/>
      <c r="MOY25" s="172"/>
      <c r="MOZ25" s="162"/>
      <c r="MPA25" s="171"/>
      <c r="MPB25" s="171"/>
      <c r="MPC25" s="171"/>
      <c r="MPD25" s="171"/>
      <c r="MPE25" s="171"/>
      <c r="MPF25" s="171"/>
      <c r="MPG25" s="172"/>
      <c r="MPH25" s="162"/>
      <c r="MPI25" s="171"/>
      <c r="MPJ25" s="171"/>
      <c r="MPK25" s="171"/>
      <c r="MPL25" s="171"/>
      <c r="MPM25" s="171"/>
      <c r="MPN25" s="171"/>
      <c r="MPO25" s="172"/>
      <c r="MPP25" s="162"/>
      <c r="MPQ25" s="171"/>
      <c r="MPR25" s="171"/>
      <c r="MPS25" s="171"/>
      <c r="MPT25" s="171"/>
      <c r="MPU25" s="171"/>
      <c r="MPV25" s="171"/>
      <c r="MPW25" s="172"/>
      <c r="MPX25" s="162"/>
      <c r="MPY25" s="171"/>
      <c r="MPZ25" s="171"/>
      <c r="MQA25" s="171"/>
      <c r="MQB25" s="171"/>
      <c r="MQC25" s="171"/>
      <c r="MQD25" s="171"/>
      <c r="MQE25" s="172"/>
      <c r="MQF25" s="162"/>
      <c r="MQG25" s="171"/>
      <c r="MQH25" s="171"/>
      <c r="MQI25" s="171"/>
      <c r="MQJ25" s="171"/>
      <c r="MQK25" s="171"/>
      <c r="MQL25" s="171"/>
      <c r="MQM25" s="172"/>
      <c r="MQN25" s="162"/>
      <c r="MQO25" s="171"/>
      <c r="MQP25" s="171"/>
      <c r="MQQ25" s="171"/>
      <c r="MQR25" s="171"/>
      <c r="MQS25" s="171"/>
      <c r="MQT25" s="171"/>
      <c r="MQU25" s="172"/>
      <c r="MQV25" s="162"/>
      <c r="MQW25" s="171"/>
      <c r="MQX25" s="171"/>
      <c r="MQY25" s="171"/>
      <c r="MQZ25" s="171"/>
      <c r="MRA25" s="171"/>
      <c r="MRB25" s="171"/>
      <c r="MRC25" s="172"/>
      <c r="MRD25" s="162"/>
      <c r="MRE25" s="171"/>
      <c r="MRF25" s="171"/>
      <c r="MRG25" s="171"/>
      <c r="MRH25" s="171"/>
      <c r="MRI25" s="171"/>
      <c r="MRJ25" s="171"/>
      <c r="MRK25" s="172"/>
      <c r="MRL25" s="162"/>
      <c r="MRM25" s="171"/>
      <c r="MRN25" s="171"/>
      <c r="MRO25" s="171"/>
      <c r="MRP25" s="171"/>
      <c r="MRQ25" s="171"/>
      <c r="MRR25" s="171"/>
      <c r="MRS25" s="172"/>
      <c r="MRT25" s="162"/>
      <c r="MRU25" s="171"/>
      <c r="MRV25" s="171"/>
      <c r="MRW25" s="171"/>
      <c r="MRX25" s="171"/>
      <c r="MRY25" s="171"/>
      <c r="MRZ25" s="171"/>
      <c r="MSA25" s="172"/>
      <c r="MSB25" s="162"/>
      <c r="MSC25" s="171"/>
      <c r="MSD25" s="171"/>
      <c r="MSE25" s="171"/>
      <c r="MSF25" s="171"/>
      <c r="MSG25" s="171"/>
      <c r="MSH25" s="171"/>
      <c r="MSI25" s="172"/>
      <c r="MSJ25" s="162"/>
      <c r="MSK25" s="171"/>
      <c r="MSL25" s="171"/>
      <c r="MSM25" s="171"/>
      <c r="MSN25" s="171"/>
      <c r="MSO25" s="171"/>
      <c r="MSP25" s="171"/>
      <c r="MSQ25" s="172"/>
      <c r="MSR25" s="162"/>
      <c r="MSS25" s="171"/>
      <c r="MST25" s="171"/>
      <c r="MSU25" s="171"/>
      <c r="MSV25" s="171"/>
      <c r="MSW25" s="171"/>
      <c r="MSX25" s="171"/>
      <c r="MSY25" s="172"/>
      <c r="MSZ25" s="162"/>
      <c r="MTA25" s="171"/>
      <c r="MTB25" s="171"/>
      <c r="MTC25" s="171"/>
      <c r="MTD25" s="171"/>
      <c r="MTE25" s="171"/>
      <c r="MTF25" s="171"/>
      <c r="MTG25" s="172"/>
      <c r="MTH25" s="162"/>
      <c r="MTI25" s="171"/>
      <c r="MTJ25" s="171"/>
      <c r="MTK25" s="171"/>
      <c r="MTL25" s="171"/>
      <c r="MTM25" s="171"/>
      <c r="MTN25" s="171"/>
      <c r="MTO25" s="172"/>
      <c r="MTP25" s="162"/>
      <c r="MTQ25" s="171"/>
      <c r="MTR25" s="171"/>
      <c r="MTS25" s="171"/>
      <c r="MTT25" s="171"/>
      <c r="MTU25" s="171"/>
      <c r="MTV25" s="171"/>
      <c r="MTW25" s="172"/>
      <c r="MTX25" s="162"/>
      <c r="MTY25" s="171"/>
      <c r="MTZ25" s="171"/>
      <c r="MUA25" s="171"/>
      <c r="MUB25" s="171"/>
      <c r="MUC25" s="171"/>
      <c r="MUD25" s="171"/>
      <c r="MUE25" s="172"/>
      <c r="MUF25" s="162"/>
      <c r="MUG25" s="171"/>
      <c r="MUH25" s="171"/>
      <c r="MUI25" s="171"/>
      <c r="MUJ25" s="171"/>
      <c r="MUK25" s="171"/>
      <c r="MUL25" s="171"/>
      <c r="MUM25" s="172"/>
      <c r="MUN25" s="162"/>
      <c r="MUO25" s="171"/>
      <c r="MUP25" s="171"/>
      <c r="MUQ25" s="171"/>
      <c r="MUR25" s="171"/>
      <c r="MUS25" s="171"/>
      <c r="MUT25" s="171"/>
      <c r="MUU25" s="172"/>
      <c r="MUV25" s="162"/>
      <c r="MUW25" s="171"/>
      <c r="MUX25" s="171"/>
      <c r="MUY25" s="171"/>
      <c r="MUZ25" s="171"/>
      <c r="MVA25" s="171"/>
      <c r="MVB25" s="171"/>
      <c r="MVC25" s="172"/>
      <c r="MVD25" s="162"/>
      <c r="MVE25" s="171"/>
      <c r="MVF25" s="171"/>
      <c r="MVG25" s="171"/>
      <c r="MVH25" s="171"/>
      <c r="MVI25" s="171"/>
      <c r="MVJ25" s="171"/>
      <c r="MVK25" s="172"/>
      <c r="MVL25" s="162"/>
      <c r="MVM25" s="171"/>
      <c r="MVN25" s="171"/>
      <c r="MVO25" s="171"/>
      <c r="MVP25" s="171"/>
      <c r="MVQ25" s="171"/>
      <c r="MVR25" s="171"/>
      <c r="MVS25" s="172"/>
      <c r="MVT25" s="162"/>
      <c r="MVU25" s="171"/>
      <c r="MVV25" s="171"/>
      <c r="MVW25" s="171"/>
      <c r="MVX25" s="171"/>
      <c r="MVY25" s="171"/>
      <c r="MVZ25" s="171"/>
      <c r="MWA25" s="172"/>
      <c r="MWB25" s="162"/>
      <c r="MWC25" s="171"/>
      <c r="MWD25" s="171"/>
      <c r="MWE25" s="171"/>
      <c r="MWF25" s="171"/>
      <c r="MWG25" s="171"/>
      <c r="MWH25" s="171"/>
      <c r="MWI25" s="172"/>
      <c r="MWJ25" s="162"/>
      <c r="MWK25" s="171"/>
      <c r="MWL25" s="171"/>
      <c r="MWM25" s="171"/>
      <c r="MWN25" s="171"/>
      <c r="MWO25" s="171"/>
      <c r="MWP25" s="171"/>
      <c r="MWQ25" s="172"/>
      <c r="MWR25" s="162"/>
      <c r="MWS25" s="171"/>
      <c r="MWT25" s="171"/>
      <c r="MWU25" s="171"/>
      <c r="MWV25" s="171"/>
      <c r="MWW25" s="171"/>
      <c r="MWX25" s="171"/>
      <c r="MWY25" s="172"/>
      <c r="MWZ25" s="162"/>
      <c r="MXA25" s="171"/>
      <c r="MXB25" s="171"/>
      <c r="MXC25" s="171"/>
      <c r="MXD25" s="171"/>
      <c r="MXE25" s="171"/>
      <c r="MXF25" s="171"/>
      <c r="MXG25" s="172"/>
      <c r="MXH25" s="162"/>
      <c r="MXI25" s="171"/>
      <c r="MXJ25" s="171"/>
      <c r="MXK25" s="171"/>
      <c r="MXL25" s="171"/>
      <c r="MXM25" s="171"/>
      <c r="MXN25" s="171"/>
      <c r="MXO25" s="172"/>
      <c r="MXP25" s="162"/>
      <c r="MXQ25" s="171"/>
      <c r="MXR25" s="171"/>
      <c r="MXS25" s="171"/>
      <c r="MXT25" s="171"/>
      <c r="MXU25" s="171"/>
      <c r="MXV25" s="171"/>
      <c r="MXW25" s="172"/>
      <c r="MXX25" s="162"/>
      <c r="MXY25" s="171"/>
      <c r="MXZ25" s="171"/>
      <c r="MYA25" s="171"/>
      <c r="MYB25" s="171"/>
      <c r="MYC25" s="171"/>
      <c r="MYD25" s="171"/>
      <c r="MYE25" s="172"/>
      <c r="MYF25" s="162"/>
      <c r="MYG25" s="171"/>
      <c r="MYH25" s="171"/>
      <c r="MYI25" s="171"/>
      <c r="MYJ25" s="171"/>
      <c r="MYK25" s="171"/>
      <c r="MYL25" s="171"/>
      <c r="MYM25" s="172"/>
      <c r="MYN25" s="162"/>
      <c r="MYO25" s="171"/>
      <c r="MYP25" s="171"/>
      <c r="MYQ25" s="171"/>
      <c r="MYR25" s="171"/>
      <c r="MYS25" s="171"/>
      <c r="MYT25" s="171"/>
      <c r="MYU25" s="172"/>
      <c r="MYV25" s="162"/>
      <c r="MYW25" s="171"/>
      <c r="MYX25" s="171"/>
      <c r="MYY25" s="171"/>
      <c r="MYZ25" s="171"/>
      <c r="MZA25" s="171"/>
      <c r="MZB25" s="171"/>
      <c r="MZC25" s="172"/>
      <c r="MZD25" s="162"/>
      <c r="MZE25" s="171"/>
      <c r="MZF25" s="171"/>
      <c r="MZG25" s="171"/>
      <c r="MZH25" s="171"/>
      <c r="MZI25" s="171"/>
      <c r="MZJ25" s="171"/>
      <c r="MZK25" s="172"/>
      <c r="MZL25" s="162"/>
      <c r="MZM25" s="171"/>
      <c r="MZN25" s="171"/>
      <c r="MZO25" s="171"/>
      <c r="MZP25" s="171"/>
      <c r="MZQ25" s="171"/>
      <c r="MZR25" s="171"/>
      <c r="MZS25" s="172"/>
      <c r="MZT25" s="162"/>
      <c r="MZU25" s="171"/>
      <c r="MZV25" s="171"/>
      <c r="MZW25" s="171"/>
      <c r="MZX25" s="171"/>
      <c r="MZY25" s="171"/>
      <c r="MZZ25" s="171"/>
      <c r="NAA25" s="172"/>
      <c r="NAB25" s="162"/>
      <c r="NAC25" s="171"/>
      <c r="NAD25" s="171"/>
      <c r="NAE25" s="171"/>
      <c r="NAF25" s="171"/>
      <c r="NAG25" s="171"/>
      <c r="NAH25" s="171"/>
      <c r="NAI25" s="172"/>
      <c r="NAJ25" s="162"/>
      <c r="NAK25" s="171"/>
      <c r="NAL25" s="171"/>
      <c r="NAM25" s="171"/>
      <c r="NAN25" s="171"/>
      <c r="NAO25" s="171"/>
      <c r="NAP25" s="171"/>
      <c r="NAQ25" s="172"/>
      <c r="NAR25" s="162"/>
      <c r="NAS25" s="171"/>
      <c r="NAT25" s="171"/>
      <c r="NAU25" s="171"/>
      <c r="NAV25" s="171"/>
      <c r="NAW25" s="171"/>
      <c r="NAX25" s="171"/>
      <c r="NAY25" s="172"/>
      <c r="NAZ25" s="162"/>
      <c r="NBA25" s="171"/>
      <c r="NBB25" s="171"/>
      <c r="NBC25" s="171"/>
      <c r="NBD25" s="171"/>
      <c r="NBE25" s="171"/>
      <c r="NBF25" s="171"/>
      <c r="NBG25" s="172"/>
      <c r="NBH25" s="162"/>
      <c r="NBI25" s="171"/>
      <c r="NBJ25" s="171"/>
      <c r="NBK25" s="171"/>
      <c r="NBL25" s="171"/>
      <c r="NBM25" s="171"/>
      <c r="NBN25" s="171"/>
      <c r="NBO25" s="172"/>
      <c r="NBP25" s="162"/>
      <c r="NBQ25" s="171"/>
      <c r="NBR25" s="171"/>
      <c r="NBS25" s="171"/>
      <c r="NBT25" s="171"/>
      <c r="NBU25" s="171"/>
      <c r="NBV25" s="171"/>
      <c r="NBW25" s="172"/>
      <c r="NBX25" s="162"/>
      <c r="NBY25" s="171"/>
      <c r="NBZ25" s="171"/>
      <c r="NCA25" s="171"/>
      <c r="NCB25" s="171"/>
      <c r="NCC25" s="171"/>
      <c r="NCD25" s="171"/>
      <c r="NCE25" s="172"/>
      <c r="NCF25" s="162"/>
      <c r="NCG25" s="171"/>
      <c r="NCH25" s="171"/>
      <c r="NCI25" s="171"/>
      <c r="NCJ25" s="171"/>
      <c r="NCK25" s="171"/>
      <c r="NCL25" s="171"/>
      <c r="NCM25" s="172"/>
      <c r="NCN25" s="162"/>
      <c r="NCO25" s="171"/>
      <c r="NCP25" s="171"/>
      <c r="NCQ25" s="171"/>
      <c r="NCR25" s="171"/>
      <c r="NCS25" s="171"/>
      <c r="NCT25" s="171"/>
      <c r="NCU25" s="172"/>
      <c r="NCV25" s="162"/>
      <c r="NCW25" s="171"/>
      <c r="NCX25" s="171"/>
      <c r="NCY25" s="171"/>
      <c r="NCZ25" s="171"/>
      <c r="NDA25" s="171"/>
      <c r="NDB25" s="171"/>
      <c r="NDC25" s="172"/>
      <c r="NDD25" s="162"/>
      <c r="NDE25" s="171"/>
      <c r="NDF25" s="171"/>
      <c r="NDG25" s="171"/>
      <c r="NDH25" s="171"/>
      <c r="NDI25" s="171"/>
      <c r="NDJ25" s="171"/>
      <c r="NDK25" s="172"/>
      <c r="NDL25" s="162"/>
      <c r="NDM25" s="171"/>
      <c r="NDN25" s="171"/>
      <c r="NDO25" s="171"/>
      <c r="NDP25" s="171"/>
      <c r="NDQ25" s="171"/>
      <c r="NDR25" s="171"/>
      <c r="NDS25" s="172"/>
      <c r="NDT25" s="162"/>
      <c r="NDU25" s="171"/>
      <c r="NDV25" s="171"/>
      <c r="NDW25" s="171"/>
      <c r="NDX25" s="171"/>
      <c r="NDY25" s="171"/>
      <c r="NDZ25" s="171"/>
      <c r="NEA25" s="172"/>
      <c r="NEB25" s="162"/>
      <c r="NEC25" s="171"/>
      <c r="NED25" s="171"/>
      <c r="NEE25" s="171"/>
      <c r="NEF25" s="171"/>
      <c r="NEG25" s="171"/>
      <c r="NEH25" s="171"/>
      <c r="NEI25" s="172"/>
      <c r="NEJ25" s="162"/>
      <c r="NEK25" s="171"/>
      <c r="NEL25" s="171"/>
      <c r="NEM25" s="171"/>
      <c r="NEN25" s="171"/>
      <c r="NEO25" s="171"/>
      <c r="NEP25" s="171"/>
      <c r="NEQ25" s="172"/>
      <c r="NER25" s="162"/>
      <c r="NES25" s="171"/>
      <c r="NET25" s="171"/>
      <c r="NEU25" s="171"/>
      <c r="NEV25" s="171"/>
      <c r="NEW25" s="171"/>
      <c r="NEX25" s="171"/>
      <c r="NEY25" s="172"/>
      <c r="NEZ25" s="162"/>
      <c r="NFA25" s="171"/>
      <c r="NFB25" s="171"/>
      <c r="NFC25" s="171"/>
      <c r="NFD25" s="171"/>
      <c r="NFE25" s="171"/>
      <c r="NFF25" s="171"/>
      <c r="NFG25" s="172"/>
      <c r="NFH25" s="162"/>
      <c r="NFI25" s="171"/>
      <c r="NFJ25" s="171"/>
      <c r="NFK25" s="171"/>
      <c r="NFL25" s="171"/>
      <c r="NFM25" s="171"/>
      <c r="NFN25" s="171"/>
      <c r="NFO25" s="172"/>
      <c r="NFP25" s="162"/>
      <c r="NFQ25" s="171"/>
      <c r="NFR25" s="171"/>
      <c r="NFS25" s="171"/>
      <c r="NFT25" s="171"/>
      <c r="NFU25" s="171"/>
      <c r="NFV25" s="171"/>
      <c r="NFW25" s="172"/>
      <c r="NFX25" s="162"/>
      <c r="NFY25" s="171"/>
      <c r="NFZ25" s="171"/>
      <c r="NGA25" s="171"/>
      <c r="NGB25" s="171"/>
      <c r="NGC25" s="171"/>
      <c r="NGD25" s="171"/>
      <c r="NGE25" s="172"/>
      <c r="NGF25" s="162"/>
      <c r="NGG25" s="171"/>
      <c r="NGH25" s="171"/>
      <c r="NGI25" s="171"/>
      <c r="NGJ25" s="171"/>
      <c r="NGK25" s="171"/>
      <c r="NGL25" s="171"/>
      <c r="NGM25" s="172"/>
      <c r="NGN25" s="162"/>
      <c r="NGO25" s="171"/>
      <c r="NGP25" s="171"/>
      <c r="NGQ25" s="171"/>
      <c r="NGR25" s="171"/>
      <c r="NGS25" s="171"/>
      <c r="NGT25" s="171"/>
      <c r="NGU25" s="172"/>
      <c r="NGV25" s="162"/>
      <c r="NGW25" s="171"/>
      <c r="NGX25" s="171"/>
      <c r="NGY25" s="171"/>
      <c r="NGZ25" s="171"/>
      <c r="NHA25" s="171"/>
      <c r="NHB25" s="171"/>
      <c r="NHC25" s="172"/>
      <c r="NHD25" s="162"/>
      <c r="NHE25" s="171"/>
      <c r="NHF25" s="171"/>
      <c r="NHG25" s="171"/>
      <c r="NHH25" s="171"/>
      <c r="NHI25" s="171"/>
      <c r="NHJ25" s="171"/>
      <c r="NHK25" s="172"/>
      <c r="NHL25" s="162"/>
      <c r="NHM25" s="171"/>
      <c r="NHN25" s="171"/>
      <c r="NHO25" s="171"/>
      <c r="NHP25" s="171"/>
      <c r="NHQ25" s="171"/>
      <c r="NHR25" s="171"/>
      <c r="NHS25" s="172"/>
      <c r="NHT25" s="162"/>
      <c r="NHU25" s="171"/>
      <c r="NHV25" s="171"/>
      <c r="NHW25" s="171"/>
      <c r="NHX25" s="171"/>
      <c r="NHY25" s="171"/>
      <c r="NHZ25" s="171"/>
      <c r="NIA25" s="172"/>
      <c r="NIB25" s="162"/>
      <c r="NIC25" s="171"/>
      <c r="NID25" s="171"/>
      <c r="NIE25" s="171"/>
      <c r="NIF25" s="171"/>
      <c r="NIG25" s="171"/>
      <c r="NIH25" s="171"/>
      <c r="NII25" s="172"/>
      <c r="NIJ25" s="162"/>
      <c r="NIK25" s="171"/>
      <c r="NIL25" s="171"/>
      <c r="NIM25" s="171"/>
      <c r="NIN25" s="171"/>
      <c r="NIO25" s="171"/>
      <c r="NIP25" s="171"/>
      <c r="NIQ25" s="172"/>
      <c r="NIR25" s="162"/>
      <c r="NIS25" s="171"/>
      <c r="NIT25" s="171"/>
      <c r="NIU25" s="171"/>
      <c r="NIV25" s="171"/>
      <c r="NIW25" s="171"/>
      <c r="NIX25" s="171"/>
      <c r="NIY25" s="172"/>
      <c r="NIZ25" s="162"/>
      <c r="NJA25" s="171"/>
      <c r="NJB25" s="171"/>
      <c r="NJC25" s="171"/>
      <c r="NJD25" s="171"/>
      <c r="NJE25" s="171"/>
      <c r="NJF25" s="171"/>
      <c r="NJG25" s="172"/>
      <c r="NJH25" s="162"/>
      <c r="NJI25" s="171"/>
      <c r="NJJ25" s="171"/>
      <c r="NJK25" s="171"/>
      <c r="NJL25" s="171"/>
      <c r="NJM25" s="171"/>
      <c r="NJN25" s="171"/>
      <c r="NJO25" s="172"/>
      <c r="NJP25" s="162"/>
      <c r="NJQ25" s="171"/>
      <c r="NJR25" s="171"/>
      <c r="NJS25" s="171"/>
      <c r="NJT25" s="171"/>
      <c r="NJU25" s="171"/>
      <c r="NJV25" s="171"/>
      <c r="NJW25" s="172"/>
      <c r="NJX25" s="162"/>
      <c r="NJY25" s="171"/>
      <c r="NJZ25" s="171"/>
      <c r="NKA25" s="171"/>
      <c r="NKB25" s="171"/>
      <c r="NKC25" s="171"/>
      <c r="NKD25" s="171"/>
      <c r="NKE25" s="172"/>
      <c r="NKF25" s="162"/>
      <c r="NKG25" s="171"/>
      <c r="NKH25" s="171"/>
      <c r="NKI25" s="171"/>
      <c r="NKJ25" s="171"/>
      <c r="NKK25" s="171"/>
      <c r="NKL25" s="171"/>
      <c r="NKM25" s="172"/>
      <c r="NKN25" s="162"/>
      <c r="NKO25" s="171"/>
      <c r="NKP25" s="171"/>
      <c r="NKQ25" s="171"/>
      <c r="NKR25" s="171"/>
      <c r="NKS25" s="171"/>
      <c r="NKT25" s="171"/>
      <c r="NKU25" s="172"/>
      <c r="NKV25" s="162"/>
      <c r="NKW25" s="171"/>
      <c r="NKX25" s="171"/>
      <c r="NKY25" s="171"/>
      <c r="NKZ25" s="171"/>
      <c r="NLA25" s="171"/>
      <c r="NLB25" s="171"/>
      <c r="NLC25" s="172"/>
      <c r="NLD25" s="162"/>
      <c r="NLE25" s="171"/>
      <c r="NLF25" s="171"/>
      <c r="NLG25" s="171"/>
      <c r="NLH25" s="171"/>
      <c r="NLI25" s="171"/>
      <c r="NLJ25" s="171"/>
      <c r="NLK25" s="172"/>
      <c r="NLL25" s="162"/>
      <c r="NLM25" s="171"/>
      <c r="NLN25" s="171"/>
      <c r="NLO25" s="171"/>
      <c r="NLP25" s="171"/>
      <c r="NLQ25" s="171"/>
      <c r="NLR25" s="171"/>
      <c r="NLS25" s="172"/>
      <c r="NLT25" s="162"/>
      <c r="NLU25" s="171"/>
      <c r="NLV25" s="171"/>
      <c r="NLW25" s="171"/>
      <c r="NLX25" s="171"/>
      <c r="NLY25" s="171"/>
      <c r="NLZ25" s="171"/>
      <c r="NMA25" s="172"/>
      <c r="NMB25" s="162"/>
      <c r="NMC25" s="171"/>
      <c r="NMD25" s="171"/>
      <c r="NME25" s="171"/>
      <c r="NMF25" s="171"/>
      <c r="NMG25" s="171"/>
      <c r="NMH25" s="171"/>
      <c r="NMI25" s="172"/>
      <c r="NMJ25" s="162"/>
      <c r="NMK25" s="171"/>
      <c r="NML25" s="171"/>
      <c r="NMM25" s="171"/>
      <c r="NMN25" s="171"/>
      <c r="NMO25" s="171"/>
      <c r="NMP25" s="171"/>
      <c r="NMQ25" s="172"/>
      <c r="NMR25" s="162"/>
      <c r="NMS25" s="171"/>
      <c r="NMT25" s="171"/>
      <c r="NMU25" s="171"/>
      <c r="NMV25" s="171"/>
      <c r="NMW25" s="171"/>
      <c r="NMX25" s="171"/>
      <c r="NMY25" s="172"/>
      <c r="NMZ25" s="162"/>
      <c r="NNA25" s="171"/>
      <c r="NNB25" s="171"/>
      <c r="NNC25" s="171"/>
      <c r="NND25" s="171"/>
      <c r="NNE25" s="171"/>
      <c r="NNF25" s="171"/>
      <c r="NNG25" s="172"/>
      <c r="NNH25" s="162"/>
      <c r="NNI25" s="171"/>
      <c r="NNJ25" s="171"/>
      <c r="NNK25" s="171"/>
      <c r="NNL25" s="171"/>
      <c r="NNM25" s="171"/>
      <c r="NNN25" s="171"/>
      <c r="NNO25" s="172"/>
      <c r="NNP25" s="162"/>
      <c r="NNQ25" s="171"/>
      <c r="NNR25" s="171"/>
      <c r="NNS25" s="171"/>
      <c r="NNT25" s="171"/>
      <c r="NNU25" s="171"/>
      <c r="NNV25" s="171"/>
      <c r="NNW25" s="172"/>
      <c r="NNX25" s="162"/>
      <c r="NNY25" s="171"/>
      <c r="NNZ25" s="171"/>
      <c r="NOA25" s="171"/>
      <c r="NOB25" s="171"/>
      <c r="NOC25" s="171"/>
      <c r="NOD25" s="171"/>
      <c r="NOE25" s="172"/>
      <c r="NOF25" s="162"/>
      <c r="NOG25" s="171"/>
      <c r="NOH25" s="171"/>
      <c r="NOI25" s="171"/>
      <c r="NOJ25" s="171"/>
      <c r="NOK25" s="171"/>
      <c r="NOL25" s="171"/>
      <c r="NOM25" s="172"/>
      <c r="NON25" s="162"/>
      <c r="NOO25" s="171"/>
      <c r="NOP25" s="171"/>
      <c r="NOQ25" s="171"/>
      <c r="NOR25" s="171"/>
      <c r="NOS25" s="171"/>
      <c r="NOT25" s="171"/>
      <c r="NOU25" s="172"/>
      <c r="NOV25" s="162"/>
      <c r="NOW25" s="171"/>
      <c r="NOX25" s="171"/>
      <c r="NOY25" s="171"/>
      <c r="NOZ25" s="171"/>
      <c r="NPA25" s="171"/>
      <c r="NPB25" s="171"/>
      <c r="NPC25" s="172"/>
      <c r="NPD25" s="162"/>
      <c r="NPE25" s="171"/>
      <c r="NPF25" s="171"/>
      <c r="NPG25" s="171"/>
      <c r="NPH25" s="171"/>
      <c r="NPI25" s="171"/>
      <c r="NPJ25" s="171"/>
      <c r="NPK25" s="172"/>
      <c r="NPL25" s="162"/>
      <c r="NPM25" s="171"/>
      <c r="NPN25" s="171"/>
      <c r="NPO25" s="171"/>
      <c r="NPP25" s="171"/>
      <c r="NPQ25" s="171"/>
      <c r="NPR25" s="171"/>
      <c r="NPS25" s="172"/>
      <c r="NPT25" s="162"/>
      <c r="NPU25" s="171"/>
      <c r="NPV25" s="171"/>
      <c r="NPW25" s="171"/>
      <c r="NPX25" s="171"/>
      <c r="NPY25" s="171"/>
      <c r="NPZ25" s="171"/>
      <c r="NQA25" s="172"/>
      <c r="NQB25" s="162"/>
      <c r="NQC25" s="171"/>
      <c r="NQD25" s="171"/>
      <c r="NQE25" s="171"/>
      <c r="NQF25" s="171"/>
      <c r="NQG25" s="171"/>
      <c r="NQH25" s="171"/>
      <c r="NQI25" s="172"/>
      <c r="NQJ25" s="162"/>
      <c r="NQK25" s="171"/>
      <c r="NQL25" s="171"/>
      <c r="NQM25" s="171"/>
      <c r="NQN25" s="171"/>
      <c r="NQO25" s="171"/>
      <c r="NQP25" s="171"/>
      <c r="NQQ25" s="172"/>
      <c r="NQR25" s="162"/>
      <c r="NQS25" s="171"/>
      <c r="NQT25" s="171"/>
      <c r="NQU25" s="171"/>
      <c r="NQV25" s="171"/>
      <c r="NQW25" s="171"/>
      <c r="NQX25" s="171"/>
      <c r="NQY25" s="172"/>
      <c r="NQZ25" s="162"/>
      <c r="NRA25" s="171"/>
      <c r="NRB25" s="171"/>
      <c r="NRC25" s="171"/>
      <c r="NRD25" s="171"/>
      <c r="NRE25" s="171"/>
      <c r="NRF25" s="171"/>
      <c r="NRG25" s="172"/>
      <c r="NRH25" s="162"/>
      <c r="NRI25" s="171"/>
      <c r="NRJ25" s="171"/>
      <c r="NRK25" s="171"/>
      <c r="NRL25" s="171"/>
      <c r="NRM25" s="171"/>
      <c r="NRN25" s="171"/>
      <c r="NRO25" s="172"/>
      <c r="NRP25" s="162"/>
      <c r="NRQ25" s="171"/>
      <c r="NRR25" s="171"/>
      <c r="NRS25" s="171"/>
      <c r="NRT25" s="171"/>
      <c r="NRU25" s="171"/>
      <c r="NRV25" s="171"/>
      <c r="NRW25" s="172"/>
      <c r="NRX25" s="162"/>
      <c r="NRY25" s="171"/>
      <c r="NRZ25" s="171"/>
      <c r="NSA25" s="171"/>
      <c r="NSB25" s="171"/>
      <c r="NSC25" s="171"/>
      <c r="NSD25" s="171"/>
      <c r="NSE25" s="172"/>
      <c r="NSF25" s="162"/>
      <c r="NSG25" s="171"/>
      <c r="NSH25" s="171"/>
      <c r="NSI25" s="171"/>
      <c r="NSJ25" s="171"/>
      <c r="NSK25" s="171"/>
      <c r="NSL25" s="171"/>
      <c r="NSM25" s="172"/>
      <c r="NSN25" s="162"/>
      <c r="NSO25" s="171"/>
      <c r="NSP25" s="171"/>
      <c r="NSQ25" s="171"/>
      <c r="NSR25" s="171"/>
      <c r="NSS25" s="171"/>
      <c r="NST25" s="171"/>
      <c r="NSU25" s="172"/>
      <c r="NSV25" s="162"/>
      <c r="NSW25" s="171"/>
      <c r="NSX25" s="171"/>
      <c r="NSY25" s="171"/>
      <c r="NSZ25" s="171"/>
      <c r="NTA25" s="171"/>
      <c r="NTB25" s="171"/>
      <c r="NTC25" s="172"/>
      <c r="NTD25" s="162"/>
      <c r="NTE25" s="171"/>
      <c r="NTF25" s="171"/>
      <c r="NTG25" s="171"/>
      <c r="NTH25" s="171"/>
      <c r="NTI25" s="171"/>
      <c r="NTJ25" s="171"/>
      <c r="NTK25" s="172"/>
      <c r="NTL25" s="162"/>
      <c r="NTM25" s="171"/>
      <c r="NTN25" s="171"/>
      <c r="NTO25" s="171"/>
      <c r="NTP25" s="171"/>
      <c r="NTQ25" s="171"/>
      <c r="NTR25" s="171"/>
      <c r="NTS25" s="172"/>
      <c r="NTT25" s="162"/>
      <c r="NTU25" s="171"/>
      <c r="NTV25" s="171"/>
      <c r="NTW25" s="171"/>
      <c r="NTX25" s="171"/>
      <c r="NTY25" s="171"/>
      <c r="NTZ25" s="171"/>
      <c r="NUA25" s="172"/>
      <c r="NUB25" s="162"/>
      <c r="NUC25" s="171"/>
      <c r="NUD25" s="171"/>
      <c r="NUE25" s="171"/>
      <c r="NUF25" s="171"/>
      <c r="NUG25" s="171"/>
      <c r="NUH25" s="171"/>
      <c r="NUI25" s="172"/>
      <c r="NUJ25" s="162"/>
      <c r="NUK25" s="171"/>
      <c r="NUL25" s="171"/>
      <c r="NUM25" s="171"/>
      <c r="NUN25" s="171"/>
      <c r="NUO25" s="171"/>
      <c r="NUP25" s="171"/>
      <c r="NUQ25" s="172"/>
      <c r="NUR25" s="162"/>
      <c r="NUS25" s="171"/>
      <c r="NUT25" s="171"/>
      <c r="NUU25" s="171"/>
      <c r="NUV25" s="171"/>
      <c r="NUW25" s="171"/>
      <c r="NUX25" s="171"/>
      <c r="NUY25" s="172"/>
      <c r="NUZ25" s="162"/>
      <c r="NVA25" s="171"/>
      <c r="NVB25" s="171"/>
      <c r="NVC25" s="171"/>
      <c r="NVD25" s="171"/>
      <c r="NVE25" s="171"/>
      <c r="NVF25" s="171"/>
      <c r="NVG25" s="172"/>
      <c r="NVH25" s="162"/>
      <c r="NVI25" s="171"/>
      <c r="NVJ25" s="171"/>
      <c r="NVK25" s="171"/>
      <c r="NVL25" s="171"/>
      <c r="NVM25" s="171"/>
      <c r="NVN25" s="171"/>
      <c r="NVO25" s="172"/>
      <c r="NVP25" s="162"/>
      <c r="NVQ25" s="171"/>
      <c r="NVR25" s="171"/>
      <c r="NVS25" s="171"/>
      <c r="NVT25" s="171"/>
      <c r="NVU25" s="171"/>
      <c r="NVV25" s="171"/>
      <c r="NVW25" s="172"/>
      <c r="NVX25" s="162"/>
      <c r="NVY25" s="171"/>
      <c r="NVZ25" s="171"/>
      <c r="NWA25" s="171"/>
      <c r="NWB25" s="171"/>
      <c r="NWC25" s="171"/>
      <c r="NWD25" s="171"/>
      <c r="NWE25" s="172"/>
      <c r="NWF25" s="162"/>
      <c r="NWG25" s="171"/>
      <c r="NWH25" s="171"/>
      <c r="NWI25" s="171"/>
      <c r="NWJ25" s="171"/>
      <c r="NWK25" s="171"/>
      <c r="NWL25" s="171"/>
      <c r="NWM25" s="172"/>
      <c r="NWN25" s="162"/>
      <c r="NWO25" s="171"/>
      <c r="NWP25" s="171"/>
      <c r="NWQ25" s="171"/>
      <c r="NWR25" s="171"/>
      <c r="NWS25" s="171"/>
      <c r="NWT25" s="171"/>
      <c r="NWU25" s="172"/>
      <c r="NWV25" s="162"/>
      <c r="NWW25" s="171"/>
      <c r="NWX25" s="171"/>
      <c r="NWY25" s="171"/>
      <c r="NWZ25" s="171"/>
      <c r="NXA25" s="171"/>
      <c r="NXB25" s="171"/>
      <c r="NXC25" s="172"/>
      <c r="NXD25" s="162"/>
      <c r="NXE25" s="171"/>
      <c r="NXF25" s="171"/>
      <c r="NXG25" s="171"/>
      <c r="NXH25" s="171"/>
      <c r="NXI25" s="171"/>
      <c r="NXJ25" s="171"/>
      <c r="NXK25" s="172"/>
      <c r="NXL25" s="162"/>
      <c r="NXM25" s="171"/>
      <c r="NXN25" s="171"/>
      <c r="NXO25" s="171"/>
      <c r="NXP25" s="171"/>
      <c r="NXQ25" s="171"/>
      <c r="NXR25" s="171"/>
      <c r="NXS25" s="172"/>
      <c r="NXT25" s="162"/>
      <c r="NXU25" s="171"/>
      <c r="NXV25" s="171"/>
      <c r="NXW25" s="171"/>
      <c r="NXX25" s="171"/>
      <c r="NXY25" s="171"/>
      <c r="NXZ25" s="171"/>
      <c r="NYA25" s="172"/>
      <c r="NYB25" s="162"/>
      <c r="NYC25" s="171"/>
      <c r="NYD25" s="171"/>
      <c r="NYE25" s="171"/>
      <c r="NYF25" s="171"/>
      <c r="NYG25" s="171"/>
      <c r="NYH25" s="171"/>
      <c r="NYI25" s="172"/>
      <c r="NYJ25" s="162"/>
      <c r="NYK25" s="171"/>
      <c r="NYL25" s="171"/>
      <c r="NYM25" s="171"/>
      <c r="NYN25" s="171"/>
      <c r="NYO25" s="171"/>
      <c r="NYP25" s="171"/>
      <c r="NYQ25" s="172"/>
      <c r="NYR25" s="162"/>
      <c r="NYS25" s="171"/>
      <c r="NYT25" s="171"/>
      <c r="NYU25" s="171"/>
      <c r="NYV25" s="171"/>
      <c r="NYW25" s="171"/>
      <c r="NYX25" s="171"/>
      <c r="NYY25" s="172"/>
      <c r="NYZ25" s="162"/>
      <c r="NZA25" s="171"/>
      <c r="NZB25" s="171"/>
      <c r="NZC25" s="171"/>
      <c r="NZD25" s="171"/>
      <c r="NZE25" s="171"/>
      <c r="NZF25" s="171"/>
      <c r="NZG25" s="172"/>
      <c r="NZH25" s="162"/>
      <c r="NZI25" s="171"/>
      <c r="NZJ25" s="171"/>
      <c r="NZK25" s="171"/>
      <c r="NZL25" s="171"/>
      <c r="NZM25" s="171"/>
      <c r="NZN25" s="171"/>
      <c r="NZO25" s="172"/>
      <c r="NZP25" s="162"/>
      <c r="NZQ25" s="171"/>
      <c r="NZR25" s="171"/>
      <c r="NZS25" s="171"/>
      <c r="NZT25" s="171"/>
      <c r="NZU25" s="171"/>
      <c r="NZV25" s="171"/>
      <c r="NZW25" s="172"/>
      <c r="NZX25" s="162"/>
      <c r="NZY25" s="171"/>
      <c r="NZZ25" s="171"/>
      <c r="OAA25" s="171"/>
      <c r="OAB25" s="171"/>
      <c r="OAC25" s="171"/>
      <c r="OAD25" s="171"/>
      <c r="OAE25" s="172"/>
      <c r="OAF25" s="162"/>
      <c r="OAG25" s="171"/>
      <c r="OAH25" s="171"/>
      <c r="OAI25" s="171"/>
      <c r="OAJ25" s="171"/>
      <c r="OAK25" s="171"/>
      <c r="OAL25" s="171"/>
      <c r="OAM25" s="172"/>
      <c r="OAN25" s="162"/>
      <c r="OAO25" s="171"/>
      <c r="OAP25" s="171"/>
      <c r="OAQ25" s="171"/>
      <c r="OAR25" s="171"/>
      <c r="OAS25" s="171"/>
      <c r="OAT25" s="171"/>
      <c r="OAU25" s="172"/>
      <c r="OAV25" s="162"/>
      <c r="OAW25" s="171"/>
      <c r="OAX25" s="171"/>
      <c r="OAY25" s="171"/>
      <c r="OAZ25" s="171"/>
      <c r="OBA25" s="171"/>
      <c r="OBB25" s="171"/>
      <c r="OBC25" s="172"/>
      <c r="OBD25" s="162"/>
      <c r="OBE25" s="171"/>
      <c r="OBF25" s="171"/>
      <c r="OBG25" s="171"/>
      <c r="OBH25" s="171"/>
      <c r="OBI25" s="171"/>
      <c r="OBJ25" s="171"/>
      <c r="OBK25" s="172"/>
      <c r="OBL25" s="162"/>
      <c r="OBM25" s="171"/>
      <c r="OBN25" s="171"/>
      <c r="OBO25" s="171"/>
      <c r="OBP25" s="171"/>
      <c r="OBQ25" s="171"/>
      <c r="OBR25" s="171"/>
      <c r="OBS25" s="172"/>
      <c r="OBT25" s="162"/>
      <c r="OBU25" s="171"/>
      <c r="OBV25" s="171"/>
      <c r="OBW25" s="171"/>
      <c r="OBX25" s="171"/>
      <c r="OBY25" s="171"/>
      <c r="OBZ25" s="171"/>
      <c r="OCA25" s="172"/>
      <c r="OCB25" s="162"/>
      <c r="OCC25" s="171"/>
      <c r="OCD25" s="171"/>
      <c r="OCE25" s="171"/>
      <c r="OCF25" s="171"/>
      <c r="OCG25" s="171"/>
      <c r="OCH25" s="171"/>
      <c r="OCI25" s="172"/>
      <c r="OCJ25" s="162"/>
      <c r="OCK25" s="171"/>
      <c r="OCL25" s="171"/>
      <c r="OCM25" s="171"/>
      <c r="OCN25" s="171"/>
      <c r="OCO25" s="171"/>
      <c r="OCP25" s="171"/>
      <c r="OCQ25" s="172"/>
      <c r="OCR25" s="162"/>
      <c r="OCS25" s="171"/>
      <c r="OCT25" s="171"/>
      <c r="OCU25" s="171"/>
      <c r="OCV25" s="171"/>
      <c r="OCW25" s="171"/>
      <c r="OCX25" s="171"/>
      <c r="OCY25" s="172"/>
      <c r="OCZ25" s="162"/>
      <c r="ODA25" s="171"/>
      <c r="ODB25" s="171"/>
      <c r="ODC25" s="171"/>
      <c r="ODD25" s="171"/>
      <c r="ODE25" s="171"/>
      <c r="ODF25" s="171"/>
      <c r="ODG25" s="172"/>
      <c r="ODH25" s="162"/>
      <c r="ODI25" s="171"/>
      <c r="ODJ25" s="171"/>
      <c r="ODK25" s="171"/>
      <c r="ODL25" s="171"/>
      <c r="ODM25" s="171"/>
      <c r="ODN25" s="171"/>
      <c r="ODO25" s="172"/>
      <c r="ODP25" s="162"/>
      <c r="ODQ25" s="171"/>
      <c r="ODR25" s="171"/>
      <c r="ODS25" s="171"/>
      <c r="ODT25" s="171"/>
      <c r="ODU25" s="171"/>
      <c r="ODV25" s="171"/>
      <c r="ODW25" s="172"/>
      <c r="ODX25" s="162"/>
      <c r="ODY25" s="171"/>
      <c r="ODZ25" s="171"/>
      <c r="OEA25" s="171"/>
      <c r="OEB25" s="171"/>
      <c r="OEC25" s="171"/>
      <c r="OED25" s="171"/>
      <c r="OEE25" s="172"/>
      <c r="OEF25" s="162"/>
      <c r="OEG25" s="171"/>
      <c r="OEH25" s="171"/>
      <c r="OEI25" s="171"/>
      <c r="OEJ25" s="171"/>
      <c r="OEK25" s="171"/>
      <c r="OEL25" s="171"/>
      <c r="OEM25" s="172"/>
      <c r="OEN25" s="162"/>
      <c r="OEO25" s="171"/>
      <c r="OEP25" s="171"/>
      <c r="OEQ25" s="171"/>
      <c r="OER25" s="171"/>
      <c r="OES25" s="171"/>
      <c r="OET25" s="171"/>
      <c r="OEU25" s="172"/>
      <c r="OEV25" s="162"/>
      <c r="OEW25" s="171"/>
      <c r="OEX25" s="171"/>
      <c r="OEY25" s="171"/>
      <c r="OEZ25" s="171"/>
      <c r="OFA25" s="171"/>
      <c r="OFB25" s="171"/>
      <c r="OFC25" s="172"/>
      <c r="OFD25" s="162"/>
      <c r="OFE25" s="171"/>
      <c r="OFF25" s="171"/>
      <c r="OFG25" s="171"/>
      <c r="OFH25" s="171"/>
      <c r="OFI25" s="171"/>
      <c r="OFJ25" s="171"/>
      <c r="OFK25" s="172"/>
      <c r="OFL25" s="162"/>
      <c r="OFM25" s="171"/>
      <c r="OFN25" s="171"/>
      <c r="OFO25" s="171"/>
      <c r="OFP25" s="171"/>
      <c r="OFQ25" s="171"/>
      <c r="OFR25" s="171"/>
      <c r="OFS25" s="172"/>
      <c r="OFT25" s="162"/>
      <c r="OFU25" s="171"/>
      <c r="OFV25" s="171"/>
      <c r="OFW25" s="171"/>
      <c r="OFX25" s="171"/>
      <c r="OFY25" s="171"/>
      <c r="OFZ25" s="171"/>
      <c r="OGA25" s="172"/>
      <c r="OGB25" s="162"/>
      <c r="OGC25" s="171"/>
      <c r="OGD25" s="171"/>
      <c r="OGE25" s="171"/>
      <c r="OGF25" s="171"/>
      <c r="OGG25" s="171"/>
      <c r="OGH25" s="171"/>
      <c r="OGI25" s="172"/>
      <c r="OGJ25" s="162"/>
      <c r="OGK25" s="171"/>
      <c r="OGL25" s="171"/>
      <c r="OGM25" s="171"/>
      <c r="OGN25" s="171"/>
      <c r="OGO25" s="171"/>
      <c r="OGP25" s="171"/>
      <c r="OGQ25" s="172"/>
      <c r="OGR25" s="162"/>
      <c r="OGS25" s="171"/>
      <c r="OGT25" s="171"/>
      <c r="OGU25" s="171"/>
      <c r="OGV25" s="171"/>
      <c r="OGW25" s="171"/>
      <c r="OGX25" s="171"/>
      <c r="OGY25" s="172"/>
      <c r="OGZ25" s="162"/>
      <c r="OHA25" s="171"/>
      <c r="OHB25" s="171"/>
      <c r="OHC25" s="171"/>
      <c r="OHD25" s="171"/>
      <c r="OHE25" s="171"/>
      <c r="OHF25" s="171"/>
      <c r="OHG25" s="172"/>
      <c r="OHH25" s="162"/>
      <c r="OHI25" s="171"/>
      <c r="OHJ25" s="171"/>
      <c r="OHK25" s="171"/>
      <c r="OHL25" s="171"/>
      <c r="OHM25" s="171"/>
      <c r="OHN25" s="171"/>
      <c r="OHO25" s="172"/>
      <c r="OHP25" s="162"/>
      <c r="OHQ25" s="171"/>
      <c r="OHR25" s="171"/>
      <c r="OHS25" s="171"/>
      <c r="OHT25" s="171"/>
      <c r="OHU25" s="171"/>
      <c r="OHV25" s="171"/>
      <c r="OHW25" s="172"/>
      <c r="OHX25" s="162"/>
      <c r="OHY25" s="171"/>
      <c r="OHZ25" s="171"/>
      <c r="OIA25" s="171"/>
      <c r="OIB25" s="171"/>
      <c r="OIC25" s="171"/>
      <c r="OID25" s="171"/>
      <c r="OIE25" s="172"/>
      <c r="OIF25" s="162"/>
      <c r="OIG25" s="171"/>
      <c r="OIH25" s="171"/>
      <c r="OII25" s="171"/>
      <c r="OIJ25" s="171"/>
      <c r="OIK25" s="171"/>
      <c r="OIL25" s="171"/>
      <c r="OIM25" s="172"/>
      <c r="OIN25" s="162"/>
      <c r="OIO25" s="171"/>
      <c r="OIP25" s="171"/>
      <c r="OIQ25" s="171"/>
      <c r="OIR25" s="171"/>
      <c r="OIS25" s="171"/>
      <c r="OIT25" s="171"/>
      <c r="OIU25" s="172"/>
      <c r="OIV25" s="162"/>
      <c r="OIW25" s="171"/>
      <c r="OIX25" s="171"/>
      <c r="OIY25" s="171"/>
      <c r="OIZ25" s="171"/>
      <c r="OJA25" s="171"/>
      <c r="OJB25" s="171"/>
      <c r="OJC25" s="172"/>
      <c r="OJD25" s="162"/>
      <c r="OJE25" s="171"/>
      <c r="OJF25" s="171"/>
      <c r="OJG25" s="171"/>
      <c r="OJH25" s="171"/>
      <c r="OJI25" s="171"/>
      <c r="OJJ25" s="171"/>
      <c r="OJK25" s="172"/>
      <c r="OJL25" s="162"/>
      <c r="OJM25" s="171"/>
      <c r="OJN25" s="171"/>
      <c r="OJO25" s="171"/>
      <c r="OJP25" s="171"/>
      <c r="OJQ25" s="171"/>
      <c r="OJR25" s="171"/>
      <c r="OJS25" s="172"/>
      <c r="OJT25" s="162"/>
      <c r="OJU25" s="171"/>
      <c r="OJV25" s="171"/>
      <c r="OJW25" s="171"/>
      <c r="OJX25" s="171"/>
      <c r="OJY25" s="171"/>
      <c r="OJZ25" s="171"/>
      <c r="OKA25" s="172"/>
      <c r="OKB25" s="162"/>
      <c r="OKC25" s="171"/>
      <c r="OKD25" s="171"/>
      <c r="OKE25" s="171"/>
      <c r="OKF25" s="171"/>
      <c r="OKG25" s="171"/>
      <c r="OKH25" s="171"/>
      <c r="OKI25" s="172"/>
      <c r="OKJ25" s="162"/>
      <c r="OKK25" s="171"/>
      <c r="OKL25" s="171"/>
      <c r="OKM25" s="171"/>
      <c r="OKN25" s="171"/>
      <c r="OKO25" s="171"/>
      <c r="OKP25" s="171"/>
      <c r="OKQ25" s="172"/>
      <c r="OKR25" s="162"/>
      <c r="OKS25" s="171"/>
      <c r="OKT25" s="171"/>
      <c r="OKU25" s="171"/>
      <c r="OKV25" s="171"/>
      <c r="OKW25" s="171"/>
      <c r="OKX25" s="171"/>
      <c r="OKY25" s="172"/>
      <c r="OKZ25" s="162"/>
      <c r="OLA25" s="171"/>
      <c r="OLB25" s="171"/>
      <c r="OLC25" s="171"/>
      <c r="OLD25" s="171"/>
      <c r="OLE25" s="171"/>
      <c r="OLF25" s="171"/>
      <c r="OLG25" s="172"/>
      <c r="OLH25" s="162"/>
      <c r="OLI25" s="171"/>
      <c r="OLJ25" s="171"/>
      <c r="OLK25" s="171"/>
      <c r="OLL25" s="171"/>
      <c r="OLM25" s="171"/>
      <c r="OLN25" s="171"/>
      <c r="OLO25" s="172"/>
      <c r="OLP25" s="162"/>
      <c r="OLQ25" s="171"/>
      <c r="OLR25" s="171"/>
      <c r="OLS25" s="171"/>
      <c r="OLT25" s="171"/>
      <c r="OLU25" s="171"/>
      <c r="OLV25" s="171"/>
      <c r="OLW25" s="172"/>
      <c r="OLX25" s="162"/>
      <c r="OLY25" s="171"/>
      <c r="OLZ25" s="171"/>
      <c r="OMA25" s="171"/>
      <c r="OMB25" s="171"/>
      <c r="OMC25" s="171"/>
      <c r="OMD25" s="171"/>
      <c r="OME25" s="172"/>
      <c r="OMF25" s="162"/>
      <c r="OMG25" s="171"/>
      <c r="OMH25" s="171"/>
      <c r="OMI25" s="171"/>
      <c r="OMJ25" s="171"/>
      <c r="OMK25" s="171"/>
      <c r="OML25" s="171"/>
      <c r="OMM25" s="172"/>
      <c r="OMN25" s="162"/>
      <c r="OMO25" s="171"/>
      <c r="OMP25" s="171"/>
      <c r="OMQ25" s="171"/>
      <c r="OMR25" s="171"/>
      <c r="OMS25" s="171"/>
      <c r="OMT25" s="171"/>
      <c r="OMU25" s="172"/>
      <c r="OMV25" s="162"/>
      <c r="OMW25" s="171"/>
      <c r="OMX25" s="171"/>
      <c r="OMY25" s="171"/>
      <c r="OMZ25" s="171"/>
      <c r="ONA25" s="171"/>
      <c r="ONB25" s="171"/>
      <c r="ONC25" s="172"/>
      <c r="OND25" s="162"/>
      <c r="ONE25" s="171"/>
      <c r="ONF25" s="171"/>
      <c r="ONG25" s="171"/>
      <c r="ONH25" s="171"/>
      <c r="ONI25" s="171"/>
      <c r="ONJ25" s="171"/>
      <c r="ONK25" s="172"/>
      <c r="ONL25" s="162"/>
      <c r="ONM25" s="171"/>
      <c r="ONN25" s="171"/>
      <c r="ONO25" s="171"/>
      <c r="ONP25" s="171"/>
      <c r="ONQ25" s="171"/>
      <c r="ONR25" s="171"/>
      <c r="ONS25" s="172"/>
      <c r="ONT25" s="162"/>
      <c r="ONU25" s="171"/>
      <c r="ONV25" s="171"/>
      <c r="ONW25" s="171"/>
      <c r="ONX25" s="171"/>
      <c r="ONY25" s="171"/>
      <c r="ONZ25" s="171"/>
      <c r="OOA25" s="172"/>
      <c r="OOB25" s="162"/>
      <c r="OOC25" s="171"/>
      <c r="OOD25" s="171"/>
      <c r="OOE25" s="171"/>
      <c r="OOF25" s="171"/>
      <c r="OOG25" s="171"/>
      <c r="OOH25" s="171"/>
      <c r="OOI25" s="172"/>
      <c r="OOJ25" s="162"/>
      <c r="OOK25" s="171"/>
      <c r="OOL25" s="171"/>
      <c r="OOM25" s="171"/>
      <c r="OON25" s="171"/>
      <c r="OOO25" s="171"/>
      <c r="OOP25" s="171"/>
      <c r="OOQ25" s="172"/>
      <c r="OOR25" s="162"/>
      <c r="OOS25" s="171"/>
      <c r="OOT25" s="171"/>
      <c r="OOU25" s="171"/>
      <c r="OOV25" s="171"/>
      <c r="OOW25" s="171"/>
      <c r="OOX25" s="171"/>
      <c r="OOY25" s="172"/>
      <c r="OOZ25" s="162"/>
      <c r="OPA25" s="171"/>
      <c r="OPB25" s="171"/>
      <c r="OPC25" s="171"/>
      <c r="OPD25" s="171"/>
      <c r="OPE25" s="171"/>
      <c r="OPF25" s="171"/>
      <c r="OPG25" s="172"/>
      <c r="OPH25" s="162"/>
      <c r="OPI25" s="171"/>
      <c r="OPJ25" s="171"/>
      <c r="OPK25" s="171"/>
      <c r="OPL25" s="171"/>
      <c r="OPM25" s="171"/>
      <c r="OPN25" s="171"/>
      <c r="OPO25" s="172"/>
      <c r="OPP25" s="162"/>
      <c r="OPQ25" s="171"/>
      <c r="OPR25" s="171"/>
      <c r="OPS25" s="171"/>
      <c r="OPT25" s="171"/>
      <c r="OPU25" s="171"/>
      <c r="OPV25" s="171"/>
      <c r="OPW25" s="172"/>
      <c r="OPX25" s="162"/>
      <c r="OPY25" s="171"/>
      <c r="OPZ25" s="171"/>
      <c r="OQA25" s="171"/>
      <c r="OQB25" s="171"/>
      <c r="OQC25" s="171"/>
      <c r="OQD25" s="171"/>
      <c r="OQE25" s="172"/>
      <c r="OQF25" s="162"/>
      <c r="OQG25" s="171"/>
      <c r="OQH25" s="171"/>
      <c r="OQI25" s="171"/>
      <c r="OQJ25" s="171"/>
      <c r="OQK25" s="171"/>
      <c r="OQL25" s="171"/>
      <c r="OQM25" s="172"/>
      <c r="OQN25" s="162"/>
      <c r="OQO25" s="171"/>
      <c r="OQP25" s="171"/>
      <c r="OQQ25" s="171"/>
      <c r="OQR25" s="171"/>
      <c r="OQS25" s="171"/>
      <c r="OQT25" s="171"/>
      <c r="OQU25" s="172"/>
      <c r="OQV25" s="162"/>
      <c r="OQW25" s="171"/>
      <c r="OQX25" s="171"/>
      <c r="OQY25" s="171"/>
      <c r="OQZ25" s="171"/>
      <c r="ORA25" s="171"/>
      <c r="ORB25" s="171"/>
      <c r="ORC25" s="172"/>
      <c r="ORD25" s="162"/>
      <c r="ORE25" s="171"/>
      <c r="ORF25" s="171"/>
      <c r="ORG25" s="171"/>
      <c r="ORH25" s="171"/>
      <c r="ORI25" s="171"/>
      <c r="ORJ25" s="171"/>
      <c r="ORK25" s="172"/>
      <c r="ORL25" s="162"/>
      <c r="ORM25" s="171"/>
      <c r="ORN25" s="171"/>
      <c r="ORO25" s="171"/>
      <c r="ORP25" s="171"/>
      <c r="ORQ25" s="171"/>
      <c r="ORR25" s="171"/>
      <c r="ORS25" s="172"/>
      <c r="ORT25" s="162"/>
      <c r="ORU25" s="171"/>
      <c r="ORV25" s="171"/>
      <c r="ORW25" s="171"/>
      <c r="ORX25" s="171"/>
      <c r="ORY25" s="171"/>
      <c r="ORZ25" s="171"/>
      <c r="OSA25" s="172"/>
      <c r="OSB25" s="162"/>
      <c r="OSC25" s="171"/>
      <c r="OSD25" s="171"/>
      <c r="OSE25" s="171"/>
      <c r="OSF25" s="171"/>
      <c r="OSG25" s="171"/>
      <c r="OSH25" s="171"/>
      <c r="OSI25" s="172"/>
      <c r="OSJ25" s="162"/>
      <c r="OSK25" s="171"/>
      <c r="OSL25" s="171"/>
      <c r="OSM25" s="171"/>
      <c r="OSN25" s="171"/>
      <c r="OSO25" s="171"/>
      <c r="OSP25" s="171"/>
      <c r="OSQ25" s="172"/>
      <c r="OSR25" s="162"/>
      <c r="OSS25" s="171"/>
      <c r="OST25" s="171"/>
      <c r="OSU25" s="171"/>
      <c r="OSV25" s="171"/>
      <c r="OSW25" s="171"/>
      <c r="OSX25" s="171"/>
      <c r="OSY25" s="172"/>
      <c r="OSZ25" s="162"/>
      <c r="OTA25" s="171"/>
      <c r="OTB25" s="171"/>
      <c r="OTC25" s="171"/>
      <c r="OTD25" s="171"/>
      <c r="OTE25" s="171"/>
      <c r="OTF25" s="171"/>
      <c r="OTG25" s="172"/>
      <c r="OTH25" s="162"/>
      <c r="OTI25" s="171"/>
      <c r="OTJ25" s="171"/>
      <c r="OTK25" s="171"/>
      <c r="OTL25" s="171"/>
      <c r="OTM25" s="171"/>
      <c r="OTN25" s="171"/>
      <c r="OTO25" s="172"/>
      <c r="OTP25" s="162"/>
      <c r="OTQ25" s="171"/>
      <c r="OTR25" s="171"/>
      <c r="OTS25" s="171"/>
      <c r="OTT25" s="171"/>
      <c r="OTU25" s="171"/>
      <c r="OTV25" s="171"/>
      <c r="OTW25" s="172"/>
      <c r="OTX25" s="162"/>
      <c r="OTY25" s="171"/>
      <c r="OTZ25" s="171"/>
      <c r="OUA25" s="171"/>
      <c r="OUB25" s="171"/>
      <c r="OUC25" s="171"/>
      <c r="OUD25" s="171"/>
      <c r="OUE25" s="172"/>
      <c r="OUF25" s="162"/>
      <c r="OUG25" s="171"/>
      <c r="OUH25" s="171"/>
      <c r="OUI25" s="171"/>
      <c r="OUJ25" s="171"/>
      <c r="OUK25" s="171"/>
      <c r="OUL25" s="171"/>
      <c r="OUM25" s="172"/>
      <c r="OUN25" s="162"/>
      <c r="OUO25" s="171"/>
      <c r="OUP25" s="171"/>
      <c r="OUQ25" s="171"/>
      <c r="OUR25" s="171"/>
      <c r="OUS25" s="171"/>
      <c r="OUT25" s="171"/>
      <c r="OUU25" s="172"/>
      <c r="OUV25" s="162"/>
      <c r="OUW25" s="171"/>
      <c r="OUX25" s="171"/>
      <c r="OUY25" s="171"/>
      <c r="OUZ25" s="171"/>
      <c r="OVA25" s="171"/>
      <c r="OVB25" s="171"/>
      <c r="OVC25" s="172"/>
      <c r="OVD25" s="162"/>
      <c r="OVE25" s="171"/>
      <c r="OVF25" s="171"/>
      <c r="OVG25" s="171"/>
      <c r="OVH25" s="171"/>
      <c r="OVI25" s="171"/>
      <c r="OVJ25" s="171"/>
      <c r="OVK25" s="172"/>
      <c r="OVL25" s="162"/>
      <c r="OVM25" s="171"/>
      <c r="OVN25" s="171"/>
      <c r="OVO25" s="171"/>
      <c r="OVP25" s="171"/>
      <c r="OVQ25" s="171"/>
      <c r="OVR25" s="171"/>
      <c r="OVS25" s="172"/>
      <c r="OVT25" s="162"/>
      <c r="OVU25" s="171"/>
      <c r="OVV25" s="171"/>
      <c r="OVW25" s="171"/>
      <c r="OVX25" s="171"/>
      <c r="OVY25" s="171"/>
      <c r="OVZ25" s="171"/>
      <c r="OWA25" s="172"/>
      <c r="OWB25" s="162"/>
      <c r="OWC25" s="171"/>
      <c r="OWD25" s="171"/>
      <c r="OWE25" s="171"/>
      <c r="OWF25" s="171"/>
      <c r="OWG25" s="171"/>
      <c r="OWH25" s="171"/>
      <c r="OWI25" s="172"/>
      <c r="OWJ25" s="162"/>
      <c r="OWK25" s="171"/>
      <c r="OWL25" s="171"/>
      <c r="OWM25" s="171"/>
      <c r="OWN25" s="171"/>
      <c r="OWO25" s="171"/>
      <c r="OWP25" s="171"/>
      <c r="OWQ25" s="172"/>
      <c r="OWR25" s="162"/>
      <c r="OWS25" s="171"/>
      <c r="OWT25" s="171"/>
      <c r="OWU25" s="171"/>
      <c r="OWV25" s="171"/>
      <c r="OWW25" s="171"/>
      <c r="OWX25" s="171"/>
      <c r="OWY25" s="172"/>
      <c r="OWZ25" s="162"/>
      <c r="OXA25" s="171"/>
      <c r="OXB25" s="171"/>
      <c r="OXC25" s="171"/>
      <c r="OXD25" s="171"/>
      <c r="OXE25" s="171"/>
      <c r="OXF25" s="171"/>
      <c r="OXG25" s="172"/>
      <c r="OXH25" s="162"/>
      <c r="OXI25" s="171"/>
      <c r="OXJ25" s="171"/>
      <c r="OXK25" s="171"/>
      <c r="OXL25" s="171"/>
      <c r="OXM25" s="171"/>
      <c r="OXN25" s="171"/>
      <c r="OXO25" s="172"/>
      <c r="OXP25" s="162"/>
      <c r="OXQ25" s="171"/>
      <c r="OXR25" s="171"/>
      <c r="OXS25" s="171"/>
      <c r="OXT25" s="171"/>
      <c r="OXU25" s="171"/>
      <c r="OXV25" s="171"/>
      <c r="OXW25" s="172"/>
      <c r="OXX25" s="162"/>
      <c r="OXY25" s="171"/>
      <c r="OXZ25" s="171"/>
      <c r="OYA25" s="171"/>
      <c r="OYB25" s="171"/>
      <c r="OYC25" s="171"/>
      <c r="OYD25" s="171"/>
      <c r="OYE25" s="172"/>
      <c r="OYF25" s="162"/>
      <c r="OYG25" s="171"/>
      <c r="OYH25" s="171"/>
      <c r="OYI25" s="171"/>
      <c r="OYJ25" s="171"/>
      <c r="OYK25" s="171"/>
      <c r="OYL25" s="171"/>
      <c r="OYM25" s="172"/>
      <c r="OYN25" s="162"/>
      <c r="OYO25" s="171"/>
      <c r="OYP25" s="171"/>
      <c r="OYQ25" s="171"/>
      <c r="OYR25" s="171"/>
      <c r="OYS25" s="171"/>
      <c r="OYT25" s="171"/>
      <c r="OYU25" s="172"/>
      <c r="OYV25" s="162"/>
      <c r="OYW25" s="171"/>
      <c r="OYX25" s="171"/>
      <c r="OYY25" s="171"/>
      <c r="OYZ25" s="171"/>
      <c r="OZA25" s="171"/>
      <c r="OZB25" s="171"/>
      <c r="OZC25" s="172"/>
      <c r="OZD25" s="162"/>
      <c r="OZE25" s="171"/>
      <c r="OZF25" s="171"/>
      <c r="OZG25" s="171"/>
      <c r="OZH25" s="171"/>
      <c r="OZI25" s="171"/>
      <c r="OZJ25" s="171"/>
      <c r="OZK25" s="172"/>
      <c r="OZL25" s="162"/>
      <c r="OZM25" s="171"/>
      <c r="OZN25" s="171"/>
      <c r="OZO25" s="171"/>
      <c r="OZP25" s="171"/>
      <c r="OZQ25" s="171"/>
      <c r="OZR25" s="171"/>
      <c r="OZS25" s="172"/>
      <c r="OZT25" s="162"/>
      <c r="OZU25" s="171"/>
      <c r="OZV25" s="171"/>
      <c r="OZW25" s="171"/>
      <c r="OZX25" s="171"/>
      <c r="OZY25" s="171"/>
      <c r="OZZ25" s="171"/>
      <c r="PAA25" s="172"/>
      <c r="PAB25" s="162"/>
      <c r="PAC25" s="171"/>
      <c r="PAD25" s="171"/>
      <c r="PAE25" s="171"/>
      <c r="PAF25" s="171"/>
      <c r="PAG25" s="171"/>
      <c r="PAH25" s="171"/>
      <c r="PAI25" s="172"/>
      <c r="PAJ25" s="162"/>
      <c r="PAK25" s="171"/>
      <c r="PAL25" s="171"/>
      <c r="PAM25" s="171"/>
      <c r="PAN25" s="171"/>
      <c r="PAO25" s="171"/>
      <c r="PAP25" s="171"/>
      <c r="PAQ25" s="172"/>
      <c r="PAR25" s="162"/>
      <c r="PAS25" s="171"/>
      <c r="PAT25" s="171"/>
      <c r="PAU25" s="171"/>
      <c r="PAV25" s="171"/>
      <c r="PAW25" s="171"/>
      <c r="PAX25" s="171"/>
      <c r="PAY25" s="172"/>
      <c r="PAZ25" s="162"/>
      <c r="PBA25" s="171"/>
      <c r="PBB25" s="171"/>
      <c r="PBC25" s="171"/>
      <c r="PBD25" s="171"/>
      <c r="PBE25" s="171"/>
      <c r="PBF25" s="171"/>
      <c r="PBG25" s="172"/>
      <c r="PBH25" s="162"/>
      <c r="PBI25" s="171"/>
      <c r="PBJ25" s="171"/>
      <c r="PBK25" s="171"/>
      <c r="PBL25" s="171"/>
      <c r="PBM25" s="171"/>
      <c r="PBN25" s="171"/>
      <c r="PBO25" s="172"/>
      <c r="PBP25" s="162"/>
      <c r="PBQ25" s="171"/>
      <c r="PBR25" s="171"/>
      <c r="PBS25" s="171"/>
      <c r="PBT25" s="171"/>
      <c r="PBU25" s="171"/>
      <c r="PBV25" s="171"/>
      <c r="PBW25" s="172"/>
      <c r="PBX25" s="162"/>
      <c r="PBY25" s="171"/>
      <c r="PBZ25" s="171"/>
      <c r="PCA25" s="171"/>
      <c r="PCB25" s="171"/>
      <c r="PCC25" s="171"/>
      <c r="PCD25" s="171"/>
      <c r="PCE25" s="172"/>
      <c r="PCF25" s="162"/>
      <c r="PCG25" s="171"/>
      <c r="PCH25" s="171"/>
      <c r="PCI25" s="171"/>
      <c r="PCJ25" s="171"/>
      <c r="PCK25" s="171"/>
      <c r="PCL25" s="171"/>
      <c r="PCM25" s="172"/>
      <c r="PCN25" s="162"/>
      <c r="PCO25" s="171"/>
      <c r="PCP25" s="171"/>
      <c r="PCQ25" s="171"/>
      <c r="PCR25" s="171"/>
      <c r="PCS25" s="171"/>
      <c r="PCT25" s="171"/>
      <c r="PCU25" s="172"/>
      <c r="PCV25" s="162"/>
      <c r="PCW25" s="171"/>
      <c r="PCX25" s="171"/>
      <c r="PCY25" s="171"/>
      <c r="PCZ25" s="171"/>
      <c r="PDA25" s="171"/>
      <c r="PDB25" s="171"/>
      <c r="PDC25" s="172"/>
      <c r="PDD25" s="162"/>
      <c r="PDE25" s="171"/>
      <c r="PDF25" s="171"/>
      <c r="PDG25" s="171"/>
      <c r="PDH25" s="171"/>
      <c r="PDI25" s="171"/>
      <c r="PDJ25" s="171"/>
      <c r="PDK25" s="172"/>
      <c r="PDL25" s="162"/>
      <c r="PDM25" s="171"/>
      <c r="PDN25" s="171"/>
      <c r="PDO25" s="171"/>
      <c r="PDP25" s="171"/>
      <c r="PDQ25" s="171"/>
      <c r="PDR25" s="171"/>
      <c r="PDS25" s="172"/>
      <c r="PDT25" s="162"/>
      <c r="PDU25" s="171"/>
      <c r="PDV25" s="171"/>
      <c r="PDW25" s="171"/>
      <c r="PDX25" s="171"/>
      <c r="PDY25" s="171"/>
      <c r="PDZ25" s="171"/>
      <c r="PEA25" s="172"/>
      <c r="PEB25" s="162"/>
      <c r="PEC25" s="171"/>
      <c r="PED25" s="171"/>
      <c r="PEE25" s="171"/>
      <c r="PEF25" s="171"/>
      <c r="PEG25" s="171"/>
      <c r="PEH25" s="171"/>
      <c r="PEI25" s="172"/>
      <c r="PEJ25" s="162"/>
      <c r="PEK25" s="171"/>
      <c r="PEL25" s="171"/>
      <c r="PEM25" s="171"/>
      <c r="PEN25" s="171"/>
      <c r="PEO25" s="171"/>
      <c r="PEP25" s="171"/>
      <c r="PEQ25" s="172"/>
      <c r="PER25" s="162"/>
      <c r="PES25" s="171"/>
      <c r="PET25" s="171"/>
      <c r="PEU25" s="171"/>
      <c r="PEV25" s="171"/>
      <c r="PEW25" s="171"/>
      <c r="PEX25" s="171"/>
      <c r="PEY25" s="172"/>
      <c r="PEZ25" s="162"/>
      <c r="PFA25" s="171"/>
      <c r="PFB25" s="171"/>
      <c r="PFC25" s="171"/>
      <c r="PFD25" s="171"/>
      <c r="PFE25" s="171"/>
      <c r="PFF25" s="171"/>
      <c r="PFG25" s="172"/>
      <c r="PFH25" s="162"/>
      <c r="PFI25" s="171"/>
      <c r="PFJ25" s="171"/>
      <c r="PFK25" s="171"/>
      <c r="PFL25" s="171"/>
      <c r="PFM25" s="171"/>
      <c r="PFN25" s="171"/>
      <c r="PFO25" s="172"/>
      <c r="PFP25" s="162"/>
      <c r="PFQ25" s="171"/>
      <c r="PFR25" s="171"/>
      <c r="PFS25" s="171"/>
      <c r="PFT25" s="171"/>
      <c r="PFU25" s="171"/>
      <c r="PFV25" s="171"/>
      <c r="PFW25" s="172"/>
      <c r="PFX25" s="162"/>
      <c r="PFY25" s="171"/>
      <c r="PFZ25" s="171"/>
      <c r="PGA25" s="171"/>
      <c r="PGB25" s="171"/>
      <c r="PGC25" s="171"/>
      <c r="PGD25" s="171"/>
      <c r="PGE25" s="172"/>
      <c r="PGF25" s="162"/>
      <c r="PGG25" s="171"/>
      <c r="PGH25" s="171"/>
      <c r="PGI25" s="171"/>
      <c r="PGJ25" s="171"/>
      <c r="PGK25" s="171"/>
      <c r="PGL25" s="171"/>
      <c r="PGM25" s="172"/>
      <c r="PGN25" s="162"/>
      <c r="PGO25" s="171"/>
      <c r="PGP25" s="171"/>
      <c r="PGQ25" s="171"/>
      <c r="PGR25" s="171"/>
      <c r="PGS25" s="171"/>
      <c r="PGT25" s="171"/>
      <c r="PGU25" s="172"/>
      <c r="PGV25" s="162"/>
      <c r="PGW25" s="171"/>
      <c r="PGX25" s="171"/>
      <c r="PGY25" s="171"/>
      <c r="PGZ25" s="171"/>
      <c r="PHA25" s="171"/>
      <c r="PHB25" s="171"/>
      <c r="PHC25" s="172"/>
      <c r="PHD25" s="162"/>
      <c r="PHE25" s="171"/>
      <c r="PHF25" s="171"/>
      <c r="PHG25" s="171"/>
      <c r="PHH25" s="171"/>
      <c r="PHI25" s="171"/>
      <c r="PHJ25" s="171"/>
      <c r="PHK25" s="172"/>
      <c r="PHL25" s="162"/>
      <c r="PHM25" s="171"/>
      <c r="PHN25" s="171"/>
      <c r="PHO25" s="171"/>
      <c r="PHP25" s="171"/>
      <c r="PHQ25" s="171"/>
      <c r="PHR25" s="171"/>
      <c r="PHS25" s="172"/>
      <c r="PHT25" s="162"/>
      <c r="PHU25" s="171"/>
      <c r="PHV25" s="171"/>
      <c r="PHW25" s="171"/>
      <c r="PHX25" s="171"/>
      <c r="PHY25" s="171"/>
      <c r="PHZ25" s="171"/>
      <c r="PIA25" s="172"/>
      <c r="PIB25" s="162"/>
      <c r="PIC25" s="171"/>
      <c r="PID25" s="171"/>
      <c r="PIE25" s="171"/>
      <c r="PIF25" s="171"/>
      <c r="PIG25" s="171"/>
      <c r="PIH25" s="171"/>
      <c r="PII25" s="172"/>
      <c r="PIJ25" s="162"/>
      <c r="PIK25" s="171"/>
      <c r="PIL25" s="171"/>
      <c r="PIM25" s="171"/>
      <c r="PIN25" s="171"/>
      <c r="PIO25" s="171"/>
      <c r="PIP25" s="171"/>
      <c r="PIQ25" s="172"/>
      <c r="PIR25" s="162"/>
      <c r="PIS25" s="171"/>
      <c r="PIT25" s="171"/>
      <c r="PIU25" s="171"/>
      <c r="PIV25" s="171"/>
      <c r="PIW25" s="171"/>
      <c r="PIX25" s="171"/>
      <c r="PIY25" s="172"/>
      <c r="PIZ25" s="162"/>
      <c r="PJA25" s="171"/>
      <c r="PJB25" s="171"/>
      <c r="PJC25" s="171"/>
      <c r="PJD25" s="171"/>
      <c r="PJE25" s="171"/>
      <c r="PJF25" s="171"/>
      <c r="PJG25" s="172"/>
      <c r="PJH25" s="162"/>
      <c r="PJI25" s="171"/>
      <c r="PJJ25" s="171"/>
      <c r="PJK25" s="171"/>
      <c r="PJL25" s="171"/>
      <c r="PJM25" s="171"/>
      <c r="PJN25" s="171"/>
      <c r="PJO25" s="172"/>
      <c r="PJP25" s="162"/>
      <c r="PJQ25" s="171"/>
      <c r="PJR25" s="171"/>
      <c r="PJS25" s="171"/>
      <c r="PJT25" s="171"/>
      <c r="PJU25" s="171"/>
      <c r="PJV25" s="171"/>
      <c r="PJW25" s="172"/>
      <c r="PJX25" s="162"/>
      <c r="PJY25" s="171"/>
      <c r="PJZ25" s="171"/>
      <c r="PKA25" s="171"/>
      <c r="PKB25" s="171"/>
      <c r="PKC25" s="171"/>
      <c r="PKD25" s="171"/>
      <c r="PKE25" s="172"/>
      <c r="PKF25" s="162"/>
      <c r="PKG25" s="171"/>
      <c r="PKH25" s="171"/>
      <c r="PKI25" s="171"/>
      <c r="PKJ25" s="171"/>
      <c r="PKK25" s="171"/>
      <c r="PKL25" s="171"/>
      <c r="PKM25" s="172"/>
      <c r="PKN25" s="162"/>
      <c r="PKO25" s="171"/>
      <c r="PKP25" s="171"/>
      <c r="PKQ25" s="171"/>
      <c r="PKR25" s="171"/>
      <c r="PKS25" s="171"/>
      <c r="PKT25" s="171"/>
      <c r="PKU25" s="172"/>
      <c r="PKV25" s="162"/>
      <c r="PKW25" s="171"/>
      <c r="PKX25" s="171"/>
      <c r="PKY25" s="171"/>
      <c r="PKZ25" s="171"/>
      <c r="PLA25" s="171"/>
      <c r="PLB25" s="171"/>
      <c r="PLC25" s="172"/>
      <c r="PLD25" s="162"/>
      <c r="PLE25" s="171"/>
      <c r="PLF25" s="171"/>
      <c r="PLG25" s="171"/>
      <c r="PLH25" s="171"/>
      <c r="PLI25" s="171"/>
      <c r="PLJ25" s="171"/>
      <c r="PLK25" s="172"/>
      <c r="PLL25" s="162"/>
      <c r="PLM25" s="171"/>
      <c r="PLN25" s="171"/>
      <c r="PLO25" s="171"/>
      <c r="PLP25" s="171"/>
      <c r="PLQ25" s="171"/>
      <c r="PLR25" s="171"/>
      <c r="PLS25" s="172"/>
      <c r="PLT25" s="162"/>
      <c r="PLU25" s="171"/>
      <c r="PLV25" s="171"/>
      <c r="PLW25" s="171"/>
      <c r="PLX25" s="171"/>
      <c r="PLY25" s="171"/>
      <c r="PLZ25" s="171"/>
      <c r="PMA25" s="172"/>
      <c r="PMB25" s="162"/>
      <c r="PMC25" s="171"/>
      <c r="PMD25" s="171"/>
      <c r="PME25" s="171"/>
      <c r="PMF25" s="171"/>
      <c r="PMG25" s="171"/>
      <c r="PMH25" s="171"/>
      <c r="PMI25" s="172"/>
      <c r="PMJ25" s="162"/>
      <c r="PMK25" s="171"/>
      <c r="PML25" s="171"/>
      <c r="PMM25" s="171"/>
      <c r="PMN25" s="171"/>
      <c r="PMO25" s="171"/>
      <c r="PMP25" s="171"/>
      <c r="PMQ25" s="172"/>
      <c r="PMR25" s="162"/>
      <c r="PMS25" s="171"/>
      <c r="PMT25" s="171"/>
      <c r="PMU25" s="171"/>
      <c r="PMV25" s="171"/>
      <c r="PMW25" s="171"/>
      <c r="PMX25" s="171"/>
      <c r="PMY25" s="172"/>
      <c r="PMZ25" s="162"/>
      <c r="PNA25" s="171"/>
      <c r="PNB25" s="171"/>
      <c r="PNC25" s="171"/>
      <c r="PND25" s="171"/>
      <c r="PNE25" s="171"/>
      <c r="PNF25" s="171"/>
      <c r="PNG25" s="172"/>
      <c r="PNH25" s="162"/>
      <c r="PNI25" s="171"/>
      <c r="PNJ25" s="171"/>
      <c r="PNK25" s="171"/>
      <c r="PNL25" s="171"/>
      <c r="PNM25" s="171"/>
      <c r="PNN25" s="171"/>
      <c r="PNO25" s="172"/>
      <c r="PNP25" s="162"/>
      <c r="PNQ25" s="171"/>
      <c r="PNR25" s="171"/>
      <c r="PNS25" s="171"/>
      <c r="PNT25" s="171"/>
      <c r="PNU25" s="171"/>
      <c r="PNV25" s="171"/>
      <c r="PNW25" s="172"/>
      <c r="PNX25" s="162"/>
      <c r="PNY25" s="171"/>
      <c r="PNZ25" s="171"/>
      <c r="POA25" s="171"/>
      <c r="POB25" s="171"/>
      <c r="POC25" s="171"/>
      <c r="POD25" s="171"/>
      <c r="POE25" s="172"/>
      <c r="POF25" s="162"/>
      <c r="POG25" s="171"/>
      <c r="POH25" s="171"/>
      <c r="POI25" s="171"/>
      <c r="POJ25" s="171"/>
      <c r="POK25" s="171"/>
      <c r="POL25" s="171"/>
      <c r="POM25" s="172"/>
      <c r="PON25" s="162"/>
      <c r="POO25" s="171"/>
      <c r="POP25" s="171"/>
      <c r="POQ25" s="171"/>
      <c r="POR25" s="171"/>
      <c r="POS25" s="171"/>
      <c r="POT25" s="171"/>
      <c r="POU25" s="172"/>
      <c r="POV25" s="162"/>
      <c r="POW25" s="171"/>
      <c r="POX25" s="171"/>
      <c r="POY25" s="171"/>
      <c r="POZ25" s="171"/>
      <c r="PPA25" s="171"/>
      <c r="PPB25" s="171"/>
      <c r="PPC25" s="172"/>
      <c r="PPD25" s="162"/>
      <c r="PPE25" s="171"/>
      <c r="PPF25" s="171"/>
      <c r="PPG25" s="171"/>
      <c r="PPH25" s="171"/>
      <c r="PPI25" s="171"/>
      <c r="PPJ25" s="171"/>
      <c r="PPK25" s="172"/>
      <c r="PPL25" s="162"/>
      <c r="PPM25" s="171"/>
      <c r="PPN25" s="171"/>
      <c r="PPO25" s="171"/>
      <c r="PPP25" s="171"/>
      <c r="PPQ25" s="171"/>
      <c r="PPR25" s="171"/>
      <c r="PPS25" s="172"/>
      <c r="PPT25" s="162"/>
      <c r="PPU25" s="171"/>
      <c r="PPV25" s="171"/>
      <c r="PPW25" s="171"/>
      <c r="PPX25" s="171"/>
      <c r="PPY25" s="171"/>
      <c r="PPZ25" s="171"/>
      <c r="PQA25" s="172"/>
      <c r="PQB25" s="162"/>
      <c r="PQC25" s="171"/>
      <c r="PQD25" s="171"/>
      <c r="PQE25" s="171"/>
      <c r="PQF25" s="171"/>
      <c r="PQG25" s="171"/>
      <c r="PQH25" s="171"/>
      <c r="PQI25" s="172"/>
      <c r="PQJ25" s="162"/>
      <c r="PQK25" s="171"/>
      <c r="PQL25" s="171"/>
      <c r="PQM25" s="171"/>
      <c r="PQN25" s="171"/>
      <c r="PQO25" s="171"/>
      <c r="PQP25" s="171"/>
      <c r="PQQ25" s="172"/>
      <c r="PQR25" s="162"/>
      <c r="PQS25" s="171"/>
      <c r="PQT25" s="171"/>
      <c r="PQU25" s="171"/>
      <c r="PQV25" s="171"/>
      <c r="PQW25" s="171"/>
      <c r="PQX25" s="171"/>
      <c r="PQY25" s="172"/>
      <c r="PQZ25" s="162"/>
      <c r="PRA25" s="171"/>
      <c r="PRB25" s="171"/>
      <c r="PRC25" s="171"/>
      <c r="PRD25" s="171"/>
      <c r="PRE25" s="171"/>
      <c r="PRF25" s="171"/>
      <c r="PRG25" s="172"/>
      <c r="PRH25" s="162"/>
      <c r="PRI25" s="171"/>
      <c r="PRJ25" s="171"/>
      <c r="PRK25" s="171"/>
      <c r="PRL25" s="171"/>
      <c r="PRM25" s="171"/>
      <c r="PRN25" s="171"/>
      <c r="PRO25" s="172"/>
      <c r="PRP25" s="162"/>
      <c r="PRQ25" s="171"/>
      <c r="PRR25" s="171"/>
      <c r="PRS25" s="171"/>
      <c r="PRT25" s="171"/>
      <c r="PRU25" s="171"/>
      <c r="PRV25" s="171"/>
      <c r="PRW25" s="172"/>
      <c r="PRX25" s="162"/>
      <c r="PRY25" s="171"/>
      <c r="PRZ25" s="171"/>
      <c r="PSA25" s="171"/>
      <c r="PSB25" s="171"/>
      <c r="PSC25" s="171"/>
      <c r="PSD25" s="171"/>
      <c r="PSE25" s="172"/>
      <c r="PSF25" s="162"/>
      <c r="PSG25" s="171"/>
      <c r="PSH25" s="171"/>
      <c r="PSI25" s="171"/>
      <c r="PSJ25" s="171"/>
      <c r="PSK25" s="171"/>
      <c r="PSL25" s="171"/>
      <c r="PSM25" s="172"/>
      <c r="PSN25" s="162"/>
      <c r="PSO25" s="171"/>
      <c r="PSP25" s="171"/>
      <c r="PSQ25" s="171"/>
      <c r="PSR25" s="171"/>
      <c r="PSS25" s="171"/>
      <c r="PST25" s="171"/>
      <c r="PSU25" s="172"/>
      <c r="PSV25" s="162"/>
      <c r="PSW25" s="171"/>
      <c r="PSX25" s="171"/>
      <c r="PSY25" s="171"/>
      <c r="PSZ25" s="171"/>
      <c r="PTA25" s="171"/>
      <c r="PTB25" s="171"/>
      <c r="PTC25" s="172"/>
      <c r="PTD25" s="162"/>
      <c r="PTE25" s="171"/>
      <c r="PTF25" s="171"/>
      <c r="PTG25" s="171"/>
      <c r="PTH25" s="171"/>
      <c r="PTI25" s="171"/>
      <c r="PTJ25" s="171"/>
      <c r="PTK25" s="172"/>
      <c r="PTL25" s="162"/>
      <c r="PTM25" s="171"/>
      <c r="PTN25" s="171"/>
      <c r="PTO25" s="171"/>
      <c r="PTP25" s="171"/>
      <c r="PTQ25" s="171"/>
      <c r="PTR25" s="171"/>
      <c r="PTS25" s="172"/>
      <c r="PTT25" s="162"/>
      <c r="PTU25" s="171"/>
      <c r="PTV25" s="171"/>
      <c r="PTW25" s="171"/>
      <c r="PTX25" s="171"/>
      <c r="PTY25" s="171"/>
      <c r="PTZ25" s="171"/>
      <c r="PUA25" s="172"/>
      <c r="PUB25" s="162"/>
      <c r="PUC25" s="171"/>
      <c r="PUD25" s="171"/>
      <c r="PUE25" s="171"/>
      <c r="PUF25" s="171"/>
      <c r="PUG25" s="171"/>
      <c r="PUH25" s="171"/>
      <c r="PUI25" s="172"/>
      <c r="PUJ25" s="162"/>
      <c r="PUK25" s="171"/>
      <c r="PUL25" s="171"/>
      <c r="PUM25" s="171"/>
      <c r="PUN25" s="171"/>
      <c r="PUO25" s="171"/>
      <c r="PUP25" s="171"/>
      <c r="PUQ25" s="172"/>
      <c r="PUR25" s="162"/>
      <c r="PUS25" s="171"/>
      <c r="PUT25" s="171"/>
      <c r="PUU25" s="171"/>
      <c r="PUV25" s="171"/>
      <c r="PUW25" s="171"/>
      <c r="PUX25" s="171"/>
      <c r="PUY25" s="172"/>
      <c r="PUZ25" s="162"/>
      <c r="PVA25" s="171"/>
      <c r="PVB25" s="171"/>
      <c r="PVC25" s="171"/>
      <c r="PVD25" s="171"/>
      <c r="PVE25" s="171"/>
      <c r="PVF25" s="171"/>
      <c r="PVG25" s="172"/>
      <c r="PVH25" s="162"/>
      <c r="PVI25" s="171"/>
      <c r="PVJ25" s="171"/>
      <c r="PVK25" s="171"/>
      <c r="PVL25" s="171"/>
      <c r="PVM25" s="171"/>
      <c r="PVN25" s="171"/>
      <c r="PVO25" s="172"/>
      <c r="PVP25" s="162"/>
      <c r="PVQ25" s="171"/>
      <c r="PVR25" s="171"/>
      <c r="PVS25" s="171"/>
      <c r="PVT25" s="171"/>
      <c r="PVU25" s="171"/>
      <c r="PVV25" s="171"/>
      <c r="PVW25" s="172"/>
      <c r="PVX25" s="162"/>
      <c r="PVY25" s="171"/>
      <c r="PVZ25" s="171"/>
      <c r="PWA25" s="171"/>
      <c r="PWB25" s="171"/>
      <c r="PWC25" s="171"/>
      <c r="PWD25" s="171"/>
      <c r="PWE25" s="172"/>
      <c r="PWF25" s="162"/>
      <c r="PWG25" s="171"/>
      <c r="PWH25" s="171"/>
      <c r="PWI25" s="171"/>
      <c r="PWJ25" s="171"/>
      <c r="PWK25" s="171"/>
      <c r="PWL25" s="171"/>
      <c r="PWM25" s="172"/>
      <c r="PWN25" s="162"/>
      <c r="PWO25" s="171"/>
      <c r="PWP25" s="171"/>
      <c r="PWQ25" s="171"/>
      <c r="PWR25" s="171"/>
      <c r="PWS25" s="171"/>
      <c r="PWT25" s="171"/>
      <c r="PWU25" s="172"/>
      <c r="PWV25" s="162"/>
      <c r="PWW25" s="171"/>
      <c r="PWX25" s="171"/>
      <c r="PWY25" s="171"/>
      <c r="PWZ25" s="171"/>
      <c r="PXA25" s="171"/>
      <c r="PXB25" s="171"/>
      <c r="PXC25" s="172"/>
      <c r="PXD25" s="162"/>
      <c r="PXE25" s="171"/>
      <c r="PXF25" s="171"/>
      <c r="PXG25" s="171"/>
      <c r="PXH25" s="171"/>
      <c r="PXI25" s="171"/>
      <c r="PXJ25" s="171"/>
      <c r="PXK25" s="172"/>
      <c r="PXL25" s="162"/>
      <c r="PXM25" s="171"/>
      <c r="PXN25" s="171"/>
      <c r="PXO25" s="171"/>
      <c r="PXP25" s="171"/>
      <c r="PXQ25" s="171"/>
      <c r="PXR25" s="171"/>
      <c r="PXS25" s="172"/>
      <c r="PXT25" s="162"/>
      <c r="PXU25" s="171"/>
      <c r="PXV25" s="171"/>
      <c r="PXW25" s="171"/>
      <c r="PXX25" s="171"/>
      <c r="PXY25" s="171"/>
      <c r="PXZ25" s="171"/>
      <c r="PYA25" s="172"/>
      <c r="PYB25" s="162"/>
      <c r="PYC25" s="171"/>
      <c r="PYD25" s="171"/>
      <c r="PYE25" s="171"/>
      <c r="PYF25" s="171"/>
      <c r="PYG25" s="171"/>
      <c r="PYH25" s="171"/>
      <c r="PYI25" s="172"/>
      <c r="PYJ25" s="162"/>
      <c r="PYK25" s="171"/>
      <c r="PYL25" s="171"/>
      <c r="PYM25" s="171"/>
      <c r="PYN25" s="171"/>
      <c r="PYO25" s="171"/>
      <c r="PYP25" s="171"/>
      <c r="PYQ25" s="172"/>
      <c r="PYR25" s="162"/>
      <c r="PYS25" s="171"/>
      <c r="PYT25" s="171"/>
      <c r="PYU25" s="171"/>
      <c r="PYV25" s="171"/>
      <c r="PYW25" s="171"/>
      <c r="PYX25" s="171"/>
      <c r="PYY25" s="172"/>
      <c r="PYZ25" s="162"/>
      <c r="PZA25" s="171"/>
      <c r="PZB25" s="171"/>
      <c r="PZC25" s="171"/>
      <c r="PZD25" s="171"/>
      <c r="PZE25" s="171"/>
      <c r="PZF25" s="171"/>
      <c r="PZG25" s="172"/>
      <c r="PZH25" s="162"/>
      <c r="PZI25" s="171"/>
      <c r="PZJ25" s="171"/>
      <c r="PZK25" s="171"/>
      <c r="PZL25" s="171"/>
      <c r="PZM25" s="171"/>
      <c r="PZN25" s="171"/>
      <c r="PZO25" s="172"/>
      <c r="PZP25" s="162"/>
      <c r="PZQ25" s="171"/>
      <c r="PZR25" s="171"/>
      <c r="PZS25" s="171"/>
      <c r="PZT25" s="171"/>
      <c r="PZU25" s="171"/>
      <c r="PZV25" s="171"/>
      <c r="PZW25" s="172"/>
      <c r="PZX25" s="162"/>
      <c r="PZY25" s="171"/>
      <c r="PZZ25" s="171"/>
      <c r="QAA25" s="171"/>
      <c r="QAB25" s="171"/>
      <c r="QAC25" s="171"/>
      <c r="QAD25" s="171"/>
      <c r="QAE25" s="172"/>
      <c r="QAF25" s="162"/>
      <c r="QAG25" s="171"/>
      <c r="QAH25" s="171"/>
      <c r="QAI25" s="171"/>
      <c r="QAJ25" s="171"/>
      <c r="QAK25" s="171"/>
      <c r="QAL25" s="171"/>
      <c r="QAM25" s="172"/>
      <c r="QAN25" s="162"/>
      <c r="QAO25" s="171"/>
      <c r="QAP25" s="171"/>
      <c r="QAQ25" s="171"/>
      <c r="QAR25" s="171"/>
      <c r="QAS25" s="171"/>
      <c r="QAT25" s="171"/>
      <c r="QAU25" s="172"/>
      <c r="QAV25" s="162"/>
      <c r="QAW25" s="171"/>
      <c r="QAX25" s="171"/>
      <c r="QAY25" s="171"/>
      <c r="QAZ25" s="171"/>
      <c r="QBA25" s="171"/>
      <c r="QBB25" s="171"/>
      <c r="QBC25" s="172"/>
      <c r="QBD25" s="162"/>
      <c r="QBE25" s="171"/>
      <c r="QBF25" s="171"/>
      <c r="QBG25" s="171"/>
      <c r="QBH25" s="171"/>
      <c r="QBI25" s="171"/>
      <c r="QBJ25" s="171"/>
      <c r="QBK25" s="172"/>
      <c r="QBL25" s="162"/>
      <c r="QBM25" s="171"/>
      <c r="QBN25" s="171"/>
      <c r="QBO25" s="171"/>
      <c r="QBP25" s="171"/>
      <c r="QBQ25" s="171"/>
      <c r="QBR25" s="171"/>
      <c r="QBS25" s="172"/>
      <c r="QBT25" s="162"/>
      <c r="QBU25" s="171"/>
      <c r="QBV25" s="171"/>
      <c r="QBW25" s="171"/>
      <c r="QBX25" s="171"/>
      <c r="QBY25" s="171"/>
      <c r="QBZ25" s="171"/>
      <c r="QCA25" s="172"/>
      <c r="QCB25" s="162"/>
      <c r="QCC25" s="171"/>
      <c r="QCD25" s="171"/>
      <c r="QCE25" s="171"/>
      <c r="QCF25" s="171"/>
      <c r="QCG25" s="171"/>
      <c r="QCH25" s="171"/>
      <c r="QCI25" s="172"/>
      <c r="QCJ25" s="162"/>
      <c r="QCK25" s="171"/>
      <c r="QCL25" s="171"/>
      <c r="QCM25" s="171"/>
      <c r="QCN25" s="171"/>
      <c r="QCO25" s="171"/>
      <c r="QCP25" s="171"/>
      <c r="QCQ25" s="172"/>
      <c r="QCR25" s="162"/>
      <c r="QCS25" s="171"/>
      <c r="QCT25" s="171"/>
      <c r="QCU25" s="171"/>
      <c r="QCV25" s="171"/>
      <c r="QCW25" s="171"/>
      <c r="QCX25" s="171"/>
      <c r="QCY25" s="172"/>
      <c r="QCZ25" s="162"/>
      <c r="QDA25" s="171"/>
      <c r="QDB25" s="171"/>
      <c r="QDC25" s="171"/>
      <c r="QDD25" s="171"/>
      <c r="QDE25" s="171"/>
      <c r="QDF25" s="171"/>
      <c r="QDG25" s="172"/>
      <c r="QDH25" s="162"/>
      <c r="QDI25" s="171"/>
      <c r="QDJ25" s="171"/>
      <c r="QDK25" s="171"/>
      <c r="QDL25" s="171"/>
      <c r="QDM25" s="171"/>
      <c r="QDN25" s="171"/>
      <c r="QDO25" s="172"/>
      <c r="QDP25" s="162"/>
      <c r="QDQ25" s="171"/>
      <c r="QDR25" s="171"/>
      <c r="QDS25" s="171"/>
      <c r="QDT25" s="171"/>
      <c r="QDU25" s="171"/>
      <c r="QDV25" s="171"/>
      <c r="QDW25" s="172"/>
      <c r="QDX25" s="162"/>
      <c r="QDY25" s="171"/>
      <c r="QDZ25" s="171"/>
      <c r="QEA25" s="171"/>
      <c r="QEB25" s="171"/>
      <c r="QEC25" s="171"/>
      <c r="QED25" s="171"/>
      <c r="QEE25" s="172"/>
      <c r="QEF25" s="162"/>
      <c r="QEG25" s="171"/>
      <c r="QEH25" s="171"/>
      <c r="QEI25" s="171"/>
      <c r="QEJ25" s="171"/>
      <c r="QEK25" s="171"/>
      <c r="QEL25" s="171"/>
      <c r="QEM25" s="172"/>
      <c r="QEN25" s="162"/>
      <c r="QEO25" s="171"/>
      <c r="QEP25" s="171"/>
      <c r="QEQ25" s="171"/>
      <c r="QER25" s="171"/>
      <c r="QES25" s="171"/>
      <c r="QET25" s="171"/>
      <c r="QEU25" s="172"/>
      <c r="QEV25" s="162"/>
      <c r="QEW25" s="171"/>
      <c r="QEX25" s="171"/>
      <c r="QEY25" s="171"/>
      <c r="QEZ25" s="171"/>
      <c r="QFA25" s="171"/>
      <c r="QFB25" s="171"/>
      <c r="QFC25" s="172"/>
      <c r="QFD25" s="162"/>
      <c r="QFE25" s="171"/>
      <c r="QFF25" s="171"/>
      <c r="QFG25" s="171"/>
      <c r="QFH25" s="171"/>
      <c r="QFI25" s="171"/>
      <c r="QFJ25" s="171"/>
      <c r="QFK25" s="172"/>
      <c r="QFL25" s="162"/>
      <c r="QFM25" s="171"/>
      <c r="QFN25" s="171"/>
      <c r="QFO25" s="171"/>
      <c r="QFP25" s="171"/>
      <c r="QFQ25" s="171"/>
      <c r="QFR25" s="171"/>
      <c r="QFS25" s="172"/>
      <c r="QFT25" s="162"/>
      <c r="QFU25" s="171"/>
      <c r="QFV25" s="171"/>
      <c r="QFW25" s="171"/>
      <c r="QFX25" s="171"/>
      <c r="QFY25" s="171"/>
      <c r="QFZ25" s="171"/>
      <c r="QGA25" s="172"/>
      <c r="QGB25" s="162"/>
      <c r="QGC25" s="171"/>
      <c r="QGD25" s="171"/>
      <c r="QGE25" s="171"/>
      <c r="QGF25" s="171"/>
      <c r="QGG25" s="171"/>
      <c r="QGH25" s="171"/>
      <c r="QGI25" s="172"/>
      <c r="QGJ25" s="162"/>
      <c r="QGK25" s="171"/>
      <c r="QGL25" s="171"/>
      <c r="QGM25" s="171"/>
      <c r="QGN25" s="171"/>
      <c r="QGO25" s="171"/>
      <c r="QGP25" s="171"/>
      <c r="QGQ25" s="172"/>
      <c r="QGR25" s="162"/>
      <c r="QGS25" s="171"/>
      <c r="QGT25" s="171"/>
      <c r="QGU25" s="171"/>
      <c r="QGV25" s="171"/>
      <c r="QGW25" s="171"/>
      <c r="QGX25" s="171"/>
      <c r="QGY25" s="172"/>
      <c r="QGZ25" s="162"/>
      <c r="QHA25" s="171"/>
      <c r="QHB25" s="171"/>
      <c r="QHC25" s="171"/>
      <c r="QHD25" s="171"/>
      <c r="QHE25" s="171"/>
      <c r="QHF25" s="171"/>
      <c r="QHG25" s="172"/>
      <c r="QHH25" s="162"/>
      <c r="QHI25" s="171"/>
      <c r="QHJ25" s="171"/>
      <c r="QHK25" s="171"/>
      <c r="QHL25" s="171"/>
      <c r="QHM25" s="171"/>
      <c r="QHN25" s="171"/>
      <c r="QHO25" s="172"/>
      <c r="QHP25" s="162"/>
      <c r="QHQ25" s="171"/>
      <c r="QHR25" s="171"/>
      <c r="QHS25" s="171"/>
      <c r="QHT25" s="171"/>
      <c r="QHU25" s="171"/>
      <c r="QHV25" s="171"/>
      <c r="QHW25" s="172"/>
      <c r="QHX25" s="162"/>
      <c r="QHY25" s="171"/>
      <c r="QHZ25" s="171"/>
      <c r="QIA25" s="171"/>
      <c r="QIB25" s="171"/>
      <c r="QIC25" s="171"/>
      <c r="QID25" s="171"/>
      <c r="QIE25" s="172"/>
      <c r="QIF25" s="162"/>
      <c r="QIG25" s="171"/>
      <c r="QIH25" s="171"/>
      <c r="QII25" s="171"/>
      <c r="QIJ25" s="171"/>
      <c r="QIK25" s="171"/>
      <c r="QIL25" s="171"/>
      <c r="QIM25" s="172"/>
      <c r="QIN25" s="162"/>
      <c r="QIO25" s="171"/>
      <c r="QIP25" s="171"/>
      <c r="QIQ25" s="171"/>
      <c r="QIR25" s="171"/>
      <c r="QIS25" s="171"/>
      <c r="QIT25" s="171"/>
      <c r="QIU25" s="172"/>
      <c r="QIV25" s="162"/>
      <c r="QIW25" s="171"/>
      <c r="QIX25" s="171"/>
      <c r="QIY25" s="171"/>
      <c r="QIZ25" s="171"/>
      <c r="QJA25" s="171"/>
      <c r="QJB25" s="171"/>
      <c r="QJC25" s="172"/>
      <c r="QJD25" s="162"/>
      <c r="QJE25" s="171"/>
      <c r="QJF25" s="171"/>
      <c r="QJG25" s="171"/>
      <c r="QJH25" s="171"/>
      <c r="QJI25" s="171"/>
      <c r="QJJ25" s="171"/>
      <c r="QJK25" s="172"/>
      <c r="QJL25" s="162"/>
      <c r="QJM25" s="171"/>
      <c r="QJN25" s="171"/>
      <c r="QJO25" s="171"/>
      <c r="QJP25" s="171"/>
      <c r="QJQ25" s="171"/>
      <c r="QJR25" s="171"/>
      <c r="QJS25" s="172"/>
      <c r="QJT25" s="162"/>
      <c r="QJU25" s="171"/>
      <c r="QJV25" s="171"/>
      <c r="QJW25" s="171"/>
      <c r="QJX25" s="171"/>
      <c r="QJY25" s="171"/>
      <c r="QJZ25" s="171"/>
      <c r="QKA25" s="172"/>
      <c r="QKB25" s="162"/>
      <c r="QKC25" s="171"/>
      <c r="QKD25" s="171"/>
      <c r="QKE25" s="171"/>
      <c r="QKF25" s="171"/>
      <c r="QKG25" s="171"/>
      <c r="QKH25" s="171"/>
      <c r="QKI25" s="172"/>
      <c r="QKJ25" s="162"/>
      <c r="QKK25" s="171"/>
      <c r="QKL25" s="171"/>
      <c r="QKM25" s="171"/>
      <c r="QKN25" s="171"/>
      <c r="QKO25" s="171"/>
      <c r="QKP25" s="171"/>
      <c r="QKQ25" s="172"/>
      <c r="QKR25" s="162"/>
      <c r="QKS25" s="171"/>
      <c r="QKT25" s="171"/>
      <c r="QKU25" s="171"/>
      <c r="QKV25" s="171"/>
      <c r="QKW25" s="171"/>
      <c r="QKX25" s="171"/>
      <c r="QKY25" s="172"/>
      <c r="QKZ25" s="162"/>
      <c r="QLA25" s="171"/>
      <c r="QLB25" s="171"/>
      <c r="QLC25" s="171"/>
      <c r="QLD25" s="171"/>
      <c r="QLE25" s="171"/>
      <c r="QLF25" s="171"/>
      <c r="QLG25" s="172"/>
      <c r="QLH25" s="162"/>
      <c r="QLI25" s="171"/>
      <c r="QLJ25" s="171"/>
      <c r="QLK25" s="171"/>
      <c r="QLL25" s="171"/>
      <c r="QLM25" s="171"/>
      <c r="QLN25" s="171"/>
      <c r="QLO25" s="172"/>
      <c r="QLP25" s="162"/>
      <c r="QLQ25" s="171"/>
      <c r="QLR25" s="171"/>
      <c r="QLS25" s="171"/>
      <c r="QLT25" s="171"/>
      <c r="QLU25" s="171"/>
      <c r="QLV25" s="171"/>
      <c r="QLW25" s="172"/>
      <c r="QLX25" s="162"/>
      <c r="QLY25" s="171"/>
      <c r="QLZ25" s="171"/>
      <c r="QMA25" s="171"/>
      <c r="QMB25" s="171"/>
      <c r="QMC25" s="171"/>
      <c r="QMD25" s="171"/>
      <c r="QME25" s="172"/>
      <c r="QMF25" s="162"/>
      <c r="QMG25" s="171"/>
      <c r="QMH25" s="171"/>
      <c r="QMI25" s="171"/>
      <c r="QMJ25" s="171"/>
      <c r="QMK25" s="171"/>
      <c r="QML25" s="171"/>
      <c r="QMM25" s="172"/>
      <c r="QMN25" s="162"/>
      <c r="QMO25" s="171"/>
      <c r="QMP25" s="171"/>
      <c r="QMQ25" s="171"/>
      <c r="QMR25" s="171"/>
      <c r="QMS25" s="171"/>
      <c r="QMT25" s="171"/>
      <c r="QMU25" s="172"/>
      <c r="QMV25" s="162"/>
      <c r="QMW25" s="171"/>
      <c r="QMX25" s="171"/>
      <c r="QMY25" s="171"/>
      <c r="QMZ25" s="171"/>
      <c r="QNA25" s="171"/>
      <c r="QNB25" s="171"/>
      <c r="QNC25" s="172"/>
      <c r="QND25" s="162"/>
      <c r="QNE25" s="171"/>
      <c r="QNF25" s="171"/>
      <c r="QNG25" s="171"/>
      <c r="QNH25" s="171"/>
      <c r="QNI25" s="171"/>
      <c r="QNJ25" s="171"/>
      <c r="QNK25" s="172"/>
      <c r="QNL25" s="162"/>
      <c r="QNM25" s="171"/>
      <c r="QNN25" s="171"/>
      <c r="QNO25" s="171"/>
      <c r="QNP25" s="171"/>
      <c r="QNQ25" s="171"/>
      <c r="QNR25" s="171"/>
      <c r="QNS25" s="172"/>
      <c r="QNT25" s="162"/>
      <c r="QNU25" s="171"/>
      <c r="QNV25" s="171"/>
      <c r="QNW25" s="171"/>
      <c r="QNX25" s="171"/>
      <c r="QNY25" s="171"/>
      <c r="QNZ25" s="171"/>
      <c r="QOA25" s="172"/>
      <c r="QOB25" s="162"/>
      <c r="QOC25" s="171"/>
      <c r="QOD25" s="171"/>
      <c r="QOE25" s="171"/>
      <c r="QOF25" s="171"/>
      <c r="QOG25" s="171"/>
      <c r="QOH25" s="171"/>
      <c r="QOI25" s="172"/>
      <c r="QOJ25" s="162"/>
      <c r="QOK25" s="171"/>
      <c r="QOL25" s="171"/>
      <c r="QOM25" s="171"/>
      <c r="QON25" s="171"/>
      <c r="QOO25" s="171"/>
      <c r="QOP25" s="171"/>
      <c r="QOQ25" s="172"/>
      <c r="QOR25" s="162"/>
      <c r="QOS25" s="171"/>
      <c r="QOT25" s="171"/>
      <c r="QOU25" s="171"/>
      <c r="QOV25" s="171"/>
      <c r="QOW25" s="171"/>
      <c r="QOX25" s="171"/>
      <c r="QOY25" s="172"/>
      <c r="QOZ25" s="162"/>
      <c r="QPA25" s="171"/>
      <c r="QPB25" s="171"/>
      <c r="QPC25" s="171"/>
      <c r="QPD25" s="171"/>
      <c r="QPE25" s="171"/>
      <c r="QPF25" s="171"/>
      <c r="QPG25" s="172"/>
      <c r="QPH25" s="162"/>
      <c r="QPI25" s="171"/>
      <c r="QPJ25" s="171"/>
      <c r="QPK25" s="171"/>
      <c r="QPL25" s="171"/>
      <c r="QPM25" s="171"/>
      <c r="QPN25" s="171"/>
      <c r="QPO25" s="172"/>
      <c r="QPP25" s="162"/>
      <c r="QPQ25" s="171"/>
      <c r="QPR25" s="171"/>
      <c r="QPS25" s="171"/>
      <c r="QPT25" s="171"/>
      <c r="QPU25" s="171"/>
      <c r="QPV25" s="171"/>
      <c r="QPW25" s="172"/>
      <c r="QPX25" s="162"/>
      <c r="QPY25" s="171"/>
      <c r="QPZ25" s="171"/>
      <c r="QQA25" s="171"/>
      <c r="QQB25" s="171"/>
      <c r="QQC25" s="171"/>
      <c r="QQD25" s="171"/>
      <c r="QQE25" s="172"/>
      <c r="QQF25" s="162"/>
      <c r="QQG25" s="171"/>
      <c r="QQH25" s="171"/>
      <c r="QQI25" s="171"/>
      <c r="QQJ25" s="171"/>
      <c r="QQK25" s="171"/>
      <c r="QQL25" s="171"/>
      <c r="QQM25" s="172"/>
      <c r="QQN25" s="162"/>
      <c r="QQO25" s="171"/>
      <c r="QQP25" s="171"/>
      <c r="QQQ25" s="171"/>
      <c r="QQR25" s="171"/>
      <c r="QQS25" s="171"/>
      <c r="QQT25" s="171"/>
      <c r="QQU25" s="172"/>
      <c r="QQV25" s="162"/>
      <c r="QQW25" s="171"/>
      <c r="QQX25" s="171"/>
      <c r="QQY25" s="171"/>
      <c r="QQZ25" s="171"/>
      <c r="QRA25" s="171"/>
      <c r="QRB25" s="171"/>
      <c r="QRC25" s="172"/>
      <c r="QRD25" s="162"/>
      <c r="QRE25" s="171"/>
      <c r="QRF25" s="171"/>
      <c r="QRG25" s="171"/>
      <c r="QRH25" s="171"/>
      <c r="QRI25" s="171"/>
      <c r="QRJ25" s="171"/>
      <c r="QRK25" s="172"/>
      <c r="QRL25" s="162"/>
      <c r="QRM25" s="171"/>
      <c r="QRN25" s="171"/>
      <c r="QRO25" s="171"/>
      <c r="QRP25" s="171"/>
      <c r="QRQ25" s="171"/>
      <c r="QRR25" s="171"/>
      <c r="QRS25" s="172"/>
      <c r="QRT25" s="162"/>
      <c r="QRU25" s="171"/>
      <c r="QRV25" s="171"/>
      <c r="QRW25" s="171"/>
      <c r="QRX25" s="171"/>
      <c r="QRY25" s="171"/>
      <c r="QRZ25" s="171"/>
      <c r="QSA25" s="172"/>
      <c r="QSB25" s="162"/>
      <c r="QSC25" s="171"/>
      <c r="QSD25" s="171"/>
      <c r="QSE25" s="171"/>
      <c r="QSF25" s="171"/>
      <c r="QSG25" s="171"/>
      <c r="QSH25" s="171"/>
      <c r="QSI25" s="172"/>
      <c r="QSJ25" s="162"/>
      <c r="QSK25" s="171"/>
      <c r="QSL25" s="171"/>
      <c r="QSM25" s="171"/>
      <c r="QSN25" s="171"/>
      <c r="QSO25" s="171"/>
      <c r="QSP25" s="171"/>
      <c r="QSQ25" s="172"/>
      <c r="QSR25" s="162"/>
      <c r="QSS25" s="171"/>
      <c r="QST25" s="171"/>
      <c r="QSU25" s="171"/>
      <c r="QSV25" s="171"/>
      <c r="QSW25" s="171"/>
      <c r="QSX25" s="171"/>
      <c r="QSY25" s="172"/>
      <c r="QSZ25" s="162"/>
      <c r="QTA25" s="171"/>
      <c r="QTB25" s="171"/>
      <c r="QTC25" s="171"/>
      <c r="QTD25" s="171"/>
      <c r="QTE25" s="171"/>
      <c r="QTF25" s="171"/>
      <c r="QTG25" s="172"/>
      <c r="QTH25" s="162"/>
      <c r="QTI25" s="171"/>
      <c r="QTJ25" s="171"/>
      <c r="QTK25" s="171"/>
      <c r="QTL25" s="171"/>
      <c r="QTM25" s="171"/>
      <c r="QTN25" s="171"/>
      <c r="QTO25" s="172"/>
      <c r="QTP25" s="162"/>
      <c r="QTQ25" s="171"/>
      <c r="QTR25" s="171"/>
      <c r="QTS25" s="171"/>
      <c r="QTT25" s="171"/>
      <c r="QTU25" s="171"/>
      <c r="QTV25" s="171"/>
      <c r="QTW25" s="172"/>
      <c r="QTX25" s="162"/>
      <c r="QTY25" s="171"/>
      <c r="QTZ25" s="171"/>
      <c r="QUA25" s="171"/>
      <c r="QUB25" s="171"/>
      <c r="QUC25" s="171"/>
      <c r="QUD25" s="171"/>
      <c r="QUE25" s="172"/>
      <c r="QUF25" s="162"/>
      <c r="QUG25" s="171"/>
      <c r="QUH25" s="171"/>
      <c r="QUI25" s="171"/>
      <c r="QUJ25" s="171"/>
      <c r="QUK25" s="171"/>
      <c r="QUL25" s="171"/>
      <c r="QUM25" s="172"/>
      <c r="QUN25" s="162"/>
      <c r="QUO25" s="171"/>
      <c r="QUP25" s="171"/>
      <c r="QUQ25" s="171"/>
      <c r="QUR25" s="171"/>
      <c r="QUS25" s="171"/>
      <c r="QUT25" s="171"/>
      <c r="QUU25" s="172"/>
      <c r="QUV25" s="162"/>
      <c r="QUW25" s="171"/>
      <c r="QUX25" s="171"/>
      <c r="QUY25" s="171"/>
      <c r="QUZ25" s="171"/>
      <c r="QVA25" s="171"/>
      <c r="QVB25" s="171"/>
      <c r="QVC25" s="172"/>
      <c r="QVD25" s="162"/>
      <c r="QVE25" s="171"/>
      <c r="QVF25" s="171"/>
      <c r="QVG25" s="171"/>
      <c r="QVH25" s="171"/>
      <c r="QVI25" s="171"/>
      <c r="QVJ25" s="171"/>
      <c r="QVK25" s="172"/>
      <c r="QVL25" s="162"/>
      <c r="QVM25" s="171"/>
      <c r="QVN25" s="171"/>
      <c r="QVO25" s="171"/>
      <c r="QVP25" s="171"/>
      <c r="QVQ25" s="171"/>
      <c r="QVR25" s="171"/>
      <c r="QVS25" s="172"/>
      <c r="QVT25" s="162"/>
      <c r="QVU25" s="171"/>
      <c r="QVV25" s="171"/>
      <c r="QVW25" s="171"/>
      <c r="QVX25" s="171"/>
      <c r="QVY25" s="171"/>
      <c r="QVZ25" s="171"/>
      <c r="QWA25" s="172"/>
      <c r="QWB25" s="162"/>
      <c r="QWC25" s="171"/>
      <c r="QWD25" s="171"/>
      <c r="QWE25" s="171"/>
      <c r="QWF25" s="171"/>
      <c r="QWG25" s="171"/>
      <c r="QWH25" s="171"/>
      <c r="QWI25" s="172"/>
      <c r="QWJ25" s="162"/>
      <c r="QWK25" s="171"/>
      <c r="QWL25" s="171"/>
      <c r="QWM25" s="171"/>
      <c r="QWN25" s="171"/>
      <c r="QWO25" s="171"/>
      <c r="QWP25" s="171"/>
      <c r="QWQ25" s="172"/>
      <c r="QWR25" s="162"/>
      <c r="QWS25" s="171"/>
      <c r="QWT25" s="171"/>
      <c r="QWU25" s="171"/>
      <c r="QWV25" s="171"/>
      <c r="QWW25" s="171"/>
      <c r="QWX25" s="171"/>
      <c r="QWY25" s="172"/>
      <c r="QWZ25" s="162"/>
      <c r="QXA25" s="171"/>
      <c r="QXB25" s="171"/>
      <c r="QXC25" s="171"/>
      <c r="QXD25" s="171"/>
      <c r="QXE25" s="171"/>
      <c r="QXF25" s="171"/>
      <c r="QXG25" s="172"/>
      <c r="QXH25" s="162"/>
      <c r="QXI25" s="171"/>
      <c r="QXJ25" s="171"/>
      <c r="QXK25" s="171"/>
      <c r="QXL25" s="171"/>
      <c r="QXM25" s="171"/>
      <c r="QXN25" s="171"/>
      <c r="QXO25" s="172"/>
      <c r="QXP25" s="162"/>
      <c r="QXQ25" s="171"/>
      <c r="QXR25" s="171"/>
      <c r="QXS25" s="171"/>
      <c r="QXT25" s="171"/>
      <c r="QXU25" s="171"/>
      <c r="QXV25" s="171"/>
      <c r="QXW25" s="172"/>
      <c r="QXX25" s="162"/>
      <c r="QXY25" s="171"/>
      <c r="QXZ25" s="171"/>
      <c r="QYA25" s="171"/>
      <c r="QYB25" s="171"/>
      <c r="QYC25" s="171"/>
      <c r="QYD25" s="171"/>
      <c r="QYE25" s="172"/>
      <c r="QYF25" s="162"/>
      <c r="QYG25" s="171"/>
      <c r="QYH25" s="171"/>
      <c r="QYI25" s="171"/>
      <c r="QYJ25" s="171"/>
      <c r="QYK25" s="171"/>
      <c r="QYL25" s="171"/>
      <c r="QYM25" s="172"/>
      <c r="QYN25" s="162"/>
      <c r="QYO25" s="171"/>
      <c r="QYP25" s="171"/>
      <c r="QYQ25" s="171"/>
      <c r="QYR25" s="171"/>
      <c r="QYS25" s="171"/>
      <c r="QYT25" s="171"/>
      <c r="QYU25" s="172"/>
      <c r="QYV25" s="162"/>
      <c r="QYW25" s="171"/>
      <c r="QYX25" s="171"/>
      <c r="QYY25" s="171"/>
      <c r="QYZ25" s="171"/>
      <c r="QZA25" s="171"/>
      <c r="QZB25" s="171"/>
      <c r="QZC25" s="172"/>
      <c r="QZD25" s="162"/>
      <c r="QZE25" s="171"/>
      <c r="QZF25" s="171"/>
      <c r="QZG25" s="171"/>
      <c r="QZH25" s="171"/>
      <c r="QZI25" s="171"/>
      <c r="QZJ25" s="171"/>
      <c r="QZK25" s="172"/>
      <c r="QZL25" s="162"/>
      <c r="QZM25" s="171"/>
      <c r="QZN25" s="171"/>
      <c r="QZO25" s="171"/>
      <c r="QZP25" s="171"/>
      <c r="QZQ25" s="171"/>
      <c r="QZR25" s="171"/>
      <c r="QZS25" s="172"/>
      <c r="QZT25" s="162"/>
      <c r="QZU25" s="171"/>
      <c r="QZV25" s="171"/>
      <c r="QZW25" s="171"/>
      <c r="QZX25" s="171"/>
      <c r="QZY25" s="171"/>
      <c r="QZZ25" s="171"/>
      <c r="RAA25" s="172"/>
      <c r="RAB25" s="162"/>
      <c r="RAC25" s="171"/>
      <c r="RAD25" s="171"/>
      <c r="RAE25" s="171"/>
      <c r="RAF25" s="171"/>
      <c r="RAG25" s="171"/>
      <c r="RAH25" s="171"/>
      <c r="RAI25" s="172"/>
      <c r="RAJ25" s="162"/>
      <c r="RAK25" s="171"/>
      <c r="RAL25" s="171"/>
      <c r="RAM25" s="171"/>
      <c r="RAN25" s="171"/>
      <c r="RAO25" s="171"/>
      <c r="RAP25" s="171"/>
      <c r="RAQ25" s="172"/>
      <c r="RAR25" s="162"/>
      <c r="RAS25" s="171"/>
      <c r="RAT25" s="171"/>
      <c r="RAU25" s="171"/>
      <c r="RAV25" s="171"/>
      <c r="RAW25" s="171"/>
      <c r="RAX25" s="171"/>
      <c r="RAY25" s="172"/>
      <c r="RAZ25" s="162"/>
      <c r="RBA25" s="171"/>
      <c r="RBB25" s="171"/>
      <c r="RBC25" s="171"/>
      <c r="RBD25" s="171"/>
      <c r="RBE25" s="171"/>
      <c r="RBF25" s="171"/>
      <c r="RBG25" s="172"/>
      <c r="RBH25" s="162"/>
      <c r="RBI25" s="171"/>
      <c r="RBJ25" s="171"/>
      <c r="RBK25" s="171"/>
      <c r="RBL25" s="171"/>
      <c r="RBM25" s="171"/>
      <c r="RBN25" s="171"/>
      <c r="RBO25" s="172"/>
      <c r="RBP25" s="162"/>
      <c r="RBQ25" s="171"/>
      <c r="RBR25" s="171"/>
      <c r="RBS25" s="171"/>
      <c r="RBT25" s="171"/>
      <c r="RBU25" s="171"/>
      <c r="RBV25" s="171"/>
      <c r="RBW25" s="172"/>
      <c r="RBX25" s="162"/>
      <c r="RBY25" s="171"/>
      <c r="RBZ25" s="171"/>
      <c r="RCA25" s="171"/>
      <c r="RCB25" s="171"/>
      <c r="RCC25" s="171"/>
      <c r="RCD25" s="171"/>
      <c r="RCE25" s="172"/>
      <c r="RCF25" s="162"/>
      <c r="RCG25" s="171"/>
      <c r="RCH25" s="171"/>
      <c r="RCI25" s="171"/>
      <c r="RCJ25" s="171"/>
      <c r="RCK25" s="171"/>
      <c r="RCL25" s="171"/>
      <c r="RCM25" s="172"/>
      <c r="RCN25" s="162"/>
      <c r="RCO25" s="171"/>
      <c r="RCP25" s="171"/>
      <c r="RCQ25" s="171"/>
      <c r="RCR25" s="171"/>
      <c r="RCS25" s="171"/>
      <c r="RCT25" s="171"/>
      <c r="RCU25" s="172"/>
      <c r="RCV25" s="162"/>
      <c r="RCW25" s="171"/>
      <c r="RCX25" s="171"/>
      <c r="RCY25" s="171"/>
      <c r="RCZ25" s="171"/>
      <c r="RDA25" s="171"/>
      <c r="RDB25" s="171"/>
      <c r="RDC25" s="172"/>
      <c r="RDD25" s="162"/>
      <c r="RDE25" s="171"/>
      <c r="RDF25" s="171"/>
      <c r="RDG25" s="171"/>
      <c r="RDH25" s="171"/>
      <c r="RDI25" s="171"/>
      <c r="RDJ25" s="171"/>
      <c r="RDK25" s="172"/>
      <c r="RDL25" s="162"/>
      <c r="RDM25" s="171"/>
      <c r="RDN25" s="171"/>
      <c r="RDO25" s="171"/>
      <c r="RDP25" s="171"/>
      <c r="RDQ25" s="171"/>
      <c r="RDR25" s="171"/>
      <c r="RDS25" s="172"/>
      <c r="RDT25" s="162"/>
      <c r="RDU25" s="171"/>
      <c r="RDV25" s="171"/>
      <c r="RDW25" s="171"/>
      <c r="RDX25" s="171"/>
      <c r="RDY25" s="171"/>
      <c r="RDZ25" s="171"/>
      <c r="REA25" s="172"/>
      <c r="REB25" s="162"/>
      <c r="REC25" s="171"/>
      <c r="RED25" s="171"/>
      <c r="REE25" s="171"/>
      <c r="REF25" s="171"/>
      <c r="REG25" s="171"/>
      <c r="REH25" s="171"/>
      <c r="REI25" s="172"/>
      <c r="REJ25" s="162"/>
      <c r="REK25" s="171"/>
      <c r="REL25" s="171"/>
      <c r="REM25" s="171"/>
      <c r="REN25" s="171"/>
      <c r="REO25" s="171"/>
      <c r="REP25" s="171"/>
      <c r="REQ25" s="172"/>
      <c r="RER25" s="162"/>
      <c r="RES25" s="171"/>
      <c r="RET25" s="171"/>
      <c r="REU25" s="171"/>
      <c r="REV25" s="171"/>
      <c r="REW25" s="171"/>
      <c r="REX25" s="171"/>
      <c r="REY25" s="172"/>
      <c r="REZ25" s="162"/>
      <c r="RFA25" s="171"/>
      <c r="RFB25" s="171"/>
      <c r="RFC25" s="171"/>
      <c r="RFD25" s="171"/>
      <c r="RFE25" s="171"/>
      <c r="RFF25" s="171"/>
      <c r="RFG25" s="172"/>
      <c r="RFH25" s="162"/>
      <c r="RFI25" s="171"/>
      <c r="RFJ25" s="171"/>
      <c r="RFK25" s="171"/>
      <c r="RFL25" s="171"/>
      <c r="RFM25" s="171"/>
      <c r="RFN25" s="171"/>
      <c r="RFO25" s="172"/>
      <c r="RFP25" s="162"/>
      <c r="RFQ25" s="171"/>
      <c r="RFR25" s="171"/>
      <c r="RFS25" s="171"/>
      <c r="RFT25" s="171"/>
      <c r="RFU25" s="171"/>
      <c r="RFV25" s="171"/>
      <c r="RFW25" s="172"/>
      <c r="RFX25" s="162"/>
      <c r="RFY25" s="171"/>
      <c r="RFZ25" s="171"/>
      <c r="RGA25" s="171"/>
      <c r="RGB25" s="171"/>
      <c r="RGC25" s="171"/>
      <c r="RGD25" s="171"/>
      <c r="RGE25" s="172"/>
      <c r="RGF25" s="162"/>
      <c r="RGG25" s="171"/>
      <c r="RGH25" s="171"/>
      <c r="RGI25" s="171"/>
      <c r="RGJ25" s="171"/>
      <c r="RGK25" s="171"/>
      <c r="RGL25" s="171"/>
      <c r="RGM25" s="172"/>
      <c r="RGN25" s="162"/>
      <c r="RGO25" s="171"/>
      <c r="RGP25" s="171"/>
      <c r="RGQ25" s="171"/>
      <c r="RGR25" s="171"/>
      <c r="RGS25" s="171"/>
      <c r="RGT25" s="171"/>
      <c r="RGU25" s="172"/>
      <c r="RGV25" s="162"/>
      <c r="RGW25" s="171"/>
      <c r="RGX25" s="171"/>
      <c r="RGY25" s="171"/>
      <c r="RGZ25" s="171"/>
      <c r="RHA25" s="171"/>
      <c r="RHB25" s="171"/>
      <c r="RHC25" s="172"/>
      <c r="RHD25" s="162"/>
      <c r="RHE25" s="171"/>
      <c r="RHF25" s="171"/>
      <c r="RHG25" s="171"/>
      <c r="RHH25" s="171"/>
      <c r="RHI25" s="171"/>
      <c r="RHJ25" s="171"/>
      <c r="RHK25" s="172"/>
      <c r="RHL25" s="162"/>
      <c r="RHM25" s="171"/>
      <c r="RHN25" s="171"/>
      <c r="RHO25" s="171"/>
      <c r="RHP25" s="171"/>
      <c r="RHQ25" s="171"/>
      <c r="RHR25" s="171"/>
      <c r="RHS25" s="172"/>
      <c r="RHT25" s="162"/>
      <c r="RHU25" s="171"/>
      <c r="RHV25" s="171"/>
      <c r="RHW25" s="171"/>
      <c r="RHX25" s="171"/>
      <c r="RHY25" s="171"/>
      <c r="RHZ25" s="171"/>
      <c r="RIA25" s="172"/>
      <c r="RIB25" s="162"/>
      <c r="RIC25" s="171"/>
      <c r="RID25" s="171"/>
      <c r="RIE25" s="171"/>
      <c r="RIF25" s="171"/>
      <c r="RIG25" s="171"/>
      <c r="RIH25" s="171"/>
      <c r="RII25" s="172"/>
      <c r="RIJ25" s="162"/>
      <c r="RIK25" s="171"/>
      <c r="RIL25" s="171"/>
      <c r="RIM25" s="171"/>
      <c r="RIN25" s="171"/>
      <c r="RIO25" s="171"/>
      <c r="RIP25" s="171"/>
      <c r="RIQ25" s="172"/>
      <c r="RIR25" s="162"/>
      <c r="RIS25" s="171"/>
      <c r="RIT25" s="171"/>
      <c r="RIU25" s="171"/>
      <c r="RIV25" s="171"/>
      <c r="RIW25" s="171"/>
      <c r="RIX25" s="171"/>
      <c r="RIY25" s="172"/>
      <c r="RIZ25" s="162"/>
      <c r="RJA25" s="171"/>
      <c r="RJB25" s="171"/>
      <c r="RJC25" s="171"/>
      <c r="RJD25" s="171"/>
      <c r="RJE25" s="171"/>
      <c r="RJF25" s="171"/>
      <c r="RJG25" s="172"/>
      <c r="RJH25" s="162"/>
      <c r="RJI25" s="171"/>
      <c r="RJJ25" s="171"/>
      <c r="RJK25" s="171"/>
      <c r="RJL25" s="171"/>
      <c r="RJM25" s="171"/>
      <c r="RJN25" s="171"/>
      <c r="RJO25" s="172"/>
      <c r="RJP25" s="162"/>
      <c r="RJQ25" s="171"/>
      <c r="RJR25" s="171"/>
      <c r="RJS25" s="171"/>
      <c r="RJT25" s="171"/>
      <c r="RJU25" s="171"/>
      <c r="RJV25" s="171"/>
      <c r="RJW25" s="172"/>
      <c r="RJX25" s="162"/>
      <c r="RJY25" s="171"/>
      <c r="RJZ25" s="171"/>
      <c r="RKA25" s="171"/>
      <c r="RKB25" s="171"/>
      <c r="RKC25" s="171"/>
      <c r="RKD25" s="171"/>
      <c r="RKE25" s="172"/>
      <c r="RKF25" s="162"/>
      <c r="RKG25" s="171"/>
      <c r="RKH25" s="171"/>
      <c r="RKI25" s="171"/>
      <c r="RKJ25" s="171"/>
      <c r="RKK25" s="171"/>
      <c r="RKL25" s="171"/>
      <c r="RKM25" s="172"/>
      <c r="RKN25" s="162"/>
      <c r="RKO25" s="171"/>
      <c r="RKP25" s="171"/>
      <c r="RKQ25" s="171"/>
      <c r="RKR25" s="171"/>
      <c r="RKS25" s="171"/>
      <c r="RKT25" s="171"/>
      <c r="RKU25" s="172"/>
      <c r="RKV25" s="162"/>
      <c r="RKW25" s="171"/>
      <c r="RKX25" s="171"/>
      <c r="RKY25" s="171"/>
      <c r="RKZ25" s="171"/>
      <c r="RLA25" s="171"/>
      <c r="RLB25" s="171"/>
      <c r="RLC25" s="172"/>
      <c r="RLD25" s="162"/>
      <c r="RLE25" s="171"/>
      <c r="RLF25" s="171"/>
      <c r="RLG25" s="171"/>
      <c r="RLH25" s="171"/>
      <c r="RLI25" s="171"/>
      <c r="RLJ25" s="171"/>
      <c r="RLK25" s="172"/>
      <c r="RLL25" s="162"/>
      <c r="RLM25" s="171"/>
      <c r="RLN25" s="171"/>
      <c r="RLO25" s="171"/>
      <c r="RLP25" s="171"/>
      <c r="RLQ25" s="171"/>
      <c r="RLR25" s="171"/>
      <c r="RLS25" s="172"/>
      <c r="RLT25" s="162"/>
      <c r="RLU25" s="171"/>
      <c r="RLV25" s="171"/>
      <c r="RLW25" s="171"/>
      <c r="RLX25" s="171"/>
      <c r="RLY25" s="171"/>
      <c r="RLZ25" s="171"/>
      <c r="RMA25" s="172"/>
      <c r="RMB25" s="162"/>
      <c r="RMC25" s="171"/>
      <c r="RMD25" s="171"/>
      <c r="RME25" s="171"/>
      <c r="RMF25" s="171"/>
      <c r="RMG25" s="171"/>
      <c r="RMH25" s="171"/>
      <c r="RMI25" s="172"/>
      <c r="RMJ25" s="162"/>
      <c r="RMK25" s="171"/>
      <c r="RML25" s="171"/>
      <c r="RMM25" s="171"/>
      <c r="RMN25" s="171"/>
      <c r="RMO25" s="171"/>
      <c r="RMP25" s="171"/>
      <c r="RMQ25" s="172"/>
      <c r="RMR25" s="162"/>
      <c r="RMS25" s="171"/>
      <c r="RMT25" s="171"/>
      <c r="RMU25" s="171"/>
      <c r="RMV25" s="171"/>
      <c r="RMW25" s="171"/>
      <c r="RMX25" s="171"/>
      <c r="RMY25" s="172"/>
      <c r="RMZ25" s="162"/>
      <c r="RNA25" s="171"/>
      <c r="RNB25" s="171"/>
      <c r="RNC25" s="171"/>
      <c r="RND25" s="171"/>
      <c r="RNE25" s="171"/>
      <c r="RNF25" s="171"/>
      <c r="RNG25" s="172"/>
      <c r="RNH25" s="162"/>
      <c r="RNI25" s="171"/>
      <c r="RNJ25" s="171"/>
      <c r="RNK25" s="171"/>
      <c r="RNL25" s="171"/>
      <c r="RNM25" s="171"/>
      <c r="RNN25" s="171"/>
      <c r="RNO25" s="172"/>
      <c r="RNP25" s="162"/>
      <c r="RNQ25" s="171"/>
      <c r="RNR25" s="171"/>
      <c r="RNS25" s="171"/>
      <c r="RNT25" s="171"/>
      <c r="RNU25" s="171"/>
      <c r="RNV25" s="171"/>
      <c r="RNW25" s="172"/>
      <c r="RNX25" s="162"/>
      <c r="RNY25" s="171"/>
      <c r="RNZ25" s="171"/>
      <c r="ROA25" s="171"/>
      <c r="ROB25" s="171"/>
      <c r="ROC25" s="171"/>
      <c r="ROD25" s="171"/>
      <c r="ROE25" s="172"/>
      <c r="ROF25" s="162"/>
      <c r="ROG25" s="171"/>
      <c r="ROH25" s="171"/>
      <c r="ROI25" s="171"/>
      <c r="ROJ25" s="171"/>
      <c r="ROK25" s="171"/>
      <c r="ROL25" s="171"/>
      <c r="ROM25" s="172"/>
      <c r="RON25" s="162"/>
      <c r="ROO25" s="171"/>
      <c r="ROP25" s="171"/>
      <c r="ROQ25" s="171"/>
      <c r="ROR25" s="171"/>
      <c r="ROS25" s="171"/>
      <c r="ROT25" s="171"/>
      <c r="ROU25" s="172"/>
      <c r="ROV25" s="162"/>
      <c r="ROW25" s="171"/>
      <c r="ROX25" s="171"/>
      <c r="ROY25" s="171"/>
      <c r="ROZ25" s="171"/>
      <c r="RPA25" s="171"/>
      <c r="RPB25" s="171"/>
      <c r="RPC25" s="172"/>
      <c r="RPD25" s="162"/>
      <c r="RPE25" s="171"/>
      <c r="RPF25" s="171"/>
      <c r="RPG25" s="171"/>
      <c r="RPH25" s="171"/>
      <c r="RPI25" s="171"/>
      <c r="RPJ25" s="171"/>
      <c r="RPK25" s="172"/>
      <c r="RPL25" s="162"/>
      <c r="RPM25" s="171"/>
      <c r="RPN25" s="171"/>
      <c r="RPO25" s="171"/>
      <c r="RPP25" s="171"/>
      <c r="RPQ25" s="171"/>
      <c r="RPR25" s="171"/>
      <c r="RPS25" s="172"/>
      <c r="RPT25" s="162"/>
      <c r="RPU25" s="171"/>
      <c r="RPV25" s="171"/>
      <c r="RPW25" s="171"/>
      <c r="RPX25" s="171"/>
      <c r="RPY25" s="171"/>
      <c r="RPZ25" s="171"/>
      <c r="RQA25" s="172"/>
      <c r="RQB25" s="162"/>
      <c r="RQC25" s="171"/>
      <c r="RQD25" s="171"/>
      <c r="RQE25" s="171"/>
      <c r="RQF25" s="171"/>
      <c r="RQG25" s="171"/>
      <c r="RQH25" s="171"/>
      <c r="RQI25" s="172"/>
      <c r="RQJ25" s="162"/>
      <c r="RQK25" s="171"/>
      <c r="RQL25" s="171"/>
      <c r="RQM25" s="171"/>
      <c r="RQN25" s="171"/>
      <c r="RQO25" s="171"/>
      <c r="RQP25" s="171"/>
      <c r="RQQ25" s="172"/>
      <c r="RQR25" s="162"/>
      <c r="RQS25" s="171"/>
      <c r="RQT25" s="171"/>
      <c r="RQU25" s="171"/>
      <c r="RQV25" s="171"/>
      <c r="RQW25" s="171"/>
      <c r="RQX25" s="171"/>
      <c r="RQY25" s="172"/>
      <c r="RQZ25" s="162"/>
      <c r="RRA25" s="171"/>
      <c r="RRB25" s="171"/>
      <c r="RRC25" s="171"/>
      <c r="RRD25" s="171"/>
      <c r="RRE25" s="171"/>
      <c r="RRF25" s="171"/>
      <c r="RRG25" s="172"/>
      <c r="RRH25" s="162"/>
      <c r="RRI25" s="171"/>
      <c r="RRJ25" s="171"/>
      <c r="RRK25" s="171"/>
      <c r="RRL25" s="171"/>
      <c r="RRM25" s="171"/>
      <c r="RRN25" s="171"/>
      <c r="RRO25" s="172"/>
      <c r="RRP25" s="162"/>
      <c r="RRQ25" s="171"/>
      <c r="RRR25" s="171"/>
      <c r="RRS25" s="171"/>
      <c r="RRT25" s="171"/>
      <c r="RRU25" s="171"/>
      <c r="RRV25" s="171"/>
      <c r="RRW25" s="172"/>
      <c r="RRX25" s="162"/>
      <c r="RRY25" s="171"/>
      <c r="RRZ25" s="171"/>
      <c r="RSA25" s="171"/>
      <c r="RSB25" s="171"/>
      <c r="RSC25" s="171"/>
      <c r="RSD25" s="171"/>
      <c r="RSE25" s="172"/>
      <c r="RSF25" s="162"/>
      <c r="RSG25" s="171"/>
      <c r="RSH25" s="171"/>
      <c r="RSI25" s="171"/>
      <c r="RSJ25" s="171"/>
      <c r="RSK25" s="171"/>
      <c r="RSL25" s="171"/>
      <c r="RSM25" s="172"/>
      <c r="RSN25" s="162"/>
      <c r="RSO25" s="171"/>
      <c r="RSP25" s="171"/>
      <c r="RSQ25" s="171"/>
      <c r="RSR25" s="171"/>
      <c r="RSS25" s="171"/>
      <c r="RST25" s="171"/>
      <c r="RSU25" s="172"/>
      <c r="RSV25" s="162"/>
      <c r="RSW25" s="171"/>
      <c r="RSX25" s="171"/>
      <c r="RSY25" s="171"/>
      <c r="RSZ25" s="171"/>
      <c r="RTA25" s="171"/>
      <c r="RTB25" s="171"/>
      <c r="RTC25" s="172"/>
      <c r="RTD25" s="162"/>
      <c r="RTE25" s="171"/>
      <c r="RTF25" s="171"/>
      <c r="RTG25" s="171"/>
      <c r="RTH25" s="171"/>
      <c r="RTI25" s="171"/>
      <c r="RTJ25" s="171"/>
      <c r="RTK25" s="172"/>
      <c r="RTL25" s="162"/>
      <c r="RTM25" s="171"/>
      <c r="RTN25" s="171"/>
      <c r="RTO25" s="171"/>
      <c r="RTP25" s="171"/>
      <c r="RTQ25" s="171"/>
      <c r="RTR25" s="171"/>
      <c r="RTS25" s="172"/>
      <c r="RTT25" s="162"/>
      <c r="RTU25" s="171"/>
      <c r="RTV25" s="171"/>
      <c r="RTW25" s="171"/>
      <c r="RTX25" s="171"/>
      <c r="RTY25" s="171"/>
      <c r="RTZ25" s="171"/>
      <c r="RUA25" s="172"/>
      <c r="RUB25" s="162"/>
      <c r="RUC25" s="171"/>
      <c r="RUD25" s="171"/>
      <c r="RUE25" s="171"/>
      <c r="RUF25" s="171"/>
      <c r="RUG25" s="171"/>
      <c r="RUH25" s="171"/>
      <c r="RUI25" s="172"/>
      <c r="RUJ25" s="162"/>
      <c r="RUK25" s="171"/>
      <c r="RUL25" s="171"/>
      <c r="RUM25" s="171"/>
      <c r="RUN25" s="171"/>
      <c r="RUO25" s="171"/>
      <c r="RUP25" s="171"/>
      <c r="RUQ25" s="172"/>
      <c r="RUR25" s="162"/>
      <c r="RUS25" s="171"/>
      <c r="RUT25" s="171"/>
      <c r="RUU25" s="171"/>
      <c r="RUV25" s="171"/>
      <c r="RUW25" s="171"/>
      <c r="RUX25" s="171"/>
      <c r="RUY25" s="172"/>
      <c r="RUZ25" s="162"/>
      <c r="RVA25" s="171"/>
      <c r="RVB25" s="171"/>
      <c r="RVC25" s="171"/>
      <c r="RVD25" s="171"/>
      <c r="RVE25" s="171"/>
      <c r="RVF25" s="171"/>
      <c r="RVG25" s="172"/>
      <c r="RVH25" s="162"/>
      <c r="RVI25" s="171"/>
      <c r="RVJ25" s="171"/>
      <c r="RVK25" s="171"/>
      <c r="RVL25" s="171"/>
      <c r="RVM25" s="171"/>
      <c r="RVN25" s="171"/>
      <c r="RVO25" s="172"/>
      <c r="RVP25" s="162"/>
      <c r="RVQ25" s="171"/>
      <c r="RVR25" s="171"/>
      <c r="RVS25" s="171"/>
      <c r="RVT25" s="171"/>
      <c r="RVU25" s="171"/>
      <c r="RVV25" s="171"/>
      <c r="RVW25" s="172"/>
      <c r="RVX25" s="162"/>
      <c r="RVY25" s="171"/>
      <c r="RVZ25" s="171"/>
      <c r="RWA25" s="171"/>
      <c r="RWB25" s="171"/>
      <c r="RWC25" s="171"/>
      <c r="RWD25" s="171"/>
      <c r="RWE25" s="172"/>
      <c r="RWF25" s="162"/>
      <c r="RWG25" s="171"/>
      <c r="RWH25" s="171"/>
      <c r="RWI25" s="171"/>
      <c r="RWJ25" s="171"/>
      <c r="RWK25" s="171"/>
      <c r="RWL25" s="171"/>
      <c r="RWM25" s="172"/>
      <c r="RWN25" s="162"/>
      <c r="RWO25" s="171"/>
      <c r="RWP25" s="171"/>
      <c r="RWQ25" s="171"/>
      <c r="RWR25" s="171"/>
      <c r="RWS25" s="171"/>
      <c r="RWT25" s="171"/>
      <c r="RWU25" s="172"/>
      <c r="RWV25" s="162"/>
      <c r="RWW25" s="171"/>
      <c r="RWX25" s="171"/>
      <c r="RWY25" s="171"/>
      <c r="RWZ25" s="171"/>
      <c r="RXA25" s="171"/>
      <c r="RXB25" s="171"/>
      <c r="RXC25" s="172"/>
      <c r="RXD25" s="162"/>
      <c r="RXE25" s="171"/>
      <c r="RXF25" s="171"/>
      <c r="RXG25" s="171"/>
      <c r="RXH25" s="171"/>
      <c r="RXI25" s="171"/>
      <c r="RXJ25" s="171"/>
      <c r="RXK25" s="172"/>
      <c r="RXL25" s="162"/>
      <c r="RXM25" s="171"/>
      <c r="RXN25" s="171"/>
      <c r="RXO25" s="171"/>
      <c r="RXP25" s="171"/>
      <c r="RXQ25" s="171"/>
      <c r="RXR25" s="171"/>
      <c r="RXS25" s="172"/>
      <c r="RXT25" s="162"/>
      <c r="RXU25" s="171"/>
      <c r="RXV25" s="171"/>
      <c r="RXW25" s="171"/>
      <c r="RXX25" s="171"/>
      <c r="RXY25" s="171"/>
      <c r="RXZ25" s="171"/>
      <c r="RYA25" s="172"/>
      <c r="RYB25" s="162"/>
      <c r="RYC25" s="171"/>
      <c r="RYD25" s="171"/>
      <c r="RYE25" s="171"/>
      <c r="RYF25" s="171"/>
      <c r="RYG25" s="171"/>
      <c r="RYH25" s="171"/>
      <c r="RYI25" s="172"/>
      <c r="RYJ25" s="162"/>
      <c r="RYK25" s="171"/>
      <c r="RYL25" s="171"/>
      <c r="RYM25" s="171"/>
      <c r="RYN25" s="171"/>
      <c r="RYO25" s="171"/>
      <c r="RYP25" s="171"/>
      <c r="RYQ25" s="172"/>
      <c r="RYR25" s="162"/>
      <c r="RYS25" s="171"/>
      <c r="RYT25" s="171"/>
      <c r="RYU25" s="171"/>
      <c r="RYV25" s="171"/>
      <c r="RYW25" s="171"/>
      <c r="RYX25" s="171"/>
      <c r="RYY25" s="172"/>
      <c r="RYZ25" s="162"/>
      <c r="RZA25" s="171"/>
      <c r="RZB25" s="171"/>
      <c r="RZC25" s="171"/>
      <c r="RZD25" s="171"/>
      <c r="RZE25" s="171"/>
      <c r="RZF25" s="171"/>
      <c r="RZG25" s="172"/>
      <c r="RZH25" s="162"/>
      <c r="RZI25" s="171"/>
      <c r="RZJ25" s="171"/>
      <c r="RZK25" s="171"/>
      <c r="RZL25" s="171"/>
      <c r="RZM25" s="171"/>
      <c r="RZN25" s="171"/>
      <c r="RZO25" s="172"/>
      <c r="RZP25" s="162"/>
      <c r="RZQ25" s="171"/>
      <c r="RZR25" s="171"/>
      <c r="RZS25" s="171"/>
      <c r="RZT25" s="171"/>
      <c r="RZU25" s="171"/>
      <c r="RZV25" s="171"/>
      <c r="RZW25" s="172"/>
      <c r="RZX25" s="162"/>
      <c r="RZY25" s="171"/>
      <c r="RZZ25" s="171"/>
      <c r="SAA25" s="171"/>
      <c r="SAB25" s="171"/>
      <c r="SAC25" s="171"/>
      <c r="SAD25" s="171"/>
      <c r="SAE25" s="172"/>
      <c r="SAF25" s="162"/>
      <c r="SAG25" s="171"/>
      <c r="SAH25" s="171"/>
      <c r="SAI25" s="171"/>
      <c r="SAJ25" s="171"/>
      <c r="SAK25" s="171"/>
      <c r="SAL25" s="171"/>
      <c r="SAM25" s="172"/>
      <c r="SAN25" s="162"/>
      <c r="SAO25" s="171"/>
      <c r="SAP25" s="171"/>
      <c r="SAQ25" s="171"/>
      <c r="SAR25" s="171"/>
      <c r="SAS25" s="171"/>
      <c r="SAT25" s="171"/>
      <c r="SAU25" s="172"/>
      <c r="SAV25" s="162"/>
      <c r="SAW25" s="171"/>
      <c r="SAX25" s="171"/>
      <c r="SAY25" s="171"/>
      <c r="SAZ25" s="171"/>
      <c r="SBA25" s="171"/>
      <c r="SBB25" s="171"/>
      <c r="SBC25" s="172"/>
      <c r="SBD25" s="162"/>
      <c r="SBE25" s="171"/>
      <c r="SBF25" s="171"/>
      <c r="SBG25" s="171"/>
      <c r="SBH25" s="171"/>
      <c r="SBI25" s="171"/>
      <c r="SBJ25" s="171"/>
      <c r="SBK25" s="172"/>
      <c r="SBL25" s="162"/>
      <c r="SBM25" s="171"/>
      <c r="SBN25" s="171"/>
      <c r="SBO25" s="171"/>
      <c r="SBP25" s="171"/>
      <c r="SBQ25" s="171"/>
      <c r="SBR25" s="171"/>
      <c r="SBS25" s="172"/>
      <c r="SBT25" s="162"/>
      <c r="SBU25" s="171"/>
      <c r="SBV25" s="171"/>
      <c r="SBW25" s="171"/>
      <c r="SBX25" s="171"/>
      <c r="SBY25" s="171"/>
      <c r="SBZ25" s="171"/>
      <c r="SCA25" s="172"/>
      <c r="SCB25" s="162"/>
      <c r="SCC25" s="171"/>
      <c r="SCD25" s="171"/>
      <c r="SCE25" s="171"/>
      <c r="SCF25" s="171"/>
      <c r="SCG25" s="171"/>
      <c r="SCH25" s="171"/>
      <c r="SCI25" s="172"/>
      <c r="SCJ25" s="162"/>
      <c r="SCK25" s="171"/>
      <c r="SCL25" s="171"/>
      <c r="SCM25" s="171"/>
      <c r="SCN25" s="171"/>
      <c r="SCO25" s="171"/>
      <c r="SCP25" s="171"/>
      <c r="SCQ25" s="172"/>
      <c r="SCR25" s="162"/>
      <c r="SCS25" s="171"/>
      <c r="SCT25" s="171"/>
      <c r="SCU25" s="171"/>
      <c r="SCV25" s="171"/>
      <c r="SCW25" s="171"/>
      <c r="SCX25" s="171"/>
      <c r="SCY25" s="172"/>
      <c r="SCZ25" s="162"/>
      <c r="SDA25" s="171"/>
      <c r="SDB25" s="171"/>
      <c r="SDC25" s="171"/>
      <c r="SDD25" s="171"/>
      <c r="SDE25" s="171"/>
      <c r="SDF25" s="171"/>
      <c r="SDG25" s="172"/>
      <c r="SDH25" s="162"/>
      <c r="SDI25" s="171"/>
      <c r="SDJ25" s="171"/>
      <c r="SDK25" s="171"/>
      <c r="SDL25" s="171"/>
      <c r="SDM25" s="171"/>
      <c r="SDN25" s="171"/>
      <c r="SDO25" s="172"/>
      <c r="SDP25" s="162"/>
      <c r="SDQ25" s="171"/>
      <c r="SDR25" s="171"/>
      <c r="SDS25" s="171"/>
      <c r="SDT25" s="171"/>
      <c r="SDU25" s="171"/>
      <c r="SDV25" s="171"/>
      <c r="SDW25" s="172"/>
      <c r="SDX25" s="162"/>
      <c r="SDY25" s="171"/>
      <c r="SDZ25" s="171"/>
      <c r="SEA25" s="171"/>
      <c r="SEB25" s="171"/>
      <c r="SEC25" s="171"/>
      <c r="SED25" s="171"/>
      <c r="SEE25" s="172"/>
      <c r="SEF25" s="162"/>
      <c r="SEG25" s="171"/>
      <c r="SEH25" s="171"/>
      <c r="SEI25" s="171"/>
      <c r="SEJ25" s="171"/>
      <c r="SEK25" s="171"/>
      <c r="SEL25" s="171"/>
      <c r="SEM25" s="172"/>
      <c r="SEN25" s="162"/>
      <c r="SEO25" s="171"/>
      <c r="SEP25" s="171"/>
      <c r="SEQ25" s="171"/>
      <c r="SER25" s="171"/>
      <c r="SES25" s="171"/>
      <c r="SET25" s="171"/>
      <c r="SEU25" s="172"/>
      <c r="SEV25" s="162"/>
      <c r="SEW25" s="171"/>
      <c r="SEX25" s="171"/>
      <c r="SEY25" s="171"/>
      <c r="SEZ25" s="171"/>
      <c r="SFA25" s="171"/>
      <c r="SFB25" s="171"/>
      <c r="SFC25" s="172"/>
      <c r="SFD25" s="162"/>
      <c r="SFE25" s="171"/>
      <c r="SFF25" s="171"/>
      <c r="SFG25" s="171"/>
      <c r="SFH25" s="171"/>
      <c r="SFI25" s="171"/>
      <c r="SFJ25" s="171"/>
      <c r="SFK25" s="172"/>
      <c r="SFL25" s="162"/>
      <c r="SFM25" s="171"/>
      <c r="SFN25" s="171"/>
      <c r="SFO25" s="171"/>
      <c r="SFP25" s="171"/>
      <c r="SFQ25" s="171"/>
      <c r="SFR25" s="171"/>
      <c r="SFS25" s="172"/>
      <c r="SFT25" s="162"/>
      <c r="SFU25" s="171"/>
      <c r="SFV25" s="171"/>
      <c r="SFW25" s="171"/>
      <c r="SFX25" s="171"/>
      <c r="SFY25" s="171"/>
      <c r="SFZ25" s="171"/>
      <c r="SGA25" s="172"/>
      <c r="SGB25" s="162"/>
      <c r="SGC25" s="171"/>
      <c r="SGD25" s="171"/>
      <c r="SGE25" s="171"/>
      <c r="SGF25" s="171"/>
      <c r="SGG25" s="171"/>
      <c r="SGH25" s="171"/>
      <c r="SGI25" s="172"/>
      <c r="SGJ25" s="162"/>
      <c r="SGK25" s="171"/>
      <c r="SGL25" s="171"/>
      <c r="SGM25" s="171"/>
      <c r="SGN25" s="171"/>
      <c r="SGO25" s="171"/>
      <c r="SGP25" s="171"/>
      <c r="SGQ25" s="172"/>
      <c r="SGR25" s="162"/>
      <c r="SGS25" s="171"/>
      <c r="SGT25" s="171"/>
      <c r="SGU25" s="171"/>
      <c r="SGV25" s="171"/>
      <c r="SGW25" s="171"/>
      <c r="SGX25" s="171"/>
      <c r="SGY25" s="172"/>
      <c r="SGZ25" s="162"/>
      <c r="SHA25" s="171"/>
      <c r="SHB25" s="171"/>
      <c r="SHC25" s="171"/>
      <c r="SHD25" s="171"/>
      <c r="SHE25" s="171"/>
      <c r="SHF25" s="171"/>
      <c r="SHG25" s="172"/>
      <c r="SHH25" s="162"/>
      <c r="SHI25" s="171"/>
      <c r="SHJ25" s="171"/>
      <c r="SHK25" s="171"/>
      <c r="SHL25" s="171"/>
      <c r="SHM25" s="171"/>
      <c r="SHN25" s="171"/>
      <c r="SHO25" s="172"/>
      <c r="SHP25" s="162"/>
      <c r="SHQ25" s="171"/>
      <c r="SHR25" s="171"/>
      <c r="SHS25" s="171"/>
      <c r="SHT25" s="171"/>
      <c r="SHU25" s="171"/>
      <c r="SHV25" s="171"/>
      <c r="SHW25" s="172"/>
      <c r="SHX25" s="162"/>
      <c r="SHY25" s="171"/>
      <c r="SHZ25" s="171"/>
      <c r="SIA25" s="171"/>
      <c r="SIB25" s="171"/>
      <c r="SIC25" s="171"/>
      <c r="SID25" s="171"/>
      <c r="SIE25" s="172"/>
      <c r="SIF25" s="162"/>
      <c r="SIG25" s="171"/>
      <c r="SIH25" s="171"/>
      <c r="SII25" s="171"/>
      <c r="SIJ25" s="171"/>
      <c r="SIK25" s="171"/>
      <c r="SIL25" s="171"/>
      <c r="SIM25" s="172"/>
      <c r="SIN25" s="162"/>
      <c r="SIO25" s="171"/>
      <c r="SIP25" s="171"/>
      <c r="SIQ25" s="171"/>
      <c r="SIR25" s="171"/>
      <c r="SIS25" s="171"/>
      <c r="SIT25" s="171"/>
      <c r="SIU25" s="172"/>
      <c r="SIV25" s="162"/>
      <c r="SIW25" s="171"/>
      <c r="SIX25" s="171"/>
      <c r="SIY25" s="171"/>
      <c r="SIZ25" s="171"/>
      <c r="SJA25" s="171"/>
      <c r="SJB25" s="171"/>
      <c r="SJC25" s="172"/>
      <c r="SJD25" s="162"/>
      <c r="SJE25" s="171"/>
      <c r="SJF25" s="171"/>
      <c r="SJG25" s="171"/>
      <c r="SJH25" s="171"/>
      <c r="SJI25" s="171"/>
      <c r="SJJ25" s="171"/>
      <c r="SJK25" s="172"/>
      <c r="SJL25" s="162"/>
      <c r="SJM25" s="171"/>
      <c r="SJN25" s="171"/>
      <c r="SJO25" s="171"/>
      <c r="SJP25" s="171"/>
      <c r="SJQ25" s="171"/>
      <c r="SJR25" s="171"/>
      <c r="SJS25" s="172"/>
      <c r="SJT25" s="162"/>
      <c r="SJU25" s="171"/>
      <c r="SJV25" s="171"/>
      <c r="SJW25" s="171"/>
      <c r="SJX25" s="171"/>
      <c r="SJY25" s="171"/>
      <c r="SJZ25" s="171"/>
      <c r="SKA25" s="172"/>
      <c r="SKB25" s="162"/>
      <c r="SKC25" s="171"/>
      <c r="SKD25" s="171"/>
      <c r="SKE25" s="171"/>
      <c r="SKF25" s="171"/>
      <c r="SKG25" s="171"/>
      <c r="SKH25" s="171"/>
      <c r="SKI25" s="172"/>
      <c r="SKJ25" s="162"/>
      <c r="SKK25" s="171"/>
      <c r="SKL25" s="171"/>
      <c r="SKM25" s="171"/>
      <c r="SKN25" s="171"/>
      <c r="SKO25" s="171"/>
      <c r="SKP25" s="171"/>
      <c r="SKQ25" s="172"/>
      <c r="SKR25" s="162"/>
      <c r="SKS25" s="171"/>
      <c r="SKT25" s="171"/>
      <c r="SKU25" s="171"/>
      <c r="SKV25" s="171"/>
      <c r="SKW25" s="171"/>
      <c r="SKX25" s="171"/>
      <c r="SKY25" s="172"/>
      <c r="SKZ25" s="162"/>
      <c r="SLA25" s="171"/>
      <c r="SLB25" s="171"/>
      <c r="SLC25" s="171"/>
      <c r="SLD25" s="171"/>
      <c r="SLE25" s="171"/>
      <c r="SLF25" s="171"/>
      <c r="SLG25" s="172"/>
      <c r="SLH25" s="162"/>
      <c r="SLI25" s="171"/>
      <c r="SLJ25" s="171"/>
      <c r="SLK25" s="171"/>
      <c r="SLL25" s="171"/>
      <c r="SLM25" s="171"/>
      <c r="SLN25" s="171"/>
      <c r="SLO25" s="172"/>
      <c r="SLP25" s="162"/>
      <c r="SLQ25" s="171"/>
      <c r="SLR25" s="171"/>
      <c r="SLS25" s="171"/>
      <c r="SLT25" s="171"/>
      <c r="SLU25" s="171"/>
      <c r="SLV25" s="171"/>
      <c r="SLW25" s="172"/>
      <c r="SLX25" s="162"/>
      <c r="SLY25" s="171"/>
      <c r="SLZ25" s="171"/>
      <c r="SMA25" s="171"/>
      <c r="SMB25" s="171"/>
      <c r="SMC25" s="171"/>
      <c r="SMD25" s="171"/>
      <c r="SME25" s="172"/>
      <c r="SMF25" s="162"/>
      <c r="SMG25" s="171"/>
      <c r="SMH25" s="171"/>
      <c r="SMI25" s="171"/>
      <c r="SMJ25" s="171"/>
      <c r="SMK25" s="171"/>
      <c r="SML25" s="171"/>
      <c r="SMM25" s="172"/>
      <c r="SMN25" s="162"/>
      <c r="SMO25" s="171"/>
      <c r="SMP25" s="171"/>
      <c r="SMQ25" s="171"/>
      <c r="SMR25" s="171"/>
      <c r="SMS25" s="171"/>
      <c r="SMT25" s="171"/>
      <c r="SMU25" s="172"/>
      <c r="SMV25" s="162"/>
      <c r="SMW25" s="171"/>
      <c r="SMX25" s="171"/>
      <c r="SMY25" s="171"/>
      <c r="SMZ25" s="171"/>
      <c r="SNA25" s="171"/>
      <c r="SNB25" s="171"/>
      <c r="SNC25" s="172"/>
      <c r="SND25" s="162"/>
      <c r="SNE25" s="171"/>
      <c r="SNF25" s="171"/>
      <c r="SNG25" s="171"/>
      <c r="SNH25" s="171"/>
      <c r="SNI25" s="171"/>
      <c r="SNJ25" s="171"/>
      <c r="SNK25" s="172"/>
      <c r="SNL25" s="162"/>
      <c r="SNM25" s="171"/>
      <c r="SNN25" s="171"/>
      <c r="SNO25" s="171"/>
      <c r="SNP25" s="171"/>
      <c r="SNQ25" s="171"/>
      <c r="SNR25" s="171"/>
      <c r="SNS25" s="172"/>
      <c r="SNT25" s="162"/>
      <c r="SNU25" s="171"/>
      <c r="SNV25" s="171"/>
      <c r="SNW25" s="171"/>
      <c r="SNX25" s="171"/>
      <c r="SNY25" s="171"/>
      <c r="SNZ25" s="171"/>
      <c r="SOA25" s="172"/>
      <c r="SOB25" s="162"/>
      <c r="SOC25" s="171"/>
      <c r="SOD25" s="171"/>
      <c r="SOE25" s="171"/>
      <c r="SOF25" s="171"/>
      <c r="SOG25" s="171"/>
      <c r="SOH25" s="171"/>
      <c r="SOI25" s="172"/>
      <c r="SOJ25" s="162"/>
      <c r="SOK25" s="171"/>
      <c r="SOL25" s="171"/>
      <c r="SOM25" s="171"/>
      <c r="SON25" s="171"/>
      <c r="SOO25" s="171"/>
      <c r="SOP25" s="171"/>
      <c r="SOQ25" s="172"/>
      <c r="SOR25" s="162"/>
      <c r="SOS25" s="171"/>
      <c r="SOT25" s="171"/>
      <c r="SOU25" s="171"/>
      <c r="SOV25" s="171"/>
      <c r="SOW25" s="171"/>
      <c r="SOX25" s="171"/>
      <c r="SOY25" s="172"/>
      <c r="SOZ25" s="162"/>
      <c r="SPA25" s="171"/>
      <c r="SPB25" s="171"/>
      <c r="SPC25" s="171"/>
      <c r="SPD25" s="171"/>
      <c r="SPE25" s="171"/>
      <c r="SPF25" s="171"/>
      <c r="SPG25" s="172"/>
      <c r="SPH25" s="162"/>
      <c r="SPI25" s="171"/>
      <c r="SPJ25" s="171"/>
      <c r="SPK25" s="171"/>
      <c r="SPL25" s="171"/>
      <c r="SPM25" s="171"/>
      <c r="SPN25" s="171"/>
      <c r="SPO25" s="172"/>
      <c r="SPP25" s="162"/>
      <c r="SPQ25" s="171"/>
      <c r="SPR25" s="171"/>
      <c r="SPS25" s="171"/>
      <c r="SPT25" s="171"/>
      <c r="SPU25" s="171"/>
      <c r="SPV25" s="171"/>
      <c r="SPW25" s="172"/>
      <c r="SPX25" s="162"/>
      <c r="SPY25" s="171"/>
      <c r="SPZ25" s="171"/>
      <c r="SQA25" s="171"/>
      <c r="SQB25" s="171"/>
      <c r="SQC25" s="171"/>
      <c r="SQD25" s="171"/>
      <c r="SQE25" s="172"/>
      <c r="SQF25" s="162"/>
      <c r="SQG25" s="171"/>
      <c r="SQH25" s="171"/>
      <c r="SQI25" s="171"/>
      <c r="SQJ25" s="171"/>
      <c r="SQK25" s="171"/>
      <c r="SQL25" s="171"/>
      <c r="SQM25" s="172"/>
      <c r="SQN25" s="162"/>
      <c r="SQO25" s="171"/>
      <c r="SQP25" s="171"/>
      <c r="SQQ25" s="171"/>
      <c r="SQR25" s="171"/>
      <c r="SQS25" s="171"/>
      <c r="SQT25" s="171"/>
      <c r="SQU25" s="172"/>
      <c r="SQV25" s="162"/>
      <c r="SQW25" s="171"/>
      <c r="SQX25" s="171"/>
      <c r="SQY25" s="171"/>
      <c r="SQZ25" s="171"/>
      <c r="SRA25" s="171"/>
      <c r="SRB25" s="171"/>
      <c r="SRC25" s="172"/>
      <c r="SRD25" s="162"/>
      <c r="SRE25" s="171"/>
      <c r="SRF25" s="171"/>
      <c r="SRG25" s="171"/>
      <c r="SRH25" s="171"/>
      <c r="SRI25" s="171"/>
      <c r="SRJ25" s="171"/>
      <c r="SRK25" s="172"/>
      <c r="SRL25" s="162"/>
      <c r="SRM25" s="171"/>
      <c r="SRN25" s="171"/>
      <c r="SRO25" s="171"/>
      <c r="SRP25" s="171"/>
      <c r="SRQ25" s="171"/>
      <c r="SRR25" s="171"/>
      <c r="SRS25" s="172"/>
      <c r="SRT25" s="162"/>
      <c r="SRU25" s="171"/>
      <c r="SRV25" s="171"/>
      <c r="SRW25" s="171"/>
      <c r="SRX25" s="171"/>
      <c r="SRY25" s="171"/>
      <c r="SRZ25" s="171"/>
      <c r="SSA25" s="172"/>
      <c r="SSB25" s="162"/>
      <c r="SSC25" s="171"/>
      <c r="SSD25" s="171"/>
      <c r="SSE25" s="171"/>
      <c r="SSF25" s="171"/>
      <c r="SSG25" s="171"/>
      <c r="SSH25" s="171"/>
      <c r="SSI25" s="172"/>
      <c r="SSJ25" s="162"/>
      <c r="SSK25" s="171"/>
      <c r="SSL25" s="171"/>
      <c r="SSM25" s="171"/>
      <c r="SSN25" s="171"/>
      <c r="SSO25" s="171"/>
      <c r="SSP25" s="171"/>
      <c r="SSQ25" s="172"/>
      <c r="SSR25" s="162"/>
      <c r="SSS25" s="171"/>
      <c r="SST25" s="171"/>
      <c r="SSU25" s="171"/>
      <c r="SSV25" s="171"/>
      <c r="SSW25" s="171"/>
      <c r="SSX25" s="171"/>
      <c r="SSY25" s="172"/>
      <c r="SSZ25" s="162"/>
      <c r="STA25" s="171"/>
      <c r="STB25" s="171"/>
      <c r="STC25" s="171"/>
      <c r="STD25" s="171"/>
      <c r="STE25" s="171"/>
      <c r="STF25" s="171"/>
      <c r="STG25" s="172"/>
      <c r="STH25" s="162"/>
      <c r="STI25" s="171"/>
      <c r="STJ25" s="171"/>
      <c r="STK25" s="171"/>
      <c r="STL25" s="171"/>
      <c r="STM25" s="171"/>
      <c r="STN25" s="171"/>
      <c r="STO25" s="172"/>
      <c r="STP25" s="162"/>
      <c r="STQ25" s="171"/>
      <c r="STR25" s="171"/>
      <c r="STS25" s="171"/>
      <c r="STT25" s="171"/>
      <c r="STU25" s="171"/>
      <c r="STV25" s="171"/>
      <c r="STW25" s="172"/>
      <c r="STX25" s="162"/>
      <c r="STY25" s="171"/>
      <c r="STZ25" s="171"/>
      <c r="SUA25" s="171"/>
      <c r="SUB25" s="171"/>
      <c r="SUC25" s="171"/>
      <c r="SUD25" s="171"/>
      <c r="SUE25" s="172"/>
      <c r="SUF25" s="162"/>
      <c r="SUG25" s="171"/>
      <c r="SUH25" s="171"/>
      <c r="SUI25" s="171"/>
      <c r="SUJ25" s="171"/>
      <c r="SUK25" s="171"/>
      <c r="SUL25" s="171"/>
      <c r="SUM25" s="172"/>
      <c r="SUN25" s="162"/>
      <c r="SUO25" s="171"/>
      <c r="SUP25" s="171"/>
      <c r="SUQ25" s="171"/>
      <c r="SUR25" s="171"/>
      <c r="SUS25" s="171"/>
      <c r="SUT25" s="171"/>
      <c r="SUU25" s="172"/>
      <c r="SUV25" s="162"/>
      <c r="SUW25" s="171"/>
      <c r="SUX25" s="171"/>
      <c r="SUY25" s="171"/>
      <c r="SUZ25" s="171"/>
      <c r="SVA25" s="171"/>
      <c r="SVB25" s="171"/>
      <c r="SVC25" s="172"/>
      <c r="SVD25" s="162"/>
      <c r="SVE25" s="171"/>
      <c r="SVF25" s="171"/>
      <c r="SVG25" s="171"/>
      <c r="SVH25" s="171"/>
      <c r="SVI25" s="171"/>
      <c r="SVJ25" s="171"/>
      <c r="SVK25" s="172"/>
      <c r="SVL25" s="162"/>
      <c r="SVM25" s="171"/>
      <c r="SVN25" s="171"/>
      <c r="SVO25" s="171"/>
      <c r="SVP25" s="171"/>
      <c r="SVQ25" s="171"/>
      <c r="SVR25" s="171"/>
      <c r="SVS25" s="172"/>
      <c r="SVT25" s="162"/>
      <c r="SVU25" s="171"/>
      <c r="SVV25" s="171"/>
      <c r="SVW25" s="171"/>
      <c r="SVX25" s="171"/>
      <c r="SVY25" s="171"/>
      <c r="SVZ25" s="171"/>
      <c r="SWA25" s="172"/>
      <c r="SWB25" s="162"/>
      <c r="SWC25" s="171"/>
      <c r="SWD25" s="171"/>
      <c r="SWE25" s="171"/>
      <c r="SWF25" s="171"/>
      <c r="SWG25" s="171"/>
      <c r="SWH25" s="171"/>
      <c r="SWI25" s="172"/>
      <c r="SWJ25" s="162"/>
      <c r="SWK25" s="171"/>
      <c r="SWL25" s="171"/>
      <c r="SWM25" s="171"/>
      <c r="SWN25" s="171"/>
      <c r="SWO25" s="171"/>
      <c r="SWP25" s="171"/>
      <c r="SWQ25" s="172"/>
      <c r="SWR25" s="162"/>
      <c r="SWS25" s="171"/>
      <c r="SWT25" s="171"/>
      <c r="SWU25" s="171"/>
      <c r="SWV25" s="171"/>
      <c r="SWW25" s="171"/>
      <c r="SWX25" s="171"/>
      <c r="SWY25" s="172"/>
      <c r="SWZ25" s="162"/>
      <c r="SXA25" s="171"/>
      <c r="SXB25" s="171"/>
      <c r="SXC25" s="171"/>
      <c r="SXD25" s="171"/>
      <c r="SXE25" s="171"/>
      <c r="SXF25" s="171"/>
      <c r="SXG25" s="172"/>
      <c r="SXH25" s="162"/>
      <c r="SXI25" s="171"/>
      <c r="SXJ25" s="171"/>
      <c r="SXK25" s="171"/>
      <c r="SXL25" s="171"/>
      <c r="SXM25" s="171"/>
      <c r="SXN25" s="171"/>
      <c r="SXO25" s="172"/>
      <c r="SXP25" s="162"/>
      <c r="SXQ25" s="171"/>
      <c r="SXR25" s="171"/>
      <c r="SXS25" s="171"/>
      <c r="SXT25" s="171"/>
      <c r="SXU25" s="171"/>
      <c r="SXV25" s="171"/>
      <c r="SXW25" s="172"/>
      <c r="SXX25" s="162"/>
      <c r="SXY25" s="171"/>
      <c r="SXZ25" s="171"/>
      <c r="SYA25" s="171"/>
      <c r="SYB25" s="171"/>
      <c r="SYC25" s="171"/>
      <c r="SYD25" s="171"/>
      <c r="SYE25" s="172"/>
      <c r="SYF25" s="162"/>
      <c r="SYG25" s="171"/>
      <c r="SYH25" s="171"/>
      <c r="SYI25" s="171"/>
      <c r="SYJ25" s="171"/>
      <c r="SYK25" s="171"/>
      <c r="SYL25" s="171"/>
      <c r="SYM25" s="172"/>
      <c r="SYN25" s="162"/>
      <c r="SYO25" s="171"/>
      <c r="SYP25" s="171"/>
      <c r="SYQ25" s="171"/>
      <c r="SYR25" s="171"/>
      <c r="SYS25" s="171"/>
      <c r="SYT25" s="171"/>
      <c r="SYU25" s="172"/>
      <c r="SYV25" s="162"/>
      <c r="SYW25" s="171"/>
      <c r="SYX25" s="171"/>
      <c r="SYY25" s="171"/>
      <c r="SYZ25" s="171"/>
      <c r="SZA25" s="171"/>
      <c r="SZB25" s="171"/>
      <c r="SZC25" s="172"/>
      <c r="SZD25" s="162"/>
      <c r="SZE25" s="171"/>
      <c r="SZF25" s="171"/>
      <c r="SZG25" s="171"/>
      <c r="SZH25" s="171"/>
      <c r="SZI25" s="171"/>
      <c r="SZJ25" s="171"/>
      <c r="SZK25" s="172"/>
      <c r="SZL25" s="162"/>
      <c r="SZM25" s="171"/>
      <c r="SZN25" s="171"/>
      <c r="SZO25" s="171"/>
      <c r="SZP25" s="171"/>
      <c r="SZQ25" s="171"/>
      <c r="SZR25" s="171"/>
      <c r="SZS25" s="172"/>
      <c r="SZT25" s="162"/>
      <c r="SZU25" s="171"/>
      <c r="SZV25" s="171"/>
      <c r="SZW25" s="171"/>
      <c r="SZX25" s="171"/>
      <c r="SZY25" s="171"/>
      <c r="SZZ25" s="171"/>
      <c r="TAA25" s="172"/>
      <c r="TAB25" s="162"/>
      <c r="TAC25" s="171"/>
      <c r="TAD25" s="171"/>
      <c r="TAE25" s="171"/>
      <c r="TAF25" s="171"/>
      <c r="TAG25" s="171"/>
      <c r="TAH25" s="171"/>
      <c r="TAI25" s="172"/>
      <c r="TAJ25" s="162"/>
      <c r="TAK25" s="171"/>
      <c r="TAL25" s="171"/>
      <c r="TAM25" s="171"/>
      <c r="TAN25" s="171"/>
      <c r="TAO25" s="171"/>
      <c r="TAP25" s="171"/>
      <c r="TAQ25" s="172"/>
      <c r="TAR25" s="162"/>
      <c r="TAS25" s="171"/>
      <c r="TAT25" s="171"/>
      <c r="TAU25" s="171"/>
      <c r="TAV25" s="171"/>
      <c r="TAW25" s="171"/>
      <c r="TAX25" s="171"/>
      <c r="TAY25" s="172"/>
      <c r="TAZ25" s="162"/>
      <c r="TBA25" s="171"/>
      <c r="TBB25" s="171"/>
      <c r="TBC25" s="171"/>
      <c r="TBD25" s="171"/>
      <c r="TBE25" s="171"/>
      <c r="TBF25" s="171"/>
      <c r="TBG25" s="172"/>
      <c r="TBH25" s="162"/>
      <c r="TBI25" s="171"/>
      <c r="TBJ25" s="171"/>
      <c r="TBK25" s="171"/>
      <c r="TBL25" s="171"/>
      <c r="TBM25" s="171"/>
      <c r="TBN25" s="171"/>
      <c r="TBO25" s="172"/>
      <c r="TBP25" s="162"/>
      <c r="TBQ25" s="171"/>
      <c r="TBR25" s="171"/>
      <c r="TBS25" s="171"/>
      <c r="TBT25" s="171"/>
      <c r="TBU25" s="171"/>
      <c r="TBV25" s="171"/>
      <c r="TBW25" s="172"/>
      <c r="TBX25" s="162"/>
      <c r="TBY25" s="171"/>
      <c r="TBZ25" s="171"/>
      <c r="TCA25" s="171"/>
      <c r="TCB25" s="171"/>
      <c r="TCC25" s="171"/>
      <c r="TCD25" s="171"/>
      <c r="TCE25" s="172"/>
      <c r="TCF25" s="162"/>
      <c r="TCG25" s="171"/>
      <c r="TCH25" s="171"/>
      <c r="TCI25" s="171"/>
      <c r="TCJ25" s="171"/>
      <c r="TCK25" s="171"/>
      <c r="TCL25" s="171"/>
      <c r="TCM25" s="172"/>
      <c r="TCN25" s="162"/>
      <c r="TCO25" s="171"/>
      <c r="TCP25" s="171"/>
      <c r="TCQ25" s="171"/>
      <c r="TCR25" s="171"/>
      <c r="TCS25" s="171"/>
      <c r="TCT25" s="171"/>
      <c r="TCU25" s="172"/>
      <c r="TCV25" s="162"/>
      <c r="TCW25" s="171"/>
      <c r="TCX25" s="171"/>
      <c r="TCY25" s="171"/>
      <c r="TCZ25" s="171"/>
      <c r="TDA25" s="171"/>
      <c r="TDB25" s="171"/>
      <c r="TDC25" s="172"/>
      <c r="TDD25" s="162"/>
      <c r="TDE25" s="171"/>
      <c r="TDF25" s="171"/>
      <c r="TDG25" s="171"/>
      <c r="TDH25" s="171"/>
      <c r="TDI25" s="171"/>
      <c r="TDJ25" s="171"/>
      <c r="TDK25" s="172"/>
      <c r="TDL25" s="162"/>
      <c r="TDM25" s="171"/>
      <c r="TDN25" s="171"/>
      <c r="TDO25" s="171"/>
      <c r="TDP25" s="171"/>
      <c r="TDQ25" s="171"/>
      <c r="TDR25" s="171"/>
      <c r="TDS25" s="172"/>
      <c r="TDT25" s="162"/>
      <c r="TDU25" s="171"/>
      <c r="TDV25" s="171"/>
      <c r="TDW25" s="171"/>
      <c r="TDX25" s="171"/>
      <c r="TDY25" s="171"/>
      <c r="TDZ25" s="171"/>
      <c r="TEA25" s="172"/>
      <c r="TEB25" s="162"/>
      <c r="TEC25" s="171"/>
      <c r="TED25" s="171"/>
      <c r="TEE25" s="171"/>
      <c r="TEF25" s="171"/>
      <c r="TEG25" s="171"/>
      <c r="TEH25" s="171"/>
      <c r="TEI25" s="172"/>
      <c r="TEJ25" s="162"/>
      <c r="TEK25" s="171"/>
      <c r="TEL25" s="171"/>
      <c r="TEM25" s="171"/>
      <c r="TEN25" s="171"/>
      <c r="TEO25" s="171"/>
      <c r="TEP25" s="171"/>
      <c r="TEQ25" s="172"/>
      <c r="TER25" s="162"/>
      <c r="TES25" s="171"/>
      <c r="TET25" s="171"/>
      <c r="TEU25" s="171"/>
      <c r="TEV25" s="171"/>
      <c r="TEW25" s="171"/>
      <c r="TEX25" s="171"/>
      <c r="TEY25" s="172"/>
      <c r="TEZ25" s="162"/>
      <c r="TFA25" s="171"/>
      <c r="TFB25" s="171"/>
      <c r="TFC25" s="171"/>
      <c r="TFD25" s="171"/>
      <c r="TFE25" s="171"/>
      <c r="TFF25" s="171"/>
      <c r="TFG25" s="172"/>
      <c r="TFH25" s="162"/>
      <c r="TFI25" s="171"/>
      <c r="TFJ25" s="171"/>
      <c r="TFK25" s="171"/>
      <c r="TFL25" s="171"/>
      <c r="TFM25" s="171"/>
      <c r="TFN25" s="171"/>
      <c r="TFO25" s="172"/>
      <c r="TFP25" s="162"/>
      <c r="TFQ25" s="171"/>
      <c r="TFR25" s="171"/>
      <c r="TFS25" s="171"/>
      <c r="TFT25" s="171"/>
      <c r="TFU25" s="171"/>
      <c r="TFV25" s="171"/>
      <c r="TFW25" s="172"/>
      <c r="TFX25" s="162"/>
      <c r="TFY25" s="171"/>
      <c r="TFZ25" s="171"/>
      <c r="TGA25" s="171"/>
      <c r="TGB25" s="171"/>
      <c r="TGC25" s="171"/>
      <c r="TGD25" s="171"/>
      <c r="TGE25" s="172"/>
      <c r="TGF25" s="162"/>
      <c r="TGG25" s="171"/>
      <c r="TGH25" s="171"/>
      <c r="TGI25" s="171"/>
      <c r="TGJ25" s="171"/>
      <c r="TGK25" s="171"/>
      <c r="TGL25" s="171"/>
      <c r="TGM25" s="172"/>
      <c r="TGN25" s="162"/>
      <c r="TGO25" s="171"/>
      <c r="TGP25" s="171"/>
      <c r="TGQ25" s="171"/>
      <c r="TGR25" s="171"/>
      <c r="TGS25" s="171"/>
      <c r="TGT25" s="171"/>
      <c r="TGU25" s="172"/>
      <c r="TGV25" s="162"/>
      <c r="TGW25" s="171"/>
      <c r="TGX25" s="171"/>
      <c r="TGY25" s="171"/>
      <c r="TGZ25" s="171"/>
      <c r="THA25" s="171"/>
      <c r="THB25" s="171"/>
      <c r="THC25" s="172"/>
      <c r="THD25" s="162"/>
      <c r="THE25" s="171"/>
      <c r="THF25" s="171"/>
      <c r="THG25" s="171"/>
      <c r="THH25" s="171"/>
      <c r="THI25" s="171"/>
      <c r="THJ25" s="171"/>
      <c r="THK25" s="172"/>
      <c r="THL25" s="162"/>
      <c r="THM25" s="171"/>
      <c r="THN25" s="171"/>
      <c r="THO25" s="171"/>
      <c r="THP25" s="171"/>
      <c r="THQ25" s="171"/>
      <c r="THR25" s="171"/>
      <c r="THS25" s="172"/>
      <c r="THT25" s="162"/>
      <c r="THU25" s="171"/>
      <c r="THV25" s="171"/>
      <c r="THW25" s="171"/>
      <c r="THX25" s="171"/>
      <c r="THY25" s="171"/>
      <c r="THZ25" s="171"/>
      <c r="TIA25" s="172"/>
      <c r="TIB25" s="162"/>
      <c r="TIC25" s="171"/>
      <c r="TID25" s="171"/>
      <c r="TIE25" s="171"/>
      <c r="TIF25" s="171"/>
      <c r="TIG25" s="171"/>
      <c r="TIH25" s="171"/>
      <c r="TII25" s="172"/>
      <c r="TIJ25" s="162"/>
      <c r="TIK25" s="171"/>
      <c r="TIL25" s="171"/>
      <c r="TIM25" s="171"/>
      <c r="TIN25" s="171"/>
      <c r="TIO25" s="171"/>
      <c r="TIP25" s="171"/>
      <c r="TIQ25" s="172"/>
      <c r="TIR25" s="162"/>
      <c r="TIS25" s="171"/>
      <c r="TIT25" s="171"/>
      <c r="TIU25" s="171"/>
      <c r="TIV25" s="171"/>
      <c r="TIW25" s="171"/>
      <c r="TIX25" s="171"/>
      <c r="TIY25" s="172"/>
      <c r="TIZ25" s="162"/>
      <c r="TJA25" s="171"/>
      <c r="TJB25" s="171"/>
      <c r="TJC25" s="171"/>
      <c r="TJD25" s="171"/>
      <c r="TJE25" s="171"/>
      <c r="TJF25" s="171"/>
      <c r="TJG25" s="172"/>
      <c r="TJH25" s="162"/>
      <c r="TJI25" s="171"/>
      <c r="TJJ25" s="171"/>
      <c r="TJK25" s="171"/>
      <c r="TJL25" s="171"/>
      <c r="TJM25" s="171"/>
      <c r="TJN25" s="171"/>
      <c r="TJO25" s="172"/>
      <c r="TJP25" s="162"/>
      <c r="TJQ25" s="171"/>
      <c r="TJR25" s="171"/>
      <c r="TJS25" s="171"/>
      <c r="TJT25" s="171"/>
      <c r="TJU25" s="171"/>
      <c r="TJV25" s="171"/>
      <c r="TJW25" s="172"/>
      <c r="TJX25" s="162"/>
      <c r="TJY25" s="171"/>
      <c r="TJZ25" s="171"/>
      <c r="TKA25" s="171"/>
      <c r="TKB25" s="171"/>
      <c r="TKC25" s="171"/>
      <c r="TKD25" s="171"/>
      <c r="TKE25" s="172"/>
      <c r="TKF25" s="162"/>
      <c r="TKG25" s="171"/>
      <c r="TKH25" s="171"/>
      <c r="TKI25" s="171"/>
      <c r="TKJ25" s="171"/>
      <c r="TKK25" s="171"/>
      <c r="TKL25" s="171"/>
      <c r="TKM25" s="172"/>
      <c r="TKN25" s="162"/>
      <c r="TKO25" s="171"/>
      <c r="TKP25" s="171"/>
      <c r="TKQ25" s="171"/>
      <c r="TKR25" s="171"/>
      <c r="TKS25" s="171"/>
      <c r="TKT25" s="171"/>
      <c r="TKU25" s="172"/>
      <c r="TKV25" s="162"/>
      <c r="TKW25" s="171"/>
      <c r="TKX25" s="171"/>
      <c r="TKY25" s="171"/>
      <c r="TKZ25" s="171"/>
      <c r="TLA25" s="171"/>
      <c r="TLB25" s="171"/>
      <c r="TLC25" s="172"/>
      <c r="TLD25" s="162"/>
      <c r="TLE25" s="171"/>
      <c r="TLF25" s="171"/>
      <c r="TLG25" s="171"/>
      <c r="TLH25" s="171"/>
      <c r="TLI25" s="171"/>
      <c r="TLJ25" s="171"/>
      <c r="TLK25" s="172"/>
      <c r="TLL25" s="162"/>
      <c r="TLM25" s="171"/>
      <c r="TLN25" s="171"/>
      <c r="TLO25" s="171"/>
      <c r="TLP25" s="171"/>
      <c r="TLQ25" s="171"/>
      <c r="TLR25" s="171"/>
      <c r="TLS25" s="172"/>
      <c r="TLT25" s="162"/>
      <c r="TLU25" s="171"/>
      <c r="TLV25" s="171"/>
      <c r="TLW25" s="171"/>
      <c r="TLX25" s="171"/>
      <c r="TLY25" s="171"/>
      <c r="TLZ25" s="171"/>
      <c r="TMA25" s="172"/>
      <c r="TMB25" s="162"/>
      <c r="TMC25" s="171"/>
      <c r="TMD25" s="171"/>
      <c r="TME25" s="171"/>
      <c r="TMF25" s="171"/>
      <c r="TMG25" s="171"/>
      <c r="TMH25" s="171"/>
      <c r="TMI25" s="172"/>
      <c r="TMJ25" s="162"/>
      <c r="TMK25" s="171"/>
      <c r="TML25" s="171"/>
      <c r="TMM25" s="171"/>
      <c r="TMN25" s="171"/>
      <c r="TMO25" s="171"/>
      <c r="TMP25" s="171"/>
      <c r="TMQ25" s="172"/>
      <c r="TMR25" s="162"/>
      <c r="TMS25" s="171"/>
      <c r="TMT25" s="171"/>
      <c r="TMU25" s="171"/>
      <c r="TMV25" s="171"/>
      <c r="TMW25" s="171"/>
      <c r="TMX25" s="171"/>
      <c r="TMY25" s="172"/>
      <c r="TMZ25" s="162"/>
      <c r="TNA25" s="171"/>
      <c r="TNB25" s="171"/>
      <c r="TNC25" s="171"/>
      <c r="TND25" s="171"/>
      <c r="TNE25" s="171"/>
      <c r="TNF25" s="171"/>
      <c r="TNG25" s="172"/>
      <c r="TNH25" s="162"/>
      <c r="TNI25" s="171"/>
      <c r="TNJ25" s="171"/>
      <c r="TNK25" s="171"/>
      <c r="TNL25" s="171"/>
      <c r="TNM25" s="171"/>
      <c r="TNN25" s="171"/>
      <c r="TNO25" s="172"/>
      <c r="TNP25" s="162"/>
      <c r="TNQ25" s="171"/>
      <c r="TNR25" s="171"/>
      <c r="TNS25" s="171"/>
      <c r="TNT25" s="171"/>
      <c r="TNU25" s="171"/>
      <c r="TNV25" s="171"/>
      <c r="TNW25" s="172"/>
      <c r="TNX25" s="162"/>
      <c r="TNY25" s="171"/>
      <c r="TNZ25" s="171"/>
      <c r="TOA25" s="171"/>
      <c r="TOB25" s="171"/>
      <c r="TOC25" s="171"/>
      <c r="TOD25" s="171"/>
      <c r="TOE25" s="172"/>
      <c r="TOF25" s="162"/>
      <c r="TOG25" s="171"/>
      <c r="TOH25" s="171"/>
      <c r="TOI25" s="171"/>
      <c r="TOJ25" s="171"/>
      <c r="TOK25" s="171"/>
      <c r="TOL25" s="171"/>
      <c r="TOM25" s="172"/>
      <c r="TON25" s="162"/>
      <c r="TOO25" s="171"/>
      <c r="TOP25" s="171"/>
      <c r="TOQ25" s="171"/>
      <c r="TOR25" s="171"/>
      <c r="TOS25" s="171"/>
      <c r="TOT25" s="171"/>
      <c r="TOU25" s="172"/>
      <c r="TOV25" s="162"/>
      <c r="TOW25" s="171"/>
      <c r="TOX25" s="171"/>
      <c r="TOY25" s="171"/>
      <c r="TOZ25" s="171"/>
      <c r="TPA25" s="171"/>
      <c r="TPB25" s="171"/>
      <c r="TPC25" s="172"/>
      <c r="TPD25" s="162"/>
      <c r="TPE25" s="171"/>
      <c r="TPF25" s="171"/>
      <c r="TPG25" s="171"/>
      <c r="TPH25" s="171"/>
      <c r="TPI25" s="171"/>
      <c r="TPJ25" s="171"/>
      <c r="TPK25" s="172"/>
      <c r="TPL25" s="162"/>
      <c r="TPM25" s="171"/>
      <c r="TPN25" s="171"/>
      <c r="TPO25" s="171"/>
      <c r="TPP25" s="171"/>
      <c r="TPQ25" s="171"/>
      <c r="TPR25" s="171"/>
      <c r="TPS25" s="172"/>
      <c r="TPT25" s="162"/>
      <c r="TPU25" s="171"/>
      <c r="TPV25" s="171"/>
      <c r="TPW25" s="171"/>
      <c r="TPX25" s="171"/>
      <c r="TPY25" s="171"/>
      <c r="TPZ25" s="171"/>
      <c r="TQA25" s="172"/>
      <c r="TQB25" s="162"/>
      <c r="TQC25" s="171"/>
      <c r="TQD25" s="171"/>
      <c r="TQE25" s="171"/>
      <c r="TQF25" s="171"/>
      <c r="TQG25" s="171"/>
      <c r="TQH25" s="171"/>
      <c r="TQI25" s="172"/>
      <c r="TQJ25" s="162"/>
      <c r="TQK25" s="171"/>
      <c r="TQL25" s="171"/>
      <c r="TQM25" s="171"/>
      <c r="TQN25" s="171"/>
      <c r="TQO25" s="171"/>
      <c r="TQP25" s="171"/>
      <c r="TQQ25" s="172"/>
      <c r="TQR25" s="162"/>
      <c r="TQS25" s="171"/>
      <c r="TQT25" s="171"/>
      <c r="TQU25" s="171"/>
      <c r="TQV25" s="171"/>
      <c r="TQW25" s="171"/>
      <c r="TQX25" s="171"/>
      <c r="TQY25" s="172"/>
      <c r="TQZ25" s="162"/>
      <c r="TRA25" s="171"/>
      <c r="TRB25" s="171"/>
      <c r="TRC25" s="171"/>
      <c r="TRD25" s="171"/>
      <c r="TRE25" s="171"/>
      <c r="TRF25" s="171"/>
      <c r="TRG25" s="172"/>
      <c r="TRH25" s="162"/>
      <c r="TRI25" s="171"/>
      <c r="TRJ25" s="171"/>
      <c r="TRK25" s="171"/>
      <c r="TRL25" s="171"/>
      <c r="TRM25" s="171"/>
      <c r="TRN25" s="171"/>
      <c r="TRO25" s="172"/>
      <c r="TRP25" s="162"/>
      <c r="TRQ25" s="171"/>
      <c r="TRR25" s="171"/>
      <c r="TRS25" s="171"/>
      <c r="TRT25" s="171"/>
      <c r="TRU25" s="171"/>
      <c r="TRV25" s="171"/>
      <c r="TRW25" s="172"/>
      <c r="TRX25" s="162"/>
      <c r="TRY25" s="171"/>
      <c r="TRZ25" s="171"/>
      <c r="TSA25" s="171"/>
      <c r="TSB25" s="171"/>
      <c r="TSC25" s="171"/>
      <c r="TSD25" s="171"/>
      <c r="TSE25" s="172"/>
      <c r="TSF25" s="162"/>
      <c r="TSG25" s="171"/>
      <c r="TSH25" s="171"/>
      <c r="TSI25" s="171"/>
      <c r="TSJ25" s="171"/>
      <c r="TSK25" s="171"/>
      <c r="TSL25" s="171"/>
      <c r="TSM25" s="172"/>
      <c r="TSN25" s="162"/>
      <c r="TSO25" s="171"/>
      <c r="TSP25" s="171"/>
      <c r="TSQ25" s="171"/>
      <c r="TSR25" s="171"/>
      <c r="TSS25" s="171"/>
      <c r="TST25" s="171"/>
      <c r="TSU25" s="172"/>
      <c r="TSV25" s="162"/>
      <c r="TSW25" s="171"/>
      <c r="TSX25" s="171"/>
      <c r="TSY25" s="171"/>
      <c r="TSZ25" s="171"/>
      <c r="TTA25" s="171"/>
      <c r="TTB25" s="171"/>
      <c r="TTC25" s="172"/>
      <c r="TTD25" s="162"/>
      <c r="TTE25" s="171"/>
      <c r="TTF25" s="171"/>
      <c r="TTG25" s="171"/>
      <c r="TTH25" s="171"/>
      <c r="TTI25" s="171"/>
      <c r="TTJ25" s="171"/>
      <c r="TTK25" s="172"/>
      <c r="TTL25" s="162"/>
      <c r="TTM25" s="171"/>
      <c r="TTN25" s="171"/>
      <c r="TTO25" s="171"/>
      <c r="TTP25" s="171"/>
      <c r="TTQ25" s="171"/>
      <c r="TTR25" s="171"/>
      <c r="TTS25" s="172"/>
      <c r="TTT25" s="162"/>
      <c r="TTU25" s="171"/>
      <c r="TTV25" s="171"/>
      <c r="TTW25" s="171"/>
      <c r="TTX25" s="171"/>
      <c r="TTY25" s="171"/>
      <c r="TTZ25" s="171"/>
      <c r="TUA25" s="172"/>
      <c r="TUB25" s="162"/>
      <c r="TUC25" s="171"/>
      <c r="TUD25" s="171"/>
      <c r="TUE25" s="171"/>
      <c r="TUF25" s="171"/>
      <c r="TUG25" s="171"/>
      <c r="TUH25" s="171"/>
      <c r="TUI25" s="172"/>
      <c r="TUJ25" s="162"/>
      <c r="TUK25" s="171"/>
      <c r="TUL25" s="171"/>
      <c r="TUM25" s="171"/>
      <c r="TUN25" s="171"/>
      <c r="TUO25" s="171"/>
      <c r="TUP25" s="171"/>
      <c r="TUQ25" s="172"/>
      <c r="TUR25" s="162"/>
      <c r="TUS25" s="171"/>
      <c r="TUT25" s="171"/>
      <c r="TUU25" s="171"/>
      <c r="TUV25" s="171"/>
      <c r="TUW25" s="171"/>
      <c r="TUX25" s="171"/>
      <c r="TUY25" s="172"/>
      <c r="TUZ25" s="162"/>
      <c r="TVA25" s="171"/>
      <c r="TVB25" s="171"/>
      <c r="TVC25" s="171"/>
      <c r="TVD25" s="171"/>
      <c r="TVE25" s="171"/>
      <c r="TVF25" s="171"/>
      <c r="TVG25" s="172"/>
      <c r="TVH25" s="162"/>
      <c r="TVI25" s="171"/>
      <c r="TVJ25" s="171"/>
      <c r="TVK25" s="171"/>
      <c r="TVL25" s="171"/>
      <c r="TVM25" s="171"/>
      <c r="TVN25" s="171"/>
      <c r="TVO25" s="172"/>
      <c r="TVP25" s="162"/>
      <c r="TVQ25" s="171"/>
      <c r="TVR25" s="171"/>
      <c r="TVS25" s="171"/>
      <c r="TVT25" s="171"/>
      <c r="TVU25" s="171"/>
      <c r="TVV25" s="171"/>
      <c r="TVW25" s="172"/>
      <c r="TVX25" s="162"/>
      <c r="TVY25" s="171"/>
      <c r="TVZ25" s="171"/>
      <c r="TWA25" s="171"/>
      <c r="TWB25" s="171"/>
      <c r="TWC25" s="171"/>
      <c r="TWD25" s="171"/>
      <c r="TWE25" s="172"/>
      <c r="TWF25" s="162"/>
      <c r="TWG25" s="171"/>
      <c r="TWH25" s="171"/>
      <c r="TWI25" s="171"/>
      <c r="TWJ25" s="171"/>
      <c r="TWK25" s="171"/>
      <c r="TWL25" s="171"/>
      <c r="TWM25" s="172"/>
      <c r="TWN25" s="162"/>
      <c r="TWO25" s="171"/>
      <c r="TWP25" s="171"/>
      <c r="TWQ25" s="171"/>
      <c r="TWR25" s="171"/>
      <c r="TWS25" s="171"/>
      <c r="TWT25" s="171"/>
      <c r="TWU25" s="172"/>
      <c r="TWV25" s="162"/>
      <c r="TWW25" s="171"/>
      <c r="TWX25" s="171"/>
      <c r="TWY25" s="171"/>
      <c r="TWZ25" s="171"/>
      <c r="TXA25" s="171"/>
      <c r="TXB25" s="171"/>
      <c r="TXC25" s="172"/>
      <c r="TXD25" s="162"/>
      <c r="TXE25" s="171"/>
      <c r="TXF25" s="171"/>
      <c r="TXG25" s="171"/>
      <c r="TXH25" s="171"/>
      <c r="TXI25" s="171"/>
      <c r="TXJ25" s="171"/>
      <c r="TXK25" s="172"/>
      <c r="TXL25" s="162"/>
      <c r="TXM25" s="171"/>
      <c r="TXN25" s="171"/>
      <c r="TXO25" s="171"/>
      <c r="TXP25" s="171"/>
      <c r="TXQ25" s="171"/>
      <c r="TXR25" s="171"/>
      <c r="TXS25" s="172"/>
      <c r="TXT25" s="162"/>
      <c r="TXU25" s="171"/>
      <c r="TXV25" s="171"/>
      <c r="TXW25" s="171"/>
      <c r="TXX25" s="171"/>
      <c r="TXY25" s="171"/>
      <c r="TXZ25" s="171"/>
      <c r="TYA25" s="172"/>
      <c r="TYB25" s="162"/>
      <c r="TYC25" s="171"/>
      <c r="TYD25" s="171"/>
      <c r="TYE25" s="171"/>
      <c r="TYF25" s="171"/>
      <c r="TYG25" s="171"/>
      <c r="TYH25" s="171"/>
      <c r="TYI25" s="172"/>
      <c r="TYJ25" s="162"/>
      <c r="TYK25" s="171"/>
      <c r="TYL25" s="171"/>
      <c r="TYM25" s="171"/>
      <c r="TYN25" s="171"/>
      <c r="TYO25" s="171"/>
      <c r="TYP25" s="171"/>
      <c r="TYQ25" s="172"/>
      <c r="TYR25" s="162"/>
      <c r="TYS25" s="171"/>
      <c r="TYT25" s="171"/>
      <c r="TYU25" s="171"/>
      <c r="TYV25" s="171"/>
      <c r="TYW25" s="171"/>
      <c r="TYX25" s="171"/>
      <c r="TYY25" s="172"/>
      <c r="TYZ25" s="162"/>
      <c r="TZA25" s="171"/>
      <c r="TZB25" s="171"/>
      <c r="TZC25" s="171"/>
      <c r="TZD25" s="171"/>
      <c r="TZE25" s="171"/>
      <c r="TZF25" s="171"/>
      <c r="TZG25" s="172"/>
      <c r="TZH25" s="162"/>
      <c r="TZI25" s="171"/>
      <c r="TZJ25" s="171"/>
      <c r="TZK25" s="171"/>
      <c r="TZL25" s="171"/>
      <c r="TZM25" s="171"/>
      <c r="TZN25" s="171"/>
      <c r="TZO25" s="172"/>
      <c r="TZP25" s="162"/>
      <c r="TZQ25" s="171"/>
      <c r="TZR25" s="171"/>
      <c r="TZS25" s="171"/>
      <c r="TZT25" s="171"/>
      <c r="TZU25" s="171"/>
      <c r="TZV25" s="171"/>
      <c r="TZW25" s="172"/>
      <c r="TZX25" s="162"/>
      <c r="TZY25" s="171"/>
      <c r="TZZ25" s="171"/>
      <c r="UAA25" s="171"/>
      <c r="UAB25" s="171"/>
      <c r="UAC25" s="171"/>
      <c r="UAD25" s="171"/>
      <c r="UAE25" s="172"/>
      <c r="UAF25" s="162"/>
      <c r="UAG25" s="171"/>
      <c r="UAH25" s="171"/>
      <c r="UAI25" s="171"/>
      <c r="UAJ25" s="171"/>
      <c r="UAK25" s="171"/>
      <c r="UAL25" s="171"/>
      <c r="UAM25" s="172"/>
      <c r="UAN25" s="162"/>
      <c r="UAO25" s="171"/>
      <c r="UAP25" s="171"/>
      <c r="UAQ25" s="171"/>
      <c r="UAR25" s="171"/>
      <c r="UAS25" s="171"/>
      <c r="UAT25" s="171"/>
      <c r="UAU25" s="172"/>
      <c r="UAV25" s="162"/>
      <c r="UAW25" s="171"/>
      <c r="UAX25" s="171"/>
      <c r="UAY25" s="171"/>
      <c r="UAZ25" s="171"/>
      <c r="UBA25" s="171"/>
      <c r="UBB25" s="171"/>
      <c r="UBC25" s="172"/>
      <c r="UBD25" s="162"/>
      <c r="UBE25" s="171"/>
      <c r="UBF25" s="171"/>
      <c r="UBG25" s="171"/>
      <c r="UBH25" s="171"/>
      <c r="UBI25" s="171"/>
      <c r="UBJ25" s="171"/>
      <c r="UBK25" s="172"/>
      <c r="UBL25" s="162"/>
      <c r="UBM25" s="171"/>
      <c r="UBN25" s="171"/>
      <c r="UBO25" s="171"/>
      <c r="UBP25" s="171"/>
      <c r="UBQ25" s="171"/>
      <c r="UBR25" s="171"/>
      <c r="UBS25" s="172"/>
      <c r="UBT25" s="162"/>
      <c r="UBU25" s="171"/>
      <c r="UBV25" s="171"/>
      <c r="UBW25" s="171"/>
      <c r="UBX25" s="171"/>
      <c r="UBY25" s="171"/>
      <c r="UBZ25" s="171"/>
      <c r="UCA25" s="172"/>
      <c r="UCB25" s="162"/>
      <c r="UCC25" s="171"/>
      <c r="UCD25" s="171"/>
      <c r="UCE25" s="171"/>
      <c r="UCF25" s="171"/>
      <c r="UCG25" s="171"/>
      <c r="UCH25" s="171"/>
      <c r="UCI25" s="172"/>
      <c r="UCJ25" s="162"/>
      <c r="UCK25" s="171"/>
      <c r="UCL25" s="171"/>
      <c r="UCM25" s="171"/>
      <c r="UCN25" s="171"/>
      <c r="UCO25" s="171"/>
      <c r="UCP25" s="171"/>
      <c r="UCQ25" s="172"/>
      <c r="UCR25" s="162"/>
      <c r="UCS25" s="171"/>
      <c r="UCT25" s="171"/>
      <c r="UCU25" s="171"/>
      <c r="UCV25" s="171"/>
      <c r="UCW25" s="171"/>
      <c r="UCX25" s="171"/>
      <c r="UCY25" s="172"/>
      <c r="UCZ25" s="162"/>
      <c r="UDA25" s="171"/>
      <c r="UDB25" s="171"/>
      <c r="UDC25" s="171"/>
      <c r="UDD25" s="171"/>
      <c r="UDE25" s="171"/>
      <c r="UDF25" s="171"/>
      <c r="UDG25" s="172"/>
      <c r="UDH25" s="162"/>
      <c r="UDI25" s="171"/>
      <c r="UDJ25" s="171"/>
      <c r="UDK25" s="171"/>
      <c r="UDL25" s="171"/>
      <c r="UDM25" s="171"/>
      <c r="UDN25" s="171"/>
      <c r="UDO25" s="172"/>
      <c r="UDP25" s="162"/>
      <c r="UDQ25" s="171"/>
      <c r="UDR25" s="171"/>
      <c r="UDS25" s="171"/>
      <c r="UDT25" s="171"/>
      <c r="UDU25" s="171"/>
      <c r="UDV25" s="171"/>
      <c r="UDW25" s="172"/>
      <c r="UDX25" s="162"/>
      <c r="UDY25" s="171"/>
      <c r="UDZ25" s="171"/>
      <c r="UEA25" s="171"/>
      <c r="UEB25" s="171"/>
      <c r="UEC25" s="171"/>
      <c r="UED25" s="171"/>
      <c r="UEE25" s="172"/>
      <c r="UEF25" s="162"/>
      <c r="UEG25" s="171"/>
      <c r="UEH25" s="171"/>
      <c r="UEI25" s="171"/>
      <c r="UEJ25" s="171"/>
      <c r="UEK25" s="171"/>
      <c r="UEL25" s="171"/>
      <c r="UEM25" s="172"/>
      <c r="UEN25" s="162"/>
      <c r="UEO25" s="171"/>
      <c r="UEP25" s="171"/>
      <c r="UEQ25" s="171"/>
      <c r="UER25" s="171"/>
      <c r="UES25" s="171"/>
      <c r="UET25" s="171"/>
      <c r="UEU25" s="172"/>
      <c r="UEV25" s="162"/>
      <c r="UEW25" s="171"/>
      <c r="UEX25" s="171"/>
      <c r="UEY25" s="171"/>
      <c r="UEZ25" s="171"/>
      <c r="UFA25" s="171"/>
      <c r="UFB25" s="171"/>
      <c r="UFC25" s="172"/>
      <c r="UFD25" s="162"/>
      <c r="UFE25" s="171"/>
      <c r="UFF25" s="171"/>
      <c r="UFG25" s="171"/>
      <c r="UFH25" s="171"/>
      <c r="UFI25" s="171"/>
      <c r="UFJ25" s="171"/>
      <c r="UFK25" s="172"/>
      <c r="UFL25" s="162"/>
      <c r="UFM25" s="171"/>
      <c r="UFN25" s="171"/>
      <c r="UFO25" s="171"/>
      <c r="UFP25" s="171"/>
      <c r="UFQ25" s="171"/>
      <c r="UFR25" s="171"/>
      <c r="UFS25" s="172"/>
      <c r="UFT25" s="162"/>
      <c r="UFU25" s="171"/>
      <c r="UFV25" s="171"/>
      <c r="UFW25" s="171"/>
      <c r="UFX25" s="171"/>
      <c r="UFY25" s="171"/>
      <c r="UFZ25" s="171"/>
      <c r="UGA25" s="172"/>
      <c r="UGB25" s="162"/>
      <c r="UGC25" s="171"/>
      <c r="UGD25" s="171"/>
      <c r="UGE25" s="171"/>
      <c r="UGF25" s="171"/>
      <c r="UGG25" s="171"/>
      <c r="UGH25" s="171"/>
      <c r="UGI25" s="172"/>
      <c r="UGJ25" s="162"/>
      <c r="UGK25" s="171"/>
      <c r="UGL25" s="171"/>
      <c r="UGM25" s="171"/>
      <c r="UGN25" s="171"/>
      <c r="UGO25" s="171"/>
      <c r="UGP25" s="171"/>
      <c r="UGQ25" s="172"/>
      <c r="UGR25" s="162"/>
      <c r="UGS25" s="171"/>
      <c r="UGT25" s="171"/>
      <c r="UGU25" s="171"/>
      <c r="UGV25" s="171"/>
      <c r="UGW25" s="171"/>
      <c r="UGX25" s="171"/>
      <c r="UGY25" s="172"/>
      <c r="UGZ25" s="162"/>
      <c r="UHA25" s="171"/>
      <c r="UHB25" s="171"/>
      <c r="UHC25" s="171"/>
      <c r="UHD25" s="171"/>
      <c r="UHE25" s="171"/>
      <c r="UHF25" s="171"/>
      <c r="UHG25" s="172"/>
      <c r="UHH25" s="162"/>
      <c r="UHI25" s="171"/>
      <c r="UHJ25" s="171"/>
      <c r="UHK25" s="171"/>
      <c r="UHL25" s="171"/>
      <c r="UHM25" s="171"/>
      <c r="UHN25" s="171"/>
      <c r="UHO25" s="172"/>
      <c r="UHP25" s="162"/>
      <c r="UHQ25" s="171"/>
      <c r="UHR25" s="171"/>
      <c r="UHS25" s="171"/>
      <c r="UHT25" s="171"/>
      <c r="UHU25" s="171"/>
      <c r="UHV25" s="171"/>
      <c r="UHW25" s="172"/>
      <c r="UHX25" s="162"/>
      <c r="UHY25" s="171"/>
      <c r="UHZ25" s="171"/>
      <c r="UIA25" s="171"/>
      <c r="UIB25" s="171"/>
      <c r="UIC25" s="171"/>
      <c r="UID25" s="171"/>
      <c r="UIE25" s="172"/>
      <c r="UIF25" s="162"/>
      <c r="UIG25" s="171"/>
      <c r="UIH25" s="171"/>
      <c r="UII25" s="171"/>
      <c r="UIJ25" s="171"/>
      <c r="UIK25" s="171"/>
      <c r="UIL25" s="171"/>
      <c r="UIM25" s="172"/>
      <c r="UIN25" s="162"/>
      <c r="UIO25" s="171"/>
      <c r="UIP25" s="171"/>
      <c r="UIQ25" s="171"/>
      <c r="UIR25" s="171"/>
      <c r="UIS25" s="171"/>
      <c r="UIT25" s="171"/>
      <c r="UIU25" s="172"/>
      <c r="UIV25" s="162"/>
      <c r="UIW25" s="171"/>
      <c r="UIX25" s="171"/>
      <c r="UIY25" s="171"/>
      <c r="UIZ25" s="171"/>
      <c r="UJA25" s="171"/>
      <c r="UJB25" s="171"/>
      <c r="UJC25" s="172"/>
      <c r="UJD25" s="162"/>
      <c r="UJE25" s="171"/>
      <c r="UJF25" s="171"/>
      <c r="UJG25" s="171"/>
      <c r="UJH25" s="171"/>
      <c r="UJI25" s="171"/>
      <c r="UJJ25" s="171"/>
      <c r="UJK25" s="172"/>
      <c r="UJL25" s="162"/>
      <c r="UJM25" s="171"/>
      <c r="UJN25" s="171"/>
      <c r="UJO25" s="171"/>
      <c r="UJP25" s="171"/>
      <c r="UJQ25" s="171"/>
      <c r="UJR25" s="171"/>
      <c r="UJS25" s="172"/>
      <c r="UJT25" s="162"/>
      <c r="UJU25" s="171"/>
      <c r="UJV25" s="171"/>
      <c r="UJW25" s="171"/>
      <c r="UJX25" s="171"/>
      <c r="UJY25" s="171"/>
      <c r="UJZ25" s="171"/>
      <c r="UKA25" s="172"/>
      <c r="UKB25" s="162"/>
      <c r="UKC25" s="171"/>
      <c r="UKD25" s="171"/>
      <c r="UKE25" s="171"/>
      <c r="UKF25" s="171"/>
      <c r="UKG25" s="171"/>
      <c r="UKH25" s="171"/>
      <c r="UKI25" s="172"/>
      <c r="UKJ25" s="162"/>
      <c r="UKK25" s="171"/>
      <c r="UKL25" s="171"/>
      <c r="UKM25" s="171"/>
      <c r="UKN25" s="171"/>
      <c r="UKO25" s="171"/>
      <c r="UKP25" s="171"/>
      <c r="UKQ25" s="172"/>
      <c r="UKR25" s="162"/>
      <c r="UKS25" s="171"/>
      <c r="UKT25" s="171"/>
      <c r="UKU25" s="171"/>
      <c r="UKV25" s="171"/>
      <c r="UKW25" s="171"/>
      <c r="UKX25" s="171"/>
      <c r="UKY25" s="172"/>
      <c r="UKZ25" s="162"/>
      <c r="ULA25" s="171"/>
      <c r="ULB25" s="171"/>
      <c r="ULC25" s="171"/>
      <c r="ULD25" s="171"/>
      <c r="ULE25" s="171"/>
      <c r="ULF25" s="171"/>
      <c r="ULG25" s="172"/>
      <c r="ULH25" s="162"/>
      <c r="ULI25" s="171"/>
      <c r="ULJ25" s="171"/>
      <c r="ULK25" s="171"/>
      <c r="ULL25" s="171"/>
      <c r="ULM25" s="171"/>
      <c r="ULN25" s="171"/>
      <c r="ULO25" s="172"/>
      <c r="ULP25" s="162"/>
      <c r="ULQ25" s="171"/>
      <c r="ULR25" s="171"/>
      <c r="ULS25" s="171"/>
      <c r="ULT25" s="171"/>
      <c r="ULU25" s="171"/>
      <c r="ULV25" s="171"/>
      <c r="ULW25" s="172"/>
      <c r="ULX25" s="162"/>
      <c r="ULY25" s="171"/>
      <c r="ULZ25" s="171"/>
      <c r="UMA25" s="171"/>
      <c r="UMB25" s="171"/>
      <c r="UMC25" s="171"/>
      <c r="UMD25" s="171"/>
      <c r="UME25" s="172"/>
      <c r="UMF25" s="162"/>
      <c r="UMG25" s="171"/>
      <c r="UMH25" s="171"/>
      <c r="UMI25" s="171"/>
      <c r="UMJ25" s="171"/>
      <c r="UMK25" s="171"/>
      <c r="UML25" s="171"/>
      <c r="UMM25" s="172"/>
      <c r="UMN25" s="162"/>
      <c r="UMO25" s="171"/>
      <c r="UMP25" s="171"/>
      <c r="UMQ25" s="171"/>
      <c r="UMR25" s="171"/>
      <c r="UMS25" s="171"/>
      <c r="UMT25" s="171"/>
      <c r="UMU25" s="172"/>
      <c r="UMV25" s="162"/>
      <c r="UMW25" s="171"/>
      <c r="UMX25" s="171"/>
      <c r="UMY25" s="171"/>
      <c r="UMZ25" s="171"/>
      <c r="UNA25" s="171"/>
      <c r="UNB25" s="171"/>
      <c r="UNC25" s="172"/>
      <c r="UND25" s="162"/>
      <c r="UNE25" s="171"/>
      <c r="UNF25" s="171"/>
      <c r="UNG25" s="171"/>
      <c r="UNH25" s="171"/>
      <c r="UNI25" s="171"/>
      <c r="UNJ25" s="171"/>
      <c r="UNK25" s="172"/>
      <c r="UNL25" s="162"/>
      <c r="UNM25" s="171"/>
      <c r="UNN25" s="171"/>
      <c r="UNO25" s="171"/>
      <c r="UNP25" s="171"/>
      <c r="UNQ25" s="171"/>
      <c r="UNR25" s="171"/>
      <c r="UNS25" s="172"/>
      <c r="UNT25" s="162"/>
      <c r="UNU25" s="171"/>
      <c r="UNV25" s="171"/>
      <c r="UNW25" s="171"/>
      <c r="UNX25" s="171"/>
      <c r="UNY25" s="171"/>
      <c r="UNZ25" s="171"/>
      <c r="UOA25" s="172"/>
      <c r="UOB25" s="162"/>
      <c r="UOC25" s="171"/>
      <c r="UOD25" s="171"/>
      <c r="UOE25" s="171"/>
      <c r="UOF25" s="171"/>
      <c r="UOG25" s="171"/>
      <c r="UOH25" s="171"/>
      <c r="UOI25" s="172"/>
      <c r="UOJ25" s="162"/>
      <c r="UOK25" s="171"/>
      <c r="UOL25" s="171"/>
      <c r="UOM25" s="171"/>
      <c r="UON25" s="171"/>
      <c r="UOO25" s="171"/>
      <c r="UOP25" s="171"/>
      <c r="UOQ25" s="172"/>
      <c r="UOR25" s="162"/>
      <c r="UOS25" s="171"/>
      <c r="UOT25" s="171"/>
      <c r="UOU25" s="171"/>
      <c r="UOV25" s="171"/>
      <c r="UOW25" s="171"/>
      <c r="UOX25" s="171"/>
      <c r="UOY25" s="172"/>
      <c r="UOZ25" s="162"/>
      <c r="UPA25" s="171"/>
      <c r="UPB25" s="171"/>
      <c r="UPC25" s="171"/>
      <c r="UPD25" s="171"/>
      <c r="UPE25" s="171"/>
      <c r="UPF25" s="171"/>
      <c r="UPG25" s="172"/>
      <c r="UPH25" s="162"/>
      <c r="UPI25" s="171"/>
      <c r="UPJ25" s="171"/>
      <c r="UPK25" s="171"/>
      <c r="UPL25" s="171"/>
      <c r="UPM25" s="171"/>
      <c r="UPN25" s="171"/>
      <c r="UPO25" s="172"/>
      <c r="UPP25" s="162"/>
      <c r="UPQ25" s="171"/>
      <c r="UPR25" s="171"/>
      <c r="UPS25" s="171"/>
      <c r="UPT25" s="171"/>
      <c r="UPU25" s="171"/>
      <c r="UPV25" s="171"/>
      <c r="UPW25" s="172"/>
      <c r="UPX25" s="162"/>
      <c r="UPY25" s="171"/>
      <c r="UPZ25" s="171"/>
      <c r="UQA25" s="171"/>
      <c r="UQB25" s="171"/>
      <c r="UQC25" s="171"/>
      <c r="UQD25" s="171"/>
      <c r="UQE25" s="172"/>
      <c r="UQF25" s="162"/>
      <c r="UQG25" s="171"/>
      <c r="UQH25" s="171"/>
      <c r="UQI25" s="171"/>
      <c r="UQJ25" s="171"/>
      <c r="UQK25" s="171"/>
      <c r="UQL25" s="171"/>
      <c r="UQM25" s="172"/>
      <c r="UQN25" s="162"/>
      <c r="UQO25" s="171"/>
      <c r="UQP25" s="171"/>
      <c r="UQQ25" s="171"/>
      <c r="UQR25" s="171"/>
      <c r="UQS25" s="171"/>
      <c r="UQT25" s="171"/>
      <c r="UQU25" s="172"/>
      <c r="UQV25" s="162"/>
      <c r="UQW25" s="171"/>
      <c r="UQX25" s="171"/>
      <c r="UQY25" s="171"/>
      <c r="UQZ25" s="171"/>
      <c r="URA25" s="171"/>
      <c r="URB25" s="171"/>
      <c r="URC25" s="172"/>
      <c r="URD25" s="162"/>
      <c r="URE25" s="171"/>
      <c r="URF25" s="171"/>
      <c r="URG25" s="171"/>
      <c r="URH25" s="171"/>
      <c r="URI25" s="171"/>
      <c r="URJ25" s="171"/>
      <c r="URK25" s="172"/>
      <c r="URL25" s="162"/>
      <c r="URM25" s="171"/>
      <c r="URN25" s="171"/>
      <c r="URO25" s="171"/>
      <c r="URP25" s="171"/>
      <c r="URQ25" s="171"/>
      <c r="URR25" s="171"/>
      <c r="URS25" s="172"/>
      <c r="URT25" s="162"/>
      <c r="URU25" s="171"/>
      <c r="URV25" s="171"/>
      <c r="URW25" s="171"/>
      <c r="URX25" s="171"/>
      <c r="URY25" s="171"/>
      <c r="URZ25" s="171"/>
      <c r="USA25" s="172"/>
      <c r="USB25" s="162"/>
      <c r="USC25" s="171"/>
      <c r="USD25" s="171"/>
      <c r="USE25" s="171"/>
      <c r="USF25" s="171"/>
      <c r="USG25" s="171"/>
      <c r="USH25" s="171"/>
      <c r="USI25" s="172"/>
      <c r="USJ25" s="162"/>
      <c r="USK25" s="171"/>
      <c r="USL25" s="171"/>
      <c r="USM25" s="171"/>
      <c r="USN25" s="171"/>
      <c r="USO25" s="171"/>
      <c r="USP25" s="171"/>
      <c r="USQ25" s="172"/>
      <c r="USR25" s="162"/>
      <c r="USS25" s="171"/>
      <c r="UST25" s="171"/>
      <c r="USU25" s="171"/>
      <c r="USV25" s="171"/>
      <c r="USW25" s="171"/>
      <c r="USX25" s="171"/>
      <c r="USY25" s="172"/>
      <c r="USZ25" s="162"/>
      <c r="UTA25" s="171"/>
      <c r="UTB25" s="171"/>
      <c r="UTC25" s="171"/>
      <c r="UTD25" s="171"/>
      <c r="UTE25" s="171"/>
      <c r="UTF25" s="171"/>
      <c r="UTG25" s="172"/>
      <c r="UTH25" s="162"/>
      <c r="UTI25" s="171"/>
      <c r="UTJ25" s="171"/>
      <c r="UTK25" s="171"/>
      <c r="UTL25" s="171"/>
      <c r="UTM25" s="171"/>
      <c r="UTN25" s="171"/>
      <c r="UTO25" s="172"/>
      <c r="UTP25" s="162"/>
      <c r="UTQ25" s="171"/>
      <c r="UTR25" s="171"/>
      <c r="UTS25" s="171"/>
      <c r="UTT25" s="171"/>
      <c r="UTU25" s="171"/>
      <c r="UTV25" s="171"/>
      <c r="UTW25" s="172"/>
      <c r="UTX25" s="162"/>
      <c r="UTY25" s="171"/>
      <c r="UTZ25" s="171"/>
      <c r="UUA25" s="171"/>
      <c r="UUB25" s="171"/>
      <c r="UUC25" s="171"/>
      <c r="UUD25" s="171"/>
      <c r="UUE25" s="172"/>
      <c r="UUF25" s="162"/>
      <c r="UUG25" s="171"/>
      <c r="UUH25" s="171"/>
      <c r="UUI25" s="171"/>
      <c r="UUJ25" s="171"/>
      <c r="UUK25" s="171"/>
      <c r="UUL25" s="171"/>
      <c r="UUM25" s="172"/>
      <c r="UUN25" s="162"/>
      <c r="UUO25" s="171"/>
      <c r="UUP25" s="171"/>
      <c r="UUQ25" s="171"/>
      <c r="UUR25" s="171"/>
      <c r="UUS25" s="171"/>
      <c r="UUT25" s="171"/>
      <c r="UUU25" s="172"/>
      <c r="UUV25" s="162"/>
      <c r="UUW25" s="171"/>
      <c r="UUX25" s="171"/>
      <c r="UUY25" s="171"/>
      <c r="UUZ25" s="171"/>
      <c r="UVA25" s="171"/>
      <c r="UVB25" s="171"/>
      <c r="UVC25" s="172"/>
      <c r="UVD25" s="162"/>
      <c r="UVE25" s="171"/>
      <c r="UVF25" s="171"/>
      <c r="UVG25" s="171"/>
      <c r="UVH25" s="171"/>
      <c r="UVI25" s="171"/>
      <c r="UVJ25" s="171"/>
      <c r="UVK25" s="172"/>
      <c r="UVL25" s="162"/>
      <c r="UVM25" s="171"/>
      <c r="UVN25" s="171"/>
      <c r="UVO25" s="171"/>
      <c r="UVP25" s="171"/>
      <c r="UVQ25" s="171"/>
      <c r="UVR25" s="171"/>
      <c r="UVS25" s="172"/>
      <c r="UVT25" s="162"/>
      <c r="UVU25" s="171"/>
      <c r="UVV25" s="171"/>
      <c r="UVW25" s="171"/>
      <c r="UVX25" s="171"/>
      <c r="UVY25" s="171"/>
      <c r="UVZ25" s="171"/>
      <c r="UWA25" s="172"/>
      <c r="UWB25" s="162"/>
      <c r="UWC25" s="171"/>
      <c r="UWD25" s="171"/>
      <c r="UWE25" s="171"/>
      <c r="UWF25" s="171"/>
      <c r="UWG25" s="171"/>
      <c r="UWH25" s="171"/>
      <c r="UWI25" s="172"/>
      <c r="UWJ25" s="162"/>
      <c r="UWK25" s="171"/>
      <c r="UWL25" s="171"/>
      <c r="UWM25" s="171"/>
      <c r="UWN25" s="171"/>
      <c r="UWO25" s="171"/>
      <c r="UWP25" s="171"/>
      <c r="UWQ25" s="172"/>
      <c r="UWR25" s="162"/>
      <c r="UWS25" s="171"/>
      <c r="UWT25" s="171"/>
      <c r="UWU25" s="171"/>
      <c r="UWV25" s="171"/>
      <c r="UWW25" s="171"/>
      <c r="UWX25" s="171"/>
      <c r="UWY25" s="172"/>
      <c r="UWZ25" s="162"/>
      <c r="UXA25" s="171"/>
      <c r="UXB25" s="171"/>
      <c r="UXC25" s="171"/>
      <c r="UXD25" s="171"/>
      <c r="UXE25" s="171"/>
      <c r="UXF25" s="171"/>
      <c r="UXG25" s="172"/>
      <c r="UXH25" s="162"/>
      <c r="UXI25" s="171"/>
      <c r="UXJ25" s="171"/>
      <c r="UXK25" s="171"/>
      <c r="UXL25" s="171"/>
      <c r="UXM25" s="171"/>
      <c r="UXN25" s="171"/>
      <c r="UXO25" s="172"/>
      <c r="UXP25" s="162"/>
      <c r="UXQ25" s="171"/>
      <c r="UXR25" s="171"/>
      <c r="UXS25" s="171"/>
      <c r="UXT25" s="171"/>
      <c r="UXU25" s="171"/>
      <c r="UXV25" s="171"/>
      <c r="UXW25" s="172"/>
      <c r="UXX25" s="162"/>
      <c r="UXY25" s="171"/>
      <c r="UXZ25" s="171"/>
      <c r="UYA25" s="171"/>
      <c r="UYB25" s="171"/>
      <c r="UYC25" s="171"/>
      <c r="UYD25" s="171"/>
      <c r="UYE25" s="172"/>
      <c r="UYF25" s="162"/>
      <c r="UYG25" s="171"/>
      <c r="UYH25" s="171"/>
      <c r="UYI25" s="171"/>
      <c r="UYJ25" s="171"/>
      <c r="UYK25" s="171"/>
      <c r="UYL25" s="171"/>
      <c r="UYM25" s="172"/>
      <c r="UYN25" s="162"/>
      <c r="UYO25" s="171"/>
      <c r="UYP25" s="171"/>
      <c r="UYQ25" s="171"/>
      <c r="UYR25" s="171"/>
      <c r="UYS25" s="171"/>
      <c r="UYT25" s="171"/>
      <c r="UYU25" s="172"/>
      <c r="UYV25" s="162"/>
      <c r="UYW25" s="171"/>
      <c r="UYX25" s="171"/>
      <c r="UYY25" s="171"/>
      <c r="UYZ25" s="171"/>
      <c r="UZA25" s="171"/>
      <c r="UZB25" s="171"/>
      <c r="UZC25" s="172"/>
      <c r="UZD25" s="162"/>
      <c r="UZE25" s="171"/>
      <c r="UZF25" s="171"/>
      <c r="UZG25" s="171"/>
      <c r="UZH25" s="171"/>
      <c r="UZI25" s="171"/>
      <c r="UZJ25" s="171"/>
      <c r="UZK25" s="172"/>
      <c r="UZL25" s="162"/>
      <c r="UZM25" s="171"/>
      <c r="UZN25" s="171"/>
      <c r="UZO25" s="171"/>
      <c r="UZP25" s="171"/>
      <c r="UZQ25" s="171"/>
      <c r="UZR25" s="171"/>
      <c r="UZS25" s="172"/>
      <c r="UZT25" s="162"/>
      <c r="UZU25" s="171"/>
      <c r="UZV25" s="171"/>
      <c r="UZW25" s="171"/>
      <c r="UZX25" s="171"/>
      <c r="UZY25" s="171"/>
      <c r="UZZ25" s="171"/>
      <c r="VAA25" s="172"/>
      <c r="VAB25" s="162"/>
      <c r="VAC25" s="171"/>
      <c r="VAD25" s="171"/>
      <c r="VAE25" s="171"/>
      <c r="VAF25" s="171"/>
      <c r="VAG25" s="171"/>
      <c r="VAH25" s="171"/>
      <c r="VAI25" s="172"/>
      <c r="VAJ25" s="162"/>
      <c r="VAK25" s="171"/>
      <c r="VAL25" s="171"/>
      <c r="VAM25" s="171"/>
      <c r="VAN25" s="171"/>
      <c r="VAO25" s="171"/>
      <c r="VAP25" s="171"/>
      <c r="VAQ25" s="172"/>
      <c r="VAR25" s="162"/>
      <c r="VAS25" s="171"/>
      <c r="VAT25" s="171"/>
      <c r="VAU25" s="171"/>
      <c r="VAV25" s="171"/>
      <c r="VAW25" s="171"/>
      <c r="VAX25" s="171"/>
      <c r="VAY25" s="172"/>
      <c r="VAZ25" s="162"/>
      <c r="VBA25" s="171"/>
      <c r="VBB25" s="171"/>
      <c r="VBC25" s="171"/>
      <c r="VBD25" s="171"/>
      <c r="VBE25" s="171"/>
      <c r="VBF25" s="171"/>
      <c r="VBG25" s="172"/>
      <c r="VBH25" s="162"/>
      <c r="VBI25" s="171"/>
      <c r="VBJ25" s="171"/>
      <c r="VBK25" s="171"/>
      <c r="VBL25" s="171"/>
      <c r="VBM25" s="171"/>
      <c r="VBN25" s="171"/>
      <c r="VBO25" s="172"/>
      <c r="VBP25" s="162"/>
      <c r="VBQ25" s="171"/>
      <c r="VBR25" s="171"/>
      <c r="VBS25" s="171"/>
      <c r="VBT25" s="171"/>
      <c r="VBU25" s="171"/>
      <c r="VBV25" s="171"/>
      <c r="VBW25" s="172"/>
      <c r="VBX25" s="162"/>
      <c r="VBY25" s="171"/>
      <c r="VBZ25" s="171"/>
      <c r="VCA25" s="171"/>
      <c r="VCB25" s="171"/>
      <c r="VCC25" s="171"/>
      <c r="VCD25" s="171"/>
      <c r="VCE25" s="172"/>
      <c r="VCF25" s="162"/>
      <c r="VCG25" s="171"/>
      <c r="VCH25" s="171"/>
      <c r="VCI25" s="171"/>
      <c r="VCJ25" s="171"/>
      <c r="VCK25" s="171"/>
      <c r="VCL25" s="171"/>
      <c r="VCM25" s="172"/>
      <c r="VCN25" s="162"/>
      <c r="VCO25" s="171"/>
      <c r="VCP25" s="171"/>
      <c r="VCQ25" s="171"/>
      <c r="VCR25" s="171"/>
      <c r="VCS25" s="171"/>
      <c r="VCT25" s="171"/>
      <c r="VCU25" s="172"/>
      <c r="VCV25" s="162"/>
      <c r="VCW25" s="171"/>
      <c r="VCX25" s="171"/>
      <c r="VCY25" s="171"/>
      <c r="VCZ25" s="171"/>
      <c r="VDA25" s="171"/>
      <c r="VDB25" s="171"/>
      <c r="VDC25" s="172"/>
      <c r="VDD25" s="162"/>
      <c r="VDE25" s="171"/>
      <c r="VDF25" s="171"/>
      <c r="VDG25" s="171"/>
      <c r="VDH25" s="171"/>
      <c r="VDI25" s="171"/>
      <c r="VDJ25" s="171"/>
      <c r="VDK25" s="172"/>
      <c r="VDL25" s="162"/>
      <c r="VDM25" s="171"/>
      <c r="VDN25" s="171"/>
      <c r="VDO25" s="171"/>
      <c r="VDP25" s="171"/>
      <c r="VDQ25" s="171"/>
      <c r="VDR25" s="171"/>
      <c r="VDS25" s="172"/>
      <c r="VDT25" s="162"/>
      <c r="VDU25" s="171"/>
      <c r="VDV25" s="171"/>
      <c r="VDW25" s="171"/>
      <c r="VDX25" s="171"/>
      <c r="VDY25" s="171"/>
      <c r="VDZ25" s="171"/>
      <c r="VEA25" s="172"/>
      <c r="VEB25" s="162"/>
      <c r="VEC25" s="171"/>
      <c r="VED25" s="171"/>
      <c r="VEE25" s="171"/>
      <c r="VEF25" s="171"/>
      <c r="VEG25" s="171"/>
      <c r="VEH25" s="171"/>
      <c r="VEI25" s="172"/>
      <c r="VEJ25" s="162"/>
      <c r="VEK25" s="171"/>
      <c r="VEL25" s="171"/>
      <c r="VEM25" s="171"/>
      <c r="VEN25" s="171"/>
      <c r="VEO25" s="171"/>
      <c r="VEP25" s="171"/>
      <c r="VEQ25" s="172"/>
      <c r="VER25" s="162"/>
      <c r="VES25" s="171"/>
      <c r="VET25" s="171"/>
      <c r="VEU25" s="171"/>
      <c r="VEV25" s="171"/>
      <c r="VEW25" s="171"/>
      <c r="VEX25" s="171"/>
      <c r="VEY25" s="172"/>
      <c r="VEZ25" s="162"/>
      <c r="VFA25" s="171"/>
      <c r="VFB25" s="171"/>
      <c r="VFC25" s="171"/>
      <c r="VFD25" s="171"/>
      <c r="VFE25" s="171"/>
      <c r="VFF25" s="171"/>
      <c r="VFG25" s="172"/>
      <c r="VFH25" s="162"/>
      <c r="VFI25" s="171"/>
      <c r="VFJ25" s="171"/>
      <c r="VFK25" s="171"/>
      <c r="VFL25" s="171"/>
      <c r="VFM25" s="171"/>
      <c r="VFN25" s="171"/>
      <c r="VFO25" s="172"/>
      <c r="VFP25" s="162"/>
      <c r="VFQ25" s="171"/>
      <c r="VFR25" s="171"/>
      <c r="VFS25" s="171"/>
      <c r="VFT25" s="171"/>
      <c r="VFU25" s="171"/>
      <c r="VFV25" s="171"/>
      <c r="VFW25" s="172"/>
      <c r="VFX25" s="162"/>
      <c r="VFY25" s="171"/>
      <c r="VFZ25" s="171"/>
      <c r="VGA25" s="171"/>
      <c r="VGB25" s="171"/>
      <c r="VGC25" s="171"/>
      <c r="VGD25" s="171"/>
      <c r="VGE25" s="172"/>
      <c r="VGF25" s="162"/>
      <c r="VGG25" s="171"/>
      <c r="VGH25" s="171"/>
      <c r="VGI25" s="171"/>
      <c r="VGJ25" s="171"/>
      <c r="VGK25" s="171"/>
      <c r="VGL25" s="171"/>
      <c r="VGM25" s="172"/>
      <c r="VGN25" s="162"/>
      <c r="VGO25" s="171"/>
      <c r="VGP25" s="171"/>
      <c r="VGQ25" s="171"/>
      <c r="VGR25" s="171"/>
      <c r="VGS25" s="171"/>
      <c r="VGT25" s="171"/>
      <c r="VGU25" s="172"/>
      <c r="VGV25" s="162"/>
      <c r="VGW25" s="171"/>
      <c r="VGX25" s="171"/>
      <c r="VGY25" s="171"/>
      <c r="VGZ25" s="171"/>
      <c r="VHA25" s="171"/>
      <c r="VHB25" s="171"/>
      <c r="VHC25" s="172"/>
      <c r="VHD25" s="162"/>
      <c r="VHE25" s="171"/>
      <c r="VHF25" s="171"/>
      <c r="VHG25" s="171"/>
      <c r="VHH25" s="171"/>
      <c r="VHI25" s="171"/>
      <c r="VHJ25" s="171"/>
      <c r="VHK25" s="172"/>
      <c r="VHL25" s="162"/>
      <c r="VHM25" s="171"/>
      <c r="VHN25" s="171"/>
      <c r="VHO25" s="171"/>
      <c r="VHP25" s="171"/>
      <c r="VHQ25" s="171"/>
      <c r="VHR25" s="171"/>
      <c r="VHS25" s="172"/>
      <c r="VHT25" s="162"/>
      <c r="VHU25" s="171"/>
      <c r="VHV25" s="171"/>
      <c r="VHW25" s="171"/>
      <c r="VHX25" s="171"/>
      <c r="VHY25" s="171"/>
      <c r="VHZ25" s="171"/>
      <c r="VIA25" s="172"/>
      <c r="VIB25" s="162"/>
      <c r="VIC25" s="171"/>
      <c r="VID25" s="171"/>
      <c r="VIE25" s="171"/>
      <c r="VIF25" s="171"/>
      <c r="VIG25" s="171"/>
      <c r="VIH25" s="171"/>
      <c r="VII25" s="172"/>
      <c r="VIJ25" s="162"/>
      <c r="VIK25" s="171"/>
      <c r="VIL25" s="171"/>
      <c r="VIM25" s="171"/>
      <c r="VIN25" s="171"/>
      <c r="VIO25" s="171"/>
      <c r="VIP25" s="171"/>
      <c r="VIQ25" s="172"/>
      <c r="VIR25" s="162"/>
      <c r="VIS25" s="171"/>
      <c r="VIT25" s="171"/>
      <c r="VIU25" s="171"/>
      <c r="VIV25" s="171"/>
      <c r="VIW25" s="171"/>
      <c r="VIX25" s="171"/>
      <c r="VIY25" s="172"/>
      <c r="VIZ25" s="162"/>
      <c r="VJA25" s="171"/>
      <c r="VJB25" s="171"/>
      <c r="VJC25" s="171"/>
      <c r="VJD25" s="171"/>
      <c r="VJE25" s="171"/>
      <c r="VJF25" s="171"/>
      <c r="VJG25" s="172"/>
      <c r="VJH25" s="162"/>
      <c r="VJI25" s="171"/>
      <c r="VJJ25" s="171"/>
      <c r="VJK25" s="171"/>
      <c r="VJL25" s="171"/>
      <c r="VJM25" s="171"/>
      <c r="VJN25" s="171"/>
      <c r="VJO25" s="172"/>
      <c r="VJP25" s="162"/>
      <c r="VJQ25" s="171"/>
      <c r="VJR25" s="171"/>
      <c r="VJS25" s="171"/>
      <c r="VJT25" s="171"/>
      <c r="VJU25" s="171"/>
      <c r="VJV25" s="171"/>
      <c r="VJW25" s="172"/>
      <c r="VJX25" s="162"/>
      <c r="VJY25" s="171"/>
      <c r="VJZ25" s="171"/>
      <c r="VKA25" s="171"/>
      <c r="VKB25" s="171"/>
      <c r="VKC25" s="171"/>
      <c r="VKD25" s="171"/>
      <c r="VKE25" s="172"/>
      <c r="VKF25" s="162"/>
      <c r="VKG25" s="171"/>
      <c r="VKH25" s="171"/>
      <c r="VKI25" s="171"/>
      <c r="VKJ25" s="171"/>
      <c r="VKK25" s="171"/>
      <c r="VKL25" s="171"/>
      <c r="VKM25" s="172"/>
      <c r="VKN25" s="162"/>
      <c r="VKO25" s="171"/>
      <c r="VKP25" s="171"/>
      <c r="VKQ25" s="171"/>
      <c r="VKR25" s="171"/>
      <c r="VKS25" s="171"/>
      <c r="VKT25" s="171"/>
      <c r="VKU25" s="172"/>
      <c r="VKV25" s="162"/>
      <c r="VKW25" s="171"/>
      <c r="VKX25" s="171"/>
      <c r="VKY25" s="171"/>
      <c r="VKZ25" s="171"/>
      <c r="VLA25" s="171"/>
      <c r="VLB25" s="171"/>
      <c r="VLC25" s="172"/>
      <c r="VLD25" s="162"/>
      <c r="VLE25" s="171"/>
      <c r="VLF25" s="171"/>
      <c r="VLG25" s="171"/>
      <c r="VLH25" s="171"/>
      <c r="VLI25" s="171"/>
      <c r="VLJ25" s="171"/>
      <c r="VLK25" s="172"/>
      <c r="VLL25" s="162"/>
      <c r="VLM25" s="171"/>
      <c r="VLN25" s="171"/>
      <c r="VLO25" s="171"/>
      <c r="VLP25" s="171"/>
      <c r="VLQ25" s="171"/>
      <c r="VLR25" s="171"/>
      <c r="VLS25" s="172"/>
      <c r="VLT25" s="162"/>
      <c r="VLU25" s="171"/>
      <c r="VLV25" s="171"/>
      <c r="VLW25" s="171"/>
      <c r="VLX25" s="171"/>
      <c r="VLY25" s="171"/>
      <c r="VLZ25" s="171"/>
      <c r="VMA25" s="172"/>
      <c r="VMB25" s="162"/>
      <c r="VMC25" s="171"/>
      <c r="VMD25" s="171"/>
      <c r="VME25" s="171"/>
      <c r="VMF25" s="171"/>
      <c r="VMG25" s="171"/>
      <c r="VMH25" s="171"/>
      <c r="VMI25" s="172"/>
      <c r="VMJ25" s="162"/>
      <c r="VMK25" s="171"/>
      <c r="VML25" s="171"/>
      <c r="VMM25" s="171"/>
      <c r="VMN25" s="171"/>
      <c r="VMO25" s="171"/>
      <c r="VMP25" s="171"/>
      <c r="VMQ25" s="172"/>
      <c r="VMR25" s="162"/>
      <c r="VMS25" s="171"/>
      <c r="VMT25" s="171"/>
      <c r="VMU25" s="171"/>
      <c r="VMV25" s="171"/>
      <c r="VMW25" s="171"/>
      <c r="VMX25" s="171"/>
      <c r="VMY25" s="172"/>
      <c r="VMZ25" s="162"/>
      <c r="VNA25" s="171"/>
      <c r="VNB25" s="171"/>
      <c r="VNC25" s="171"/>
      <c r="VND25" s="171"/>
      <c r="VNE25" s="171"/>
      <c r="VNF25" s="171"/>
      <c r="VNG25" s="172"/>
      <c r="VNH25" s="162"/>
      <c r="VNI25" s="171"/>
      <c r="VNJ25" s="171"/>
      <c r="VNK25" s="171"/>
      <c r="VNL25" s="171"/>
      <c r="VNM25" s="171"/>
      <c r="VNN25" s="171"/>
      <c r="VNO25" s="172"/>
      <c r="VNP25" s="162"/>
      <c r="VNQ25" s="171"/>
      <c r="VNR25" s="171"/>
      <c r="VNS25" s="171"/>
      <c r="VNT25" s="171"/>
      <c r="VNU25" s="171"/>
      <c r="VNV25" s="171"/>
      <c r="VNW25" s="172"/>
      <c r="VNX25" s="162"/>
      <c r="VNY25" s="171"/>
      <c r="VNZ25" s="171"/>
      <c r="VOA25" s="171"/>
      <c r="VOB25" s="171"/>
      <c r="VOC25" s="171"/>
      <c r="VOD25" s="171"/>
      <c r="VOE25" s="172"/>
      <c r="VOF25" s="162"/>
      <c r="VOG25" s="171"/>
      <c r="VOH25" s="171"/>
      <c r="VOI25" s="171"/>
      <c r="VOJ25" s="171"/>
      <c r="VOK25" s="171"/>
      <c r="VOL25" s="171"/>
      <c r="VOM25" s="172"/>
      <c r="VON25" s="162"/>
      <c r="VOO25" s="171"/>
      <c r="VOP25" s="171"/>
      <c r="VOQ25" s="171"/>
      <c r="VOR25" s="171"/>
      <c r="VOS25" s="171"/>
      <c r="VOT25" s="171"/>
      <c r="VOU25" s="172"/>
      <c r="VOV25" s="162"/>
      <c r="VOW25" s="171"/>
      <c r="VOX25" s="171"/>
      <c r="VOY25" s="171"/>
      <c r="VOZ25" s="171"/>
      <c r="VPA25" s="171"/>
      <c r="VPB25" s="171"/>
      <c r="VPC25" s="172"/>
      <c r="VPD25" s="162"/>
      <c r="VPE25" s="171"/>
      <c r="VPF25" s="171"/>
      <c r="VPG25" s="171"/>
      <c r="VPH25" s="171"/>
      <c r="VPI25" s="171"/>
      <c r="VPJ25" s="171"/>
      <c r="VPK25" s="172"/>
      <c r="VPL25" s="162"/>
      <c r="VPM25" s="171"/>
      <c r="VPN25" s="171"/>
      <c r="VPO25" s="171"/>
      <c r="VPP25" s="171"/>
      <c r="VPQ25" s="171"/>
      <c r="VPR25" s="171"/>
      <c r="VPS25" s="172"/>
      <c r="VPT25" s="162"/>
      <c r="VPU25" s="171"/>
      <c r="VPV25" s="171"/>
      <c r="VPW25" s="171"/>
      <c r="VPX25" s="171"/>
      <c r="VPY25" s="171"/>
      <c r="VPZ25" s="171"/>
      <c r="VQA25" s="172"/>
      <c r="VQB25" s="162"/>
      <c r="VQC25" s="171"/>
      <c r="VQD25" s="171"/>
      <c r="VQE25" s="171"/>
      <c r="VQF25" s="171"/>
      <c r="VQG25" s="171"/>
      <c r="VQH25" s="171"/>
      <c r="VQI25" s="172"/>
      <c r="VQJ25" s="162"/>
      <c r="VQK25" s="171"/>
      <c r="VQL25" s="171"/>
      <c r="VQM25" s="171"/>
      <c r="VQN25" s="171"/>
      <c r="VQO25" s="171"/>
      <c r="VQP25" s="171"/>
      <c r="VQQ25" s="172"/>
      <c r="VQR25" s="162"/>
      <c r="VQS25" s="171"/>
      <c r="VQT25" s="171"/>
      <c r="VQU25" s="171"/>
      <c r="VQV25" s="171"/>
      <c r="VQW25" s="171"/>
      <c r="VQX25" s="171"/>
      <c r="VQY25" s="172"/>
      <c r="VQZ25" s="162"/>
      <c r="VRA25" s="171"/>
      <c r="VRB25" s="171"/>
      <c r="VRC25" s="171"/>
      <c r="VRD25" s="171"/>
      <c r="VRE25" s="171"/>
      <c r="VRF25" s="171"/>
      <c r="VRG25" s="172"/>
      <c r="VRH25" s="162"/>
      <c r="VRI25" s="171"/>
      <c r="VRJ25" s="171"/>
      <c r="VRK25" s="171"/>
      <c r="VRL25" s="171"/>
      <c r="VRM25" s="171"/>
      <c r="VRN25" s="171"/>
      <c r="VRO25" s="172"/>
      <c r="VRP25" s="162"/>
      <c r="VRQ25" s="171"/>
      <c r="VRR25" s="171"/>
      <c r="VRS25" s="171"/>
      <c r="VRT25" s="171"/>
      <c r="VRU25" s="171"/>
      <c r="VRV25" s="171"/>
      <c r="VRW25" s="172"/>
      <c r="VRX25" s="162"/>
      <c r="VRY25" s="171"/>
      <c r="VRZ25" s="171"/>
      <c r="VSA25" s="171"/>
      <c r="VSB25" s="171"/>
      <c r="VSC25" s="171"/>
      <c r="VSD25" s="171"/>
      <c r="VSE25" s="172"/>
      <c r="VSF25" s="162"/>
      <c r="VSG25" s="171"/>
      <c r="VSH25" s="171"/>
      <c r="VSI25" s="171"/>
      <c r="VSJ25" s="171"/>
      <c r="VSK25" s="171"/>
      <c r="VSL25" s="171"/>
      <c r="VSM25" s="172"/>
      <c r="VSN25" s="162"/>
      <c r="VSO25" s="171"/>
      <c r="VSP25" s="171"/>
      <c r="VSQ25" s="171"/>
      <c r="VSR25" s="171"/>
      <c r="VSS25" s="171"/>
      <c r="VST25" s="171"/>
      <c r="VSU25" s="172"/>
      <c r="VSV25" s="162"/>
      <c r="VSW25" s="171"/>
      <c r="VSX25" s="171"/>
      <c r="VSY25" s="171"/>
      <c r="VSZ25" s="171"/>
      <c r="VTA25" s="171"/>
      <c r="VTB25" s="171"/>
      <c r="VTC25" s="172"/>
      <c r="VTD25" s="162"/>
      <c r="VTE25" s="171"/>
      <c r="VTF25" s="171"/>
      <c r="VTG25" s="171"/>
      <c r="VTH25" s="171"/>
      <c r="VTI25" s="171"/>
      <c r="VTJ25" s="171"/>
      <c r="VTK25" s="172"/>
      <c r="VTL25" s="162"/>
      <c r="VTM25" s="171"/>
      <c r="VTN25" s="171"/>
      <c r="VTO25" s="171"/>
      <c r="VTP25" s="171"/>
      <c r="VTQ25" s="171"/>
      <c r="VTR25" s="171"/>
      <c r="VTS25" s="172"/>
      <c r="VTT25" s="162"/>
      <c r="VTU25" s="171"/>
      <c r="VTV25" s="171"/>
      <c r="VTW25" s="171"/>
      <c r="VTX25" s="171"/>
      <c r="VTY25" s="171"/>
      <c r="VTZ25" s="171"/>
      <c r="VUA25" s="172"/>
      <c r="VUB25" s="162"/>
      <c r="VUC25" s="171"/>
      <c r="VUD25" s="171"/>
      <c r="VUE25" s="171"/>
      <c r="VUF25" s="171"/>
      <c r="VUG25" s="171"/>
      <c r="VUH25" s="171"/>
      <c r="VUI25" s="172"/>
      <c r="VUJ25" s="162"/>
      <c r="VUK25" s="171"/>
      <c r="VUL25" s="171"/>
      <c r="VUM25" s="171"/>
      <c r="VUN25" s="171"/>
      <c r="VUO25" s="171"/>
      <c r="VUP25" s="171"/>
      <c r="VUQ25" s="172"/>
      <c r="VUR25" s="162"/>
      <c r="VUS25" s="171"/>
      <c r="VUT25" s="171"/>
      <c r="VUU25" s="171"/>
      <c r="VUV25" s="171"/>
      <c r="VUW25" s="171"/>
      <c r="VUX25" s="171"/>
      <c r="VUY25" s="172"/>
      <c r="VUZ25" s="162"/>
      <c r="VVA25" s="171"/>
      <c r="VVB25" s="171"/>
      <c r="VVC25" s="171"/>
      <c r="VVD25" s="171"/>
      <c r="VVE25" s="171"/>
      <c r="VVF25" s="171"/>
      <c r="VVG25" s="172"/>
      <c r="VVH25" s="162"/>
      <c r="VVI25" s="171"/>
      <c r="VVJ25" s="171"/>
      <c r="VVK25" s="171"/>
      <c r="VVL25" s="171"/>
      <c r="VVM25" s="171"/>
      <c r="VVN25" s="171"/>
      <c r="VVO25" s="172"/>
      <c r="VVP25" s="162"/>
      <c r="VVQ25" s="171"/>
      <c r="VVR25" s="171"/>
      <c r="VVS25" s="171"/>
      <c r="VVT25" s="171"/>
      <c r="VVU25" s="171"/>
      <c r="VVV25" s="171"/>
      <c r="VVW25" s="172"/>
      <c r="VVX25" s="162"/>
      <c r="VVY25" s="171"/>
      <c r="VVZ25" s="171"/>
      <c r="VWA25" s="171"/>
      <c r="VWB25" s="171"/>
      <c r="VWC25" s="171"/>
      <c r="VWD25" s="171"/>
      <c r="VWE25" s="172"/>
      <c r="VWF25" s="162"/>
      <c r="VWG25" s="171"/>
      <c r="VWH25" s="171"/>
      <c r="VWI25" s="171"/>
      <c r="VWJ25" s="171"/>
      <c r="VWK25" s="171"/>
      <c r="VWL25" s="171"/>
      <c r="VWM25" s="172"/>
      <c r="VWN25" s="162"/>
      <c r="VWO25" s="171"/>
      <c r="VWP25" s="171"/>
      <c r="VWQ25" s="171"/>
      <c r="VWR25" s="171"/>
      <c r="VWS25" s="171"/>
      <c r="VWT25" s="171"/>
      <c r="VWU25" s="172"/>
      <c r="VWV25" s="162"/>
      <c r="VWW25" s="171"/>
      <c r="VWX25" s="171"/>
      <c r="VWY25" s="171"/>
      <c r="VWZ25" s="171"/>
      <c r="VXA25" s="171"/>
      <c r="VXB25" s="171"/>
      <c r="VXC25" s="172"/>
      <c r="VXD25" s="162"/>
      <c r="VXE25" s="171"/>
      <c r="VXF25" s="171"/>
      <c r="VXG25" s="171"/>
      <c r="VXH25" s="171"/>
      <c r="VXI25" s="171"/>
      <c r="VXJ25" s="171"/>
      <c r="VXK25" s="172"/>
      <c r="VXL25" s="162"/>
      <c r="VXM25" s="171"/>
      <c r="VXN25" s="171"/>
      <c r="VXO25" s="171"/>
      <c r="VXP25" s="171"/>
      <c r="VXQ25" s="171"/>
      <c r="VXR25" s="171"/>
      <c r="VXS25" s="172"/>
      <c r="VXT25" s="162"/>
      <c r="VXU25" s="171"/>
      <c r="VXV25" s="171"/>
      <c r="VXW25" s="171"/>
      <c r="VXX25" s="171"/>
      <c r="VXY25" s="171"/>
      <c r="VXZ25" s="171"/>
      <c r="VYA25" s="172"/>
      <c r="VYB25" s="162"/>
      <c r="VYC25" s="171"/>
      <c r="VYD25" s="171"/>
      <c r="VYE25" s="171"/>
      <c r="VYF25" s="171"/>
      <c r="VYG25" s="171"/>
      <c r="VYH25" s="171"/>
      <c r="VYI25" s="172"/>
      <c r="VYJ25" s="162"/>
      <c r="VYK25" s="171"/>
      <c r="VYL25" s="171"/>
      <c r="VYM25" s="171"/>
      <c r="VYN25" s="171"/>
      <c r="VYO25" s="171"/>
      <c r="VYP25" s="171"/>
      <c r="VYQ25" s="172"/>
      <c r="VYR25" s="162"/>
      <c r="VYS25" s="171"/>
      <c r="VYT25" s="171"/>
      <c r="VYU25" s="171"/>
      <c r="VYV25" s="171"/>
      <c r="VYW25" s="171"/>
      <c r="VYX25" s="171"/>
      <c r="VYY25" s="172"/>
      <c r="VYZ25" s="162"/>
      <c r="VZA25" s="171"/>
      <c r="VZB25" s="171"/>
      <c r="VZC25" s="171"/>
      <c r="VZD25" s="171"/>
      <c r="VZE25" s="171"/>
      <c r="VZF25" s="171"/>
      <c r="VZG25" s="172"/>
      <c r="VZH25" s="162"/>
      <c r="VZI25" s="171"/>
      <c r="VZJ25" s="171"/>
      <c r="VZK25" s="171"/>
      <c r="VZL25" s="171"/>
      <c r="VZM25" s="171"/>
      <c r="VZN25" s="171"/>
      <c r="VZO25" s="172"/>
      <c r="VZP25" s="162"/>
      <c r="VZQ25" s="171"/>
      <c r="VZR25" s="171"/>
      <c r="VZS25" s="171"/>
      <c r="VZT25" s="171"/>
      <c r="VZU25" s="171"/>
      <c r="VZV25" s="171"/>
      <c r="VZW25" s="172"/>
      <c r="VZX25" s="162"/>
      <c r="VZY25" s="171"/>
      <c r="VZZ25" s="171"/>
      <c r="WAA25" s="171"/>
      <c r="WAB25" s="171"/>
      <c r="WAC25" s="171"/>
      <c r="WAD25" s="171"/>
      <c r="WAE25" s="172"/>
      <c r="WAF25" s="162"/>
      <c r="WAG25" s="171"/>
      <c r="WAH25" s="171"/>
      <c r="WAI25" s="171"/>
      <c r="WAJ25" s="171"/>
      <c r="WAK25" s="171"/>
      <c r="WAL25" s="171"/>
      <c r="WAM25" s="172"/>
      <c r="WAN25" s="162"/>
      <c r="WAO25" s="171"/>
      <c r="WAP25" s="171"/>
      <c r="WAQ25" s="171"/>
      <c r="WAR25" s="171"/>
      <c r="WAS25" s="171"/>
      <c r="WAT25" s="171"/>
      <c r="WAU25" s="172"/>
      <c r="WAV25" s="162"/>
      <c r="WAW25" s="171"/>
      <c r="WAX25" s="171"/>
      <c r="WAY25" s="171"/>
      <c r="WAZ25" s="171"/>
      <c r="WBA25" s="171"/>
      <c r="WBB25" s="171"/>
      <c r="WBC25" s="172"/>
      <c r="WBD25" s="162"/>
      <c r="WBE25" s="171"/>
      <c r="WBF25" s="171"/>
      <c r="WBG25" s="171"/>
      <c r="WBH25" s="171"/>
      <c r="WBI25" s="171"/>
      <c r="WBJ25" s="171"/>
      <c r="WBK25" s="172"/>
      <c r="WBL25" s="162"/>
      <c r="WBM25" s="171"/>
      <c r="WBN25" s="171"/>
      <c r="WBO25" s="171"/>
      <c r="WBP25" s="171"/>
      <c r="WBQ25" s="171"/>
      <c r="WBR25" s="171"/>
      <c r="WBS25" s="172"/>
      <c r="WBT25" s="162"/>
      <c r="WBU25" s="171"/>
      <c r="WBV25" s="171"/>
      <c r="WBW25" s="171"/>
      <c r="WBX25" s="171"/>
      <c r="WBY25" s="171"/>
      <c r="WBZ25" s="171"/>
      <c r="WCA25" s="172"/>
      <c r="WCB25" s="162"/>
      <c r="WCC25" s="171"/>
      <c r="WCD25" s="171"/>
      <c r="WCE25" s="171"/>
      <c r="WCF25" s="171"/>
      <c r="WCG25" s="171"/>
      <c r="WCH25" s="171"/>
      <c r="WCI25" s="172"/>
      <c r="WCJ25" s="162"/>
      <c r="WCK25" s="171"/>
      <c r="WCL25" s="171"/>
      <c r="WCM25" s="171"/>
      <c r="WCN25" s="171"/>
      <c r="WCO25" s="171"/>
      <c r="WCP25" s="171"/>
      <c r="WCQ25" s="172"/>
      <c r="WCR25" s="162"/>
      <c r="WCS25" s="171"/>
      <c r="WCT25" s="171"/>
      <c r="WCU25" s="171"/>
      <c r="WCV25" s="171"/>
      <c r="WCW25" s="171"/>
      <c r="WCX25" s="171"/>
      <c r="WCY25" s="172"/>
      <c r="WCZ25" s="162"/>
      <c r="WDA25" s="171"/>
      <c r="WDB25" s="171"/>
      <c r="WDC25" s="171"/>
      <c r="WDD25" s="171"/>
      <c r="WDE25" s="171"/>
      <c r="WDF25" s="171"/>
      <c r="WDG25" s="172"/>
      <c r="WDH25" s="162"/>
      <c r="WDI25" s="171"/>
      <c r="WDJ25" s="171"/>
      <c r="WDK25" s="171"/>
      <c r="WDL25" s="171"/>
      <c r="WDM25" s="171"/>
      <c r="WDN25" s="171"/>
      <c r="WDO25" s="172"/>
      <c r="WDP25" s="162"/>
      <c r="WDQ25" s="171"/>
      <c r="WDR25" s="171"/>
      <c r="WDS25" s="171"/>
      <c r="WDT25" s="171"/>
      <c r="WDU25" s="171"/>
      <c r="WDV25" s="171"/>
      <c r="WDW25" s="172"/>
      <c r="WDX25" s="162"/>
      <c r="WDY25" s="171"/>
      <c r="WDZ25" s="171"/>
      <c r="WEA25" s="171"/>
      <c r="WEB25" s="171"/>
      <c r="WEC25" s="171"/>
      <c r="WED25" s="171"/>
      <c r="WEE25" s="172"/>
      <c r="WEF25" s="162"/>
      <c r="WEG25" s="171"/>
      <c r="WEH25" s="171"/>
      <c r="WEI25" s="171"/>
      <c r="WEJ25" s="171"/>
      <c r="WEK25" s="171"/>
      <c r="WEL25" s="171"/>
      <c r="WEM25" s="172"/>
      <c r="WEN25" s="162"/>
      <c r="WEO25" s="171"/>
      <c r="WEP25" s="171"/>
      <c r="WEQ25" s="171"/>
      <c r="WER25" s="171"/>
      <c r="WES25" s="171"/>
      <c r="WET25" s="171"/>
      <c r="WEU25" s="172"/>
      <c r="WEV25" s="162"/>
      <c r="WEW25" s="171"/>
      <c r="WEX25" s="171"/>
      <c r="WEY25" s="171"/>
      <c r="WEZ25" s="171"/>
      <c r="WFA25" s="171"/>
      <c r="WFB25" s="171"/>
      <c r="WFC25" s="172"/>
      <c r="WFD25" s="162"/>
      <c r="WFE25" s="171"/>
      <c r="WFF25" s="171"/>
      <c r="WFG25" s="171"/>
      <c r="WFH25" s="171"/>
      <c r="WFI25" s="171"/>
      <c r="WFJ25" s="171"/>
      <c r="WFK25" s="172"/>
      <c r="WFL25" s="162"/>
      <c r="WFM25" s="171"/>
      <c r="WFN25" s="171"/>
      <c r="WFO25" s="171"/>
      <c r="WFP25" s="171"/>
      <c r="WFQ25" s="171"/>
      <c r="WFR25" s="171"/>
      <c r="WFS25" s="172"/>
      <c r="WFT25" s="162"/>
      <c r="WFU25" s="171"/>
      <c r="WFV25" s="171"/>
      <c r="WFW25" s="171"/>
      <c r="WFX25" s="171"/>
      <c r="WFY25" s="171"/>
      <c r="WFZ25" s="171"/>
      <c r="WGA25" s="172"/>
      <c r="WGB25" s="162"/>
      <c r="WGC25" s="171"/>
      <c r="WGD25" s="171"/>
      <c r="WGE25" s="171"/>
      <c r="WGF25" s="171"/>
      <c r="WGG25" s="171"/>
      <c r="WGH25" s="171"/>
      <c r="WGI25" s="172"/>
      <c r="WGJ25" s="162"/>
      <c r="WGK25" s="171"/>
      <c r="WGL25" s="171"/>
      <c r="WGM25" s="171"/>
      <c r="WGN25" s="171"/>
      <c r="WGO25" s="171"/>
      <c r="WGP25" s="171"/>
      <c r="WGQ25" s="172"/>
      <c r="WGR25" s="162"/>
      <c r="WGS25" s="171"/>
      <c r="WGT25" s="171"/>
      <c r="WGU25" s="171"/>
      <c r="WGV25" s="171"/>
      <c r="WGW25" s="171"/>
      <c r="WGX25" s="171"/>
      <c r="WGY25" s="172"/>
      <c r="WGZ25" s="162"/>
      <c r="WHA25" s="171"/>
      <c r="WHB25" s="171"/>
      <c r="WHC25" s="171"/>
      <c r="WHD25" s="171"/>
      <c r="WHE25" s="171"/>
      <c r="WHF25" s="171"/>
      <c r="WHG25" s="172"/>
      <c r="WHH25" s="162"/>
      <c r="WHI25" s="171"/>
      <c r="WHJ25" s="171"/>
      <c r="WHK25" s="171"/>
      <c r="WHL25" s="171"/>
      <c r="WHM25" s="171"/>
      <c r="WHN25" s="171"/>
      <c r="WHO25" s="172"/>
      <c r="WHP25" s="162"/>
      <c r="WHQ25" s="171"/>
      <c r="WHR25" s="171"/>
      <c r="WHS25" s="171"/>
      <c r="WHT25" s="171"/>
      <c r="WHU25" s="171"/>
      <c r="WHV25" s="171"/>
      <c r="WHW25" s="172"/>
      <c r="WHX25" s="162"/>
      <c r="WHY25" s="171"/>
      <c r="WHZ25" s="171"/>
      <c r="WIA25" s="171"/>
      <c r="WIB25" s="171"/>
      <c r="WIC25" s="171"/>
      <c r="WID25" s="171"/>
      <c r="WIE25" s="172"/>
      <c r="WIF25" s="162"/>
      <c r="WIG25" s="171"/>
      <c r="WIH25" s="171"/>
      <c r="WII25" s="171"/>
      <c r="WIJ25" s="171"/>
      <c r="WIK25" s="171"/>
      <c r="WIL25" s="171"/>
      <c r="WIM25" s="172"/>
      <c r="WIN25" s="162"/>
      <c r="WIO25" s="171"/>
      <c r="WIP25" s="171"/>
      <c r="WIQ25" s="171"/>
      <c r="WIR25" s="171"/>
      <c r="WIS25" s="171"/>
      <c r="WIT25" s="171"/>
      <c r="WIU25" s="172"/>
      <c r="WIV25" s="162"/>
      <c r="WIW25" s="171"/>
      <c r="WIX25" s="171"/>
      <c r="WIY25" s="171"/>
      <c r="WIZ25" s="171"/>
      <c r="WJA25" s="171"/>
      <c r="WJB25" s="171"/>
      <c r="WJC25" s="172"/>
      <c r="WJD25" s="162"/>
      <c r="WJE25" s="171"/>
      <c r="WJF25" s="171"/>
      <c r="WJG25" s="171"/>
      <c r="WJH25" s="171"/>
      <c r="WJI25" s="171"/>
      <c r="WJJ25" s="171"/>
      <c r="WJK25" s="172"/>
      <c r="WJL25" s="162"/>
      <c r="WJM25" s="171"/>
      <c r="WJN25" s="171"/>
      <c r="WJO25" s="171"/>
      <c r="WJP25" s="171"/>
      <c r="WJQ25" s="171"/>
      <c r="WJR25" s="171"/>
      <c r="WJS25" s="172"/>
      <c r="WJT25" s="162"/>
      <c r="WJU25" s="171"/>
      <c r="WJV25" s="171"/>
      <c r="WJW25" s="171"/>
      <c r="WJX25" s="171"/>
      <c r="WJY25" s="171"/>
      <c r="WJZ25" s="171"/>
      <c r="WKA25" s="172"/>
      <c r="WKB25" s="162"/>
      <c r="WKC25" s="171"/>
      <c r="WKD25" s="171"/>
      <c r="WKE25" s="171"/>
      <c r="WKF25" s="171"/>
      <c r="WKG25" s="171"/>
      <c r="WKH25" s="171"/>
      <c r="WKI25" s="172"/>
      <c r="WKJ25" s="162"/>
      <c r="WKK25" s="171"/>
      <c r="WKL25" s="171"/>
      <c r="WKM25" s="171"/>
      <c r="WKN25" s="171"/>
      <c r="WKO25" s="171"/>
      <c r="WKP25" s="171"/>
      <c r="WKQ25" s="172"/>
      <c r="WKR25" s="162"/>
      <c r="WKS25" s="171"/>
      <c r="WKT25" s="171"/>
      <c r="WKU25" s="171"/>
      <c r="WKV25" s="171"/>
      <c r="WKW25" s="171"/>
      <c r="WKX25" s="171"/>
      <c r="WKY25" s="172"/>
      <c r="WKZ25" s="162"/>
      <c r="WLA25" s="171"/>
      <c r="WLB25" s="171"/>
      <c r="WLC25" s="171"/>
      <c r="WLD25" s="171"/>
      <c r="WLE25" s="171"/>
      <c r="WLF25" s="171"/>
      <c r="WLG25" s="172"/>
      <c r="WLH25" s="162"/>
      <c r="WLI25" s="171"/>
      <c r="WLJ25" s="171"/>
      <c r="WLK25" s="171"/>
      <c r="WLL25" s="171"/>
      <c r="WLM25" s="171"/>
      <c r="WLN25" s="171"/>
      <c r="WLO25" s="172"/>
      <c r="WLP25" s="162"/>
      <c r="WLQ25" s="171"/>
      <c r="WLR25" s="171"/>
      <c r="WLS25" s="171"/>
      <c r="WLT25" s="171"/>
      <c r="WLU25" s="171"/>
      <c r="WLV25" s="171"/>
      <c r="WLW25" s="172"/>
      <c r="WLX25" s="162"/>
      <c r="WLY25" s="171"/>
      <c r="WLZ25" s="171"/>
      <c r="WMA25" s="171"/>
      <c r="WMB25" s="171"/>
      <c r="WMC25" s="171"/>
      <c r="WMD25" s="171"/>
      <c r="WME25" s="172"/>
      <c r="WMF25" s="162"/>
      <c r="WMG25" s="171"/>
      <c r="WMH25" s="171"/>
      <c r="WMI25" s="171"/>
      <c r="WMJ25" s="171"/>
      <c r="WMK25" s="171"/>
      <c r="WML25" s="171"/>
      <c r="WMM25" s="172"/>
      <c r="WMN25" s="162"/>
      <c r="WMO25" s="171"/>
      <c r="WMP25" s="171"/>
      <c r="WMQ25" s="171"/>
      <c r="WMR25" s="171"/>
      <c r="WMS25" s="171"/>
      <c r="WMT25" s="171"/>
      <c r="WMU25" s="172"/>
      <c r="WMV25" s="162"/>
      <c r="WMW25" s="171"/>
      <c r="WMX25" s="171"/>
      <c r="WMY25" s="171"/>
      <c r="WMZ25" s="171"/>
      <c r="WNA25" s="171"/>
      <c r="WNB25" s="171"/>
      <c r="WNC25" s="172"/>
      <c r="WND25" s="162"/>
      <c r="WNE25" s="171"/>
      <c r="WNF25" s="171"/>
      <c r="WNG25" s="171"/>
      <c r="WNH25" s="171"/>
      <c r="WNI25" s="171"/>
      <c r="WNJ25" s="171"/>
      <c r="WNK25" s="172"/>
      <c r="WNL25" s="162"/>
      <c r="WNM25" s="171"/>
      <c r="WNN25" s="171"/>
      <c r="WNO25" s="171"/>
      <c r="WNP25" s="171"/>
      <c r="WNQ25" s="171"/>
      <c r="WNR25" s="171"/>
      <c r="WNS25" s="172"/>
      <c r="WNT25" s="162"/>
      <c r="WNU25" s="171"/>
      <c r="WNV25" s="171"/>
      <c r="WNW25" s="171"/>
      <c r="WNX25" s="171"/>
      <c r="WNY25" s="171"/>
      <c r="WNZ25" s="171"/>
      <c r="WOA25" s="172"/>
      <c r="WOB25" s="162"/>
      <c r="WOC25" s="171"/>
      <c r="WOD25" s="171"/>
      <c r="WOE25" s="171"/>
      <c r="WOF25" s="171"/>
      <c r="WOG25" s="171"/>
      <c r="WOH25" s="171"/>
      <c r="WOI25" s="172"/>
      <c r="WOJ25" s="162"/>
      <c r="WOK25" s="171"/>
      <c r="WOL25" s="171"/>
      <c r="WOM25" s="171"/>
      <c r="WON25" s="171"/>
      <c r="WOO25" s="171"/>
      <c r="WOP25" s="171"/>
      <c r="WOQ25" s="172"/>
      <c r="WOR25" s="162"/>
      <c r="WOS25" s="171"/>
      <c r="WOT25" s="171"/>
      <c r="WOU25" s="171"/>
      <c r="WOV25" s="171"/>
      <c r="WOW25" s="171"/>
      <c r="WOX25" s="171"/>
      <c r="WOY25" s="172"/>
      <c r="WOZ25" s="162"/>
      <c r="WPA25" s="171"/>
      <c r="WPB25" s="171"/>
      <c r="WPC25" s="171"/>
      <c r="WPD25" s="171"/>
      <c r="WPE25" s="171"/>
      <c r="WPF25" s="171"/>
      <c r="WPG25" s="172"/>
      <c r="WPH25" s="162"/>
      <c r="WPI25" s="171"/>
      <c r="WPJ25" s="171"/>
      <c r="WPK25" s="171"/>
      <c r="WPL25" s="171"/>
      <c r="WPM25" s="171"/>
      <c r="WPN25" s="171"/>
      <c r="WPO25" s="172"/>
      <c r="WPP25" s="162"/>
      <c r="WPQ25" s="171"/>
      <c r="WPR25" s="171"/>
      <c r="WPS25" s="171"/>
      <c r="WPT25" s="171"/>
      <c r="WPU25" s="171"/>
      <c r="WPV25" s="171"/>
      <c r="WPW25" s="172"/>
      <c r="WPX25" s="162"/>
      <c r="WPY25" s="171"/>
      <c r="WPZ25" s="171"/>
      <c r="WQA25" s="171"/>
      <c r="WQB25" s="171"/>
      <c r="WQC25" s="171"/>
      <c r="WQD25" s="171"/>
      <c r="WQE25" s="172"/>
      <c r="WQF25" s="162"/>
      <c r="WQG25" s="171"/>
      <c r="WQH25" s="171"/>
      <c r="WQI25" s="171"/>
      <c r="WQJ25" s="171"/>
      <c r="WQK25" s="171"/>
      <c r="WQL25" s="171"/>
      <c r="WQM25" s="172"/>
      <c r="WQN25" s="162"/>
      <c r="WQO25" s="171"/>
      <c r="WQP25" s="171"/>
      <c r="WQQ25" s="171"/>
      <c r="WQR25" s="171"/>
      <c r="WQS25" s="171"/>
      <c r="WQT25" s="171"/>
      <c r="WQU25" s="172"/>
      <c r="WQV25" s="162"/>
      <c r="WQW25" s="171"/>
      <c r="WQX25" s="171"/>
      <c r="WQY25" s="171"/>
      <c r="WQZ25" s="171"/>
      <c r="WRA25" s="171"/>
      <c r="WRB25" s="171"/>
      <c r="WRC25" s="172"/>
      <c r="WRD25" s="162"/>
      <c r="WRE25" s="171"/>
      <c r="WRF25" s="171"/>
      <c r="WRG25" s="171"/>
      <c r="WRH25" s="171"/>
      <c r="WRI25" s="171"/>
      <c r="WRJ25" s="171"/>
      <c r="WRK25" s="172"/>
      <c r="WRL25" s="162"/>
      <c r="WRM25" s="171"/>
      <c r="WRN25" s="171"/>
      <c r="WRO25" s="171"/>
      <c r="WRP25" s="171"/>
      <c r="WRQ25" s="171"/>
      <c r="WRR25" s="171"/>
      <c r="WRS25" s="172"/>
      <c r="WRT25" s="162"/>
      <c r="WRU25" s="171"/>
      <c r="WRV25" s="171"/>
      <c r="WRW25" s="171"/>
      <c r="WRX25" s="171"/>
      <c r="WRY25" s="171"/>
      <c r="WRZ25" s="171"/>
      <c r="WSA25" s="172"/>
      <c r="WSB25" s="162"/>
      <c r="WSC25" s="171"/>
      <c r="WSD25" s="171"/>
      <c r="WSE25" s="171"/>
      <c r="WSF25" s="171"/>
      <c r="WSG25" s="171"/>
      <c r="WSH25" s="171"/>
      <c r="WSI25" s="172"/>
      <c r="WSJ25" s="162"/>
      <c r="WSK25" s="171"/>
      <c r="WSL25" s="171"/>
      <c r="WSM25" s="171"/>
      <c r="WSN25" s="171"/>
      <c r="WSO25" s="171"/>
      <c r="WSP25" s="171"/>
      <c r="WSQ25" s="172"/>
      <c r="WSR25" s="162"/>
      <c r="WSS25" s="171"/>
      <c r="WST25" s="171"/>
      <c r="WSU25" s="171"/>
      <c r="WSV25" s="171"/>
      <c r="WSW25" s="171"/>
      <c r="WSX25" s="171"/>
      <c r="WSY25" s="172"/>
      <c r="WSZ25" s="162"/>
      <c r="WTA25" s="171"/>
      <c r="WTB25" s="171"/>
      <c r="WTC25" s="171"/>
      <c r="WTD25" s="171"/>
      <c r="WTE25" s="171"/>
      <c r="WTF25" s="171"/>
      <c r="WTG25" s="172"/>
      <c r="WTH25" s="162"/>
      <c r="WTI25" s="171"/>
      <c r="WTJ25" s="171"/>
      <c r="WTK25" s="171"/>
      <c r="WTL25" s="171"/>
      <c r="WTM25" s="171"/>
      <c r="WTN25" s="171"/>
      <c r="WTO25" s="172"/>
      <c r="WTP25" s="162"/>
      <c r="WTQ25" s="171"/>
      <c r="WTR25" s="171"/>
      <c r="WTS25" s="171"/>
      <c r="WTT25" s="171"/>
      <c r="WTU25" s="171"/>
      <c r="WTV25" s="171"/>
      <c r="WTW25" s="172"/>
      <c r="WTX25" s="162"/>
      <c r="WTY25" s="171"/>
      <c r="WTZ25" s="171"/>
      <c r="WUA25" s="171"/>
      <c r="WUB25" s="171"/>
      <c r="WUC25" s="171"/>
      <c r="WUD25" s="171"/>
      <c r="WUE25" s="172"/>
      <c r="WUF25" s="162"/>
      <c r="WUG25" s="171"/>
      <c r="WUH25" s="171"/>
      <c r="WUI25" s="171"/>
      <c r="WUJ25" s="171"/>
      <c r="WUK25" s="171"/>
      <c r="WUL25" s="171"/>
      <c r="WUM25" s="172"/>
      <c r="WUN25" s="162"/>
      <c r="WUO25" s="171"/>
      <c r="WUP25" s="171"/>
      <c r="WUQ25" s="171"/>
      <c r="WUR25" s="171"/>
      <c r="WUS25" s="171"/>
      <c r="WUT25" s="171"/>
      <c r="WUU25" s="172"/>
      <c r="WUV25" s="162"/>
      <c r="WUW25" s="171"/>
      <c r="WUX25" s="171"/>
      <c r="WUY25" s="171"/>
      <c r="WUZ25" s="171"/>
      <c r="WVA25" s="171"/>
      <c r="WVB25" s="171"/>
      <c r="WVC25" s="172"/>
      <c r="WVD25" s="162"/>
      <c r="WVE25" s="171"/>
      <c r="WVF25" s="171"/>
      <c r="WVG25" s="171"/>
      <c r="WVH25" s="171"/>
      <c r="WVI25" s="171"/>
      <c r="WVJ25" s="171"/>
      <c r="WVK25" s="172"/>
      <c r="WVL25" s="162"/>
      <c r="WVM25" s="171"/>
      <c r="WVN25" s="171"/>
      <c r="WVO25" s="171"/>
      <c r="WVP25" s="171"/>
      <c r="WVQ25" s="171"/>
      <c r="WVR25" s="171"/>
      <c r="WVS25" s="172"/>
      <c r="WVT25" s="162"/>
      <c r="WVU25" s="171"/>
      <c r="WVV25" s="171"/>
      <c r="WVW25" s="171"/>
      <c r="WVX25" s="171"/>
      <c r="WVY25" s="171"/>
      <c r="WVZ25" s="171"/>
      <c r="WWA25" s="172"/>
      <c r="WWB25" s="162"/>
      <c r="WWC25" s="171"/>
      <c r="WWD25" s="171"/>
      <c r="WWE25" s="171"/>
      <c r="WWF25" s="171"/>
      <c r="WWG25" s="171"/>
      <c r="WWH25" s="171"/>
      <c r="WWI25" s="172"/>
      <c r="WWJ25" s="162"/>
      <c r="WWK25" s="171"/>
      <c r="WWL25" s="171"/>
      <c r="WWM25" s="171"/>
      <c r="WWN25" s="171"/>
      <c r="WWO25" s="171"/>
      <c r="WWP25" s="171"/>
      <c r="WWQ25" s="172"/>
      <c r="WWR25" s="162"/>
      <c r="WWS25" s="171"/>
      <c r="WWT25" s="171"/>
      <c r="WWU25" s="171"/>
      <c r="WWV25" s="171"/>
      <c r="WWW25" s="171"/>
      <c r="WWX25" s="171"/>
      <c r="WWY25" s="172"/>
      <c r="WWZ25" s="162"/>
      <c r="WXA25" s="171"/>
      <c r="WXB25" s="171"/>
      <c r="WXC25" s="171"/>
      <c r="WXD25" s="171"/>
      <c r="WXE25" s="171"/>
      <c r="WXF25" s="171"/>
      <c r="WXG25" s="172"/>
      <c r="WXH25" s="162"/>
      <c r="WXI25" s="171"/>
      <c r="WXJ25" s="171"/>
      <c r="WXK25" s="171"/>
      <c r="WXL25" s="171"/>
      <c r="WXM25" s="171"/>
      <c r="WXN25" s="171"/>
      <c r="WXO25" s="172"/>
      <c r="WXP25" s="162"/>
      <c r="WXQ25" s="171"/>
      <c r="WXR25" s="171"/>
      <c r="WXS25" s="171"/>
      <c r="WXT25" s="171"/>
      <c r="WXU25" s="171"/>
      <c r="WXV25" s="171"/>
      <c r="WXW25" s="172"/>
      <c r="WXX25" s="162"/>
      <c r="WXY25" s="171"/>
      <c r="WXZ25" s="171"/>
      <c r="WYA25" s="171"/>
      <c r="WYB25" s="171"/>
      <c r="WYC25" s="171"/>
      <c r="WYD25" s="171"/>
      <c r="WYE25" s="172"/>
      <c r="WYF25" s="162"/>
      <c r="WYG25" s="171"/>
      <c r="WYH25" s="171"/>
      <c r="WYI25" s="171"/>
      <c r="WYJ25" s="171"/>
      <c r="WYK25" s="171"/>
      <c r="WYL25" s="171"/>
      <c r="WYM25" s="172"/>
      <c r="WYN25" s="162"/>
      <c r="WYO25" s="171"/>
      <c r="WYP25" s="171"/>
      <c r="WYQ25" s="171"/>
      <c r="WYR25" s="171"/>
      <c r="WYS25" s="171"/>
      <c r="WYT25" s="171"/>
      <c r="WYU25" s="172"/>
      <c r="WYV25" s="162"/>
      <c r="WYW25" s="171"/>
      <c r="WYX25" s="171"/>
      <c r="WYY25" s="171"/>
      <c r="WYZ25" s="171"/>
      <c r="WZA25" s="171"/>
      <c r="WZB25" s="171"/>
      <c r="WZC25" s="172"/>
      <c r="WZD25" s="162"/>
      <c r="WZE25" s="171"/>
      <c r="WZF25" s="171"/>
      <c r="WZG25" s="171"/>
      <c r="WZH25" s="171"/>
      <c r="WZI25" s="171"/>
      <c r="WZJ25" s="171"/>
      <c r="WZK25" s="172"/>
      <c r="WZL25" s="162"/>
      <c r="WZM25" s="171"/>
      <c r="WZN25" s="171"/>
      <c r="WZO25" s="171"/>
      <c r="WZP25" s="171"/>
      <c r="WZQ25" s="171"/>
      <c r="WZR25" s="171"/>
      <c r="WZS25" s="172"/>
      <c r="WZT25" s="162"/>
      <c r="WZU25" s="171"/>
      <c r="WZV25" s="171"/>
      <c r="WZW25" s="171"/>
      <c r="WZX25" s="171"/>
      <c r="WZY25" s="171"/>
      <c r="WZZ25" s="171"/>
      <c r="XAA25" s="172"/>
      <c r="XAB25" s="162"/>
      <c r="XAC25" s="171"/>
      <c r="XAD25" s="171"/>
      <c r="XAE25" s="171"/>
      <c r="XAF25" s="171"/>
      <c r="XAG25" s="171"/>
      <c r="XAH25" s="171"/>
      <c r="XAI25" s="172"/>
      <c r="XAJ25" s="162"/>
      <c r="XAK25" s="171"/>
      <c r="XAL25" s="171"/>
      <c r="XAM25" s="171"/>
      <c r="XAN25" s="171"/>
      <c r="XAO25" s="171"/>
      <c r="XAP25" s="171"/>
      <c r="XAQ25" s="172"/>
      <c r="XAR25" s="162"/>
      <c r="XAS25" s="171"/>
      <c r="XAT25" s="171"/>
      <c r="XAU25" s="171"/>
      <c r="XAV25" s="171"/>
      <c r="XAW25" s="171"/>
      <c r="XAX25" s="171"/>
      <c r="XAY25" s="172"/>
      <c r="XAZ25" s="162"/>
      <c r="XBA25" s="171"/>
      <c r="XBB25" s="171"/>
      <c r="XBC25" s="171"/>
      <c r="XBD25" s="171"/>
      <c r="XBE25" s="171"/>
      <c r="XBF25" s="171"/>
      <c r="XBG25" s="172"/>
      <c r="XBH25" s="162"/>
      <c r="XBI25" s="171"/>
      <c r="XBJ25" s="171"/>
      <c r="XBK25" s="171"/>
      <c r="XBL25" s="171"/>
      <c r="XBM25" s="171"/>
      <c r="XBN25" s="171"/>
      <c r="XBO25" s="172"/>
      <c r="XBP25" s="162"/>
      <c r="XBQ25" s="171"/>
      <c r="XBR25" s="171"/>
      <c r="XBS25" s="171"/>
      <c r="XBT25" s="171"/>
      <c r="XBU25" s="171"/>
      <c r="XBV25" s="171"/>
      <c r="XBW25" s="172"/>
      <c r="XBX25" s="162"/>
      <c r="XBY25" s="171"/>
      <c r="XBZ25" s="171"/>
      <c r="XCA25" s="171"/>
      <c r="XCB25" s="171"/>
      <c r="XCC25" s="171"/>
      <c r="XCD25" s="171"/>
      <c r="XCE25" s="172"/>
      <c r="XCF25" s="162"/>
      <c r="XCG25" s="171"/>
      <c r="XCH25" s="171"/>
      <c r="XCI25" s="171"/>
      <c r="XCJ25" s="171"/>
      <c r="XCK25" s="171"/>
      <c r="XCL25" s="171"/>
      <c r="XCM25" s="172"/>
      <c r="XCN25" s="162"/>
      <c r="XCO25" s="171"/>
      <c r="XCP25" s="171"/>
      <c r="XCQ25" s="171"/>
      <c r="XCR25" s="171"/>
      <c r="XCS25" s="171"/>
      <c r="XCT25" s="171"/>
      <c r="XCU25" s="172"/>
      <c r="XCV25" s="162"/>
      <c r="XCW25" s="171"/>
      <c r="XCX25" s="171"/>
      <c r="XCY25" s="171"/>
      <c r="XCZ25" s="171"/>
      <c r="XDA25" s="171"/>
      <c r="XDB25" s="171"/>
      <c r="XDC25" s="172"/>
      <c r="XDD25" s="162"/>
      <c r="XDE25" s="171"/>
      <c r="XDF25" s="171"/>
      <c r="XDG25" s="171"/>
      <c r="XDH25" s="171"/>
      <c r="XDI25" s="171"/>
      <c r="XDJ25" s="171"/>
      <c r="XDK25" s="172"/>
      <c r="XDL25" s="162"/>
      <c r="XDM25" s="171"/>
      <c r="XDN25" s="171"/>
      <c r="XDO25" s="171"/>
      <c r="XDP25" s="171"/>
      <c r="XDQ25" s="171"/>
      <c r="XDR25" s="171"/>
      <c r="XDS25" s="172"/>
      <c r="XDT25" s="162"/>
      <c r="XDU25" s="171"/>
      <c r="XDV25" s="171"/>
      <c r="XDW25" s="171"/>
      <c r="XDX25" s="171"/>
      <c r="XDY25" s="171"/>
      <c r="XDZ25" s="171"/>
      <c r="XEA25" s="172"/>
      <c r="XEB25" s="162"/>
      <c r="XEC25" s="171"/>
      <c r="XED25" s="171"/>
      <c r="XEE25" s="171"/>
      <c r="XEF25" s="171"/>
      <c r="XEG25" s="171"/>
      <c r="XEH25" s="171"/>
      <c r="XEI25" s="172"/>
      <c r="XEJ25" s="162"/>
      <c r="XEK25" s="171"/>
      <c r="XEL25" s="171"/>
      <c r="XEM25" s="171"/>
      <c r="XEN25" s="171"/>
      <c r="XEO25" s="171"/>
      <c r="XEP25" s="171"/>
      <c r="XEQ25" s="172"/>
      <c r="XER25" s="162"/>
      <c r="XES25" s="171"/>
      <c r="XET25" s="171"/>
      <c r="XEU25" s="171"/>
      <c r="XEV25" s="171"/>
      <c r="XEW25" s="171"/>
      <c r="XEX25" s="171"/>
    </row>
    <row r="26" spans="2:16379" s="149" customFormat="1" ht="15.75">
      <c r="B26" s="201" t="s">
        <v>1737</v>
      </c>
      <c r="C26" s="162"/>
      <c r="D26" s="176"/>
      <c r="E26" s="176"/>
      <c r="F26" s="176"/>
      <c r="G26" s="177"/>
      <c r="H26" s="162"/>
      <c r="I26" s="171"/>
      <c r="J26" s="171"/>
      <c r="K26" s="172"/>
      <c r="L26" s="162"/>
      <c r="M26" s="171"/>
      <c r="N26" s="171"/>
      <c r="O26" s="171"/>
      <c r="P26" s="171"/>
      <c r="Q26" s="171"/>
      <c r="R26" s="171"/>
      <c r="S26" s="172"/>
      <c r="T26" s="162"/>
      <c r="U26" s="171"/>
      <c r="V26" s="171"/>
      <c r="W26" s="171"/>
      <c r="X26" s="171"/>
      <c r="Y26" s="171"/>
      <c r="Z26" s="171"/>
      <c r="AA26" s="172"/>
      <c r="AB26" s="162"/>
      <c r="AC26" s="171"/>
      <c r="AD26" s="171"/>
      <c r="AE26" s="171"/>
      <c r="AF26" s="171"/>
      <c r="AG26" s="171"/>
      <c r="AH26" s="171"/>
      <c r="AI26" s="172"/>
      <c r="AJ26" s="162"/>
      <c r="AK26" s="171"/>
      <c r="AL26" s="171"/>
      <c r="AM26" s="171"/>
      <c r="AN26" s="171"/>
      <c r="AO26" s="171"/>
      <c r="AP26" s="171"/>
      <c r="AQ26" s="172"/>
      <c r="AR26" s="162"/>
      <c r="AS26" s="171"/>
      <c r="AT26" s="171"/>
      <c r="AU26" s="171"/>
      <c r="AV26" s="171"/>
      <c r="AW26" s="171"/>
      <c r="AX26" s="171"/>
      <c r="AY26" s="172"/>
      <c r="AZ26" s="162"/>
      <c r="BA26" s="171"/>
      <c r="BB26" s="171"/>
      <c r="BC26" s="171"/>
      <c r="BD26" s="171"/>
      <c r="BE26" s="171"/>
      <c r="BF26" s="171"/>
      <c r="BG26" s="172"/>
      <c r="BH26" s="162"/>
      <c r="BI26" s="171"/>
      <c r="BJ26" s="171"/>
      <c r="BK26" s="171"/>
      <c r="BL26" s="171"/>
      <c r="BM26" s="171"/>
      <c r="BN26" s="171"/>
      <c r="BO26" s="172"/>
      <c r="BP26" s="162"/>
      <c r="BQ26" s="171"/>
      <c r="BR26" s="171"/>
      <c r="BS26" s="171"/>
      <c r="BT26" s="171"/>
      <c r="BU26" s="171"/>
      <c r="BV26" s="171"/>
      <c r="BW26" s="172"/>
      <c r="BX26" s="162"/>
      <c r="BY26" s="171"/>
      <c r="BZ26" s="171"/>
      <c r="CA26" s="171"/>
      <c r="CB26" s="171"/>
      <c r="CC26" s="171"/>
      <c r="CD26" s="171"/>
      <c r="CE26" s="172"/>
      <c r="CF26" s="162"/>
      <c r="CG26" s="171"/>
      <c r="CH26" s="171"/>
      <c r="CI26" s="171"/>
      <c r="CJ26" s="171"/>
      <c r="CK26" s="171"/>
      <c r="CL26" s="171"/>
      <c r="CM26" s="172"/>
      <c r="CN26" s="162"/>
      <c r="CO26" s="171"/>
      <c r="CP26" s="171"/>
      <c r="CQ26" s="171"/>
      <c r="CR26" s="171"/>
      <c r="CS26" s="171"/>
      <c r="CT26" s="171"/>
      <c r="CU26" s="172"/>
      <c r="CV26" s="162"/>
      <c r="CW26" s="171"/>
      <c r="CX26" s="171"/>
      <c r="CY26" s="171"/>
      <c r="CZ26" s="171"/>
      <c r="DA26" s="171"/>
      <c r="DB26" s="171"/>
      <c r="DC26" s="172"/>
      <c r="DD26" s="162"/>
      <c r="DE26" s="171"/>
      <c r="DF26" s="171"/>
      <c r="DG26" s="171"/>
      <c r="DH26" s="171"/>
      <c r="DI26" s="171"/>
      <c r="DJ26" s="171"/>
      <c r="DK26" s="172"/>
      <c r="DL26" s="162"/>
      <c r="DM26" s="171"/>
      <c r="DN26" s="171"/>
      <c r="DO26" s="171"/>
      <c r="DP26" s="171"/>
      <c r="DQ26" s="171"/>
      <c r="DR26" s="171"/>
      <c r="DS26" s="172"/>
      <c r="DT26" s="162"/>
      <c r="DU26" s="171"/>
      <c r="DV26" s="171"/>
      <c r="DW26" s="171"/>
      <c r="DX26" s="171"/>
      <c r="DY26" s="171"/>
      <c r="DZ26" s="171"/>
      <c r="EA26" s="172"/>
      <c r="EB26" s="162"/>
      <c r="EC26" s="171"/>
      <c r="ED26" s="171"/>
      <c r="EE26" s="171"/>
      <c r="EF26" s="171"/>
      <c r="EG26" s="171"/>
      <c r="EH26" s="171"/>
      <c r="EI26" s="172"/>
      <c r="EJ26" s="162"/>
      <c r="EK26" s="171"/>
      <c r="EL26" s="171"/>
      <c r="EM26" s="171"/>
      <c r="EN26" s="171"/>
      <c r="EO26" s="171"/>
      <c r="EP26" s="171"/>
      <c r="EQ26" s="172"/>
      <c r="ER26" s="162"/>
      <c r="ES26" s="171"/>
      <c r="ET26" s="171"/>
      <c r="EU26" s="171"/>
      <c r="EV26" s="171"/>
      <c r="EW26" s="171"/>
      <c r="EX26" s="171"/>
      <c r="EY26" s="172"/>
      <c r="EZ26" s="162"/>
      <c r="FA26" s="171"/>
      <c r="FB26" s="171"/>
      <c r="FC26" s="171"/>
      <c r="FD26" s="171"/>
      <c r="FE26" s="171"/>
      <c r="FF26" s="171"/>
      <c r="FG26" s="172"/>
      <c r="FH26" s="162"/>
      <c r="FI26" s="171"/>
      <c r="FJ26" s="171"/>
      <c r="FK26" s="171"/>
      <c r="FL26" s="171"/>
      <c r="FM26" s="171"/>
      <c r="FN26" s="171"/>
      <c r="FO26" s="172"/>
      <c r="FP26" s="162"/>
      <c r="FQ26" s="171"/>
      <c r="FR26" s="171"/>
      <c r="FS26" s="171"/>
      <c r="FT26" s="171"/>
      <c r="FU26" s="171"/>
      <c r="FV26" s="171"/>
      <c r="FW26" s="172"/>
      <c r="FX26" s="162"/>
      <c r="FY26" s="171"/>
      <c r="FZ26" s="171"/>
      <c r="GA26" s="171"/>
      <c r="GB26" s="171"/>
      <c r="GC26" s="171"/>
      <c r="GD26" s="171"/>
      <c r="GE26" s="172"/>
      <c r="GF26" s="162"/>
      <c r="GG26" s="171"/>
      <c r="GH26" s="171"/>
      <c r="GI26" s="171"/>
      <c r="GJ26" s="171"/>
      <c r="GK26" s="171"/>
      <c r="GL26" s="171"/>
      <c r="GM26" s="172"/>
      <c r="GN26" s="162"/>
      <c r="GO26" s="171"/>
      <c r="GP26" s="171"/>
      <c r="GQ26" s="171"/>
      <c r="GR26" s="171"/>
      <c r="GS26" s="171"/>
      <c r="GT26" s="171"/>
      <c r="GU26" s="172"/>
      <c r="GV26" s="162"/>
      <c r="GW26" s="171"/>
      <c r="GX26" s="171"/>
      <c r="GY26" s="171"/>
      <c r="GZ26" s="171"/>
      <c r="HA26" s="171"/>
      <c r="HB26" s="171"/>
      <c r="HC26" s="172"/>
      <c r="HD26" s="162"/>
      <c r="HE26" s="171"/>
      <c r="HF26" s="171"/>
      <c r="HG26" s="171"/>
      <c r="HH26" s="171"/>
      <c r="HI26" s="171"/>
      <c r="HJ26" s="171"/>
      <c r="HK26" s="172"/>
      <c r="HL26" s="162"/>
      <c r="HM26" s="171"/>
      <c r="HN26" s="171"/>
      <c r="HO26" s="171"/>
      <c r="HP26" s="171"/>
      <c r="HQ26" s="171"/>
      <c r="HR26" s="171"/>
      <c r="HS26" s="172"/>
      <c r="HT26" s="162"/>
      <c r="HU26" s="171"/>
      <c r="HV26" s="171"/>
      <c r="HW26" s="171"/>
      <c r="HX26" s="171"/>
      <c r="HY26" s="171"/>
      <c r="HZ26" s="171"/>
      <c r="IA26" s="172"/>
      <c r="IB26" s="162"/>
      <c r="IC26" s="171"/>
      <c r="ID26" s="171"/>
      <c r="IE26" s="171"/>
      <c r="IF26" s="171"/>
      <c r="IG26" s="171"/>
      <c r="IH26" s="171"/>
      <c r="II26" s="172"/>
      <c r="IJ26" s="162"/>
      <c r="IK26" s="171"/>
      <c r="IL26" s="171"/>
      <c r="IM26" s="171"/>
      <c r="IN26" s="171"/>
      <c r="IO26" s="171"/>
      <c r="IP26" s="171"/>
      <c r="IQ26" s="172"/>
      <c r="IR26" s="162"/>
      <c r="IS26" s="171"/>
      <c r="IT26" s="171"/>
      <c r="IU26" s="171"/>
      <c r="IV26" s="171"/>
      <c r="IW26" s="171"/>
      <c r="IX26" s="171"/>
      <c r="IY26" s="172"/>
      <c r="IZ26" s="162"/>
      <c r="JA26" s="171"/>
      <c r="JB26" s="171"/>
      <c r="JC26" s="171"/>
      <c r="JD26" s="171"/>
      <c r="JE26" s="171"/>
      <c r="JF26" s="171"/>
      <c r="JG26" s="172"/>
      <c r="JH26" s="162"/>
      <c r="JI26" s="171"/>
      <c r="JJ26" s="171"/>
      <c r="JK26" s="171"/>
      <c r="JL26" s="171"/>
      <c r="JM26" s="171"/>
      <c r="JN26" s="171"/>
      <c r="JO26" s="172"/>
      <c r="JP26" s="162"/>
      <c r="JQ26" s="171"/>
      <c r="JR26" s="171"/>
      <c r="JS26" s="171"/>
      <c r="JT26" s="171"/>
      <c r="JU26" s="171"/>
      <c r="JV26" s="171"/>
      <c r="JW26" s="172"/>
      <c r="JX26" s="162"/>
      <c r="JY26" s="171"/>
      <c r="JZ26" s="171"/>
      <c r="KA26" s="171"/>
      <c r="KB26" s="171"/>
      <c r="KC26" s="171"/>
      <c r="KD26" s="171"/>
      <c r="KE26" s="172"/>
      <c r="KF26" s="162"/>
      <c r="KG26" s="171"/>
      <c r="KH26" s="171"/>
      <c r="KI26" s="171"/>
      <c r="KJ26" s="171"/>
      <c r="KK26" s="171"/>
      <c r="KL26" s="171"/>
      <c r="KM26" s="172"/>
      <c r="KN26" s="162"/>
      <c r="KO26" s="171"/>
      <c r="KP26" s="171"/>
      <c r="KQ26" s="171"/>
      <c r="KR26" s="171"/>
      <c r="KS26" s="171"/>
      <c r="KT26" s="171"/>
      <c r="KU26" s="172"/>
      <c r="KV26" s="162"/>
      <c r="KW26" s="171"/>
      <c r="KX26" s="171"/>
      <c r="KY26" s="171"/>
      <c r="KZ26" s="171"/>
      <c r="LA26" s="171"/>
      <c r="LB26" s="171"/>
      <c r="LC26" s="172"/>
      <c r="LD26" s="162"/>
      <c r="LE26" s="171"/>
      <c r="LF26" s="171"/>
      <c r="LG26" s="171"/>
      <c r="LH26" s="171"/>
      <c r="LI26" s="171"/>
      <c r="LJ26" s="171"/>
      <c r="LK26" s="172"/>
      <c r="LL26" s="162"/>
      <c r="LM26" s="171"/>
      <c r="LN26" s="171"/>
      <c r="LO26" s="171"/>
      <c r="LP26" s="171"/>
      <c r="LQ26" s="171"/>
      <c r="LR26" s="171"/>
      <c r="LS26" s="172"/>
      <c r="LT26" s="162"/>
      <c r="LU26" s="171"/>
      <c r="LV26" s="171"/>
      <c r="LW26" s="171"/>
      <c r="LX26" s="171"/>
      <c r="LY26" s="171"/>
      <c r="LZ26" s="171"/>
      <c r="MA26" s="172"/>
      <c r="MB26" s="162"/>
      <c r="MC26" s="171"/>
      <c r="MD26" s="171"/>
      <c r="ME26" s="171"/>
      <c r="MF26" s="171"/>
      <c r="MG26" s="171"/>
      <c r="MH26" s="171"/>
      <c r="MI26" s="172"/>
      <c r="MJ26" s="162"/>
      <c r="MK26" s="171"/>
      <c r="ML26" s="171"/>
      <c r="MM26" s="171"/>
      <c r="MN26" s="171"/>
      <c r="MO26" s="171"/>
      <c r="MP26" s="171"/>
      <c r="MQ26" s="172"/>
      <c r="MR26" s="162"/>
      <c r="MS26" s="171"/>
      <c r="MT26" s="171"/>
      <c r="MU26" s="171"/>
      <c r="MV26" s="171"/>
      <c r="MW26" s="171"/>
      <c r="MX26" s="171"/>
      <c r="MY26" s="172"/>
      <c r="MZ26" s="162"/>
      <c r="NA26" s="171"/>
      <c r="NB26" s="171"/>
      <c r="NC26" s="171"/>
      <c r="ND26" s="171"/>
      <c r="NE26" s="171"/>
      <c r="NF26" s="171"/>
      <c r="NG26" s="172"/>
      <c r="NH26" s="162"/>
      <c r="NI26" s="171"/>
      <c r="NJ26" s="171"/>
      <c r="NK26" s="171"/>
      <c r="NL26" s="171"/>
      <c r="NM26" s="171"/>
      <c r="NN26" s="171"/>
      <c r="NO26" s="172"/>
      <c r="NP26" s="162"/>
      <c r="NQ26" s="171"/>
      <c r="NR26" s="171"/>
      <c r="NS26" s="171"/>
      <c r="NT26" s="171"/>
      <c r="NU26" s="171"/>
      <c r="NV26" s="171"/>
      <c r="NW26" s="172"/>
      <c r="NX26" s="162"/>
      <c r="NY26" s="171"/>
      <c r="NZ26" s="171"/>
      <c r="OA26" s="171"/>
      <c r="OB26" s="171"/>
      <c r="OC26" s="171"/>
      <c r="OD26" s="171"/>
      <c r="OE26" s="172"/>
      <c r="OF26" s="162"/>
      <c r="OG26" s="171"/>
      <c r="OH26" s="171"/>
      <c r="OI26" s="171"/>
      <c r="OJ26" s="171"/>
      <c r="OK26" s="171"/>
      <c r="OL26" s="171"/>
      <c r="OM26" s="172"/>
      <c r="ON26" s="162"/>
      <c r="OO26" s="171"/>
      <c r="OP26" s="171"/>
      <c r="OQ26" s="171"/>
      <c r="OR26" s="171"/>
      <c r="OS26" s="171"/>
      <c r="OT26" s="171"/>
      <c r="OU26" s="172"/>
      <c r="OV26" s="162"/>
      <c r="OW26" s="171"/>
      <c r="OX26" s="171"/>
      <c r="OY26" s="171"/>
      <c r="OZ26" s="171"/>
      <c r="PA26" s="171"/>
      <c r="PB26" s="171"/>
      <c r="PC26" s="172"/>
      <c r="PD26" s="162"/>
      <c r="PE26" s="171"/>
      <c r="PF26" s="171"/>
      <c r="PG26" s="171"/>
      <c r="PH26" s="171"/>
      <c r="PI26" s="171"/>
      <c r="PJ26" s="171"/>
      <c r="PK26" s="172"/>
      <c r="PL26" s="162"/>
      <c r="PM26" s="171"/>
      <c r="PN26" s="171"/>
      <c r="PO26" s="171"/>
      <c r="PP26" s="171"/>
      <c r="PQ26" s="171"/>
      <c r="PR26" s="171"/>
      <c r="PS26" s="172"/>
      <c r="PT26" s="162"/>
      <c r="PU26" s="171"/>
      <c r="PV26" s="171"/>
      <c r="PW26" s="171"/>
      <c r="PX26" s="171"/>
      <c r="PY26" s="171"/>
      <c r="PZ26" s="171"/>
      <c r="QA26" s="172"/>
      <c r="QB26" s="162"/>
      <c r="QC26" s="171"/>
      <c r="QD26" s="171"/>
      <c r="QE26" s="171"/>
      <c r="QF26" s="171"/>
      <c r="QG26" s="171"/>
      <c r="QH26" s="171"/>
      <c r="QI26" s="172"/>
      <c r="QJ26" s="162"/>
      <c r="QK26" s="171"/>
      <c r="QL26" s="171"/>
      <c r="QM26" s="171"/>
      <c r="QN26" s="171"/>
      <c r="QO26" s="171"/>
      <c r="QP26" s="171"/>
      <c r="QQ26" s="172"/>
      <c r="QR26" s="162"/>
      <c r="QS26" s="171"/>
      <c r="QT26" s="171"/>
      <c r="QU26" s="171"/>
      <c r="QV26" s="171"/>
      <c r="QW26" s="171"/>
      <c r="QX26" s="171"/>
      <c r="QY26" s="172"/>
      <c r="QZ26" s="162"/>
      <c r="RA26" s="171"/>
      <c r="RB26" s="171"/>
      <c r="RC26" s="171"/>
      <c r="RD26" s="171"/>
      <c r="RE26" s="171"/>
      <c r="RF26" s="171"/>
      <c r="RG26" s="172"/>
      <c r="RH26" s="162"/>
      <c r="RI26" s="171"/>
      <c r="RJ26" s="171"/>
      <c r="RK26" s="171"/>
      <c r="RL26" s="171"/>
      <c r="RM26" s="171"/>
      <c r="RN26" s="171"/>
      <c r="RO26" s="172"/>
      <c r="RP26" s="162"/>
      <c r="RQ26" s="171"/>
      <c r="RR26" s="171"/>
      <c r="RS26" s="171"/>
      <c r="RT26" s="171"/>
      <c r="RU26" s="171"/>
      <c r="RV26" s="171"/>
      <c r="RW26" s="172"/>
      <c r="RX26" s="162"/>
      <c r="RY26" s="171"/>
      <c r="RZ26" s="171"/>
      <c r="SA26" s="171"/>
      <c r="SB26" s="171"/>
      <c r="SC26" s="171"/>
      <c r="SD26" s="171"/>
      <c r="SE26" s="172"/>
      <c r="SF26" s="162"/>
      <c r="SG26" s="171"/>
      <c r="SH26" s="171"/>
      <c r="SI26" s="171"/>
      <c r="SJ26" s="171"/>
      <c r="SK26" s="171"/>
      <c r="SL26" s="171"/>
      <c r="SM26" s="172"/>
      <c r="SN26" s="162"/>
      <c r="SO26" s="171"/>
      <c r="SP26" s="171"/>
      <c r="SQ26" s="171"/>
      <c r="SR26" s="171"/>
      <c r="SS26" s="171"/>
      <c r="ST26" s="171"/>
      <c r="SU26" s="172"/>
      <c r="SV26" s="162"/>
      <c r="SW26" s="171"/>
      <c r="SX26" s="171"/>
      <c r="SY26" s="171"/>
      <c r="SZ26" s="171"/>
      <c r="TA26" s="171"/>
      <c r="TB26" s="171"/>
      <c r="TC26" s="172"/>
      <c r="TD26" s="162"/>
      <c r="TE26" s="171"/>
      <c r="TF26" s="171"/>
      <c r="TG26" s="171"/>
      <c r="TH26" s="171"/>
      <c r="TI26" s="171"/>
      <c r="TJ26" s="171"/>
      <c r="TK26" s="172"/>
      <c r="TL26" s="162"/>
      <c r="TM26" s="171"/>
      <c r="TN26" s="171"/>
      <c r="TO26" s="171"/>
      <c r="TP26" s="171"/>
      <c r="TQ26" s="171"/>
      <c r="TR26" s="171"/>
      <c r="TS26" s="172"/>
      <c r="TT26" s="162"/>
      <c r="TU26" s="171"/>
      <c r="TV26" s="171"/>
      <c r="TW26" s="171"/>
      <c r="TX26" s="171"/>
      <c r="TY26" s="171"/>
      <c r="TZ26" s="171"/>
      <c r="UA26" s="172"/>
      <c r="UB26" s="162"/>
      <c r="UC26" s="171"/>
      <c r="UD26" s="171"/>
      <c r="UE26" s="171"/>
      <c r="UF26" s="171"/>
      <c r="UG26" s="171"/>
      <c r="UH26" s="171"/>
      <c r="UI26" s="172"/>
      <c r="UJ26" s="162"/>
      <c r="UK26" s="171"/>
      <c r="UL26" s="171"/>
      <c r="UM26" s="171"/>
      <c r="UN26" s="171"/>
      <c r="UO26" s="171"/>
      <c r="UP26" s="171"/>
      <c r="UQ26" s="172"/>
      <c r="UR26" s="162"/>
      <c r="US26" s="171"/>
      <c r="UT26" s="171"/>
      <c r="UU26" s="171"/>
      <c r="UV26" s="171"/>
      <c r="UW26" s="171"/>
      <c r="UX26" s="171"/>
      <c r="UY26" s="172"/>
      <c r="UZ26" s="162"/>
      <c r="VA26" s="171"/>
      <c r="VB26" s="171"/>
      <c r="VC26" s="171"/>
      <c r="VD26" s="171"/>
      <c r="VE26" s="171"/>
      <c r="VF26" s="171"/>
      <c r="VG26" s="172"/>
      <c r="VH26" s="162"/>
      <c r="VI26" s="171"/>
      <c r="VJ26" s="171"/>
      <c r="VK26" s="171"/>
      <c r="VL26" s="171"/>
      <c r="VM26" s="171"/>
      <c r="VN26" s="171"/>
      <c r="VO26" s="172"/>
      <c r="VP26" s="162"/>
      <c r="VQ26" s="171"/>
      <c r="VR26" s="171"/>
      <c r="VS26" s="171"/>
      <c r="VT26" s="171"/>
      <c r="VU26" s="171"/>
      <c r="VV26" s="171"/>
      <c r="VW26" s="172"/>
      <c r="VX26" s="162"/>
      <c r="VY26" s="171"/>
      <c r="VZ26" s="171"/>
      <c r="WA26" s="171"/>
      <c r="WB26" s="171"/>
      <c r="WC26" s="171"/>
      <c r="WD26" s="171"/>
      <c r="WE26" s="172"/>
      <c r="WF26" s="162"/>
      <c r="WG26" s="171"/>
      <c r="WH26" s="171"/>
      <c r="WI26" s="171"/>
      <c r="WJ26" s="171"/>
      <c r="WK26" s="171"/>
      <c r="WL26" s="171"/>
      <c r="WM26" s="172"/>
      <c r="WN26" s="162"/>
      <c r="WO26" s="171"/>
      <c r="WP26" s="171"/>
      <c r="WQ26" s="171"/>
      <c r="WR26" s="171"/>
      <c r="WS26" s="171"/>
      <c r="WT26" s="171"/>
      <c r="WU26" s="172"/>
      <c r="WV26" s="162"/>
      <c r="WW26" s="171"/>
      <c r="WX26" s="171"/>
      <c r="WY26" s="171"/>
      <c r="WZ26" s="171"/>
      <c r="XA26" s="171"/>
      <c r="XB26" s="171"/>
      <c r="XC26" s="172"/>
      <c r="XD26" s="162"/>
      <c r="XE26" s="171"/>
      <c r="XF26" s="171"/>
      <c r="XG26" s="171"/>
      <c r="XH26" s="171"/>
      <c r="XI26" s="171"/>
      <c r="XJ26" s="171"/>
      <c r="XK26" s="172"/>
      <c r="XL26" s="162"/>
      <c r="XM26" s="171"/>
      <c r="XN26" s="171"/>
      <c r="XO26" s="171"/>
      <c r="XP26" s="171"/>
      <c r="XQ26" s="171"/>
      <c r="XR26" s="171"/>
      <c r="XS26" s="172"/>
      <c r="XT26" s="162"/>
      <c r="XU26" s="171"/>
      <c r="XV26" s="171"/>
      <c r="XW26" s="171"/>
      <c r="XX26" s="171"/>
      <c r="XY26" s="171"/>
      <c r="XZ26" s="171"/>
      <c r="YA26" s="172"/>
      <c r="YB26" s="162"/>
      <c r="YC26" s="171"/>
      <c r="YD26" s="171"/>
      <c r="YE26" s="171"/>
      <c r="YF26" s="171"/>
      <c r="YG26" s="171"/>
      <c r="YH26" s="171"/>
      <c r="YI26" s="172"/>
      <c r="YJ26" s="162"/>
      <c r="YK26" s="171"/>
      <c r="YL26" s="171"/>
      <c r="YM26" s="171"/>
      <c r="YN26" s="171"/>
      <c r="YO26" s="171"/>
      <c r="YP26" s="171"/>
      <c r="YQ26" s="172"/>
      <c r="YR26" s="162"/>
      <c r="YS26" s="171"/>
      <c r="YT26" s="171"/>
      <c r="YU26" s="171"/>
      <c r="YV26" s="171"/>
      <c r="YW26" s="171"/>
      <c r="YX26" s="171"/>
      <c r="YY26" s="172"/>
      <c r="YZ26" s="162"/>
      <c r="ZA26" s="171"/>
      <c r="ZB26" s="171"/>
      <c r="ZC26" s="171"/>
      <c r="ZD26" s="171"/>
      <c r="ZE26" s="171"/>
      <c r="ZF26" s="171"/>
      <c r="ZG26" s="172"/>
      <c r="ZH26" s="162"/>
      <c r="ZI26" s="171"/>
      <c r="ZJ26" s="171"/>
      <c r="ZK26" s="171"/>
      <c r="ZL26" s="171"/>
      <c r="ZM26" s="171"/>
      <c r="ZN26" s="171"/>
      <c r="ZO26" s="172"/>
      <c r="ZP26" s="162"/>
      <c r="ZQ26" s="171"/>
      <c r="ZR26" s="171"/>
      <c r="ZS26" s="171"/>
      <c r="ZT26" s="171"/>
      <c r="ZU26" s="171"/>
      <c r="ZV26" s="171"/>
      <c r="ZW26" s="172"/>
      <c r="ZX26" s="162"/>
      <c r="ZY26" s="171"/>
      <c r="ZZ26" s="171"/>
      <c r="AAA26" s="171"/>
      <c r="AAB26" s="171"/>
      <c r="AAC26" s="171"/>
      <c r="AAD26" s="171"/>
      <c r="AAE26" s="172"/>
      <c r="AAF26" s="162"/>
      <c r="AAG26" s="171"/>
      <c r="AAH26" s="171"/>
      <c r="AAI26" s="171"/>
      <c r="AAJ26" s="171"/>
      <c r="AAK26" s="171"/>
      <c r="AAL26" s="171"/>
      <c r="AAM26" s="172"/>
      <c r="AAN26" s="162"/>
      <c r="AAO26" s="171"/>
      <c r="AAP26" s="171"/>
      <c r="AAQ26" s="171"/>
      <c r="AAR26" s="171"/>
      <c r="AAS26" s="171"/>
      <c r="AAT26" s="171"/>
      <c r="AAU26" s="172"/>
      <c r="AAV26" s="162"/>
      <c r="AAW26" s="171"/>
      <c r="AAX26" s="171"/>
      <c r="AAY26" s="171"/>
      <c r="AAZ26" s="171"/>
      <c r="ABA26" s="171"/>
      <c r="ABB26" s="171"/>
      <c r="ABC26" s="172"/>
      <c r="ABD26" s="162"/>
      <c r="ABE26" s="171"/>
      <c r="ABF26" s="171"/>
      <c r="ABG26" s="171"/>
      <c r="ABH26" s="171"/>
      <c r="ABI26" s="171"/>
      <c r="ABJ26" s="171"/>
      <c r="ABK26" s="172"/>
      <c r="ABL26" s="162"/>
      <c r="ABM26" s="171"/>
      <c r="ABN26" s="171"/>
      <c r="ABO26" s="171"/>
      <c r="ABP26" s="171"/>
      <c r="ABQ26" s="171"/>
      <c r="ABR26" s="171"/>
      <c r="ABS26" s="172"/>
      <c r="ABT26" s="162"/>
      <c r="ABU26" s="171"/>
      <c r="ABV26" s="171"/>
      <c r="ABW26" s="171"/>
      <c r="ABX26" s="171"/>
      <c r="ABY26" s="171"/>
      <c r="ABZ26" s="171"/>
      <c r="ACA26" s="172"/>
      <c r="ACB26" s="162"/>
      <c r="ACC26" s="171"/>
      <c r="ACD26" s="171"/>
      <c r="ACE26" s="171"/>
      <c r="ACF26" s="171"/>
      <c r="ACG26" s="171"/>
      <c r="ACH26" s="171"/>
      <c r="ACI26" s="172"/>
      <c r="ACJ26" s="162"/>
      <c r="ACK26" s="171"/>
      <c r="ACL26" s="171"/>
      <c r="ACM26" s="171"/>
      <c r="ACN26" s="171"/>
      <c r="ACO26" s="171"/>
      <c r="ACP26" s="171"/>
      <c r="ACQ26" s="172"/>
      <c r="ACR26" s="162"/>
      <c r="ACS26" s="171"/>
      <c r="ACT26" s="171"/>
      <c r="ACU26" s="171"/>
      <c r="ACV26" s="171"/>
      <c r="ACW26" s="171"/>
      <c r="ACX26" s="171"/>
      <c r="ACY26" s="172"/>
      <c r="ACZ26" s="162"/>
      <c r="ADA26" s="171"/>
      <c r="ADB26" s="171"/>
      <c r="ADC26" s="171"/>
      <c r="ADD26" s="171"/>
      <c r="ADE26" s="171"/>
      <c r="ADF26" s="171"/>
      <c r="ADG26" s="172"/>
      <c r="ADH26" s="162"/>
      <c r="ADI26" s="171"/>
      <c r="ADJ26" s="171"/>
      <c r="ADK26" s="171"/>
      <c r="ADL26" s="171"/>
      <c r="ADM26" s="171"/>
      <c r="ADN26" s="171"/>
      <c r="ADO26" s="172"/>
      <c r="ADP26" s="162"/>
      <c r="ADQ26" s="171"/>
      <c r="ADR26" s="171"/>
      <c r="ADS26" s="171"/>
      <c r="ADT26" s="171"/>
      <c r="ADU26" s="171"/>
      <c r="ADV26" s="171"/>
      <c r="ADW26" s="172"/>
      <c r="ADX26" s="162"/>
      <c r="ADY26" s="171"/>
      <c r="ADZ26" s="171"/>
      <c r="AEA26" s="171"/>
      <c r="AEB26" s="171"/>
      <c r="AEC26" s="171"/>
      <c r="AED26" s="171"/>
      <c r="AEE26" s="172"/>
      <c r="AEF26" s="162"/>
      <c r="AEG26" s="171"/>
      <c r="AEH26" s="171"/>
      <c r="AEI26" s="171"/>
      <c r="AEJ26" s="171"/>
      <c r="AEK26" s="171"/>
      <c r="AEL26" s="171"/>
      <c r="AEM26" s="172"/>
      <c r="AEN26" s="162"/>
      <c r="AEO26" s="171"/>
      <c r="AEP26" s="171"/>
      <c r="AEQ26" s="171"/>
      <c r="AER26" s="171"/>
      <c r="AES26" s="171"/>
      <c r="AET26" s="171"/>
      <c r="AEU26" s="172"/>
      <c r="AEV26" s="162"/>
      <c r="AEW26" s="171"/>
      <c r="AEX26" s="171"/>
      <c r="AEY26" s="171"/>
      <c r="AEZ26" s="171"/>
      <c r="AFA26" s="171"/>
      <c r="AFB26" s="171"/>
      <c r="AFC26" s="172"/>
      <c r="AFD26" s="162"/>
      <c r="AFE26" s="171"/>
      <c r="AFF26" s="171"/>
      <c r="AFG26" s="171"/>
      <c r="AFH26" s="171"/>
      <c r="AFI26" s="171"/>
      <c r="AFJ26" s="171"/>
      <c r="AFK26" s="172"/>
      <c r="AFL26" s="162"/>
      <c r="AFM26" s="171"/>
      <c r="AFN26" s="171"/>
      <c r="AFO26" s="171"/>
      <c r="AFP26" s="171"/>
      <c r="AFQ26" s="171"/>
      <c r="AFR26" s="171"/>
      <c r="AFS26" s="172"/>
      <c r="AFT26" s="162"/>
      <c r="AFU26" s="171"/>
      <c r="AFV26" s="171"/>
      <c r="AFW26" s="171"/>
      <c r="AFX26" s="171"/>
      <c r="AFY26" s="171"/>
      <c r="AFZ26" s="171"/>
      <c r="AGA26" s="172"/>
      <c r="AGB26" s="162"/>
      <c r="AGC26" s="171"/>
      <c r="AGD26" s="171"/>
      <c r="AGE26" s="171"/>
      <c r="AGF26" s="171"/>
      <c r="AGG26" s="171"/>
      <c r="AGH26" s="171"/>
      <c r="AGI26" s="172"/>
      <c r="AGJ26" s="162"/>
      <c r="AGK26" s="171"/>
      <c r="AGL26" s="171"/>
      <c r="AGM26" s="171"/>
      <c r="AGN26" s="171"/>
      <c r="AGO26" s="171"/>
      <c r="AGP26" s="171"/>
      <c r="AGQ26" s="172"/>
      <c r="AGR26" s="162"/>
      <c r="AGS26" s="171"/>
      <c r="AGT26" s="171"/>
      <c r="AGU26" s="171"/>
      <c r="AGV26" s="171"/>
      <c r="AGW26" s="171"/>
      <c r="AGX26" s="171"/>
      <c r="AGY26" s="172"/>
      <c r="AGZ26" s="162"/>
      <c r="AHA26" s="171"/>
      <c r="AHB26" s="171"/>
      <c r="AHC26" s="171"/>
      <c r="AHD26" s="171"/>
      <c r="AHE26" s="171"/>
      <c r="AHF26" s="171"/>
      <c r="AHG26" s="172"/>
      <c r="AHH26" s="162"/>
      <c r="AHI26" s="171"/>
      <c r="AHJ26" s="171"/>
      <c r="AHK26" s="171"/>
      <c r="AHL26" s="171"/>
      <c r="AHM26" s="171"/>
      <c r="AHN26" s="171"/>
      <c r="AHO26" s="172"/>
      <c r="AHP26" s="162"/>
      <c r="AHQ26" s="171"/>
      <c r="AHR26" s="171"/>
      <c r="AHS26" s="171"/>
      <c r="AHT26" s="171"/>
      <c r="AHU26" s="171"/>
      <c r="AHV26" s="171"/>
      <c r="AHW26" s="172"/>
      <c r="AHX26" s="162"/>
      <c r="AHY26" s="171"/>
      <c r="AHZ26" s="171"/>
      <c r="AIA26" s="171"/>
      <c r="AIB26" s="171"/>
      <c r="AIC26" s="171"/>
      <c r="AID26" s="171"/>
      <c r="AIE26" s="172"/>
      <c r="AIF26" s="162"/>
      <c r="AIG26" s="171"/>
      <c r="AIH26" s="171"/>
      <c r="AII26" s="171"/>
      <c r="AIJ26" s="171"/>
      <c r="AIK26" s="171"/>
      <c r="AIL26" s="171"/>
      <c r="AIM26" s="172"/>
      <c r="AIN26" s="162"/>
      <c r="AIO26" s="171"/>
      <c r="AIP26" s="171"/>
      <c r="AIQ26" s="171"/>
      <c r="AIR26" s="171"/>
      <c r="AIS26" s="171"/>
      <c r="AIT26" s="171"/>
      <c r="AIU26" s="172"/>
      <c r="AIV26" s="162"/>
      <c r="AIW26" s="171"/>
      <c r="AIX26" s="171"/>
      <c r="AIY26" s="171"/>
      <c r="AIZ26" s="171"/>
      <c r="AJA26" s="171"/>
      <c r="AJB26" s="171"/>
      <c r="AJC26" s="172"/>
      <c r="AJD26" s="162"/>
      <c r="AJE26" s="171"/>
      <c r="AJF26" s="171"/>
      <c r="AJG26" s="171"/>
      <c r="AJH26" s="171"/>
      <c r="AJI26" s="171"/>
      <c r="AJJ26" s="171"/>
      <c r="AJK26" s="172"/>
      <c r="AJL26" s="162"/>
      <c r="AJM26" s="171"/>
      <c r="AJN26" s="171"/>
      <c r="AJO26" s="171"/>
      <c r="AJP26" s="171"/>
      <c r="AJQ26" s="171"/>
      <c r="AJR26" s="171"/>
      <c r="AJS26" s="172"/>
      <c r="AJT26" s="162"/>
      <c r="AJU26" s="171"/>
      <c r="AJV26" s="171"/>
      <c r="AJW26" s="171"/>
      <c r="AJX26" s="171"/>
      <c r="AJY26" s="171"/>
      <c r="AJZ26" s="171"/>
      <c r="AKA26" s="172"/>
      <c r="AKB26" s="162"/>
      <c r="AKC26" s="171"/>
      <c r="AKD26" s="171"/>
      <c r="AKE26" s="171"/>
      <c r="AKF26" s="171"/>
      <c r="AKG26" s="171"/>
      <c r="AKH26" s="171"/>
      <c r="AKI26" s="172"/>
      <c r="AKJ26" s="162"/>
      <c r="AKK26" s="171"/>
      <c r="AKL26" s="171"/>
      <c r="AKM26" s="171"/>
      <c r="AKN26" s="171"/>
      <c r="AKO26" s="171"/>
      <c r="AKP26" s="171"/>
      <c r="AKQ26" s="172"/>
      <c r="AKR26" s="162"/>
      <c r="AKS26" s="171"/>
      <c r="AKT26" s="171"/>
      <c r="AKU26" s="171"/>
      <c r="AKV26" s="171"/>
      <c r="AKW26" s="171"/>
      <c r="AKX26" s="171"/>
      <c r="AKY26" s="172"/>
      <c r="AKZ26" s="162"/>
      <c r="ALA26" s="171"/>
      <c r="ALB26" s="171"/>
      <c r="ALC26" s="171"/>
      <c r="ALD26" s="171"/>
      <c r="ALE26" s="171"/>
      <c r="ALF26" s="171"/>
      <c r="ALG26" s="172"/>
      <c r="ALH26" s="162"/>
      <c r="ALI26" s="171"/>
      <c r="ALJ26" s="171"/>
      <c r="ALK26" s="171"/>
      <c r="ALL26" s="171"/>
      <c r="ALM26" s="171"/>
      <c r="ALN26" s="171"/>
      <c r="ALO26" s="172"/>
      <c r="ALP26" s="162"/>
      <c r="ALQ26" s="171"/>
      <c r="ALR26" s="171"/>
      <c r="ALS26" s="171"/>
      <c r="ALT26" s="171"/>
      <c r="ALU26" s="171"/>
      <c r="ALV26" s="171"/>
      <c r="ALW26" s="172"/>
      <c r="ALX26" s="162"/>
      <c r="ALY26" s="171"/>
      <c r="ALZ26" s="171"/>
      <c r="AMA26" s="171"/>
      <c r="AMB26" s="171"/>
      <c r="AMC26" s="171"/>
      <c r="AMD26" s="171"/>
      <c r="AME26" s="172"/>
      <c r="AMF26" s="162"/>
      <c r="AMG26" s="171"/>
      <c r="AMH26" s="171"/>
      <c r="AMI26" s="171"/>
      <c r="AMJ26" s="171"/>
      <c r="AMK26" s="171"/>
      <c r="AML26" s="171"/>
      <c r="AMM26" s="172"/>
      <c r="AMN26" s="162"/>
      <c r="AMO26" s="171"/>
      <c r="AMP26" s="171"/>
      <c r="AMQ26" s="171"/>
      <c r="AMR26" s="171"/>
      <c r="AMS26" s="171"/>
      <c r="AMT26" s="171"/>
      <c r="AMU26" s="172"/>
      <c r="AMV26" s="162"/>
      <c r="AMW26" s="171"/>
      <c r="AMX26" s="171"/>
      <c r="AMY26" s="171"/>
      <c r="AMZ26" s="171"/>
      <c r="ANA26" s="171"/>
      <c r="ANB26" s="171"/>
      <c r="ANC26" s="172"/>
      <c r="AND26" s="162"/>
      <c r="ANE26" s="171"/>
      <c r="ANF26" s="171"/>
      <c r="ANG26" s="171"/>
      <c r="ANH26" s="171"/>
      <c r="ANI26" s="171"/>
      <c r="ANJ26" s="171"/>
      <c r="ANK26" s="172"/>
      <c r="ANL26" s="162"/>
      <c r="ANM26" s="171"/>
      <c r="ANN26" s="171"/>
      <c r="ANO26" s="171"/>
      <c r="ANP26" s="171"/>
      <c r="ANQ26" s="171"/>
      <c r="ANR26" s="171"/>
      <c r="ANS26" s="172"/>
      <c r="ANT26" s="162"/>
      <c r="ANU26" s="171"/>
      <c r="ANV26" s="171"/>
      <c r="ANW26" s="171"/>
      <c r="ANX26" s="171"/>
      <c r="ANY26" s="171"/>
      <c r="ANZ26" s="171"/>
      <c r="AOA26" s="172"/>
      <c r="AOB26" s="162"/>
      <c r="AOC26" s="171"/>
      <c r="AOD26" s="171"/>
      <c r="AOE26" s="171"/>
      <c r="AOF26" s="171"/>
      <c r="AOG26" s="171"/>
      <c r="AOH26" s="171"/>
      <c r="AOI26" s="172"/>
      <c r="AOJ26" s="162"/>
      <c r="AOK26" s="171"/>
      <c r="AOL26" s="171"/>
      <c r="AOM26" s="171"/>
      <c r="AON26" s="171"/>
      <c r="AOO26" s="171"/>
      <c r="AOP26" s="171"/>
      <c r="AOQ26" s="172"/>
      <c r="AOR26" s="162"/>
      <c r="AOS26" s="171"/>
      <c r="AOT26" s="171"/>
      <c r="AOU26" s="171"/>
      <c r="AOV26" s="171"/>
      <c r="AOW26" s="171"/>
      <c r="AOX26" s="171"/>
      <c r="AOY26" s="172"/>
      <c r="AOZ26" s="162"/>
      <c r="APA26" s="171"/>
      <c r="APB26" s="171"/>
      <c r="APC26" s="171"/>
      <c r="APD26" s="171"/>
      <c r="APE26" s="171"/>
      <c r="APF26" s="171"/>
      <c r="APG26" s="172"/>
      <c r="APH26" s="162"/>
      <c r="API26" s="171"/>
      <c r="APJ26" s="171"/>
      <c r="APK26" s="171"/>
      <c r="APL26" s="171"/>
      <c r="APM26" s="171"/>
      <c r="APN26" s="171"/>
      <c r="APO26" s="172"/>
      <c r="APP26" s="162"/>
      <c r="APQ26" s="171"/>
      <c r="APR26" s="171"/>
      <c r="APS26" s="171"/>
      <c r="APT26" s="171"/>
      <c r="APU26" s="171"/>
      <c r="APV26" s="171"/>
      <c r="APW26" s="172"/>
      <c r="APX26" s="162"/>
      <c r="APY26" s="171"/>
      <c r="APZ26" s="171"/>
      <c r="AQA26" s="171"/>
      <c r="AQB26" s="171"/>
      <c r="AQC26" s="171"/>
      <c r="AQD26" s="171"/>
      <c r="AQE26" s="172"/>
      <c r="AQF26" s="162"/>
      <c r="AQG26" s="171"/>
      <c r="AQH26" s="171"/>
      <c r="AQI26" s="171"/>
      <c r="AQJ26" s="171"/>
      <c r="AQK26" s="171"/>
      <c r="AQL26" s="171"/>
      <c r="AQM26" s="172"/>
      <c r="AQN26" s="162"/>
      <c r="AQO26" s="171"/>
      <c r="AQP26" s="171"/>
      <c r="AQQ26" s="171"/>
      <c r="AQR26" s="171"/>
      <c r="AQS26" s="171"/>
      <c r="AQT26" s="171"/>
      <c r="AQU26" s="172"/>
      <c r="AQV26" s="162"/>
      <c r="AQW26" s="171"/>
      <c r="AQX26" s="171"/>
      <c r="AQY26" s="171"/>
      <c r="AQZ26" s="171"/>
      <c r="ARA26" s="171"/>
      <c r="ARB26" s="171"/>
      <c r="ARC26" s="172"/>
      <c r="ARD26" s="162"/>
      <c r="ARE26" s="171"/>
      <c r="ARF26" s="171"/>
      <c r="ARG26" s="171"/>
      <c r="ARH26" s="171"/>
      <c r="ARI26" s="171"/>
      <c r="ARJ26" s="171"/>
      <c r="ARK26" s="172"/>
      <c r="ARL26" s="162"/>
      <c r="ARM26" s="171"/>
      <c r="ARN26" s="171"/>
      <c r="ARO26" s="171"/>
      <c r="ARP26" s="171"/>
      <c r="ARQ26" s="171"/>
      <c r="ARR26" s="171"/>
      <c r="ARS26" s="172"/>
      <c r="ART26" s="162"/>
      <c r="ARU26" s="171"/>
      <c r="ARV26" s="171"/>
      <c r="ARW26" s="171"/>
      <c r="ARX26" s="171"/>
      <c r="ARY26" s="171"/>
      <c r="ARZ26" s="171"/>
      <c r="ASA26" s="172"/>
      <c r="ASB26" s="162"/>
      <c r="ASC26" s="171"/>
      <c r="ASD26" s="171"/>
      <c r="ASE26" s="171"/>
      <c r="ASF26" s="171"/>
      <c r="ASG26" s="171"/>
      <c r="ASH26" s="171"/>
      <c r="ASI26" s="172"/>
      <c r="ASJ26" s="162"/>
      <c r="ASK26" s="171"/>
      <c r="ASL26" s="171"/>
      <c r="ASM26" s="171"/>
      <c r="ASN26" s="171"/>
      <c r="ASO26" s="171"/>
      <c r="ASP26" s="171"/>
      <c r="ASQ26" s="172"/>
      <c r="ASR26" s="162"/>
      <c r="ASS26" s="171"/>
      <c r="AST26" s="171"/>
      <c r="ASU26" s="171"/>
      <c r="ASV26" s="171"/>
      <c r="ASW26" s="171"/>
      <c r="ASX26" s="171"/>
      <c r="ASY26" s="172"/>
      <c r="ASZ26" s="162"/>
      <c r="ATA26" s="171"/>
      <c r="ATB26" s="171"/>
      <c r="ATC26" s="171"/>
      <c r="ATD26" s="171"/>
      <c r="ATE26" s="171"/>
      <c r="ATF26" s="171"/>
      <c r="ATG26" s="172"/>
      <c r="ATH26" s="162"/>
      <c r="ATI26" s="171"/>
      <c r="ATJ26" s="171"/>
      <c r="ATK26" s="171"/>
      <c r="ATL26" s="171"/>
      <c r="ATM26" s="171"/>
      <c r="ATN26" s="171"/>
      <c r="ATO26" s="172"/>
      <c r="ATP26" s="162"/>
      <c r="ATQ26" s="171"/>
      <c r="ATR26" s="171"/>
      <c r="ATS26" s="171"/>
      <c r="ATT26" s="171"/>
      <c r="ATU26" s="171"/>
      <c r="ATV26" s="171"/>
      <c r="ATW26" s="172"/>
      <c r="ATX26" s="162"/>
      <c r="ATY26" s="171"/>
      <c r="ATZ26" s="171"/>
      <c r="AUA26" s="171"/>
      <c r="AUB26" s="171"/>
      <c r="AUC26" s="171"/>
      <c r="AUD26" s="171"/>
      <c r="AUE26" s="172"/>
      <c r="AUF26" s="162"/>
      <c r="AUG26" s="171"/>
      <c r="AUH26" s="171"/>
      <c r="AUI26" s="171"/>
      <c r="AUJ26" s="171"/>
      <c r="AUK26" s="171"/>
      <c r="AUL26" s="171"/>
      <c r="AUM26" s="172"/>
      <c r="AUN26" s="162"/>
      <c r="AUO26" s="171"/>
      <c r="AUP26" s="171"/>
      <c r="AUQ26" s="171"/>
      <c r="AUR26" s="171"/>
      <c r="AUS26" s="171"/>
      <c r="AUT26" s="171"/>
      <c r="AUU26" s="172"/>
      <c r="AUV26" s="162"/>
      <c r="AUW26" s="171"/>
      <c r="AUX26" s="171"/>
      <c r="AUY26" s="171"/>
      <c r="AUZ26" s="171"/>
      <c r="AVA26" s="171"/>
      <c r="AVB26" s="171"/>
      <c r="AVC26" s="172"/>
      <c r="AVD26" s="162"/>
      <c r="AVE26" s="171"/>
      <c r="AVF26" s="171"/>
      <c r="AVG26" s="171"/>
      <c r="AVH26" s="171"/>
      <c r="AVI26" s="171"/>
      <c r="AVJ26" s="171"/>
      <c r="AVK26" s="172"/>
      <c r="AVL26" s="162"/>
      <c r="AVM26" s="171"/>
      <c r="AVN26" s="171"/>
      <c r="AVO26" s="171"/>
      <c r="AVP26" s="171"/>
      <c r="AVQ26" s="171"/>
      <c r="AVR26" s="171"/>
      <c r="AVS26" s="172"/>
      <c r="AVT26" s="162"/>
      <c r="AVU26" s="171"/>
      <c r="AVV26" s="171"/>
      <c r="AVW26" s="171"/>
      <c r="AVX26" s="171"/>
      <c r="AVY26" s="171"/>
      <c r="AVZ26" s="171"/>
      <c r="AWA26" s="172"/>
      <c r="AWB26" s="162"/>
      <c r="AWC26" s="171"/>
      <c r="AWD26" s="171"/>
      <c r="AWE26" s="171"/>
      <c r="AWF26" s="171"/>
      <c r="AWG26" s="171"/>
      <c r="AWH26" s="171"/>
      <c r="AWI26" s="172"/>
      <c r="AWJ26" s="162"/>
      <c r="AWK26" s="171"/>
      <c r="AWL26" s="171"/>
      <c r="AWM26" s="171"/>
      <c r="AWN26" s="171"/>
      <c r="AWO26" s="171"/>
      <c r="AWP26" s="171"/>
      <c r="AWQ26" s="172"/>
      <c r="AWR26" s="162"/>
      <c r="AWS26" s="171"/>
      <c r="AWT26" s="171"/>
      <c r="AWU26" s="171"/>
      <c r="AWV26" s="171"/>
      <c r="AWW26" s="171"/>
      <c r="AWX26" s="171"/>
      <c r="AWY26" s="172"/>
      <c r="AWZ26" s="162"/>
      <c r="AXA26" s="171"/>
      <c r="AXB26" s="171"/>
      <c r="AXC26" s="171"/>
      <c r="AXD26" s="171"/>
      <c r="AXE26" s="171"/>
      <c r="AXF26" s="171"/>
      <c r="AXG26" s="172"/>
      <c r="AXH26" s="162"/>
      <c r="AXI26" s="171"/>
      <c r="AXJ26" s="171"/>
      <c r="AXK26" s="171"/>
      <c r="AXL26" s="171"/>
      <c r="AXM26" s="171"/>
      <c r="AXN26" s="171"/>
      <c r="AXO26" s="172"/>
      <c r="AXP26" s="162"/>
      <c r="AXQ26" s="171"/>
      <c r="AXR26" s="171"/>
      <c r="AXS26" s="171"/>
      <c r="AXT26" s="171"/>
      <c r="AXU26" s="171"/>
      <c r="AXV26" s="171"/>
      <c r="AXW26" s="172"/>
      <c r="AXX26" s="162"/>
      <c r="AXY26" s="171"/>
      <c r="AXZ26" s="171"/>
      <c r="AYA26" s="171"/>
      <c r="AYB26" s="171"/>
      <c r="AYC26" s="171"/>
      <c r="AYD26" s="171"/>
      <c r="AYE26" s="172"/>
      <c r="AYF26" s="162"/>
      <c r="AYG26" s="171"/>
      <c r="AYH26" s="171"/>
      <c r="AYI26" s="171"/>
      <c r="AYJ26" s="171"/>
      <c r="AYK26" s="171"/>
      <c r="AYL26" s="171"/>
      <c r="AYM26" s="172"/>
      <c r="AYN26" s="162"/>
      <c r="AYO26" s="171"/>
      <c r="AYP26" s="171"/>
      <c r="AYQ26" s="171"/>
      <c r="AYR26" s="171"/>
      <c r="AYS26" s="171"/>
      <c r="AYT26" s="171"/>
      <c r="AYU26" s="172"/>
      <c r="AYV26" s="162"/>
      <c r="AYW26" s="171"/>
      <c r="AYX26" s="171"/>
      <c r="AYY26" s="171"/>
      <c r="AYZ26" s="171"/>
      <c r="AZA26" s="171"/>
      <c r="AZB26" s="171"/>
      <c r="AZC26" s="172"/>
      <c r="AZD26" s="162"/>
      <c r="AZE26" s="171"/>
      <c r="AZF26" s="171"/>
      <c r="AZG26" s="171"/>
      <c r="AZH26" s="171"/>
      <c r="AZI26" s="171"/>
      <c r="AZJ26" s="171"/>
      <c r="AZK26" s="172"/>
      <c r="AZL26" s="162"/>
      <c r="AZM26" s="171"/>
      <c r="AZN26" s="171"/>
      <c r="AZO26" s="171"/>
      <c r="AZP26" s="171"/>
      <c r="AZQ26" s="171"/>
      <c r="AZR26" s="171"/>
      <c r="AZS26" s="172"/>
      <c r="AZT26" s="162"/>
      <c r="AZU26" s="171"/>
      <c r="AZV26" s="171"/>
      <c r="AZW26" s="171"/>
      <c r="AZX26" s="171"/>
      <c r="AZY26" s="171"/>
      <c r="AZZ26" s="171"/>
      <c r="BAA26" s="172"/>
      <c r="BAB26" s="162"/>
      <c r="BAC26" s="171"/>
      <c r="BAD26" s="171"/>
      <c r="BAE26" s="171"/>
      <c r="BAF26" s="171"/>
      <c r="BAG26" s="171"/>
      <c r="BAH26" s="171"/>
      <c r="BAI26" s="172"/>
      <c r="BAJ26" s="162"/>
      <c r="BAK26" s="171"/>
      <c r="BAL26" s="171"/>
      <c r="BAM26" s="171"/>
      <c r="BAN26" s="171"/>
      <c r="BAO26" s="171"/>
      <c r="BAP26" s="171"/>
      <c r="BAQ26" s="172"/>
      <c r="BAR26" s="162"/>
      <c r="BAS26" s="171"/>
      <c r="BAT26" s="171"/>
      <c r="BAU26" s="171"/>
      <c r="BAV26" s="171"/>
      <c r="BAW26" s="171"/>
      <c r="BAX26" s="171"/>
      <c r="BAY26" s="172"/>
      <c r="BAZ26" s="162"/>
      <c r="BBA26" s="171"/>
      <c r="BBB26" s="171"/>
      <c r="BBC26" s="171"/>
      <c r="BBD26" s="171"/>
      <c r="BBE26" s="171"/>
      <c r="BBF26" s="171"/>
      <c r="BBG26" s="172"/>
      <c r="BBH26" s="162"/>
      <c r="BBI26" s="171"/>
      <c r="BBJ26" s="171"/>
      <c r="BBK26" s="171"/>
      <c r="BBL26" s="171"/>
      <c r="BBM26" s="171"/>
      <c r="BBN26" s="171"/>
      <c r="BBO26" s="172"/>
      <c r="BBP26" s="162"/>
      <c r="BBQ26" s="171"/>
      <c r="BBR26" s="171"/>
      <c r="BBS26" s="171"/>
      <c r="BBT26" s="171"/>
      <c r="BBU26" s="171"/>
      <c r="BBV26" s="171"/>
      <c r="BBW26" s="172"/>
      <c r="BBX26" s="162"/>
      <c r="BBY26" s="171"/>
      <c r="BBZ26" s="171"/>
      <c r="BCA26" s="171"/>
      <c r="BCB26" s="171"/>
      <c r="BCC26" s="171"/>
      <c r="BCD26" s="171"/>
      <c r="BCE26" s="172"/>
      <c r="BCF26" s="162"/>
      <c r="BCG26" s="171"/>
      <c r="BCH26" s="171"/>
      <c r="BCI26" s="171"/>
      <c r="BCJ26" s="171"/>
      <c r="BCK26" s="171"/>
      <c r="BCL26" s="171"/>
      <c r="BCM26" s="172"/>
      <c r="BCN26" s="162"/>
      <c r="BCO26" s="171"/>
      <c r="BCP26" s="171"/>
      <c r="BCQ26" s="171"/>
      <c r="BCR26" s="171"/>
      <c r="BCS26" s="171"/>
      <c r="BCT26" s="171"/>
      <c r="BCU26" s="172"/>
      <c r="BCV26" s="162"/>
      <c r="BCW26" s="171"/>
      <c r="BCX26" s="171"/>
      <c r="BCY26" s="171"/>
      <c r="BCZ26" s="171"/>
      <c r="BDA26" s="171"/>
      <c r="BDB26" s="171"/>
      <c r="BDC26" s="172"/>
      <c r="BDD26" s="162"/>
      <c r="BDE26" s="171"/>
      <c r="BDF26" s="171"/>
      <c r="BDG26" s="171"/>
      <c r="BDH26" s="171"/>
      <c r="BDI26" s="171"/>
      <c r="BDJ26" s="171"/>
      <c r="BDK26" s="172"/>
      <c r="BDL26" s="162"/>
      <c r="BDM26" s="171"/>
      <c r="BDN26" s="171"/>
      <c r="BDO26" s="171"/>
      <c r="BDP26" s="171"/>
      <c r="BDQ26" s="171"/>
      <c r="BDR26" s="171"/>
      <c r="BDS26" s="172"/>
      <c r="BDT26" s="162"/>
      <c r="BDU26" s="171"/>
      <c r="BDV26" s="171"/>
      <c r="BDW26" s="171"/>
      <c r="BDX26" s="171"/>
      <c r="BDY26" s="171"/>
      <c r="BDZ26" s="171"/>
      <c r="BEA26" s="172"/>
      <c r="BEB26" s="162"/>
      <c r="BEC26" s="171"/>
      <c r="BED26" s="171"/>
      <c r="BEE26" s="171"/>
      <c r="BEF26" s="171"/>
      <c r="BEG26" s="171"/>
      <c r="BEH26" s="171"/>
      <c r="BEI26" s="172"/>
      <c r="BEJ26" s="162"/>
      <c r="BEK26" s="171"/>
      <c r="BEL26" s="171"/>
      <c r="BEM26" s="171"/>
      <c r="BEN26" s="171"/>
      <c r="BEO26" s="171"/>
      <c r="BEP26" s="171"/>
      <c r="BEQ26" s="172"/>
      <c r="BER26" s="162"/>
      <c r="BES26" s="171"/>
      <c r="BET26" s="171"/>
      <c r="BEU26" s="171"/>
      <c r="BEV26" s="171"/>
      <c r="BEW26" s="171"/>
      <c r="BEX26" s="171"/>
      <c r="BEY26" s="172"/>
      <c r="BEZ26" s="162"/>
      <c r="BFA26" s="171"/>
      <c r="BFB26" s="171"/>
      <c r="BFC26" s="171"/>
      <c r="BFD26" s="171"/>
      <c r="BFE26" s="171"/>
      <c r="BFF26" s="171"/>
      <c r="BFG26" s="172"/>
      <c r="BFH26" s="162"/>
      <c r="BFI26" s="171"/>
      <c r="BFJ26" s="171"/>
      <c r="BFK26" s="171"/>
      <c r="BFL26" s="171"/>
      <c r="BFM26" s="171"/>
      <c r="BFN26" s="171"/>
      <c r="BFO26" s="172"/>
      <c r="BFP26" s="162"/>
      <c r="BFQ26" s="171"/>
      <c r="BFR26" s="171"/>
      <c r="BFS26" s="171"/>
      <c r="BFT26" s="171"/>
      <c r="BFU26" s="171"/>
      <c r="BFV26" s="171"/>
      <c r="BFW26" s="172"/>
      <c r="BFX26" s="162"/>
      <c r="BFY26" s="171"/>
      <c r="BFZ26" s="171"/>
      <c r="BGA26" s="171"/>
      <c r="BGB26" s="171"/>
      <c r="BGC26" s="171"/>
      <c r="BGD26" s="171"/>
      <c r="BGE26" s="172"/>
      <c r="BGF26" s="162"/>
      <c r="BGG26" s="171"/>
      <c r="BGH26" s="171"/>
      <c r="BGI26" s="171"/>
      <c r="BGJ26" s="171"/>
      <c r="BGK26" s="171"/>
      <c r="BGL26" s="171"/>
      <c r="BGM26" s="172"/>
      <c r="BGN26" s="162"/>
      <c r="BGO26" s="171"/>
      <c r="BGP26" s="171"/>
      <c r="BGQ26" s="171"/>
      <c r="BGR26" s="171"/>
      <c r="BGS26" s="171"/>
      <c r="BGT26" s="171"/>
      <c r="BGU26" s="172"/>
      <c r="BGV26" s="162"/>
      <c r="BGW26" s="171"/>
      <c r="BGX26" s="171"/>
      <c r="BGY26" s="171"/>
      <c r="BGZ26" s="171"/>
      <c r="BHA26" s="171"/>
      <c r="BHB26" s="171"/>
      <c r="BHC26" s="172"/>
      <c r="BHD26" s="162"/>
      <c r="BHE26" s="171"/>
      <c r="BHF26" s="171"/>
      <c r="BHG26" s="171"/>
      <c r="BHH26" s="171"/>
      <c r="BHI26" s="171"/>
      <c r="BHJ26" s="171"/>
      <c r="BHK26" s="172"/>
      <c r="BHL26" s="162"/>
      <c r="BHM26" s="171"/>
      <c r="BHN26" s="171"/>
      <c r="BHO26" s="171"/>
      <c r="BHP26" s="171"/>
      <c r="BHQ26" s="171"/>
      <c r="BHR26" s="171"/>
      <c r="BHS26" s="172"/>
      <c r="BHT26" s="162"/>
      <c r="BHU26" s="171"/>
      <c r="BHV26" s="171"/>
      <c r="BHW26" s="171"/>
      <c r="BHX26" s="171"/>
      <c r="BHY26" s="171"/>
      <c r="BHZ26" s="171"/>
      <c r="BIA26" s="172"/>
      <c r="BIB26" s="162"/>
      <c r="BIC26" s="171"/>
      <c r="BID26" s="171"/>
      <c r="BIE26" s="171"/>
      <c r="BIF26" s="171"/>
      <c r="BIG26" s="171"/>
      <c r="BIH26" s="171"/>
      <c r="BII26" s="172"/>
      <c r="BIJ26" s="162"/>
      <c r="BIK26" s="171"/>
      <c r="BIL26" s="171"/>
      <c r="BIM26" s="171"/>
      <c r="BIN26" s="171"/>
      <c r="BIO26" s="171"/>
      <c r="BIP26" s="171"/>
      <c r="BIQ26" s="172"/>
      <c r="BIR26" s="162"/>
      <c r="BIS26" s="171"/>
      <c r="BIT26" s="171"/>
      <c r="BIU26" s="171"/>
      <c r="BIV26" s="171"/>
      <c r="BIW26" s="171"/>
      <c r="BIX26" s="171"/>
      <c r="BIY26" s="172"/>
      <c r="BIZ26" s="162"/>
      <c r="BJA26" s="171"/>
      <c r="BJB26" s="171"/>
      <c r="BJC26" s="171"/>
      <c r="BJD26" s="171"/>
      <c r="BJE26" s="171"/>
      <c r="BJF26" s="171"/>
      <c r="BJG26" s="172"/>
      <c r="BJH26" s="162"/>
      <c r="BJI26" s="171"/>
      <c r="BJJ26" s="171"/>
      <c r="BJK26" s="171"/>
      <c r="BJL26" s="171"/>
      <c r="BJM26" s="171"/>
      <c r="BJN26" s="171"/>
      <c r="BJO26" s="172"/>
      <c r="BJP26" s="162"/>
      <c r="BJQ26" s="171"/>
      <c r="BJR26" s="171"/>
      <c r="BJS26" s="171"/>
      <c r="BJT26" s="171"/>
      <c r="BJU26" s="171"/>
      <c r="BJV26" s="171"/>
      <c r="BJW26" s="172"/>
      <c r="BJX26" s="162"/>
      <c r="BJY26" s="171"/>
      <c r="BJZ26" s="171"/>
      <c r="BKA26" s="171"/>
      <c r="BKB26" s="171"/>
      <c r="BKC26" s="171"/>
      <c r="BKD26" s="171"/>
      <c r="BKE26" s="172"/>
      <c r="BKF26" s="162"/>
      <c r="BKG26" s="171"/>
      <c r="BKH26" s="171"/>
      <c r="BKI26" s="171"/>
      <c r="BKJ26" s="171"/>
      <c r="BKK26" s="171"/>
      <c r="BKL26" s="171"/>
      <c r="BKM26" s="172"/>
      <c r="BKN26" s="162"/>
      <c r="BKO26" s="171"/>
      <c r="BKP26" s="171"/>
      <c r="BKQ26" s="171"/>
      <c r="BKR26" s="171"/>
      <c r="BKS26" s="171"/>
      <c r="BKT26" s="171"/>
      <c r="BKU26" s="172"/>
      <c r="BKV26" s="162"/>
      <c r="BKW26" s="171"/>
      <c r="BKX26" s="171"/>
      <c r="BKY26" s="171"/>
      <c r="BKZ26" s="171"/>
      <c r="BLA26" s="171"/>
      <c r="BLB26" s="171"/>
      <c r="BLC26" s="172"/>
      <c r="BLD26" s="162"/>
      <c r="BLE26" s="171"/>
      <c r="BLF26" s="171"/>
      <c r="BLG26" s="171"/>
      <c r="BLH26" s="171"/>
      <c r="BLI26" s="171"/>
      <c r="BLJ26" s="171"/>
      <c r="BLK26" s="172"/>
      <c r="BLL26" s="162"/>
      <c r="BLM26" s="171"/>
      <c r="BLN26" s="171"/>
      <c r="BLO26" s="171"/>
      <c r="BLP26" s="171"/>
      <c r="BLQ26" s="171"/>
      <c r="BLR26" s="171"/>
      <c r="BLS26" s="172"/>
      <c r="BLT26" s="162"/>
      <c r="BLU26" s="171"/>
      <c r="BLV26" s="171"/>
      <c r="BLW26" s="171"/>
      <c r="BLX26" s="171"/>
      <c r="BLY26" s="171"/>
      <c r="BLZ26" s="171"/>
      <c r="BMA26" s="172"/>
      <c r="BMB26" s="162"/>
      <c r="BMC26" s="171"/>
      <c r="BMD26" s="171"/>
      <c r="BME26" s="171"/>
      <c r="BMF26" s="171"/>
      <c r="BMG26" s="171"/>
      <c r="BMH26" s="171"/>
      <c r="BMI26" s="172"/>
      <c r="BMJ26" s="162"/>
      <c r="BMK26" s="171"/>
      <c r="BML26" s="171"/>
      <c r="BMM26" s="171"/>
      <c r="BMN26" s="171"/>
      <c r="BMO26" s="171"/>
      <c r="BMP26" s="171"/>
      <c r="BMQ26" s="172"/>
      <c r="BMR26" s="162"/>
      <c r="BMS26" s="171"/>
      <c r="BMT26" s="171"/>
      <c r="BMU26" s="171"/>
      <c r="BMV26" s="171"/>
      <c r="BMW26" s="171"/>
      <c r="BMX26" s="171"/>
      <c r="BMY26" s="172"/>
      <c r="BMZ26" s="162"/>
      <c r="BNA26" s="171"/>
      <c r="BNB26" s="171"/>
      <c r="BNC26" s="171"/>
      <c r="BND26" s="171"/>
      <c r="BNE26" s="171"/>
      <c r="BNF26" s="171"/>
      <c r="BNG26" s="172"/>
      <c r="BNH26" s="162"/>
      <c r="BNI26" s="171"/>
      <c r="BNJ26" s="171"/>
      <c r="BNK26" s="171"/>
      <c r="BNL26" s="171"/>
      <c r="BNM26" s="171"/>
      <c r="BNN26" s="171"/>
      <c r="BNO26" s="172"/>
      <c r="BNP26" s="162"/>
      <c r="BNQ26" s="171"/>
      <c r="BNR26" s="171"/>
      <c r="BNS26" s="171"/>
      <c r="BNT26" s="171"/>
      <c r="BNU26" s="171"/>
      <c r="BNV26" s="171"/>
      <c r="BNW26" s="172"/>
      <c r="BNX26" s="162"/>
      <c r="BNY26" s="171"/>
      <c r="BNZ26" s="171"/>
      <c r="BOA26" s="171"/>
      <c r="BOB26" s="171"/>
      <c r="BOC26" s="171"/>
      <c r="BOD26" s="171"/>
      <c r="BOE26" s="172"/>
      <c r="BOF26" s="162"/>
      <c r="BOG26" s="171"/>
      <c r="BOH26" s="171"/>
      <c r="BOI26" s="171"/>
      <c r="BOJ26" s="171"/>
      <c r="BOK26" s="171"/>
      <c r="BOL26" s="171"/>
      <c r="BOM26" s="172"/>
      <c r="BON26" s="162"/>
      <c r="BOO26" s="171"/>
      <c r="BOP26" s="171"/>
      <c r="BOQ26" s="171"/>
      <c r="BOR26" s="171"/>
      <c r="BOS26" s="171"/>
      <c r="BOT26" s="171"/>
      <c r="BOU26" s="172"/>
      <c r="BOV26" s="162"/>
      <c r="BOW26" s="171"/>
      <c r="BOX26" s="171"/>
      <c r="BOY26" s="171"/>
      <c r="BOZ26" s="171"/>
      <c r="BPA26" s="171"/>
      <c r="BPB26" s="171"/>
      <c r="BPC26" s="172"/>
      <c r="BPD26" s="162"/>
      <c r="BPE26" s="171"/>
      <c r="BPF26" s="171"/>
      <c r="BPG26" s="171"/>
      <c r="BPH26" s="171"/>
      <c r="BPI26" s="171"/>
      <c r="BPJ26" s="171"/>
      <c r="BPK26" s="172"/>
      <c r="BPL26" s="162"/>
      <c r="BPM26" s="171"/>
      <c r="BPN26" s="171"/>
      <c r="BPO26" s="171"/>
      <c r="BPP26" s="171"/>
      <c r="BPQ26" s="171"/>
      <c r="BPR26" s="171"/>
      <c r="BPS26" s="172"/>
      <c r="BPT26" s="162"/>
      <c r="BPU26" s="171"/>
      <c r="BPV26" s="171"/>
      <c r="BPW26" s="171"/>
      <c r="BPX26" s="171"/>
      <c r="BPY26" s="171"/>
      <c r="BPZ26" s="171"/>
      <c r="BQA26" s="172"/>
      <c r="BQB26" s="162"/>
      <c r="BQC26" s="171"/>
      <c r="BQD26" s="171"/>
      <c r="BQE26" s="171"/>
      <c r="BQF26" s="171"/>
      <c r="BQG26" s="171"/>
      <c r="BQH26" s="171"/>
      <c r="BQI26" s="172"/>
      <c r="BQJ26" s="162"/>
      <c r="BQK26" s="171"/>
      <c r="BQL26" s="171"/>
      <c r="BQM26" s="171"/>
      <c r="BQN26" s="171"/>
      <c r="BQO26" s="171"/>
      <c r="BQP26" s="171"/>
      <c r="BQQ26" s="172"/>
      <c r="BQR26" s="162"/>
      <c r="BQS26" s="171"/>
      <c r="BQT26" s="171"/>
      <c r="BQU26" s="171"/>
      <c r="BQV26" s="171"/>
      <c r="BQW26" s="171"/>
      <c r="BQX26" s="171"/>
      <c r="BQY26" s="172"/>
      <c r="BQZ26" s="162"/>
      <c r="BRA26" s="171"/>
      <c r="BRB26" s="171"/>
      <c r="BRC26" s="171"/>
      <c r="BRD26" s="171"/>
      <c r="BRE26" s="171"/>
      <c r="BRF26" s="171"/>
      <c r="BRG26" s="172"/>
      <c r="BRH26" s="162"/>
      <c r="BRI26" s="171"/>
      <c r="BRJ26" s="171"/>
      <c r="BRK26" s="171"/>
      <c r="BRL26" s="171"/>
      <c r="BRM26" s="171"/>
      <c r="BRN26" s="171"/>
      <c r="BRO26" s="172"/>
      <c r="BRP26" s="162"/>
      <c r="BRQ26" s="171"/>
      <c r="BRR26" s="171"/>
      <c r="BRS26" s="171"/>
      <c r="BRT26" s="171"/>
      <c r="BRU26" s="171"/>
      <c r="BRV26" s="171"/>
      <c r="BRW26" s="172"/>
      <c r="BRX26" s="162"/>
      <c r="BRY26" s="171"/>
      <c r="BRZ26" s="171"/>
      <c r="BSA26" s="171"/>
      <c r="BSB26" s="171"/>
      <c r="BSC26" s="171"/>
      <c r="BSD26" s="171"/>
      <c r="BSE26" s="172"/>
      <c r="BSF26" s="162"/>
      <c r="BSG26" s="171"/>
      <c r="BSH26" s="171"/>
      <c r="BSI26" s="171"/>
      <c r="BSJ26" s="171"/>
      <c r="BSK26" s="171"/>
      <c r="BSL26" s="171"/>
      <c r="BSM26" s="172"/>
      <c r="BSN26" s="162"/>
      <c r="BSO26" s="171"/>
      <c r="BSP26" s="171"/>
      <c r="BSQ26" s="171"/>
      <c r="BSR26" s="171"/>
      <c r="BSS26" s="171"/>
      <c r="BST26" s="171"/>
      <c r="BSU26" s="172"/>
      <c r="BSV26" s="162"/>
      <c r="BSW26" s="171"/>
      <c r="BSX26" s="171"/>
      <c r="BSY26" s="171"/>
      <c r="BSZ26" s="171"/>
      <c r="BTA26" s="171"/>
      <c r="BTB26" s="171"/>
      <c r="BTC26" s="172"/>
      <c r="BTD26" s="162"/>
      <c r="BTE26" s="171"/>
      <c r="BTF26" s="171"/>
      <c r="BTG26" s="171"/>
      <c r="BTH26" s="171"/>
      <c r="BTI26" s="171"/>
      <c r="BTJ26" s="171"/>
      <c r="BTK26" s="172"/>
      <c r="BTL26" s="162"/>
      <c r="BTM26" s="171"/>
      <c r="BTN26" s="171"/>
      <c r="BTO26" s="171"/>
      <c r="BTP26" s="171"/>
      <c r="BTQ26" s="171"/>
      <c r="BTR26" s="171"/>
      <c r="BTS26" s="172"/>
      <c r="BTT26" s="162"/>
      <c r="BTU26" s="171"/>
      <c r="BTV26" s="171"/>
      <c r="BTW26" s="171"/>
      <c r="BTX26" s="171"/>
      <c r="BTY26" s="171"/>
      <c r="BTZ26" s="171"/>
      <c r="BUA26" s="172"/>
      <c r="BUB26" s="162"/>
      <c r="BUC26" s="171"/>
      <c r="BUD26" s="171"/>
      <c r="BUE26" s="171"/>
      <c r="BUF26" s="171"/>
      <c r="BUG26" s="171"/>
      <c r="BUH26" s="171"/>
      <c r="BUI26" s="172"/>
      <c r="BUJ26" s="162"/>
      <c r="BUK26" s="171"/>
      <c r="BUL26" s="171"/>
      <c r="BUM26" s="171"/>
      <c r="BUN26" s="171"/>
      <c r="BUO26" s="171"/>
      <c r="BUP26" s="171"/>
      <c r="BUQ26" s="172"/>
      <c r="BUR26" s="162"/>
      <c r="BUS26" s="171"/>
      <c r="BUT26" s="171"/>
      <c r="BUU26" s="171"/>
      <c r="BUV26" s="171"/>
      <c r="BUW26" s="171"/>
      <c r="BUX26" s="171"/>
      <c r="BUY26" s="172"/>
      <c r="BUZ26" s="162"/>
      <c r="BVA26" s="171"/>
      <c r="BVB26" s="171"/>
      <c r="BVC26" s="171"/>
      <c r="BVD26" s="171"/>
      <c r="BVE26" s="171"/>
      <c r="BVF26" s="171"/>
      <c r="BVG26" s="172"/>
      <c r="BVH26" s="162"/>
      <c r="BVI26" s="171"/>
      <c r="BVJ26" s="171"/>
      <c r="BVK26" s="171"/>
      <c r="BVL26" s="171"/>
      <c r="BVM26" s="171"/>
      <c r="BVN26" s="171"/>
      <c r="BVO26" s="172"/>
      <c r="BVP26" s="162"/>
      <c r="BVQ26" s="171"/>
      <c r="BVR26" s="171"/>
      <c r="BVS26" s="171"/>
      <c r="BVT26" s="171"/>
      <c r="BVU26" s="171"/>
      <c r="BVV26" s="171"/>
      <c r="BVW26" s="172"/>
      <c r="BVX26" s="162"/>
      <c r="BVY26" s="171"/>
      <c r="BVZ26" s="171"/>
      <c r="BWA26" s="171"/>
      <c r="BWB26" s="171"/>
      <c r="BWC26" s="171"/>
      <c r="BWD26" s="171"/>
      <c r="BWE26" s="172"/>
      <c r="BWF26" s="162"/>
      <c r="BWG26" s="171"/>
      <c r="BWH26" s="171"/>
      <c r="BWI26" s="171"/>
      <c r="BWJ26" s="171"/>
      <c r="BWK26" s="171"/>
      <c r="BWL26" s="171"/>
      <c r="BWM26" s="172"/>
      <c r="BWN26" s="162"/>
      <c r="BWO26" s="171"/>
      <c r="BWP26" s="171"/>
      <c r="BWQ26" s="171"/>
      <c r="BWR26" s="171"/>
      <c r="BWS26" s="171"/>
      <c r="BWT26" s="171"/>
      <c r="BWU26" s="172"/>
      <c r="BWV26" s="162"/>
      <c r="BWW26" s="171"/>
      <c r="BWX26" s="171"/>
      <c r="BWY26" s="171"/>
      <c r="BWZ26" s="171"/>
      <c r="BXA26" s="171"/>
      <c r="BXB26" s="171"/>
      <c r="BXC26" s="172"/>
      <c r="BXD26" s="162"/>
      <c r="BXE26" s="171"/>
      <c r="BXF26" s="171"/>
      <c r="BXG26" s="171"/>
      <c r="BXH26" s="171"/>
      <c r="BXI26" s="171"/>
      <c r="BXJ26" s="171"/>
      <c r="BXK26" s="172"/>
      <c r="BXL26" s="162"/>
      <c r="BXM26" s="171"/>
      <c r="BXN26" s="171"/>
      <c r="BXO26" s="171"/>
      <c r="BXP26" s="171"/>
      <c r="BXQ26" s="171"/>
      <c r="BXR26" s="171"/>
      <c r="BXS26" s="172"/>
      <c r="BXT26" s="162"/>
      <c r="BXU26" s="171"/>
      <c r="BXV26" s="171"/>
      <c r="BXW26" s="171"/>
      <c r="BXX26" s="171"/>
      <c r="BXY26" s="171"/>
      <c r="BXZ26" s="171"/>
      <c r="BYA26" s="172"/>
      <c r="BYB26" s="162"/>
      <c r="BYC26" s="171"/>
      <c r="BYD26" s="171"/>
      <c r="BYE26" s="171"/>
      <c r="BYF26" s="171"/>
      <c r="BYG26" s="171"/>
      <c r="BYH26" s="171"/>
      <c r="BYI26" s="172"/>
      <c r="BYJ26" s="162"/>
      <c r="BYK26" s="171"/>
      <c r="BYL26" s="171"/>
      <c r="BYM26" s="171"/>
      <c r="BYN26" s="171"/>
      <c r="BYO26" s="171"/>
      <c r="BYP26" s="171"/>
      <c r="BYQ26" s="172"/>
      <c r="BYR26" s="162"/>
      <c r="BYS26" s="171"/>
      <c r="BYT26" s="171"/>
      <c r="BYU26" s="171"/>
      <c r="BYV26" s="171"/>
      <c r="BYW26" s="171"/>
      <c r="BYX26" s="171"/>
      <c r="BYY26" s="172"/>
      <c r="BYZ26" s="162"/>
      <c r="BZA26" s="171"/>
      <c r="BZB26" s="171"/>
      <c r="BZC26" s="171"/>
      <c r="BZD26" s="171"/>
      <c r="BZE26" s="171"/>
      <c r="BZF26" s="171"/>
      <c r="BZG26" s="172"/>
      <c r="BZH26" s="162"/>
      <c r="BZI26" s="171"/>
      <c r="BZJ26" s="171"/>
      <c r="BZK26" s="171"/>
      <c r="BZL26" s="171"/>
      <c r="BZM26" s="171"/>
      <c r="BZN26" s="171"/>
      <c r="BZO26" s="172"/>
      <c r="BZP26" s="162"/>
      <c r="BZQ26" s="171"/>
      <c r="BZR26" s="171"/>
      <c r="BZS26" s="171"/>
      <c r="BZT26" s="171"/>
      <c r="BZU26" s="171"/>
      <c r="BZV26" s="171"/>
      <c r="BZW26" s="172"/>
      <c r="BZX26" s="162"/>
      <c r="BZY26" s="171"/>
      <c r="BZZ26" s="171"/>
      <c r="CAA26" s="171"/>
      <c r="CAB26" s="171"/>
      <c r="CAC26" s="171"/>
      <c r="CAD26" s="171"/>
      <c r="CAE26" s="172"/>
      <c r="CAF26" s="162"/>
      <c r="CAG26" s="171"/>
      <c r="CAH26" s="171"/>
      <c r="CAI26" s="171"/>
      <c r="CAJ26" s="171"/>
      <c r="CAK26" s="171"/>
      <c r="CAL26" s="171"/>
      <c r="CAM26" s="172"/>
      <c r="CAN26" s="162"/>
      <c r="CAO26" s="171"/>
      <c r="CAP26" s="171"/>
      <c r="CAQ26" s="171"/>
      <c r="CAR26" s="171"/>
      <c r="CAS26" s="171"/>
      <c r="CAT26" s="171"/>
      <c r="CAU26" s="172"/>
      <c r="CAV26" s="162"/>
      <c r="CAW26" s="171"/>
      <c r="CAX26" s="171"/>
      <c r="CAY26" s="171"/>
      <c r="CAZ26" s="171"/>
      <c r="CBA26" s="171"/>
      <c r="CBB26" s="171"/>
      <c r="CBC26" s="172"/>
      <c r="CBD26" s="162"/>
      <c r="CBE26" s="171"/>
      <c r="CBF26" s="171"/>
      <c r="CBG26" s="171"/>
      <c r="CBH26" s="171"/>
      <c r="CBI26" s="171"/>
      <c r="CBJ26" s="171"/>
      <c r="CBK26" s="172"/>
      <c r="CBL26" s="162"/>
      <c r="CBM26" s="171"/>
      <c r="CBN26" s="171"/>
      <c r="CBO26" s="171"/>
      <c r="CBP26" s="171"/>
      <c r="CBQ26" s="171"/>
      <c r="CBR26" s="171"/>
      <c r="CBS26" s="172"/>
      <c r="CBT26" s="162"/>
      <c r="CBU26" s="171"/>
      <c r="CBV26" s="171"/>
      <c r="CBW26" s="171"/>
      <c r="CBX26" s="171"/>
      <c r="CBY26" s="171"/>
      <c r="CBZ26" s="171"/>
      <c r="CCA26" s="172"/>
      <c r="CCB26" s="162"/>
      <c r="CCC26" s="171"/>
      <c r="CCD26" s="171"/>
      <c r="CCE26" s="171"/>
      <c r="CCF26" s="171"/>
      <c r="CCG26" s="171"/>
      <c r="CCH26" s="171"/>
      <c r="CCI26" s="172"/>
      <c r="CCJ26" s="162"/>
      <c r="CCK26" s="171"/>
      <c r="CCL26" s="171"/>
      <c r="CCM26" s="171"/>
      <c r="CCN26" s="171"/>
      <c r="CCO26" s="171"/>
      <c r="CCP26" s="171"/>
      <c r="CCQ26" s="172"/>
      <c r="CCR26" s="162"/>
      <c r="CCS26" s="171"/>
      <c r="CCT26" s="171"/>
      <c r="CCU26" s="171"/>
      <c r="CCV26" s="171"/>
      <c r="CCW26" s="171"/>
      <c r="CCX26" s="171"/>
      <c r="CCY26" s="172"/>
      <c r="CCZ26" s="162"/>
      <c r="CDA26" s="171"/>
      <c r="CDB26" s="171"/>
      <c r="CDC26" s="171"/>
      <c r="CDD26" s="171"/>
      <c r="CDE26" s="171"/>
      <c r="CDF26" s="171"/>
      <c r="CDG26" s="172"/>
      <c r="CDH26" s="162"/>
      <c r="CDI26" s="171"/>
      <c r="CDJ26" s="171"/>
      <c r="CDK26" s="171"/>
      <c r="CDL26" s="171"/>
      <c r="CDM26" s="171"/>
      <c r="CDN26" s="171"/>
      <c r="CDO26" s="172"/>
      <c r="CDP26" s="162"/>
      <c r="CDQ26" s="171"/>
      <c r="CDR26" s="171"/>
      <c r="CDS26" s="171"/>
      <c r="CDT26" s="171"/>
      <c r="CDU26" s="171"/>
      <c r="CDV26" s="171"/>
      <c r="CDW26" s="172"/>
      <c r="CDX26" s="162"/>
      <c r="CDY26" s="171"/>
      <c r="CDZ26" s="171"/>
      <c r="CEA26" s="171"/>
      <c r="CEB26" s="171"/>
      <c r="CEC26" s="171"/>
      <c r="CED26" s="171"/>
      <c r="CEE26" s="172"/>
      <c r="CEF26" s="162"/>
      <c r="CEG26" s="171"/>
      <c r="CEH26" s="171"/>
      <c r="CEI26" s="171"/>
      <c r="CEJ26" s="171"/>
      <c r="CEK26" s="171"/>
      <c r="CEL26" s="171"/>
      <c r="CEM26" s="172"/>
      <c r="CEN26" s="162"/>
      <c r="CEO26" s="171"/>
      <c r="CEP26" s="171"/>
      <c r="CEQ26" s="171"/>
      <c r="CER26" s="171"/>
      <c r="CES26" s="171"/>
      <c r="CET26" s="171"/>
      <c r="CEU26" s="172"/>
      <c r="CEV26" s="162"/>
      <c r="CEW26" s="171"/>
      <c r="CEX26" s="171"/>
      <c r="CEY26" s="171"/>
      <c r="CEZ26" s="171"/>
      <c r="CFA26" s="171"/>
      <c r="CFB26" s="171"/>
      <c r="CFC26" s="172"/>
      <c r="CFD26" s="162"/>
      <c r="CFE26" s="171"/>
      <c r="CFF26" s="171"/>
      <c r="CFG26" s="171"/>
      <c r="CFH26" s="171"/>
      <c r="CFI26" s="171"/>
      <c r="CFJ26" s="171"/>
      <c r="CFK26" s="172"/>
      <c r="CFL26" s="162"/>
      <c r="CFM26" s="171"/>
      <c r="CFN26" s="171"/>
      <c r="CFO26" s="171"/>
      <c r="CFP26" s="171"/>
      <c r="CFQ26" s="171"/>
      <c r="CFR26" s="171"/>
      <c r="CFS26" s="172"/>
      <c r="CFT26" s="162"/>
      <c r="CFU26" s="171"/>
      <c r="CFV26" s="171"/>
      <c r="CFW26" s="171"/>
      <c r="CFX26" s="171"/>
      <c r="CFY26" s="171"/>
      <c r="CFZ26" s="171"/>
      <c r="CGA26" s="172"/>
      <c r="CGB26" s="162"/>
      <c r="CGC26" s="171"/>
      <c r="CGD26" s="171"/>
      <c r="CGE26" s="171"/>
      <c r="CGF26" s="171"/>
      <c r="CGG26" s="171"/>
      <c r="CGH26" s="171"/>
      <c r="CGI26" s="172"/>
      <c r="CGJ26" s="162"/>
      <c r="CGK26" s="171"/>
      <c r="CGL26" s="171"/>
      <c r="CGM26" s="171"/>
      <c r="CGN26" s="171"/>
      <c r="CGO26" s="171"/>
      <c r="CGP26" s="171"/>
      <c r="CGQ26" s="172"/>
      <c r="CGR26" s="162"/>
      <c r="CGS26" s="171"/>
      <c r="CGT26" s="171"/>
      <c r="CGU26" s="171"/>
      <c r="CGV26" s="171"/>
      <c r="CGW26" s="171"/>
      <c r="CGX26" s="171"/>
      <c r="CGY26" s="172"/>
      <c r="CGZ26" s="162"/>
      <c r="CHA26" s="171"/>
      <c r="CHB26" s="171"/>
      <c r="CHC26" s="171"/>
      <c r="CHD26" s="171"/>
      <c r="CHE26" s="171"/>
      <c r="CHF26" s="171"/>
      <c r="CHG26" s="172"/>
      <c r="CHH26" s="162"/>
      <c r="CHI26" s="171"/>
      <c r="CHJ26" s="171"/>
      <c r="CHK26" s="171"/>
      <c r="CHL26" s="171"/>
      <c r="CHM26" s="171"/>
      <c r="CHN26" s="171"/>
      <c r="CHO26" s="172"/>
      <c r="CHP26" s="162"/>
      <c r="CHQ26" s="171"/>
      <c r="CHR26" s="171"/>
      <c r="CHS26" s="171"/>
      <c r="CHT26" s="171"/>
      <c r="CHU26" s="171"/>
      <c r="CHV26" s="171"/>
      <c r="CHW26" s="172"/>
      <c r="CHX26" s="162"/>
      <c r="CHY26" s="171"/>
      <c r="CHZ26" s="171"/>
      <c r="CIA26" s="171"/>
      <c r="CIB26" s="171"/>
      <c r="CIC26" s="171"/>
      <c r="CID26" s="171"/>
      <c r="CIE26" s="172"/>
      <c r="CIF26" s="162"/>
      <c r="CIG26" s="171"/>
      <c r="CIH26" s="171"/>
      <c r="CII26" s="171"/>
      <c r="CIJ26" s="171"/>
      <c r="CIK26" s="171"/>
      <c r="CIL26" s="171"/>
      <c r="CIM26" s="172"/>
      <c r="CIN26" s="162"/>
      <c r="CIO26" s="171"/>
      <c r="CIP26" s="171"/>
      <c r="CIQ26" s="171"/>
      <c r="CIR26" s="171"/>
      <c r="CIS26" s="171"/>
      <c r="CIT26" s="171"/>
      <c r="CIU26" s="172"/>
      <c r="CIV26" s="162"/>
      <c r="CIW26" s="171"/>
      <c r="CIX26" s="171"/>
      <c r="CIY26" s="171"/>
      <c r="CIZ26" s="171"/>
      <c r="CJA26" s="171"/>
      <c r="CJB26" s="171"/>
      <c r="CJC26" s="172"/>
      <c r="CJD26" s="162"/>
      <c r="CJE26" s="171"/>
      <c r="CJF26" s="171"/>
      <c r="CJG26" s="171"/>
      <c r="CJH26" s="171"/>
      <c r="CJI26" s="171"/>
      <c r="CJJ26" s="171"/>
      <c r="CJK26" s="172"/>
      <c r="CJL26" s="162"/>
      <c r="CJM26" s="171"/>
      <c r="CJN26" s="171"/>
      <c r="CJO26" s="171"/>
      <c r="CJP26" s="171"/>
      <c r="CJQ26" s="171"/>
      <c r="CJR26" s="171"/>
      <c r="CJS26" s="172"/>
      <c r="CJT26" s="162"/>
      <c r="CJU26" s="171"/>
      <c r="CJV26" s="171"/>
      <c r="CJW26" s="171"/>
      <c r="CJX26" s="171"/>
      <c r="CJY26" s="171"/>
      <c r="CJZ26" s="171"/>
      <c r="CKA26" s="172"/>
      <c r="CKB26" s="162"/>
      <c r="CKC26" s="171"/>
      <c r="CKD26" s="171"/>
      <c r="CKE26" s="171"/>
      <c r="CKF26" s="171"/>
      <c r="CKG26" s="171"/>
      <c r="CKH26" s="171"/>
      <c r="CKI26" s="172"/>
      <c r="CKJ26" s="162"/>
      <c r="CKK26" s="171"/>
      <c r="CKL26" s="171"/>
      <c r="CKM26" s="171"/>
      <c r="CKN26" s="171"/>
      <c r="CKO26" s="171"/>
      <c r="CKP26" s="171"/>
      <c r="CKQ26" s="172"/>
      <c r="CKR26" s="162"/>
      <c r="CKS26" s="171"/>
      <c r="CKT26" s="171"/>
      <c r="CKU26" s="171"/>
      <c r="CKV26" s="171"/>
      <c r="CKW26" s="171"/>
      <c r="CKX26" s="171"/>
      <c r="CKY26" s="172"/>
      <c r="CKZ26" s="162"/>
      <c r="CLA26" s="171"/>
      <c r="CLB26" s="171"/>
      <c r="CLC26" s="171"/>
      <c r="CLD26" s="171"/>
      <c r="CLE26" s="171"/>
      <c r="CLF26" s="171"/>
      <c r="CLG26" s="172"/>
      <c r="CLH26" s="162"/>
      <c r="CLI26" s="171"/>
      <c r="CLJ26" s="171"/>
      <c r="CLK26" s="171"/>
      <c r="CLL26" s="171"/>
      <c r="CLM26" s="171"/>
      <c r="CLN26" s="171"/>
      <c r="CLO26" s="172"/>
      <c r="CLP26" s="162"/>
      <c r="CLQ26" s="171"/>
      <c r="CLR26" s="171"/>
      <c r="CLS26" s="171"/>
      <c r="CLT26" s="171"/>
      <c r="CLU26" s="171"/>
      <c r="CLV26" s="171"/>
      <c r="CLW26" s="172"/>
      <c r="CLX26" s="162"/>
      <c r="CLY26" s="171"/>
      <c r="CLZ26" s="171"/>
      <c r="CMA26" s="171"/>
      <c r="CMB26" s="171"/>
      <c r="CMC26" s="171"/>
      <c r="CMD26" s="171"/>
      <c r="CME26" s="172"/>
      <c r="CMF26" s="162"/>
      <c r="CMG26" s="171"/>
      <c r="CMH26" s="171"/>
      <c r="CMI26" s="171"/>
      <c r="CMJ26" s="171"/>
      <c r="CMK26" s="171"/>
      <c r="CML26" s="171"/>
      <c r="CMM26" s="172"/>
      <c r="CMN26" s="162"/>
      <c r="CMO26" s="171"/>
      <c r="CMP26" s="171"/>
      <c r="CMQ26" s="171"/>
      <c r="CMR26" s="171"/>
      <c r="CMS26" s="171"/>
      <c r="CMT26" s="171"/>
      <c r="CMU26" s="172"/>
      <c r="CMV26" s="162"/>
      <c r="CMW26" s="171"/>
      <c r="CMX26" s="171"/>
      <c r="CMY26" s="171"/>
      <c r="CMZ26" s="171"/>
      <c r="CNA26" s="171"/>
      <c r="CNB26" s="171"/>
      <c r="CNC26" s="172"/>
      <c r="CND26" s="162"/>
      <c r="CNE26" s="171"/>
      <c r="CNF26" s="171"/>
      <c r="CNG26" s="171"/>
      <c r="CNH26" s="171"/>
      <c r="CNI26" s="171"/>
      <c r="CNJ26" s="171"/>
      <c r="CNK26" s="172"/>
      <c r="CNL26" s="162"/>
      <c r="CNM26" s="171"/>
      <c r="CNN26" s="171"/>
      <c r="CNO26" s="171"/>
      <c r="CNP26" s="171"/>
      <c r="CNQ26" s="171"/>
      <c r="CNR26" s="171"/>
      <c r="CNS26" s="172"/>
      <c r="CNT26" s="162"/>
      <c r="CNU26" s="171"/>
      <c r="CNV26" s="171"/>
      <c r="CNW26" s="171"/>
      <c r="CNX26" s="171"/>
      <c r="CNY26" s="171"/>
      <c r="CNZ26" s="171"/>
      <c r="COA26" s="172"/>
      <c r="COB26" s="162"/>
      <c r="COC26" s="171"/>
      <c r="COD26" s="171"/>
      <c r="COE26" s="171"/>
      <c r="COF26" s="171"/>
      <c r="COG26" s="171"/>
      <c r="COH26" s="171"/>
      <c r="COI26" s="172"/>
      <c r="COJ26" s="162"/>
      <c r="COK26" s="171"/>
      <c r="COL26" s="171"/>
      <c r="COM26" s="171"/>
      <c r="CON26" s="171"/>
      <c r="COO26" s="171"/>
      <c r="COP26" s="171"/>
      <c r="COQ26" s="172"/>
      <c r="COR26" s="162"/>
      <c r="COS26" s="171"/>
      <c r="COT26" s="171"/>
      <c r="COU26" s="171"/>
      <c r="COV26" s="171"/>
      <c r="COW26" s="171"/>
      <c r="COX26" s="171"/>
      <c r="COY26" s="172"/>
      <c r="COZ26" s="162"/>
      <c r="CPA26" s="171"/>
      <c r="CPB26" s="171"/>
      <c r="CPC26" s="171"/>
      <c r="CPD26" s="171"/>
      <c r="CPE26" s="171"/>
      <c r="CPF26" s="171"/>
      <c r="CPG26" s="172"/>
      <c r="CPH26" s="162"/>
      <c r="CPI26" s="171"/>
      <c r="CPJ26" s="171"/>
      <c r="CPK26" s="171"/>
      <c r="CPL26" s="171"/>
      <c r="CPM26" s="171"/>
      <c r="CPN26" s="171"/>
      <c r="CPO26" s="172"/>
      <c r="CPP26" s="162"/>
      <c r="CPQ26" s="171"/>
      <c r="CPR26" s="171"/>
      <c r="CPS26" s="171"/>
      <c r="CPT26" s="171"/>
      <c r="CPU26" s="171"/>
      <c r="CPV26" s="171"/>
      <c r="CPW26" s="172"/>
      <c r="CPX26" s="162"/>
      <c r="CPY26" s="171"/>
      <c r="CPZ26" s="171"/>
      <c r="CQA26" s="171"/>
      <c r="CQB26" s="171"/>
      <c r="CQC26" s="171"/>
      <c r="CQD26" s="171"/>
      <c r="CQE26" s="172"/>
      <c r="CQF26" s="162"/>
      <c r="CQG26" s="171"/>
      <c r="CQH26" s="171"/>
      <c r="CQI26" s="171"/>
      <c r="CQJ26" s="171"/>
      <c r="CQK26" s="171"/>
      <c r="CQL26" s="171"/>
      <c r="CQM26" s="172"/>
      <c r="CQN26" s="162"/>
      <c r="CQO26" s="171"/>
      <c r="CQP26" s="171"/>
      <c r="CQQ26" s="171"/>
      <c r="CQR26" s="171"/>
      <c r="CQS26" s="171"/>
      <c r="CQT26" s="171"/>
      <c r="CQU26" s="172"/>
      <c r="CQV26" s="162"/>
      <c r="CQW26" s="171"/>
      <c r="CQX26" s="171"/>
      <c r="CQY26" s="171"/>
      <c r="CQZ26" s="171"/>
      <c r="CRA26" s="171"/>
      <c r="CRB26" s="171"/>
      <c r="CRC26" s="172"/>
      <c r="CRD26" s="162"/>
      <c r="CRE26" s="171"/>
      <c r="CRF26" s="171"/>
      <c r="CRG26" s="171"/>
      <c r="CRH26" s="171"/>
      <c r="CRI26" s="171"/>
      <c r="CRJ26" s="171"/>
      <c r="CRK26" s="172"/>
      <c r="CRL26" s="162"/>
      <c r="CRM26" s="171"/>
      <c r="CRN26" s="171"/>
      <c r="CRO26" s="171"/>
      <c r="CRP26" s="171"/>
      <c r="CRQ26" s="171"/>
      <c r="CRR26" s="171"/>
      <c r="CRS26" s="172"/>
      <c r="CRT26" s="162"/>
      <c r="CRU26" s="171"/>
      <c r="CRV26" s="171"/>
      <c r="CRW26" s="171"/>
      <c r="CRX26" s="171"/>
      <c r="CRY26" s="171"/>
      <c r="CRZ26" s="171"/>
      <c r="CSA26" s="172"/>
      <c r="CSB26" s="162"/>
      <c r="CSC26" s="171"/>
      <c r="CSD26" s="171"/>
      <c r="CSE26" s="171"/>
      <c r="CSF26" s="171"/>
      <c r="CSG26" s="171"/>
      <c r="CSH26" s="171"/>
      <c r="CSI26" s="172"/>
      <c r="CSJ26" s="162"/>
      <c r="CSK26" s="171"/>
      <c r="CSL26" s="171"/>
      <c r="CSM26" s="171"/>
      <c r="CSN26" s="171"/>
      <c r="CSO26" s="171"/>
      <c r="CSP26" s="171"/>
      <c r="CSQ26" s="172"/>
      <c r="CSR26" s="162"/>
      <c r="CSS26" s="171"/>
      <c r="CST26" s="171"/>
      <c r="CSU26" s="171"/>
      <c r="CSV26" s="171"/>
      <c r="CSW26" s="171"/>
      <c r="CSX26" s="171"/>
      <c r="CSY26" s="172"/>
      <c r="CSZ26" s="162"/>
      <c r="CTA26" s="171"/>
      <c r="CTB26" s="171"/>
      <c r="CTC26" s="171"/>
      <c r="CTD26" s="171"/>
      <c r="CTE26" s="171"/>
      <c r="CTF26" s="171"/>
      <c r="CTG26" s="172"/>
      <c r="CTH26" s="162"/>
      <c r="CTI26" s="171"/>
      <c r="CTJ26" s="171"/>
      <c r="CTK26" s="171"/>
      <c r="CTL26" s="171"/>
      <c r="CTM26" s="171"/>
      <c r="CTN26" s="171"/>
      <c r="CTO26" s="172"/>
      <c r="CTP26" s="162"/>
      <c r="CTQ26" s="171"/>
      <c r="CTR26" s="171"/>
      <c r="CTS26" s="171"/>
      <c r="CTT26" s="171"/>
      <c r="CTU26" s="171"/>
      <c r="CTV26" s="171"/>
      <c r="CTW26" s="172"/>
      <c r="CTX26" s="162"/>
      <c r="CTY26" s="171"/>
      <c r="CTZ26" s="171"/>
      <c r="CUA26" s="171"/>
      <c r="CUB26" s="171"/>
      <c r="CUC26" s="171"/>
      <c r="CUD26" s="171"/>
      <c r="CUE26" s="172"/>
      <c r="CUF26" s="162"/>
      <c r="CUG26" s="171"/>
      <c r="CUH26" s="171"/>
      <c r="CUI26" s="171"/>
      <c r="CUJ26" s="171"/>
      <c r="CUK26" s="171"/>
      <c r="CUL26" s="171"/>
      <c r="CUM26" s="172"/>
      <c r="CUN26" s="162"/>
      <c r="CUO26" s="171"/>
      <c r="CUP26" s="171"/>
      <c r="CUQ26" s="171"/>
      <c r="CUR26" s="171"/>
      <c r="CUS26" s="171"/>
      <c r="CUT26" s="171"/>
      <c r="CUU26" s="172"/>
      <c r="CUV26" s="162"/>
      <c r="CUW26" s="171"/>
      <c r="CUX26" s="171"/>
      <c r="CUY26" s="171"/>
      <c r="CUZ26" s="171"/>
      <c r="CVA26" s="171"/>
      <c r="CVB26" s="171"/>
      <c r="CVC26" s="172"/>
      <c r="CVD26" s="162"/>
      <c r="CVE26" s="171"/>
      <c r="CVF26" s="171"/>
      <c r="CVG26" s="171"/>
      <c r="CVH26" s="171"/>
      <c r="CVI26" s="171"/>
      <c r="CVJ26" s="171"/>
      <c r="CVK26" s="172"/>
      <c r="CVL26" s="162"/>
      <c r="CVM26" s="171"/>
      <c r="CVN26" s="171"/>
      <c r="CVO26" s="171"/>
      <c r="CVP26" s="171"/>
      <c r="CVQ26" s="171"/>
      <c r="CVR26" s="171"/>
      <c r="CVS26" s="172"/>
      <c r="CVT26" s="162"/>
      <c r="CVU26" s="171"/>
      <c r="CVV26" s="171"/>
      <c r="CVW26" s="171"/>
      <c r="CVX26" s="171"/>
      <c r="CVY26" s="171"/>
      <c r="CVZ26" s="171"/>
      <c r="CWA26" s="172"/>
      <c r="CWB26" s="162"/>
      <c r="CWC26" s="171"/>
      <c r="CWD26" s="171"/>
      <c r="CWE26" s="171"/>
      <c r="CWF26" s="171"/>
      <c r="CWG26" s="171"/>
      <c r="CWH26" s="171"/>
      <c r="CWI26" s="172"/>
      <c r="CWJ26" s="162"/>
      <c r="CWK26" s="171"/>
      <c r="CWL26" s="171"/>
      <c r="CWM26" s="171"/>
      <c r="CWN26" s="171"/>
      <c r="CWO26" s="171"/>
      <c r="CWP26" s="171"/>
      <c r="CWQ26" s="172"/>
      <c r="CWR26" s="162"/>
      <c r="CWS26" s="171"/>
      <c r="CWT26" s="171"/>
      <c r="CWU26" s="171"/>
      <c r="CWV26" s="171"/>
      <c r="CWW26" s="171"/>
      <c r="CWX26" s="171"/>
      <c r="CWY26" s="172"/>
      <c r="CWZ26" s="162"/>
      <c r="CXA26" s="171"/>
      <c r="CXB26" s="171"/>
      <c r="CXC26" s="171"/>
      <c r="CXD26" s="171"/>
      <c r="CXE26" s="171"/>
      <c r="CXF26" s="171"/>
      <c r="CXG26" s="172"/>
      <c r="CXH26" s="162"/>
      <c r="CXI26" s="171"/>
      <c r="CXJ26" s="171"/>
      <c r="CXK26" s="171"/>
      <c r="CXL26" s="171"/>
      <c r="CXM26" s="171"/>
      <c r="CXN26" s="171"/>
      <c r="CXO26" s="172"/>
      <c r="CXP26" s="162"/>
      <c r="CXQ26" s="171"/>
      <c r="CXR26" s="171"/>
      <c r="CXS26" s="171"/>
      <c r="CXT26" s="171"/>
      <c r="CXU26" s="171"/>
      <c r="CXV26" s="171"/>
      <c r="CXW26" s="172"/>
      <c r="CXX26" s="162"/>
      <c r="CXY26" s="171"/>
      <c r="CXZ26" s="171"/>
      <c r="CYA26" s="171"/>
      <c r="CYB26" s="171"/>
      <c r="CYC26" s="171"/>
      <c r="CYD26" s="171"/>
      <c r="CYE26" s="172"/>
      <c r="CYF26" s="162"/>
      <c r="CYG26" s="171"/>
      <c r="CYH26" s="171"/>
      <c r="CYI26" s="171"/>
      <c r="CYJ26" s="171"/>
      <c r="CYK26" s="171"/>
      <c r="CYL26" s="171"/>
      <c r="CYM26" s="172"/>
      <c r="CYN26" s="162"/>
      <c r="CYO26" s="171"/>
      <c r="CYP26" s="171"/>
      <c r="CYQ26" s="171"/>
      <c r="CYR26" s="171"/>
      <c r="CYS26" s="171"/>
      <c r="CYT26" s="171"/>
      <c r="CYU26" s="172"/>
      <c r="CYV26" s="162"/>
      <c r="CYW26" s="171"/>
      <c r="CYX26" s="171"/>
      <c r="CYY26" s="171"/>
      <c r="CYZ26" s="171"/>
      <c r="CZA26" s="171"/>
      <c r="CZB26" s="171"/>
      <c r="CZC26" s="172"/>
      <c r="CZD26" s="162"/>
      <c r="CZE26" s="171"/>
      <c r="CZF26" s="171"/>
      <c r="CZG26" s="171"/>
      <c r="CZH26" s="171"/>
      <c r="CZI26" s="171"/>
      <c r="CZJ26" s="171"/>
      <c r="CZK26" s="172"/>
      <c r="CZL26" s="162"/>
      <c r="CZM26" s="171"/>
      <c r="CZN26" s="171"/>
      <c r="CZO26" s="171"/>
      <c r="CZP26" s="171"/>
      <c r="CZQ26" s="171"/>
      <c r="CZR26" s="171"/>
      <c r="CZS26" s="172"/>
      <c r="CZT26" s="162"/>
      <c r="CZU26" s="171"/>
      <c r="CZV26" s="171"/>
      <c r="CZW26" s="171"/>
      <c r="CZX26" s="171"/>
      <c r="CZY26" s="171"/>
      <c r="CZZ26" s="171"/>
      <c r="DAA26" s="172"/>
      <c r="DAB26" s="162"/>
      <c r="DAC26" s="171"/>
      <c r="DAD26" s="171"/>
      <c r="DAE26" s="171"/>
      <c r="DAF26" s="171"/>
      <c r="DAG26" s="171"/>
      <c r="DAH26" s="171"/>
      <c r="DAI26" s="172"/>
      <c r="DAJ26" s="162"/>
      <c r="DAK26" s="171"/>
      <c r="DAL26" s="171"/>
      <c r="DAM26" s="171"/>
      <c r="DAN26" s="171"/>
      <c r="DAO26" s="171"/>
      <c r="DAP26" s="171"/>
      <c r="DAQ26" s="172"/>
      <c r="DAR26" s="162"/>
      <c r="DAS26" s="171"/>
      <c r="DAT26" s="171"/>
      <c r="DAU26" s="171"/>
      <c r="DAV26" s="171"/>
      <c r="DAW26" s="171"/>
      <c r="DAX26" s="171"/>
      <c r="DAY26" s="172"/>
      <c r="DAZ26" s="162"/>
      <c r="DBA26" s="171"/>
      <c r="DBB26" s="171"/>
      <c r="DBC26" s="171"/>
      <c r="DBD26" s="171"/>
      <c r="DBE26" s="171"/>
      <c r="DBF26" s="171"/>
      <c r="DBG26" s="172"/>
      <c r="DBH26" s="162"/>
      <c r="DBI26" s="171"/>
      <c r="DBJ26" s="171"/>
      <c r="DBK26" s="171"/>
      <c r="DBL26" s="171"/>
      <c r="DBM26" s="171"/>
      <c r="DBN26" s="171"/>
      <c r="DBO26" s="172"/>
      <c r="DBP26" s="162"/>
      <c r="DBQ26" s="171"/>
      <c r="DBR26" s="171"/>
      <c r="DBS26" s="171"/>
      <c r="DBT26" s="171"/>
      <c r="DBU26" s="171"/>
      <c r="DBV26" s="171"/>
      <c r="DBW26" s="172"/>
      <c r="DBX26" s="162"/>
      <c r="DBY26" s="171"/>
      <c r="DBZ26" s="171"/>
      <c r="DCA26" s="171"/>
      <c r="DCB26" s="171"/>
      <c r="DCC26" s="171"/>
      <c r="DCD26" s="171"/>
      <c r="DCE26" s="172"/>
      <c r="DCF26" s="162"/>
      <c r="DCG26" s="171"/>
      <c r="DCH26" s="171"/>
      <c r="DCI26" s="171"/>
      <c r="DCJ26" s="171"/>
      <c r="DCK26" s="171"/>
      <c r="DCL26" s="171"/>
      <c r="DCM26" s="172"/>
      <c r="DCN26" s="162"/>
      <c r="DCO26" s="171"/>
      <c r="DCP26" s="171"/>
      <c r="DCQ26" s="171"/>
      <c r="DCR26" s="171"/>
      <c r="DCS26" s="171"/>
      <c r="DCT26" s="171"/>
      <c r="DCU26" s="172"/>
      <c r="DCV26" s="162"/>
      <c r="DCW26" s="171"/>
      <c r="DCX26" s="171"/>
      <c r="DCY26" s="171"/>
      <c r="DCZ26" s="171"/>
      <c r="DDA26" s="171"/>
      <c r="DDB26" s="171"/>
      <c r="DDC26" s="172"/>
      <c r="DDD26" s="162"/>
      <c r="DDE26" s="171"/>
      <c r="DDF26" s="171"/>
      <c r="DDG26" s="171"/>
      <c r="DDH26" s="171"/>
      <c r="DDI26" s="171"/>
      <c r="DDJ26" s="171"/>
      <c r="DDK26" s="172"/>
      <c r="DDL26" s="162"/>
      <c r="DDM26" s="171"/>
      <c r="DDN26" s="171"/>
      <c r="DDO26" s="171"/>
      <c r="DDP26" s="171"/>
      <c r="DDQ26" s="171"/>
      <c r="DDR26" s="171"/>
      <c r="DDS26" s="172"/>
      <c r="DDT26" s="162"/>
      <c r="DDU26" s="171"/>
      <c r="DDV26" s="171"/>
      <c r="DDW26" s="171"/>
      <c r="DDX26" s="171"/>
      <c r="DDY26" s="171"/>
      <c r="DDZ26" s="171"/>
      <c r="DEA26" s="172"/>
      <c r="DEB26" s="162"/>
      <c r="DEC26" s="171"/>
      <c r="DED26" s="171"/>
      <c r="DEE26" s="171"/>
      <c r="DEF26" s="171"/>
      <c r="DEG26" s="171"/>
      <c r="DEH26" s="171"/>
      <c r="DEI26" s="172"/>
      <c r="DEJ26" s="162"/>
      <c r="DEK26" s="171"/>
      <c r="DEL26" s="171"/>
      <c r="DEM26" s="171"/>
      <c r="DEN26" s="171"/>
      <c r="DEO26" s="171"/>
      <c r="DEP26" s="171"/>
      <c r="DEQ26" s="172"/>
      <c r="DER26" s="162"/>
      <c r="DES26" s="171"/>
      <c r="DET26" s="171"/>
      <c r="DEU26" s="171"/>
      <c r="DEV26" s="171"/>
      <c r="DEW26" s="171"/>
      <c r="DEX26" s="171"/>
      <c r="DEY26" s="172"/>
      <c r="DEZ26" s="162"/>
      <c r="DFA26" s="171"/>
      <c r="DFB26" s="171"/>
      <c r="DFC26" s="171"/>
      <c r="DFD26" s="171"/>
      <c r="DFE26" s="171"/>
      <c r="DFF26" s="171"/>
      <c r="DFG26" s="172"/>
      <c r="DFH26" s="162"/>
      <c r="DFI26" s="171"/>
      <c r="DFJ26" s="171"/>
      <c r="DFK26" s="171"/>
      <c r="DFL26" s="171"/>
      <c r="DFM26" s="171"/>
      <c r="DFN26" s="171"/>
      <c r="DFO26" s="172"/>
      <c r="DFP26" s="162"/>
      <c r="DFQ26" s="171"/>
      <c r="DFR26" s="171"/>
      <c r="DFS26" s="171"/>
      <c r="DFT26" s="171"/>
      <c r="DFU26" s="171"/>
      <c r="DFV26" s="171"/>
      <c r="DFW26" s="172"/>
      <c r="DFX26" s="162"/>
      <c r="DFY26" s="171"/>
      <c r="DFZ26" s="171"/>
      <c r="DGA26" s="171"/>
      <c r="DGB26" s="171"/>
      <c r="DGC26" s="171"/>
      <c r="DGD26" s="171"/>
      <c r="DGE26" s="172"/>
      <c r="DGF26" s="162"/>
      <c r="DGG26" s="171"/>
      <c r="DGH26" s="171"/>
      <c r="DGI26" s="171"/>
      <c r="DGJ26" s="171"/>
      <c r="DGK26" s="171"/>
      <c r="DGL26" s="171"/>
      <c r="DGM26" s="172"/>
      <c r="DGN26" s="162"/>
      <c r="DGO26" s="171"/>
      <c r="DGP26" s="171"/>
      <c r="DGQ26" s="171"/>
      <c r="DGR26" s="171"/>
      <c r="DGS26" s="171"/>
      <c r="DGT26" s="171"/>
      <c r="DGU26" s="172"/>
      <c r="DGV26" s="162"/>
      <c r="DGW26" s="171"/>
      <c r="DGX26" s="171"/>
      <c r="DGY26" s="171"/>
      <c r="DGZ26" s="171"/>
      <c r="DHA26" s="171"/>
      <c r="DHB26" s="171"/>
      <c r="DHC26" s="172"/>
      <c r="DHD26" s="162"/>
      <c r="DHE26" s="171"/>
      <c r="DHF26" s="171"/>
      <c r="DHG26" s="171"/>
      <c r="DHH26" s="171"/>
      <c r="DHI26" s="171"/>
      <c r="DHJ26" s="171"/>
      <c r="DHK26" s="172"/>
      <c r="DHL26" s="162"/>
      <c r="DHM26" s="171"/>
      <c r="DHN26" s="171"/>
      <c r="DHO26" s="171"/>
      <c r="DHP26" s="171"/>
      <c r="DHQ26" s="171"/>
      <c r="DHR26" s="171"/>
      <c r="DHS26" s="172"/>
      <c r="DHT26" s="162"/>
      <c r="DHU26" s="171"/>
      <c r="DHV26" s="171"/>
      <c r="DHW26" s="171"/>
      <c r="DHX26" s="171"/>
      <c r="DHY26" s="171"/>
      <c r="DHZ26" s="171"/>
      <c r="DIA26" s="172"/>
      <c r="DIB26" s="162"/>
      <c r="DIC26" s="171"/>
      <c r="DID26" s="171"/>
      <c r="DIE26" s="171"/>
      <c r="DIF26" s="171"/>
      <c r="DIG26" s="171"/>
      <c r="DIH26" s="171"/>
      <c r="DII26" s="172"/>
      <c r="DIJ26" s="162"/>
      <c r="DIK26" s="171"/>
      <c r="DIL26" s="171"/>
      <c r="DIM26" s="171"/>
      <c r="DIN26" s="171"/>
      <c r="DIO26" s="171"/>
      <c r="DIP26" s="171"/>
      <c r="DIQ26" s="172"/>
      <c r="DIR26" s="162"/>
      <c r="DIS26" s="171"/>
      <c r="DIT26" s="171"/>
      <c r="DIU26" s="171"/>
      <c r="DIV26" s="171"/>
      <c r="DIW26" s="171"/>
      <c r="DIX26" s="171"/>
      <c r="DIY26" s="172"/>
      <c r="DIZ26" s="162"/>
      <c r="DJA26" s="171"/>
      <c r="DJB26" s="171"/>
      <c r="DJC26" s="171"/>
      <c r="DJD26" s="171"/>
      <c r="DJE26" s="171"/>
      <c r="DJF26" s="171"/>
      <c r="DJG26" s="172"/>
      <c r="DJH26" s="162"/>
      <c r="DJI26" s="171"/>
      <c r="DJJ26" s="171"/>
      <c r="DJK26" s="171"/>
      <c r="DJL26" s="171"/>
      <c r="DJM26" s="171"/>
      <c r="DJN26" s="171"/>
      <c r="DJO26" s="172"/>
      <c r="DJP26" s="162"/>
      <c r="DJQ26" s="171"/>
      <c r="DJR26" s="171"/>
      <c r="DJS26" s="171"/>
      <c r="DJT26" s="171"/>
      <c r="DJU26" s="171"/>
      <c r="DJV26" s="171"/>
      <c r="DJW26" s="172"/>
      <c r="DJX26" s="162"/>
      <c r="DJY26" s="171"/>
      <c r="DJZ26" s="171"/>
      <c r="DKA26" s="171"/>
      <c r="DKB26" s="171"/>
      <c r="DKC26" s="171"/>
      <c r="DKD26" s="171"/>
      <c r="DKE26" s="172"/>
      <c r="DKF26" s="162"/>
      <c r="DKG26" s="171"/>
      <c r="DKH26" s="171"/>
      <c r="DKI26" s="171"/>
      <c r="DKJ26" s="171"/>
      <c r="DKK26" s="171"/>
      <c r="DKL26" s="171"/>
      <c r="DKM26" s="172"/>
      <c r="DKN26" s="162"/>
      <c r="DKO26" s="171"/>
      <c r="DKP26" s="171"/>
      <c r="DKQ26" s="171"/>
      <c r="DKR26" s="171"/>
      <c r="DKS26" s="171"/>
      <c r="DKT26" s="171"/>
      <c r="DKU26" s="172"/>
      <c r="DKV26" s="162"/>
      <c r="DKW26" s="171"/>
      <c r="DKX26" s="171"/>
      <c r="DKY26" s="171"/>
      <c r="DKZ26" s="171"/>
      <c r="DLA26" s="171"/>
      <c r="DLB26" s="171"/>
      <c r="DLC26" s="172"/>
      <c r="DLD26" s="162"/>
      <c r="DLE26" s="171"/>
      <c r="DLF26" s="171"/>
      <c r="DLG26" s="171"/>
      <c r="DLH26" s="171"/>
      <c r="DLI26" s="171"/>
      <c r="DLJ26" s="171"/>
      <c r="DLK26" s="172"/>
      <c r="DLL26" s="162"/>
      <c r="DLM26" s="171"/>
      <c r="DLN26" s="171"/>
      <c r="DLO26" s="171"/>
      <c r="DLP26" s="171"/>
      <c r="DLQ26" s="171"/>
      <c r="DLR26" s="171"/>
      <c r="DLS26" s="172"/>
      <c r="DLT26" s="162"/>
      <c r="DLU26" s="171"/>
      <c r="DLV26" s="171"/>
      <c r="DLW26" s="171"/>
      <c r="DLX26" s="171"/>
      <c r="DLY26" s="171"/>
      <c r="DLZ26" s="171"/>
      <c r="DMA26" s="172"/>
      <c r="DMB26" s="162"/>
      <c r="DMC26" s="171"/>
      <c r="DMD26" s="171"/>
      <c r="DME26" s="171"/>
      <c r="DMF26" s="171"/>
      <c r="DMG26" s="171"/>
      <c r="DMH26" s="171"/>
      <c r="DMI26" s="172"/>
      <c r="DMJ26" s="162"/>
      <c r="DMK26" s="171"/>
      <c r="DML26" s="171"/>
      <c r="DMM26" s="171"/>
      <c r="DMN26" s="171"/>
      <c r="DMO26" s="171"/>
      <c r="DMP26" s="171"/>
      <c r="DMQ26" s="172"/>
      <c r="DMR26" s="162"/>
      <c r="DMS26" s="171"/>
      <c r="DMT26" s="171"/>
      <c r="DMU26" s="171"/>
      <c r="DMV26" s="171"/>
      <c r="DMW26" s="171"/>
      <c r="DMX26" s="171"/>
      <c r="DMY26" s="172"/>
      <c r="DMZ26" s="162"/>
      <c r="DNA26" s="171"/>
      <c r="DNB26" s="171"/>
      <c r="DNC26" s="171"/>
      <c r="DND26" s="171"/>
      <c r="DNE26" s="171"/>
      <c r="DNF26" s="171"/>
      <c r="DNG26" s="172"/>
      <c r="DNH26" s="162"/>
      <c r="DNI26" s="171"/>
      <c r="DNJ26" s="171"/>
      <c r="DNK26" s="171"/>
      <c r="DNL26" s="171"/>
      <c r="DNM26" s="171"/>
      <c r="DNN26" s="171"/>
      <c r="DNO26" s="172"/>
      <c r="DNP26" s="162"/>
      <c r="DNQ26" s="171"/>
      <c r="DNR26" s="171"/>
      <c r="DNS26" s="171"/>
      <c r="DNT26" s="171"/>
      <c r="DNU26" s="171"/>
      <c r="DNV26" s="171"/>
      <c r="DNW26" s="172"/>
      <c r="DNX26" s="162"/>
      <c r="DNY26" s="171"/>
      <c r="DNZ26" s="171"/>
      <c r="DOA26" s="171"/>
      <c r="DOB26" s="171"/>
      <c r="DOC26" s="171"/>
      <c r="DOD26" s="171"/>
      <c r="DOE26" s="172"/>
      <c r="DOF26" s="162"/>
      <c r="DOG26" s="171"/>
      <c r="DOH26" s="171"/>
      <c r="DOI26" s="171"/>
      <c r="DOJ26" s="171"/>
      <c r="DOK26" s="171"/>
      <c r="DOL26" s="171"/>
      <c r="DOM26" s="172"/>
      <c r="DON26" s="162"/>
      <c r="DOO26" s="171"/>
      <c r="DOP26" s="171"/>
      <c r="DOQ26" s="171"/>
      <c r="DOR26" s="171"/>
      <c r="DOS26" s="171"/>
      <c r="DOT26" s="171"/>
      <c r="DOU26" s="172"/>
      <c r="DOV26" s="162"/>
      <c r="DOW26" s="171"/>
      <c r="DOX26" s="171"/>
      <c r="DOY26" s="171"/>
      <c r="DOZ26" s="171"/>
      <c r="DPA26" s="171"/>
      <c r="DPB26" s="171"/>
      <c r="DPC26" s="172"/>
      <c r="DPD26" s="162"/>
      <c r="DPE26" s="171"/>
      <c r="DPF26" s="171"/>
      <c r="DPG26" s="171"/>
      <c r="DPH26" s="171"/>
      <c r="DPI26" s="171"/>
      <c r="DPJ26" s="171"/>
      <c r="DPK26" s="172"/>
      <c r="DPL26" s="162"/>
      <c r="DPM26" s="171"/>
      <c r="DPN26" s="171"/>
      <c r="DPO26" s="171"/>
      <c r="DPP26" s="171"/>
      <c r="DPQ26" s="171"/>
      <c r="DPR26" s="171"/>
      <c r="DPS26" s="172"/>
      <c r="DPT26" s="162"/>
      <c r="DPU26" s="171"/>
      <c r="DPV26" s="171"/>
      <c r="DPW26" s="171"/>
      <c r="DPX26" s="171"/>
      <c r="DPY26" s="171"/>
      <c r="DPZ26" s="171"/>
      <c r="DQA26" s="172"/>
      <c r="DQB26" s="162"/>
      <c r="DQC26" s="171"/>
      <c r="DQD26" s="171"/>
      <c r="DQE26" s="171"/>
      <c r="DQF26" s="171"/>
      <c r="DQG26" s="171"/>
      <c r="DQH26" s="171"/>
      <c r="DQI26" s="172"/>
      <c r="DQJ26" s="162"/>
      <c r="DQK26" s="171"/>
      <c r="DQL26" s="171"/>
      <c r="DQM26" s="171"/>
      <c r="DQN26" s="171"/>
      <c r="DQO26" s="171"/>
      <c r="DQP26" s="171"/>
      <c r="DQQ26" s="172"/>
      <c r="DQR26" s="162"/>
      <c r="DQS26" s="171"/>
      <c r="DQT26" s="171"/>
      <c r="DQU26" s="171"/>
      <c r="DQV26" s="171"/>
      <c r="DQW26" s="171"/>
      <c r="DQX26" s="171"/>
      <c r="DQY26" s="172"/>
      <c r="DQZ26" s="162"/>
      <c r="DRA26" s="171"/>
      <c r="DRB26" s="171"/>
      <c r="DRC26" s="171"/>
      <c r="DRD26" s="171"/>
      <c r="DRE26" s="171"/>
      <c r="DRF26" s="171"/>
      <c r="DRG26" s="172"/>
      <c r="DRH26" s="162"/>
      <c r="DRI26" s="171"/>
      <c r="DRJ26" s="171"/>
      <c r="DRK26" s="171"/>
      <c r="DRL26" s="171"/>
      <c r="DRM26" s="171"/>
      <c r="DRN26" s="171"/>
      <c r="DRO26" s="172"/>
      <c r="DRP26" s="162"/>
      <c r="DRQ26" s="171"/>
      <c r="DRR26" s="171"/>
      <c r="DRS26" s="171"/>
      <c r="DRT26" s="171"/>
      <c r="DRU26" s="171"/>
      <c r="DRV26" s="171"/>
      <c r="DRW26" s="172"/>
      <c r="DRX26" s="162"/>
      <c r="DRY26" s="171"/>
      <c r="DRZ26" s="171"/>
      <c r="DSA26" s="171"/>
      <c r="DSB26" s="171"/>
      <c r="DSC26" s="171"/>
      <c r="DSD26" s="171"/>
      <c r="DSE26" s="172"/>
      <c r="DSF26" s="162"/>
      <c r="DSG26" s="171"/>
      <c r="DSH26" s="171"/>
      <c r="DSI26" s="171"/>
      <c r="DSJ26" s="171"/>
      <c r="DSK26" s="171"/>
      <c r="DSL26" s="171"/>
      <c r="DSM26" s="172"/>
      <c r="DSN26" s="162"/>
      <c r="DSO26" s="171"/>
      <c r="DSP26" s="171"/>
      <c r="DSQ26" s="171"/>
      <c r="DSR26" s="171"/>
      <c r="DSS26" s="171"/>
      <c r="DST26" s="171"/>
      <c r="DSU26" s="172"/>
      <c r="DSV26" s="162"/>
      <c r="DSW26" s="171"/>
      <c r="DSX26" s="171"/>
      <c r="DSY26" s="171"/>
      <c r="DSZ26" s="171"/>
      <c r="DTA26" s="171"/>
      <c r="DTB26" s="171"/>
      <c r="DTC26" s="172"/>
      <c r="DTD26" s="162"/>
      <c r="DTE26" s="171"/>
      <c r="DTF26" s="171"/>
      <c r="DTG26" s="171"/>
      <c r="DTH26" s="171"/>
      <c r="DTI26" s="171"/>
      <c r="DTJ26" s="171"/>
      <c r="DTK26" s="172"/>
      <c r="DTL26" s="162"/>
      <c r="DTM26" s="171"/>
      <c r="DTN26" s="171"/>
      <c r="DTO26" s="171"/>
      <c r="DTP26" s="171"/>
      <c r="DTQ26" s="171"/>
      <c r="DTR26" s="171"/>
      <c r="DTS26" s="172"/>
      <c r="DTT26" s="162"/>
      <c r="DTU26" s="171"/>
      <c r="DTV26" s="171"/>
      <c r="DTW26" s="171"/>
      <c r="DTX26" s="171"/>
      <c r="DTY26" s="171"/>
      <c r="DTZ26" s="171"/>
      <c r="DUA26" s="172"/>
      <c r="DUB26" s="162"/>
      <c r="DUC26" s="171"/>
      <c r="DUD26" s="171"/>
      <c r="DUE26" s="171"/>
      <c r="DUF26" s="171"/>
      <c r="DUG26" s="171"/>
      <c r="DUH26" s="171"/>
      <c r="DUI26" s="172"/>
      <c r="DUJ26" s="162"/>
      <c r="DUK26" s="171"/>
      <c r="DUL26" s="171"/>
      <c r="DUM26" s="171"/>
      <c r="DUN26" s="171"/>
      <c r="DUO26" s="171"/>
      <c r="DUP26" s="171"/>
      <c r="DUQ26" s="172"/>
      <c r="DUR26" s="162"/>
      <c r="DUS26" s="171"/>
      <c r="DUT26" s="171"/>
      <c r="DUU26" s="171"/>
      <c r="DUV26" s="171"/>
      <c r="DUW26" s="171"/>
      <c r="DUX26" s="171"/>
      <c r="DUY26" s="172"/>
      <c r="DUZ26" s="162"/>
      <c r="DVA26" s="171"/>
      <c r="DVB26" s="171"/>
      <c r="DVC26" s="171"/>
      <c r="DVD26" s="171"/>
      <c r="DVE26" s="171"/>
      <c r="DVF26" s="171"/>
      <c r="DVG26" s="172"/>
      <c r="DVH26" s="162"/>
      <c r="DVI26" s="171"/>
      <c r="DVJ26" s="171"/>
      <c r="DVK26" s="171"/>
      <c r="DVL26" s="171"/>
      <c r="DVM26" s="171"/>
      <c r="DVN26" s="171"/>
      <c r="DVO26" s="172"/>
      <c r="DVP26" s="162"/>
      <c r="DVQ26" s="171"/>
      <c r="DVR26" s="171"/>
      <c r="DVS26" s="171"/>
      <c r="DVT26" s="171"/>
      <c r="DVU26" s="171"/>
      <c r="DVV26" s="171"/>
      <c r="DVW26" s="172"/>
      <c r="DVX26" s="162"/>
      <c r="DVY26" s="171"/>
      <c r="DVZ26" s="171"/>
      <c r="DWA26" s="171"/>
      <c r="DWB26" s="171"/>
      <c r="DWC26" s="171"/>
      <c r="DWD26" s="171"/>
      <c r="DWE26" s="172"/>
      <c r="DWF26" s="162"/>
      <c r="DWG26" s="171"/>
      <c r="DWH26" s="171"/>
      <c r="DWI26" s="171"/>
      <c r="DWJ26" s="171"/>
      <c r="DWK26" s="171"/>
      <c r="DWL26" s="171"/>
      <c r="DWM26" s="172"/>
      <c r="DWN26" s="162"/>
      <c r="DWO26" s="171"/>
      <c r="DWP26" s="171"/>
      <c r="DWQ26" s="171"/>
      <c r="DWR26" s="171"/>
      <c r="DWS26" s="171"/>
      <c r="DWT26" s="171"/>
      <c r="DWU26" s="172"/>
      <c r="DWV26" s="162"/>
      <c r="DWW26" s="171"/>
      <c r="DWX26" s="171"/>
      <c r="DWY26" s="171"/>
      <c r="DWZ26" s="171"/>
      <c r="DXA26" s="171"/>
      <c r="DXB26" s="171"/>
      <c r="DXC26" s="172"/>
      <c r="DXD26" s="162"/>
      <c r="DXE26" s="171"/>
      <c r="DXF26" s="171"/>
      <c r="DXG26" s="171"/>
      <c r="DXH26" s="171"/>
      <c r="DXI26" s="171"/>
      <c r="DXJ26" s="171"/>
      <c r="DXK26" s="172"/>
      <c r="DXL26" s="162"/>
      <c r="DXM26" s="171"/>
      <c r="DXN26" s="171"/>
      <c r="DXO26" s="171"/>
      <c r="DXP26" s="171"/>
      <c r="DXQ26" s="171"/>
      <c r="DXR26" s="171"/>
      <c r="DXS26" s="172"/>
      <c r="DXT26" s="162"/>
      <c r="DXU26" s="171"/>
      <c r="DXV26" s="171"/>
      <c r="DXW26" s="171"/>
      <c r="DXX26" s="171"/>
      <c r="DXY26" s="171"/>
      <c r="DXZ26" s="171"/>
      <c r="DYA26" s="172"/>
      <c r="DYB26" s="162"/>
      <c r="DYC26" s="171"/>
      <c r="DYD26" s="171"/>
      <c r="DYE26" s="171"/>
      <c r="DYF26" s="171"/>
      <c r="DYG26" s="171"/>
      <c r="DYH26" s="171"/>
      <c r="DYI26" s="172"/>
      <c r="DYJ26" s="162"/>
      <c r="DYK26" s="171"/>
      <c r="DYL26" s="171"/>
      <c r="DYM26" s="171"/>
      <c r="DYN26" s="171"/>
      <c r="DYO26" s="171"/>
      <c r="DYP26" s="171"/>
      <c r="DYQ26" s="172"/>
      <c r="DYR26" s="162"/>
      <c r="DYS26" s="171"/>
      <c r="DYT26" s="171"/>
      <c r="DYU26" s="171"/>
      <c r="DYV26" s="171"/>
      <c r="DYW26" s="171"/>
      <c r="DYX26" s="171"/>
      <c r="DYY26" s="172"/>
      <c r="DYZ26" s="162"/>
      <c r="DZA26" s="171"/>
      <c r="DZB26" s="171"/>
      <c r="DZC26" s="171"/>
      <c r="DZD26" s="171"/>
      <c r="DZE26" s="171"/>
      <c r="DZF26" s="171"/>
      <c r="DZG26" s="172"/>
      <c r="DZH26" s="162"/>
      <c r="DZI26" s="171"/>
      <c r="DZJ26" s="171"/>
      <c r="DZK26" s="171"/>
      <c r="DZL26" s="171"/>
      <c r="DZM26" s="171"/>
      <c r="DZN26" s="171"/>
      <c r="DZO26" s="172"/>
      <c r="DZP26" s="162"/>
      <c r="DZQ26" s="171"/>
      <c r="DZR26" s="171"/>
      <c r="DZS26" s="171"/>
      <c r="DZT26" s="171"/>
      <c r="DZU26" s="171"/>
      <c r="DZV26" s="171"/>
      <c r="DZW26" s="172"/>
      <c r="DZX26" s="162"/>
      <c r="DZY26" s="171"/>
      <c r="DZZ26" s="171"/>
      <c r="EAA26" s="171"/>
      <c r="EAB26" s="171"/>
      <c r="EAC26" s="171"/>
      <c r="EAD26" s="171"/>
      <c r="EAE26" s="172"/>
      <c r="EAF26" s="162"/>
      <c r="EAG26" s="171"/>
      <c r="EAH26" s="171"/>
      <c r="EAI26" s="171"/>
      <c r="EAJ26" s="171"/>
      <c r="EAK26" s="171"/>
      <c r="EAL26" s="171"/>
      <c r="EAM26" s="172"/>
      <c r="EAN26" s="162"/>
      <c r="EAO26" s="171"/>
      <c r="EAP26" s="171"/>
      <c r="EAQ26" s="171"/>
      <c r="EAR26" s="171"/>
      <c r="EAS26" s="171"/>
      <c r="EAT26" s="171"/>
      <c r="EAU26" s="172"/>
      <c r="EAV26" s="162"/>
      <c r="EAW26" s="171"/>
      <c r="EAX26" s="171"/>
      <c r="EAY26" s="171"/>
      <c r="EAZ26" s="171"/>
      <c r="EBA26" s="171"/>
      <c r="EBB26" s="171"/>
      <c r="EBC26" s="172"/>
      <c r="EBD26" s="162"/>
      <c r="EBE26" s="171"/>
      <c r="EBF26" s="171"/>
      <c r="EBG26" s="171"/>
      <c r="EBH26" s="171"/>
      <c r="EBI26" s="171"/>
      <c r="EBJ26" s="171"/>
      <c r="EBK26" s="172"/>
      <c r="EBL26" s="162"/>
      <c r="EBM26" s="171"/>
      <c r="EBN26" s="171"/>
      <c r="EBO26" s="171"/>
      <c r="EBP26" s="171"/>
      <c r="EBQ26" s="171"/>
      <c r="EBR26" s="171"/>
      <c r="EBS26" s="172"/>
      <c r="EBT26" s="162"/>
      <c r="EBU26" s="171"/>
      <c r="EBV26" s="171"/>
      <c r="EBW26" s="171"/>
      <c r="EBX26" s="171"/>
      <c r="EBY26" s="171"/>
      <c r="EBZ26" s="171"/>
      <c r="ECA26" s="172"/>
      <c r="ECB26" s="162"/>
      <c r="ECC26" s="171"/>
      <c r="ECD26" s="171"/>
      <c r="ECE26" s="171"/>
      <c r="ECF26" s="171"/>
      <c r="ECG26" s="171"/>
      <c r="ECH26" s="171"/>
      <c r="ECI26" s="172"/>
      <c r="ECJ26" s="162"/>
      <c r="ECK26" s="171"/>
      <c r="ECL26" s="171"/>
      <c r="ECM26" s="171"/>
      <c r="ECN26" s="171"/>
      <c r="ECO26" s="171"/>
      <c r="ECP26" s="171"/>
      <c r="ECQ26" s="172"/>
      <c r="ECR26" s="162"/>
      <c r="ECS26" s="171"/>
      <c r="ECT26" s="171"/>
      <c r="ECU26" s="171"/>
      <c r="ECV26" s="171"/>
      <c r="ECW26" s="171"/>
      <c r="ECX26" s="171"/>
      <c r="ECY26" s="172"/>
      <c r="ECZ26" s="162"/>
      <c r="EDA26" s="171"/>
      <c r="EDB26" s="171"/>
      <c r="EDC26" s="171"/>
      <c r="EDD26" s="171"/>
      <c r="EDE26" s="171"/>
      <c r="EDF26" s="171"/>
      <c r="EDG26" s="172"/>
      <c r="EDH26" s="162"/>
      <c r="EDI26" s="171"/>
      <c r="EDJ26" s="171"/>
      <c r="EDK26" s="171"/>
      <c r="EDL26" s="171"/>
      <c r="EDM26" s="171"/>
      <c r="EDN26" s="171"/>
      <c r="EDO26" s="172"/>
      <c r="EDP26" s="162"/>
      <c r="EDQ26" s="171"/>
      <c r="EDR26" s="171"/>
      <c r="EDS26" s="171"/>
      <c r="EDT26" s="171"/>
      <c r="EDU26" s="171"/>
      <c r="EDV26" s="171"/>
      <c r="EDW26" s="172"/>
      <c r="EDX26" s="162"/>
      <c r="EDY26" s="171"/>
      <c r="EDZ26" s="171"/>
      <c r="EEA26" s="171"/>
      <c r="EEB26" s="171"/>
      <c r="EEC26" s="171"/>
      <c r="EED26" s="171"/>
      <c r="EEE26" s="172"/>
      <c r="EEF26" s="162"/>
      <c r="EEG26" s="171"/>
      <c r="EEH26" s="171"/>
      <c r="EEI26" s="171"/>
      <c r="EEJ26" s="171"/>
      <c r="EEK26" s="171"/>
      <c r="EEL26" s="171"/>
      <c r="EEM26" s="172"/>
      <c r="EEN26" s="162"/>
      <c r="EEO26" s="171"/>
      <c r="EEP26" s="171"/>
      <c r="EEQ26" s="171"/>
      <c r="EER26" s="171"/>
      <c r="EES26" s="171"/>
      <c r="EET26" s="171"/>
      <c r="EEU26" s="172"/>
      <c r="EEV26" s="162"/>
      <c r="EEW26" s="171"/>
      <c r="EEX26" s="171"/>
      <c r="EEY26" s="171"/>
      <c r="EEZ26" s="171"/>
      <c r="EFA26" s="171"/>
      <c r="EFB26" s="171"/>
      <c r="EFC26" s="172"/>
      <c r="EFD26" s="162"/>
      <c r="EFE26" s="171"/>
      <c r="EFF26" s="171"/>
      <c r="EFG26" s="171"/>
      <c r="EFH26" s="171"/>
      <c r="EFI26" s="171"/>
      <c r="EFJ26" s="171"/>
      <c r="EFK26" s="172"/>
      <c r="EFL26" s="162"/>
      <c r="EFM26" s="171"/>
      <c r="EFN26" s="171"/>
      <c r="EFO26" s="171"/>
      <c r="EFP26" s="171"/>
      <c r="EFQ26" s="171"/>
      <c r="EFR26" s="171"/>
      <c r="EFS26" s="172"/>
      <c r="EFT26" s="162"/>
      <c r="EFU26" s="171"/>
      <c r="EFV26" s="171"/>
      <c r="EFW26" s="171"/>
      <c r="EFX26" s="171"/>
      <c r="EFY26" s="171"/>
      <c r="EFZ26" s="171"/>
      <c r="EGA26" s="172"/>
      <c r="EGB26" s="162"/>
      <c r="EGC26" s="171"/>
      <c r="EGD26" s="171"/>
      <c r="EGE26" s="171"/>
      <c r="EGF26" s="171"/>
      <c r="EGG26" s="171"/>
      <c r="EGH26" s="171"/>
      <c r="EGI26" s="172"/>
      <c r="EGJ26" s="162"/>
      <c r="EGK26" s="171"/>
      <c r="EGL26" s="171"/>
      <c r="EGM26" s="171"/>
      <c r="EGN26" s="171"/>
      <c r="EGO26" s="171"/>
      <c r="EGP26" s="171"/>
      <c r="EGQ26" s="172"/>
      <c r="EGR26" s="162"/>
      <c r="EGS26" s="171"/>
      <c r="EGT26" s="171"/>
      <c r="EGU26" s="171"/>
      <c r="EGV26" s="171"/>
      <c r="EGW26" s="171"/>
      <c r="EGX26" s="171"/>
      <c r="EGY26" s="172"/>
      <c r="EGZ26" s="162"/>
      <c r="EHA26" s="171"/>
      <c r="EHB26" s="171"/>
      <c r="EHC26" s="171"/>
      <c r="EHD26" s="171"/>
      <c r="EHE26" s="171"/>
      <c r="EHF26" s="171"/>
      <c r="EHG26" s="172"/>
      <c r="EHH26" s="162"/>
      <c r="EHI26" s="171"/>
      <c r="EHJ26" s="171"/>
      <c r="EHK26" s="171"/>
      <c r="EHL26" s="171"/>
      <c r="EHM26" s="171"/>
      <c r="EHN26" s="171"/>
      <c r="EHO26" s="172"/>
      <c r="EHP26" s="162"/>
      <c r="EHQ26" s="171"/>
      <c r="EHR26" s="171"/>
      <c r="EHS26" s="171"/>
      <c r="EHT26" s="171"/>
      <c r="EHU26" s="171"/>
      <c r="EHV26" s="171"/>
      <c r="EHW26" s="172"/>
      <c r="EHX26" s="162"/>
      <c r="EHY26" s="171"/>
      <c r="EHZ26" s="171"/>
      <c r="EIA26" s="171"/>
      <c r="EIB26" s="171"/>
      <c r="EIC26" s="171"/>
      <c r="EID26" s="171"/>
      <c r="EIE26" s="172"/>
      <c r="EIF26" s="162"/>
      <c r="EIG26" s="171"/>
      <c r="EIH26" s="171"/>
      <c r="EII26" s="171"/>
      <c r="EIJ26" s="171"/>
      <c r="EIK26" s="171"/>
      <c r="EIL26" s="171"/>
      <c r="EIM26" s="172"/>
      <c r="EIN26" s="162"/>
      <c r="EIO26" s="171"/>
      <c r="EIP26" s="171"/>
      <c r="EIQ26" s="171"/>
      <c r="EIR26" s="171"/>
      <c r="EIS26" s="171"/>
      <c r="EIT26" s="171"/>
      <c r="EIU26" s="172"/>
      <c r="EIV26" s="162"/>
      <c r="EIW26" s="171"/>
      <c r="EIX26" s="171"/>
      <c r="EIY26" s="171"/>
      <c r="EIZ26" s="171"/>
      <c r="EJA26" s="171"/>
      <c r="EJB26" s="171"/>
      <c r="EJC26" s="172"/>
      <c r="EJD26" s="162"/>
      <c r="EJE26" s="171"/>
      <c r="EJF26" s="171"/>
      <c r="EJG26" s="171"/>
      <c r="EJH26" s="171"/>
      <c r="EJI26" s="171"/>
      <c r="EJJ26" s="171"/>
      <c r="EJK26" s="172"/>
      <c r="EJL26" s="162"/>
      <c r="EJM26" s="171"/>
      <c r="EJN26" s="171"/>
      <c r="EJO26" s="171"/>
      <c r="EJP26" s="171"/>
      <c r="EJQ26" s="171"/>
      <c r="EJR26" s="171"/>
      <c r="EJS26" s="172"/>
      <c r="EJT26" s="162"/>
      <c r="EJU26" s="171"/>
      <c r="EJV26" s="171"/>
      <c r="EJW26" s="171"/>
      <c r="EJX26" s="171"/>
      <c r="EJY26" s="171"/>
      <c r="EJZ26" s="171"/>
      <c r="EKA26" s="172"/>
      <c r="EKB26" s="162"/>
      <c r="EKC26" s="171"/>
      <c r="EKD26" s="171"/>
      <c r="EKE26" s="171"/>
      <c r="EKF26" s="171"/>
      <c r="EKG26" s="171"/>
      <c r="EKH26" s="171"/>
      <c r="EKI26" s="172"/>
      <c r="EKJ26" s="162"/>
      <c r="EKK26" s="171"/>
      <c r="EKL26" s="171"/>
      <c r="EKM26" s="171"/>
      <c r="EKN26" s="171"/>
      <c r="EKO26" s="171"/>
      <c r="EKP26" s="171"/>
      <c r="EKQ26" s="172"/>
      <c r="EKR26" s="162"/>
      <c r="EKS26" s="171"/>
      <c r="EKT26" s="171"/>
      <c r="EKU26" s="171"/>
      <c r="EKV26" s="171"/>
      <c r="EKW26" s="171"/>
      <c r="EKX26" s="171"/>
      <c r="EKY26" s="172"/>
      <c r="EKZ26" s="162"/>
      <c r="ELA26" s="171"/>
      <c r="ELB26" s="171"/>
      <c r="ELC26" s="171"/>
      <c r="ELD26" s="171"/>
      <c r="ELE26" s="171"/>
      <c r="ELF26" s="171"/>
      <c r="ELG26" s="172"/>
      <c r="ELH26" s="162"/>
      <c r="ELI26" s="171"/>
      <c r="ELJ26" s="171"/>
      <c r="ELK26" s="171"/>
      <c r="ELL26" s="171"/>
      <c r="ELM26" s="171"/>
      <c r="ELN26" s="171"/>
      <c r="ELO26" s="172"/>
      <c r="ELP26" s="162"/>
      <c r="ELQ26" s="171"/>
      <c r="ELR26" s="171"/>
      <c r="ELS26" s="171"/>
      <c r="ELT26" s="171"/>
      <c r="ELU26" s="171"/>
      <c r="ELV26" s="171"/>
      <c r="ELW26" s="172"/>
      <c r="ELX26" s="162"/>
      <c r="ELY26" s="171"/>
      <c r="ELZ26" s="171"/>
      <c r="EMA26" s="171"/>
      <c r="EMB26" s="171"/>
      <c r="EMC26" s="171"/>
      <c r="EMD26" s="171"/>
      <c r="EME26" s="172"/>
      <c r="EMF26" s="162"/>
      <c r="EMG26" s="171"/>
      <c r="EMH26" s="171"/>
      <c r="EMI26" s="171"/>
      <c r="EMJ26" s="171"/>
      <c r="EMK26" s="171"/>
      <c r="EML26" s="171"/>
      <c r="EMM26" s="172"/>
      <c r="EMN26" s="162"/>
      <c r="EMO26" s="171"/>
      <c r="EMP26" s="171"/>
      <c r="EMQ26" s="171"/>
      <c r="EMR26" s="171"/>
      <c r="EMS26" s="171"/>
      <c r="EMT26" s="171"/>
      <c r="EMU26" s="172"/>
      <c r="EMV26" s="162"/>
      <c r="EMW26" s="171"/>
      <c r="EMX26" s="171"/>
      <c r="EMY26" s="171"/>
      <c r="EMZ26" s="171"/>
      <c r="ENA26" s="171"/>
      <c r="ENB26" s="171"/>
      <c r="ENC26" s="172"/>
      <c r="END26" s="162"/>
      <c r="ENE26" s="171"/>
      <c r="ENF26" s="171"/>
      <c r="ENG26" s="171"/>
      <c r="ENH26" s="171"/>
      <c r="ENI26" s="171"/>
      <c r="ENJ26" s="171"/>
      <c r="ENK26" s="172"/>
      <c r="ENL26" s="162"/>
      <c r="ENM26" s="171"/>
      <c r="ENN26" s="171"/>
      <c r="ENO26" s="171"/>
      <c r="ENP26" s="171"/>
      <c r="ENQ26" s="171"/>
      <c r="ENR26" s="171"/>
      <c r="ENS26" s="172"/>
      <c r="ENT26" s="162"/>
      <c r="ENU26" s="171"/>
      <c r="ENV26" s="171"/>
      <c r="ENW26" s="171"/>
      <c r="ENX26" s="171"/>
      <c r="ENY26" s="171"/>
      <c r="ENZ26" s="171"/>
      <c r="EOA26" s="172"/>
      <c r="EOB26" s="162"/>
      <c r="EOC26" s="171"/>
      <c r="EOD26" s="171"/>
      <c r="EOE26" s="171"/>
      <c r="EOF26" s="171"/>
      <c r="EOG26" s="171"/>
      <c r="EOH26" s="171"/>
      <c r="EOI26" s="172"/>
      <c r="EOJ26" s="162"/>
      <c r="EOK26" s="171"/>
      <c r="EOL26" s="171"/>
      <c r="EOM26" s="171"/>
      <c r="EON26" s="171"/>
      <c r="EOO26" s="171"/>
      <c r="EOP26" s="171"/>
      <c r="EOQ26" s="172"/>
      <c r="EOR26" s="162"/>
      <c r="EOS26" s="171"/>
      <c r="EOT26" s="171"/>
      <c r="EOU26" s="171"/>
      <c r="EOV26" s="171"/>
      <c r="EOW26" s="171"/>
      <c r="EOX26" s="171"/>
      <c r="EOY26" s="172"/>
      <c r="EOZ26" s="162"/>
      <c r="EPA26" s="171"/>
      <c r="EPB26" s="171"/>
      <c r="EPC26" s="171"/>
      <c r="EPD26" s="171"/>
      <c r="EPE26" s="171"/>
      <c r="EPF26" s="171"/>
      <c r="EPG26" s="172"/>
      <c r="EPH26" s="162"/>
      <c r="EPI26" s="171"/>
      <c r="EPJ26" s="171"/>
      <c r="EPK26" s="171"/>
      <c r="EPL26" s="171"/>
      <c r="EPM26" s="171"/>
      <c r="EPN26" s="171"/>
      <c r="EPO26" s="172"/>
      <c r="EPP26" s="162"/>
      <c r="EPQ26" s="171"/>
      <c r="EPR26" s="171"/>
      <c r="EPS26" s="171"/>
      <c r="EPT26" s="171"/>
      <c r="EPU26" s="171"/>
      <c r="EPV26" s="171"/>
      <c r="EPW26" s="172"/>
      <c r="EPX26" s="162"/>
      <c r="EPY26" s="171"/>
      <c r="EPZ26" s="171"/>
      <c r="EQA26" s="171"/>
      <c r="EQB26" s="171"/>
      <c r="EQC26" s="171"/>
      <c r="EQD26" s="171"/>
      <c r="EQE26" s="172"/>
      <c r="EQF26" s="162"/>
      <c r="EQG26" s="171"/>
      <c r="EQH26" s="171"/>
      <c r="EQI26" s="171"/>
      <c r="EQJ26" s="171"/>
      <c r="EQK26" s="171"/>
      <c r="EQL26" s="171"/>
      <c r="EQM26" s="172"/>
      <c r="EQN26" s="162"/>
      <c r="EQO26" s="171"/>
      <c r="EQP26" s="171"/>
      <c r="EQQ26" s="171"/>
      <c r="EQR26" s="171"/>
      <c r="EQS26" s="171"/>
      <c r="EQT26" s="171"/>
      <c r="EQU26" s="172"/>
      <c r="EQV26" s="162"/>
      <c r="EQW26" s="171"/>
      <c r="EQX26" s="171"/>
      <c r="EQY26" s="171"/>
      <c r="EQZ26" s="171"/>
      <c r="ERA26" s="171"/>
      <c r="ERB26" s="171"/>
      <c r="ERC26" s="172"/>
      <c r="ERD26" s="162"/>
      <c r="ERE26" s="171"/>
      <c r="ERF26" s="171"/>
      <c r="ERG26" s="171"/>
      <c r="ERH26" s="171"/>
      <c r="ERI26" s="171"/>
      <c r="ERJ26" s="171"/>
      <c r="ERK26" s="172"/>
      <c r="ERL26" s="162"/>
      <c r="ERM26" s="171"/>
      <c r="ERN26" s="171"/>
      <c r="ERO26" s="171"/>
      <c r="ERP26" s="171"/>
      <c r="ERQ26" s="171"/>
      <c r="ERR26" s="171"/>
      <c r="ERS26" s="172"/>
      <c r="ERT26" s="162"/>
      <c r="ERU26" s="171"/>
      <c r="ERV26" s="171"/>
      <c r="ERW26" s="171"/>
      <c r="ERX26" s="171"/>
      <c r="ERY26" s="171"/>
      <c r="ERZ26" s="171"/>
      <c r="ESA26" s="172"/>
      <c r="ESB26" s="162"/>
      <c r="ESC26" s="171"/>
      <c r="ESD26" s="171"/>
      <c r="ESE26" s="171"/>
      <c r="ESF26" s="171"/>
      <c r="ESG26" s="171"/>
      <c r="ESH26" s="171"/>
      <c r="ESI26" s="172"/>
      <c r="ESJ26" s="162"/>
      <c r="ESK26" s="171"/>
      <c r="ESL26" s="171"/>
      <c r="ESM26" s="171"/>
      <c r="ESN26" s="171"/>
      <c r="ESO26" s="171"/>
      <c r="ESP26" s="171"/>
      <c r="ESQ26" s="172"/>
      <c r="ESR26" s="162"/>
      <c r="ESS26" s="171"/>
      <c r="EST26" s="171"/>
      <c r="ESU26" s="171"/>
      <c r="ESV26" s="171"/>
      <c r="ESW26" s="171"/>
      <c r="ESX26" s="171"/>
      <c r="ESY26" s="172"/>
      <c r="ESZ26" s="162"/>
      <c r="ETA26" s="171"/>
      <c r="ETB26" s="171"/>
      <c r="ETC26" s="171"/>
      <c r="ETD26" s="171"/>
      <c r="ETE26" s="171"/>
      <c r="ETF26" s="171"/>
      <c r="ETG26" s="172"/>
      <c r="ETH26" s="162"/>
      <c r="ETI26" s="171"/>
      <c r="ETJ26" s="171"/>
      <c r="ETK26" s="171"/>
      <c r="ETL26" s="171"/>
      <c r="ETM26" s="171"/>
      <c r="ETN26" s="171"/>
      <c r="ETO26" s="172"/>
      <c r="ETP26" s="162"/>
      <c r="ETQ26" s="171"/>
      <c r="ETR26" s="171"/>
      <c r="ETS26" s="171"/>
      <c r="ETT26" s="171"/>
      <c r="ETU26" s="171"/>
      <c r="ETV26" s="171"/>
      <c r="ETW26" s="172"/>
      <c r="ETX26" s="162"/>
      <c r="ETY26" s="171"/>
      <c r="ETZ26" s="171"/>
      <c r="EUA26" s="171"/>
      <c r="EUB26" s="171"/>
      <c r="EUC26" s="171"/>
      <c r="EUD26" s="171"/>
      <c r="EUE26" s="172"/>
      <c r="EUF26" s="162"/>
      <c r="EUG26" s="171"/>
      <c r="EUH26" s="171"/>
      <c r="EUI26" s="171"/>
      <c r="EUJ26" s="171"/>
      <c r="EUK26" s="171"/>
      <c r="EUL26" s="171"/>
      <c r="EUM26" s="172"/>
      <c r="EUN26" s="162"/>
      <c r="EUO26" s="171"/>
      <c r="EUP26" s="171"/>
      <c r="EUQ26" s="171"/>
      <c r="EUR26" s="171"/>
      <c r="EUS26" s="171"/>
      <c r="EUT26" s="171"/>
      <c r="EUU26" s="172"/>
      <c r="EUV26" s="162"/>
      <c r="EUW26" s="171"/>
      <c r="EUX26" s="171"/>
      <c r="EUY26" s="171"/>
      <c r="EUZ26" s="171"/>
      <c r="EVA26" s="171"/>
      <c r="EVB26" s="171"/>
      <c r="EVC26" s="172"/>
      <c r="EVD26" s="162"/>
      <c r="EVE26" s="171"/>
      <c r="EVF26" s="171"/>
      <c r="EVG26" s="171"/>
      <c r="EVH26" s="171"/>
      <c r="EVI26" s="171"/>
      <c r="EVJ26" s="171"/>
      <c r="EVK26" s="172"/>
      <c r="EVL26" s="162"/>
      <c r="EVM26" s="171"/>
      <c r="EVN26" s="171"/>
      <c r="EVO26" s="171"/>
      <c r="EVP26" s="171"/>
      <c r="EVQ26" s="171"/>
      <c r="EVR26" s="171"/>
      <c r="EVS26" s="172"/>
      <c r="EVT26" s="162"/>
      <c r="EVU26" s="171"/>
      <c r="EVV26" s="171"/>
      <c r="EVW26" s="171"/>
      <c r="EVX26" s="171"/>
      <c r="EVY26" s="171"/>
      <c r="EVZ26" s="171"/>
      <c r="EWA26" s="172"/>
      <c r="EWB26" s="162"/>
      <c r="EWC26" s="171"/>
      <c r="EWD26" s="171"/>
      <c r="EWE26" s="171"/>
      <c r="EWF26" s="171"/>
      <c r="EWG26" s="171"/>
      <c r="EWH26" s="171"/>
      <c r="EWI26" s="172"/>
      <c r="EWJ26" s="162"/>
      <c r="EWK26" s="171"/>
      <c r="EWL26" s="171"/>
      <c r="EWM26" s="171"/>
      <c r="EWN26" s="171"/>
      <c r="EWO26" s="171"/>
      <c r="EWP26" s="171"/>
      <c r="EWQ26" s="172"/>
      <c r="EWR26" s="162"/>
      <c r="EWS26" s="171"/>
      <c r="EWT26" s="171"/>
      <c r="EWU26" s="171"/>
      <c r="EWV26" s="171"/>
      <c r="EWW26" s="171"/>
      <c r="EWX26" s="171"/>
      <c r="EWY26" s="172"/>
      <c r="EWZ26" s="162"/>
      <c r="EXA26" s="171"/>
      <c r="EXB26" s="171"/>
      <c r="EXC26" s="171"/>
      <c r="EXD26" s="171"/>
      <c r="EXE26" s="171"/>
      <c r="EXF26" s="171"/>
      <c r="EXG26" s="172"/>
      <c r="EXH26" s="162"/>
      <c r="EXI26" s="171"/>
      <c r="EXJ26" s="171"/>
      <c r="EXK26" s="171"/>
      <c r="EXL26" s="171"/>
      <c r="EXM26" s="171"/>
      <c r="EXN26" s="171"/>
      <c r="EXO26" s="172"/>
      <c r="EXP26" s="162"/>
      <c r="EXQ26" s="171"/>
      <c r="EXR26" s="171"/>
      <c r="EXS26" s="171"/>
      <c r="EXT26" s="171"/>
      <c r="EXU26" s="171"/>
      <c r="EXV26" s="171"/>
      <c r="EXW26" s="172"/>
      <c r="EXX26" s="162"/>
      <c r="EXY26" s="171"/>
      <c r="EXZ26" s="171"/>
      <c r="EYA26" s="171"/>
      <c r="EYB26" s="171"/>
      <c r="EYC26" s="171"/>
      <c r="EYD26" s="171"/>
      <c r="EYE26" s="172"/>
      <c r="EYF26" s="162"/>
      <c r="EYG26" s="171"/>
      <c r="EYH26" s="171"/>
      <c r="EYI26" s="171"/>
      <c r="EYJ26" s="171"/>
      <c r="EYK26" s="171"/>
      <c r="EYL26" s="171"/>
      <c r="EYM26" s="172"/>
      <c r="EYN26" s="162"/>
      <c r="EYO26" s="171"/>
      <c r="EYP26" s="171"/>
      <c r="EYQ26" s="171"/>
      <c r="EYR26" s="171"/>
      <c r="EYS26" s="171"/>
      <c r="EYT26" s="171"/>
      <c r="EYU26" s="172"/>
      <c r="EYV26" s="162"/>
      <c r="EYW26" s="171"/>
      <c r="EYX26" s="171"/>
      <c r="EYY26" s="171"/>
      <c r="EYZ26" s="171"/>
      <c r="EZA26" s="171"/>
      <c r="EZB26" s="171"/>
      <c r="EZC26" s="172"/>
      <c r="EZD26" s="162"/>
      <c r="EZE26" s="171"/>
      <c r="EZF26" s="171"/>
      <c r="EZG26" s="171"/>
      <c r="EZH26" s="171"/>
      <c r="EZI26" s="171"/>
      <c r="EZJ26" s="171"/>
      <c r="EZK26" s="172"/>
      <c r="EZL26" s="162"/>
      <c r="EZM26" s="171"/>
      <c r="EZN26" s="171"/>
      <c r="EZO26" s="171"/>
      <c r="EZP26" s="171"/>
      <c r="EZQ26" s="171"/>
      <c r="EZR26" s="171"/>
      <c r="EZS26" s="172"/>
      <c r="EZT26" s="162"/>
      <c r="EZU26" s="171"/>
      <c r="EZV26" s="171"/>
      <c r="EZW26" s="171"/>
      <c r="EZX26" s="171"/>
      <c r="EZY26" s="171"/>
      <c r="EZZ26" s="171"/>
      <c r="FAA26" s="172"/>
      <c r="FAB26" s="162"/>
      <c r="FAC26" s="171"/>
      <c r="FAD26" s="171"/>
      <c r="FAE26" s="171"/>
      <c r="FAF26" s="171"/>
      <c r="FAG26" s="171"/>
      <c r="FAH26" s="171"/>
      <c r="FAI26" s="172"/>
      <c r="FAJ26" s="162"/>
      <c r="FAK26" s="171"/>
      <c r="FAL26" s="171"/>
      <c r="FAM26" s="171"/>
      <c r="FAN26" s="171"/>
      <c r="FAO26" s="171"/>
      <c r="FAP26" s="171"/>
      <c r="FAQ26" s="172"/>
      <c r="FAR26" s="162"/>
      <c r="FAS26" s="171"/>
      <c r="FAT26" s="171"/>
      <c r="FAU26" s="171"/>
      <c r="FAV26" s="171"/>
      <c r="FAW26" s="171"/>
      <c r="FAX26" s="171"/>
      <c r="FAY26" s="172"/>
      <c r="FAZ26" s="162"/>
      <c r="FBA26" s="171"/>
      <c r="FBB26" s="171"/>
      <c r="FBC26" s="171"/>
      <c r="FBD26" s="171"/>
      <c r="FBE26" s="171"/>
      <c r="FBF26" s="171"/>
      <c r="FBG26" s="172"/>
      <c r="FBH26" s="162"/>
      <c r="FBI26" s="171"/>
      <c r="FBJ26" s="171"/>
      <c r="FBK26" s="171"/>
      <c r="FBL26" s="171"/>
      <c r="FBM26" s="171"/>
      <c r="FBN26" s="171"/>
      <c r="FBO26" s="172"/>
      <c r="FBP26" s="162"/>
      <c r="FBQ26" s="171"/>
      <c r="FBR26" s="171"/>
      <c r="FBS26" s="171"/>
      <c r="FBT26" s="171"/>
      <c r="FBU26" s="171"/>
      <c r="FBV26" s="171"/>
      <c r="FBW26" s="172"/>
      <c r="FBX26" s="162"/>
      <c r="FBY26" s="171"/>
      <c r="FBZ26" s="171"/>
      <c r="FCA26" s="171"/>
      <c r="FCB26" s="171"/>
      <c r="FCC26" s="171"/>
      <c r="FCD26" s="171"/>
      <c r="FCE26" s="172"/>
      <c r="FCF26" s="162"/>
      <c r="FCG26" s="171"/>
      <c r="FCH26" s="171"/>
      <c r="FCI26" s="171"/>
      <c r="FCJ26" s="171"/>
      <c r="FCK26" s="171"/>
      <c r="FCL26" s="171"/>
      <c r="FCM26" s="172"/>
      <c r="FCN26" s="162"/>
      <c r="FCO26" s="171"/>
      <c r="FCP26" s="171"/>
      <c r="FCQ26" s="171"/>
      <c r="FCR26" s="171"/>
      <c r="FCS26" s="171"/>
      <c r="FCT26" s="171"/>
      <c r="FCU26" s="172"/>
      <c r="FCV26" s="162"/>
      <c r="FCW26" s="171"/>
      <c r="FCX26" s="171"/>
      <c r="FCY26" s="171"/>
      <c r="FCZ26" s="171"/>
      <c r="FDA26" s="171"/>
      <c r="FDB26" s="171"/>
      <c r="FDC26" s="172"/>
      <c r="FDD26" s="162"/>
      <c r="FDE26" s="171"/>
      <c r="FDF26" s="171"/>
      <c r="FDG26" s="171"/>
      <c r="FDH26" s="171"/>
      <c r="FDI26" s="171"/>
      <c r="FDJ26" s="171"/>
      <c r="FDK26" s="172"/>
      <c r="FDL26" s="162"/>
      <c r="FDM26" s="171"/>
      <c r="FDN26" s="171"/>
      <c r="FDO26" s="171"/>
      <c r="FDP26" s="171"/>
      <c r="FDQ26" s="171"/>
      <c r="FDR26" s="171"/>
      <c r="FDS26" s="172"/>
      <c r="FDT26" s="162"/>
      <c r="FDU26" s="171"/>
      <c r="FDV26" s="171"/>
      <c r="FDW26" s="171"/>
      <c r="FDX26" s="171"/>
      <c r="FDY26" s="171"/>
      <c r="FDZ26" s="171"/>
      <c r="FEA26" s="172"/>
      <c r="FEB26" s="162"/>
      <c r="FEC26" s="171"/>
      <c r="FED26" s="171"/>
      <c r="FEE26" s="171"/>
      <c r="FEF26" s="171"/>
      <c r="FEG26" s="171"/>
      <c r="FEH26" s="171"/>
      <c r="FEI26" s="172"/>
      <c r="FEJ26" s="162"/>
      <c r="FEK26" s="171"/>
      <c r="FEL26" s="171"/>
      <c r="FEM26" s="171"/>
      <c r="FEN26" s="171"/>
      <c r="FEO26" s="171"/>
      <c r="FEP26" s="171"/>
      <c r="FEQ26" s="172"/>
      <c r="FER26" s="162"/>
      <c r="FES26" s="171"/>
      <c r="FET26" s="171"/>
      <c r="FEU26" s="171"/>
      <c r="FEV26" s="171"/>
      <c r="FEW26" s="171"/>
      <c r="FEX26" s="171"/>
      <c r="FEY26" s="172"/>
      <c r="FEZ26" s="162"/>
      <c r="FFA26" s="171"/>
      <c r="FFB26" s="171"/>
      <c r="FFC26" s="171"/>
      <c r="FFD26" s="171"/>
      <c r="FFE26" s="171"/>
      <c r="FFF26" s="171"/>
      <c r="FFG26" s="172"/>
      <c r="FFH26" s="162"/>
      <c r="FFI26" s="171"/>
      <c r="FFJ26" s="171"/>
      <c r="FFK26" s="171"/>
      <c r="FFL26" s="171"/>
      <c r="FFM26" s="171"/>
      <c r="FFN26" s="171"/>
      <c r="FFO26" s="172"/>
      <c r="FFP26" s="162"/>
      <c r="FFQ26" s="171"/>
      <c r="FFR26" s="171"/>
      <c r="FFS26" s="171"/>
      <c r="FFT26" s="171"/>
      <c r="FFU26" s="171"/>
      <c r="FFV26" s="171"/>
      <c r="FFW26" s="172"/>
      <c r="FFX26" s="162"/>
      <c r="FFY26" s="171"/>
      <c r="FFZ26" s="171"/>
      <c r="FGA26" s="171"/>
      <c r="FGB26" s="171"/>
      <c r="FGC26" s="171"/>
      <c r="FGD26" s="171"/>
      <c r="FGE26" s="172"/>
      <c r="FGF26" s="162"/>
      <c r="FGG26" s="171"/>
      <c r="FGH26" s="171"/>
      <c r="FGI26" s="171"/>
      <c r="FGJ26" s="171"/>
      <c r="FGK26" s="171"/>
      <c r="FGL26" s="171"/>
      <c r="FGM26" s="172"/>
      <c r="FGN26" s="162"/>
      <c r="FGO26" s="171"/>
      <c r="FGP26" s="171"/>
      <c r="FGQ26" s="171"/>
      <c r="FGR26" s="171"/>
      <c r="FGS26" s="171"/>
      <c r="FGT26" s="171"/>
      <c r="FGU26" s="172"/>
      <c r="FGV26" s="162"/>
      <c r="FGW26" s="171"/>
      <c r="FGX26" s="171"/>
      <c r="FGY26" s="171"/>
      <c r="FGZ26" s="171"/>
      <c r="FHA26" s="171"/>
      <c r="FHB26" s="171"/>
      <c r="FHC26" s="172"/>
      <c r="FHD26" s="162"/>
      <c r="FHE26" s="171"/>
      <c r="FHF26" s="171"/>
      <c r="FHG26" s="171"/>
      <c r="FHH26" s="171"/>
      <c r="FHI26" s="171"/>
      <c r="FHJ26" s="171"/>
      <c r="FHK26" s="172"/>
      <c r="FHL26" s="162"/>
      <c r="FHM26" s="171"/>
      <c r="FHN26" s="171"/>
      <c r="FHO26" s="171"/>
      <c r="FHP26" s="171"/>
      <c r="FHQ26" s="171"/>
      <c r="FHR26" s="171"/>
      <c r="FHS26" s="172"/>
      <c r="FHT26" s="162"/>
      <c r="FHU26" s="171"/>
      <c r="FHV26" s="171"/>
      <c r="FHW26" s="171"/>
      <c r="FHX26" s="171"/>
      <c r="FHY26" s="171"/>
      <c r="FHZ26" s="171"/>
      <c r="FIA26" s="172"/>
      <c r="FIB26" s="162"/>
      <c r="FIC26" s="171"/>
      <c r="FID26" s="171"/>
      <c r="FIE26" s="171"/>
      <c r="FIF26" s="171"/>
      <c r="FIG26" s="171"/>
      <c r="FIH26" s="171"/>
      <c r="FII26" s="172"/>
      <c r="FIJ26" s="162"/>
      <c r="FIK26" s="171"/>
      <c r="FIL26" s="171"/>
      <c r="FIM26" s="171"/>
      <c r="FIN26" s="171"/>
      <c r="FIO26" s="171"/>
      <c r="FIP26" s="171"/>
      <c r="FIQ26" s="172"/>
      <c r="FIR26" s="162"/>
      <c r="FIS26" s="171"/>
      <c r="FIT26" s="171"/>
      <c r="FIU26" s="171"/>
      <c r="FIV26" s="171"/>
      <c r="FIW26" s="171"/>
      <c r="FIX26" s="171"/>
      <c r="FIY26" s="172"/>
      <c r="FIZ26" s="162"/>
      <c r="FJA26" s="171"/>
      <c r="FJB26" s="171"/>
      <c r="FJC26" s="171"/>
      <c r="FJD26" s="171"/>
      <c r="FJE26" s="171"/>
      <c r="FJF26" s="171"/>
      <c r="FJG26" s="172"/>
      <c r="FJH26" s="162"/>
      <c r="FJI26" s="171"/>
      <c r="FJJ26" s="171"/>
      <c r="FJK26" s="171"/>
      <c r="FJL26" s="171"/>
      <c r="FJM26" s="171"/>
      <c r="FJN26" s="171"/>
      <c r="FJO26" s="172"/>
      <c r="FJP26" s="162"/>
      <c r="FJQ26" s="171"/>
      <c r="FJR26" s="171"/>
      <c r="FJS26" s="171"/>
      <c r="FJT26" s="171"/>
      <c r="FJU26" s="171"/>
      <c r="FJV26" s="171"/>
      <c r="FJW26" s="172"/>
      <c r="FJX26" s="162"/>
      <c r="FJY26" s="171"/>
      <c r="FJZ26" s="171"/>
      <c r="FKA26" s="171"/>
      <c r="FKB26" s="171"/>
      <c r="FKC26" s="171"/>
      <c r="FKD26" s="171"/>
      <c r="FKE26" s="172"/>
      <c r="FKF26" s="162"/>
      <c r="FKG26" s="171"/>
      <c r="FKH26" s="171"/>
      <c r="FKI26" s="171"/>
      <c r="FKJ26" s="171"/>
      <c r="FKK26" s="171"/>
      <c r="FKL26" s="171"/>
      <c r="FKM26" s="172"/>
      <c r="FKN26" s="162"/>
      <c r="FKO26" s="171"/>
      <c r="FKP26" s="171"/>
      <c r="FKQ26" s="171"/>
      <c r="FKR26" s="171"/>
      <c r="FKS26" s="171"/>
      <c r="FKT26" s="171"/>
      <c r="FKU26" s="172"/>
      <c r="FKV26" s="162"/>
      <c r="FKW26" s="171"/>
      <c r="FKX26" s="171"/>
      <c r="FKY26" s="171"/>
      <c r="FKZ26" s="171"/>
      <c r="FLA26" s="171"/>
      <c r="FLB26" s="171"/>
      <c r="FLC26" s="172"/>
      <c r="FLD26" s="162"/>
      <c r="FLE26" s="171"/>
      <c r="FLF26" s="171"/>
      <c r="FLG26" s="171"/>
      <c r="FLH26" s="171"/>
      <c r="FLI26" s="171"/>
      <c r="FLJ26" s="171"/>
      <c r="FLK26" s="172"/>
      <c r="FLL26" s="162"/>
      <c r="FLM26" s="171"/>
      <c r="FLN26" s="171"/>
      <c r="FLO26" s="171"/>
      <c r="FLP26" s="171"/>
      <c r="FLQ26" s="171"/>
      <c r="FLR26" s="171"/>
      <c r="FLS26" s="172"/>
      <c r="FLT26" s="162"/>
      <c r="FLU26" s="171"/>
      <c r="FLV26" s="171"/>
      <c r="FLW26" s="171"/>
      <c r="FLX26" s="171"/>
      <c r="FLY26" s="171"/>
      <c r="FLZ26" s="171"/>
      <c r="FMA26" s="172"/>
      <c r="FMB26" s="162"/>
      <c r="FMC26" s="171"/>
      <c r="FMD26" s="171"/>
      <c r="FME26" s="171"/>
      <c r="FMF26" s="171"/>
      <c r="FMG26" s="171"/>
      <c r="FMH26" s="171"/>
      <c r="FMI26" s="172"/>
      <c r="FMJ26" s="162"/>
      <c r="FMK26" s="171"/>
      <c r="FML26" s="171"/>
      <c r="FMM26" s="171"/>
      <c r="FMN26" s="171"/>
      <c r="FMO26" s="171"/>
      <c r="FMP26" s="171"/>
      <c r="FMQ26" s="172"/>
      <c r="FMR26" s="162"/>
      <c r="FMS26" s="171"/>
      <c r="FMT26" s="171"/>
      <c r="FMU26" s="171"/>
      <c r="FMV26" s="171"/>
      <c r="FMW26" s="171"/>
      <c r="FMX26" s="171"/>
      <c r="FMY26" s="172"/>
      <c r="FMZ26" s="162"/>
      <c r="FNA26" s="171"/>
      <c r="FNB26" s="171"/>
      <c r="FNC26" s="171"/>
      <c r="FND26" s="171"/>
      <c r="FNE26" s="171"/>
      <c r="FNF26" s="171"/>
      <c r="FNG26" s="172"/>
      <c r="FNH26" s="162"/>
      <c r="FNI26" s="171"/>
      <c r="FNJ26" s="171"/>
      <c r="FNK26" s="171"/>
      <c r="FNL26" s="171"/>
      <c r="FNM26" s="171"/>
      <c r="FNN26" s="171"/>
      <c r="FNO26" s="172"/>
      <c r="FNP26" s="162"/>
      <c r="FNQ26" s="171"/>
      <c r="FNR26" s="171"/>
      <c r="FNS26" s="171"/>
      <c r="FNT26" s="171"/>
      <c r="FNU26" s="171"/>
      <c r="FNV26" s="171"/>
      <c r="FNW26" s="172"/>
      <c r="FNX26" s="162"/>
      <c r="FNY26" s="171"/>
      <c r="FNZ26" s="171"/>
      <c r="FOA26" s="171"/>
      <c r="FOB26" s="171"/>
      <c r="FOC26" s="171"/>
      <c r="FOD26" s="171"/>
      <c r="FOE26" s="172"/>
      <c r="FOF26" s="162"/>
      <c r="FOG26" s="171"/>
      <c r="FOH26" s="171"/>
      <c r="FOI26" s="171"/>
      <c r="FOJ26" s="171"/>
      <c r="FOK26" s="171"/>
      <c r="FOL26" s="171"/>
      <c r="FOM26" s="172"/>
      <c r="FON26" s="162"/>
      <c r="FOO26" s="171"/>
      <c r="FOP26" s="171"/>
      <c r="FOQ26" s="171"/>
      <c r="FOR26" s="171"/>
      <c r="FOS26" s="171"/>
      <c r="FOT26" s="171"/>
      <c r="FOU26" s="172"/>
      <c r="FOV26" s="162"/>
      <c r="FOW26" s="171"/>
      <c r="FOX26" s="171"/>
      <c r="FOY26" s="171"/>
      <c r="FOZ26" s="171"/>
      <c r="FPA26" s="171"/>
      <c r="FPB26" s="171"/>
      <c r="FPC26" s="172"/>
      <c r="FPD26" s="162"/>
      <c r="FPE26" s="171"/>
      <c r="FPF26" s="171"/>
      <c r="FPG26" s="171"/>
      <c r="FPH26" s="171"/>
      <c r="FPI26" s="171"/>
      <c r="FPJ26" s="171"/>
      <c r="FPK26" s="172"/>
      <c r="FPL26" s="162"/>
      <c r="FPM26" s="171"/>
      <c r="FPN26" s="171"/>
      <c r="FPO26" s="171"/>
      <c r="FPP26" s="171"/>
      <c r="FPQ26" s="171"/>
      <c r="FPR26" s="171"/>
      <c r="FPS26" s="172"/>
      <c r="FPT26" s="162"/>
      <c r="FPU26" s="171"/>
      <c r="FPV26" s="171"/>
      <c r="FPW26" s="171"/>
      <c r="FPX26" s="171"/>
      <c r="FPY26" s="171"/>
      <c r="FPZ26" s="171"/>
      <c r="FQA26" s="172"/>
      <c r="FQB26" s="162"/>
      <c r="FQC26" s="171"/>
      <c r="FQD26" s="171"/>
      <c r="FQE26" s="171"/>
      <c r="FQF26" s="171"/>
      <c r="FQG26" s="171"/>
      <c r="FQH26" s="171"/>
      <c r="FQI26" s="172"/>
      <c r="FQJ26" s="162"/>
      <c r="FQK26" s="171"/>
      <c r="FQL26" s="171"/>
      <c r="FQM26" s="171"/>
      <c r="FQN26" s="171"/>
      <c r="FQO26" s="171"/>
      <c r="FQP26" s="171"/>
      <c r="FQQ26" s="172"/>
      <c r="FQR26" s="162"/>
      <c r="FQS26" s="171"/>
      <c r="FQT26" s="171"/>
      <c r="FQU26" s="171"/>
      <c r="FQV26" s="171"/>
      <c r="FQW26" s="171"/>
      <c r="FQX26" s="171"/>
      <c r="FQY26" s="172"/>
      <c r="FQZ26" s="162"/>
      <c r="FRA26" s="171"/>
      <c r="FRB26" s="171"/>
      <c r="FRC26" s="171"/>
      <c r="FRD26" s="171"/>
      <c r="FRE26" s="171"/>
      <c r="FRF26" s="171"/>
      <c r="FRG26" s="172"/>
      <c r="FRH26" s="162"/>
      <c r="FRI26" s="171"/>
      <c r="FRJ26" s="171"/>
      <c r="FRK26" s="171"/>
      <c r="FRL26" s="171"/>
      <c r="FRM26" s="171"/>
      <c r="FRN26" s="171"/>
      <c r="FRO26" s="172"/>
      <c r="FRP26" s="162"/>
      <c r="FRQ26" s="171"/>
      <c r="FRR26" s="171"/>
      <c r="FRS26" s="171"/>
      <c r="FRT26" s="171"/>
      <c r="FRU26" s="171"/>
      <c r="FRV26" s="171"/>
      <c r="FRW26" s="172"/>
      <c r="FRX26" s="162"/>
      <c r="FRY26" s="171"/>
      <c r="FRZ26" s="171"/>
      <c r="FSA26" s="171"/>
      <c r="FSB26" s="171"/>
      <c r="FSC26" s="171"/>
      <c r="FSD26" s="171"/>
      <c r="FSE26" s="172"/>
      <c r="FSF26" s="162"/>
      <c r="FSG26" s="171"/>
      <c r="FSH26" s="171"/>
      <c r="FSI26" s="171"/>
      <c r="FSJ26" s="171"/>
      <c r="FSK26" s="171"/>
      <c r="FSL26" s="171"/>
      <c r="FSM26" s="172"/>
      <c r="FSN26" s="162"/>
      <c r="FSO26" s="171"/>
      <c r="FSP26" s="171"/>
      <c r="FSQ26" s="171"/>
      <c r="FSR26" s="171"/>
      <c r="FSS26" s="171"/>
      <c r="FST26" s="171"/>
      <c r="FSU26" s="172"/>
      <c r="FSV26" s="162"/>
      <c r="FSW26" s="171"/>
      <c r="FSX26" s="171"/>
      <c r="FSY26" s="171"/>
      <c r="FSZ26" s="171"/>
      <c r="FTA26" s="171"/>
      <c r="FTB26" s="171"/>
      <c r="FTC26" s="172"/>
      <c r="FTD26" s="162"/>
      <c r="FTE26" s="171"/>
      <c r="FTF26" s="171"/>
      <c r="FTG26" s="171"/>
      <c r="FTH26" s="171"/>
      <c r="FTI26" s="171"/>
      <c r="FTJ26" s="171"/>
      <c r="FTK26" s="172"/>
      <c r="FTL26" s="162"/>
      <c r="FTM26" s="171"/>
      <c r="FTN26" s="171"/>
      <c r="FTO26" s="171"/>
      <c r="FTP26" s="171"/>
      <c r="FTQ26" s="171"/>
      <c r="FTR26" s="171"/>
      <c r="FTS26" s="172"/>
      <c r="FTT26" s="162"/>
      <c r="FTU26" s="171"/>
      <c r="FTV26" s="171"/>
      <c r="FTW26" s="171"/>
      <c r="FTX26" s="171"/>
      <c r="FTY26" s="171"/>
      <c r="FTZ26" s="171"/>
      <c r="FUA26" s="172"/>
      <c r="FUB26" s="162"/>
      <c r="FUC26" s="171"/>
      <c r="FUD26" s="171"/>
      <c r="FUE26" s="171"/>
      <c r="FUF26" s="171"/>
      <c r="FUG26" s="171"/>
      <c r="FUH26" s="171"/>
      <c r="FUI26" s="172"/>
      <c r="FUJ26" s="162"/>
      <c r="FUK26" s="171"/>
      <c r="FUL26" s="171"/>
      <c r="FUM26" s="171"/>
      <c r="FUN26" s="171"/>
      <c r="FUO26" s="171"/>
      <c r="FUP26" s="171"/>
      <c r="FUQ26" s="172"/>
      <c r="FUR26" s="162"/>
      <c r="FUS26" s="171"/>
      <c r="FUT26" s="171"/>
      <c r="FUU26" s="171"/>
      <c r="FUV26" s="171"/>
      <c r="FUW26" s="171"/>
      <c r="FUX26" s="171"/>
      <c r="FUY26" s="172"/>
      <c r="FUZ26" s="162"/>
      <c r="FVA26" s="171"/>
      <c r="FVB26" s="171"/>
      <c r="FVC26" s="171"/>
      <c r="FVD26" s="171"/>
      <c r="FVE26" s="171"/>
      <c r="FVF26" s="171"/>
      <c r="FVG26" s="172"/>
      <c r="FVH26" s="162"/>
      <c r="FVI26" s="171"/>
      <c r="FVJ26" s="171"/>
      <c r="FVK26" s="171"/>
      <c r="FVL26" s="171"/>
      <c r="FVM26" s="171"/>
      <c r="FVN26" s="171"/>
      <c r="FVO26" s="172"/>
      <c r="FVP26" s="162"/>
      <c r="FVQ26" s="171"/>
      <c r="FVR26" s="171"/>
      <c r="FVS26" s="171"/>
      <c r="FVT26" s="171"/>
      <c r="FVU26" s="171"/>
      <c r="FVV26" s="171"/>
      <c r="FVW26" s="172"/>
      <c r="FVX26" s="162"/>
      <c r="FVY26" s="171"/>
      <c r="FVZ26" s="171"/>
      <c r="FWA26" s="171"/>
      <c r="FWB26" s="171"/>
      <c r="FWC26" s="171"/>
      <c r="FWD26" s="171"/>
      <c r="FWE26" s="172"/>
      <c r="FWF26" s="162"/>
      <c r="FWG26" s="171"/>
      <c r="FWH26" s="171"/>
      <c r="FWI26" s="171"/>
      <c r="FWJ26" s="171"/>
      <c r="FWK26" s="171"/>
      <c r="FWL26" s="171"/>
      <c r="FWM26" s="172"/>
      <c r="FWN26" s="162"/>
      <c r="FWO26" s="171"/>
      <c r="FWP26" s="171"/>
      <c r="FWQ26" s="171"/>
      <c r="FWR26" s="171"/>
      <c r="FWS26" s="171"/>
      <c r="FWT26" s="171"/>
      <c r="FWU26" s="172"/>
      <c r="FWV26" s="162"/>
      <c r="FWW26" s="171"/>
      <c r="FWX26" s="171"/>
      <c r="FWY26" s="171"/>
      <c r="FWZ26" s="171"/>
      <c r="FXA26" s="171"/>
      <c r="FXB26" s="171"/>
      <c r="FXC26" s="172"/>
      <c r="FXD26" s="162"/>
      <c r="FXE26" s="171"/>
      <c r="FXF26" s="171"/>
      <c r="FXG26" s="171"/>
      <c r="FXH26" s="171"/>
      <c r="FXI26" s="171"/>
      <c r="FXJ26" s="171"/>
      <c r="FXK26" s="172"/>
      <c r="FXL26" s="162"/>
      <c r="FXM26" s="171"/>
      <c r="FXN26" s="171"/>
      <c r="FXO26" s="171"/>
      <c r="FXP26" s="171"/>
      <c r="FXQ26" s="171"/>
      <c r="FXR26" s="171"/>
      <c r="FXS26" s="172"/>
      <c r="FXT26" s="162"/>
      <c r="FXU26" s="171"/>
      <c r="FXV26" s="171"/>
      <c r="FXW26" s="171"/>
      <c r="FXX26" s="171"/>
      <c r="FXY26" s="171"/>
      <c r="FXZ26" s="171"/>
      <c r="FYA26" s="172"/>
      <c r="FYB26" s="162"/>
      <c r="FYC26" s="171"/>
      <c r="FYD26" s="171"/>
      <c r="FYE26" s="171"/>
      <c r="FYF26" s="171"/>
      <c r="FYG26" s="171"/>
      <c r="FYH26" s="171"/>
      <c r="FYI26" s="172"/>
      <c r="FYJ26" s="162"/>
      <c r="FYK26" s="171"/>
      <c r="FYL26" s="171"/>
      <c r="FYM26" s="171"/>
      <c r="FYN26" s="171"/>
      <c r="FYO26" s="171"/>
      <c r="FYP26" s="171"/>
      <c r="FYQ26" s="172"/>
      <c r="FYR26" s="162"/>
      <c r="FYS26" s="171"/>
      <c r="FYT26" s="171"/>
      <c r="FYU26" s="171"/>
      <c r="FYV26" s="171"/>
      <c r="FYW26" s="171"/>
      <c r="FYX26" s="171"/>
      <c r="FYY26" s="172"/>
      <c r="FYZ26" s="162"/>
      <c r="FZA26" s="171"/>
      <c r="FZB26" s="171"/>
      <c r="FZC26" s="171"/>
      <c r="FZD26" s="171"/>
      <c r="FZE26" s="171"/>
      <c r="FZF26" s="171"/>
      <c r="FZG26" s="172"/>
      <c r="FZH26" s="162"/>
      <c r="FZI26" s="171"/>
      <c r="FZJ26" s="171"/>
      <c r="FZK26" s="171"/>
      <c r="FZL26" s="171"/>
      <c r="FZM26" s="171"/>
      <c r="FZN26" s="171"/>
      <c r="FZO26" s="172"/>
      <c r="FZP26" s="162"/>
      <c r="FZQ26" s="171"/>
      <c r="FZR26" s="171"/>
      <c r="FZS26" s="171"/>
      <c r="FZT26" s="171"/>
      <c r="FZU26" s="171"/>
      <c r="FZV26" s="171"/>
      <c r="FZW26" s="172"/>
      <c r="FZX26" s="162"/>
      <c r="FZY26" s="171"/>
      <c r="FZZ26" s="171"/>
      <c r="GAA26" s="171"/>
      <c r="GAB26" s="171"/>
      <c r="GAC26" s="171"/>
      <c r="GAD26" s="171"/>
      <c r="GAE26" s="172"/>
      <c r="GAF26" s="162"/>
      <c r="GAG26" s="171"/>
      <c r="GAH26" s="171"/>
      <c r="GAI26" s="171"/>
      <c r="GAJ26" s="171"/>
      <c r="GAK26" s="171"/>
      <c r="GAL26" s="171"/>
      <c r="GAM26" s="172"/>
      <c r="GAN26" s="162"/>
      <c r="GAO26" s="171"/>
      <c r="GAP26" s="171"/>
      <c r="GAQ26" s="171"/>
      <c r="GAR26" s="171"/>
      <c r="GAS26" s="171"/>
      <c r="GAT26" s="171"/>
      <c r="GAU26" s="172"/>
      <c r="GAV26" s="162"/>
      <c r="GAW26" s="171"/>
      <c r="GAX26" s="171"/>
      <c r="GAY26" s="171"/>
      <c r="GAZ26" s="171"/>
      <c r="GBA26" s="171"/>
      <c r="GBB26" s="171"/>
      <c r="GBC26" s="172"/>
      <c r="GBD26" s="162"/>
      <c r="GBE26" s="171"/>
      <c r="GBF26" s="171"/>
      <c r="GBG26" s="171"/>
      <c r="GBH26" s="171"/>
      <c r="GBI26" s="171"/>
      <c r="GBJ26" s="171"/>
      <c r="GBK26" s="172"/>
      <c r="GBL26" s="162"/>
      <c r="GBM26" s="171"/>
      <c r="GBN26" s="171"/>
      <c r="GBO26" s="171"/>
      <c r="GBP26" s="171"/>
      <c r="GBQ26" s="171"/>
      <c r="GBR26" s="171"/>
      <c r="GBS26" s="172"/>
      <c r="GBT26" s="162"/>
      <c r="GBU26" s="171"/>
      <c r="GBV26" s="171"/>
      <c r="GBW26" s="171"/>
      <c r="GBX26" s="171"/>
      <c r="GBY26" s="171"/>
      <c r="GBZ26" s="171"/>
      <c r="GCA26" s="172"/>
      <c r="GCB26" s="162"/>
      <c r="GCC26" s="171"/>
      <c r="GCD26" s="171"/>
      <c r="GCE26" s="171"/>
      <c r="GCF26" s="171"/>
      <c r="GCG26" s="171"/>
      <c r="GCH26" s="171"/>
      <c r="GCI26" s="172"/>
      <c r="GCJ26" s="162"/>
      <c r="GCK26" s="171"/>
      <c r="GCL26" s="171"/>
      <c r="GCM26" s="171"/>
      <c r="GCN26" s="171"/>
      <c r="GCO26" s="171"/>
      <c r="GCP26" s="171"/>
      <c r="GCQ26" s="172"/>
      <c r="GCR26" s="162"/>
      <c r="GCS26" s="171"/>
      <c r="GCT26" s="171"/>
      <c r="GCU26" s="171"/>
      <c r="GCV26" s="171"/>
      <c r="GCW26" s="171"/>
      <c r="GCX26" s="171"/>
      <c r="GCY26" s="172"/>
      <c r="GCZ26" s="162"/>
      <c r="GDA26" s="171"/>
      <c r="GDB26" s="171"/>
      <c r="GDC26" s="171"/>
      <c r="GDD26" s="171"/>
      <c r="GDE26" s="171"/>
      <c r="GDF26" s="171"/>
      <c r="GDG26" s="172"/>
      <c r="GDH26" s="162"/>
      <c r="GDI26" s="171"/>
      <c r="GDJ26" s="171"/>
      <c r="GDK26" s="171"/>
      <c r="GDL26" s="171"/>
      <c r="GDM26" s="171"/>
      <c r="GDN26" s="171"/>
      <c r="GDO26" s="172"/>
      <c r="GDP26" s="162"/>
      <c r="GDQ26" s="171"/>
      <c r="GDR26" s="171"/>
      <c r="GDS26" s="171"/>
      <c r="GDT26" s="171"/>
      <c r="GDU26" s="171"/>
      <c r="GDV26" s="171"/>
      <c r="GDW26" s="172"/>
      <c r="GDX26" s="162"/>
      <c r="GDY26" s="171"/>
      <c r="GDZ26" s="171"/>
      <c r="GEA26" s="171"/>
      <c r="GEB26" s="171"/>
      <c r="GEC26" s="171"/>
      <c r="GED26" s="171"/>
      <c r="GEE26" s="172"/>
      <c r="GEF26" s="162"/>
      <c r="GEG26" s="171"/>
      <c r="GEH26" s="171"/>
      <c r="GEI26" s="171"/>
      <c r="GEJ26" s="171"/>
      <c r="GEK26" s="171"/>
      <c r="GEL26" s="171"/>
      <c r="GEM26" s="172"/>
      <c r="GEN26" s="162"/>
      <c r="GEO26" s="171"/>
      <c r="GEP26" s="171"/>
      <c r="GEQ26" s="171"/>
      <c r="GER26" s="171"/>
      <c r="GES26" s="171"/>
      <c r="GET26" s="171"/>
      <c r="GEU26" s="172"/>
      <c r="GEV26" s="162"/>
      <c r="GEW26" s="171"/>
      <c r="GEX26" s="171"/>
      <c r="GEY26" s="171"/>
      <c r="GEZ26" s="171"/>
      <c r="GFA26" s="171"/>
      <c r="GFB26" s="171"/>
      <c r="GFC26" s="172"/>
      <c r="GFD26" s="162"/>
      <c r="GFE26" s="171"/>
      <c r="GFF26" s="171"/>
      <c r="GFG26" s="171"/>
      <c r="GFH26" s="171"/>
      <c r="GFI26" s="171"/>
      <c r="GFJ26" s="171"/>
      <c r="GFK26" s="172"/>
      <c r="GFL26" s="162"/>
      <c r="GFM26" s="171"/>
      <c r="GFN26" s="171"/>
      <c r="GFO26" s="171"/>
      <c r="GFP26" s="171"/>
      <c r="GFQ26" s="171"/>
      <c r="GFR26" s="171"/>
      <c r="GFS26" s="172"/>
      <c r="GFT26" s="162"/>
      <c r="GFU26" s="171"/>
      <c r="GFV26" s="171"/>
      <c r="GFW26" s="171"/>
      <c r="GFX26" s="171"/>
      <c r="GFY26" s="171"/>
      <c r="GFZ26" s="171"/>
      <c r="GGA26" s="172"/>
      <c r="GGB26" s="162"/>
      <c r="GGC26" s="171"/>
      <c r="GGD26" s="171"/>
      <c r="GGE26" s="171"/>
      <c r="GGF26" s="171"/>
      <c r="GGG26" s="171"/>
      <c r="GGH26" s="171"/>
      <c r="GGI26" s="172"/>
      <c r="GGJ26" s="162"/>
      <c r="GGK26" s="171"/>
      <c r="GGL26" s="171"/>
      <c r="GGM26" s="171"/>
      <c r="GGN26" s="171"/>
      <c r="GGO26" s="171"/>
      <c r="GGP26" s="171"/>
      <c r="GGQ26" s="172"/>
      <c r="GGR26" s="162"/>
      <c r="GGS26" s="171"/>
      <c r="GGT26" s="171"/>
      <c r="GGU26" s="171"/>
      <c r="GGV26" s="171"/>
      <c r="GGW26" s="171"/>
      <c r="GGX26" s="171"/>
      <c r="GGY26" s="172"/>
      <c r="GGZ26" s="162"/>
      <c r="GHA26" s="171"/>
      <c r="GHB26" s="171"/>
      <c r="GHC26" s="171"/>
      <c r="GHD26" s="171"/>
      <c r="GHE26" s="171"/>
      <c r="GHF26" s="171"/>
      <c r="GHG26" s="172"/>
      <c r="GHH26" s="162"/>
      <c r="GHI26" s="171"/>
      <c r="GHJ26" s="171"/>
      <c r="GHK26" s="171"/>
      <c r="GHL26" s="171"/>
      <c r="GHM26" s="171"/>
      <c r="GHN26" s="171"/>
      <c r="GHO26" s="172"/>
      <c r="GHP26" s="162"/>
      <c r="GHQ26" s="171"/>
      <c r="GHR26" s="171"/>
      <c r="GHS26" s="171"/>
      <c r="GHT26" s="171"/>
      <c r="GHU26" s="171"/>
      <c r="GHV26" s="171"/>
      <c r="GHW26" s="172"/>
      <c r="GHX26" s="162"/>
      <c r="GHY26" s="171"/>
      <c r="GHZ26" s="171"/>
      <c r="GIA26" s="171"/>
      <c r="GIB26" s="171"/>
      <c r="GIC26" s="171"/>
      <c r="GID26" s="171"/>
      <c r="GIE26" s="172"/>
      <c r="GIF26" s="162"/>
      <c r="GIG26" s="171"/>
      <c r="GIH26" s="171"/>
      <c r="GII26" s="171"/>
      <c r="GIJ26" s="171"/>
      <c r="GIK26" s="171"/>
      <c r="GIL26" s="171"/>
      <c r="GIM26" s="172"/>
      <c r="GIN26" s="162"/>
      <c r="GIO26" s="171"/>
      <c r="GIP26" s="171"/>
      <c r="GIQ26" s="171"/>
      <c r="GIR26" s="171"/>
      <c r="GIS26" s="171"/>
      <c r="GIT26" s="171"/>
      <c r="GIU26" s="172"/>
      <c r="GIV26" s="162"/>
      <c r="GIW26" s="171"/>
      <c r="GIX26" s="171"/>
      <c r="GIY26" s="171"/>
      <c r="GIZ26" s="171"/>
      <c r="GJA26" s="171"/>
      <c r="GJB26" s="171"/>
      <c r="GJC26" s="172"/>
      <c r="GJD26" s="162"/>
      <c r="GJE26" s="171"/>
      <c r="GJF26" s="171"/>
      <c r="GJG26" s="171"/>
      <c r="GJH26" s="171"/>
      <c r="GJI26" s="171"/>
      <c r="GJJ26" s="171"/>
      <c r="GJK26" s="172"/>
      <c r="GJL26" s="162"/>
      <c r="GJM26" s="171"/>
      <c r="GJN26" s="171"/>
      <c r="GJO26" s="171"/>
      <c r="GJP26" s="171"/>
      <c r="GJQ26" s="171"/>
      <c r="GJR26" s="171"/>
      <c r="GJS26" s="172"/>
      <c r="GJT26" s="162"/>
      <c r="GJU26" s="171"/>
      <c r="GJV26" s="171"/>
      <c r="GJW26" s="171"/>
      <c r="GJX26" s="171"/>
      <c r="GJY26" s="171"/>
      <c r="GJZ26" s="171"/>
      <c r="GKA26" s="172"/>
      <c r="GKB26" s="162"/>
      <c r="GKC26" s="171"/>
      <c r="GKD26" s="171"/>
      <c r="GKE26" s="171"/>
      <c r="GKF26" s="171"/>
      <c r="GKG26" s="171"/>
      <c r="GKH26" s="171"/>
      <c r="GKI26" s="172"/>
      <c r="GKJ26" s="162"/>
      <c r="GKK26" s="171"/>
      <c r="GKL26" s="171"/>
      <c r="GKM26" s="171"/>
      <c r="GKN26" s="171"/>
      <c r="GKO26" s="171"/>
      <c r="GKP26" s="171"/>
      <c r="GKQ26" s="172"/>
      <c r="GKR26" s="162"/>
      <c r="GKS26" s="171"/>
      <c r="GKT26" s="171"/>
      <c r="GKU26" s="171"/>
      <c r="GKV26" s="171"/>
      <c r="GKW26" s="171"/>
      <c r="GKX26" s="171"/>
      <c r="GKY26" s="172"/>
      <c r="GKZ26" s="162"/>
      <c r="GLA26" s="171"/>
      <c r="GLB26" s="171"/>
      <c r="GLC26" s="171"/>
      <c r="GLD26" s="171"/>
      <c r="GLE26" s="171"/>
      <c r="GLF26" s="171"/>
      <c r="GLG26" s="172"/>
      <c r="GLH26" s="162"/>
      <c r="GLI26" s="171"/>
      <c r="GLJ26" s="171"/>
      <c r="GLK26" s="171"/>
      <c r="GLL26" s="171"/>
      <c r="GLM26" s="171"/>
      <c r="GLN26" s="171"/>
      <c r="GLO26" s="172"/>
      <c r="GLP26" s="162"/>
      <c r="GLQ26" s="171"/>
      <c r="GLR26" s="171"/>
      <c r="GLS26" s="171"/>
      <c r="GLT26" s="171"/>
      <c r="GLU26" s="171"/>
      <c r="GLV26" s="171"/>
      <c r="GLW26" s="172"/>
      <c r="GLX26" s="162"/>
      <c r="GLY26" s="171"/>
      <c r="GLZ26" s="171"/>
      <c r="GMA26" s="171"/>
      <c r="GMB26" s="171"/>
      <c r="GMC26" s="171"/>
      <c r="GMD26" s="171"/>
      <c r="GME26" s="172"/>
      <c r="GMF26" s="162"/>
      <c r="GMG26" s="171"/>
      <c r="GMH26" s="171"/>
      <c r="GMI26" s="171"/>
      <c r="GMJ26" s="171"/>
      <c r="GMK26" s="171"/>
      <c r="GML26" s="171"/>
      <c r="GMM26" s="172"/>
      <c r="GMN26" s="162"/>
      <c r="GMO26" s="171"/>
      <c r="GMP26" s="171"/>
      <c r="GMQ26" s="171"/>
      <c r="GMR26" s="171"/>
      <c r="GMS26" s="171"/>
      <c r="GMT26" s="171"/>
      <c r="GMU26" s="172"/>
      <c r="GMV26" s="162"/>
      <c r="GMW26" s="171"/>
      <c r="GMX26" s="171"/>
      <c r="GMY26" s="171"/>
      <c r="GMZ26" s="171"/>
      <c r="GNA26" s="171"/>
      <c r="GNB26" s="171"/>
      <c r="GNC26" s="172"/>
      <c r="GND26" s="162"/>
      <c r="GNE26" s="171"/>
      <c r="GNF26" s="171"/>
      <c r="GNG26" s="171"/>
      <c r="GNH26" s="171"/>
      <c r="GNI26" s="171"/>
      <c r="GNJ26" s="171"/>
      <c r="GNK26" s="172"/>
      <c r="GNL26" s="162"/>
      <c r="GNM26" s="171"/>
      <c r="GNN26" s="171"/>
      <c r="GNO26" s="171"/>
      <c r="GNP26" s="171"/>
      <c r="GNQ26" s="171"/>
      <c r="GNR26" s="171"/>
      <c r="GNS26" s="172"/>
      <c r="GNT26" s="162"/>
      <c r="GNU26" s="171"/>
      <c r="GNV26" s="171"/>
      <c r="GNW26" s="171"/>
      <c r="GNX26" s="171"/>
      <c r="GNY26" s="171"/>
      <c r="GNZ26" s="171"/>
      <c r="GOA26" s="172"/>
      <c r="GOB26" s="162"/>
      <c r="GOC26" s="171"/>
      <c r="GOD26" s="171"/>
      <c r="GOE26" s="171"/>
      <c r="GOF26" s="171"/>
      <c r="GOG26" s="171"/>
      <c r="GOH26" s="171"/>
      <c r="GOI26" s="172"/>
      <c r="GOJ26" s="162"/>
      <c r="GOK26" s="171"/>
      <c r="GOL26" s="171"/>
      <c r="GOM26" s="171"/>
      <c r="GON26" s="171"/>
      <c r="GOO26" s="171"/>
      <c r="GOP26" s="171"/>
      <c r="GOQ26" s="172"/>
      <c r="GOR26" s="162"/>
      <c r="GOS26" s="171"/>
      <c r="GOT26" s="171"/>
      <c r="GOU26" s="171"/>
      <c r="GOV26" s="171"/>
      <c r="GOW26" s="171"/>
      <c r="GOX26" s="171"/>
      <c r="GOY26" s="172"/>
      <c r="GOZ26" s="162"/>
      <c r="GPA26" s="171"/>
      <c r="GPB26" s="171"/>
      <c r="GPC26" s="171"/>
      <c r="GPD26" s="171"/>
      <c r="GPE26" s="171"/>
      <c r="GPF26" s="171"/>
      <c r="GPG26" s="172"/>
      <c r="GPH26" s="162"/>
      <c r="GPI26" s="171"/>
      <c r="GPJ26" s="171"/>
      <c r="GPK26" s="171"/>
      <c r="GPL26" s="171"/>
      <c r="GPM26" s="171"/>
      <c r="GPN26" s="171"/>
      <c r="GPO26" s="172"/>
      <c r="GPP26" s="162"/>
      <c r="GPQ26" s="171"/>
      <c r="GPR26" s="171"/>
      <c r="GPS26" s="171"/>
      <c r="GPT26" s="171"/>
      <c r="GPU26" s="171"/>
      <c r="GPV26" s="171"/>
      <c r="GPW26" s="172"/>
      <c r="GPX26" s="162"/>
      <c r="GPY26" s="171"/>
      <c r="GPZ26" s="171"/>
      <c r="GQA26" s="171"/>
      <c r="GQB26" s="171"/>
      <c r="GQC26" s="171"/>
      <c r="GQD26" s="171"/>
      <c r="GQE26" s="172"/>
      <c r="GQF26" s="162"/>
      <c r="GQG26" s="171"/>
      <c r="GQH26" s="171"/>
      <c r="GQI26" s="171"/>
      <c r="GQJ26" s="171"/>
      <c r="GQK26" s="171"/>
      <c r="GQL26" s="171"/>
      <c r="GQM26" s="172"/>
      <c r="GQN26" s="162"/>
      <c r="GQO26" s="171"/>
      <c r="GQP26" s="171"/>
      <c r="GQQ26" s="171"/>
      <c r="GQR26" s="171"/>
      <c r="GQS26" s="171"/>
      <c r="GQT26" s="171"/>
      <c r="GQU26" s="172"/>
      <c r="GQV26" s="162"/>
      <c r="GQW26" s="171"/>
      <c r="GQX26" s="171"/>
      <c r="GQY26" s="171"/>
      <c r="GQZ26" s="171"/>
      <c r="GRA26" s="171"/>
      <c r="GRB26" s="171"/>
      <c r="GRC26" s="172"/>
      <c r="GRD26" s="162"/>
      <c r="GRE26" s="171"/>
      <c r="GRF26" s="171"/>
      <c r="GRG26" s="171"/>
      <c r="GRH26" s="171"/>
      <c r="GRI26" s="171"/>
      <c r="GRJ26" s="171"/>
      <c r="GRK26" s="172"/>
      <c r="GRL26" s="162"/>
      <c r="GRM26" s="171"/>
      <c r="GRN26" s="171"/>
      <c r="GRO26" s="171"/>
      <c r="GRP26" s="171"/>
      <c r="GRQ26" s="171"/>
      <c r="GRR26" s="171"/>
      <c r="GRS26" s="172"/>
      <c r="GRT26" s="162"/>
      <c r="GRU26" s="171"/>
      <c r="GRV26" s="171"/>
      <c r="GRW26" s="171"/>
      <c r="GRX26" s="171"/>
      <c r="GRY26" s="171"/>
      <c r="GRZ26" s="171"/>
      <c r="GSA26" s="172"/>
      <c r="GSB26" s="162"/>
      <c r="GSC26" s="171"/>
      <c r="GSD26" s="171"/>
      <c r="GSE26" s="171"/>
      <c r="GSF26" s="171"/>
      <c r="GSG26" s="171"/>
      <c r="GSH26" s="171"/>
      <c r="GSI26" s="172"/>
      <c r="GSJ26" s="162"/>
      <c r="GSK26" s="171"/>
      <c r="GSL26" s="171"/>
      <c r="GSM26" s="171"/>
      <c r="GSN26" s="171"/>
      <c r="GSO26" s="171"/>
      <c r="GSP26" s="171"/>
      <c r="GSQ26" s="172"/>
      <c r="GSR26" s="162"/>
      <c r="GSS26" s="171"/>
      <c r="GST26" s="171"/>
      <c r="GSU26" s="171"/>
      <c r="GSV26" s="171"/>
      <c r="GSW26" s="171"/>
      <c r="GSX26" s="171"/>
      <c r="GSY26" s="172"/>
      <c r="GSZ26" s="162"/>
      <c r="GTA26" s="171"/>
      <c r="GTB26" s="171"/>
      <c r="GTC26" s="171"/>
      <c r="GTD26" s="171"/>
      <c r="GTE26" s="171"/>
      <c r="GTF26" s="171"/>
      <c r="GTG26" s="172"/>
      <c r="GTH26" s="162"/>
      <c r="GTI26" s="171"/>
      <c r="GTJ26" s="171"/>
      <c r="GTK26" s="171"/>
      <c r="GTL26" s="171"/>
      <c r="GTM26" s="171"/>
      <c r="GTN26" s="171"/>
      <c r="GTO26" s="172"/>
      <c r="GTP26" s="162"/>
      <c r="GTQ26" s="171"/>
      <c r="GTR26" s="171"/>
      <c r="GTS26" s="171"/>
      <c r="GTT26" s="171"/>
      <c r="GTU26" s="171"/>
      <c r="GTV26" s="171"/>
      <c r="GTW26" s="172"/>
      <c r="GTX26" s="162"/>
      <c r="GTY26" s="171"/>
      <c r="GTZ26" s="171"/>
      <c r="GUA26" s="171"/>
      <c r="GUB26" s="171"/>
      <c r="GUC26" s="171"/>
      <c r="GUD26" s="171"/>
      <c r="GUE26" s="172"/>
      <c r="GUF26" s="162"/>
      <c r="GUG26" s="171"/>
      <c r="GUH26" s="171"/>
      <c r="GUI26" s="171"/>
      <c r="GUJ26" s="171"/>
      <c r="GUK26" s="171"/>
      <c r="GUL26" s="171"/>
      <c r="GUM26" s="172"/>
      <c r="GUN26" s="162"/>
      <c r="GUO26" s="171"/>
      <c r="GUP26" s="171"/>
      <c r="GUQ26" s="171"/>
      <c r="GUR26" s="171"/>
      <c r="GUS26" s="171"/>
      <c r="GUT26" s="171"/>
      <c r="GUU26" s="172"/>
      <c r="GUV26" s="162"/>
      <c r="GUW26" s="171"/>
      <c r="GUX26" s="171"/>
      <c r="GUY26" s="171"/>
      <c r="GUZ26" s="171"/>
      <c r="GVA26" s="171"/>
      <c r="GVB26" s="171"/>
      <c r="GVC26" s="172"/>
      <c r="GVD26" s="162"/>
      <c r="GVE26" s="171"/>
      <c r="GVF26" s="171"/>
      <c r="GVG26" s="171"/>
      <c r="GVH26" s="171"/>
      <c r="GVI26" s="171"/>
      <c r="GVJ26" s="171"/>
      <c r="GVK26" s="172"/>
      <c r="GVL26" s="162"/>
      <c r="GVM26" s="171"/>
      <c r="GVN26" s="171"/>
      <c r="GVO26" s="171"/>
      <c r="GVP26" s="171"/>
      <c r="GVQ26" s="171"/>
      <c r="GVR26" s="171"/>
      <c r="GVS26" s="172"/>
      <c r="GVT26" s="162"/>
      <c r="GVU26" s="171"/>
      <c r="GVV26" s="171"/>
      <c r="GVW26" s="171"/>
      <c r="GVX26" s="171"/>
      <c r="GVY26" s="171"/>
      <c r="GVZ26" s="171"/>
      <c r="GWA26" s="172"/>
      <c r="GWB26" s="162"/>
      <c r="GWC26" s="171"/>
      <c r="GWD26" s="171"/>
      <c r="GWE26" s="171"/>
      <c r="GWF26" s="171"/>
      <c r="GWG26" s="171"/>
      <c r="GWH26" s="171"/>
      <c r="GWI26" s="172"/>
      <c r="GWJ26" s="162"/>
      <c r="GWK26" s="171"/>
      <c r="GWL26" s="171"/>
      <c r="GWM26" s="171"/>
      <c r="GWN26" s="171"/>
      <c r="GWO26" s="171"/>
      <c r="GWP26" s="171"/>
      <c r="GWQ26" s="172"/>
      <c r="GWR26" s="162"/>
      <c r="GWS26" s="171"/>
      <c r="GWT26" s="171"/>
      <c r="GWU26" s="171"/>
      <c r="GWV26" s="171"/>
      <c r="GWW26" s="171"/>
      <c r="GWX26" s="171"/>
      <c r="GWY26" s="172"/>
      <c r="GWZ26" s="162"/>
      <c r="GXA26" s="171"/>
      <c r="GXB26" s="171"/>
      <c r="GXC26" s="171"/>
      <c r="GXD26" s="171"/>
      <c r="GXE26" s="171"/>
      <c r="GXF26" s="171"/>
      <c r="GXG26" s="172"/>
      <c r="GXH26" s="162"/>
      <c r="GXI26" s="171"/>
      <c r="GXJ26" s="171"/>
      <c r="GXK26" s="171"/>
      <c r="GXL26" s="171"/>
      <c r="GXM26" s="171"/>
      <c r="GXN26" s="171"/>
      <c r="GXO26" s="172"/>
      <c r="GXP26" s="162"/>
      <c r="GXQ26" s="171"/>
      <c r="GXR26" s="171"/>
      <c r="GXS26" s="171"/>
      <c r="GXT26" s="171"/>
      <c r="GXU26" s="171"/>
      <c r="GXV26" s="171"/>
      <c r="GXW26" s="172"/>
      <c r="GXX26" s="162"/>
      <c r="GXY26" s="171"/>
      <c r="GXZ26" s="171"/>
      <c r="GYA26" s="171"/>
      <c r="GYB26" s="171"/>
      <c r="GYC26" s="171"/>
      <c r="GYD26" s="171"/>
      <c r="GYE26" s="172"/>
      <c r="GYF26" s="162"/>
      <c r="GYG26" s="171"/>
      <c r="GYH26" s="171"/>
      <c r="GYI26" s="171"/>
      <c r="GYJ26" s="171"/>
      <c r="GYK26" s="171"/>
      <c r="GYL26" s="171"/>
      <c r="GYM26" s="172"/>
      <c r="GYN26" s="162"/>
      <c r="GYO26" s="171"/>
      <c r="GYP26" s="171"/>
      <c r="GYQ26" s="171"/>
      <c r="GYR26" s="171"/>
      <c r="GYS26" s="171"/>
      <c r="GYT26" s="171"/>
      <c r="GYU26" s="172"/>
      <c r="GYV26" s="162"/>
      <c r="GYW26" s="171"/>
      <c r="GYX26" s="171"/>
      <c r="GYY26" s="171"/>
      <c r="GYZ26" s="171"/>
      <c r="GZA26" s="171"/>
      <c r="GZB26" s="171"/>
      <c r="GZC26" s="172"/>
      <c r="GZD26" s="162"/>
      <c r="GZE26" s="171"/>
      <c r="GZF26" s="171"/>
      <c r="GZG26" s="171"/>
      <c r="GZH26" s="171"/>
      <c r="GZI26" s="171"/>
      <c r="GZJ26" s="171"/>
      <c r="GZK26" s="172"/>
      <c r="GZL26" s="162"/>
      <c r="GZM26" s="171"/>
      <c r="GZN26" s="171"/>
      <c r="GZO26" s="171"/>
      <c r="GZP26" s="171"/>
      <c r="GZQ26" s="171"/>
      <c r="GZR26" s="171"/>
      <c r="GZS26" s="172"/>
      <c r="GZT26" s="162"/>
      <c r="GZU26" s="171"/>
      <c r="GZV26" s="171"/>
      <c r="GZW26" s="171"/>
      <c r="GZX26" s="171"/>
      <c r="GZY26" s="171"/>
      <c r="GZZ26" s="171"/>
      <c r="HAA26" s="172"/>
      <c r="HAB26" s="162"/>
      <c r="HAC26" s="171"/>
      <c r="HAD26" s="171"/>
      <c r="HAE26" s="171"/>
      <c r="HAF26" s="171"/>
      <c r="HAG26" s="171"/>
      <c r="HAH26" s="171"/>
      <c r="HAI26" s="172"/>
      <c r="HAJ26" s="162"/>
      <c r="HAK26" s="171"/>
      <c r="HAL26" s="171"/>
      <c r="HAM26" s="171"/>
      <c r="HAN26" s="171"/>
      <c r="HAO26" s="171"/>
      <c r="HAP26" s="171"/>
      <c r="HAQ26" s="172"/>
      <c r="HAR26" s="162"/>
      <c r="HAS26" s="171"/>
      <c r="HAT26" s="171"/>
      <c r="HAU26" s="171"/>
      <c r="HAV26" s="171"/>
      <c r="HAW26" s="171"/>
      <c r="HAX26" s="171"/>
      <c r="HAY26" s="172"/>
      <c r="HAZ26" s="162"/>
      <c r="HBA26" s="171"/>
      <c r="HBB26" s="171"/>
      <c r="HBC26" s="171"/>
      <c r="HBD26" s="171"/>
      <c r="HBE26" s="171"/>
      <c r="HBF26" s="171"/>
      <c r="HBG26" s="172"/>
      <c r="HBH26" s="162"/>
      <c r="HBI26" s="171"/>
      <c r="HBJ26" s="171"/>
      <c r="HBK26" s="171"/>
      <c r="HBL26" s="171"/>
      <c r="HBM26" s="171"/>
      <c r="HBN26" s="171"/>
      <c r="HBO26" s="172"/>
      <c r="HBP26" s="162"/>
      <c r="HBQ26" s="171"/>
      <c r="HBR26" s="171"/>
      <c r="HBS26" s="171"/>
      <c r="HBT26" s="171"/>
      <c r="HBU26" s="171"/>
      <c r="HBV26" s="171"/>
      <c r="HBW26" s="172"/>
      <c r="HBX26" s="162"/>
      <c r="HBY26" s="171"/>
      <c r="HBZ26" s="171"/>
      <c r="HCA26" s="171"/>
      <c r="HCB26" s="171"/>
      <c r="HCC26" s="171"/>
      <c r="HCD26" s="171"/>
      <c r="HCE26" s="172"/>
      <c r="HCF26" s="162"/>
      <c r="HCG26" s="171"/>
      <c r="HCH26" s="171"/>
      <c r="HCI26" s="171"/>
      <c r="HCJ26" s="171"/>
      <c r="HCK26" s="171"/>
      <c r="HCL26" s="171"/>
      <c r="HCM26" s="172"/>
      <c r="HCN26" s="162"/>
      <c r="HCO26" s="171"/>
      <c r="HCP26" s="171"/>
      <c r="HCQ26" s="171"/>
      <c r="HCR26" s="171"/>
      <c r="HCS26" s="171"/>
      <c r="HCT26" s="171"/>
      <c r="HCU26" s="172"/>
      <c r="HCV26" s="162"/>
      <c r="HCW26" s="171"/>
      <c r="HCX26" s="171"/>
      <c r="HCY26" s="171"/>
      <c r="HCZ26" s="171"/>
      <c r="HDA26" s="171"/>
      <c r="HDB26" s="171"/>
      <c r="HDC26" s="172"/>
      <c r="HDD26" s="162"/>
      <c r="HDE26" s="171"/>
      <c r="HDF26" s="171"/>
      <c r="HDG26" s="171"/>
      <c r="HDH26" s="171"/>
      <c r="HDI26" s="171"/>
      <c r="HDJ26" s="171"/>
      <c r="HDK26" s="172"/>
      <c r="HDL26" s="162"/>
      <c r="HDM26" s="171"/>
      <c r="HDN26" s="171"/>
      <c r="HDO26" s="171"/>
      <c r="HDP26" s="171"/>
      <c r="HDQ26" s="171"/>
      <c r="HDR26" s="171"/>
      <c r="HDS26" s="172"/>
      <c r="HDT26" s="162"/>
      <c r="HDU26" s="171"/>
      <c r="HDV26" s="171"/>
      <c r="HDW26" s="171"/>
      <c r="HDX26" s="171"/>
      <c r="HDY26" s="171"/>
      <c r="HDZ26" s="171"/>
      <c r="HEA26" s="172"/>
      <c r="HEB26" s="162"/>
      <c r="HEC26" s="171"/>
      <c r="HED26" s="171"/>
      <c r="HEE26" s="171"/>
      <c r="HEF26" s="171"/>
      <c r="HEG26" s="171"/>
      <c r="HEH26" s="171"/>
      <c r="HEI26" s="172"/>
      <c r="HEJ26" s="162"/>
      <c r="HEK26" s="171"/>
      <c r="HEL26" s="171"/>
      <c r="HEM26" s="171"/>
      <c r="HEN26" s="171"/>
      <c r="HEO26" s="171"/>
      <c r="HEP26" s="171"/>
      <c r="HEQ26" s="172"/>
      <c r="HER26" s="162"/>
      <c r="HES26" s="171"/>
      <c r="HET26" s="171"/>
      <c r="HEU26" s="171"/>
      <c r="HEV26" s="171"/>
      <c r="HEW26" s="171"/>
      <c r="HEX26" s="171"/>
      <c r="HEY26" s="172"/>
      <c r="HEZ26" s="162"/>
      <c r="HFA26" s="171"/>
      <c r="HFB26" s="171"/>
      <c r="HFC26" s="171"/>
      <c r="HFD26" s="171"/>
      <c r="HFE26" s="171"/>
      <c r="HFF26" s="171"/>
      <c r="HFG26" s="172"/>
      <c r="HFH26" s="162"/>
      <c r="HFI26" s="171"/>
      <c r="HFJ26" s="171"/>
      <c r="HFK26" s="171"/>
      <c r="HFL26" s="171"/>
      <c r="HFM26" s="171"/>
      <c r="HFN26" s="171"/>
      <c r="HFO26" s="172"/>
      <c r="HFP26" s="162"/>
      <c r="HFQ26" s="171"/>
      <c r="HFR26" s="171"/>
      <c r="HFS26" s="171"/>
      <c r="HFT26" s="171"/>
      <c r="HFU26" s="171"/>
      <c r="HFV26" s="171"/>
      <c r="HFW26" s="172"/>
      <c r="HFX26" s="162"/>
      <c r="HFY26" s="171"/>
      <c r="HFZ26" s="171"/>
      <c r="HGA26" s="171"/>
      <c r="HGB26" s="171"/>
      <c r="HGC26" s="171"/>
      <c r="HGD26" s="171"/>
      <c r="HGE26" s="172"/>
      <c r="HGF26" s="162"/>
      <c r="HGG26" s="171"/>
      <c r="HGH26" s="171"/>
      <c r="HGI26" s="171"/>
      <c r="HGJ26" s="171"/>
      <c r="HGK26" s="171"/>
      <c r="HGL26" s="171"/>
      <c r="HGM26" s="172"/>
      <c r="HGN26" s="162"/>
      <c r="HGO26" s="171"/>
      <c r="HGP26" s="171"/>
      <c r="HGQ26" s="171"/>
      <c r="HGR26" s="171"/>
      <c r="HGS26" s="171"/>
      <c r="HGT26" s="171"/>
      <c r="HGU26" s="172"/>
      <c r="HGV26" s="162"/>
      <c r="HGW26" s="171"/>
      <c r="HGX26" s="171"/>
      <c r="HGY26" s="171"/>
      <c r="HGZ26" s="171"/>
      <c r="HHA26" s="171"/>
      <c r="HHB26" s="171"/>
      <c r="HHC26" s="172"/>
      <c r="HHD26" s="162"/>
      <c r="HHE26" s="171"/>
      <c r="HHF26" s="171"/>
      <c r="HHG26" s="171"/>
      <c r="HHH26" s="171"/>
      <c r="HHI26" s="171"/>
      <c r="HHJ26" s="171"/>
      <c r="HHK26" s="172"/>
      <c r="HHL26" s="162"/>
      <c r="HHM26" s="171"/>
      <c r="HHN26" s="171"/>
      <c r="HHO26" s="171"/>
      <c r="HHP26" s="171"/>
      <c r="HHQ26" s="171"/>
      <c r="HHR26" s="171"/>
      <c r="HHS26" s="172"/>
      <c r="HHT26" s="162"/>
      <c r="HHU26" s="171"/>
      <c r="HHV26" s="171"/>
      <c r="HHW26" s="171"/>
      <c r="HHX26" s="171"/>
      <c r="HHY26" s="171"/>
      <c r="HHZ26" s="171"/>
      <c r="HIA26" s="172"/>
      <c r="HIB26" s="162"/>
      <c r="HIC26" s="171"/>
      <c r="HID26" s="171"/>
      <c r="HIE26" s="171"/>
      <c r="HIF26" s="171"/>
      <c r="HIG26" s="171"/>
      <c r="HIH26" s="171"/>
      <c r="HII26" s="172"/>
      <c r="HIJ26" s="162"/>
      <c r="HIK26" s="171"/>
      <c r="HIL26" s="171"/>
      <c r="HIM26" s="171"/>
      <c r="HIN26" s="171"/>
      <c r="HIO26" s="171"/>
      <c r="HIP26" s="171"/>
      <c r="HIQ26" s="172"/>
      <c r="HIR26" s="162"/>
      <c r="HIS26" s="171"/>
      <c r="HIT26" s="171"/>
      <c r="HIU26" s="171"/>
      <c r="HIV26" s="171"/>
      <c r="HIW26" s="171"/>
      <c r="HIX26" s="171"/>
      <c r="HIY26" s="172"/>
      <c r="HIZ26" s="162"/>
      <c r="HJA26" s="171"/>
      <c r="HJB26" s="171"/>
      <c r="HJC26" s="171"/>
      <c r="HJD26" s="171"/>
      <c r="HJE26" s="171"/>
      <c r="HJF26" s="171"/>
      <c r="HJG26" s="172"/>
      <c r="HJH26" s="162"/>
      <c r="HJI26" s="171"/>
      <c r="HJJ26" s="171"/>
      <c r="HJK26" s="171"/>
      <c r="HJL26" s="171"/>
      <c r="HJM26" s="171"/>
      <c r="HJN26" s="171"/>
      <c r="HJO26" s="172"/>
      <c r="HJP26" s="162"/>
      <c r="HJQ26" s="171"/>
      <c r="HJR26" s="171"/>
      <c r="HJS26" s="171"/>
      <c r="HJT26" s="171"/>
      <c r="HJU26" s="171"/>
      <c r="HJV26" s="171"/>
      <c r="HJW26" s="172"/>
      <c r="HJX26" s="162"/>
      <c r="HJY26" s="171"/>
      <c r="HJZ26" s="171"/>
      <c r="HKA26" s="171"/>
      <c r="HKB26" s="171"/>
      <c r="HKC26" s="171"/>
      <c r="HKD26" s="171"/>
      <c r="HKE26" s="172"/>
      <c r="HKF26" s="162"/>
      <c r="HKG26" s="171"/>
      <c r="HKH26" s="171"/>
      <c r="HKI26" s="171"/>
      <c r="HKJ26" s="171"/>
      <c r="HKK26" s="171"/>
      <c r="HKL26" s="171"/>
      <c r="HKM26" s="172"/>
      <c r="HKN26" s="162"/>
      <c r="HKO26" s="171"/>
      <c r="HKP26" s="171"/>
      <c r="HKQ26" s="171"/>
      <c r="HKR26" s="171"/>
      <c r="HKS26" s="171"/>
      <c r="HKT26" s="171"/>
      <c r="HKU26" s="172"/>
      <c r="HKV26" s="162"/>
      <c r="HKW26" s="171"/>
      <c r="HKX26" s="171"/>
      <c r="HKY26" s="171"/>
      <c r="HKZ26" s="171"/>
      <c r="HLA26" s="171"/>
      <c r="HLB26" s="171"/>
      <c r="HLC26" s="172"/>
      <c r="HLD26" s="162"/>
      <c r="HLE26" s="171"/>
      <c r="HLF26" s="171"/>
      <c r="HLG26" s="171"/>
      <c r="HLH26" s="171"/>
      <c r="HLI26" s="171"/>
      <c r="HLJ26" s="171"/>
      <c r="HLK26" s="172"/>
      <c r="HLL26" s="162"/>
      <c r="HLM26" s="171"/>
      <c r="HLN26" s="171"/>
      <c r="HLO26" s="171"/>
      <c r="HLP26" s="171"/>
      <c r="HLQ26" s="171"/>
      <c r="HLR26" s="171"/>
      <c r="HLS26" s="172"/>
      <c r="HLT26" s="162"/>
      <c r="HLU26" s="171"/>
      <c r="HLV26" s="171"/>
      <c r="HLW26" s="171"/>
      <c r="HLX26" s="171"/>
      <c r="HLY26" s="171"/>
      <c r="HLZ26" s="171"/>
      <c r="HMA26" s="172"/>
      <c r="HMB26" s="162"/>
      <c r="HMC26" s="171"/>
      <c r="HMD26" s="171"/>
      <c r="HME26" s="171"/>
      <c r="HMF26" s="171"/>
      <c r="HMG26" s="171"/>
      <c r="HMH26" s="171"/>
      <c r="HMI26" s="172"/>
      <c r="HMJ26" s="162"/>
      <c r="HMK26" s="171"/>
      <c r="HML26" s="171"/>
      <c r="HMM26" s="171"/>
      <c r="HMN26" s="171"/>
      <c r="HMO26" s="171"/>
      <c r="HMP26" s="171"/>
      <c r="HMQ26" s="172"/>
      <c r="HMR26" s="162"/>
      <c r="HMS26" s="171"/>
      <c r="HMT26" s="171"/>
      <c r="HMU26" s="171"/>
      <c r="HMV26" s="171"/>
      <c r="HMW26" s="171"/>
      <c r="HMX26" s="171"/>
      <c r="HMY26" s="172"/>
      <c r="HMZ26" s="162"/>
      <c r="HNA26" s="171"/>
      <c r="HNB26" s="171"/>
      <c r="HNC26" s="171"/>
      <c r="HND26" s="171"/>
      <c r="HNE26" s="171"/>
      <c r="HNF26" s="171"/>
      <c r="HNG26" s="172"/>
      <c r="HNH26" s="162"/>
      <c r="HNI26" s="171"/>
      <c r="HNJ26" s="171"/>
      <c r="HNK26" s="171"/>
      <c r="HNL26" s="171"/>
      <c r="HNM26" s="171"/>
      <c r="HNN26" s="171"/>
      <c r="HNO26" s="172"/>
      <c r="HNP26" s="162"/>
      <c r="HNQ26" s="171"/>
      <c r="HNR26" s="171"/>
      <c r="HNS26" s="171"/>
      <c r="HNT26" s="171"/>
      <c r="HNU26" s="171"/>
      <c r="HNV26" s="171"/>
      <c r="HNW26" s="172"/>
      <c r="HNX26" s="162"/>
      <c r="HNY26" s="171"/>
      <c r="HNZ26" s="171"/>
      <c r="HOA26" s="171"/>
      <c r="HOB26" s="171"/>
      <c r="HOC26" s="171"/>
      <c r="HOD26" s="171"/>
      <c r="HOE26" s="172"/>
      <c r="HOF26" s="162"/>
      <c r="HOG26" s="171"/>
      <c r="HOH26" s="171"/>
      <c r="HOI26" s="171"/>
      <c r="HOJ26" s="171"/>
      <c r="HOK26" s="171"/>
      <c r="HOL26" s="171"/>
      <c r="HOM26" s="172"/>
      <c r="HON26" s="162"/>
      <c r="HOO26" s="171"/>
      <c r="HOP26" s="171"/>
      <c r="HOQ26" s="171"/>
      <c r="HOR26" s="171"/>
      <c r="HOS26" s="171"/>
      <c r="HOT26" s="171"/>
      <c r="HOU26" s="172"/>
      <c r="HOV26" s="162"/>
      <c r="HOW26" s="171"/>
      <c r="HOX26" s="171"/>
      <c r="HOY26" s="171"/>
      <c r="HOZ26" s="171"/>
      <c r="HPA26" s="171"/>
      <c r="HPB26" s="171"/>
      <c r="HPC26" s="172"/>
      <c r="HPD26" s="162"/>
      <c r="HPE26" s="171"/>
      <c r="HPF26" s="171"/>
      <c r="HPG26" s="171"/>
      <c r="HPH26" s="171"/>
      <c r="HPI26" s="171"/>
      <c r="HPJ26" s="171"/>
      <c r="HPK26" s="172"/>
      <c r="HPL26" s="162"/>
      <c r="HPM26" s="171"/>
      <c r="HPN26" s="171"/>
      <c r="HPO26" s="171"/>
      <c r="HPP26" s="171"/>
      <c r="HPQ26" s="171"/>
      <c r="HPR26" s="171"/>
      <c r="HPS26" s="172"/>
      <c r="HPT26" s="162"/>
      <c r="HPU26" s="171"/>
      <c r="HPV26" s="171"/>
      <c r="HPW26" s="171"/>
      <c r="HPX26" s="171"/>
      <c r="HPY26" s="171"/>
      <c r="HPZ26" s="171"/>
      <c r="HQA26" s="172"/>
      <c r="HQB26" s="162"/>
      <c r="HQC26" s="171"/>
      <c r="HQD26" s="171"/>
      <c r="HQE26" s="171"/>
      <c r="HQF26" s="171"/>
      <c r="HQG26" s="171"/>
      <c r="HQH26" s="171"/>
      <c r="HQI26" s="172"/>
      <c r="HQJ26" s="162"/>
      <c r="HQK26" s="171"/>
      <c r="HQL26" s="171"/>
      <c r="HQM26" s="171"/>
      <c r="HQN26" s="171"/>
      <c r="HQO26" s="171"/>
      <c r="HQP26" s="171"/>
      <c r="HQQ26" s="172"/>
      <c r="HQR26" s="162"/>
      <c r="HQS26" s="171"/>
      <c r="HQT26" s="171"/>
      <c r="HQU26" s="171"/>
      <c r="HQV26" s="171"/>
      <c r="HQW26" s="171"/>
      <c r="HQX26" s="171"/>
      <c r="HQY26" s="172"/>
      <c r="HQZ26" s="162"/>
      <c r="HRA26" s="171"/>
      <c r="HRB26" s="171"/>
      <c r="HRC26" s="171"/>
      <c r="HRD26" s="171"/>
      <c r="HRE26" s="171"/>
      <c r="HRF26" s="171"/>
      <c r="HRG26" s="172"/>
      <c r="HRH26" s="162"/>
      <c r="HRI26" s="171"/>
      <c r="HRJ26" s="171"/>
      <c r="HRK26" s="171"/>
      <c r="HRL26" s="171"/>
      <c r="HRM26" s="171"/>
      <c r="HRN26" s="171"/>
      <c r="HRO26" s="172"/>
      <c r="HRP26" s="162"/>
      <c r="HRQ26" s="171"/>
      <c r="HRR26" s="171"/>
      <c r="HRS26" s="171"/>
      <c r="HRT26" s="171"/>
      <c r="HRU26" s="171"/>
      <c r="HRV26" s="171"/>
      <c r="HRW26" s="172"/>
      <c r="HRX26" s="162"/>
      <c r="HRY26" s="171"/>
      <c r="HRZ26" s="171"/>
      <c r="HSA26" s="171"/>
      <c r="HSB26" s="171"/>
      <c r="HSC26" s="171"/>
      <c r="HSD26" s="171"/>
      <c r="HSE26" s="172"/>
      <c r="HSF26" s="162"/>
      <c r="HSG26" s="171"/>
      <c r="HSH26" s="171"/>
      <c r="HSI26" s="171"/>
      <c r="HSJ26" s="171"/>
      <c r="HSK26" s="171"/>
      <c r="HSL26" s="171"/>
      <c r="HSM26" s="172"/>
      <c r="HSN26" s="162"/>
      <c r="HSO26" s="171"/>
      <c r="HSP26" s="171"/>
      <c r="HSQ26" s="171"/>
      <c r="HSR26" s="171"/>
      <c r="HSS26" s="171"/>
      <c r="HST26" s="171"/>
      <c r="HSU26" s="172"/>
      <c r="HSV26" s="162"/>
      <c r="HSW26" s="171"/>
      <c r="HSX26" s="171"/>
      <c r="HSY26" s="171"/>
      <c r="HSZ26" s="171"/>
      <c r="HTA26" s="171"/>
      <c r="HTB26" s="171"/>
      <c r="HTC26" s="172"/>
      <c r="HTD26" s="162"/>
      <c r="HTE26" s="171"/>
      <c r="HTF26" s="171"/>
      <c r="HTG26" s="171"/>
      <c r="HTH26" s="171"/>
      <c r="HTI26" s="171"/>
      <c r="HTJ26" s="171"/>
      <c r="HTK26" s="172"/>
      <c r="HTL26" s="162"/>
      <c r="HTM26" s="171"/>
      <c r="HTN26" s="171"/>
      <c r="HTO26" s="171"/>
      <c r="HTP26" s="171"/>
      <c r="HTQ26" s="171"/>
      <c r="HTR26" s="171"/>
      <c r="HTS26" s="172"/>
      <c r="HTT26" s="162"/>
      <c r="HTU26" s="171"/>
      <c r="HTV26" s="171"/>
      <c r="HTW26" s="171"/>
      <c r="HTX26" s="171"/>
      <c r="HTY26" s="171"/>
      <c r="HTZ26" s="171"/>
      <c r="HUA26" s="172"/>
      <c r="HUB26" s="162"/>
      <c r="HUC26" s="171"/>
      <c r="HUD26" s="171"/>
      <c r="HUE26" s="171"/>
      <c r="HUF26" s="171"/>
      <c r="HUG26" s="171"/>
      <c r="HUH26" s="171"/>
      <c r="HUI26" s="172"/>
      <c r="HUJ26" s="162"/>
      <c r="HUK26" s="171"/>
      <c r="HUL26" s="171"/>
      <c r="HUM26" s="171"/>
      <c r="HUN26" s="171"/>
      <c r="HUO26" s="171"/>
      <c r="HUP26" s="171"/>
      <c r="HUQ26" s="172"/>
      <c r="HUR26" s="162"/>
      <c r="HUS26" s="171"/>
      <c r="HUT26" s="171"/>
      <c r="HUU26" s="171"/>
      <c r="HUV26" s="171"/>
      <c r="HUW26" s="171"/>
      <c r="HUX26" s="171"/>
      <c r="HUY26" s="172"/>
      <c r="HUZ26" s="162"/>
      <c r="HVA26" s="171"/>
      <c r="HVB26" s="171"/>
      <c r="HVC26" s="171"/>
      <c r="HVD26" s="171"/>
      <c r="HVE26" s="171"/>
      <c r="HVF26" s="171"/>
      <c r="HVG26" s="172"/>
      <c r="HVH26" s="162"/>
      <c r="HVI26" s="171"/>
      <c r="HVJ26" s="171"/>
      <c r="HVK26" s="171"/>
      <c r="HVL26" s="171"/>
      <c r="HVM26" s="171"/>
      <c r="HVN26" s="171"/>
      <c r="HVO26" s="172"/>
      <c r="HVP26" s="162"/>
      <c r="HVQ26" s="171"/>
      <c r="HVR26" s="171"/>
      <c r="HVS26" s="171"/>
      <c r="HVT26" s="171"/>
      <c r="HVU26" s="171"/>
      <c r="HVV26" s="171"/>
      <c r="HVW26" s="172"/>
      <c r="HVX26" s="162"/>
      <c r="HVY26" s="171"/>
      <c r="HVZ26" s="171"/>
      <c r="HWA26" s="171"/>
      <c r="HWB26" s="171"/>
      <c r="HWC26" s="171"/>
      <c r="HWD26" s="171"/>
      <c r="HWE26" s="172"/>
      <c r="HWF26" s="162"/>
      <c r="HWG26" s="171"/>
      <c r="HWH26" s="171"/>
      <c r="HWI26" s="171"/>
      <c r="HWJ26" s="171"/>
      <c r="HWK26" s="171"/>
      <c r="HWL26" s="171"/>
      <c r="HWM26" s="172"/>
      <c r="HWN26" s="162"/>
      <c r="HWO26" s="171"/>
      <c r="HWP26" s="171"/>
      <c r="HWQ26" s="171"/>
      <c r="HWR26" s="171"/>
      <c r="HWS26" s="171"/>
      <c r="HWT26" s="171"/>
      <c r="HWU26" s="172"/>
      <c r="HWV26" s="162"/>
      <c r="HWW26" s="171"/>
      <c r="HWX26" s="171"/>
      <c r="HWY26" s="171"/>
      <c r="HWZ26" s="171"/>
      <c r="HXA26" s="171"/>
      <c r="HXB26" s="171"/>
      <c r="HXC26" s="172"/>
      <c r="HXD26" s="162"/>
      <c r="HXE26" s="171"/>
      <c r="HXF26" s="171"/>
      <c r="HXG26" s="171"/>
      <c r="HXH26" s="171"/>
      <c r="HXI26" s="171"/>
      <c r="HXJ26" s="171"/>
      <c r="HXK26" s="172"/>
      <c r="HXL26" s="162"/>
      <c r="HXM26" s="171"/>
      <c r="HXN26" s="171"/>
      <c r="HXO26" s="171"/>
      <c r="HXP26" s="171"/>
      <c r="HXQ26" s="171"/>
      <c r="HXR26" s="171"/>
      <c r="HXS26" s="172"/>
      <c r="HXT26" s="162"/>
      <c r="HXU26" s="171"/>
      <c r="HXV26" s="171"/>
      <c r="HXW26" s="171"/>
      <c r="HXX26" s="171"/>
      <c r="HXY26" s="171"/>
      <c r="HXZ26" s="171"/>
      <c r="HYA26" s="172"/>
      <c r="HYB26" s="162"/>
      <c r="HYC26" s="171"/>
      <c r="HYD26" s="171"/>
      <c r="HYE26" s="171"/>
      <c r="HYF26" s="171"/>
      <c r="HYG26" s="171"/>
      <c r="HYH26" s="171"/>
      <c r="HYI26" s="172"/>
      <c r="HYJ26" s="162"/>
      <c r="HYK26" s="171"/>
      <c r="HYL26" s="171"/>
      <c r="HYM26" s="171"/>
      <c r="HYN26" s="171"/>
      <c r="HYO26" s="171"/>
      <c r="HYP26" s="171"/>
      <c r="HYQ26" s="172"/>
      <c r="HYR26" s="162"/>
      <c r="HYS26" s="171"/>
      <c r="HYT26" s="171"/>
      <c r="HYU26" s="171"/>
      <c r="HYV26" s="171"/>
      <c r="HYW26" s="171"/>
      <c r="HYX26" s="171"/>
      <c r="HYY26" s="172"/>
      <c r="HYZ26" s="162"/>
      <c r="HZA26" s="171"/>
      <c r="HZB26" s="171"/>
      <c r="HZC26" s="171"/>
      <c r="HZD26" s="171"/>
      <c r="HZE26" s="171"/>
      <c r="HZF26" s="171"/>
      <c r="HZG26" s="172"/>
      <c r="HZH26" s="162"/>
      <c r="HZI26" s="171"/>
      <c r="HZJ26" s="171"/>
      <c r="HZK26" s="171"/>
      <c r="HZL26" s="171"/>
      <c r="HZM26" s="171"/>
      <c r="HZN26" s="171"/>
      <c r="HZO26" s="172"/>
      <c r="HZP26" s="162"/>
      <c r="HZQ26" s="171"/>
      <c r="HZR26" s="171"/>
      <c r="HZS26" s="171"/>
      <c r="HZT26" s="171"/>
      <c r="HZU26" s="171"/>
      <c r="HZV26" s="171"/>
      <c r="HZW26" s="172"/>
      <c r="HZX26" s="162"/>
      <c r="HZY26" s="171"/>
      <c r="HZZ26" s="171"/>
      <c r="IAA26" s="171"/>
      <c r="IAB26" s="171"/>
      <c r="IAC26" s="171"/>
      <c r="IAD26" s="171"/>
      <c r="IAE26" s="172"/>
      <c r="IAF26" s="162"/>
      <c r="IAG26" s="171"/>
      <c r="IAH26" s="171"/>
      <c r="IAI26" s="171"/>
      <c r="IAJ26" s="171"/>
      <c r="IAK26" s="171"/>
      <c r="IAL26" s="171"/>
      <c r="IAM26" s="172"/>
      <c r="IAN26" s="162"/>
      <c r="IAO26" s="171"/>
      <c r="IAP26" s="171"/>
      <c r="IAQ26" s="171"/>
      <c r="IAR26" s="171"/>
      <c r="IAS26" s="171"/>
      <c r="IAT26" s="171"/>
      <c r="IAU26" s="172"/>
      <c r="IAV26" s="162"/>
      <c r="IAW26" s="171"/>
      <c r="IAX26" s="171"/>
      <c r="IAY26" s="171"/>
      <c r="IAZ26" s="171"/>
      <c r="IBA26" s="171"/>
      <c r="IBB26" s="171"/>
      <c r="IBC26" s="172"/>
      <c r="IBD26" s="162"/>
      <c r="IBE26" s="171"/>
      <c r="IBF26" s="171"/>
      <c r="IBG26" s="171"/>
      <c r="IBH26" s="171"/>
      <c r="IBI26" s="171"/>
      <c r="IBJ26" s="171"/>
      <c r="IBK26" s="172"/>
      <c r="IBL26" s="162"/>
      <c r="IBM26" s="171"/>
      <c r="IBN26" s="171"/>
      <c r="IBO26" s="171"/>
      <c r="IBP26" s="171"/>
      <c r="IBQ26" s="171"/>
      <c r="IBR26" s="171"/>
      <c r="IBS26" s="172"/>
      <c r="IBT26" s="162"/>
      <c r="IBU26" s="171"/>
      <c r="IBV26" s="171"/>
      <c r="IBW26" s="171"/>
      <c r="IBX26" s="171"/>
      <c r="IBY26" s="171"/>
      <c r="IBZ26" s="171"/>
      <c r="ICA26" s="172"/>
      <c r="ICB26" s="162"/>
      <c r="ICC26" s="171"/>
      <c r="ICD26" s="171"/>
      <c r="ICE26" s="171"/>
      <c r="ICF26" s="171"/>
      <c r="ICG26" s="171"/>
      <c r="ICH26" s="171"/>
      <c r="ICI26" s="172"/>
      <c r="ICJ26" s="162"/>
      <c r="ICK26" s="171"/>
      <c r="ICL26" s="171"/>
      <c r="ICM26" s="171"/>
      <c r="ICN26" s="171"/>
      <c r="ICO26" s="171"/>
      <c r="ICP26" s="171"/>
      <c r="ICQ26" s="172"/>
      <c r="ICR26" s="162"/>
      <c r="ICS26" s="171"/>
      <c r="ICT26" s="171"/>
      <c r="ICU26" s="171"/>
      <c r="ICV26" s="171"/>
      <c r="ICW26" s="171"/>
      <c r="ICX26" s="171"/>
      <c r="ICY26" s="172"/>
      <c r="ICZ26" s="162"/>
      <c r="IDA26" s="171"/>
      <c r="IDB26" s="171"/>
      <c r="IDC26" s="171"/>
      <c r="IDD26" s="171"/>
      <c r="IDE26" s="171"/>
      <c r="IDF26" s="171"/>
      <c r="IDG26" s="172"/>
      <c r="IDH26" s="162"/>
      <c r="IDI26" s="171"/>
      <c r="IDJ26" s="171"/>
      <c r="IDK26" s="171"/>
      <c r="IDL26" s="171"/>
      <c r="IDM26" s="171"/>
      <c r="IDN26" s="171"/>
      <c r="IDO26" s="172"/>
      <c r="IDP26" s="162"/>
      <c r="IDQ26" s="171"/>
      <c r="IDR26" s="171"/>
      <c r="IDS26" s="171"/>
      <c r="IDT26" s="171"/>
      <c r="IDU26" s="171"/>
      <c r="IDV26" s="171"/>
      <c r="IDW26" s="172"/>
      <c r="IDX26" s="162"/>
      <c r="IDY26" s="171"/>
      <c r="IDZ26" s="171"/>
      <c r="IEA26" s="171"/>
      <c r="IEB26" s="171"/>
      <c r="IEC26" s="171"/>
      <c r="IED26" s="171"/>
      <c r="IEE26" s="172"/>
      <c r="IEF26" s="162"/>
      <c r="IEG26" s="171"/>
      <c r="IEH26" s="171"/>
      <c r="IEI26" s="171"/>
      <c r="IEJ26" s="171"/>
      <c r="IEK26" s="171"/>
      <c r="IEL26" s="171"/>
      <c r="IEM26" s="172"/>
      <c r="IEN26" s="162"/>
      <c r="IEO26" s="171"/>
      <c r="IEP26" s="171"/>
      <c r="IEQ26" s="171"/>
      <c r="IER26" s="171"/>
      <c r="IES26" s="171"/>
      <c r="IET26" s="171"/>
      <c r="IEU26" s="172"/>
      <c r="IEV26" s="162"/>
      <c r="IEW26" s="171"/>
      <c r="IEX26" s="171"/>
      <c r="IEY26" s="171"/>
      <c r="IEZ26" s="171"/>
      <c r="IFA26" s="171"/>
      <c r="IFB26" s="171"/>
      <c r="IFC26" s="172"/>
      <c r="IFD26" s="162"/>
      <c r="IFE26" s="171"/>
      <c r="IFF26" s="171"/>
      <c r="IFG26" s="171"/>
      <c r="IFH26" s="171"/>
      <c r="IFI26" s="171"/>
      <c r="IFJ26" s="171"/>
      <c r="IFK26" s="172"/>
      <c r="IFL26" s="162"/>
      <c r="IFM26" s="171"/>
      <c r="IFN26" s="171"/>
      <c r="IFO26" s="171"/>
      <c r="IFP26" s="171"/>
      <c r="IFQ26" s="171"/>
      <c r="IFR26" s="171"/>
      <c r="IFS26" s="172"/>
      <c r="IFT26" s="162"/>
      <c r="IFU26" s="171"/>
      <c r="IFV26" s="171"/>
      <c r="IFW26" s="171"/>
      <c r="IFX26" s="171"/>
      <c r="IFY26" s="171"/>
      <c r="IFZ26" s="171"/>
      <c r="IGA26" s="172"/>
      <c r="IGB26" s="162"/>
      <c r="IGC26" s="171"/>
      <c r="IGD26" s="171"/>
      <c r="IGE26" s="171"/>
      <c r="IGF26" s="171"/>
      <c r="IGG26" s="171"/>
      <c r="IGH26" s="171"/>
      <c r="IGI26" s="172"/>
      <c r="IGJ26" s="162"/>
      <c r="IGK26" s="171"/>
      <c r="IGL26" s="171"/>
      <c r="IGM26" s="171"/>
      <c r="IGN26" s="171"/>
      <c r="IGO26" s="171"/>
      <c r="IGP26" s="171"/>
      <c r="IGQ26" s="172"/>
      <c r="IGR26" s="162"/>
      <c r="IGS26" s="171"/>
      <c r="IGT26" s="171"/>
      <c r="IGU26" s="171"/>
      <c r="IGV26" s="171"/>
      <c r="IGW26" s="171"/>
      <c r="IGX26" s="171"/>
      <c r="IGY26" s="172"/>
      <c r="IGZ26" s="162"/>
      <c r="IHA26" s="171"/>
      <c r="IHB26" s="171"/>
      <c r="IHC26" s="171"/>
      <c r="IHD26" s="171"/>
      <c r="IHE26" s="171"/>
      <c r="IHF26" s="171"/>
      <c r="IHG26" s="172"/>
      <c r="IHH26" s="162"/>
      <c r="IHI26" s="171"/>
      <c r="IHJ26" s="171"/>
      <c r="IHK26" s="171"/>
      <c r="IHL26" s="171"/>
      <c r="IHM26" s="171"/>
      <c r="IHN26" s="171"/>
      <c r="IHO26" s="172"/>
      <c r="IHP26" s="162"/>
      <c r="IHQ26" s="171"/>
      <c r="IHR26" s="171"/>
      <c r="IHS26" s="171"/>
      <c r="IHT26" s="171"/>
      <c r="IHU26" s="171"/>
      <c r="IHV26" s="171"/>
      <c r="IHW26" s="172"/>
      <c r="IHX26" s="162"/>
      <c r="IHY26" s="171"/>
      <c r="IHZ26" s="171"/>
      <c r="IIA26" s="171"/>
      <c r="IIB26" s="171"/>
      <c r="IIC26" s="171"/>
      <c r="IID26" s="171"/>
      <c r="IIE26" s="172"/>
      <c r="IIF26" s="162"/>
      <c r="IIG26" s="171"/>
      <c r="IIH26" s="171"/>
      <c r="III26" s="171"/>
      <c r="IIJ26" s="171"/>
      <c r="IIK26" s="171"/>
      <c r="IIL26" s="171"/>
      <c r="IIM26" s="172"/>
      <c r="IIN26" s="162"/>
      <c r="IIO26" s="171"/>
      <c r="IIP26" s="171"/>
      <c r="IIQ26" s="171"/>
      <c r="IIR26" s="171"/>
      <c r="IIS26" s="171"/>
      <c r="IIT26" s="171"/>
      <c r="IIU26" s="172"/>
      <c r="IIV26" s="162"/>
      <c r="IIW26" s="171"/>
      <c r="IIX26" s="171"/>
      <c r="IIY26" s="171"/>
      <c r="IIZ26" s="171"/>
      <c r="IJA26" s="171"/>
      <c r="IJB26" s="171"/>
      <c r="IJC26" s="172"/>
      <c r="IJD26" s="162"/>
      <c r="IJE26" s="171"/>
      <c r="IJF26" s="171"/>
      <c r="IJG26" s="171"/>
      <c r="IJH26" s="171"/>
      <c r="IJI26" s="171"/>
      <c r="IJJ26" s="171"/>
      <c r="IJK26" s="172"/>
      <c r="IJL26" s="162"/>
      <c r="IJM26" s="171"/>
      <c r="IJN26" s="171"/>
      <c r="IJO26" s="171"/>
      <c r="IJP26" s="171"/>
      <c r="IJQ26" s="171"/>
      <c r="IJR26" s="171"/>
      <c r="IJS26" s="172"/>
      <c r="IJT26" s="162"/>
      <c r="IJU26" s="171"/>
      <c r="IJV26" s="171"/>
      <c r="IJW26" s="171"/>
      <c r="IJX26" s="171"/>
      <c r="IJY26" s="171"/>
      <c r="IJZ26" s="171"/>
      <c r="IKA26" s="172"/>
      <c r="IKB26" s="162"/>
      <c r="IKC26" s="171"/>
      <c r="IKD26" s="171"/>
      <c r="IKE26" s="171"/>
      <c r="IKF26" s="171"/>
      <c r="IKG26" s="171"/>
      <c r="IKH26" s="171"/>
      <c r="IKI26" s="172"/>
      <c r="IKJ26" s="162"/>
      <c r="IKK26" s="171"/>
      <c r="IKL26" s="171"/>
      <c r="IKM26" s="171"/>
      <c r="IKN26" s="171"/>
      <c r="IKO26" s="171"/>
      <c r="IKP26" s="171"/>
      <c r="IKQ26" s="172"/>
      <c r="IKR26" s="162"/>
      <c r="IKS26" s="171"/>
      <c r="IKT26" s="171"/>
      <c r="IKU26" s="171"/>
      <c r="IKV26" s="171"/>
      <c r="IKW26" s="171"/>
      <c r="IKX26" s="171"/>
      <c r="IKY26" s="172"/>
      <c r="IKZ26" s="162"/>
      <c r="ILA26" s="171"/>
      <c r="ILB26" s="171"/>
      <c r="ILC26" s="171"/>
      <c r="ILD26" s="171"/>
      <c r="ILE26" s="171"/>
      <c r="ILF26" s="171"/>
      <c r="ILG26" s="172"/>
      <c r="ILH26" s="162"/>
      <c r="ILI26" s="171"/>
      <c r="ILJ26" s="171"/>
      <c r="ILK26" s="171"/>
      <c r="ILL26" s="171"/>
      <c r="ILM26" s="171"/>
      <c r="ILN26" s="171"/>
      <c r="ILO26" s="172"/>
      <c r="ILP26" s="162"/>
      <c r="ILQ26" s="171"/>
      <c r="ILR26" s="171"/>
      <c r="ILS26" s="171"/>
      <c r="ILT26" s="171"/>
      <c r="ILU26" s="171"/>
      <c r="ILV26" s="171"/>
      <c r="ILW26" s="172"/>
      <c r="ILX26" s="162"/>
      <c r="ILY26" s="171"/>
      <c r="ILZ26" s="171"/>
      <c r="IMA26" s="171"/>
      <c r="IMB26" s="171"/>
      <c r="IMC26" s="171"/>
      <c r="IMD26" s="171"/>
      <c r="IME26" s="172"/>
      <c r="IMF26" s="162"/>
      <c r="IMG26" s="171"/>
      <c r="IMH26" s="171"/>
      <c r="IMI26" s="171"/>
      <c r="IMJ26" s="171"/>
      <c r="IMK26" s="171"/>
      <c r="IML26" s="171"/>
      <c r="IMM26" s="172"/>
      <c r="IMN26" s="162"/>
      <c r="IMO26" s="171"/>
      <c r="IMP26" s="171"/>
      <c r="IMQ26" s="171"/>
      <c r="IMR26" s="171"/>
      <c r="IMS26" s="171"/>
      <c r="IMT26" s="171"/>
      <c r="IMU26" s="172"/>
      <c r="IMV26" s="162"/>
      <c r="IMW26" s="171"/>
      <c r="IMX26" s="171"/>
      <c r="IMY26" s="171"/>
      <c r="IMZ26" s="171"/>
      <c r="INA26" s="171"/>
      <c r="INB26" s="171"/>
      <c r="INC26" s="172"/>
      <c r="IND26" s="162"/>
      <c r="INE26" s="171"/>
      <c r="INF26" s="171"/>
      <c r="ING26" s="171"/>
      <c r="INH26" s="171"/>
      <c r="INI26" s="171"/>
      <c r="INJ26" s="171"/>
      <c r="INK26" s="172"/>
      <c r="INL26" s="162"/>
      <c r="INM26" s="171"/>
      <c r="INN26" s="171"/>
      <c r="INO26" s="171"/>
      <c r="INP26" s="171"/>
      <c r="INQ26" s="171"/>
      <c r="INR26" s="171"/>
      <c r="INS26" s="172"/>
      <c r="INT26" s="162"/>
      <c r="INU26" s="171"/>
      <c r="INV26" s="171"/>
      <c r="INW26" s="171"/>
      <c r="INX26" s="171"/>
      <c r="INY26" s="171"/>
      <c r="INZ26" s="171"/>
      <c r="IOA26" s="172"/>
      <c r="IOB26" s="162"/>
      <c r="IOC26" s="171"/>
      <c r="IOD26" s="171"/>
      <c r="IOE26" s="171"/>
      <c r="IOF26" s="171"/>
      <c r="IOG26" s="171"/>
      <c r="IOH26" s="171"/>
      <c r="IOI26" s="172"/>
      <c r="IOJ26" s="162"/>
      <c r="IOK26" s="171"/>
      <c r="IOL26" s="171"/>
      <c r="IOM26" s="171"/>
      <c r="ION26" s="171"/>
      <c r="IOO26" s="171"/>
      <c r="IOP26" s="171"/>
      <c r="IOQ26" s="172"/>
      <c r="IOR26" s="162"/>
      <c r="IOS26" s="171"/>
      <c r="IOT26" s="171"/>
      <c r="IOU26" s="171"/>
      <c r="IOV26" s="171"/>
      <c r="IOW26" s="171"/>
      <c r="IOX26" s="171"/>
      <c r="IOY26" s="172"/>
      <c r="IOZ26" s="162"/>
      <c r="IPA26" s="171"/>
      <c r="IPB26" s="171"/>
      <c r="IPC26" s="171"/>
      <c r="IPD26" s="171"/>
      <c r="IPE26" s="171"/>
      <c r="IPF26" s="171"/>
      <c r="IPG26" s="172"/>
      <c r="IPH26" s="162"/>
      <c r="IPI26" s="171"/>
      <c r="IPJ26" s="171"/>
      <c r="IPK26" s="171"/>
      <c r="IPL26" s="171"/>
      <c r="IPM26" s="171"/>
      <c r="IPN26" s="171"/>
      <c r="IPO26" s="172"/>
      <c r="IPP26" s="162"/>
      <c r="IPQ26" s="171"/>
      <c r="IPR26" s="171"/>
      <c r="IPS26" s="171"/>
      <c r="IPT26" s="171"/>
      <c r="IPU26" s="171"/>
      <c r="IPV26" s="171"/>
      <c r="IPW26" s="172"/>
      <c r="IPX26" s="162"/>
      <c r="IPY26" s="171"/>
      <c r="IPZ26" s="171"/>
      <c r="IQA26" s="171"/>
      <c r="IQB26" s="171"/>
      <c r="IQC26" s="171"/>
      <c r="IQD26" s="171"/>
      <c r="IQE26" s="172"/>
      <c r="IQF26" s="162"/>
      <c r="IQG26" s="171"/>
      <c r="IQH26" s="171"/>
      <c r="IQI26" s="171"/>
      <c r="IQJ26" s="171"/>
      <c r="IQK26" s="171"/>
      <c r="IQL26" s="171"/>
      <c r="IQM26" s="172"/>
      <c r="IQN26" s="162"/>
      <c r="IQO26" s="171"/>
      <c r="IQP26" s="171"/>
      <c r="IQQ26" s="171"/>
      <c r="IQR26" s="171"/>
      <c r="IQS26" s="171"/>
      <c r="IQT26" s="171"/>
      <c r="IQU26" s="172"/>
      <c r="IQV26" s="162"/>
      <c r="IQW26" s="171"/>
      <c r="IQX26" s="171"/>
      <c r="IQY26" s="171"/>
      <c r="IQZ26" s="171"/>
      <c r="IRA26" s="171"/>
      <c r="IRB26" s="171"/>
      <c r="IRC26" s="172"/>
      <c r="IRD26" s="162"/>
      <c r="IRE26" s="171"/>
      <c r="IRF26" s="171"/>
      <c r="IRG26" s="171"/>
      <c r="IRH26" s="171"/>
      <c r="IRI26" s="171"/>
      <c r="IRJ26" s="171"/>
      <c r="IRK26" s="172"/>
      <c r="IRL26" s="162"/>
      <c r="IRM26" s="171"/>
      <c r="IRN26" s="171"/>
      <c r="IRO26" s="171"/>
      <c r="IRP26" s="171"/>
      <c r="IRQ26" s="171"/>
      <c r="IRR26" s="171"/>
      <c r="IRS26" s="172"/>
      <c r="IRT26" s="162"/>
      <c r="IRU26" s="171"/>
      <c r="IRV26" s="171"/>
      <c r="IRW26" s="171"/>
      <c r="IRX26" s="171"/>
      <c r="IRY26" s="171"/>
      <c r="IRZ26" s="171"/>
      <c r="ISA26" s="172"/>
      <c r="ISB26" s="162"/>
      <c r="ISC26" s="171"/>
      <c r="ISD26" s="171"/>
      <c r="ISE26" s="171"/>
      <c r="ISF26" s="171"/>
      <c r="ISG26" s="171"/>
      <c r="ISH26" s="171"/>
      <c r="ISI26" s="172"/>
      <c r="ISJ26" s="162"/>
      <c r="ISK26" s="171"/>
      <c r="ISL26" s="171"/>
      <c r="ISM26" s="171"/>
      <c r="ISN26" s="171"/>
      <c r="ISO26" s="171"/>
      <c r="ISP26" s="171"/>
      <c r="ISQ26" s="172"/>
      <c r="ISR26" s="162"/>
      <c r="ISS26" s="171"/>
      <c r="IST26" s="171"/>
      <c r="ISU26" s="171"/>
      <c r="ISV26" s="171"/>
      <c r="ISW26" s="171"/>
      <c r="ISX26" s="171"/>
      <c r="ISY26" s="172"/>
      <c r="ISZ26" s="162"/>
      <c r="ITA26" s="171"/>
      <c r="ITB26" s="171"/>
      <c r="ITC26" s="171"/>
      <c r="ITD26" s="171"/>
      <c r="ITE26" s="171"/>
      <c r="ITF26" s="171"/>
      <c r="ITG26" s="172"/>
      <c r="ITH26" s="162"/>
      <c r="ITI26" s="171"/>
      <c r="ITJ26" s="171"/>
      <c r="ITK26" s="171"/>
      <c r="ITL26" s="171"/>
      <c r="ITM26" s="171"/>
      <c r="ITN26" s="171"/>
      <c r="ITO26" s="172"/>
      <c r="ITP26" s="162"/>
      <c r="ITQ26" s="171"/>
      <c r="ITR26" s="171"/>
      <c r="ITS26" s="171"/>
      <c r="ITT26" s="171"/>
      <c r="ITU26" s="171"/>
      <c r="ITV26" s="171"/>
      <c r="ITW26" s="172"/>
      <c r="ITX26" s="162"/>
      <c r="ITY26" s="171"/>
      <c r="ITZ26" s="171"/>
      <c r="IUA26" s="171"/>
      <c r="IUB26" s="171"/>
      <c r="IUC26" s="171"/>
      <c r="IUD26" s="171"/>
      <c r="IUE26" s="172"/>
      <c r="IUF26" s="162"/>
      <c r="IUG26" s="171"/>
      <c r="IUH26" s="171"/>
      <c r="IUI26" s="171"/>
      <c r="IUJ26" s="171"/>
      <c r="IUK26" s="171"/>
      <c r="IUL26" s="171"/>
      <c r="IUM26" s="172"/>
      <c r="IUN26" s="162"/>
      <c r="IUO26" s="171"/>
      <c r="IUP26" s="171"/>
      <c r="IUQ26" s="171"/>
      <c r="IUR26" s="171"/>
      <c r="IUS26" s="171"/>
      <c r="IUT26" s="171"/>
      <c r="IUU26" s="172"/>
      <c r="IUV26" s="162"/>
      <c r="IUW26" s="171"/>
      <c r="IUX26" s="171"/>
      <c r="IUY26" s="171"/>
      <c r="IUZ26" s="171"/>
      <c r="IVA26" s="171"/>
      <c r="IVB26" s="171"/>
      <c r="IVC26" s="172"/>
      <c r="IVD26" s="162"/>
      <c r="IVE26" s="171"/>
      <c r="IVF26" s="171"/>
      <c r="IVG26" s="171"/>
      <c r="IVH26" s="171"/>
      <c r="IVI26" s="171"/>
      <c r="IVJ26" s="171"/>
      <c r="IVK26" s="172"/>
      <c r="IVL26" s="162"/>
      <c r="IVM26" s="171"/>
      <c r="IVN26" s="171"/>
      <c r="IVO26" s="171"/>
      <c r="IVP26" s="171"/>
      <c r="IVQ26" s="171"/>
      <c r="IVR26" s="171"/>
      <c r="IVS26" s="172"/>
      <c r="IVT26" s="162"/>
      <c r="IVU26" s="171"/>
      <c r="IVV26" s="171"/>
      <c r="IVW26" s="171"/>
      <c r="IVX26" s="171"/>
      <c r="IVY26" s="171"/>
      <c r="IVZ26" s="171"/>
      <c r="IWA26" s="172"/>
      <c r="IWB26" s="162"/>
      <c r="IWC26" s="171"/>
      <c r="IWD26" s="171"/>
      <c r="IWE26" s="171"/>
      <c r="IWF26" s="171"/>
      <c r="IWG26" s="171"/>
      <c r="IWH26" s="171"/>
      <c r="IWI26" s="172"/>
      <c r="IWJ26" s="162"/>
      <c r="IWK26" s="171"/>
      <c r="IWL26" s="171"/>
      <c r="IWM26" s="171"/>
      <c r="IWN26" s="171"/>
      <c r="IWO26" s="171"/>
      <c r="IWP26" s="171"/>
      <c r="IWQ26" s="172"/>
      <c r="IWR26" s="162"/>
      <c r="IWS26" s="171"/>
      <c r="IWT26" s="171"/>
      <c r="IWU26" s="171"/>
      <c r="IWV26" s="171"/>
      <c r="IWW26" s="171"/>
      <c r="IWX26" s="171"/>
      <c r="IWY26" s="172"/>
      <c r="IWZ26" s="162"/>
      <c r="IXA26" s="171"/>
      <c r="IXB26" s="171"/>
      <c r="IXC26" s="171"/>
      <c r="IXD26" s="171"/>
      <c r="IXE26" s="171"/>
      <c r="IXF26" s="171"/>
      <c r="IXG26" s="172"/>
      <c r="IXH26" s="162"/>
      <c r="IXI26" s="171"/>
      <c r="IXJ26" s="171"/>
      <c r="IXK26" s="171"/>
      <c r="IXL26" s="171"/>
      <c r="IXM26" s="171"/>
      <c r="IXN26" s="171"/>
      <c r="IXO26" s="172"/>
      <c r="IXP26" s="162"/>
      <c r="IXQ26" s="171"/>
      <c r="IXR26" s="171"/>
      <c r="IXS26" s="171"/>
      <c r="IXT26" s="171"/>
      <c r="IXU26" s="171"/>
      <c r="IXV26" s="171"/>
      <c r="IXW26" s="172"/>
      <c r="IXX26" s="162"/>
      <c r="IXY26" s="171"/>
      <c r="IXZ26" s="171"/>
      <c r="IYA26" s="171"/>
      <c r="IYB26" s="171"/>
      <c r="IYC26" s="171"/>
      <c r="IYD26" s="171"/>
      <c r="IYE26" s="172"/>
      <c r="IYF26" s="162"/>
      <c r="IYG26" s="171"/>
      <c r="IYH26" s="171"/>
      <c r="IYI26" s="171"/>
      <c r="IYJ26" s="171"/>
      <c r="IYK26" s="171"/>
      <c r="IYL26" s="171"/>
      <c r="IYM26" s="172"/>
      <c r="IYN26" s="162"/>
      <c r="IYO26" s="171"/>
      <c r="IYP26" s="171"/>
      <c r="IYQ26" s="171"/>
      <c r="IYR26" s="171"/>
      <c r="IYS26" s="171"/>
      <c r="IYT26" s="171"/>
      <c r="IYU26" s="172"/>
      <c r="IYV26" s="162"/>
      <c r="IYW26" s="171"/>
      <c r="IYX26" s="171"/>
      <c r="IYY26" s="171"/>
      <c r="IYZ26" s="171"/>
      <c r="IZA26" s="171"/>
      <c r="IZB26" s="171"/>
      <c r="IZC26" s="172"/>
      <c r="IZD26" s="162"/>
      <c r="IZE26" s="171"/>
      <c r="IZF26" s="171"/>
      <c r="IZG26" s="171"/>
      <c r="IZH26" s="171"/>
      <c r="IZI26" s="171"/>
      <c r="IZJ26" s="171"/>
      <c r="IZK26" s="172"/>
      <c r="IZL26" s="162"/>
      <c r="IZM26" s="171"/>
      <c r="IZN26" s="171"/>
      <c r="IZO26" s="171"/>
      <c r="IZP26" s="171"/>
      <c r="IZQ26" s="171"/>
      <c r="IZR26" s="171"/>
      <c r="IZS26" s="172"/>
      <c r="IZT26" s="162"/>
      <c r="IZU26" s="171"/>
      <c r="IZV26" s="171"/>
      <c r="IZW26" s="171"/>
      <c r="IZX26" s="171"/>
      <c r="IZY26" s="171"/>
      <c r="IZZ26" s="171"/>
      <c r="JAA26" s="172"/>
      <c r="JAB26" s="162"/>
      <c r="JAC26" s="171"/>
      <c r="JAD26" s="171"/>
      <c r="JAE26" s="171"/>
      <c r="JAF26" s="171"/>
      <c r="JAG26" s="171"/>
      <c r="JAH26" s="171"/>
      <c r="JAI26" s="172"/>
      <c r="JAJ26" s="162"/>
      <c r="JAK26" s="171"/>
      <c r="JAL26" s="171"/>
      <c r="JAM26" s="171"/>
      <c r="JAN26" s="171"/>
      <c r="JAO26" s="171"/>
      <c r="JAP26" s="171"/>
      <c r="JAQ26" s="172"/>
      <c r="JAR26" s="162"/>
      <c r="JAS26" s="171"/>
      <c r="JAT26" s="171"/>
      <c r="JAU26" s="171"/>
      <c r="JAV26" s="171"/>
      <c r="JAW26" s="171"/>
      <c r="JAX26" s="171"/>
      <c r="JAY26" s="172"/>
      <c r="JAZ26" s="162"/>
      <c r="JBA26" s="171"/>
      <c r="JBB26" s="171"/>
      <c r="JBC26" s="171"/>
      <c r="JBD26" s="171"/>
      <c r="JBE26" s="171"/>
      <c r="JBF26" s="171"/>
      <c r="JBG26" s="172"/>
      <c r="JBH26" s="162"/>
      <c r="JBI26" s="171"/>
      <c r="JBJ26" s="171"/>
      <c r="JBK26" s="171"/>
      <c r="JBL26" s="171"/>
      <c r="JBM26" s="171"/>
      <c r="JBN26" s="171"/>
      <c r="JBO26" s="172"/>
      <c r="JBP26" s="162"/>
      <c r="JBQ26" s="171"/>
      <c r="JBR26" s="171"/>
      <c r="JBS26" s="171"/>
      <c r="JBT26" s="171"/>
      <c r="JBU26" s="171"/>
      <c r="JBV26" s="171"/>
      <c r="JBW26" s="172"/>
      <c r="JBX26" s="162"/>
      <c r="JBY26" s="171"/>
      <c r="JBZ26" s="171"/>
      <c r="JCA26" s="171"/>
      <c r="JCB26" s="171"/>
      <c r="JCC26" s="171"/>
      <c r="JCD26" s="171"/>
      <c r="JCE26" s="172"/>
      <c r="JCF26" s="162"/>
      <c r="JCG26" s="171"/>
      <c r="JCH26" s="171"/>
      <c r="JCI26" s="171"/>
      <c r="JCJ26" s="171"/>
      <c r="JCK26" s="171"/>
      <c r="JCL26" s="171"/>
      <c r="JCM26" s="172"/>
      <c r="JCN26" s="162"/>
      <c r="JCO26" s="171"/>
      <c r="JCP26" s="171"/>
      <c r="JCQ26" s="171"/>
      <c r="JCR26" s="171"/>
      <c r="JCS26" s="171"/>
      <c r="JCT26" s="171"/>
      <c r="JCU26" s="172"/>
      <c r="JCV26" s="162"/>
      <c r="JCW26" s="171"/>
      <c r="JCX26" s="171"/>
      <c r="JCY26" s="171"/>
      <c r="JCZ26" s="171"/>
      <c r="JDA26" s="171"/>
      <c r="JDB26" s="171"/>
      <c r="JDC26" s="172"/>
      <c r="JDD26" s="162"/>
      <c r="JDE26" s="171"/>
      <c r="JDF26" s="171"/>
      <c r="JDG26" s="171"/>
      <c r="JDH26" s="171"/>
      <c r="JDI26" s="171"/>
      <c r="JDJ26" s="171"/>
      <c r="JDK26" s="172"/>
      <c r="JDL26" s="162"/>
      <c r="JDM26" s="171"/>
      <c r="JDN26" s="171"/>
      <c r="JDO26" s="171"/>
      <c r="JDP26" s="171"/>
      <c r="JDQ26" s="171"/>
      <c r="JDR26" s="171"/>
      <c r="JDS26" s="172"/>
      <c r="JDT26" s="162"/>
      <c r="JDU26" s="171"/>
      <c r="JDV26" s="171"/>
      <c r="JDW26" s="171"/>
      <c r="JDX26" s="171"/>
      <c r="JDY26" s="171"/>
      <c r="JDZ26" s="171"/>
      <c r="JEA26" s="172"/>
      <c r="JEB26" s="162"/>
      <c r="JEC26" s="171"/>
      <c r="JED26" s="171"/>
      <c r="JEE26" s="171"/>
      <c r="JEF26" s="171"/>
      <c r="JEG26" s="171"/>
      <c r="JEH26" s="171"/>
      <c r="JEI26" s="172"/>
      <c r="JEJ26" s="162"/>
      <c r="JEK26" s="171"/>
      <c r="JEL26" s="171"/>
      <c r="JEM26" s="171"/>
      <c r="JEN26" s="171"/>
      <c r="JEO26" s="171"/>
      <c r="JEP26" s="171"/>
      <c r="JEQ26" s="172"/>
      <c r="JER26" s="162"/>
      <c r="JES26" s="171"/>
      <c r="JET26" s="171"/>
      <c r="JEU26" s="171"/>
      <c r="JEV26" s="171"/>
      <c r="JEW26" s="171"/>
      <c r="JEX26" s="171"/>
      <c r="JEY26" s="172"/>
      <c r="JEZ26" s="162"/>
      <c r="JFA26" s="171"/>
      <c r="JFB26" s="171"/>
      <c r="JFC26" s="171"/>
      <c r="JFD26" s="171"/>
      <c r="JFE26" s="171"/>
      <c r="JFF26" s="171"/>
      <c r="JFG26" s="172"/>
      <c r="JFH26" s="162"/>
      <c r="JFI26" s="171"/>
      <c r="JFJ26" s="171"/>
      <c r="JFK26" s="171"/>
      <c r="JFL26" s="171"/>
      <c r="JFM26" s="171"/>
      <c r="JFN26" s="171"/>
      <c r="JFO26" s="172"/>
      <c r="JFP26" s="162"/>
      <c r="JFQ26" s="171"/>
      <c r="JFR26" s="171"/>
      <c r="JFS26" s="171"/>
      <c r="JFT26" s="171"/>
      <c r="JFU26" s="171"/>
      <c r="JFV26" s="171"/>
      <c r="JFW26" s="172"/>
      <c r="JFX26" s="162"/>
      <c r="JFY26" s="171"/>
      <c r="JFZ26" s="171"/>
      <c r="JGA26" s="171"/>
      <c r="JGB26" s="171"/>
      <c r="JGC26" s="171"/>
      <c r="JGD26" s="171"/>
      <c r="JGE26" s="172"/>
      <c r="JGF26" s="162"/>
      <c r="JGG26" s="171"/>
      <c r="JGH26" s="171"/>
      <c r="JGI26" s="171"/>
      <c r="JGJ26" s="171"/>
      <c r="JGK26" s="171"/>
      <c r="JGL26" s="171"/>
      <c r="JGM26" s="172"/>
      <c r="JGN26" s="162"/>
      <c r="JGO26" s="171"/>
      <c r="JGP26" s="171"/>
      <c r="JGQ26" s="171"/>
      <c r="JGR26" s="171"/>
      <c r="JGS26" s="171"/>
      <c r="JGT26" s="171"/>
      <c r="JGU26" s="172"/>
      <c r="JGV26" s="162"/>
      <c r="JGW26" s="171"/>
      <c r="JGX26" s="171"/>
      <c r="JGY26" s="171"/>
      <c r="JGZ26" s="171"/>
      <c r="JHA26" s="171"/>
      <c r="JHB26" s="171"/>
      <c r="JHC26" s="172"/>
      <c r="JHD26" s="162"/>
      <c r="JHE26" s="171"/>
      <c r="JHF26" s="171"/>
      <c r="JHG26" s="171"/>
      <c r="JHH26" s="171"/>
      <c r="JHI26" s="171"/>
      <c r="JHJ26" s="171"/>
      <c r="JHK26" s="172"/>
      <c r="JHL26" s="162"/>
      <c r="JHM26" s="171"/>
      <c r="JHN26" s="171"/>
      <c r="JHO26" s="171"/>
      <c r="JHP26" s="171"/>
      <c r="JHQ26" s="171"/>
      <c r="JHR26" s="171"/>
      <c r="JHS26" s="172"/>
      <c r="JHT26" s="162"/>
      <c r="JHU26" s="171"/>
      <c r="JHV26" s="171"/>
      <c r="JHW26" s="171"/>
      <c r="JHX26" s="171"/>
      <c r="JHY26" s="171"/>
      <c r="JHZ26" s="171"/>
      <c r="JIA26" s="172"/>
      <c r="JIB26" s="162"/>
      <c r="JIC26" s="171"/>
      <c r="JID26" s="171"/>
      <c r="JIE26" s="171"/>
      <c r="JIF26" s="171"/>
      <c r="JIG26" s="171"/>
      <c r="JIH26" s="171"/>
      <c r="JII26" s="172"/>
      <c r="JIJ26" s="162"/>
      <c r="JIK26" s="171"/>
      <c r="JIL26" s="171"/>
      <c r="JIM26" s="171"/>
      <c r="JIN26" s="171"/>
      <c r="JIO26" s="171"/>
      <c r="JIP26" s="171"/>
      <c r="JIQ26" s="172"/>
      <c r="JIR26" s="162"/>
      <c r="JIS26" s="171"/>
      <c r="JIT26" s="171"/>
      <c r="JIU26" s="171"/>
      <c r="JIV26" s="171"/>
      <c r="JIW26" s="171"/>
      <c r="JIX26" s="171"/>
      <c r="JIY26" s="172"/>
      <c r="JIZ26" s="162"/>
      <c r="JJA26" s="171"/>
      <c r="JJB26" s="171"/>
      <c r="JJC26" s="171"/>
      <c r="JJD26" s="171"/>
      <c r="JJE26" s="171"/>
      <c r="JJF26" s="171"/>
      <c r="JJG26" s="172"/>
      <c r="JJH26" s="162"/>
      <c r="JJI26" s="171"/>
      <c r="JJJ26" s="171"/>
      <c r="JJK26" s="171"/>
      <c r="JJL26" s="171"/>
      <c r="JJM26" s="171"/>
      <c r="JJN26" s="171"/>
      <c r="JJO26" s="172"/>
      <c r="JJP26" s="162"/>
      <c r="JJQ26" s="171"/>
      <c r="JJR26" s="171"/>
      <c r="JJS26" s="171"/>
      <c r="JJT26" s="171"/>
      <c r="JJU26" s="171"/>
      <c r="JJV26" s="171"/>
      <c r="JJW26" s="172"/>
      <c r="JJX26" s="162"/>
      <c r="JJY26" s="171"/>
      <c r="JJZ26" s="171"/>
      <c r="JKA26" s="171"/>
      <c r="JKB26" s="171"/>
      <c r="JKC26" s="171"/>
      <c r="JKD26" s="171"/>
      <c r="JKE26" s="172"/>
      <c r="JKF26" s="162"/>
      <c r="JKG26" s="171"/>
      <c r="JKH26" s="171"/>
      <c r="JKI26" s="171"/>
      <c r="JKJ26" s="171"/>
      <c r="JKK26" s="171"/>
      <c r="JKL26" s="171"/>
      <c r="JKM26" s="172"/>
      <c r="JKN26" s="162"/>
      <c r="JKO26" s="171"/>
      <c r="JKP26" s="171"/>
      <c r="JKQ26" s="171"/>
      <c r="JKR26" s="171"/>
      <c r="JKS26" s="171"/>
      <c r="JKT26" s="171"/>
      <c r="JKU26" s="172"/>
      <c r="JKV26" s="162"/>
      <c r="JKW26" s="171"/>
      <c r="JKX26" s="171"/>
      <c r="JKY26" s="171"/>
      <c r="JKZ26" s="171"/>
      <c r="JLA26" s="171"/>
      <c r="JLB26" s="171"/>
      <c r="JLC26" s="172"/>
      <c r="JLD26" s="162"/>
      <c r="JLE26" s="171"/>
      <c r="JLF26" s="171"/>
      <c r="JLG26" s="171"/>
      <c r="JLH26" s="171"/>
      <c r="JLI26" s="171"/>
      <c r="JLJ26" s="171"/>
      <c r="JLK26" s="172"/>
      <c r="JLL26" s="162"/>
      <c r="JLM26" s="171"/>
      <c r="JLN26" s="171"/>
      <c r="JLO26" s="171"/>
      <c r="JLP26" s="171"/>
      <c r="JLQ26" s="171"/>
      <c r="JLR26" s="171"/>
      <c r="JLS26" s="172"/>
      <c r="JLT26" s="162"/>
      <c r="JLU26" s="171"/>
      <c r="JLV26" s="171"/>
      <c r="JLW26" s="171"/>
      <c r="JLX26" s="171"/>
      <c r="JLY26" s="171"/>
      <c r="JLZ26" s="171"/>
      <c r="JMA26" s="172"/>
      <c r="JMB26" s="162"/>
      <c r="JMC26" s="171"/>
      <c r="JMD26" s="171"/>
      <c r="JME26" s="171"/>
      <c r="JMF26" s="171"/>
      <c r="JMG26" s="171"/>
      <c r="JMH26" s="171"/>
      <c r="JMI26" s="172"/>
      <c r="JMJ26" s="162"/>
      <c r="JMK26" s="171"/>
      <c r="JML26" s="171"/>
      <c r="JMM26" s="171"/>
      <c r="JMN26" s="171"/>
      <c r="JMO26" s="171"/>
      <c r="JMP26" s="171"/>
      <c r="JMQ26" s="172"/>
      <c r="JMR26" s="162"/>
      <c r="JMS26" s="171"/>
      <c r="JMT26" s="171"/>
      <c r="JMU26" s="171"/>
      <c r="JMV26" s="171"/>
      <c r="JMW26" s="171"/>
      <c r="JMX26" s="171"/>
      <c r="JMY26" s="172"/>
      <c r="JMZ26" s="162"/>
      <c r="JNA26" s="171"/>
      <c r="JNB26" s="171"/>
      <c r="JNC26" s="171"/>
      <c r="JND26" s="171"/>
      <c r="JNE26" s="171"/>
      <c r="JNF26" s="171"/>
      <c r="JNG26" s="172"/>
      <c r="JNH26" s="162"/>
      <c r="JNI26" s="171"/>
      <c r="JNJ26" s="171"/>
      <c r="JNK26" s="171"/>
      <c r="JNL26" s="171"/>
      <c r="JNM26" s="171"/>
      <c r="JNN26" s="171"/>
      <c r="JNO26" s="172"/>
      <c r="JNP26" s="162"/>
      <c r="JNQ26" s="171"/>
      <c r="JNR26" s="171"/>
      <c r="JNS26" s="171"/>
      <c r="JNT26" s="171"/>
      <c r="JNU26" s="171"/>
      <c r="JNV26" s="171"/>
      <c r="JNW26" s="172"/>
      <c r="JNX26" s="162"/>
      <c r="JNY26" s="171"/>
      <c r="JNZ26" s="171"/>
      <c r="JOA26" s="171"/>
      <c r="JOB26" s="171"/>
      <c r="JOC26" s="171"/>
      <c r="JOD26" s="171"/>
      <c r="JOE26" s="172"/>
      <c r="JOF26" s="162"/>
      <c r="JOG26" s="171"/>
      <c r="JOH26" s="171"/>
      <c r="JOI26" s="171"/>
      <c r="JOJ26" s="171"/>
      <c r="JOK26" s="171"/>
      <c r="JOL26" s="171"/>
      <c r="JOM26" s="172"/>
      <c r="JON26" s="162"/>
      <c r="JOO26" s="171"/>
      <c r="JOP26" s="171"/>
      <c r="JOQ26" s="171"/>
      <c r="JOR26" s="171"/>
      <c r="JOS26" s="171"/>
      <c r="JOT26" s="171"/>
      <c r="JOU26" s="172"/>
      <c r="JOV26" s="162"/>
      <c r="JOW26" s="171"/>
      <c r="JOX26" s="171"/>
      <c r="JOY26" s="171"/>
      <c r="JOZ26" s="171"/>
      <c r="JPA26" s="171"/>
      <c r="JPB26" s="171"/>
      <c r="JPC26" s="172"/>
      <c r="JPD26" s="162"/>
      <c r="JPE26" s="171"/>
      <c r="JPF26" s="171"/>
      <c r="JPG26" s="171"/>
      <c r="JPH26" s="171"/>
      <c r="JPI26" s="171"/>
      <c r="JPJ26" s="171"/>
      <c r="JPK26" s="172"/>
      <c r="JPL26" s="162"/>
      <c r="JPM26" s="171"/>
      <c r="JPN26" s="171"/>
      <c r="JPO26" s="171"/>
      <c r="JPP26" s="171"/>
      <c r="JPQ26" s="171"/>
      <c r="JPR26" s="171"/>
      <c r="JPS26" s="172"/>
      <c r="JPT26" s="162"/>
      <c r="JPU26" s="171"/>
      <c r="JPV26" s="171"/>
      <c r="JPW26" s="171"/>
      <c r="JPX26" s="171"/>
      <c r="JPY26" s="171"/>
      <c r="JPZ26" s="171"/>
      <c r="JQA26" s="172"/>
      <c r="JQB26" s="162"/>
      <c r="JQC26" s="171"/>
      <c r="JQD26" s="171"/>
      <c r="JQE26" s="171"/>
      <c r="JQF26" s="171"/>
      <c r="JQG26" s="171"/>
      <c r="JQH26" s="171"/>
      <c r="JQI26" s="172"/>
      <c r="JQJ26" s="162"/>
      <c r="JQK26" s="171"/>
      <c r="JQL26" s="171"/>
      <c r="JQM26" s="171"/>
      <c r="JQN26" s="171"/>
      <c r="JQO26" s="171"/>
      <c r="JQP26" s="171"/>
      <c r="JQQ26" s="172"/>
      <c r="JQR26" s="162"/>
      <c r="JQS26" s="171"/>
      <c r="JQT26" s="171"/>
      <c r="JQU26" s="171"/>
      <c r="JQV26" s="171"/>
      <c r="JQW26" s="171"/>
      <c r="JQX26" s="171"/>
      <c r="JQY26" s="172"/>
      <c r="JQZ26" s="162"/>
      <c r="JRA26" s="171"/>
      <c r="JRB26" s="171"/>
      <c r="JRC26" s="171"/>
      <c r="JRD26" s="171"/>
      <c r="JRE26" s="171"/>
      <c r="JRF26" s="171"/>
      <c r="JRG26" s="172"/>
      <c r="JRH26" s="162"/>
      <c r="JRI26" s="171"/>
      <c r="JRJ26" s="171"/>
      <c r="JRK26" s="171"/>
      <c r="JRL26" s="171"/>
      <c r="JRM26" s="171"/>
      <c r="JRN26" s="171"/>
      <c r="JRO26" s="172"/>
      <c r="JRP26" s="162"/>
      <c r="JRQ26" s="171"/>
      <c r="JRR26" s="171"/>
      <c r="JRS26" s="171"/>
      <c r="JRT26" s="171"/>
      <c r="JRU26" s="171"/>
      <c r="JRV26" s="171"/>
      <c r="JRW26" s="172"/>
      <c r="JRX26" s="162"/>
      <c r="JRY26" s="171"/>
      <c r="JRZ26" s="171"/>
      <c r="JSA26" s="171"/>
      <c r="JSB26" s="171"/>
      <c r="JSC26" s="171"/>
      <c r="JSD26" s="171"/>
      <c r="JSE26" s="172"/>
      <c r="JSF26" s="162"/>
      <c r="JSG26" s="171"/>
      <c r="JSH26" s="171"/>
      <c r="JSI26" s="171"/>
      <c r="JSJ26" s="171"/>
      <c r="JSK26" s="171"/>
      <c r="JSL26" s="171"/>
      <c r="JSM26" s="172"/>
      <c r="JSN26" s="162"/>
      <c r="JSO26" s="171"/>
      <c r="JSP26" s="171"/>
      <c r="JSQ26" s="171"/>
      <c r="JSR26" s="171"/>
      <c r="JSS26" s="171"/>
      <c r="JST26" s="171"/>
      <c r="JSU26" s="172"/>
      <c r="JSV26" s="162"/>
      <c r="JSW26" s="171"/>
      <c r="JSX26" s="171"/>
      <c r="JSY26" s="171"/>
      <c r="JSZ26" s="171"/>
      <c r="JTA26" s="171"/>
      <c r="JTB26" s="171"/>
      <c r="JTC26" s="172"/>
      <c r="JTD26" s="162"/>
      <c r="JTE26" s="171"/>
      <c r="JTF26" s="171"/>
      <c r="JTG26" s="171"/>
      <c r="JTH26" s="171"/>
      <c r="JTI26" s="171"/>
      <c r="JTJ26" s="171"/>
      <c r="JTK26" s="172"/>
      <c r="JTL26" s="162"/>
      <c r="JTM26" s="171"/>
      <c r="JTN26" s="171"/>
      <c r="JTO26" s="171"/>
      <c r="JTP26" s="171"/>
      <c r="JTQ26" s="171"/>
      <c r="JTR26" s="171"/>
      <c r="JTS26" s="172"/>
      <c r="JTT26" s="162"/>
      <c r="JTU26" s="171"/>
      <c r="JTV26" s="171"/>
      <c r="JTW26" s="171"/>
      <c r="JTX26" s="171"/>
      <c r="JTY26" s="171"/>
      <c r="JTZ26" s="171"/>
      <c r="JUA26" s="172"/>
      <c r="JUB26" s="162"/>
      <c r="JUC26" s="171"/>
      <c r="JUD26" s="171"/>
      <c r="JUE26" s="171"/>
      <c r="JUF26" s="171"/>
      <c r="JUG26" s="171"/>
      <c r="JUH26" s="171"/>
      <c r="JUI26" s="172"/>
      <c r="JUJ26" s="162"/>
      <c r="JUK26" s="171"/>
      <c r="JUL26" s="171"/>
      <c r="JUM26" s="171"/>
      <c r="JUN26" s="171"/>
      <c r="JUO26" s="171"/>
      <c r="JUP26" s="171"/>
      <c r="JUQ26" s="172"/>
      <c r="JUR26" s="162"/>
      <c r="JUS26" s="171"/>
      <c r="JUT26" s="171"/>
      <c r="JUU26" s="171"/>
      <c r="JUV26" s="171"/>
      <c r="JUW26" s="171"/>
      <c r="JUX26" s="171"/>
      <c r="JUY26" s="172"/>
      <c r="JUZ26" s="162"/>
      <c r="JVA26" s="171"/>
      <c r="JVB26" s="171"/>
      <c r="JVC26" s="171"/>
      <c r="JVD26" s="171"/>
      <c r="JVE26" s="171"/>
      <c r="JVF26" s="171"/>
      <c r="JVG26" s="172"/>
      <c r="JVH26" s="162"/>
      <c r="JVI26" s="171"/>
      <c r="JVJ26" s="171"/>
      <c r="JVK26" s="171"/>
      <c r="JVL26" s="171"/>
      <c r="JVM26" s="171"/>
      <c r="JVN26" s="171"/>
      <c r="JVO26" s="172"/>
      <c r="JVP26" s="162"/>
      <c r="JVQ26" s="171"/>
      <c r="JVR26" s="171"/>
      <c r="JVS26" s="171"/>
      <c r="JVT26" s="171"/>
      <c r="JVU26" s="171"/>
      <c r="JVV26" s="171"/>
      <c r="JVW26" s="172"/>
      <c r="JVX26" s="162"/>
      <c r="JVY26" s="171"/>
      <c r="JVZ26" s="171"/>
      <c r="JWA26" s="171"/>
      <c r="JWB26" s="171"/>
      <c r="JWC26" s="171"/>
      <c r="JWD26" s="171"/>
      <c r="JWE26" s="172"/>
      <c r="JWF26" s="162"/>
      <c r="JWG26" s="171"/>
      <c r="JWH26" s="171"/>
      <c r="JWI26" s="171"/>
      <c r="JWJ26" s="171"/>
      <c r="JWK26" s="171"/>
      <c r="JWL26" s="171"/>
      <c r="JWM26" s="172"/>
      <c r="JWN26" s="162"/>
      <c r="JWO26" s="171"/>
      <c r="JWP26" s="171"/>
      <c r="JWQ26" s="171"/>
      <c r="JWR26" s="171"/>
      <c r="JWS26" s="171"/>
      <c r="JWT26" s="171"/>
      <c r="JWU26" s="172"/>
      <c r="JWV26" s="162"/>
      <c r="JWW26" s="171"/>
      <c r="JWX26" s="171"/>
      <c r="JWY26" s="171"/>
      <c r="JWZ26" s="171"/>
      <c r="JXA26" s="171"/>
      <c r="JXB26" s="171"/>
      <c r="JXC26" s="172"/>
      <c r="JXD26" s="162"/>
      <c r="JXE26" s="171"/>
      <c r="JXF26" s="171"/>
      <c r="JXG26" s="171"/>
      <c r="JXH26" s="171"/>
      <c r="JXI26" s="171"/>
      <c r="JXJ26" s="171"/>
      <c r="JXK26" s="172"/>
      <c r="JXL26" s="162"/>
      <c r="JXM26" s="171"/>
      <c r="JXN26" s="171"/>
      <c r="JXO26" s="171"/>
      <c r="JXP26" s="171"/>
      <c r="JXQ26" s="171"/>
      <c r="JXR26" s="171"/>
      <c r="JXS26" s="172"/>
      <c r="JXT26" s="162"/>
      <c r="JXU26" s="171"/>
      <c r="JXV26" s="171"/>
      <c r="JXW26" s="171"/>
      <c r="JXX26" s="171"/>
      <c r="JXY26" s="171"/>
      <c r="JXZ26" s="171"/>
      <c r="JYA26" s="172"/>
      <c r="JYB26" s="162"/>
      <c r="JYC26" s="171"/>
      <c r="JYD26" s="171"/>
      <c r="JYE26" s="171"/>
      <c r="JYF26" s="171"/>
      <c r="JYG26" s="171"/>
      <c r="JYH26" s="171"/>
      <c r="JYI26" s="172"/>
      <c r="JYJ26" s="162"/>
      <c r="JYK26" s="171"/>
      <c r="JYL26" s="171"/>
      <c r="JYM26" s="171"/>
      <c r="JYN26" s="171"/>
      <c r="JYO26" s="171"/>
      <c r="JYP26" s="171"/>
      <c r="JYQ26" s="172"/>
      <c r="JYR26" s="162"/>
      <c r="JYS26" s="171"/>
      <c r="JYT26" s="171"/>
      <c r="JYU26" s="171"/>
      <c r="JYV26" s="171"/>
      <c r="JYW26" s="171"/>
      <c r="JYX26" s="171"/>
      <c r="JYY26" s="172"/>
      <c r="JYZ26" s="162"/>
      <c r="JZA26" s="171"/>
      <c r="JZB26" s="171"/>
      <c r="JZC26" s="171"/>
      <c r="JZD26" s="171"/>
      <c r="JZE26" s="171"/>
      <c r="JZF26" s="171"/>
      <c r="JZG26" s="172"/>
      <c r="JZH26" s="162"/>
      <c r="JZI26" s="171"/>
      <c r="JZJ26" s="171"/>
      <c r="JZK26" s="171"/>
      <c r="JZL26" s="171"/>
      <c r="JZM26" s="171"/>
      <c r="JZN26" s="171"/>
      <c r="JZO26" s="172"/>
      <c r="JZP26" s="162"/>
      <c r="JZQ26" s="171"/>
      <c r="JZR26" s="171"/>
      <c r="JZS26" s="171"/>
      <c r="JZT26" s="171"/>
      <c r="JZU26" s="171"/>
      <c r="JZV26" s="171"/>
      <c r="JZW26" s="172"/>
      <c r="JZX26" s="162"/>
      <c r="JZY26" s="171"/>
      <c r="JZZ26" s="171"/>
      <c r="KAA26" s="171"/>
      <c r="KAB26" s="171"/>
      <c r="KAC26" s="171"/>
      <c r="KAD26" s="171"/>
      <c r="KAE26" s="172"/>
      <c r="KAF26" s="162"/>
      <c r="KAG26" s="171"/>
      <c r="KAH26" s="171"/>
      <c r="KAI26" s="171"/>
      <c r="KAJ26" s="171"/>
      <c r="KAK26" s="171"/>
      <c r="KAL26" s="171"/>
      <c r="KAM26" s="172"/>
      <c r="KAN26" s="162"/>
      <c r="KAO26" s="171"/>
      <c r="KAP26" s="171"/>
      <c r="KAQ26" s="171"/>
      <c r="KAR26" s="171"/>
      <c r="KAS26" s="171"/>
      <c r="KAT26" s="171"/>
      <c r="KAU26" s="172"/>
      <c r="KAV26" s="162"/>
      <c r="KAW26" s="171"/>
      <c r="KAX26" s="171"/>
      <c r="KAY26" s="171"/>
      <c r="KAZ26" s="171"/>
      <c r="KBA26" s="171"/>
      <c r="KBB26" s="171"/>
      <c r="KBC26" s="172"/>
      <c r="KBD26" s="162"/>
      <c r="KBE26" s="171"/>
      <c r="KBF26" s="171"/>
      <c r="KBG26" s="171"/>
      <c r="KBH26" s="171"/>
      <c r="KBI26" s="171"/>
      <c r="KBJ26" s="171"/>
      <c r="KBK26" s="172"/>
      <c r="KBL26" s="162"/>
      <c r="KBM26" s="171"/>
      <c r="KBN26" s="171"/>
      <c r="KBO26" s="171"/>
      <c r="KBP26" s="171"/>
      <c r="KBQ26" s="171"/>
      <c r="KBR26" s="171"/>
      <c r="KBS26" s="172"/>
      <c r="KBT26" s="162"/>
      <c r="KBU26" s="171"/>
      <c r="KBV26" s="171"/>
      <c r="KBW26" s="171"/>
      <c r="KBX26" s="171"/>
      <c r="KBY26" s="171"/>
      <c r="KBZ26" s="171"/>
      <c r="KCA26" s="172"/>
      <c r="KCB26" s="162"/>
      <c r="KCC26" s="171"/>
      <c r="KCD26" s="171"/>
      <c r="KCE26" s="171"/>
      <c r="KCF26" s="171"/>
      <c r="KCG26" s="171"/>
      <c r="KCH26" s="171"/>
      <c r="KCI26" s="172"/>
      <c r="KCJ26" s="162"/>
      <c r="KCK26" s="171"/>
      <c r="KCL26" s="171"/>
      <c r="KCM26" s="171"/>
      <c r="KCN26" s="171"/>
      <c r="KCO26" s="171"/>
      <c r="KCP26" s="171"/>
      <c r="KCQ26" s="172"/>
      <c r="KCR26" s="162"/>
      <c r="KCS26" s="171"/>
      <c r="KCT26" s="171"/>
      <c r="KCU26" s="171"/>
      <c r="KCV26" s="171"/>
      <c r="KCW26" s="171"/>
      <c r="KCX26" s="171"/>
      <c r="KCY26" s="172"/>
      <c r="KCZ26" s="162"/>
      <c r="KDA26" s="171"/>
      <c r="KDB26" s="171"/>
      <c r="KDC26" s="171"/>
      <c r="KDD26" s="171"/>
      <c r="KDE26" s="171"/>
      <c r="KDF26" s="171"/>
      <c r="KDG26" s="172"/>
      <c r="KDH26" s="162"/>
      <c r="KDI26" s="171"/>
      <c r="KDJ26" s="171"/>
      <c r="KDK26" s="171"/>
      <c r="KDL26" s="171"/>
      <c r="KDM26" s="171"/>
      <c r="KDN26" s="171"/>
      <c r="KDO26" s="172"/>
      <c r="KDP26" s="162"/>
      <c r="KDQ26" s="171"/>
      <c r="KDR26" s="171"/>
      <c r="KDS26" s="171"/>
      <c r="KDT26" s="171"/>
      <c r="KDU26" s="171"/>
      <c r="KDV26" s="171"/>
      <c r="KDW26" s="172"/>
      <c r="KDX26" s="162"/>
      <c r="KDY26" s="171"/>
      <c r="KDZ26" s="171"/>
      <c r="KEA26" s="171"/>
      <c r="KEB26" s="171"/>
      <c r="KEC26" s="171"/>
      <c r="KED26" s="171"/>
      <c r="KEE26" s="172"/>
      <c r="KEF26" s="162"/>
      <c r="KEG26" s="171"/>
      <c r="KEH26" s="171"/>
      <c r="KEI26" s="171"/>
      <c r="KEJ26" s="171"/>
      <c r="KEK26" s="171"/>
      <c r="KEL26" s="171"/>
      <c r="KEM26" s="172"/>
      <c r="KEN26" s="162"/>
      <c r="KEO26" s="171"/>
      <c r="KEP26" s="171"/>
      <c r="KEQ26" s="171"/>
      <c r="KER26" s="171"/>
      <c r="KES26" s="171"/>
      <c r="KET26" s="171"/>
      <c r="KEU26" s="172"/>
      <c r="KEV26" s="162"/>
      <c r="KEW26" s="171"/>
      <c r="KEX26" s="171"/>
      <c r="KEY26" s="171"/>
      <c r="KEZ26" s="171"/>
      <c r="KFA26" s="171"/>
      <c r="KFB26" s="171"/>
      <c r="KFC26" s="172"/>
      <c r="KFD26" s="162"/>
      <c r="KFE26" s="171"/>
      <c r="KFF26" s="171"/>
      <c r="KFG26" s="171"/>
      <c r="KFH26" s="171"/>
      <c r="KFI26" s="171"/>
      <c r="KFJ26" s="171"/>
      <c r="KFK26" s="172"/>
      <c r="KFL26" s="162"/>
      <c r="KFM26" s="171"/>
      <c r="KFN26" s="171"/>
      <c r="KFO26" s="171"/>
      <c r="KFP26" s="171"/>
      <c r="KFQ26" s="171"/>
      <c r="KFR26" s="171"/>
      <c r="KFS26" s="172"/>
      <c r="KFT26" s="162"/>
      <c r="KFU26" s="171"/>
      <c r="KFV26" s="171"/>
      <c r="KFW26" s="171"/>
      <c r="KFX26" s="171"/>
      <c r="KFY26" s="171"/>
      <c r="KFZ26" s="171"/>
      <c r="KGA26" s="172"/>
      <c r="KGB26" s="162"/>
      <c r="KGC26" s="171"/>
      <c r="KGD26" s="171"/>
      <c r="KGE26" s="171"/>
      <c r="KGF26" s="171"/>
      <c r="KGG26" s="171"/>
      <c r="KGH26" s="171"/>
      <c r="KGI26" s="172"/>
      <c r="KGJ26" s="162"/>
      <c r="KGK26" s="171"/>
      <c r="KGL26" s="171"/>
      <c r="KGM26" s="171"/>
      <c r="KGN26" s="171"/>
      <c r="KGO26" s="171"/>
      <c r="KGP26" s="171"/>
      <c r="KGQ26" s="172"/>
      <c r="KGR26" s="162"/>
      <c r="KGS26" s="171"/>
      <c r="KGT26" s="171"/>
      <c r="KGU26" s="171"/>
      <c r="KGV26" s="171"/>
      <c r="KGW26" s="171"/>
      <c r="KGX26" s="171"/>
      <c r="KGY26" s="172"/>
      <c r="KGZ26" s="162"/>
      <c r="KHA26" s="171"/>
      <c r="KHB26" s="171"/>
      <c r="KHC26" s="171"/>
      <c r="KHD26" s="171"/>
      <c r="KHE26" s="171"/>
      <c r="KHF26" s="171"/>
      <c r="KHG26" s="172"/>
      <c r="KHH26" s="162"/>
      <c r="KHI26" s="171"/>
      <c r="KHJ26" s="171"/>
      <c r="KHK26" s="171"/>
      <c r="KHL26" s="171"/>
      <c r="KHM26" s="171"/>
      <c r="KHN26" s="171"/>
      <c r="KHO26" s="172"/>
      <c r="KHP26" s="162"/>
      <c r="KHQ26" s="171"/>
      <c r="KHR26" s="171"/>
      <c r="KHS26" s="171"/>
      <c r="KHT26" s="171"/>
      <c r="KHU26" s="171"/>
      <c r="KHV26" s="171"/>
      <c r="KHW26" s="172"/>
      <c r="KHX26" s="162"/>
      <c r="KHY26" s="171"/>
      <c r="KHZ26" s="171"/>
      <c r="KIA26" s="171"/>
      <c r="KIB26" s="171"/>
      <c r="KIC26" s="171"/>
      <c r="KID26" s="171"/>
      <c r="KIE26" s="172"/>
      <c r="KIF26" s="162"/>
      <c r="KIG26" s="171"/>
      <c r="KIH26" s="171"/>
      <c r="KII26" s="171"/>
      <c r="KIJ26" s="171"/>
      <c r="KIK26" s="171"/>
      <c r="KIL26" s="171"/>
      <c r="KIM26" s="172"/>
      <c r="KIN26" s="162"/>
      <c r="KIO26" s="171"/>
      <c r="KIP26" s="171"/>
      <c r="KIQ26" s="171"/>
      <c r="KIR26" s="171"/>
      <c r="KIS26" s="171"/>
      <c r="KIT26" s="171"/>
      <c r="KIU26" s="172"/>
      <c r="KIV26" s="162"/>
      <c r="KIW26" s="171"/>
      <c r="KIX26" s="171"/>
      <c r="KIY26" s="171"/>
      <c r="KIZ26" s="171"/>
      <c r="KJA26" s="171"/>
      <c r="KJB26" s="171"/>
      <c r="KJC26" s="172"/>
      <c r="KJD26" s="162"/>
      <c r="KJE26" s="171"/>
      <c r="KJF26" s="171"/>
      <c r="KJG26" s="171"/>
      <c r="KJH26" s="171"/>
      <c r="KJI26" s="171"/>
      <c r="KJJ26" s="171"/>
      <c r="KJK26" s="172"/>
      <c r="KJL26" s="162"/>
      <c r="KJM26" s="171"/>
      <c r="KJN26" s="171"/>
      <c r="KJO26" s="171"/>
      <c r="KJP26" s="171"/>
      <c r="KJQ26" s="171"/>
      <c r="KJR26" s="171"/>
      <c r="KJS26" s="172"/>
      <c r="KJT26" s="162"/>
      <c r="KJU26" s="171"/>
      <c r="KJV26" s="171"/>
      <c r="KJW26" s="171"/>
      <c r="KJX26" s="171"/>
      <c r="KJY26" s="171"/>
      <c r="KJZ26" s="171"/>
      <c r="KKA26" s="172"/>
      <c r="KKB26" s="162"/>
      <c r="KKC26" s="171"/>
      <c r="KKD26" s="171"/>
      <c r="KKE26" s="171"/>
      <c r="KKF26" s="171"/>
      <c r="KKG26" s="171"/>
      <c r="KKH26" s="171"/>
      <c r="KKI26" s="172"/>
      <c r="KKJ26" s="162"/>
      <c r="KKK26" s="171"/>
      <c r="KKL26" s="171"/>
      <c r="KKM26" s="171"/>
      <c r="KKN26" s="171"/>
      <c r="KKO26" s="171"/>
      <c r="KKP26" s="171"/>
      <c r="KKQ26" s="172"/>
      <c r="KKR26" s="162"/>
      <c r="KKS26" s="171"/>
      <c r="KKT26" s="171"/>
      <c r="KKU26" s="171"/>
      <c r="KKV26" s="171"/>
      <c r="KKW26" s="171"/>
      <c r="KKX26" s="171"/>
      <c r="KKY26" s="172"/>
      <c r="KKZ26" s="162"/>
      <c r="KLA26" s="171"/>
      <c r="KLB26" s="171"/>
      <c r="KLC26" s="171"/>
      <c r="KLD26" s="171"/>
      <c r="KLE26" s="171"/>
      <c r="KLF26" s="171"/>
      <c r="KLG26" s="172"/>
      <c r="KLH26" s="162"/>
      <c r="KLI26" s="171"/>
      <c r="KLJ26" s="171"/>
      <c r="KLK26" s="171"/>
      <c r="KLL26" s="171"/>
      <c r="KLM26" s="171"/>
      <c r="KLN26" s="171"/>
      <c r="KLO26" s="172"/>
      <c r="KLP26" s="162"/>
      <c r="KLQ26" s="171"/>
      <c r="KLR26" s="171"/>
      <c r="KLS26" s="171"/>
      <c r="KLT26" s="171"/>
      <c r="KLU26" s="171"/>
      <c r="KLV26" s="171"/>
      <c r="KLW26" s="172"/>
      <c r="KLX26" s="162"/>
      <c r="KLY26" s="171"/>
      <c r="KLZ26" s="171"/>
      <c r="KMA26" s="171"/>
      <c r="KMB26" s="171"/>
      <c r="KMC26" s="171"/>
      <c r="KMD26" s="171"/>
      <c r="KME26" s="172"/>
      <c r="KMF26" s="162"/>
      <c r="KMG26" s="171"/>
      <c r="KMH26" s="171"/>
      <c r="KMI26" s="171"/>
      <c r="KMJ26" s="171"/>
      <c r="KMK26" s="171"/>
      <c r="KML26" s="171"/>
      <c r="KMM26" s="172"/>
      <c r="KMN26" s="162"/>
      <c r="KMO26" s="171"/>
      <c r="KMP26" s="171"/>
      <c r="KMQ26" s="171"/>
      <c r="KMR26" s="171"/>
      <c r="KMS26" s="171"/>
      <c r="KMT26" s="171"/>
      <c r="KMU26" s="172"/>
      <c r="KMV26" s="162"/>
      <c r="KMW26" s="171"/>
      <c r="KMX26" s="171"/>
      <c r="KMY26" s="171"/>
      <c r="KMZ26" s="171"/>
      <c r="KNA26" s="171"/>
      <c r="KNB26" s="171"/>
      <c r="KNC26" s="172"/>
      <c r="KND26" s="162"/>
      <c r="KNE26" s="171"/>
      <c r="KNF26" s="171"/>
      <c r="KNG26" s="171"/>
      <c r="KNH26" s="171"/>
      <c r="KNI26" s="171"/>
      <c r="KNJ26" s="171"/>
      <c r="KNK26" s="172"/>
      <c r="KNL26" s="162"/>
      <c r="KNM26" s="171"/>
      <c r="KNN26" s="171"/>
      <c r="KNO26" s="171"/>
      <c r="KNP26" s="171"/>
      <c r="KNQ26" s="171"/>
      <c r="KNR26" s="171"/>
      <c r="KNS26" s="172"/>
      <c r="KNT26" s="162"/>
      <c r="KNU26" s="171"/>
      <c r="KNV26" s="171"/>
      <c r="KNW26" s="171"/>
      <c r="KNX26" s="171"/>
      <c r="KNY26" s="171"/>
      <c r="KNZ26" s="171"/>
      <c r="KOA26" s="172"/>
      <c r="KOB26" s="162"/>
      <c r="KOC26" s="171"/>
      <c r="KOD26" s="171"/>
      <c r="KOE26" s="171"/>
      <c r="KOF26" s="171"/>
      <c r="KOG26" s="171"/>
      <c r="KOH26" s="171"/>
      <c r="KOI26" s="172"/>
      <c r="KOJ26" s="162"/>
      <c r="KOK26" s="171"/>
      <c r="KOL26" s="171"/>
      <c r="KOM26" s="171"/>
      <c r="KON26" s="171"/>
      <c r="KOO26" s="171"/>
      <c r="KOP26" s="171"/>
      <c r="KOQ26" s="172"/>
      <c r="KOR26" s="162"/>
      <c r="KOS26" s="171"/>
      <c r="KOT26" s="171"/>
      <c r="KOU26" s="171"/>
      <c r="KOV26" s="171"/>
      <c r="KOW26" s="171"/>
      <c r="KOX26" s="171"/>
      <c r="KOY26" s="172"/>
      <c r="KOZ26" s="162"/>
      <c r="KPA26" s="171"/>
      <c r="KPB26" s="171"/>
      <c r="KPC26" s="171"/>
      <c r="KPD26" s="171"/>
      <c r="KPE26" s="171"/>
      <c r="KPF26" s="171"/>
      <c r="KPG26" s="172"/>
      <c r="KPH26" s="162"/>
      <c r="KPI26" s="171"/>
      <c r="KPJ26" s="171"/>
      <c r="KPK26" s="171"/>
      <c r="KPL26" s="171"/>
      <c r="KPM26" s="171"/>
      <c r="KPN26" s="171"/>
      <c r="KPO26" s="172"/>
      <c r="KPP26" s="162"/>
      <c r="KPQ26" s="171"/>
      <c r="KPR26" s="171"/>
      <c r="KPS26" s="171"/>
      <c r="KPT26" s="171"/>
      <c r="KPU26" s="171"/>
      <c r="KPV26" s="171"/>
      <c r="KPW26" s="172"/>
      <c r="KPX26" s="162"/>
      <c r="KPY26" s="171"/>
      <c r="KPZ26" s="171"/>
      <c r="KQA26" s="171"/>
      <c r="KQB26" s="171"/>
      <c r="KQC26" s="171"/>
      <c r="KQD26" s="171"/>
      <c r="KQE26" s="172"/>
      <c r="KQF26" s="162"/>
      <c r="KQG26" s="171"/>
      <c r="KQH26" s="171"/>
      <c r="KQI26" s="171"/>
      <c r="KQJ26" s="171"/>
      <c r="KQK26" s="171"/>
      <c r="KQL26" s="171"/>
      <c r="KQM26" s="172"/>
      <c r="KQN26" s="162"/>
      <c r="KQO26" s="171"/>
      <c r="KQP26" s="171"/>
      <c r="KQQ26" s="171"/>
      <c r="KQR26" s="171"/>
      <c r="KQS26" s="171"/>
      <c r="KQT26" s="171"/>
      <c r="KQU26" s="172"/>
      <c r="KQV26" s="162"/>
      <c r="KQW26" s="171"/>
      <c r="KQX26" s="171"/>
      <c r="KQY26" s="171"/>
      <c r="KQZ26" s="171"/>
      <c r="KRA26" s="171"/>
      <c r="KRB26" s="171"/>
      <c r="KRC26" s="172"/>
      <c r="KRD26" s="162"/>
      <c r="KRE26" s="171"/>
      <c r="KRF26" s="171"/>
      <c r="KRG26" s="171"/>
      <c r="KRH26" s="171"/>
      <c r="KRI26" s="171"/>
      <c r="KRJ26" s="171"/>
      <c r="KRK26" s="172"/>
      <c r="KRL26" s="162"/>
      <c r="KRM26" s="171"/>
      <c r="KRN26" s="171"/>
      <c r="KRO26" s="171"/>
      <c r="KRP26" s="171"/>
      <c r="KRQ26" s="171"/>
      <c r="KRR26" s="171"/>
      <c r="KRS26" s="172"/>
      <c r="KRT26" s="162"/>
      <c r="KRU26" s="171"/>
      <c r="KRV26" s="171"/>
      <c r="KRW26" s="171"/>
      <c r="KRX26" s="171"/>
      <c r="KRY26" s="171"/>
      <c r="KRZ26" s="171"/>
      <c r="KSA26" s="172"/>
      <c r="KSB26" s="162"/>
      <c r="KSC26" s="171"/>
      <c r="KSD26" s="171"/>
      <c r="KSE26" s="171"/>
      <c r="KSF26" s="171"/>
      <c r="KSG26" s="171"/>
      <c r="KSH26" s="171"/>
      <c r="KSI26" s="172"/>
      <c r="KSJ26" s="162"/>
      <c r="KSK26" s="171"/>
      <c r="KSL26" s="171"/>
      <c r="KSM26" s="171"/>
      <c r="KSN26" s="171"/>
      <c r="KSO26" s="171"/>
      <c r="KSP26" s="171"/>
      <c r="KSQ26" s="172"/>
      <c r="KSR26" s="162"/>
      <c r="KSS26" s="171"/>
      <c r="KST26" s="171"/>
      <c r="KSU26" s="171"/>
      <c r="KSV26" s="171"/>
      <c r="KSW26" s="171"/>
      <c r="KSX26" s="171"/>
      <c r="KSY26" s="172"/>
      <c r="KSZ26" s="162"/>
      <c r="KTA26" s="171"/>
      <c r="KTB26" s="171"/>
      <c r="KTC26" s="171"/>
      <c r="KTD26" s="171"/>
      <c r="KTE26" s="171"/>
      <c r="KTF26" s="171"/>
      <c r="KTG26" s="172"/>
      <c r="KTH26" s="162"/>
      <c r="KTI26" s="171"/>
      <c r="KTJ26" s="171"/>
      <c r="KTK26" s="171"/>
      <c r="KTL26" s="171"/>
      <c r="KTM26" s="171"/>
      <c r="KTN26" s="171"/>
      <c r="KTO26" s="172"/>
      <c r="KTP26" s="162"/>
      <c r="KTQ26" s="171"/>
      <c r="KTR26" s="171"/>
      <c r="KTS26" s="171"/>
      <c r="KTT26" s="171"/>
      <c r="KTU26" s="171"/>
      <c r="KTV26" s="171"/>
      <c r="KTW26" s="172"/>
      <c r="KTX26" s="162"/>
      <c r="KTY26" s="171"/>
      <c r="KTZ26" s="171"/>
      <c r="KUA26" s="171"/>
      <c r="KUB26" s="171"/>
      <c r="KUC26" s="171"/>
      <c r="KUD26" s="171"/>
      <c r="KUE26" s="172"/>
      <c r="KUF26" s="162"/>
      <c r="KUG26" s="171"/>
      <c r="KUH26" s="171"/>
      <c r="KUI26" s="171"/>
      <c r="KUJ26" s="171"/>
      <c r="KUK26" s="171"/>
      <c r="KUL26" s="171"/>
      <c r="KUM26" s="172"/>
      <c r="KUN26" s="162"/>
      <c r="KUO26" s="171"/>
      <c r="KUP26" s="171"/>
      <c r="KUQ26" s="171"/>
      <c r="KUR26" s="171"/>
      <c r="KUS26" s="171"/>
      <c r="KUT26" s="171"/>
      <c r="KUU26" s="172"/>
      <c r="KUV26" s="162"/>
      <c r="KUW26" s="171"/>
      <c r="KUX26" s="171"/>
      <c r="KUY26" s="171"/>
      <c r="KUZ26" s="171"/>
      <c r="KVA26" s="171"/>
      <c r="KVB26" s="171"/>
      <c r="KVC26" s="172"/>
      <c r="KVD26" s="162"/>
      <c r="KVE26" s="171"/>
      <c r="KVF26" s="171"/>
      <c r="KVG26" s="171"/>
      <c r="KVH26" s="171"/>
      <c r="KVI26" s="171"/>
      <c r="KVJ26" s="171"/>
      <c r="KVK26" s="172"/>
      <c r="KVL26" s="162"/>
      <c r="KVM26" s="171"/>
      <c r="KVN26" s="171"/>
      <c r="KVO26" s="171"/>
      <c r="KVP26" s="171"/>
      <c r="KVQ26" s="171"/>
      <c r="KVR26" s="171"/>
      <c r="KVS26" s="172"/>
      <c r="KVT26" s="162"/>
      <c r="KVU26" s="171"/>
      <c r="KVV26" s="171"/>
      <c r="KVW26" s="171"/>
      <c r="KVX26" s="171"/>
      <c r="KVY26" s="171"/>
      <c r="KVZ26" s="171"/>
      <c r="KWA26" s="172"/>
      <c r="KWB26" s="162"/>
      <c r="KWC26" s="171"/>
      <c r="KWD26" s="171"/>
      <c r="KWE26" s="171"/>
      <c r="KWF26" s="171"/>
      <c r="KWG26" s="171"/>
      <c r="KWH26" s="171"/>
      <c r="KWI26" s="172"/>
      <c r="KWJ26" s="162"/>
      <c r="KWK26" s="171"/>
      <c r="KWL26" s="171"/>
      <c r="KWM26" s="171"/>
      <c r="KWN26" s="171"/>
      <c r="KWO26" s="171"/>
      <c r="KWP26" s="171"/>
      <c r="KWQ26" s="172"/>
      <c r="KWR26" s="162"/>
      <c r="KWS26" s="171"/>
      <c r="KWT26" s="171"/>
      <c r="KWU26" s="171"/>
      <c r="KWV26" s="171"/>
      <c r="KWW26" s="171"/>
      <c r="KWX26" s="171"/>
      <c r="KWY26" s="172"/>
      <c r="KWZ26" s="162"/>
      <c r="KXA26" s="171"/>
      <c r="KXB26" s="171"/>
      <c r="KXC26" s="171"/>
      <c r="KXD26" s="171"/>
      <c r="KXE26" s="171"/>
      <c r="KXF26" s="171"/>
      <c r="KXG26" s="172"/>
      <c r="KXH26" s="162"/>
      <c r="KXI26" s="171"/>
      <c r="KXJ26" s="171"/>
      <c r="KXK26" s="171"/>
      <c r="KXL26" s="171"/>
      <c r="KXM26" s="171"/>
      <c r="KXN26" s="171"/>
      <c r="KXO26" s="172"/>
      <c r="KXP26" s="162"/>
      <c r="KXQ26" s="171"/>
      <c r="KXR26" s="171"/>
      <c r="KXS26" s="171"/>
      <c r="KXT26" s="171"/>
      <c r="KXU26" s="171"/>
      <c r="KXV26" s="171"/>
      <c r="KXW26" s="172"/>
      <c r="KXX26" s="162"/>
      <c r="KXY26" s="171"/>
      <c r="KXZ26" s="171"/>
      <c r="KYA26" s="171"/>
      <c r="KYB26" s="171"/>
      <c r="KYC26" s="171"/>
      <c r="KYD26" s="171"/>
      <c r="KYE26" s="172"/>
      <c r="KYF26" s="162"/>
      <c r="KYG26" s="171"/>
      <c r="KYH26" s="171"/>
      <c r="KYI26" s="171"/>
      <c r="KYJ26" s="171"/>
      <c r="KYK26" s="171"/>
      <c r="KYL26" s="171"/>
      <c r="KYM26" s="172"/>
      <c r="KYN26" s="162"/>
      <c r="KYO26" s="171"/>
      <c r="KYP26" s="171"/>
      <c r="KYQ26" s="171"/>
      <c r="KYR26" s="171"/>
      <c r="KYS26" s="171"/>
      <c r="KYT26" s="171"/>
      <c r="KYU26" s="172"/>
      <c r="KYV26" s="162"/>
      <c r="KYW26" s="171"/>
      <c r="KYX26" s="171"/>
      <c r="KYY26" s="171"/>
      <c r="KYZ26" s="171"/>
      <c r="KZA26" s="171"/>
      <c r="KZB26" s="171"/>
      <c r="KZC26" s="172"/>
      <c r="KZD26" s="162"/>
      <c r="KZE26" s="171"/>
      <c r="KZF26" s="171"/>
      <c r="KZG26" s="171"/>
      <c r="KZH26" s="171"/>
      <c r="KZI26" s="171"/>
      <c r="KZJ26" s="171"/>
      <c r="KZK26" s="172"/>
      <c r="KZL26" s="162"/>
      <c r="KZM26" s="171"/>
      <c r="KZN26" s="171"/>
      <c r="KZO26" s="171"/>
      <c r="KZP26" s="171"/>
      <c r="KZQ26" s="171"/>
      <c r="KZR26" s="171"/>
      <c r="KZS26" s="172"/>
      <c r="KZT26" s="162"/>
      <c r="KZU26" s="171"/>
      <c r="KZV26" s="171"/>
      <c r="KZW26" s="171"/>
      <c r="KZX26" s="171"/>
      <c r="KZY26" s="171"/>
      <c r="KZZ26" s="171"/>
      <c r="LAA26" s="172"/>
      <c r="LAB26" s="162"/>
      <c r="LAC26" s="171"/>
      <c r="LAD26" s="171"/>
      <c r="LAE26" s="171"/>
      <c r="LAF26" s="171"/>
      <c r="LAG26" s="171"/>
      <c r="LAH26" s="171"/>
      <c r="LAI26" s="172"/>
      <c r="LAJ26" s="162"/>
      <c r="LAK26" s="171"/>
      <c r="LAL26" s="171"/>
      <c r="LAM26" s="171"/>
      <c r="LAN26" s="171"/>
      <c r="LAO26" s="171"/>
      <c r="LAP26" s="171"/>
      <c r="LAQ26" s="172"/>
      <c r="LAR26" s="162"/>
      <c r="LAS26" s="171"/>
      <c r="LAT26" s="171"/>
      <c r="LAU26" s="171"/>
      <c r="LAV26" s="171"/>
      <c r="LAW26" s="171"/>
      <c r="LAX26" s="171"/>
      <c r="LAY26" s="172"/>
      <c r="LAZ26" s="162"/>
      <c r="LBA26" s="171"/>
      <c r="LBB26" s="171"/>
      <c r="LBC26" s="171"/>
      <c r="LBD26" s="171"/>
      <c r="LBE26" s="171"/>
      <c r="LBF26" s="171"/>
      <c r="LBG26" s="172"/>
      <c r="LBH26" s="162"/>
      <c r="LBI26" s="171"/>
      <c r="LBJ26" s="171"/>
      <c r="LBK26" s="171"/>
      <c r="LBL26" s="171"/>
      <c r="LBM26" s="171"/>
      <c r="LBN26" s="171"/>
      <c r="LBO26" s="172"/>
      <c r="LBP26" s="162"/>
      <c r="LBQ26" s="171"/>
      <c r="LBR26" s="171"/>
      <c r="LBS26" s="171"/>
      <c r="LBT26" s="171"/>
      <c r="LBU26" s="171"/>
      <c r="LBV26" s="171"/>
      <c r="LBW26" s="172"/>
      <c r="LBX26" s="162"/>
      <c r="LBY26" s="171"/>
      <c r="LBZ26" s="171"/>
      <c r="LCA26" s="171"/>
      <c r="LCB26" s="171"/>
      <c r="LCC26" s="171"/>
      <c r="LCD26" s="171"/>
      <c r="LCE26" s="172"/>
      <c r="LCF26" s="162"/>
      <c r="LCG26" s="171"/>
      <c r="LCH26" s="171"/>
      <c r="LCI26" s="171"/>
      <c r="LCJ26" s="171"/>
      <c r="LCK26" s="171"/>
      <c r="LCL26" s="171"/>
      <c r="LCM26" s="172"/>
      <c r="LCN26" s="162"/>
      <c r="LCO26" s="171"/>
      <c r="LCP26" s="171"/>
      <c r="LCQ26" s="171"/>
      <c r="LCR26" s="171"/>
      <c r="LCS26" s="171"/>
      <c r="LCT26" s="171"/>
      <c r="LCU26" s="172"/>
      <c r="LCV26" s="162"/>
      <c r="LCW26" s="171"/>
      <c r="LCX26" s="171"/>
      <c r="LCY26" s="171"/>
      <c r="LCZ26" s="171"/>
      <c r="LDA26" s="171"/>
      <c r="LDB26" s="171"/>
      <c r="LDC26" s="172"/>
      <c r="LDD26" s="162"/>
      <c r="LDE26" s="171"/>
      <c r="LDF26" s="171"/>
      <c r="LDG26" s="171"/>
      <c r="LDH26" s="171"/>
      <c r="LDI26" s="171"/>
      <c r="LDJ26" s="171"/>
      <c r="LDK26" s="172"/>
      <c r="LDL26" s="162"/>
      <c r="LDM26" s="171"/>
      <c r="LDN26" s="171"/>
      <c r="LDO26" s="171"/>
      <c r="LDP26" s="171"/>
      <c r="LDQ26" s="171"/>
      <c r="LDR26" s="171"/>
      <c r="LDS26" s="172"/>
      <c r="LDT26" s="162"/>
      <c r="LDU26" s="171"/>
      <c r="LDV26" s="171"/>
      <c r="LDW26" s="171"/>
      <c r="LDX26" s="171"/>
      <c r="LDY26" s="171"/>
      <c r="LDZ26" s="171"/>
      <c r="LEA26" s="172"/>
      <c r="LEB26" s="162"/>
      <c r="LEC26" s="171"/>
      <c r="LED26" s="171"/>
      <c r="LEE26" s="171"/>
      <c r="LEF26" s="171"/>
      <c r="LEG26" s="171"/>
      <c r="LEH26" s="171"/>
      <c r="LEI26" s="172"/>
      <c r="LEJ26" s="162"/>
      <c r="LEK26" s="171"/>
      <c r="LEL26" s="171"/>
      <c r="LEM26" s="171"/>
      <c r="LEN26" s="171"/>
      <c r="LEO26" s="171"/>
      <c r="LEP26" s="171"/>
      <c r="LEQ26" s="172"/>
      <c r="LER26" s="162"/>
      <c r="LES26" s="171"/>
      <c r="LET26" s="171"/>
      <c r="LEU26" s="171"/>
      <c r="LEV26" s="171"/>
      <c r="LEW26" s="171"/>
      <c r="LEX26" s="171"/>
      <c r="LEY26" s="172"/>
      <c r="LEZ26" s="162"/>
      <c r="LFA26" s="171"/>
      <c r="LFB26" s="171"/>
      <c r="LFC26" s="171"/>
      <c r="LFD26" s="171"/>
      <c r="LFE26" s="171"/>
      <c r="LFF26" s="171"/>
      <c r="LFG26" s="172"/>
      <c r="LFH26" s="162"/>
      <c r="LFI26" s="171"/>
      <c r="LFJ26" s="171"/>
      <c r="LFK26" s="171"/>
      <c r="LFL26" s="171"/>
      <c r="LFM26" s="171"/>
      <c r="LFN26" s="171"/>
      <c r="LFO26" s="172"/>
      <c r="LFP26" s="162"/>
      <c r="LFQ26" s="171"/>
      <c r="LFR26" s="171"/>
      <c r="LFS26" s="171"/>
      <c r="LFT26" s="171"/>
      <c r="LFU26" s="171"/>
      <c r="LFV26" s="171"/>
      <c r="LFW26" s="172"/>
      <c r="LFX26" s="162"/>
      <c r="LFY26" s="171"/>
      <c r="LFZ26" s="171"/>
      <c r="LGA26" s="171"/>
      <c r="LGB26" s="171"/>
      <c r="LGC26" s="171"/>
      <c r="LGD26" s="171"/>
      <c r="LGE26" s="172"/>
      <c r="LGF26" s="162"/>
      <c r="LGG26" s="171"/>
      <c r="LGH26" s="171"/>
      <c r="LGI26" s="171"/>
      <c r="LGJ26" s="171"/>
      <c r="LGK26" s="171"/>
      <c r="LGL26" s="171"/>
      <c r="LGM26" s="172"/>
      <c r="LGN26" s="162"/>
      <c r="LGO26" s="171"/>
      <c r="LGP26" s="171"/>
      <c r="LGQ26" s="171"/>
      <c r="LGR26" s="171"/>
      <c r="LGS26" s="171"/>
      <c r="LGT26" s="171"/>
      <c r="LGU26" s="172"/>
      <c r="LGV26" s="162"/>
      <c r="LGW26" s="171"/>
      <c r="LGX26" s="171"/>
      <c r="LGY26" s="171"/>
      <c r="LGZ26" s="171"/>
      <c r="LHA26" s="171"/>
      <c r="LHB26" s="171"/>
      <c r="LHC26" s="172"/>
      <c r="LHD26" s="162"/>
      <c r="LHE26" s="171"/>
      <c r="LHF26" s="171"/>
      <c r="LHG26" s="171"/>
      <c r="LHH26" s="171"/>
      <c r="LHI26" s="171"/>
      <c r="LHJ26" s="171"/>
      <c r="LHK26" s="172"/>
      <c r="LHL26" s="162"/>
      <c r="LHM26" s="171"/>
      <c r="LHN26" s="171"/>
      <c r="LHO26" s="171"/>
      <c r="LHP26" s="171"/>
      <c r="LHQ26" s="171"/>
      <c r="LHR26" s="171"/>
      <c r="LHS26" s="172"/>
      <c r="LHT26" s="162"/>
      <c r="LHU26" s="171"/>
      <c r="LHV26" s="171"/>
      <c r="LHW26" s="171"/>
      <c r="LHX26" s="171"/>
      <c r="LHY26" s="171"/>
      <c r="LHZ26" s="171"/>
      <c r="LIA26" s="172"/>
      <c r="LIB26" s="162"/>
      <c r="LIC26" s="171"/>
      <c r="LID26" s="171"/>
      <c r="LIE26" s="171"/>
      <c r="LIF26" s="171"/>
      <c r="LIG26" s="171"/>
      <c r="LIH26" s="171"/>
      <c r="LII26" s="172"/>
      <c r="LIJ26" s="162"/>
      <c r="LIK26" s="171"/>
      <c r="LIL26" s="171"/>
      <c r="LIM26" s="171"/>
      <c r="LIN26" s="171"/>
      <c r="LIO26" s="171"/>
      <c r="LIP26" s="171"/>
      <c r="LIQ26" s="172"/>
      <c r="LIR26" s="162"/>
      <c r="LIS26" s="171"/>
      <c r="LIT26" s="171"/>
      <c r="LIU26" s="171"/>
      <c r="LIV26" s="171"/>
      <c r="LIW26" s="171"/>
      <c r="LIX26" s="171"/>
      <c r="LIY26" s="172"/>
      <c r="LIZ26" s="162"/>
      <c r="LJA26" s="171"/>
      <c r="LJB26" s="171"/>
      <c r="LJC26" s="171"/>
      <c r="LJD26" s="171"/>
      <c r="LJE26" s="171"/>
      <c r="LJF26" s="171"/>
      <c r="LJG26" s="172"/>
      <c r="LJH26" s="162"/>
      <c r="LJI26" s="171"/>
      <c r="LJJ26" s="171"/>
      <c r="LJK26" s="171"/>
      <c r="LJL26" s="171"/>
      <c r="LJM26" s="171"/>
      <c r="LJN26" s="171"/>
      <c r="LJO26" s="172"/>
      <c r="LJP26" s="162"/>
      <c r="LJQ26" s="171"/>
      <c r="LJR26" s="171"/>
      <c r="LJS26" s="171"/>
      <c r="LJT26" s="171"/>
      <c r="LJU26" s="171"/>
      <c r="LJV26" s="171"/>
      <c r="LJW26" s="172"/>
      <c r="LJX26" s="162"/>
      <c r="LJY26" s="171"/>
      <c r="LJZ26" s="171"/>
      <c r="LKA26" s="171"/>
      <c r="LKB26" s="171"/>
      <c r="LKC26" s="171"/>
      <c r="LKD26" s="171"/>
      <c r="LKE26" s="172"/>
      <c r="LKF26" s="162"/>
      <c r="LKG26" s="171"/>
      <c r="LKH26" s="171"/>
      <c r="LKI26" s="171"/>
      <c r="LKJ26" s="171"/>
      <c r="LKK26" s="171"/>
      <c r="LKL26" s="171"/>
      <c r="LKM26" s="172"/>
      <c r="LKN26" s="162"/>
      <c r="LKO26" s="171"/>
      <c r="LKP26" s="171"/>
      <c r="LKQ26" s="171"/>
      <c r="LKR26" s="171"/>
      <c r="LKS26" s="171"/>
      <c r="LKT26" s="171"/>
      <c r="LKU26" s="172"/>
      <c r="LKV26" s="162"/>
      <c r="LKW26" s="171"/>
      <c r="LKX26" s="171"/>
      <c r="LKY26" s="171"/>
      <c r="LKZ26" s="171"/>
      <c r="LLA26" s="171"/>
      <c r="LLB26" s="171"/>
      <c r="LLC26" s="172"/>
      <c r="LLD26" s="162"/>
      <c r="LLE26" s="171"/>
      <c r="LLF26" s="171"/>
      <c r="LLG26" s="171"/>
      <c r="LLH26" s="171"/>
      <c r="LLI26" s="171"/>
      <c r="LLJ26" s="171"/>
      <c r="LLK26" s="172"/>
      <c r="LLL26" s="162"/>
      <c r="LLM26" s="171"/>
      <c r="LLN26" s="171"/>
      <c r="LLO26" s="171"/>
      <c r="LLP26" s="171"/>
      <c r="LLQ26" s="171"/>
      <c r="LLR26" s="171"/>
      <c r="LLS26" s="172"/>
      <c r="LLT26" s="162"/>
      <c r="LLU26" s="171"/>
      <c r="LLV26" s="171"/>
      <c r="LLW26" s="171"/>
      <c r="LLX26" s="171"/>
      <c r="LLY26" s="171"/>
      <c r="LLZ26" s="171"/>
      <c r="LMA26" s="172"/>
      <c r="LMB26" s="162"/>
      <c r="LMC26" s="171"/>
      <c r="LMD26" s="171"/>
      <c r="LME26" s="171"/>
      <c r="LMF26" s="171"/>
      <c r="LMG26" s="171"/>
      <c r="LMH26" s="171"/>
      <c r="LMI26" s="172"/>
      <c r="LMJ26" s="162"/>
      <c r="LMK26" s="171"/>
      <c r="LML26" s="171"/>
      <c r="LMM26" s="171"/>
      <c r="LMN26" s="171"/>
      <c r="LMO26" s="171"/>
      <c r="LMP26" s="171"/>
      <c r="LMQ26" s="172"/>
      <c r="LMR26" s="162"/>
      <c r="LMS26" s="171"/>
      <c r="LMT26" s="171"/>
      <c r="LMU26" s="171"/>
      <c r="LMV26" s="171"/>
      <c r="LMW26" s="171"/>
      <c r="LMX26" s="171"/>
      <c r="LMY26" s="172"/>
      <c r="LMZ26" s="162"/>
      <c r="LNA26" s="171"/>
      <c r="LNB26" s="171"/>
      <c r="LNC26" s="171"/>
      <c r="LND26" s="171"/>
      <c r="LNE26" s="171"/>
      <c r="LNF26" s="171"/>
      <c r="LNG26" s="172"/>
      <c r="LNH26" s="162"/>
      <c r="LNI26" s="171"/>
      <c r="LNJ26" s="171"/>
      <c r="LNK26" s="171"/>
      <c r="LNL26" s="171"/>
      <c r="LNM26" s="171"/>
      <c r="LNN26" s="171"/>
      <c r="LNO26" s="172"/>
      <c r="LNP26" s="162"/>
      <c r="LNQ26" s="171"/>
      <c r="LNR26" s="171"/>
      <c r="LNS26" s="171"/>
      <c r="LNT26" s="171"/>
      <c r="LNU26" s="171"/>
      <c r="LNV26" s="171"/>
      <c r="LNW26" s="172"/>
      <c r="LNX26" s="162"/>
      <c r="LNY26" s="171"/>
      <c r="LNZ26" s="171"/>
      <c r="LOA26" s="171"/>
      <c r="LOB26" s="171"/>
      <c r="LOC26" s="171"/>
      <c r="LOD26" s="171"/>
      <c r="LOE26" s="172"/>
      <c r="LOF26" s="162"/>
      <c r="LOG26" s="171"/>
      <c r="LOH26" s="171"/>
      <c r="LOI26" s="171"/>
      <c r="LOJ26" s="171"/>
      <c r="LOK26" s="171"/>
      <c r="LOL26" s="171"/>
      <c r="LOM26" s="172"/>
      <c r="LON26" s="162"/>
      <c r="LOO26" s="171"/>
      <c r="LOP26" s="171"/>
      <c r="LOQ26" s="171"/>
      <c r="LOR26" s="171"/>
      <c r="LOS26" s="171"/>
      <c r="LOT26" s="171"/>
      <c r="LOU26" s="172"/>
      <c r="LOV26" s="162"/>
      <c r="LOW26" s="171"/>
      <c r="LOX26" s="171"/>
      <c r="LOY26" s="171"/>
      <c r="LOZ26" s="171"/>
      <c r="LPA26" s="171"/>
      <c r="LPB26" s="171"/>
      <c r="LPC26" s="172"/>
      <c r="LPD26" s="162"/>
      <c r="LPE26" s="171"/>
      <c r="LPF26" s="171"/>
      <c r="LPG26" s="171"/>
      <c r="LPH26" s="171"/>
      <c r="LPI26" s="171"/>
      <c r="LPJ26" s="171"/>
      <c r="LPK26" s="172"/>
      <c r="LPL26" s="162"/>
      <c r="LPM26" s="171"/>
      <c r="LPN26" s="171"/>
      <c r="LPO26" s="171"/>
      <c r="LPP26" s="171"/>
      <c r="LPQ26" s="171"/>
      <c r="LPR26" s="171"/>
      <c r="LPS26" s="172"/>
      <c r="LPT26" s="162"/>
      <c r="LPU26" s="171"/>
      <c r="LPV26" s="171"/>
      <c r="LPW26" s="171"/>
      <c r="LPX26" s="171"/>
      <c r="LPY26" s="171"/>
      <c r="LPZ26" s="171"/>
      <c r="LQA26" s="172"/>
      <c r="LQB26" s="162"/>
      <c r="LQC26" s="171"/>
      <c r="LQD26" s="171"/>
      <c r="LQE26" s="171"/>
      <c r="LQF26" s="171"/>
      <c r="LQG26" s="171"/>
      <c r="LQH26" s="171"/>
      <c r="LQI26" s="172"/>
      <c r="LQJ26" s="162"/>
      <c r="LQK26" s="171"/>
      <c r="LQL26" s="171"/>
      <c r="LQM26" s="171"/>
      <c r="LQN26" s="171"/>
      <c r="LQO26" s="171"/>
      <c r="LQP26" s="171"/>
      <c r="LQQ26" s="172"/>
      <c r="LQR26" s="162"/>
      <c r="LQS26" s="171"/>
      <c r="LQT26" s="171"/>
      <c r="LQU26" s="171"/>
      <c r="LQV26" s="171"/>
      <c r="LQW26" s="171"/>
      <c r="LQX26" s="171"/>
      <c r="LQY26" s="172"/>
      <c r="LQZ26" s="162"/>
      <c r="LRA26" s="171"/>
      <c r="LRB26" s="171"/>
      <c r="LRC26" s="171"/>
      <c r="LRD26" s="171"/>
      <c r="LRE26" s="171"/>
      <c r="LRF26" s="171"/>
      <c r="LRG26" s="172"/>
      <c r="LRH26" s="162"/>
      <c r="LRI26" s="171"/>
      <c r="LRJ26" s="171"/>
      <c r="LRK26" s="171"/>
      <c r="LRL26" s="171"/>
      <c r="LRM26" s="171"/>
      <c r="LRN26" s="171"/>
      <c r="LRO26" s="172"/>
      <c r="LRP26" s="162"/>
      <c r="LRQ26" s="171"/>
      <c r="LRR26" s="171"/>
      <c r="LRS26" s="171"/>
      <c r="LRT26" s="171"/>
      <c r="LRU26" s="171"/>
      <c r="LRV26" s="171"/>
      <c r="LRW26" s="172"/>
      <c r="LRX26" s="162"/>
      <c r="LRY26" s="171"/>
      <c r="LRZ26" s="171"/>
      <c r="LSA26" s="171"/>
      <c r="LSB26" s="171"/>
      <c r="LSC26" s="171"/>
      <c r="LSD26" s="171"/>
      <c r="LSE26" s="172"/>
      <c r="LSF26" s="162"/>
      <c r="LSG26" s="171"/>
      <c r="LSH26" s="171"/>
      <c r="LSI26" s="171"/>
      <c r="LSJ26" s="171"/>
      <c r="LSK26" s="171"/>
      <c r="LSL26" s="171"/>
      <c r="LSM26" s="172"/>
      <c r="LSN26" s="162"/>
      <c r="LSO26" s="171"/>
      <c r="LSP26" s="171"/>
      <c r="LSQ26" s="171"/>
      <c r="LSR26" s="171"/>
      <c r="LSS26" s="171"/>
      <c r="LST26" s="171"/>
      <c r="LSU26" s="172"/>
      <c r="LSV26" s="162"/>
      <c r="LSW26" s="171"/>
      <c r="LSX26" s="171"/>
      <c r="LSY26" s="171"/>
      <c r="LSZ26" s="171"/>
      <c r="LTA26" s="171"/>
      <c r="LTB26" s="171"/>
      <c r="LTC26" s="172"/>
      <c r="LTD26" s="162"/>
      <c r="LTE26" s="171"/>
      <c r="LTF26" s="171"/>
      <c r="LTG26" s="171"/>
      <c r="LTH26" s="171"/>
      <c r="LTI26" s="171"/>
      <c r="LTJ26" s="171"/>
      <c r="LTK26" s="172"/>
      <c r="LTL26" s="162"/>
      <c r="LTM26" s="171"/>
      <c r="LTN26" s="171"/>
      <c r="LTO26" s="171"/>
      <c r="LTP26" s="171"/>
      <c r="LTQ26" s="171"/>
      <c r="LTR26" s="171"/>
      <c r="LTS26" s="172"/>
      <c r="LTT26" s="162"/>
      <c r="LTU26" s="171"/>
      <c r="LTV26" s="171"/>
      <c r="LTW26" s="171"/>
      <c r="LTX26" s="171"/>
      <c r="LTY26" s="171"/>
      <c r="LTZ26" s="171"/>
      <c r="LUA26" s="172"/>
      <c r="LUB26" s="162"/>
      <c r="LUC26" s="171"/>
      <c r="LUD26" s="171"/>
      <c r="LUE26" s="171"/>
      <c r="LUF26" s="171"/>
      <c r="LUG26" s="171"/>
      <c r="LUH26" s="171"/>
      <c r="LUI26" s="172"/>
      <c r="LUJ26" s="162"/>
      <c r="LUK26" s="171"/>
      <c r="LUL26" s="171"/>
      <c r="LUM26" s="171"/>
      <c r="LUN26" s="171"/>
      <c r="LUO26" s="171"/>
      <c r="LUP26" s="171"/>
      <c r="LUQ26" s="172"/>
      <c r="LUR26" s="162"/>
      <c r="LUS26" s="171"/>
      <c r="LUT26" s="171"/>
      <c r="LUU26" s="171"/>
      <c r="LUV26" s="171"/>
      <c r="LUW26" s="171"/>
      <c r="LUX26" s="171"/>
      <c r="LUY26" s="172"/>
      <c r="LUZ26" s="162"/>
      <c r="LVA26" s="171"/>
      <c r="LVB26" s="171"/>
      <c r="LVC26" s="171"/>
      <c r="LVD26" s="171"/>
      <c r="LVE26" s="171"/>
      <c r="LVF26" s="171"/>
      <c r="LVG26" s="172"/>
      <c r="LVH26" s="162"/>
      <c r="LVI26" s="171"/>
      <c r="LVJ26" s="171"/>
      <c r="LVK26" s="171"/>
      <c r="LVL26" s="171"/>
      <c r="LVM26" s="171"/>
      <c r="LVN26" s="171"/>
      <c r="LVO26" s="172"/>
      <c r="LVP26" s="162"/>
      <c r="LVQ26" s="171"/>
      <c r="LVR26" s="171"/>
      <c r="LVS26" s="171"/>
      <c r="LVT26" s="171"/>
      <c r="LVU26" s="171"/>
      <c r="LVV26" s="171"/>
      <c r="LVW26" s="172"/>
      <c r="LVX26" s="162"/>
      <c r="LVY26" s="171"/>
      <c r="LVZ26" s="171"/>
      <c r="LWA26" s="171"/>
      <c r="LWB26" s="171"/>
      <c r="LWC26" s="171"/>
      <c r="LWD26" s="171"/>
      <c r="LWE26" s="172"/>
      <c r="LWF26" s="162"/>
      <c r="LWG26" s="171"/>
      <c r="LWH26" s="171"/>
      <c r="LWI26" s="171"/>
      <c r="LWJ26" s="171"/>
      <c r="LWK26" s="171"/>
      <c r="LWL26" s="171"/>
      <c r="LWM26" s="172"/>
      <c r="LWN26" s="162"/>
      <c r="LWO26" s="171"/>
      <c r="LWP26" s="171"/>
      <c r="LWQ26" s="171"/>
      <c r="LWR26" s="171"/>
      <c r="LWS26" s="171"/>
      <c r="LWT26" s="171"/>
      <c r="LWU26" s="172"/>
      <c r="LWV26" s="162"/>
      <c r="LWW26" s="171"/>
      <c r="LWX26" s="171"/>
      <c r="LWY26" s="171"/>
      <c r="LWZ26" s="171"/>
      <c r="LXA26" s="171"/>
      <c r="LXB26" s="171"/>
      <c r="LXC26" s="172"/>
      <c r="LXD26" s="162"/>
      <c r="LXE26" s="171"/>
      <c r="LXF26" s="171"/>
      <c r="LXG26" s="171"/>
      <c r="LXH26" s="171"/>
      <c r="LXI26" s="171"/>
      <c r="LXJ26" s="171"/>
      <c r="LXK26" s="172"/>
      <c r="LXL26" s="162"/>
      <c r="LXM26" s="171"/>
      <c r="LXN26" s="171"/>
      <c r="LXO26" s="171"/>
      <c r="LXP26" s="171"/>
      <c r="LXQ26" s="171"/>
      <c r="LXR26" s="171"/>
      <c r="LXS26" s="172"/>
      <c r="LXT26" s="162"/>
      <c r="LXU26" s="171"/>
      <c r="LXV26" s="171"/>
      <c r="LXW26" s="171"/>
      <c r="LXX26" s="171"/>
      <c r="LXY26" s="171"/>
      <c r="LXZ26" s="171"/>
      <c r="LYA26" s="172"/>
      <c r="LYB26" s="162"/>
      <c r="LYC26" s="171"/>
      <c r="LYD26" s="171"/>
      <c r="LYE26" s="171"/>
      <c r="LYF26" s="171"/>
      <c r="LYG26" s="171"/>
      <c r="LYH26" s="171"/>
      <c r="LYI26" s="172"/>
      <c r="LYJ26" s="162"/>
      <c r="LYK26" s="171"/>
      <c r="LYL26" s="171"/>
      <c r="LYM26" s="171"/>
      <c r="LYN26" s="171"/>
      <c r="LYO26" s="171"/>
      <c r="LYP26" s="171"/>
      <c r="LYQ26" s="172"/>
      <c r="LYR26" s="162"/>
      <c r="LYS26" s="171"/>
      <c r="LYT26" s="171"/>
      <c r="LYU26" s="171"/>
      <c r="LYV26" s="171"/>
      <c r="LYW26" s="171"/>
      <c r="LYX26" s="171"/>
      <c r="LYY26" s="172"/>
      <c r="LYZ26" s="162"/>
      <c r="LZA26" s="171"/>
      <c r="LZB26" s="171"/>
      <c r="LZC26" s="171"/>
      <c r="LZD26" s="171"/>
      <c r="LZE26" s="171"/>
      <c r="LZF26" s="171"/>
      <c r="LZG26" s="172"/>
      <c r="LZH26" s="162"/>
      <c r="LZI26" s="171"/>
      <c r="LZJ26" s="171"/>
      <c r="LZK26" s="171"/>
      <c r="LZL26" s="171"/>
      <c r="LZM26" s="171"/>
      <c r="LZN26" s="171"/>
      <c r="LZO26" s="172"/>
      <c r="LZP26" s="162"/>
      <c r="LZQ26" s="171"/>
      <c r="LZR26" s="171"/>
      <c r="LZS26" s="171"/>
      <c r="LZT26" s="171"/>
      <c r="LZU26" s="171"/>
      <c r="LZV26" s="171"/>
      <c r="LZW26" s="172"/>
      <c r="LZX26" s="162"/>
      <c r="LZY26" s="171"/>
      <c r="LZZ26" s="171"/>
      <c r="MAA26" s="171"/>
      <c r="MAB26" s="171"/>
      <c r="MAC26" s="171"/>
      <c r="MAD26" s="171"/>
      <c r="MAE26" s="172"/>
      <c r="MAF26" s="162"/>
      <c r="MAG26" s="171"/>
      <c r="MAH26" s="171"/>
      <c r="MAI26" s="171"/>
      <c r="MAJ26" s="171"/>
      <c r="MAK26" s="171"/>
      <c r="MAL26" s="171"/>
      <c r="MAM26" s="172"/>
      <c r="MAN26" s="162"/>
      <c r="MAO26" s="171"/>
      <c r="MAP26" s="171"/>
      <c r="MAQ26" s="171"/>
      <c r="MAR26" s="171"/>
      <c r="MAS26" s="171"/>
      <c r="MAT26" s="171"/>
      <c r="MAU26" s="172"/>
      <c r="MAV26" s="162"/>
      <c r="MAW26" s="171"/>
      <c r="MAX26" s="171"/>
      <c r="MAY26" s="171"/>
      <c r="MAZ26" s="171"/>
      <c r="MBA26" s="171"/>
      <c r="MBB26" s="171"/>
      <c r="MBC26" s="172"/>
      <c r="MBD26" s="162"/>
      <c r="MBE26" s="171"/>
      <c r="MBF26" s="171"/>
      <c r="MBG26" s="171"/>
      <c r="MBH26" s="171"/>
      <c r="MBI26" s="171"/>
      <c r="MBJ26" s="171"/>
      <c r="MBK26" s="172"/>
      <c r="MBL26" s="162"/>
      <c r="MBM26" s="171"/>
      <c r="MBN26" s="171"/>
      <c r="MBO26" s="171"/>
      <c r="MBP26" s="171"/>
      <c r="MBQ26" s="171"/>
      <c r="MBR26" s="171"/>
      <c r="MBS26" s="172"/>
      <c r="MBT26" s="162"/>
      <c r="MBU26" s="171"/>
      <c r="MBV26" s="171"/>
      <c r="MBW26" s="171"/>
      <c r="MBX26" s="171"/>
      <c r="MBY26" s="171"/>
      <c r="MBZ26" s="171"/>
      <c r="MCA26" s="172"/>
      <c r="MCB26" s="162"/>
      <c r="MCC26" s="171"/>
      <c r="MCD26" s="171"/>
      <c r="MCE26" s="171"/>
      <c r="MCF26" s="171"/>
      <c r="MCG26" s="171"/>
      <c r="MCH26" s="171"/>
      <c r="MCI26" s="172"/>
      <c r="MCJ26" s="162"/>
      <c r="MCK26" s="171"/>
      <c r="MCL26" s="171"/>
      <c r="MCM26" s="171"/>
      <c r="MCN26" s="171"/>
      <c r="MCO26" s="171"/>
      <c r="MCP26" s="171"/>
      <c r="MCQ26" s="172"/>
      <c r="MCR26" s="162"/>
      <c r="MCS26" s="171"/>
      <c r="MCT26" s="171"/>
      <c r="MCU26" s="171"/>
      <c r="MCV26" s="171"/>
      <c r="MCW26" s="171"/>
      <c r="MCX26" s="171"/>
      <c r="MCY26" s="172"/>
      <c r="MCZ26" s="162"/>
      <c r="MDA26" s="171"/>
      <c r="MDB26" s="171"/>
      <c r="MDC26" s="171"/>
      <c r="MDD26" s="171"/>
      <c r="MDE26" s="171"/>
      <c r="MDF26" s="171"/>
      <c r="MDG26" s="172"/>
      <c r="MDH26" s="162"/>
      <c r="MDI26" s="171"/>
      <c r="MDJ26" s="171"/>
      <c r="MDK26" s="171"/>
      <c r="MDL26" s="171"/>
      <c r="MDM26" s="171"/>
      <c r="MDN26" s="171"/>
      <c r="MDO26" s="172"/>
      <c r="MDP26" s="162"/>
      <c r="MDQ26" s="171"/>
      <c r="MDR26" s="171"/>
      <c r="MDS26" s="171"/>
      <c r="MDT26" s="171"/>
      <c r="MDU26" s="171"/>
      <c r="MDV26" s="171"/>
      <c r="MDW26" s="172"/>
      <c r="MDX26" s="162"/>
      <c r="MDY26" s="171"/>
      <c r="MDZ26" s="171"/>
      <c r="MEA26" s="171"/>
      <c r="MEB26" s="171"/>
      <c r="MEC26" s="171"/>
      <c r="MED26" s="171"/>
      <c r="MEE26" s="172"/>
      <c r="MEF26" s="162"/>
      <c r="MEG26" s="171"/>
      <c r="MEH26" s="171"/>
      <c r="MEI26" s="171"/>
      <c r="MEJ26" s="171"/>
      <c r="MEK26" s="171"/>
      <c r="MEL26" s="171"/>
      <c r="MEM26" s="172"/>
      <c r="MEN26" s="162"/>
      <c r="MEO26" s="171"/>
      <c r="MEP26" s="171"/>
      <c r="MEQ26" s="171"/>
      <c r="MER26" s="171"/>
      <c r="MES26" s="171"/>
      <c r="MET26" s="171"/>
      <c r="MEU26" s="172"/>
      <c r="MEV26" s="162"/>
      <c r="MEW26" s="171"/>
      <c r="MEX26" s="171"/>
      <c r="MEY26" s="171"/>
      <c r="MEZ26" s="171"/>
      <c r="MFA26" s="171"/>
      <c r="MFB26" s="171"/>
      <c r="MFC26" s="172"/>
      <c r="MFD26" s="162"/>
      <c r="MFE26" s="171"/>
      <c r="MFF26" s="171"/>
      <c r="MFG26" s="171"/>
      <c r="MFH26" s="171"/>
      <c r="MFI26" s="171"/>
      <c r="MFJ26" s="171"/>
      <c r="MFK26" s="172"/>
      <c r="MFL26" s="162"/>
      <c r="MFM26" s="171"/>
      <c r="MFN26" s="171"/>
      <c r="MFO26" s="171"/>
      <c r="MFP26" s="171"/>
      <c r="MFQ26" s="171"/>
      <c r="MFR26" s="171"/>
      <c r="MFS26" s="172"/>
      <c r="MFT26" s="162"/>
      <c r="MFU26" s="171"/>
      <c r="MFV26" s="171"/>
      <c r="MFW26" s="171"/>
      <c r="MFX26" s="171"/>
      <c r="MFY26" s="171"/>
      <c r="MFZ26" s="171"/>
      <c r="MGA26" s="172"/>
      <c r="MGB26" s="162"/>
      <c r="MGC26" s="171"/>
      <c r="MGD26" s="171"/>
      <c r="MGE26" s="171"/>
      <c r="MGF26" s="171"/>
      <c r="MGG26" s="171"/>
      <c r="MGH26" s="171"/>
      <c r="MGI26" s="172"/>
      <c r="MGJ26" s="162"/>
      <c r="MGK26" s="171"/>
      <c r="MGL26" s="171"/>
      <c r="MGM26" s="171"/>
      <c r="MGN26" s="171"/>
      <c r="MGO26" s="171"/>
      <c r="MGP26" s="171"/>
      <c r="MGQ26" s="172"/>
      <c r="MGR26" s="162"/>
      <c r="MGS26" s="171"/>
      <c r="MGT26" s="171"/>
      <c r="MGU26" s="171"/>
      <c r="MGV26" s="171"/>
      <c r="MGW26" s="171"/>
      <c r="MGX26" s="171"/>
      <c r="MGY26" s="172"/>
      <c r="MGZ26" s="162"/>
      <c r="MHA26" s="171"/>
      <c r="MHB26" s="171"/>
      <c r="MHC26" s="171"/>
      <c r="MHD26" s="171"/>
      <c r="MHE26" s="171"/>
      <c r="MHF26" s="171"/>
      <c r="MHG26" s="172"/>
      <c r="MHH26" s="162"/>
      <c r="MHI26" s="171"/>
      <c r="MHJ26" s="171"/>
      <c r="MHK26" s="171"/>
      <c r="MHL26" s="171"/>
      <c r="MHM26" s="171"/>
      <c r="MHN26" s="171"/>
      <c r="MHO26" s="172"/>
      <c r="MHP26" s="162"/>
      <c r="MHQ26" s="171"/>
      <c r="MHR26" s="171"/>
      <c r="MHS26" s="171"/>
      <c r="MHT26" s="171"/>
      <c r="MHU26" s="171"/>
      <c r="MHV26" s="171"/>
      <c r="MHW26" s="172"/>
      <c r="MHX26" s="162"/>
      <c r="MHY26" s="171"/>
      <c r="MHZ26" s="171"/>
      <c r="MIA26" s="171"/>
      <c r="MIB26" s="171"/>
      <c r="MIC26" s="171"/>
      <c r="MID26" s="171"/>
      <c r="MIE26" s="172"/>
      <c r="MIF26" s="162"/>
      <c r="MIG26" s="171"/>
      <c r="MIH26" s="171"/>
      <c r="MII26" s="171"/>
      <c r="MIJ26" s="171"/>
      <c r="MIK26" s="171"/>
      <c r="MIL26" s="171"/>
      <c r="MIM26" s="172"/>
      <c r="MIN26" s="162"/>
      <c r="MIO26" s="171"/>
      <c r="MIP26" s="171"/>
      <c r="MIQ26" s="171"/>
      <c r="MIR26" s="171"/>
      <c r="MIS26" s="171"/>
      <c r="MIT26" s="171"/>
      <c r="MIU26" s="172"/>
      <c r="MIV26" s="162"/>
      <c r="MIW26" s="171"/>
      <c r="MIX26" s="171"/>
      <c r="MIY26" s="171"/>
      <c r="MIZ26" s="171"/>
      <c r="MJA26" s="171"/>
      <c r="MJB26" s="171"/>
      <c r="MJC26" s="172"/>
      <c r="MJD26" s="162"/>
      <c r="MJE26" s="171"/>
      <c r="MJF26" s="171"/>
      <c r="MJG26" s="171"/>
      <c r="MJH26" s="171"/>
      <c r="MJI26" s="171"/>
      <c r="MJJ26" s="171"/>
      <c r="MJK26" s="172"/>
      <c r="MJL26" s="162"/>
      <c r="MJM26" s="171"/>
      <c r="MJN26" s="171"/>
      <c r="MJO26" s="171"/>
      <c r="MJP26" s="171"/>
      <c r="MJQ26" s="171"/>
      <c r="MJR26" s="171"/>
      <c r="MJS26" s="172"/>
      <c r="MJT26" s="162"/>
      <c r="MJU26" s="171"/>
      <c r="MJV26" s="171"/>
      <c r="MJW26" s="171"/>
      <c r="MJX26" s="171"/>
      <c r="MJY26" s="171"/>
      <c r="MJZ26" s="171"/>
      <c r="MKA26" s="172"/>
      <c r="MKB26" s="162"/>
      <c r="MKC26" s="171"/>
      <c r="MKD26" s="171"/>
      <c r="MKE26" s="171"/>
      <c r="MKF26" s="171"/>
      <c r="MKG26" s="171"/>
      <c r="MKH26" s="171"/>
      <c r="MKI26" s="172"/>
      <c r="MKJ26" s="162"/>
      <c r="MKK26" s="171"/>
      <c r="MKL26" s="171"/>
      <c r="MKM26" s="171"/>
      <c r="MKN26" s="171"/>
      <c r="MKO26" s="171"/>
      <c r="MKP26" s="171"/>
      <c r="MKQ26" s="172"/>
      <c r="MKR26" s="162"/>
      <c r="MKS26" s="171"/>
      <c r="MKT26" s="171"/>
      <c r="MKU26" s="171"/>
      <c r="MKV26" s="171"/>
      <c r="MKW26" s="171"/>
      <c r="MKX26" s="171"/>
      <c r="MKY26" s="172"/>
      <c r="MKZ26" s="162"/>
      <c r="MLA26" s="171"/>
      <c r="MLB26" s="171"/>
      <c r="MLC26" s="171"/>
      <c r="MLD26" s="171"/>
      <c r="MLE26" s="171"/>
      <c r="MLF26" s="171"/>
      <c r="MLG26" s="172"/>
      <c r="MLH26" s="162"/>
      <c r="MLI26" s="171"/>
      <c r="MLJ26" s="171"/>
      <c r="MLK26" s="171"/>
      <c r="MLL26" s="171"/>
      <c r="MLM26" s="171"/>
      <c r="MLN26" s="171"/>
      <c r="MLO26" s="172"/>
      <c r="MLP26" s="162"/>
      <c r="MLQ26" s="171"/>
      <c r="MLR26" s="171"/>
      <c r="MLS26" s="171"/>
      <c r="MLT26" s="171"/>
      <c r="MLU26" s="171"/>
      <c r="MLV26" s="171"/>
      <c r="MLW26" s="172"/>
      <c r="MLX26" s="162"/>
      <c r="MLY26" s="171"/>
      <c r="MLZ26" s="171"/>
      <c r="MMA26" s="171"/>
      <c r="MMB26" s="171"/>
      <c r="MMC26" s="171"/>
      <c r="MMD26" s="171"/>
      <c r="MME26" s="172"/>
      <c r="MMF26" s="162"/>
      <c r="MMG26" s="171"/>
      <c r="MMH26" s="171"/>
      <c r="MMI26" s="171"/>
      <c r="MMJ26" s="171"/>
      <c r="MMK26" s="171"/>
      <c r="MML26" s="171"/>
      <c r="MMM26" s="172"/>
      <c r="MMN26" s="162"/>
      <c r="MMO26" s="171"/>
      <c r="MMP26" s="171"/>
      <c r="MMQ26" s="171"/>
      <c r="MMR26" s="171"/>
      <c r="MMS26" s="171"/>
      <c r="MMT26" s="171"/>
      <c r="MMU26" s="172"/>
      <c r="MMV26" s="162"/>
      <c r="MMW26" s="171"/>
      <c r="MMX26" s="171"/>
      <c r="MMY26" s="171"/>
      <c r="MMZ26" s="171"/>
      <c r="MNA26" s="171"/>
      <c r="MNB26" s="171"/>
      <c r="MNC26" s="172"/>
      <c r="MND26" s="162"/>
      <c r="MNE26" s="171"/>
      <c r="MNF26" s="171"/>
      <c r="MNG26" s="171"/>
      <c r="MNH26" s="171"/>
      <c r="MNI26" s="171"/>
      <c r="MNJ26" s="171"/>
      <c r="MNK26" s="172"/>
      <c r="MNL26" s="162"/>
      <c r="MNM26" s="171"/>
      <c r="MNN26" s="171"/>
      <c r="MNO26" s="171"/>
      <c r="MNP26" s="171"/>
      <c r="MNQ26" s="171"/>
      <c r="MNR26" s="171"/>
      <c r="MNS26" s="172"/>
      <c r="MNT26" s="162"/>
      <c r="MNU26" s="171"/>
      <c r="MNV26" s="171"/>
      <c r="MNW26" s="171"/>
      <c r="MNX26" s="171"/>
      <c r="MNY26" s="171"/>
      <c r="MNZ26" s="171"/>
      <c r="MOA26" s="172"/>
      <c r="MOB26" s="162"/>
      <c r="MOC26" s="171"/>
      <c r="MOD26" s="171"/>
      <c r="MOE26" s="171"/>
      <c r="MOF26" s="171"/>
      <c r="MOG26" s="171"/>
      <c r="MOH26" s="171"/>
      <c r="MOI26" s="172"/>
      <c r="MOJ26" s="162"/>
      <c r="MOK26" s="171"/>
      <c r="MOL26" s="171"/>
      <c r="MOM26" s="171"/>
      <c r="MON26" s="171"/>
      <c r="MOO26" s="171"/>
      <c r="MOP26" s="171"/>
      <c r="MOQ26" s="172"/>
      <c r="MOR26" s="162"/>
      <c r="MOS26" s="171"/>
      <c r="MOT26" s="171"/>
      <c r="MOU26" s="171"/>
      <c r="MOV26" s="171"/>
      <c r="MOW26" s="171"/>
      <c r="MOX26" s="171"/>
      <c r="MOY26" s="172"/>
      <c r="MOZ26" s="162"/>
      <c r="MPA26" s="171"/>
      <c r="MPB26" s="171"/>
      <c r="MPC26" s="171"/>
      <c r="MPD26" s="171"/>
      <c r="MPE26" s="171"/>
      <c r="MPF26" s="171"/>
      <c r="MPG26" s="172"/>
      <c r="MPH26" s="162"/>
      <c r="MPI26" s="171"/>
      <c r="MPJ26" s="171"/>
      <c r="MPK26" s="171"/>
      <c r="MPL26" s="171"/>
      <c r="MPM26" s="171"/>
      <c r="MPN26" s="171"/>
      <c r="MPO26" s="172"/>
      <c r="MPP26" s="162"/>
      <c r="MPQ26" s="171"/>
      <c r="MPR26" s="171"/>
      <c r="MPS26" s="171"/>
      <c r="MPT26" s="171"/>
      <c r="MPU26" s="171"/>
      <c r="MPV26" s="171"/>
      <c r="MPW26" s="172"/>
      <c r="MPX26" s="162"/>
      <c r="MPY26" s="171"/>
      <c r="MPZ26" s="171"/>
      <c r="MQA26" s="171"/>
      <c r="MQB26" s="171"/>
      <c r="MQC26" s="171"/>
      <c r="MQD26" s="171"/>
      <c r="MQE26" s="172"/>
      <c r="MQF26" s="162"/>
      <c r="MQG26" s="171"/>
      <c r="MQH26" s="171"/>
      <c r="MQI26" s="171"/>
      <c r="MQJ26" s="171"/>
      <c r="MQK26" s="171"/>
      <c r="MQL26" s="171"/>
      <c r="MQM26" s="172"/>
      <c r="MQN26" s="162"/>
      <c r="MQO26" s="171"/>
      <c r="MQP26" s="171"/>
      <c r="MQQ26" s="171"/>
      <c r="MQR26" s="171"/>
      <c r="MQS26" s="171"/>
      <c r="MQT26" s="171"/>
      <c r="MQU26" s="172"/>
      <c r="MQV26" s="162"/>
      <c r="MQW26" s="171"/>
      <c r="MQX26" s="171"/>
      <c r="MQY26" s="171"/>
      <c r="MQZ26" s="171"/>
      <c r="MRA26" s="171"/>
      <c r="MRB26" s="171"/>
      <c r="MRC26" s="172"/>
      <c r="MRD26" s="162"/>
      <c r="MRE26" s="171"/>
      <c r="MRF26" s="171"/>
      <c r="MRG26" s="171"/>
      <c r="MRH26" s="171"/>
      <c r="MRI26" s="171"/>
      <c r="MRJ26" s="171"/>
      <c r="MRK26" s="172"/>
      <c r="MRL26" s="162"/>
      <c r="MRM26" s="171"/>
      <c r="MRN26" s="171"/>
      <c r="MRO26" s="171"/>
      <c r="MRP26" s="171"/>
      <c r="MRQ26" s="171"/>
      <c r="MRR26" s="171"/>
      <c r="MRS26" s="172"/>
      <c r="MRT26" s="162"/>
      <c r="MRU26" s="171"/>
      <c r="MRV26" s="171"/>
      <c r="MRW26" s="171"/>
      <c r="MRX26" s="171"/>
      <c r="MRY26" s="171"/>
      <c r="MRZ26" s="171"/>
      <c r="MSA26" s="172"/>
      <c r="MSB26" s="162"/>
      <c r="MSC26" s="171"/>
      <c r="MSD26" s="171"/>
      <c r="MSE26" s="171"/>
      <c r="MSF26" s="171"/>
      <c r="MSG26" s="171"/>
      <c r="MSH26" s="171"/>
      <c r="MSI26" s="172"/>
      <c r="MSJ26" s="162"/>
      <c r="MSK26" s="171"/>
      <c r="MSL26" s="171"/>
      <c r="MSM26" s="171"/>
      <c r="MSN26" s="171"/>
      <c r="MSO26" s="171"/>
      <c r="MSP26" s="171"/>
      <c r="MSQ26" s="172"/>
      <c r="MSR26" s="162"/>
      <c r="MSS26" s="171"/>
      <c r="MST26" s="171"/>
      <c r="MSU26" s="171"/>
      <c r="MSV26" s="171"/>
      <c r="MSW26" s="171"/>
      <c r="MSX26" s="171"/>
      <c r="MSY26" s="172"/>
      <c r="MSZ26" s="162"/>
      <c r="MTA26" s="171"/>
      <c r="MTB26" s="171"/>
      <c r="MTC26" s="171"/>
      <c r="MTD26" s="171"/>
      <c r="MTE26" s="171"/>
      <c r="MTF26" s="171"/>
      <c r="MTG26" s="172"/>
      <c r="MTH26" s="162"/>
      <c r="MTI26" s="171"/>
      <c r="MTJ26" s="171"/>
      <c r="MTK26" s="171"/>
      <c r="MTL26" s="171"/>
      <c r="MTM26" s="171"/>
      <c r="MTN26" s="171"/>
      <c r="MTO26" s="172"/>
      <c r="MTP26" s="162"/>
      <c r="MTQ26" s="171"/>
      <c r="MTR26" s="171"/>
      <c r="MTS26" s="171"/>
      <c r="MTT26" s="171"/>
      <c r="MTU26" s="171"/>
      <c r="MTV26" s="171"/>
      <c r="MTW26" s="172"/>
      <c r="MTX26" s="162"/>
      <c r="MTY26" s="171"/>
      <c r="MTZ26" s="171"/>
      <c r="MUA26" s="171"/>
      <c r="MUB26" s="171"/>
      <c r="MUC26" s="171"/>
      <c r="MUD26" s="171"/>
      <c r="MUE26" s="172"/>
      <c r="MUF26" s="162"/>
      <c r="MUG26" s="171"/>
      <c r="MUH26" s="171"/>
      <c r="MUI26" s="171"/>
      <c r="MUJ26" s="171"/>
      <c r="MUK26" s="171"/>
      <c r="MUL26" s="171"/>
      <c r="MUM26" s="172"/>
      <c r="MUN26" s="162"/>
      <c r="MUO26" s="171"/>
      <c r="MUP26" s="171"/>
      <c r="MUQ26" s="171"/>
      <c r="MUR26" s="171"/>
      <c r="MUS26" s="171"/>
      <c r="MUT26" s="171"/>
      <c r="MUU26" s="172"/>
      <c r="MUV26" s="162"/>
      <c r="MUW26" s="171"/>
      <c r="MUX26" s="171"/>
      <c r="MUY26" s="171"/>
      <c r="MUZ26" s="171"/>
      <c r="MVA26" s="171"/>
      <c r="MVB26" s="171"/>
      <c r="MVC26" s="172"/>
      <c r="MVD26" s="162"/>
      <c r="MVE26" s="171"/>
      <c r="MVF26" s="171"/>
      <c r="MVG26" s="171"/>
      <c r="MVH26" s="171"/>
      <c r="MVI26" s="171"/>
      <c r="MVJ26" s="171"/>
      <c r="MVK26" s="172"/>
      <c r="MVL26" s="162"/>
      <c r="MVM26" s="171"/>
      <c r="MVN26" s="171"/>
      <c r="MVO26" s="171"/>
      <c r="MVP26" s="171"/>
      <c r="MVQ26" s="171"/>
      <c r="MVR26" s="171"/>
      <c r="MVS26" s="172"/>
      <c r="MVT26" s="162"/>
      <c r="MVU26" s="171"/>
      <c r="MVV26" s="171"/>
      <c r="MVW26" s="171"/>
      <c r="MVX26" s="171"/>
      <c r="MVY26" s="171"/>
      <c r="MVZ26" s="171"/>
      <c r="MWA26" s="172"/>
      <c r="MWB26" s="162"/>
      <c r="MWC26" s="171"/>
      <c r="MWD26" s="171"/>
      <c r="MWE26" s="171"/>
      <c r="MWF26" s="171"/>
      <c r="MWG26" s="171"/>
      <c r="MWH26" s="171"/>
      <c r="MWI26" s="172"/>
      <c r="MWJ26" s="162"/>
      <c r="MWK26" s="171"/>
      <c r="MWL26" s="171"/>
      <c r="MWM26" s="171"/>
      <c r="MWN26" s="171"/>
      <c r="MWO26" s="171"/>
      <c r="MWP26" s="171"/>
      <c r="MWQ26" s="172"/>
      <c r="MWR26" s="162"/>
      <c r="MWS26" s="171"/>
      <c r="MWT26" s="171"/>
      <c r="MWU26" s="171"/>
      <c r="MWV26" s="171"/>
      <c r="MWW26" s="171"/>
      <c r="MWX26" s="171"/>
      <c r="MWY26" s="172"/>
      <c r="MWZ26" s="162"/>
      <c r="MXA26" s="171"/>
      <c r="MXB26" s="171"/>
      <c r="MXC26" s="171"/>
      <c r="MXD26" s="171"/>
      <c r="MXE26" s="171"/>
      <c r="MXF26" s="171"/>
      <c r="MXG26" s="172"/>
      <c r="MXH26" s="162"/>
      <c r="MXI26" s="171"/>
      <c r="MXJ26" s="171"/>
      <c r="MXK26" s="171"/>
      <c r="MXL26" s="171"/>
      <c r="MXM26" s="171"/>
      <c r="MXN26" s="171"/>
      <c r="MXO26" s="172"/>
      <c r="MXP26" s="162"/>
      <c r="MXQ26" s="171"/>
      <c r="MXR26" s="171"/>
      <c r="MXS26" s="171"/>
      <c r="MXT26" s="171"/>
      <c r="MXU26" s="171"/>
      <c r="MXV26" s="171"/>
      <c r="MXW26" s="172"/>
      <c r="MXX26" s="162"/>
      <c r="MXY26" s="171"/>
      <c r="MXZ26" s="171"/>
      <c r="MYA26" s="171"/>
      <c r="MYB26" s="171"/>
      <c r="MYC26" s="171"/>
      <c r="MYD26" s="171"/>
      <c r="MYE26" s="172"/>
      <c r="MYF26" s="162"/>
      <c r="MYG26" s="171"/>
      <c r="MYH26" s="171"/>
      <c r="MYI26" s="171"/>
      <c r="MYJ26" s="171"/>
      <c r="MYK26" s="171"/>
      <c r="MYL26" s="171"/>
      <c r="MYM26" s="172"/>
      <c r="MYN26" s="162"/>
      <c r="MYO26" s="171"/>
      <c r="MYP26" s="171"/>
      <c r="MYQ26" s="171"/>
      <c r="MYR26" s="171"/>
      <c r="MYS26" s="171"/>
      <c r="MYT26" s="171"/>
      <c r="MYU26" s="172"/>
      <c r="MYV26" s="162"/>
      <c r="MYW26" s="171"/>
      <c r="MYX26" s="171"/>
      <c r="MYY26" s="171"/>
      <c r="MYZ26" s="171"/>
      <c r="MZA26" s="171"/>
      <c r="MZB26" s="171"/>
      <c r="MZC26" s="172"/>
      <c r="MZD26" s="162"/>
      <c r="MZE26" s="171"/>
      <c r="MZF26" s="171"/>
      <c r="MZG26" s="171"/>
      <c r="MZH26" s="171"/>
      <c r="MZI26" s="171"/>
      <c r="MZJ26" s="171"/>
      <c r="MZK26" s="172"/>
      <c r="MZL26" s="162"/>
      <c r="MZM26" s="171"/>
      <c r="MZN26" s="171"/>
      <c r="MZO26" s="171"/>
      <c r="MZP26" s="171"/>
      <c r="MZQ26" s="171"/>
      <c r="MZR26" s="171"/>
      <c r="MZS26" s="172"/>
      <c r="MZT26" s="162"/>
      <c r="MZU26" s="171"/>
      <c r="MZV26" s="171"/>
      <c r="MZW26" s="171"/>
      <c r="MZX26" s="171"/>
      <c r="MZY26" s="171"/>
      <c r="MZZ26" s="171"/>
      <c r="NAA26" s="172"/>
      <c r="NAB26" s="162"/>
      <c r="NAC26" s="171"/>
      <c r="NAD26" s="171"/>
      <c r="NAE26" s="171"/>
      <c r="NAF26" s="171"/>
      <c r="NAG26" s="171"/>
      <c r="NAH26" s="171"/>
      <c r="NAI26" s="172"/>
      <c r="NAJ26" s="162"/>
      <c r="NAK26" s="171"/>
      <c r="NAL26" s="171"/>
      <c r="NAM26" s="171"/>
      <c r="NAN26" s="171"/>
      <c r="NAO26" s="171"/>
      <c r="NAP26" s="171"/>
      <c r="NAQ26" s="172"/>
      <c r="NAR26" s="162"/>
      <c r="NAS26" s="171"/>
      <c r="NAT26" s="171"/>
      <c r="NAU26" s="171"/>
      <c r="NAV26" s="171"/>
      <c r="NAW26" s="171"/>
      <c r="NAX26" s="171"/>
      <c r="NAY26" s="172"/>
      <c r="NAZ26" s="162"/>
      <c r="NBA26" s="171"/>
      <c r="NBB26" s="171"/>
      <c r="NBC26" s="171"/>
      <c r="NBD26" s="171"/>
      <c r="NBE26" s="171"/>
      <c r="NBF26" s="171"/>
      <c r="NBG26" s="172"/>
      <c r="NBH26" s="162"/>
      <c r="NBI26" s="171"/>
      <c r="NBJ26" s="171"/>
      <c r="NBK26" s="171"/>
      <c r="NBL26" s="171"/>
      <c r="NBM26" s="171"/>
      <c r="NBN26" s="171"/>
      <c r="NBO26" s="172"/>
      <c r="NBP26" s="162"/>
      <c r="NBQ26" s="171"/>
      <c r="NBR26" s="171"/>
      <c r="NBS26" s="171"/>
      <c r="NBT26" s="171"/>
      <c r="NBU26" s="171"/>
      <c r="NBV26" s="171"/>
      <c r="NBW26" s="172"/>
      <c r="NBX26" s="162"/>
      <c r="NBY26" s="171"/>
      <c r="NBZ26" s="171"/>
      <c r="NCA26" s="171"/>
      <c r="NCB26" s="171"/>
      <c r="NCC26" s="171"/>
      <c r="NCD26" s="171"/>
      <c r="NCE26" s="172"/>
      <c r="NCF26" s="162"/>
      <c r="NCG26" s="171"/>
      <c r="NCH26" s="171"/>
      <c r="NCI26" s="171"/>
      <c r="NCJ26" s="171"/>
      <c r="NCK26" s="171"/>
      <c r="NCL26" s="171"/>
      <c r="NCM26" s="172"/>
      <c r="NCN26" s="162"/>
      <c r="NCO26" s="171"/>
      <c r="NCP26" s="171"/>
      <c r="NCQ26" s="171"/>
      <c r="NCR26" s="171"/>
      <c r="NCS26" s="171"/>
      <c r="NCT26" s="171"/>
      <c r="NCU26" s="172"/>
      <c r="NCV26" s="162"/>
      <c r="NCW26" s="171"/>
      <c r="NCX26" s="171"/>
      <c r="NCY26" s="171"/>
      <c r="NCZ26" s="171"/>
      <c r="NDA26" s="171"/>
      <c r="NDB26" s="171"/>
      <c r="NDC26" s="172"/>
      <c r="NDD26" s="162"/>
      <c r="NDE26" s="171"/>
      <c r="NDF26" s="171"/>
      <c r="NDG26" s="171"/>
      <c r="NDH26" s="171"/>
      <c r="NDI26" s="171"/>
      <c r="NDJ26" s="171"/>
      <c r="NDK26" s="172"/>
      <c r="NDL26" s="162"/>
      <c r="NDM26" s="171"/>
      <c r="NDN26" s="171"/>
      <c r="NDO26" s="171"/>
      <c r="NDP26" s="171"/>
      <c r="NDQ26" s="171"/>
      <c r="NDR26" s="171"/>
      <c r="NDS26" s="172"/>
      <c r="NDT26" s="162"/>
      <c r="NDU26" s="171"/>
      <c r="NDV26" s="171"/>
      <c r="NDW26" s="171"/>
      <c r="NDX26" s="171"/>
      <c r="NDY26" s="171"/>
      <c r="NDZ26" s="171"/>
      <c r="NEA26" s="172"/>
      <c r="NEB26" s="162"/>
      <c r="NEC26" s="171"/>
      <c r="NED26" s="171"/>
      <c r="NEE26" s="171"/>
      <c r="NEF26" s="171"/>
      <c r="NEG26" s="171"/>
      <c r="NEH26" s="171"/>
      <c r="NEI26" s="172"/>
      <c r="NEJ26" s="162"/>
      <c r="NEK26" s="171"/>
      <c r="NEL26" s="171"/>
      <c r="NEM26" s="171"/>
      <c r="NEN26" s="171"/>
      <c r="NEO26" s="171"/>
      <c r="NEP26" s="171"/>
      <c r="NEQ26" s="172"/>
      <c r="NER26" s="162"/>
      <c r="NES26" s="171"/>
      <c r="NET26" s="171"/>
      <c r="NEU26" s="171"/>
      <c r="NEV26" s="171"/>
      <c r="NEW26" s="171"/>
      <c r="NEX26" s="171"/>
      <c r="NEY26" s="172"/>
      <c r="NEZ26" s="162"/>
      <c r="NFA26" s="171"/>
      <c r="NFB26" s="171"/>
      <c r="NFC26" s="171"/>
      <c r="NFD26" s="171"/>
      <c r="NFE26" s="171"/>
      <c r="NFF26" s="171"/>
      <c r="NFG26" s="172"/>
      <c r="NFH26" s="162"/>
      <c r="NFI26" s="171"/>
      <c r="NFJ26" s="171"/>
      <c r="NFK26" s="171"/>
      <c r="NFL26" s="171"/>
      <c r="NFM26" s="171"/>
      <c r="NFN26" s="171"/>
      <c r="NFO26" s="172"/>
      <c r="NFP26" s="162"/>
      <c r="NFQ26" s="171"/>
      <c r="NFR26" s="171"/>
      <c r="NFS26" s="171"/>
      <c r="NFT26" s="171"/>
      <c r="NFU26" s="171"/>
      <c r="NFV26" s="171"/>
      <c r="NFW26" s="172"/>
      <c r="NFX26" s="162"/>
      <c r="NFY26" s="171"/>
      <c r="NFZ26" s="171"/>
      <c r="NGA26" s="171"/>
      <c r="NGB26" s="171"/>
      <c r="NGC26" s="171"/>
      <c r="NGD26" s="171"/>
      <c r="NGE26" s="172"/>
      <c r="NGF26" s="162"/>
      <c r="NGG26" s="171"/>
      <c r="NGH26" s="171"/>
      <c r="NGI26" s="171"/>
      <c r="NGJ26" s="171"/>
      <c r="NGK26" s="171"/>
      <c r="NGL26" s="171"/>
      <c r="NGM26" s="172"/>
      <c r="NGN26" s="162"/>
      <c r="NGO26" s="171"/>
      <c r="NGP26" s="171"/>
      <c r="NGQ26" s="171"/>
      <c r="NGR26" s="171"/>
      <c r="NGS26" s="171"/>
      <c r="NGT26" s="171"/>
      <c r="NGU26" s="172"/>
      <c r="NGV26" s="162"/>
      <c r="NGW26" s="171"/>
      <c r="NGX26" s="171"/>
      <c r="NGY26" s="171"/>
      <c r="NGZ26" s="171"/>
      <c r="NHA26" s="171"/>
      <c r="NHB26" s="171"/>
      <c r="NHC26" s="172"/>
      <c r="NHD26" s="162"/>
      <c r="NHE26" s="171"/>
      <c r="NHF26" s="171"/>
      <c r="NHG26" s="171"/>
      <c r="NHH26" s="171"/>
      <c r="NHI26" s="171"/>
      <c r="NHJ26" s="171"/>
      <c r="NHK26" s="172"/>
      <c r="NHL26" s="162"/>
      <c r="NHM26" s="171"/>
      <c r="NHN26" s="171"/>
      <c r="NHO26" s="171"/>
      <c r="NHP26" s="171"/>
      <c r="NHQ26" s="171"/>
      <c r="NHR26" s="171"/>
      <c r="NHS26" s="172"/>
      <c r="NHT26" s="162"/>
      <c r="NHU26" s="171"/>
      <c r="NHV26" s="171"/>
      <c r="NHW26" s="171"/>
      <c r="NHX26" s="171"/>
      <c r="NHY26" s="171"/>
      <c r="NHZ26" s="171"/>
      <c r="NIA26" s="172"/>
      <c r="NIB26" s="162"/>
      <c r="NIC26" s="171"/>
      <c r="NID26" s="171"/>
      <c r="NIE26" s="171"/>
      <c r="NIF26" s="171"/>
      <c r="NIG26" s="171"/>
      <c r="NIH26" s="171"/>
      <c r="NII26" s="172"/>
      <c r="NIJ26" s="162"/>
      <c r="NIK26" s="171"/>
      <c r="NIL26" s="171"/>
      <c r="NIM26" s="171"/>
      <c r="NIN26" s="171"/>
      <c r="NIO26" s="171"/>
      <c r="NIP26" s="171"/>
      <c r="NIQ26" s="172"/>
      <c r="NIR26" s="162"/>
      <c r="NIS26" s="171"/>
      <c r="NIT26" s="171"/>
      <c r="NIU26" s="171"/>
      <c r="NIV26" s="171"/>
      <c r="NIW26" s="171"/>
      <c r="NIX26" s="171"/>
      <c r="NIY26" s="172"/>
      <c r="NIZ26" s="162"/>
      <c r="NJA26" s="171"/>
      <c r="NJB26" s="171"/>
      <c r="NJC26" s="171"/>
      <c r="NJD26" s="171"/>
      <c r="NJE26" s="171"/>
      <c r="NJF26" s="171"/>
      <c r="NJG26" s="172"/>
      <c r="NJH26" s="162"/>
      <c r="NJI26" s="171"/>
      <c r="NJJ26" s="171"/>
      <c r="NJK26" s="171"/>
      <c r="NJL26" s="171"/>
      <c r="NJM26" s="171"/>
      <c r="NJN26" s="171"/>
      <c r="NJO26" s="172"/>
      <c r="NJP26" s="162"/>
      <c r="NJQ26" s="171"/>
      <c r="NJR26" s="171"/>
      <c r="NJS26" s="171"/>
      <c r="NJT26" s="171"/>
      <c r="NJU26" s="171"/>
      <c r="NJV26" s="171"/>
      <c r="NJW26" s="172"/>
      <c r="NJX26" s="162"/>
      <c r="NJY26" s="171"/>
      <c r="NJZ26" s="171"/>
      <c r="NKA26" s="171"/>
      <c r="NKB26" s="171"/>
      <c r="NKC26" s="171"/>
      <c r="NKD26" s="171"/>
      <c r="NKE26" s="172"/>
      <c r="NKF26" s="162"/>
      <c r="NKG26" s="171"/>
      <c r="NKH26" s="171"/>
      <c r="NKI26" s="171"/>
      <c r="NKJ26" s="171"/>
      <c r="NKK26" s="171"/>
      <c r="NKL26" s="171"/>
      <c r="NKM26" s="172"/>
      <c r="NKN26" s="162"/>
      <c r="NKO26" s="171"/>
      <c r="NKP26" s="171"/>
      <c r="NKQ26" s="171"/>
      <c r="NKR26" s="171"/>
      <c r="NKS26" s="171"/>
      <c r="NKT26" s="171"/>
      <c r="NKU26" s="172"/>
      <c r="NKV26" s="162"/>
      <c r="NKW26" s="171"/>
      <c r="NKX26" s="171"/>
      <c r="NKY26" s="171"/>
      <c r="NKZ26" s="171"/>
      <c r="NLA26" s="171"/>
      <c r="NLB26" s="171"/>
      <c r="NLC26" s="172"/>
      <c r="NLD26" s="162"/>
      <c r="NLE26" s="171"/>
      <c r="NLF26" s="171"/>
      <c r="NLG26" s="171"/>
      <c r="NLH26" s="171"/>
      <c r="NLI26" s="171"/>
      <c r="NLJ26" s="171"/>
      <c r="NLK26" s="172"/>
      <c r="NLL26" s="162"/>
      <c r="NLM26" s="171"/>
      <c r="NLN26" s="171"/>
      <c r="NLO26" s="171"/>
      <c r="NLP26" s="171"/>
      <c r="NLQ26" s="171"/>
      <c r="NLR26" s="171"/>
      <c r="NLS26" s="172"/>
      <c r="NLT26" s="162"/>
      <c r="NLU26" s="171"/>
      <c r="NLV26" s="171"/>
      <c r="NLW26" s="171"/>
      <c r="NLX26" s="171"/>
      <c r="NLY26" s="171"/>
      <c r="NLZ26" s="171"/>
      <c r="NMA26" s="172"/>
      <c r="NMB26" s="162"/>
      <c r="NMC26" s="171"/>
      <c r="NMD26" s="171"/>
      <c r="NME26" s="171"/>
      <c r="NMF26" s="171"/>
      <c r="NMG26" s="171"/>
      <c r="NMH26" s="171"/>
      <c r="NMI26" s="172"/>
      <c r="NMJ26" s="162"/>
      <c r="NMK26" s="171"/>
      <c r="NML26" s="171"/>
      <c r="NMM26" s="171"/>
      <c r="NMN26" s="171"/>
      <c r="NMO26" s="171"/>
      <c r="NMP26" s="171"/>
      <c r="NMQ26" s="172"/>
      <c r="NMR26" s="162"/>
      <c r="NMS26" s="171"/>
      <c r="NMT26" s="171"/>
      <c r="NMU26" s="171"/>
      <c r="NMV26" s="171"/>
      <c r="NMW26" s="171"/>
      <c r="NMX26" s="171"/>
      <c r="NMY26" s="172"/>
      <c r="NMZ26" s="162"/>
      <c r="NNA26" s="171"/>
      <c r="NNB26" s="171"/>
      <c r="NNC26" s="171"/>
      <c r="NND26" s="171"/>
      <c r="NNE26" s="171"/>
      <c r="NNF26" s="171"/>
      <c r="NNG26" s="172"/>
      <c r="NNH26" s="162"/>
      <c r="NNI26" s="171"/>
      <c r="NNJ26" s="171"/>
      <c r="NNK26" s="171"/>
      <c r="NNL26" s="171"/>
      <c r="NNM26" s="171"/>
      <c r="NNN26" s="171"/>
      <c r="NNO26" s="172"/>
      <c r="NNP26" s="162"/>
      <c r="NNQ26" s="171"/>
      <c r="NNR26" s="171"/>
      <c r="NNS26" s="171"/>
      <c r="NNT26" s="171"/>
      <c r="NNU26" s="171"/>
      <c r="NNV26" s="171"/>
      <c r="NNW26" s="172"/>
      <c r="NNX26" s="162"/>
      <c r="NNY26" s="171"/>
      <c r="NNZ26" s="171"/>
      <c r="NOA26" s="171"/>
      <c r="NOB26" s="171"/>
      <c r="NOC26" s="171"/>
      <c r="NOD26" s="171"/>
      <c r="NOE26" s="172"/>
      <c r="NOF26" s="162"/>
      <c r="NOG26" s="171"/>
      <c r="NOH26" s="171"/>
      <c r="NOI26" s="171"/>
      <c r="NOJ26" s="171"/>
      <c r="NOK26" s="171"/>
      <c r="NOL26" s="171"/>
      <c r="NOM26" s="172"/>
      <c r="NON26" s="162"/>
      <c r="NOO26" s="171"/>
      <c r="NOP26" s="171"/>
      <c r="NOQ26" s="171"/>
      <c r="NOR26" s="171"/>
      <c r="NOS26" s="171"/>
      <c r="NOT26" s="171"/>
      <c r="NOU26" s="172"/>
      <c r="NOV26" s="162"/>
      <c r="NOW26" s="171"/>
      <c r="NOX26" s="171"/>
      <c r="NOY26" s="171"/>
      <c r="NOZ26" s="171"/>
      <c r="NPA26" s="171"/>
      <c r="NPB26" s="171"/>
      <c r="NPC26" s="172"/>
      <c r="NPD26" s="162"/>
      <c r="NPE26" s="171"/>
      <c r="NPF26" s="171"/>
      <c r="NPG26" s="171"/>
      <c r="NPH26" s="171"/>
      <c r="NPI26" s="171"/>
      <c r="NPJ26" s="171"/>
      <c r="NPK26" s="172"/>
      <c r="NPL26" s="162"/>
      <c r="NPM26" s="171"/>
      <c r="NPN26" s="171"/>
      <c r="NPO26" s="171"/>
      <c r="NPP26" s="171"/>
      <c r="NPQ26" s="171"/>
      <c r="NPR26" s="171"/>
      <c r="NPS26" s="172"/>
      <c r="NPT26" s="162"/>
      <c r="NPU26" s="171"/>
      <c r="NPV26" s="171"/>
      <c r="NPW26" s="171"/>
      <c r="NPX26" s="171"/>
      <c r="NPY26" s="171"/>
      <c r="NPZ26" s="171"/>
      <c r="NQA26" s="172"/>
      <c r="NQB26" s="162"/>
      <c r="NQC26" s="171"/>
      <c r="NQD26" s="171"/>
      <c r="NQE26" s="171"/>
      <c r="NQF26" s="171"/>
      <c r="NQG26" s="171"/>
      <c r="NQH26" s="171"/>
      <c r="NQI26" s="172"/>
      <c r="NQJ26" s="162"/>
      <c r="NQK26" s="171"/>
      <c r="NQL26" s="171"/>
      <c r="NQM26" s="171"/>
      <c r="NQN26" s="171"/>
      <c r="NQO26" s="171"/>
      <c r="NQP26" s="171"/>
      <c r="NQQ26" s="172"/>
      <c r="NQR26" s="162"/>
      <c r="NQS26" s="171"/>
      <c r="NQT26" s="171"/>
      <c r="NQU26" s="171"/>
      <c r="NQV26" s="171"/>
      <c r="NQW26" s="171"/>
      <c r="NQX26" s="171"/>
      <c r="NQY26" s="172"/>
      <c r="NQZ26" s="162"/>
      <c r="NRA26" s="171"/>
      <c r="NRB26" s="171"/>
      <c r="NRC26" s="171"/>
      <c r="NRD26" s="171"/>
      <c r="NRE26" s="171"/>
      <c r="NRF26" s="171"/>
      <c r="NRG26" s="172"/>
      <c r="NRH26" s="162"/>
      <c r="NRI26" s="171"/>
      <c r="NRJ26" s="171"/>
      <c r="NRK26" s="171"/>
      <c r="NRL26" s="171"/>
      <c r="NRM26" s="171"/>
      <c r="NRN26" s="171"/>
      <c r="NRO26" s="172"/>
      <c r="NRP26" s="162"/>
      <c r="NRQ26" s="171"/>
      <c r="NRR26" s="171"/>
      <c r="NRS26" s="171"/>
      <c r="NRT26" s="171"/>
      <c r="NRU26" s="171"/>
      <c r="NRV26" s="171"/>
      <c r="NRW26" s="172"/>
      <c r="NRX26" s="162"/>
      <c r="NRY26" s="171"/>
      <c r="NRZ26" s="171"/>
      <c r="NSA26" s="171"/>
      <c r="NSB26" s="171"/>
      <c r="NSC26" s="171"/>
      <c r="NSD26" s="171"/>
      <c r="NSE26" s="172"/>
      <c r="NSF26" s="162"/>
      <c r="NSG26" s="171"/>
      <c r="NSH26" s="171"/>
      <c r="NSI26" s="171"/>
      <c r="NSJ26" s="171"/>
      <c r="NSK26" s="171"/>
      <c r="NSL26" s="171"/>
      <c r="NSM26" s="172"/>
      <c r="NSN26" s="162"/>
      <c r="NSO26" s="171"/>
      <c r="NSP26" s="171"/>
      <c r="NSQ26" s="171"/>
      <c r="NSR26" s="171"/>
      <c r="NSS26" s="171"/>
      <c r="NST26" s="171"/>
      <c r="NSU26" s="172"/>
      <c r="NSV26" s="162"/>
      <c r="NSW26" s="171"/>
      <c r="NSX26" s="171"/>
      <c r="NSY26" s="171"/>
      <c r="NSZ26" s="171"/>
      <c r="NTA26" s="171"/>
      <c r="NTB26" s="171"/>
      <c r="NTC26" s="172"/>
      <c r="NTD26" s="162"/>
      <c r="NTE26" s="171"/>
      <c r="NTF26" s="171"/>
      <c r="NTG26" s="171"/>
      <c r="NTH26" s="171"/>
      <c r="NTI26" s="171"/>
      <c r="NTJ26" s="171"/>
      <c r="NTK26" s="172"/>
      <c r="NTL26" s="162"/>
      <c r="NTM26" s="171"/>
      <c r="NTN26" s="171"/>
      <c r="NTO26" s="171"/>
      <c r="NTP26" s="171"/>
      <c r="NTQ26" s="171"/>
      <c r="NTR26" s="171"/>
      <c r="NTS26" s="172"/>
      <c r="NTT26" s="162"/>
      <c r="NTU26" s="171"/>
      <c r="NTV26" s="171"/>
      <c r="NTW26" s="171"/>
      <c r="NTX26" s="171"/>
      <c r="NTY26" s="171"/>
      <c r="NTZ26" s="171"/>
      <c r="NUA26" s="172"/>
      <c r="NUB26" s="162"/>
      <c r="NUC26" s="171"/>
      <c r="NUD26" s="171"/>
      <c r="NUE26" s="171"/>
      <c r="NUF26" s="171"/>
      <c r="NUG26" s="171"/>
      <c r="NUH26" s="171"/>
      <c r="NUI26" s="172"/>
      <c r="NUJ26" s="162"/>
      <c r="NUK26" s="171"/>
      <c r="NUL26" s="171"/>
      <c r="NUM26" s="171"/>
      <c r="NUN26" s="171"/>
      <c r="NUO26" s="171"/>
      <c r="NUP26" s="171"/>
      <c r="NUQ26" s="172"/>
      <c r="NUR26" s="162"/>
      <c r="NUS26" s="171"/>
      <c r="NUT26" s="171"/>
      <c r="NUU26" s="171"/>
      <c r="NUV26" s="171"/>
      <c r="NUW26" s="171"/>
      <c r="NUX26" s="171"/>
      <c r="NUY26" s="172"/>
      <c r="NUZ26" s="162"/>
      <c r="NVA26" s="171"/>
      <c r="NVB26" s="171"/>
      <c r="NVC26" s="171"/>
      <c r="NVD26" s="171"/>
      <c r="NVE26" s="171"/>
      <c r="NVF26" s="171"/>
      <c r="NVG26" s="172"/>
      <c r="NVH26" s="162"/>
      <c r="NVI26" s="171"/>
      <c r="NVJ26" s="171"/>
      <c r="NVK26" s="171"/>
      <c r="NVL26" s="171"/>
      <c r="NVM26" s="171"/>
      <c r="NVN26" s="171"/>
      <c r="NVO26" s="172"/>
      <c r="NVP26" s="162"/>
      <c r="NVQ26" s="171"/>
      <c r="NVR26" s="171"/>
      <c r="NVS26" s="171"/>
      <c r="NVT26" s="171"/>
      <c r="NVU26" s="171"/>
      <c r="NVV26" s="171"/>
      <c r="NVW26" s="172"/>
      <c r="NVX26" s="162"/>
      <c r="NVY26" s="171"/>
      <c r="NVZ26" s="171"/>
      <c r="NWA26" s="171"/>
      <c r="NWB26" s="171"/>
      <c r="NWC26" s="171"/>
      <c r="NWD26" s="171"/>
      <c r="NWE26" s="172"/>
      <c r="NWF26" s="162"/>
      <c r="NWG26" s="171"/>
      <c r="NWH26" s="171"/>
      <c r="NWI26" s="171"/>
      <c r="NWJ26" s="171"/>
      <c r="NWK26" s="171"/>
      <c r="NWL26" s="171"/>
      <c r="NWM26" s="172"/>
      <c r="NWN26" s="162"/>
      <c r="NWO26" s="171"/>
      <c r="NWP26" s="171"/>
      <c r="NWQ26" s="171"/>
      <c r="NWR26" s="171"/>
      <c r="NWS26" s="171"/>
      <c r="NWT26" s="171"/>
      <c r="NWU26" s="172"/>
      <c r="NWV26" s="162"/>
      <c r="NWW26" s="171"/>
      <c r="NWX26" s="171"/>
      <c r="NWY26" s="171"/>
      <c r="NWZ26" s="171"/>
      <c r="NXA26" s="171"/>
      <c r="NXB26" s="171"/>
      <c r="NXC26" s="172"/>
      <c r="NXD26" s="162"/>
      <c r="NXE26" s="171"/>
      <c r="NXF26" s="171"/>
      <c r="NXG26" s="171"/>
      <c r="NXH26" s="171"/>
      <c r="NXI26" s="171"/>
      <c r="NXJ26" s="171"/>
      <c r="NXK26" s="172"/>
      <c r="NXL26" s="162"/>
      <c r="NXM26" s="171"/>
      <c r="NXN26" s="171"/>
      <c r="NXO26" s="171"/>
      <c r="NXP26" s="171"/>
      <c r="NXQ26" s="171"/>
      <c r="NXR26" s="171"/>
      <c r="NXS26" s="172"/>
      <c r="NXT26" s="162"/>
      <c r="NXU26" s="171"/>
      <c r="NXV26" s="171"/>
      <c r="NXW26" s="171"/>
      <c r="NXX26" s="171"/>
      <c r="NXY26" s="171"/>
      <c r="NXZ26" s="171"/>
      <c r="NYA26" s="172"/>
      <c r="NYB26" s="162"/>
      <c r="NYC26" s="171"/>
      <c r="NYD26" s="171"/>
      <c r="NYE26" s="171"/>
      <c r="NYF26" s="171"/>
      <c r="NYG26" s="171"/>
      <c r="NYH26" s="171"/>
      <c r="NYI26" s="172"/>
      <c r="NYJ26" s="162"/>
      <c r="NYK26" s="171"/>
      <c r="NYL26" s="171"/>
      <c r="NYM26" s="171"/>
      <c r="NYN26" s="171"/>
      <c r="NYO26" s="171"/>
      <c r="NYP26" s="171"/>
      <c r="NYQ26" s="172"/>
      <c r="NYR26" s="162"/>
      <c r="NYS26" s="171"/>
      <c r="NYT26" s="171"/>
      <c r="NYU26" s="171"/>
      <c r="NYV26" s="171"/>
      <c r="NYW26" s="171"/>
      <c r="NYX26" s="171"/>
      <c r="NYY26" s="172"/>
      <c r="NYZ26" s="162"/>
      <c r="NZA26" s="171"/>
      <c r="NZB26" s="171"/>
      <c r="NZC26" s="171"/>
      <c r="NZD26" s="171"/>
      <c r="NZE26" s="171"/>
      <c r="NZF26" s="171"/>
      <c r="NZG26" s="172"/>
      <c r="NZH26" s="162"/>
      <c r="NZI26" s="171"/>
      <c r="NZJ26" s="171"/>
      <c r="NZK26" s="171"/>
      <c r="NZL26" s="171"/>
      <c r="NZM26" s="171"/>
      <c r="NZN26" s="171"/>
      <c r="NZO26" s="172"/>
      <c r="NZP26" s="162"/>
      <c r="NZQ26" s="171"/>
      <c r="NZR26" s="171"/>
      <c r="NZS26" s="171"/>
      <c r="NZT26" s="171"/>
      <c r="NZU26" s="171"/>
      <c r="NZV26" s="171"/>
      <c r="NZW26" s="172"/>
      <c r="NZX26" s="162"/>
      <c r="NZY26" s="171"/>
      <c r="NZZ26" s="171"/>
      <c r="OAA26" s="171"/>
      <c r="OAB26" s="171"/>
      <c r="OAC26" s="171"/>
      <c r="OAD26" s="171"/>
      <c r="OAE26" s="172"/>
      <c r="OAF26" s="162"/>
      <c r="OAG26" s="171"/>
      <c r="OAH26" s="171"/>
      <c r="OAI26" s="171"/>
      <c r="OAJ26" s="171"/>
      <c r="OAK26" s="171"/>
      <c r="OAL26" s="171"/>
      <c r="OAM26" s="172"/>
      <c r="OAN26" s="162"/>
      <c r="OAO26" s="171"/>
      <c r="OAP26" s="171"/>
      <c r="OAQ26" s="171"/>
      <c r="OAR26" s="171"/>
      <c r="OAS26" s="171"/>
      <c r="OAT26" s="171"/>
      <c r="OAU26" s="172"/>
      <c r="OAV26" s="162"/>
      <c r="OAW26" s="171"/>
      <c r="OAX26" s="171"/>
      <c r="OAY26" s="171"/>
      <c r="OAZ26" s="171"/>
      <c r="OBA26" s="171"/>
      <c r="OBB26" s="171"/>
      <c r="OBC26" s="172"/>
      <c r="OBD26" s="162"/>
      <c r="OBE26" s="171"/>
      <c r="OBF26" s="171"/>
      <c r="OBG26" s="171"/>
      <c r="OBH26" s="171"/>
      <c r="OBI26" s="171"/>
      <c r="OBJ26" s="171"/>
      <c r="OBK26" s="172"/>
      <c r="OBL26" s="162"/>
      <c r="OBM26" s="171"/>
      <c r="OBN26" s="171"/>
      <c r="OBO26" s="171"/>
      <c r="OBP26" s="171"/>
      <c r="OBQ26" s="171"/>
      <c r="OBR26" s="171"/>
      <c r="OBS26" s="172"/>
      <c r="OBT26" s="162"/>
      <c r="OBU26" s="171"/>
      <c r="OBV26" s="171"/>
      <c r="OBW26" s="171"/>
      <c r="OBX26" s="171"/>
      <c r="OBY26" s="171"/>
      <c r="OBZ26" s="171"/>
      <c r="OCA26" s="172"/>
      <c r="OCB26" s="162"/>
      <c r="OCC26" s="171"/>
      <c r="OCD26" s="171"/>
      <c r="OCE26" s="171"/>
      <c r="OCF26" s="171"/>
      <c r="OCG26" s="171"/>
      <c r="OCH26" s="171"/>
      <c r="OCI26" s="172"/>
      <c r="OCJ26" s="162"/>
      <c r="OCK26" s="171"/>
      <c r="OCL26" s="171"/>
      <c r="OCM26" s="171"/>
      <c r="OCN26" s="171"/>
      <c r="OCO26" s="171"/>
      <c r="OCP26" s="171"/>
      <c r="OCQ26" s="172"/>
      <c r="OCR26" s="162"/>
      <c r="OCS26" s="171"/>
      <c r="OCT26" s="171"/>
      <c r="OCU26" s="171"/>
      <c r="OCV26" s="171"/>
      <c r="OCW26" s="171"/>
      <c r="OCX26" s="171"/>
      <c r="OCY26" s="172"/>
      <c r="OCZ26" s="162"/>
      <c r="ODA26" s="171"/>
      <c r="ODB26" s="171"/>
      <c r="ODC26" s="171"/>
      <c r="ODD26" s="171"/>
      <c r="ODE26" s="171"/>
      <c r="ODF26" s="171"/>
      <c r="ODG26" s="172"/>
      <c r="ODH26" s="162"/>
      <c r="ODI26" s="171"/>
      <c r="ODJ26" s="171"/>
      <c r="ODK26" s="171"/>
      <c r="ODL26" s="171"/>
      <c r="ODM26" s="171"/>
      <c r="ODN26" s="171"/>
      <c r="ODO26" s="172"/>
      <c r="ODP26" s="162"/>
      <c r="ODQ26" s="171"/>
      <c r="ODR26" s="171"/>
      <c r="ODS26" s="171"/>
      <c r="ODT26" s="171"/>
      <c r="ODU26" s="171"/>
      <c r="ODV26" s="171"/>
      <c r="ODW26" s="172"/>
      <c r="ODX26" s="162"/>
      <c r="ODY26" s="171"/>
      <c r="ODZ26" s="171"/>
      <c r="OEA26" s="171"/>
      <c r="OEB26" s="171"/>
      <c r="OEC26" s="171"/>
      <c r="OED26" s="171"/>
      <c r="OEE26" s="172"/>
      <c r="OEF26" s="162"/>
      <c r="OEG26" s="171"/>
      <c r="OEH26" s="171"/>
      <c r="OEI26" s="171"/>
      <c r="OEJ26" s="171"/>
      <c r="OEK26" s="171"/>
      <c r="OEL26" s="171"/>
      <c r="OEM26" s="172"/>
      <c r="OEN26" s="162"/>
      <c r="OEO26" s="171"/>
      <c r="OEP26" s="171"/>
      <c r="OEQ26" s="171"/>
      <c r="OER26" s="171"/>
      <c r="OES26" s="171"/>
      <c r="OET26" s="171"/>
      <c r="OEU26" s="172"/>
      <c r="OEV26" s="162"/>
      <c r="OEW26" s="171"/>
      <c r="OEX26" s="171"/>
      <c r="OEY26" s="171"/>
      <c r="OEZ26" s="171"/>
      <c r="OFA26" s="171"/>
      <c r="OFB26" s="171"/>
      <c r="OFC26" s="172"/>
      <c r="OFD26" s="162"/>
      <c r="OFE26" s="171"/>
      <c r="OFF26" s="171"/>
      <c r="OFG26" s="171"/>
      <c r="OFH26" s="171"/>
      <c r="OFI26" s="171"/>
      <c r="OFJ26" s="171"/>
      <c r="OFK26" s="172"/>
      <c r="OFL26" s="162"/>
      <c r="OFM26" s="171"/>
      <c r="OFN26" s="171"/>
      <c r="OFO26" s="171"/>
      <c r="OFP26" s="171"/>
      <c r="OFQ26" s="171"/>
      <c r="OFR26" s="171"/>
      <c r="OFS26" s="172"/>
      <c r="OFT26" s="162"/>
      <c r="OFU26" s="171"/>
      <c r="OFV26" s="171"/>
      <c r="OFW26" s="171"/>
      <c r="OFX26" s="171"/>
      <c r="OFY26" s="171"/>
      <c r="OFZ26" s="171"/>
      <c r="OGA26" s="172"/>
      <c r="OGB26" s="162"/>
      <c r="OGC26" s="171"/>
      <c r="OGD26" s="171"/>
      <c r="OGE26" s="171"/>
      <c r="OGF26" s="171"/>
      <c r="OGG26" s="171"/>
      <c r="OGH26" s="171"/>
      <c r="OGI26" s="172"/>
      <c r="OGJ26" s="162"/>
      <c r="OGK26" s="171"/>
      <c r="OGL26" s="171"/>
      <c r="OGM26" s="171"/>
      <c r="OGN26" s="171"/>
      <c r="OGO26" s="171"/>
      <c r="OGP26" s="171"/>
      <c r="OGQ26" s="172"/>
      <c r="OGR26" s="162"/>
      <c r="OGS26" s="171"/>
      <c r="OGT26" s="171"/>
      <c r="OGU26" s="171"/>
      <c r="OGV26" s="171"/>
      <c r="OGW26" s="171"/>
      <c r="OGX26" s="171"/>
      <c r="OGY26" s="172"/>
      <c r="OGZ26" s="162"/>
      <c r="OHA26" s="171"/>
      <c r="OHB26" s="171"/>
      <c r="OHC26" s="171"/>
      <c r="OHD26" s="171"/>
      <c r="OHE26" s="171"/>
      <c r="OHF26" s="171"/>
      <c r="OHG26" s="172"/>
      <c r="OHH26" s="162"/>
      <c r="OHI26" s="171"/>
      <c r="OHJ26" s="171"/>
      <c r="OHK26" s="171"/>
      <c r="OHL26" s="171"/>
      <c r="OHM26" s="171"/>
      <c r="OHN26" s="171"/>
      <c r="OHO26" s="172"/>
      <c r="OHP26" s="162"/>
      <c r="OHQ26" s="171"/>
      <c r="OHR26" s="171"/>
      <c r="OHS26" s="171"/>
      <c r="OHT26" s="171"/>
      <c r="OHU26" s="171"/>
      <c r="OHV26" s="171"/>
      <c r="OHW26" s="172"/>
      <c r="OHX26" s="162"/>
      <c r="OHY26" s="171"/>
      <c r="OHZ26" s="171"/>
      <c r="OIA26" s="171"/>
      <c r="OIB26" s="171"/>
      <c r="OIC26" s="171"/>
      <c r="OID26" s="171"/>
      <c r="OIE26" s="172"/>
      <c r="OIF26" s="162"/>
      <c r="OIG26" s="171"/>
      <c r="OIH26" s="171"/>
      <c r="OII26" s="171"/>
      <c r="OIJ26" s="171"/>
      <c r="OIK26" s="171"/>
      <c r="OIL26" s="171"/>
      <c r="OIM26" s="172"/>
      <c r="OIN26" s="162"/>
      <c r="OIO26" s="171"/>
      <c r="OIP26" s="171"/>
      <c r="OIQ26" s="171"/>
      <c r="OIR26" s="171"/>
      <c r="OIS26" s="171"/>
      <c r="OIT26" s="171"/>
      <c r="OIU26" s="172"/>
      <c r="OIV26" s="162"/>
      <c r="OIW26" s="171"/>
      <c r="OIX26" s="171"/>
      <c r="OIY26" s="171"/>
      <c r="OIZ26" s="171"/>
      <c r="OJA26" s="171"/>
      <c r="OJB26" s="171"/>
      <c r="OJC26" s="172"/>
      <c r="OJD26" s="162"/>
      <c r="OJE26" s="171"/>
      <c r="OJF26" s="171"/>
      <c r="OJG26" s="171"/>
      <c r="OJH26" s="171"/>
      <c r="OJI26" s="171"/>
      <c r="OJJ26" s="171"/>
      <c r="OJK26" s="172"/>
      <c r="OJL26" s="162"/>
      <c r="OJM26" s="171"/>
      <c r="OJN26" s="171"/>
      <c r="OJO26" s="171"/>
      <c r="OJP26" s="171"/>
      <c r="OJQ26" s="171"/>
      <c r="OJR26" s="171"/>
      <c r="OJS26" s="172"/>
      <c r="OJT26" s="162"/>
      <c r="OJU26" s="171"/>
      <c r="OJV26" s="171"/>
      <c r="OJW26" s="171"/>
      <c r="OJX26" s="171"/>
      <c r="OJY26" s="171"/>
      <c r="OJZ26" s="171"/>
      <c r="OKA26" s="172"/>
      <c r="OKB26" s="162"/>
      <c r="OKC26" s="171"/>
      <c r="OKD26" s="171"/>
      <c r="OKE26" s="171"/>
      <c r="OKF26" s="171"/>
      <c r="OKG26" s="171"/>
      <c r="OKH26" s="171"/>
      <c r="OKI26" s="172"/>
      <c r="OKJ26" s="162"/>
      <c r="OKK26" s="171"/>
      <c r="OKL26" s="171"/>
      <c r="OKM26" s="171"/>
      <c r="OKN26" s="171"/>
      <c r="OKO26" s="171"/>
      <c r="OKP26" s="171"/>
      <c r="OKQ26" s="172"/>
      <c r="OKR26" s="162"/>
      <c r="OKS26" s="171"/>
      <c r="OKT26" s="171"/>
      <c r="OKU26" s="171"/>
      <c r="OKV26" s="171"/>
      <c r="OKW26" s="171"/>
      <c r="OKX26" s="171"/>
      <c r="OKY26" s="172"/>
      <c r="OKZ26" s="162"/>
      <c r="OLA26" s="171"/>
      <c r="OLB26" s="171"/>
      <c r="OLC26" s="171"/>
      <c r="OLD26" s="171"/>
      <c r="OLE26" s="171"/>
      <c r="OLF26" s="171"/>
      <c r="OLG26" s="172"/>
      <c r="OLH26" s="162"/>
      <c r="OLI26" s="171"/>
      <c r="OLJ26" s="171"/>
      <c r="OLK26" s="171"/>
      <c r="OLL26" s="171"/>
      <c r="OLM26" s="171"/>
      <c r="OLN26" s="171"/>
      <c r="OLO26" s="172"/>
      <c r="OLP26" s="162"/>
      <c r="OLQ26" s="171"/>
      <c r="OLR26" s="171"/>
      <c r="OLS26" s="171"/>
      <c r="OLT26" s="171"/>
      <c r="OLU26" s="171"/>
      <c r="OLV26" s="171"/>
      <c r="OLW26" s="172"/>
      <c r="OLX26" s="162"/>
      <c r="OLY26" s="171"/>
      <c r="OLZ26" s="171"/>
      <c r="OMA26" s="171"/>
      <c r="OMB26" s="171"/>
      <c r="OMC26" s="171"/>
      <c r="OMD26" s="171"/>
      <c r="OME26" s="172"/>
      <c r="OMF26" s="162"/>
      <c r="OMG26" s="171"/>
      <c r="OMH26" s="171"/>
      <c r="OMI26" s="171"/>
      <c r="OMJ26" s="171"/>
      <c r="OMK26" s="171"/>
      <c r="OML26" s="171"/>
      <c r="OMM26" s="172"/>
      <c r="OMN26" s="162"/>
      <c r="OMO26" s="171"/>
      <c r="OMP26" s="171"/>
      <c r="OMQ26" s="171"/>
      <c r="OMR26" s="171"/>
      <c r="OMS26" s="171"/>
      <c r="OMT26" s="171"/>
      <c r="OMU26" s="172"/>
      <c r="OMV26" s="162"/>
      <c r="OMW26" s="171"/>
      <c r="OMX26" s="171"/>
      <c r="OMY26" s="171"/>
      <c r="OMZ26" s="171"/>
      <c r="ONA26" s="171"/>
      <c r="ONB26" s="171"/>
      <c r="ONC26" s="172"/>
      <c r="OND26" s="162"/>
      <c r="ONE26" s="171"/>
      <c r="ONF26" s="171"/>
      <c r="ONG26" s="171"/>
      <c r="ONH26" s="171"/>
      <c r="ONI26" s="171"/>
      <c r="ONJ26" s="171"/>
      <c r="ONK26" s="172"/>
      <c r="ONL26" s="162"/>
      <c r="ONM26" s="171"/>
      <c r="ONN26" s="171"/>
      <c r="ONO26" s="171"/>
      <c r="ONP26" s="171"/>
      <c r="ONQ26" s="171"/>
      <c r="ONR26" s="171"/>
      <c r="ONS26" s="172"/>
      <c r="ONT26" s="162"/>
      <c r="ONU26" s="171"/>
      <c r="ONV26" s="171"/>
      <c r="ONW26" s="171"/>
      <c r="ONX26" s="171"/>
      <c r="ONY26" s="171"/>
      <c r="ONZ26" s="171"/>
      <c r="OOA26" s="172"/>
      <c r="OOB26" s="162"/>
      <c r="OOC26" s="171"/>
      <c r="OOD26" s="171"/>
      <c r="OOE26" s="171"/>
      <c r="OOF26" s="171"/>
      <c r="OOG26" s="171"/>
      <c r="OOH26" s="171"/>
      <c r="OOI26" s="172"/>
      <c r="OOJ26" s="162"/>
      <c r="OOK26" s="171"/>
      <c r="OOL26" s="171"/>
      <c r="OOM26" s="171"/>
      <c r="OON26" s="171"/>
      <c r="OOO26" s="171"/>
      <c r="OOP26" s="171"/>
      <c r="OOQ26" s="172"/>
      <c r="OOR26" s="162"/>
      <c r="OOS26" s="171"/>
      <c r="OOT26" s="171"/>
      <c r="OOU26" s="171"/>
      <c r="OOV26" s="171"/>
      <c r="OOW26" s="171"/>
      <c r="OOX26" s="171"/>
      <c r="OOY26" s="172"/>
      <c r="OOZ26" s="162"/>
      <c r="OPA26" s="171"/>
      <c r="OPB26" s="171"/>
      <c r="OPC26" s="171"/>
      <c r="OPD26" s="171"/>
      <c r="OPE26" s="171"/>
      <c r="OPF26" s="171"/>
      <c r="OPG26" s="172"/>
      <c r="OPH26" s="162"/>
      <c r="OPI26" s="171"/>
      <c r="OPJ26" s="171"/>
      <c r="OPK26" s="171"/>
      <c r="OPL26" s="171"/>
      <c r="OPM26" s="171"/>
      <c r="OPN26" s="171"/>
      <c r="OPO26" s="172"/>
      <c r="OPP26" s="162"/>
      <c r="OPQ26" s="171"/>
      <c r="OPR26" s="171"/>
      <c r="OPS26" s="171"/>
      <c r="OPT26" s="171"/>
      <c r="OPU26" s="171"/>
      <c r="OPV26" s="171"/>
      <c r="OPW26" s="172"/>
      <c r="OPX26" s="162"/>
      <c r="OPY26" s="171"/>
      <c r="OPZ26" s="171"/>
      <c r="OQA26" s="171"/>
      <c r="OQB26" s="171"/>
      <c r="OQC26" s="171"/>
      <c r="OQD26" s="171"/>
      <c r="OQE26" s="172"/>
      <c r="OQF26" s="162"/>
      <c r="OQG26" s="171"/>
      <c r="OQH26" s="171"/>
      <c r="OQI26" s="171"/>
      <c r="OQJ26" s="171"/>
      <c r="OQK26" s="171"/>
      <c r="OQL26" s="171"/>
      <c r="OQM26" s="172"/>
      <c r="OQN26" s="162"/>
      <c r="OQO26" s="171"/>
      <c r="OQP26" s="171"/>
      <c r="OQQ26" s="171"/>
      <c r="OQR26" s="171"/>
      <c r="OQS26" s="171"/>
      <c r="OQT26" s="171"/>
      <c r="OQU26" s="172"/>
      <c r="OQV26" s="162"/>
      <c r="OQW26" s="171"/>
      <c r="OQX26" s="171"/>
      <c r="OQY26" s="171"/>
      <c r="OQZ26" s="171"/>
      <c r="ORA26" s="171"/>
      <c r="ORB26" s="171"/>
      <c r="ORC26" s="172"/>
      <c r="ORD26" s="162"/>
      <c r="ORE26" s="171"/>
      <c r="ORF26" s="171"/>
      <c r="ORG26" s="171"/>
      <c r="ORH26" s="171"/>
      <c r="ORI26" s="171"/>
      <c r="ORJ26" s="171"/>
      <c r="ORK26" s="172"/>
      <c r="ORL26" s="162"/>
      <c r="ORM26" s="171"/>
      <c r="ORN26" s="171"/>
      <c r="ORO26" s="171"/>
      <c r="ORP26" s="171"/>
      <c r="ORQ26" s="171"/>
      <c r="ORR26" s="171"/>
      <c r="ORS26" s="172"/>
      <c r="ORT26" s="162"/>
      <c r="ORU26" s="171"/>
      <c r="ORV26" s="171"/>
      <c r="ORW26" s="171"/>
      <c r="ORX26" s="171"/>
      <c r="ORY26" s="171"/>
      <c r="ORZ26" s="171"/>
      <c r="OSA26" s="172"/>
      <c r="OSB26" s="162"/>
      <c r="OSC26" s="171"/>
      <c r="OSD26" s="171"/>
      <c r="OSE26" s="171"/>
      <c r="OSF26" s="171"/>
      <c r="OSG26" s="171"/>
      <c r="OSH26" s="171"/>
      <c r="OSI26" s="172"/>
      <c r="OSJ26" s="162"/>
      <c r="OSK26" s="171"/>
      <c r="OSL26" s="171"/>
      <c r="OSM26" s="171"/>
      <c r="OSN26" s="171"/>
      <c r="OSO26" s="171"/>
      <c r="OSP26" s="171"/>
      <c r="OSQ26" s="172"/>
      <c r="OSR26" s="162"/>
      <c r="OSS26" s="171"/>
      <c r="OST26" s="171"/>
      <c r="OSU26" s="171"/>
      <c r="OSV26" s="171"/>
      <c r="OSW26" s="171"/>
      <c r="OSX26" s="171"/>
      <c r="OSY26" s="172"/>
      <c r="OSZ26" s="162"/>
      <c r="OTA26" s="171"/>
      <c r="OTB26" s="171"/>
      <c r="OTC26" s="171"/>
      <c r="OTD26" s="171"/>
      <c r="OTE26" s="171"/>
      <c r="OTF26" s="171"/>
      <c r="OTG26" s="172"/>
      <c r="OTH26" s="162"/>
      <c r="OTI26" s="171"/>
      <c r="OTJ26" s="171"/>
      <c r="OTK26" s="171"/>
      <c r="OTL26" s="171"/>
      <c r="OTM26" s="171"/>
      <c r="OTN26" s="171"/>
      <c r="OTO26" s="172"/>
      <c r="OTP26" s="162"/>
      <c r="OTQ26" s="171"/>
      <c r="OTR26" s="171"/>
      <c r="OTS26" s="171"/>
      <c r="OTT26" s="171"/>
      <c r="OTU26" s="171"/>
      <c r="OTV26" s="171"/>
      <c r="OTW26" s="172"/>
      <c r="OTX26" s="162"/>
      <c r="OTY26" s="171"/>
      <c r="OTZ26" s="171"/>
      <c r="OUA26" s="171"/>
      <c r="OUB26" s="171"/>
      <c r="OUC26" s="171"/>
      <c r="OUD26" s="171"/>
      <c r="OUE26" s="172"/>
      <c r="OUF26" s="162"/>
      <c r="OUG26" s="171"/>
      <c r="OUH26" s="171"/>
      <c r="OUI26" s="171"/>
      <c r="OUJ26" s="171"/>
      <c r="OUK26" s="171"/>
      <c r="OUL26" s="171"/>
      <c r="OUM26" s="172"/>
      <c r="OUN26" s="162"/>
      <c r="OUO26" s="171"/>
      <c r="OUP26" s="171"/>
      <c r="OUQ26" s="171"/>
      <c r="OUR26" s="171"/>
      <c r="OUS26" s="171"/>
      <c r="OUT26" s="171"/>
      <c r="OUU26" s="172"/>
      <c r="OUV26" s="162"/>
      <c r="OUW26" s="171"/>
      <c r="OUX26" s="171"/>
      <c r="OUY26" s="171"/>
      <c r="OUZ26" s="171"/>
      <c r="OVA26" s="171"/>
      <c r="OVB26" s="171"/>
      <c r="OVC26" s="172"/>
      <c r="OVD26" s="162"/>
      <c r="OVE26" s="171"/>
      <c r="OVF26" s="171"/>
      <c r="OVG26" s="171"/>
      <c r="OVH26" s="171"/>
      <c r="OVI26" s="171"/>
      <c r="OVJ26" s="171"/>
      <c r="OVK26" s="172"/>
      <c r="OVL26" s="162"/>
      <c r="OVM26" s="171"/>
      <c r="OVN26" s="171"/>
      <c r="OVO26" s="171"/>
      <c r="OVP26" s="171"/>
      <c r="OVQ26" s="171"/>
      <c r="OVR26" s="171"/>
      <c r="OVS26" s="172"/>
      <c r="OVT26" s="162"/>
      <c r="OVU26" s="171"/>
      <c r="OVV26" s="171"/>
      <c r="OVW26" s="171"/>
      <c r="OVX26" s="171"/>
      <c r="OVY26" s="171"/>
      <c r="OVZ26" s="171"/>
      <c r="OWA26" s="172"/>
      <c r="OWB26" s="162"/>
      <c r="OWC26" s="171"/>
      <c r="OWD26" s="171"/>
      <c r="OWE26" s="171"/>
      <c r="OWF26" s="171"/>
      <c r="OWG26" s="171"/>
      <c r="OWH26" s="171"/>
      <c r="OWI26" s="172"/>
      <c r="OWJ26" s="162"/>
      <c r="OWK26" s="171"/>
      <c r="OWL26" s="171"/>
      <c r="OWM26" s="171"/>
      <c r="OWN26" s="171"/>
      <c r="OWO26" s="171"/>
      <c r="OWP26" s="171"/>
      <c r="OWQ26" s="172"/>
      <c r="OWR26" s="162"/>
      <c r="OWS26" s="171"/>
      <c r="OWT26" s="171"/>
      <c r="OWU26" s="171"/>
      <c r="OWV26" s="171"/>
      <c r="OWW26" s="171"/>
      <c r="OWX26" s="171"/>
      <c r="OWY26" s="172"/>
      <c r="OWZ26" s="162"/>
      <c r="OXA26" s="171"/>
      <c r="OXB26" s="171"/>
      <c r="OXC26" s="171"/>
      <c r="OXD26" s="171"/>
      <c r="OXE26" s="171"/>
      <c r="OXF26" s="171"/>
      <c r="OXG26" s="172"/>
      <c r="OXH26" s="162"/>
      <c r="OXI26" s="171"/>
      <c r="OXJ26" s="171"/>
      <c r="OXK26" s="171"/>
      <c r="OXL26" s="171"/>
      <c r="OXM26" s="171"/>
      <c r="OXN26" s="171"/>
      <c r="OXO26" s="172"/>
      <c r="OXP26" s="162"/>
      <c r="OXQ26" s="171"/>
      <c r="OXR26" s="171"/>
      <c r="OXS26" s="171"/>
      <c r="OXT26" s="171"/>
      <c r="OXU26" s="171"/>
      <c r="OXV26" s="171"/>
      <c r="OXW26" s="172"/>
      <c r="OXX26" s="162"/>
      <c r="OXY26" s="171"/>
      <c r="OXZ26" s="171"/>
      <c r="OYA26" s="171"/>
      <c r="OYB26" s="171"/>
      <c r="OYC26" s="171"/>
      <c r="OYD26" s="171"/>
      <c r="OYE26" s="172"/>
      <c r="OYF26" s="162"/>
      <c r="OYG26" s="171"/>
      <c r="OYH26" s="171"/>
      <c r="OYI26" s="171"/>
      <c r="OYJ26" s="171"/>
      <c r="OYK26" s="171"/>
      <c r="OYL26" s="171"/>
      <c r="OYM26" s="172"/>
      <c r="OYN26" s="162"/>
      <c r="OYO26" s="171"/>
      <c r="OYP26" s="171"/>
      <c r="OYQ26" s="171"/>
      <c r="OYR26" s="171"/>
      <c r="OYS26" s="171"/>
      <c r="OYT26" s="171"/>
      <c r="OYU26" s="172"/>
      <c r="OYV26" s="162"/>
      <c r="OYW26" s="171"/>
      <c r="OYX26" s="171"/>
      <c r="OYY26" s="171"/>
      <c r="OYZ26" s="171"/>
      <c r="OZA26" s="171"/>
      <c r="OZB26" s="171"/>
      <c r="OZC26" s="172"/>
      <c r="OZD26" s="162"/>
      <c r="OZE26" s="171"/>
      <c r="OZF26" s="171"/>
      <c r="OZG26" s="171"/>
      <c r="OZH26" s="171"/>
      <c r="OZI26" s="171"/>
      <c r="OZJ26" s="171"/>
      <c r="OZK26" s="172"/>
      <c r="OZL26" s="162"/>
      <c r="OZM26" s="171"/>
      <c r="OZN26" s="171"/>
      <c r="OZO26" s="171"/>
      <c r="OZP26" s="171"/>
      <c r="OZQ26" s="171"/>
      <c r="OZR26" s="171"/>
      <c r="OZS26" s="172"/>
      <c r="OZT26" s="162"/>
      <c r="OZU26" s="171"/>
      <c r="OZV26" s="171"/>
      <c r="OZW26" s="171"/>
      <c r="OZX26" s="171"/>
      <c r="OZY26" s="171"/>
      <c r="OZZ26" s="171"/>
      <c r="PAA26" s="172"/>
      <c r="PAB26" s="162"/>
      <c r="PAC26" s="171"/>
      <c r="PAD26" s="171"/>
      <c r="PAE26" s="171"/>
      <c r="PAF26" s="171"/>
      <c r="PAG26" s="171"/>
      <c r="PAH26" s="171"/>
      <c r="PAI26" s="172"/>
      <c r="PAJ26" s="162"/>
      <c r="PAK26" s="171"/>
      <c r="PAL26" s="171"/>
      <c r="PAM26" s="171"/>
      <c r="PAN26" s="171"/>
      <c r="PAO26" s="171"/>
      <c r="PAP26" s="171"/>
      <c r="PAQ26" s="172"/>
      <c r="PAR26" s="162"/>
      <c r="PAS26" s="171"/>
      <c r="PAT26" s="171"/>
      <c r="PAU26" s="171"/>
      <c r="PAV26" s="171"/>
      <c r="PAW26" s="171"/>
      <c r="PAX26" s="171"/>
      <c r="PAY26" s="172"/>
      <c r="PAZ26" s="162"/>
      <c r="PBA26" s="171"/>
      <c r="PBB26" s="171"/>
      <c r="PBC26" s="171"/>
      <c r="PBD26" s="171"/>
      <c r="PBE26" s="171"/>
      <c r="PBF26" s="171"/>
      <c r="PBG26" s="172"/>
      <c r="PBH26" s="162"/>
      <c r="PBI26" s="171"/>
      <c r="PBJ26" s="171"/>
      <c r="PBK26" s="171"/>
      <c r="PBL26" s="171"/>
      <c r="PBM26" s="171"/>
      <c r="PBN26" s="171"/>
      <c r="PBO26" s="172"/>
      <c r="PBP26" s="162"/>
      <c r="PBQ26" s="171"/>
      <c r="PBR26" s="171"/>
      <c r="PBS26" s="171"/>
      <c r="PBT26" s="171"/>
      <c r="PBU26" s="171"/>
      <c r="PBV26" s="171"/>
      <c r="PBW26" s="172"/>
      <c r="PBX26" s="162"/>
      <c r="PBY26" s="171"/>
      <c r="PBZ26" s="171"/>
      <c r="PCA26" s="171"/>
      <c r="PCB26" s="171"/>
      <c r="PCC26" s="171"/>
      <c r="PCD26" s="171"/>
      <c r="PCE26" s="172"/>
      <c r="PCF26" s="162"/>
      <c r="PCG26" s="171"/>
      <c r="PCH26" s="171"/>
      <c r="PCI26" s="171"/>
      <c r="PCJ26" s="171"/>
      <c r="PCK26" s="171"/>
      <c r="PCL26" s="171"/>
      <c r="PCM26" s="172"/>
      <c r="PCN26" s="162"/>
      <c r="PCO26" s="171"/>
      <c r="PCP26" s="171"/>
      <c r="PCQ26" s="171"/>
      <c r="PCR26" s="171"/>
      <c r="PCS26" s="171"/>
      <c r="PCT26" s="171"/>
      <c r="PCU26" s="172"/>
      <c r="PCV26" s="162"/>
      <c r="PCW26" s="171"/>
      <c r="PCX26" s="171"/>
      <c r="PCY26" s="171"/>
      <c r="PCZ26" s="171"/>
      <c r="PDA26" s="171"/>
      <c r="PDB26" s="171"/>
      <c r="PDC26" s="172"/>
      <c r="PDD26" s="162"/>
      <c r="PDE26" s="171"/>
      <c r="PDF26" s="171"/>
      <c r="PDG26" s="171"/>
      <c r="PDH26" s="171"/>
      <c r="PDI26" s="171"/>
      <c r="PDJ26" s="171"/>
      <c r="PDK26" s="172"/>
      <c r="PDL26" s="162"/>
      <c r="PDM26" s="171"/>
      <c r="PDN26" s="171"/>
      <c r="PDO26" s="171"/>
      <c r="PDP26" s="171"/>
      <c r="PDQ26" s="171"/>
      <c r="PDR26" s="171"/>
      <c r="PDS26" s="172"/>
      <c r="PDT26" s="162"/>
      <c r="PDU26" s="171"/>
      <c r="PDV26" s="171"/>
      <c r="PDW26" s="171"/>
      <c r="PDX26" s="171"/>
      <c r="PDY26" s="171"/>
      <c r="PDZ26" s="171"/>
      <c r="PEA26" s="172"/>
      <c r="PEB26" s="162"/>
      <c r="PEC26" s="171"/>
      <c r="PED26" s="171"/>
      <c r="PEE26" s="171"/>
      <c r="PEF26" s="171"/>
      <c r="PEG26" s="171"/>
      <c r="PEH26" s="171"/>
      <c r="PEI26" s="172"/>
      <c r="PEJ26" s="162"/>
      <c r="PEK26" s="171"/>
      <c r="PEL26" s="171"/>
      <c r="PEM26" s="171"/>
      <c r="PEN26" s="171"/>
      <c r="PEO26" s="171"/>
      <c r="PEP26" s="171"/>
      <c r="PEQ26" s="172"/>
      <c r="PER26" s="162"/>
      <c r="PES26" s="171"/>
      <c r="PET26" s="171"/>
      <c r="PEU26" s="171"/>
      <c r="PEV26" s="171"/>
      <c r="PEW26" s="171"/>
      <c r="PEX26" s="171"/>
      <c r="PEY26" s="172"/>
      <c r="PEZ26" s="162"/>
      <c r="PFA26" s="171"/>
      <c r="PFB26" s="171"/>
      <c r="PFC26" s="171"/>
      <c r="PFD26" s="171"/>
      <c r="PFE26" s="171"/>
      <c r="PFF26" s="171"/>
      <c r="PFG26" s="172"/>
      <c r="PFH26" s="162"/>
      <c r="PFI26" s="171"/>
      <c r="PFJ26" s="171"/>
      <c r="PFK26" s="171"/>
      <c r="PFL26" s="171"/>
      <c r="PFM26" s="171"/>
      <c r="PFN26" s="171"/>
      <c r="PFO26" s="172"/>
      <c r="PFP26" s="162"/>
      <c r="PFQ26" s="171"/>
      <c r="PFR26" s="171"/>
      <c r="PFS26" s="171"/>
      <c r="PFT26" s="171"/>
      <c r="PFU26" s="171"/>
      <c r="PFV26" s="171"/>
      <c r="PFW26" s="172"/>
      <c r="PFX26" s="162"/>
      <c r="PFY26" s="171"/>
      <c r="PFZ26" s="171"/>
      <c r="PGA26" s="171"/>
      <c r="PGB26" s="171"/>
      <c r="PGC26" s="171"/>
      <c r="PGD26" s="171"/>
      <c r="PGE26" s="172"/>
      <c r="PGF26" s="162"/>
      <c r="PGG26" s="171"/>
      <c r="PGH26" s="171"/>
      <c r="PGI26" s="171"/>
      <c r="PGJ26" s="171"/>
      <c r="PGK26" s="171"/>
      <c r="PGL26" s="171"/>
      <c r="PGM26" s="172"/>
      <c r="PGN26" s="162"/>
      <c r="PGO26" s="171"/>
      <c r="PGP26" s="171"/>
      <c r="PGQ26" s="171"/>
      <c r="PGR26" s="171"/>
      <c r="PGS26" s="171"/>
      <c r="PGT26" s="171"/>
      <c r="PGU26" s="172"/>
      <c r="PGV26" s="162"/>
      <c r="PGW26" s="171"/>
      <c r="PGX26" s="171"/>
      <c r="PGY26" s="171"/>
      <c r="PGZ26" s="171"/>
      <c r="PHA26" s="171"/>
      <c r="PHB26" s="171"/>
      <c r="PHC26" s="172"/>
      <c r="PHD26" s="162"/>
      <c r="PHE26" s="171"/>
      <c r="PHF26" s="171"/>
      <c r="PHG26" s="171"/>
      <c r="PHH26" s="171"/>
      <c r="PHI26" s="171"/>
      <c r="PHJ26" s="171"/>
      <c r="PHK26" s="172"/>
      <c r="PHL26" s="162"/>
      <c r="PHM26" s="171"/>
      <c r="PHN26" s="171"/>
      <c r="PHO26" s="171"/>
      <c r="PHP26" s="171"/>
      <c r="PHQ26" s="171"/>
      <c r="PHR26" s="171"/>
      <c r="PHS26" s="172"/>
      <c r="PHT26" s="162"/>
      <c r="PHU26" s="171"/>
      <c r="PHV26" s="171"/>
      <c r="PHW26" s="171"/>
      <c r="PHX26" s="171"/>
      <c r="PHY26" s="171"/>
      <c r="PHZ26" s="171"/>
      <c r="PIA26" s="172"/>
      <c r="PIB26" s="162"/>
      <c r="PIC26" s="171"/>
      <c r="PID26" s="171"/>
      <c r="PIE26" s="171"/>
      <c r="PIF26" s="171"/>
      <c r="PIG26" s="171"/>
      <c r="PIH26" s="171"/>
      <c r="PII26" s="172"/>
      <c r="PIJ26" s="162"/>
      <c r="PIK26" s="171"/>
      <c r="PIL26" s="171"/>
      <c r="PIM26" s="171"/>
      <c r="PIN26" s="171"/>
      <c r="PIO26" s="171"/>
      <c r="PIP26" s="171"/>
      <c r="PIQ26" s="172"/>
      <c r="PIR26" s="162"/>
      <c r="PIS26" s="171"/>
      <c r="PIT26" s="171"/>
      <c r="PIU26" s="171"/>
      <c r="PIV26" s="171"/>
      <c r="PIW26" s="171"/>
      <c r="PIX26" s="171"/>
      <c r="PIY26" s="172"/>
      <c r="PIZ26" s="162"/>
      <c r="PJA26" s="171"/>
      <c r="PJB26" s="171"/>
      <c r="PJC26" s="171"/>
      <c r="PJD26" s="171"/>
      <c r="PJE26" s="171"/>
      <c r="PJF26" s="171"/>
      <c r="PJG26" s="172"/>
      <c r="PJH26" s="162"/>
      <c r="PJI26" s="171"/>
      <c r="PJJ26" s="171"/>
      <c r="PJK26" s="171"/>
      <c r="PJL26" s="171"/>
      <c r="PJM26" s="171"/>
      <c r="PJN26" s="171"/>
      <c r="PJO26" s="172"/>
      <c r="PJP26" s="162"/>
      <c r="PJQ26" s="171"/>
      <c r="PJR26" s="171"/>
      <c r="PJS26" s="171"/>
      <c r="PJT26" s="171"/>
      <c r="PJU26" s="171"/>
      <c r="PJV26" s="171"/>
      <c r="PJW26" s="172"/>
      <c r="PJX26" s="162"/>
      <c r="PJY26" s="171"/>
      <c r="PJZ26" s="171"/>
      <c r="PKA26" s="171"/>
      <c r="PKB26" s="171"/>
      <c r="PKC26" s="171"/>
      <c r="PKD26" s="171"/>
      <c r="PKE26" s="172"/>
      <c r="PKF26" s="162"/>
      <c r="PKG26" s="171"/>
      <c r="PKH26" s="171"/>
      <c r="PKI26" s="171"/>
      <c r="PKJ26" s="171"/>
      <c r="PKK26" s="171"/>
      <c r="PKL26" s="171"/>
      <c r="PKM26" s="172"/>
      <c r="PKN26" s="162"/>
      <c r="PKO26" s="171"/>
      <c r="PKP26" s="171"/>
      <c r="PKQ26" s="171"/>
      <c r="PKR26" s="171"/>
      <c r="PKS26" s="171"/>
      <c r="PKT26" s="171"/>
      <c r="PKU26" s="172"/>
      <c r="PKV26" s="162"/>
      <c r="PKW26" s="171"/>
      <c r="PKX26" s="171"/>
      <c r="PKY26" s="171"/>
      <c r="PKZ26" s="171"/>
      <c r="PLA26" s="171"/>
      <c r="PLB26" s="171"/>
      <c r="PLC26" s="172"/>
      <c r="PLD26" s="162"/>
      <c r="PLE26" s="171"/>
      <c r="PLF26" s="171"/>
      <c r="PLG26" s="171"/>
      <c r="PLH26" s="171"/>
      <c r="PLI26" s="171"/>
      <c r="PLJ26" s="171"/>
      <c r="PLK26" s="172"/>
      <c r="PLL26" s="162"/>
      <c r="PLM26" s="171"/>
      <c r="PLN26" s="171"/>
      <c r="PLO26" s="171"/>
      <c r="PLP26" s="171"/>
      <c r="PLQ26" s="171"/>
      <c r="PLR26" s="171"/>
      <c r="PLS26" s="172"/>
      <c r="PLT26" s="162"/>
      <c r="PLU26" s="171"/>
      <c r="PLV26" s="171"/>
      <c r="PLW26" s="171"/>
      <c r="PLX26" s="171"/>
      <c r="PLY26" s="171"/>
      <c r="PLZ26" s="171"/>
      <c r="PMA26" s="172"/>
      <c r="PMB26" s="162"/>
      <c r="PMC26" s="171"/>
      <c r="PMD26" s="171"/>
      <c r="PME26" s="171"/>
      <c r="PMF26" s="171"/>
      <c r="PMG26" s="171"/>
      <c r="PMH26" s="171"/>
      <c r="PMI26" s="172"/>
      <c r="PMJ26" s="162"/>
      <c r="PMK26" s="171"/>
      <c r="PML26" s="171"/>
      <c r="PMM26" s="171"/>
      <c r="PMN26" s="171"/>
      <c r="PMO26" s="171"/>
      <c r="PMP26" s="171"/>
      <c r="PMQ26" s="172"/>
      <c r="PMR26" s="162"/>
      <c r="PMS26" s="171"/>
      <c r="PMT26" s="171"/>
      <c r="PMU26" s="171"/>
      <c r="PMV26" s="171"/>
      <c r="PMW26" s="171"/>
      <c r="PMX26" s="171"/>
      <c r="PMY26" s="172"/>
      <c r="PMZ26" s="162"/>
      <c r="PNA26" s="171"/>
      <c r="PNB26" s="171"/>
      <c r="PNC26" s="171"/>
      <c r="PND26" s="171"/>
      <c r="PNE26" s="171"/>
      <c r="PNF26" s="171"/>
      <c r="PNG26" s="172"/>
      <c r="PNH26" s="162"/>
      <c r="PNI26" s="171"/>
      <c r="PNJ26" s="171"/>
      <c r="PNK26" s="171"/>
      <c r="PNL26" s="171"/>
      <c r="PNM26" s="171"/>
      <c r="PNN26" s="171"/>
      <c r="PNO26" s="172"/>
      <c r="PNP26" s="162"/>
      <c r="PNQ26" s="171"/>
      <c r="PNR26" s="171"/>
      <c r="PNS26" s="171"/>
      <c r="PNT26" s="171"/>
      <c r="PNU26" s="171"/>
      <c r="PNV26" s="171"/>
      <c r="PNW26" s="172"/>
      <c r="PNX26" s="162"/>
      <c r="PNY26" s="171"/>
      <c r="PNZ26" s="171"/>
      <c r="POA26" s="171"/>
      <c r="POB26" s="171"/>
      <c r="POC26" s="171"/>
      <c r="POD26" s="171"/>
      <c r="POE26" s="172"/>
      <c r="POF26" s="162"/>
      <c r="POG26" s="171"/>
      <c r="POH26" s="171"/>
      <c r="POI26" s="171"/>
      <c r="POJ26" s="171"/>
      <c r="POK26" s="171"/>
      <c r="POL26" s="171"/>
      <c r="POM26" s="172"/>
      <c r="PON26" s="162"/>
      <c r="POO26" s="171"/>
      <c r="POP26" s="171"/>
      <c r="POQ26" s="171"/>
      <c r="POR26" s="171"/>
      <c r="POS26" s="171"/>
      <c r="POT26" s="171"/>
      <c r="POU26" s="172"/>
      <c r="POV26" s="162"/>
      <c r="POW26" s="171"/>
      <c r="POX26" s="171"/>
      <c r="POY26" s="171"/>
      <c r="POZ26" s="171"/>
      <c r="PPA26" s="171"/>
      <c r="PPB26" s="171"/>
      <c r="PPC26" s="172"/>
      <c r="PPD26" s="162"/>
      <c r="PPE26" s="171"/>
      <c r="PPF26" s="171"/>
      <c r="PPG26" s="171"/>
      <c r="PPH26" s="171"/>
      <c r="PPI26" s="171"/>
      <c r="PPJ26" s="171"/>
      <c r="PPK26" s="172"/>
      <c r="PPL26" s="162"/>
      <c r="PPM26" s="171"/>
      <c r="PPN26" s="171"/>
      <c r="PPO26" s="171"/>
      <c r="PPP26" s="171"/>
      <c r="PPQ26" s="171"/>
      <c r="PPR26" s="171"/>
      <c r="PPS26" s="172"/>
      <c r="PPT26" s="162"/>
      <c r="PPU26" s="171"/>
      <c r="PPV26" s="171"/>
      <c r="PPW26" s="171"/>
      <c r="PPX26" s="171"/>
      <c r="PPY26" s="171"/>
      <c r="PPZ26" s="171"/>
      <c r="PQA26" s="172"/>
      <c r="PQB26" s="162"/>
      <c r="PQC26" s="171"/>
      <c r="PQD26" s="171"/>
      <c r="PQE26" s="171"/>
      <c r="PQF26" s="171"/>
      <c r="PQG26" s="171"/>
      <c r="PQH26" s="171"/>
      <c r="PQI26" s="172"/>
      <c r="PQJ26" s="162"/>
      <c r="PQK26" s="171"/>
      <c r="PQL26" s="171"/>
      <c r="PQM26" s="171"/>
      <c r="PQN26" s="171"/>
      <c r="PQO26" s="171"/>
      <c r="PQP26" s="171"/>
      <c r="PQQ26" s="172"/>
      <c r="PQR26" s="162"/>
      <c r="PQS26" s="171"/>
      <c r="PQT26" s="171"/>
      <c r="PQU26" s="171"/>
      <c r="PQV26" s="171"/>
      <c r="PQW26" s="171"/>
      <c r="PQX26" s="171"/>
      <c r="PQY26" s="172"/>
      <c r="PQZ26" s="162"/>
      <c r="PRA26" s="171"/>
      <c r="PRB26" s="171"/>
      <c r="PRC26" s="171"/>
      <c r="PRD26" s="171"/>
      <c r="PRE26" s="171"/>
      <c r="PRF26" s="171"/>
      <c r="PRG26" s="172"/>
      <c r="PRH26" s="162"/>
      <c r="PRI26" s="171"/>
      <c r="PRJ26" s="171"/>
      <c r="PRK26" s="171"/>
      <c r="PRL26" s="171"/>
      <c r="PRM26" s="171"/>
      <c r="PRN26" s="171"/>
      <c r="PRO26" s="172"/>
      <c r="PRP26" s="162"/>
      <c r="PRQ26" s="171"/>
      <c r="PRR26" s="171"/>
      <c r="PRS26" s="171"/>
      <c r="PRT26" s="171"/>
      <c r="PRU26" s="171"/>
      <c r="PRV26" s="171"/>
      <c r="PRW26" s="172"/>
      <c r="PRX26" s="162"/>
      <c r="PRY26" s="171"/>
      <c r="PRZ26" s="171"/>
      <c r="PSA26" s="171"/>
      <c r="PSB26" s="171"/>
      <c r="PSC26" s="171"/>
      <c r="PSD26" s="171"/>
      <c r="PSE26" s="172"/>
      <c r="PSF26" s="162"/>
      <c r="PSG26" s="171"/>
      <c r="PSH26" s="171"/>
      <c r="PSI26" s="171"/>
      <c r="PSJ26" s="171"/>
      <c r="PSK26" s="171"/>
      <c r="PSL26" s="171"/>
      <c r="PSM26" s="172"/>
      <c r="PSN26" s="162"/>
      <c r="PSO26" s="171"/>
      <c r="PSP26" s="171"/>
      <c r="PSQ26" s="171"/>
      <c r="PSR26" s="171"/>
      <c r="PSS26" s="171"/>
      <c r="PST26" s="171"/>
      <c r="PSU26" s="172"/>
      <c r="PSV26" s="162"/>
      <c r="PSW26" s="171"/>
      <c r="PSX26" s="171"/>
      <c r="PSY26" s="171"/>
      <c r="PSZ26" s="171"/>
      <c r="PTA26" s="171"/>
      <c r="PTB26" s="171"/>
      <c r="PTC26" s="172"/>
      <c r="PTD26" s="162"/>
      <c r="PTE26" s="171"/>
      <c r="PTF26" s="171"/>
      <c r="PTG26" s="171"/>
      <c r="PTH26" s="171"/>
      <c r="PTI26" s="171"/>
      <c r="PTJ26" s="171"/>
      <c r="PTK26" s="172"/>
      <c r="PTL26" s="162"/>
      <c r="PTM26" s="171"/>
      <c r="PTN26" s="171"/>
      <c r="PTO26" s="171"/>
      <c r="PTP26" s="171"/>
      <c r="PTQ26" s="171"/>
      <c r="PTR26" s="171"/>
      <c r="PTS26" s="172"/>
      <c r="PTT26" s="162"/>
      <c r="PTU26" s="171"/>
      <c r="PTV26" s="171"/>
      <c r="PTW26" s="171"/>
      <c r="PTX26" s="171"/>
      <c r="PTY26" s="171"/>
      <c r="PTZ26" s="171"/>
      <c r="PUA26" s="172"/>
      <c r="PUB26" s="162"/>
      <c r="PUC26" s="171"/>
      <c r="PUD26" s="171"/>
      <c r="PUE26" s="171"/>
      <c r="PUF26" s="171"/>
      <c r="PUG26" s="171"/>
      <c r="PUH26" s="171"/>
      <c r="PUI26" s="172"/>
      <c r="PUJ26" s="162"/>
      <c r="PUK26" s="171"/>
      <c r="PUL26" s="171"/>
      <c r="PUM26" s="171"/>
      <c r="PUN26" s="171"/>
      <c r="PUO26" s="171"/>
      <c r="PUP26" s="171"/>
      <c r="PUQ26" s="172"/>
      <c r="PUR26" s="162"/>
      <c r="PUS26" s="171"/>
      <c r="PUT26" s="171"/>
      <c r="PUU26" s="171"/>
      <c r="PUV26" s="171"/>
      <c r="PUW26" s="171"/>
      <c r="PUX26" s="171"/>
      <c r="PUY26" s="172"/>
      <c r="PUZ26" s="162"/>
      <c r="PVA26" s="171"/>
      <c r="PVB26" s="171"/>
      <c r="PVC26" s="171"/>
      <c r="PVD26" s="171"/>
      <c r="PVE26" s="171"/>
      <c r="PVF26" s="171"/>
      <c r="PVG26" s="172"/>
      <c r="PVH26" s="162"/>
      <c r="PVI26" s="171"/>
      <c r="PVJ26" s="171"/>
      <c r="PVK26" s="171"/>
      <c r="PVL26" s="171"/>
      <c r="PVM26" s="171"/>
      <c r="PVN26" s="171"/>
      <c r="PVO26" s="172"/>
      <c r="PVP26" s="162"/>
      <c r="PVQ26" s="171"/>
      <c r="PVR26" s="171"/>
      <c r="PVS26" s="171"/>
      <c r="PVT26" s="171"/>
      <c r="PVU26" s="171"/>
      <c r="PVV26" s="171"/>
      <c r="PVW26" s="172"/>
      <c r="PVX26" s="162"/>
      <c r="PVY26" s="171"/>
      <c r="PVZ26" s="171"/>
      <c r="PWA26" s="171"/>
      <c r="PWB26" s="171"/>
      <c r="PWC26" s="171"/>
      <c r="PWD26" s="171"/>
      <c r="PWE26" s="172"/>
      <c r="PWF26" s="162"/>
      <c r="PWG26" s="171"/>
      <c r="PWH26" s="171"/>
      <c r="PWI26" s="171"/>
      <c r="PWJ26" s="171"/>
      <c r="PWK26" s="171"/>
      <c r="PWL26" s="171"/>
      <c r="PWM26" s="172"/>
      <c r="PWN26" s="162"/>
      <c r="PWO26" s="171"/>
      <c r="PWP26" s="171"/>
      <c r="PWQ26" s="171"/>
      <c r="PWR26" s="171"/>
      <c r="PWS26" s="171"/>
      <c r="PWT26" s="171"/>
      <c r="PWU26" s="172"/>
      <c r="PWV26" s="162"/>
      <c r="PWW26" s="171"/>
      <c r="PWX26" s="171"/>
      <c r="PWY26" s="171"/>
      <c r="PWZ26" s="171"/>
      <c r="PXA26" s="171"/>
      <c r="PXB26" s="171"/>
      <c r="PXC26" s="172"/>
      <c r="PXD26" s="162"/>
      <c r="PXE26" s="171"/>
      <c r="PXF26" s="171"/>
      <c r="PXG26" s="171"/>
      <c r="PXH26" s="171"/>
      <c r="PXI26" s="171"/>
      <c r="PXJ26" s="171"/>
      <c r="PXK26" s="172"/>
      <c r="PXL26" s="162"/>
      <c r="PXM26" s="171"/>
      <c r="PXN26" s="171"/>
      <c r="PXO26" s="171"/>
      <c r="PXP26" s="171"/>
      <c r="PXQ26" s="171"/>
      <c r="PXR26" s="171"/>
      <c r="PXS26" s="172"/>
      <c r="PXT26" s="162"/>
      <c r="PXU26" s="171"/>
      <c r="PXV26" s="171"/>
      <c r="PXW26" s="171"/>
      <c r="PXX26" s="171"/>
      <c r="PXY26" s="171"/>
      <c r="PXZ26" s="171"/>
      <c r="PYA26" s="172"/>
      <c r="PYB26" s="162"/>
      <c r="PYC26" s="171"/>
      <c r="PYD26" s="171"/>
      <c r="PYE26" s="171"/>
      <c r="PYF26" s="171"/>
      <c r="PYG26" s="171"/>
      <c r="PYH26" s="171"/>
      <c r="PYI26" s="172"/>
      <c r="PYJ26" s="162"/>
      <c r="PYK26" s="171"/>
      <c r="PYL26" s="171"/>
      <c r="PYM26" s="171"/>
      <c r="PYN26" s="171"/>
      <c r="PYO26" s="171"/>
      <c r="PYP26" s="171"/>
      <c r="PYQ26" s="172"/>
      <c r="PYR26" s="162"/>
      <c r="PYS26" s="171"/>
      <c r="PYT26" s="171"/>
      <c r="PYU26" s="171"/>
      <c r="PYV26" s="171"/>
      <c r="PYW26" s="171"/>
      <c r="PYX26" s="171"/>
      <c r="PYY26" s="172"/>
      <c r="PYZ26" s="162"/>
      <c r="PZA26" s="171"/>
      <c r="PZB26" s="171"/>
      <c r="PZC26" s="171"/>
      <c r="PZD26" s="171"/>
      <c r="PZE26" s="171"/>
      <c r="PZF26" s="171"/>
      <c r="PZG26" s="172"/>
      <c r="PZH26" s="162"/>
      <c r="PZI26" s="171"/>
      <c r="PZJ26" s="171"/>
      <c r="PZK26" s="171"/>
      <c r="PZL26" s="171"/>
      <c r="PZM26" s="171"/>
      <c r="PZN26" s="171"/>
      <c r="PZO26" s="172"/>
      <c r="PZP26" s="162"/>
      <c r="PZQ26" s="171"/>
      <c r="PZR26" s="171"/>
      <c r="PZS26" s="171"/>
      <c r="PZT26" s="171"/>
      <c r="PZU26" s="171"/>
      <c r="PZV26" s="171"/>
      <c r="PZW26" s="172"/>
      <c r="PZX26" s="162"/>
      <c r="PZY26" s="171"/>
      <c r="PZZ26" s="171"/>
      <c r="QAA26" s="171"/>
      <c r="QAB26" s="171"/>
      <c r="QAC26" s="171"/>
      <c r="QAD26" s="171"/>
      <c r="QAE26" s="172"/>
      <c r="QAF26" s="162"/>
      <c r="QAG26" s="171"/>
      <c r="QAH26" s="171"/>
      <c r="QAI26" s="171"/>
      <c r="QAJ26" s="171"/>
      <c r="QAK26" s="171"/>
      <c r="QAL26" s="171"/>
      <c r="QAM26" s="172"/>
      <c r="QAN26" s="162"/>
      <c r="QAO26" s="171"/>
      <c r="QAP26" s="171"/>
      <c r="QAQ26" s="171"/>
      <c r="QAR26" s="171"/>
      <c r="QAS26" s="171"/>
      <c r="QAT26" s="171"/>
      <c r="QAU26" s="172"/>
      <c r="QAV26" s="162"/>
      <c r="QAW26" s="171"/>
      <c r="QAX26" s="171"/>
      <c r="QAY26" s="171"/>
      <c r="QAZ26" s="171"/>
      <c r="QBA26" s="171"/>
      <c r="QBB26" s="171"/>
      <c r="QBC26" s="172"/>
      <c r="QBD26" s="162"/>
      <c r="QBE26" s="171"/>
      <c r="QBF26" s="171"/>
      <c r="QBG26" s="171"/>
      <c r="QBH26" s="171"/>
      <c r="QBI26" s="171"/>
      <c r="QBJ26" s="171"/>
      <c r="QBK26" s="172"/>
      <c r="QBL26" s="162"/>
      <c r="QBM26" s="171"/>
      <c r="QBN26" s="171"/>
      <c r="QBO26" s="171"/>
      <c r="QBP26" s="171"/>
      <c r="QBQ26" s="171"/>
      <c r="QBR26" s="171"/>
      <c r="QBS26" s="172"/>
      <c r="QBT26" s="162"/>
      <c r="QBU26" s="171"/>
      <c r="QBV26" s="171"/>
      <c r="QBW26" s="171"/>
      <c r="QBX26" s="171"/>
      <c r="QBY26" s="171"/>
      <c r="QBZ26" s="171"/>
      <c r="QCA26" s="172"/>
      <c r="QCB26" s="162"/>
      <c r="QCC26" s="171"/>
      <c r="QCD26" s="171"/>
      <c r="QCE26" s="171"/>
      <c r="QCF26" s="171"/>
      <c r="QCG26" s="171"/>
      <c r="QCH26" s="171"/>
      <c r="QCI26" s="172"/>
      <c r="QCJ26" s="162"/>
      <c r="QCK26" s="171"/>
      <c r="QCL26" s="171"/>
      <c r="QCM26" s="171"/>
      <c r="QCN26" s="171"/>
      <c r="QCO26" s="171"/>
      <c r="QCP26" s="171"/>
      <c r="QCQ26" s="172"/>
      <c r="QCR26" s="162"/>
      <c r="QCS26" s="171"/>
      <c r="QCT26" s="171"/>
      <c r="QCU26" s="171"/>
      <c r="QCV26" s="171"/>
      <c r="QCW26" s="171"/>
      <c r="QCX26" s="171"/>
      <c r="QCY26" s="172"/>
      <c r="QCZ26" s="162"/>
      <c r="QDA26" s="171"/>
      <c r="QDB26" s="171"/>
      <c r="QDC26" s="171"/>
      <c r="QDD26" s="171"/>
      <c r="QDE26" s="171"/>
      <c r="QDF26" s="171"/>
      <c r="QDG26" s="172"/>
      <c r="QDH26" s="162"/>
      <c r="QDI26" s="171"/>
      <c r="QDJ26" s="171"/>
      <c r="QDK26" s="171"/>
      <c r="QDL26" s="171"/>
      <c r="QDM26" s="171"/>
      <c r="QDN26" s="171"/>
      <c r="QDO26" s="172"/>
      <c r="QDP26" s="162"/>
      <c r="QDQ26" s="171"/>
      <c r="QDR26" s="171"/>
      <c r="QDS26" s="171"/>
      <c r="QDT26" s="171"/>
      <c r="QDU26" s="171"/>
      <c r="QDV26" s="171"/>
      <c r="QDW26" s="172"/>
      <c r="QDX26" s="162"/>
      <c r="QDY26" s="171"/>
      <c r="QDZ26" s="171"/>
      <c r="QEA26" s="171"/>
      <c r="QEB26" s="171"/>
      <c r="QEC26" s="171"/>
      <c r="QED26" s="171"/>
      <c r="QEE26" s="172"/>
      <c r="QEF26" s="162"/>
      <c r="QEG26" s="171"/>
      <c r="QEH26" s="171"/>
      <c r="QEI26" s="171"/>
      <c r="QEJ26" s="171"/>
      <c r="QEK26" s="171"/>
      <c r="QEL26" s="171"/>
      <c r="QEM26" s="172"/>
      <c r="QEN26" s="162"/>
      <c r="QEO26" s="171"/>
      <c r="QEP26" s="171"/>
      <c r="QEQ26" s="171"/>
      <c r="QER26" s="171"/>
      <c r="QES26" s="171"/>
      <c r="QET26" s="171"/>
      <c r="QEU26" s="172"/>
      <c r="QEV26" s="162"/>
      <c r="QEW26" s="171"/>
      <c r="QEX26" s="171"/>
      <c r="QEY26" s="171"/>
      <c r="QEZ26" s="171"/>
      <c r="QFA26" s="171"/>
      <c r="QFB26" s="171"/>
      <c r="QFC26" s="172"/>
      <c r="QFD26" s="162"/>
      <c r="QFE26" s="171"/>
      <c r="QFF26" s="171"/>
      <c r="QFG26" s="171"/>
      <c r="QFH26" s="171"/>
      <c r="QFI26" s="171"/>
      <c r="QFJ26" s="171"/>
      <c r="QFK26" s="172"/>
      <c r="QFL26" s="162"/>
      <c r="QFM26" s="171"/>
      <c r="QFN26" s="171"/>
      <c r="QFO26" s="171"/>
      <c r="QFP26" s="171"/>
      <c r="QFQ26" s="171"/>
      <c r="QFR26" s="171"/>
      <c r="QFS26" s="172"/>
      <c r="QFT26" s="162"/>
      <c r="QFU26" s="171"/>
      <c r="QFV26" s="171"/>
      <c r="QFW26" s="171"/>
      <c r="QFX26" s="171"/>
      <c r="QFY26" s="171"/>
      <c r="QFZ26" s="171"/>
      <c r="QGA26" s="172"/>
      <c r="QGB26" s="162"/>
      <c r="QGC26" s="171"/>
      <c r="QGD26" s="171"/>
      <c r="QGE26" s="171"/>
      <c r="QGF26" s="171"/>
      <c r="QGG26" s="171"/>
      <c r="QGH26" s="171"/>
      <c r="QGI26" s="172"/>
      <c r="QGJ26" s="162"/>
      <c r="QGK26" s="171"/>
      <c r="QGL26" s="171"/>
      <c r="QGM26" s="171"/>
      <c r="QGN26" s="171"/>
      <c r="QGO26" s="171"/>
      <c r="QGP26" s="171"/>
      <c r="QGQ26" s="172"/>
      <c r="QGR26" s="162"/>
      <c r="QGS26" s="171"/>
      <c r="QGT26" s="171"/>
      <c r="QGU26" s="171"/>
      <c r="QGV26" s="171"/>
      <c r="QGW26" s="171"/>
      <c r="QGX26" s="171"/>
      <c r="QGY26" s="172"/>
      <c r="QGZ26" s="162"/>
      <c r="QHA26" s="171"/>
      <c r="QHB26" s="171"/>
      <c r="QHC26" s="171"/>
      <c r="QHD26" s="171"/>
      <c r="QHE26" s="171"/>
      <c r="QHF26" s="171"/>
      <c r="QHG26" s="172"/>
      <c r="QHH26" s="162"/>
      <c r="QHI26" s="171"/>
      <c r="QHJ26" s="171"/>
      <c r="QHK26" s="171"/>
      <c r="QHL26" s="171"/>
      <c r="QHM26" s="171"/>
      <c r="QHN26" s="171"/>
      <c r="QHO26" s="172"/>
      <c r="QHP26" s="162"/>
      <c r="QHQ26" s="171"/>
      <c r="QHR26" s="171"/>
      <c r="QHS26" s="171"/>
      <c r="QHT26" s="171"/>
      <c r="QHU26" s="171"/>
      <c r="QHV26" s="171"/>
      <c r="QHW26" s="172"/>
      <c r="QHX26" s="162"/>
      <c r="QHY26" s="171"/>
      <c r="QHZ26" s="171"/>
      <c r="QIA26" s="171"/>
      <c r="QIB26" s="171"/>
      <c r="QIC26" s="171"/>
      <c r="QID26" s="171"/>
      <c r="QIE26" s="172"/>
      <c r="QIF26" s="162"/>
      <c r="QIG26" s="171"/>
      <c r="QIH26" s="171"/>
      <c r="QII26" s="171"/>
      <c r="QIJ26" s="171"/>
      <c r="QIK26" s="171"/>
      <c r="QIL26" s="171"/>
      <c r="QIM26" s="172"/>
      <c r="QIN26" s="162"/>
      <c r="QIO26" s="171"/>
      <c r="QIP26" s="171"/>
      <c r="QIQ26" s="171"/>
      <c r="QIR26" s="171"/>
      <c r="QIS26" s="171"/>
      <c r="QIT26" s="171"/>
      <c r="QIU26" s="172"/>
      <c r="QIV26" s="162"/>
      <c r="QIW26" s="171"/>
      <c r="QIX26" s="171"/>
      <c r="QIY26" s="171"/>
      <c r="QIZ26" s="171"/>
      <c r="QJA26" s="171"/>
      <c r="QJB26" s="171"/>
      <c r="QJC26" s="172"/>
      <c r="QJD26" s="162"/>
      <c r="QJE26" s="171"/>
      <c r="QJF26" s="171"/>
      <c r="QJG26" s="171"/>
      <c r="QJH26" s="171"/>
      <c r="QJI26" s="171"/>
      <c r="QJJ26" s="171"/>
      <c r="QJK26" s="172"/>
      <c r="QJL26" s="162"/>
      <c r="QJM26" s="171"/>
      <c r="QJN26" s="171"/>
      <c r="QJO26" s="171"/>
      <c r="QJP26" s="171"/>
      <c r="QJQ26" s="171"/>
      <c r="QJR26" s="171"/>
      <c r="QJS26" s="172"/>
      <c r="QJT26" s="162"/>
      <c r="QJU26" s="171"/>
      <c r="QJV26" s="171"/>
      <c r="QJW26" s="171"/>
      <c r="QJX26" s="171"/>
      <c r="QJY26" s="171"/>
      <c r="QJZ26" s="171"/>
      <c r="QKA26" s="172"/>
      <c r="QKB26" s="162"/>
      <c r="QKC26" s="171"/>
      <c r="QKD26" s="171"/>
      <c r="QKE26" s="171"/>
      <c r="QKF26" s="171"/>
      <c r="QKG26" s="171"/>
      <c r="QKH26" s="171"/>
      <c r="QKI26" s="172"/>
      <c r="QKJ26" s="162"/>
      <c r="QKK26" s="171"/>
      <c r="QKL26" s="171"/>
      <c r="QKM26" s="171"/>
      <c r="QKN26" s="171"/>
      <c r="QKO26" s="171"/>
      <c r="QKP26" s="171"/>
      <c r="QKQ26" s="172"/>
      <c r="QKR26" s="162"/>
      <c r="QKS26" s="171"/>
      <c r="QKT26" s="171"/>
      <c r="QKU26" s="171"/>
      <c r="QKV26" s="171"/>
      <c r="QKW26" s="171"/>
      <c r="QKX26" s="171"/>
      <c r="QKY26" s="172"/>
      <c r="QKZ26" s="162"/>
      <c r="QLA26" s="171"/>
      <c r="QLB26" s="171"/>
      <c r="QLC26" s="171"/>
      <c r="QLD26" s="171"/>
      <c r="QLE26" s="171"/>
      <c r="QLF26" s="171"/>
      <c r="QLG26" s="172"/>
      <c r="QLH26" s="162"/>
      <c r="QLI26" s="171"/>
      <c r="QLJ26" s="171"/>
      <c r="QLK26" s="171"/>
      <c r="QLL26" s="171"/>
      <c r="QLM26" s="171"/>
      <c r="QLN26" s="171"/>
      <c r="QLO26" s="172"/>
      <c r="QLP26" s="162"/>
      <c r="QLQ26" s="171"/>
      <c r="QLR26" s="171"/>
      <c r="QLS26" s="171"/>
      <c r="QLT26" s="171"/>
      <c r="QLU26" s="171"/>
      <c r="QLV26" s="171"/>
      <c r="QLW26" s="172"/>
      <c r="QLX26" s="162"/>
      <c r="QLY26" s="171"/>
      <c r="QLZ26" s="171"/>
      <c r="QMA26" s="171"/>
      <c r="QMB26" s="171"/>
      <c r="QMC26" s="171"/>
      <c r="QMD26" s="171"/>
      <c r="QME26" s="172"/>
      <c r="QMF26" s="162"/>
      <c r="QMG26" s="171"/>
      <c r="QMH26" s="171"/>
      <c r="QMI26" s="171"/>
      <c r="QMJ26" s="171"/>
      <c r="QMK26" s="171"/>
      <c r="QML26" s="171"/>
      <c r="QMM26" s="172"/>
      <c r="QMN26" s="162"/>
      <c r="QMO26" s="171"/>
      <c r="QMP26" s="171"/>
      <c r="QMQ26" s="171"/>
      <c r="QMR26" s="171"/>
      <c r="QMS26" s="171"/>
      <c r="QMT26" s="171"/>
      <c r="QMU26" s="172"/>
      <c r="QMV26" s="162"/>
      <c r="QMW26" s="171"/>
      <c r="QMX26" s="171"/>
      <c r="QMY26" s="171"/>
      <c r="QMZ26" s="171"/>
      <c r="QNA26" s="171"/>
      <c r="QNB26" s="171"/>
      <c r="QNC26" s="172"/>
      <c r="QND26" s="162"/>
      <c r="QNE26" s="171"/>
      <c r="QNF26" s="171"/>
      <c r="QNG26" s="171"/>
      <c r="QNH26" s="171"/>
      <c r="QNI26" s="171"/>
      <c r="QNJ26" s="171"/>
      <c r="QNK26" s="172"/>
      <c r="QNL26" s="162"/>
      <c r="QNM26" s="171"/>
      <c r="QNN26" s="171"/>
      <c r="QNO26" s="171"/>
      <c r="QNP26" s="171"/>
      <c r="QNQ26" s="171"/>
      <c r="QNR26" s="171"/>
      <c r="QNS26" s="172"/>
      <c r="QNT26" s="162"/>
      <c r="QNU26" s="171"/>
      <c r="QNV26" s="171"/>
      <c r="QNW26" s="171"/>
      <c r="QNX26" s="171"/>
      <c r="QNY26" s="171"/>
      <c r="QNZ26" s="171"/>
      <c r="QOA26" s="172"/>
      <c r="QOB26" s="162"/>
      <c r="QOC26" s="171"/>
      <c r="QOD26" s="171"/>
      <c r="QOE26" s="171"/>
      <c r="QOF26" s="171"/>
      <c r="QOG26" s="171"/>
      <c r="QOH26" s="171"/>
      <c r="QOI26" s="172"/>
      <c r="QOJ26" s="162"/>
      <c r="QOK26" s="171"/>
      <c r="QOL26" s="171"/>
      <c r="QOM26" s="171"/>
      <c r="QON26" s="171"/>
      <c r="QOO26" s="171"/>
      <c r="QOP26" s="171"/>
      <c r="QOQ26" s="172"/>
      <c r="QOR26" s="162"/>
      <c r="QOS26" s="171"/>
      <c r="QOT26" s="171"/>
      <c r="QOU26" s="171"/>
      <c r="QOV26" s="171"/>
      <c r="QOW26" s="171"/>
      <c r="QOX26" s="171"/>
      <c r="QOY26" s="172"/>
      <c r="QOZ26" s="162"/>
      <c r="QPA26" s="171"/>
      <c r="QPB26" s="171"/>
      <c r="QPC26" s="171"/>
      <c r="QPD26" s="171"/>
      <c r="QPE26" s="171"/>
      <c r="QPF26" s="171"/>
      <c r="QPG26" s="172"/>
      <c r="QPH26" s="162"/>
      <c r="QPI26" s="171"/>
      <c r="QPJ26" s="171"/>
      <c r="QPK26" s="171"/>
      <c r="QPL26" s="171"/>
      <c r="QPM26" s="171"/>
      <c r="QPN26" s="171"/>
      <c r="QPO26" s="172"/>
      <c r="QPP26" s="162"/>
      <c r="QPQ26" s="171"/>
      <c r="QPR26" s="171"/>
      <c r="QPS26" s="171"/>
      <c r="QPT26" s="171"/>
      <c r="QPU26" s="171"/>
      <c r="QPV26" s="171"/>
      <c r="QPW26" s="172"/>
      <c r="QPX26" s="162"/>
      <c r="QPY26" s="171"/>
      <c r="QPZ26" s="171"/>
      <c r="QQA26" s="171"/>
      <c r="QQB26" s="171"/>
      <c r="QQC26" s="171"/>
      <c r="QQD26" s="171"/>
      <c r="QQE26" s="172"/>
      <c r="QQF26" s="162"/>
      <c r="QQG26" s="171"/>
      <c r="QQH26" s="171"/>
      <c r="QQI26" s="171"/>
      <c r="QQJ26" s="171"/>
      <c r="QQK26" s="171"/>
      <c r="QQL26" s="171"/>
      <c r="QQM26" s="172"/>
      <c r="QQN26" s="162"/>
      <c r="QQO26" s="171"/>
      <c r="QQP26" s="171"/>
      <c r="QQQ26" s="171"/>
      <c r="QQR26" s="171"/>
      <c r="QQS26" s="171"/>
      <c r="QQT26" s="171"/>
      <c r="QQU26" s="172"/>
      <c r="QQV26" s="162"/>
      <c r="QQW26" s="171"/>
      <c r="QQX26" s="171"/>
      <c r="QQY26" s="171"/>
      <c r="QQZ26" s="171"/>
      <c r="QRA26" s="171"/>
      <c r="QRB26" s="171"/>
      <c r="QRC26" s="172"/>
      <c r="QRD26" s="162"/>
      <c r="QRE26" s="171"/>
      <c r="QRF26" s="171"/>
      <c r="QRG26" s="171"/>
      <c r="QRH26" s="171"/>
      <c r="QRI26" s="171"/>
      <c r="QRJ26" s="171"/>
      <c r="QRK26" s="172"/>
      <c r="QRL26" s="162"/>
      <c r="QRM26" s="171"/>
      <c r="QRN26" s="171"/>
      <c r="QRO26" s="171"/>
      <c r="QRP26" s="171"/>
      <c r="QRQ26" s="171"/>
      <c r="QRR26" s="171"/>
      <c r="QRS26" s="172"/>
      <c r="QRT26" s="162"/>
      <c r="QRU26" s="171"/>
      <c r="QRV26" s="171"/>
      <c r="QRW26" s="171"/>
      <c r="QRX26" s="171"/>
      <c r="QRY26" s="171"/>
      <c r="QRZ26" s="171"/>
      <c r="QSA26" s="172"/>
      <c r="QSB26" s="162"/>
      <c r="QSC26" s="171"/>
      <c r="QSD26" s="171"/>
      <c r="QSE26" s="171"/>
      <c r="QSF26" s="171"/>
      <c r="QSG26" s="171"/>
      <c r="QSH26" s="171"/>
      <c r="QSI26" s="172"/>
      <c r="QSJ26" s="162"/>
      <c r="QSK26" s="171"/>
      <c r="QSL26" s="171"/>
      <c r="QSM26" s="171"/>
      <c r="QSN26" s="171"/>
      <c r="QSO26" s="171"/>
      <c r="QSP26" s="171"/>
      <c r="QSQ26" s="172"/>
      <c r="QSR26" s="162"/>
      <c r="QSS26" s="171"/>
      <c r="QST26" s="171"/>
      <c r="QSU26" s="171"/>
      <c r="QSV26" s="171"/>
      <c r="QSW26" s="171"/>
      <c r="QSX26" s="171"/>
      <c r="QSY26" s="172"/>
      <c r="QSZ26" s="162"/>
      <c r="QTA26" s="171"/>
      <c r="QTB26" s="171"/>
      <c r="QTC26" s="171"/>
      <c r="QTD26" s="171"/>
      <c r="QTE26" s="171"/>
      <c r="QTF26" s="171"/>
      <c r="QTG26" s="172"/>
      <c r="QTH26" s="162"/>
      <c r="QTI26" s="171"/>
      <c r="QTJ26" s="171"/>
      <c r="QTK26" s="171"/>
      <c r="QTL26" s="171"/>
      <c r="QTM26" s="171"/>
      <c r="QTN26" s="171"/>
      <c r="QTO26" s="172"/>
      <c r="QTP26" s="162"/>
      <c r="QTQ26" s="171"/>
      <c r="QTR26" s="171"/>
      <c r="QTS26" s="171"/>
      <c r="QTT26" s="171"/>
      <c r="QTU26" s="171"/>
      <c r="QTV26" s="171"/>
      <c r="QTW26" s="172"/>
      <c r="QTX26" s="162"/>
      <c r="QTY26" s="171"/>
      <c r="QTZ26" s="171"/>
      <c r="QUA26" s="171"/>
      <c r="QUB26" s="171"/>
      <c r="QUC26" s="171"/>
      <c r="QUD26" s="171"/>
      <c r="QUE26" s="172"/>
      <c r="QUF26" s="162"/>
      <c r="QUG26" s="171"/>
      <c r="QUH26" s="171"/>
      <c r="QUI26" s="171"/>
      <c r="QUJ26" s="171"/>
      <c r="QUK26" s="171"/>
      <c r="QUL26" s="171"/>
      <c r="QUM26" s="172"/>
      <c r="QUN26" s="162"/>
      <c r="QUO26" s="171"/>
      <c r="QUP26" s="171"/>
      <c r="QUQ26" s="171"/>
      <c r="QUR26" s="171"/>
      <c r="QUS26" s="171"/>
      <c r="QUT26" s="171"/>
      <c r="QUU26" s="172"/>
      <c r="QUV26" s="162"/>
      <c r="QUW26" s="171"/>
      <c r="QUX26" s="171"/>
      <c r="QUY26" s="171"/>
      <c r="QUZ26" s="171"/>
      <c r="QVA26" s="171"/>
      <c r="QVB26" s="171"/>
      <c r="QVC26" s="172"/>
      <c r="QVD26" s="162"/>
      <c r="QVE26" s="171"/>
      <c r="QVF26" s="171"/>
      <c r="QVG26" s="171"/>
      <c r="QVH26" s="171"/>
      <c r="QVI26" s="171"/>
      <c r="QVJ26" s="171"/>
      <c r="QVK26" s="172"/>
      <c r="QVL26" s="162"/>
      <c r="QVM26" s="171"/>
      <c r="QVN26" s="171"/>
      <c r="QVO26" s="171"/>
      <c r="QVP26" s="171"/>
      <c r="QVQ26" s="171"/>
      <c r="QVR26" s="171"/>
      <c r="QVS26" s="172"/>
      <c r="QVT26" s="162"/>
      <c r="QVU26" s="171"/>
      <c r="QVV26" s="171"/>
      <c r="QVW26" s="171"/>
      <c r="QVX26" s="171"/>
      <c r="QVY26" s="171"/>
      <c r="QVZ26" s="171"/>
      <c r="QWA26" s="172"/>
      <c r="QWB26" s="162"/>
      <c r="QWC26" s="171"/>
      <c r="QWD26" s="171"/>
      <c r="QWE26" s="171"/>
      <c r="QWF26" s="171"/>
      <c r="QWG26" s="171"/>
      <c r="QWH26" s="171"/>
      <c r="QWI26" s="172"/>
      <c r="QWJ26" s="162"/>
      <c r="QWK26" s="171"/>
      <c r="QWL26" s="171"/>
      <c r="QWM26" s="171"/>
      <c r="QWN26" s="171"/>
      <c r="QWO26" s="171"/>
      <c r="QWP26" s="171"/>
      <c r="QWQ26" s="172"/>
      <c r="QWR26" s="162"/>
      <c r="QWS26" s="171"/>
      <c r="QWT26" s="171"/>
      <c r="QWU26" s="171"/>
      <c r="QWV26" s="171"/>
      <c r="QWW26" s="171"/>
      <c r="QWX26" s="171"/>
      <c r="QWY26" s="172"/>
      <c r="QWZ26" s="162"/>
      <c r="QXA26" s="171"/>
      <c r="QXB26" s="171"/>
      <c r="QXC26" s="171"/>
      <c r="QXD26" s="171"/>
      <c r="QXE26" s="171"/>
      <c r="QXF26" s="171"/>
      <c r="QXG26" s="172"/>
      <c r="QXH26" s="162"/>
      <c r="QXI26" s="171"/>
      <c r="QXJ26" s="171"/>
      <c r="QXK26" s="171"/>
      <c r="QXL26" s="171"/>
      <c r="QXM26" s="171"/>
      <c r="QXN26" s="171"/>
      <c r="QXO26" s="172"/>
      <c r="QXP26" s="162"/>
      <c r="QXQ26" s="171"/>
      <c r="QXR26" s="171"/>
      <c r="QXS26" s="171"/>
      <c r="QXT26" s="171"/>
      <c r="QXU26" s="171"/>
      <c r="QXV26" s="171"/>
      <c r="QXW26" s="172"/>
      <c r="QXX26" s="162"/>
      <c r="QXY26" s="171"/>
      <c r="QXZ26" s="171"/>
      <c r="QYA26" s="171"/>
      <c r="QYB26" s="171"/>
      <c r="QYC26" s="171"/>
      <c r="QYD26" s="171"/>
      <c r="QYE26" s="172"/>
      <c r="QYF26" s="162"/>
      <c r="QYG26" s="171"/>
      <c r="QYH26" s="171"/>
      <c r="QYI26" s="171"/>
      <c r="QYJ26" s="171"/>
      <c r="QYK26" s="171"/>
      <c r="QYL26" s="171"/>
      <c r="QYM26" s="172"/>
      <c r="QYN26" s="162"/>
      <c r="QYO26" s="171"/>
      <c r="QYP26" s="171"/>
      <c r="QYQ26" s="171"/>
      <c r="QYR26" s="171"/>
      <c r="QYS26" s="171"/>
      <c r="QYT26" s="171"/>
      <c r="QYU26" s="172"/>
      <c r="QYV26" s="162"/>
      <c r="QYW26" s="171"/>
      <c r="QYX26" s="171"/>
      <c r="QYY26" s="171"/>
      <c r="QYZ26" s="171"/>
      <c r="QZA26" s="171"/>
      <c r="QZB26" s="171"/>
      <c r="QZC26" s="172"/>
      <c r="QZD26" s="162"/>
      <c r="QZE26" s="171"/>
      <c r="QZF26" s="171"/>
      <c r="QZG26" s="171"/>
      <c r="QZH26" s="171"/>
      <c r="QZI26" s="171"/>
      <c r="QZJ26" s="171"/>
      <c r="QZK26" s="172"/>
      <c r="QZL26" s="162"/>
      <c r="QZM26" s="171"/>
      <c r="QZN26" s="171"/>
      <c r="QZO26" s="171"/>
      <c r="QZP26" s="171"/>
      <c r="QZQ26" s="171"/>
      <c r="QZR26" s="171"/>
      <c r="QZS26" s="172"/>
      <c r="QZT26" s="162"/>
      <c r="QZU26" s="171"/>
      <c r="QZV26" s="171"/>
      <c r="QZW26" s="171"/>
      <c r="QZX26" s="171"/>
      <c r="QZY26" s="171"/>
      <c r="QZZ26" s="171"/>
      <c r="RAA26" s="172"/>
      <c r="RAB26" s="162"/>
      <c r="RAC26" s="171"/>
      <c r="RAD26" s="171"/>
      <c r="RAE26" s="171"/>
      <c r="RAF26" s="171"/>
      <c r="RAG26" s="171"/>
      <c r="RAH26" s="171"/>
      <c r="RAI26" s="172"/>
      <c r="RAJ26" s="162"/>
      <c r="RAK26" s="171"/>
      <c r="RAL26" s="171"/>
      <c r="RAM26" s="171"/>
      <c r="RAN26" s="171"/>
      <c r="RAO26" s="171"/>
      <c r="RAP26" s="171"/>
      <c r="RAQ26" s="172"/>
      <c r="RAR26" s="162"/>
      <c r="RAS26" s="171"/>
      <c r="RAT26" s="171"/>
      <c r="RAU26" s="171"/>
      <c r="RAV26" s="171"/>
      <c r="RAW26" s="171"/>
      <c r="RAX26" s="171"/>
      <c r="RAY26" s="172"/>
      <c r="RAZ26" s="162"/>
      <c r="RBA26" s="171"/>
      <c r="RBB26" s="171"/>
      <c r="RBC26" s="171"/>
      <c r="RBD26" s="171"/>
      <c r="RBE26" s="171"/>
      <c r="RBF26" s="171"/>
      <c r="RBG26" s="172"/>
      <c r="RBH26" s="162"/>
      <c r="RBI26" s="171"/>
      <c r="RBJ26" s="171"/>
      <c r="RBK26" s="171"/>
      <c r="RBL26" s="171"/>
      <c r="RBM26" s="171"/>
      <c r="RBN26" s="171"/>
      <c r="RBO26" s="172"/>
      <c r="RBP26" s="162"/>
      <c r="RBQ26" s="171"/>
      <c r="RBR26" s="171"/>
      <c r="RBS26" s="171"/>
      <c r="RBT26" s="171"/>
      <c r="RBU26" s="171"/>
      <c r="RBV26" s="171"/>
      <c r="RBW26" s="172"/>
      <c r="RBX26" s="162"/>
      <c r="RBY26" s="171"/>
      <c r="RBZ26" s="171"/>
      <c r="RCA26" s="171"/>
      <c r="RCB26" s="171"/>
      <c r="RCC26" s="171"/>
      <c r="RCD26" s="171"/>
      <c r="RCE26" s="172"/>
      <c r="RCF26" s="162"/>
      <c r="RCG26" s="171"/>
      <c r="RCH26" s="171"/>
      <c r="RCI26" s="171"/>
      <c r="RCJ26" s="171"/>
      <c r="RCK26" s="171"/>
      <c r="RCL26" s="171"/>
      <c r="RCM26" s="172"/>
      <c r="RCN26" s="162"/>
      <c r="RCO26" s="171"/>
      <c r="RCP26" s="171"/>
      <c r="RCQ26" s="171"/>
      <c r="RCR26" s="171"/>
      <c r="RCS26" s="171"/>
      <c r="RCT26" s="171"/>
      <c r="RCU26" s="172"/>
      <c r="RCV26" s="162"/>
      <c r="RCW26" s="171"/>
      <c r="RCX26" s="171"/>
      <c r="RCY26" s="171"/>
      <c r="RCZ26" s="171"/>
      <c r="RDA26" s="171"/>
      <c r="RDB26" s="171"/>
      <c r="RDC26" s="172"/>
      <c r="RDD26" s="162"/>
      <c r="RDE26" s="171"/>
      <c r="RDF26" s="171"/>
      <c r="RDG26" s="171"/>
      <c r="RDH26" s="171"/>
      <c r="RDI26" s="171"/>
      <c r="RDJ26" s="171"/>
      <c r="RDK26" s="172"/>
      <c r="RDL26" s="162"/>
      <c r="RDM26" s="171"/>
      <c r="RDN26" s="171"/>
      <c r="RDO26" s="171"/>
      <c r="RDP26" s="171"/>
      <c r="RDQ26" s="171"/>
      <c r="RDR26" s="171"/>
      <c r="RDS26" s="172"/>
      <c r="RDT26" s="162"/>
      <c r="RDU26" s="171"/>
      <c r="RDV26" s="171"/>
      <c r="RDW26" s="171"/>
      <c r="RDX26" s="171"/>
      <c r="RDY26" s="171"/>
      <c r="RDZ26" s="171"/>
      <c r="REA26" s="172"/>
      <c r="REB26" s="162"/>
      <c r="REC26" s="171"/>
      <c r="RED26" s="171"/>
      <c r="REE26" s="171"/>
      <c r="REF26" s="171"/>
      <c r="REG26" s="171"/>
      <c r="REH26" s="171"/>
      <c r="REI26" s="172"/>
      <c r="REJ26" s="162"/>
      <c r="REK26" s="171"/>
      <c r="REL26" s="171"/>
      <c r="REM26" s="171"/>
      <c r="REN26" s="171"/>
      <c r="REO26" s="171"/>
      <c r="REP26" s="171"/>
      <c r="REQ26" s="172"/>
      <c r="RER26" s="162"/>
      <c r="RES26" s="171"/>
      <c r="RET26" s="171"/>
      <c r="REU26" s="171"/>
      <c r="REV26" s="171"/>
      <c r="REW26" s="171"/>
      <c r="REX26" s="171"/>
      <c r="REY26" s="172"/>
      <c r="REZ26" s="162"/>
      <c r="RFA26" s="171"/>
      <c r="RFB26" s="171"/>
      <c r="RFC26" s="171"/>
      <c r="RFD26" s="171"/>
      <c r="RFE26" s="171"/>
      <c r="RFF26" s="171"/>
      <c r="RFG26" s="172"/>
      <c r="RFH26" s="162"/>
      <c r="RFI26" s="171"/>
      <c r="RFJ26" s="171"/>
      <c r="RFK26" s="171"/>
      <c r="RFL26" s="171"/>
      <c r="RFM26" s="171"/>
      <c r="RFN26" s="171"/>
      <c r="RFO26" s="172"/>
      <c r="RFP26" s="162"/>
      <c r="RFQ26" s="171"/>
      <c r="RFR26" s="171"/>
      <c r="RFS26" s="171"/>
      <c r="RFT26" s="171"/>
      <c r="RFU26" s="171"/>
      <c r="RFV26" s="171"/>
      <c r="RFW26" s="172"/>
      <c r="RFX26" s="162"/>
      <c r="RFY26" s="171"/>
      <c r="RFZ26" s="171"/>
      <c r="RGA26" s="171"/>
      <c r="RGB26" s="171"/>
      <c r="RGC26" s="171"/>
      <c r="RGD26" s="171"/>
      <c r="RGE26" s="172"/>
      <c r="RGF26" s="162"/>
      <c r="RGG26" s="171"/>
      <c r="RGH26" s="171"/>
      <c r="RGI26" s="171"/>
      <c r="RGJ26" s="171"/>
      <c r="RGK26" s="171"/>
      <c r="RGL26" s="171"/>
      <c r="RGM26" s="172"/>
      <c r="RGN26" s="162"/>
      <c r="RGO26" s="171"/>
      <c r="RGP26" s="171"/>
      <c r="RGQ26" s="171"/>
      <c r="RGR26" s="171"/>
      <c r="RGS26" s="171"/>
      <c r="RGT26" s="171"/>
      <c r="RGU26" s="172"/>
      <c r="RGV26" s="162"/>
      <c r="RGW26" s="171"/>
      <c r="RGX26" s="171"/>
      <c r="RGY26" s="171"/>
      <c r="RGZ26" s="171"/>
      <c r="RHA26" s="171"/>
      <c r="RHB26" s="171"/>
      <c r="RHC26" s="172"/>
      <c r="RHD26" s="162"/>
      <c r="RHE26" s="171"/>
      <c r="RHF26" s="171"/>
      <c r="RHG26" s="171"/>
      <c r="RHH26" s="171"/>
      <c r="RHI26" s="171"/>
      <c r="RHJ26" s="171"/>
      <c r="RHK26" s="172"/>
      <c r="RHL26" s="162"/>
      <c r="RHM26" s="171"/>
      <c r="RHN26" s="171"/>
      <c r="RHO26" s="171"/>
      <c r="RHP26" s="171"/>
      <c r="RHQ26" s="171"/>
      <c r="RHR26" s="171"/>
      <c r="RHS26" s="172"/>
      <c r="RHT26" s="162"/>
      <c r="RHU26" s="171"/>
      <c r="RHV26" s="171"/>
      <c r="RHW26" s="171"/>
      <c r="RHX26" s="171"/>
      <c r="RHY26" s="171"/>
      <c r="RHZ26" s="171"/>
      <c r="RIA26" s="172"/>
      <c r="RIB26" s="162"/>
      <c r="RIC26" s="171"/>
      <c r="RID26" s="171"/>
      <c r="RIE26" s="171"/>
      <c r="RIF26" s="171"/>
      <c r="RIG26" s="171"/>
      <c r="RIH26" s="171"/>
      <c r="RII26" s="172"/>
      <c r="RIJ26" s="162"/>
      <c r="RIK26" s="171"/>
      <c r="RIL26" s="171"/>
      <c r="RIM26" s="171"/>
      <c r="RIN26" s="171"/>
      <c r="RIO26" s="171"/>
      <c r="RIP26" s="171"/>
      <c r="RIQ26" s="172"/>
      <c r="RIR26" s="162"/>
      <c r="RIS26" s="171"/>
      <c r="RIT26" s="171"/>
      <c r="RIU26" s="171"/>
      <c r="RIV26" s="171"/>
      <c r="RIW26" s="171"/>
      <c r="RIX26" s="171"/>
      <c r="RIY26" s="172"/>
      <c r="RIZ26" s="162"/>
      <c r="RJA26" s="171"/>
      <c r="RJB26" s="171"/>
      <c r="RJC26" s="171"/>
      <c r="RJD26" s="171"/>
      <c r="RJE26" s="171"/>
      <c r="RJF26" s="171"/>
      <c r="RJG26" s="172"/>
      <c r="RJH26" s="162"/>
      <c r="RJI26" s="171"/>
      <c r="RJJ26" s="171"/>
      <c r="RJK26" s="171"/>
      <c r="RJL26" s="171"/>
      <c r="RJM26" s="171"/>
      <c r="RJN26" s="171"/>
      <c r="RJO26" s="172"/>
      <c r="RJP26" s="162"/>
      <c r="RJQ26" s="171"/>
      <c r="RJR26" s="171"/>
      <c r="RJS26" s="171"/>
      <c r="RJT26" s="171"/>
      <c r="RJU26" s="171"/>
      <c r="RJV26" s="171"/>
      <c r="RJW26" s="172"/>
      <c r="RJX26" s="162"/>
      <c r="RJY26" s="171"/>
      <c r="RJZ26" s="171"/>
      <c r="RKA26" s="171"/>
      <c r="RKB26" s="171"/>
      <c r="RKC26" s="171"/>
      <c r="RKD26" s="171"/>
      <c r="RKE26" s="172"/>
      <c r="RKF26" s="162"/>
      <c r="RKG26" s="171"/>
      <c r="RKH26" s="171"/>
      <c r="RKI26" s="171"/>
      <c r="RKJ26" s="171"/>
      <c r="RKK26" s="171"/>
      <c r="RKL26" s="171"/>
      <c r="RKM26" s="172"/>
      <c r="RKN26" s="162"/>
      <c r="RKO26" s="171"/>
      <c r="RKP26" s="171"/>
      <c r="RKQ26" s="171"/>
      <c r="RKR26" s="171"/>
      <c r="RKS26" s="171"/>
      <c r="RKT26" s="171"/>
      <c r="RKU26" s="172"/>
      <c r="RKV26" s="162"/>
      <c r="RKW26" s="171"/>
      <c r="RKX26" s="171"/>
      <c r="RKY26" s="171"/>
      <c r="RKZ26" s="171"/>
      <c r="RLA26" s="171"/>
      <c r="RLB26" s="171"/>
      <c r="RLC26" s="172"/>
      <c r="RLD26" s="162"/>
      <c r="RLE26" s="171"/>
      <c r="RLF26" s="171"/>
      <c r="RLG26" s="171"/>
      <c r="RLH26" s="171"/>
      <c r="RLI26" s="171"/>
      <c r="RLJ26" s="171"/>
      <c r="RLK26" s="172"/>
      <c r="RLL26" s="162"/>
      <c r="RLM26" s="171"/>
      <c r="RLN26" s="171"/>
      <c r="RLO26" s="171"/>
      <c r="RLP26" s="171"/>
      <c r="RLQ26" s="171"/>
      <c r="RLR26" s="171"/>
      <c r="RLS26" s="172"/>
      <c r="RLT26" s="162"/>
      <c r="RLU26" s="171"/>
      <c r="RLV26" s="171"/>
      <c r="RLW26" s="171"/>
      <c r="RLX26" s="171"/>
      <c r="RLY26" s="171"/>
      <c r="RLZ26" s="171"/>
      <c r="RMA26" s="172"/>
      <c r="RMB26" s="162"/>
      <c r="RMC26" s="171"/>
      <c r="RMD26" s="171"/>
      <c r="RME26" s="171"/>
      <c r="RMF26" s="171"/>
      <c r="RMG26" s="171"/>
      <c r="RMH26" s="171"/>
      <c r="RMI26" s="172"/>
      <c r="RMJ26" s="162"/>
      <c r="RMK26" s="171"/>
      <c r="RML26" s="171"/>
      <c r="RMM26" s="171"/>
      <c r="RMN26" s="171"/>
      <c r="RMO26" s="171"/>
      <c r="RMP26" s="171"/>
      <c r="RMQ26" s="172"/>
      <c r="RMR26" s="162"/>
      <c r="RMS26" s="171"/>
      <c r="RMT26" s="171"/>
      <c r="RMU26" s="171"/>
      <c r="RMV26" s="171"/>
      <c r="RMW26" s="171"/>
      <c r="RMX26" s="171"/>
      <c r="RMY26" s="172"/>
      <c r="RMZ26" s="162"/>
      <c r="RNA26" s="171"/>
      <c r="RNB26" s="171"/>
      <c r="RNC26" s="171"/>
      <c r="RND26" s="171"/>
      <c r="RNE26" s="171"/>
      <c r="RNF26" s="171"/>
      <c r="RNG26" s="172"/>
      <c r="RNH26" s="162"/>
      <c r="RNI26" s="171"/>
      <c r="RNJ26" s="171"/>
      <c r="RNK26" s="171"/>
      <c r="RNL26" s="171"/>
      <c r="RNM26" s="171"/>
      <c r="RNN26" s="171"/>
      <c r="RNO26" s="172"/>
      <c r="RNP26" s="162"/>
      <c r="RNQ26" s="171"/>
      <c r="RNR26" s="171"/>
      <c r="RNS26" s="171"/>
      <c r="RNT26" s="171"/>
      <c r="RNU26" s="171"/>
      <c r="RNV26" s="171"/>
      <c r="RNW26" s="172"/>
      <c r="RNX26" s="162"/>
      <c r="RNY26" s="171"/>
      <c r="RNZ26" s="171"/>
      <c r="ROA26" s="171"/>
      <c r="ROB26" s="171"/>
      <c r="ROC26" s="171"/>
      <c r="ROD26" s="171"/>
      <c r="ROE26" s="172"/>
      <c r="ROF26" s="162"/>
      <c r="ROG26" s="171"/>
      <c r="ROH26" s="171"/>
      <c r="ROI26" s="171"/>
      <c r="ROJ26" s="171"/>
      <c r="ROK26" s="171"/>
      <c r="ROL26" s="171"/>
      <c r="ROM26" s="172"/>
      <c r="RON26" s="162"/>
      <c r="ROO26" s="171"/>
      <c r="ROP26" s="171"/>
      <c r="ROQ26" s="171"/>
      <c r="ROR26" s="171"/>
      <c r="ROS26" s="171"/>
      <c r="ROT26" s="171"/>
      <c r="ROU26" s="172"/>
      <c r="ROV26" s="162"/>
      <c r="ROW26" s="171"/>
      <c r="ROX26" s="171"/>
      <c r="ROY26" s="171"/>
      <c r="ROZ26" s="171"/>
      <c r="RPA26" s="171"/>
      <c r="RPB26" s="171"/>
      <c r="RPC26" s="172"/>
      <c r="RPD26" s="162"/>
      <c r="RPE26" s="171"/>
      <c r="RPF26" s="171"/>
      <c r="RPG26" s="171"/>
      <c r="RPH26" s="171"/>
      <c r="RPI26" s="171"/>
      <c r="RPJ26" s="171"/>
      <c r="RPK26" s="172"/>
      <c r="RPL26" s="162"/>
      <c r="RPM26" s="171"/>
      <c r="RPN26" s="171"/>
      <c r="RPO26" s="171"/>
      <c r="RPP26" s="171"/>
      <c r="RPQ26" s="171"/>
      <c r="RPR26" s="171"/>
      <c r="RPS26" s="172"/>
      <c r="RPT26" s="162"/>
      <c r="RPU26" s="171"/>
      <c r="RPV26" s="171"/>
      <c r="RPW26" s="171"/>
      <c r="RPX26" s="171"/>
      <c r="RPY26" s="171"/>
      <c r="RPZ26" s="171"/>
      <c r="RQA26" s="172"/>
      <c r="RQB26" s="162"/>
      <c r="RQC26" s="171"/>
      <c r="RQD26" s="171"/>
      <c r="RQE26" s="171"/>
      <c r="RQF26" s="171"/>
      <c r="RQG26" s="171"/>
      <c r="RQH26" s="171"/>
      <c r="RQI26" s="172"/>
      <c r="RQJ26" s="162"/>
      <c r="RQK26" s="171"/>
      <c r="RQL26" s="171"/>
      <c r="RQM26" s="171"/>
      <c r="RQN26" s="171"/>
      <c r="RQO26" s="171"/>
      <c r="RQP26" s="171"/>
      <c r="RQQ26" s="172"/>
      <c r="RQR26" s="162"/>
      <c r="RQS26" s="171"/>
      <c r="RQT26" s="171"/>
      <c r="RQU26" s="171"/>
      <c r="RQV26" s="171"/>
      <c r="RQW26" s="171"/>
      <c r="RQX26" s="171"/>
      <c r="RQY26" s="172"/>
      <c r="RQZ26" s="162"/>
      <c r="RRA26" s="171"/>
      <c r="RRB26" s="171"/>
      <c r="RRC26" s="171"/>
      <c r="RRD26" s="171"/>
      <c r="RRE26" s="171"/>
      <c r="RRF26" s="171"/>
      <c r="RRG26" s="172"/>
      <c r="RRH26" s="162"/>
      <c r="RRI26" s="171"/>
      <c r="RRJ26" s="171"/>
      <c r="RRK26" s="171"/>
      <c r="RRL26" s="171"/>
      <c r="RRM26" s="171"/>
      <c r="RRN26" s="171"/>
      <c r="RRO26" s="172"/>
      <c r="RRP26" s="162"/>
      <c r="RRQ26" s="171"/>
      <c r="RRR26" s="171"/>
      <c r="RRS26" s="171"/>
      <c r="RRT26" s="171"/>
      <c r="RRU26" s="171"/>
      <c r="RRV26" s="171"/>
      <c r="RRW26" s="172"/>
      <c r="RRX26" s="162"/>
      <c r="RRY26" s="171"/>
      <c r="RRZ26" s="171"/>
      <c r="RSA26" s="171"/>
      <c r="RSB26" s="171"/>
      <c r="RSC26" s="171"/>
      <c r="RSD26" s="171"/>
      <c r="RSE26" s="172"/>
      <c r="RSF26" s="162"/>
      <c r="RSG26" s="171"/>
      <c r="RSH26" s="171"/>
      <c r="RSI26" s="171"/>
      <c r="RSJ26" s="171"/>
      <c r="RSK26" s="171"/>
      <c r="RSL26" s="171"/>
      <c r="RSM26" s="172"/>
      <c r="RSN26" s="162"/>
      <c r="RSO26" s="171"/>
      <c r="RSP26" s="171"/>
      <c r="RSQ26" s="171"/>
      <c r="RSR26" s="171"/>
      <c r="RSS26" s="171"/>
      <c r="RST26" s="171"/>
      <c r="RSU26" s="172"/>
      <c r="RSV26" s="162"/>
      <c r="RSW26" s="171"/>
      <c r="RSX26" s="171"/>
      <c r="RSY26" s="171"/>
      <c r="RSZ26" s="171"/>
      <c r="RTA26" s="171"/>
      <c r="RTB26" s="171"/>
      <c r="RTC26" s="172"/>
      <c r="RTD26" s="162"/>
      <c r="RTE26" s="171"/>
      <c r="RTF26" s="171"/>
      <c r="RTG26" s="171"/>
      <c r="RTH26" s="171"/>
      <c r="RTI26" s="171"/>
      <c r="RTJ26" s="171"/>
      <c r="RTK26" s="172"/>
      <c r="RTL26" s="162"/>
      <c r="RTM26" s="171"/>
      <c r="RTN26" s="171"/>
      <c r="RTO26" s="171"/>
      <c r="RTP26" s="171"/>
      <c r="RTQ26" s="171"/>
      <c r="RTR26" s="171"/>
      <c r="RTS26" s="172"/>
      <c r="RTT26" s="162"/>
      <c r="RTU26" s="171"/>
      <c r="RTV26" s="171"/>
      <c r="RTW26" s="171"/>
      <c r="RTX26" s="171"/>
      <c r="RTY26" s="171"/>
      <c r="RTZ26" s="171"/>
      <c r="RUA26" s="172"/>
      <c r="RUB26" s="162"/>
      <c r="RUC26" s="171"/>
      <c r="RUD26" s="171"/>
      <c r="RUE26" s="171"/>
      <c r="RUF26" s="171"/>
      <c r="RUG26" s="171"/>
      <c r="RUH26" s="171"/>
      <c r="RUI26" s="172"/>
      <c r="RUJ26" s="162"/>
      <c r="RUK26" s="171"/>
      <c r="RUL26" s="171"/>
      <c r="RUM26" s="171"/>
      <c r="RUN26" s="171"/>
      <c r="RUO26" s="171"/>
      <c r="RUP26" s="171"/>
      <c r="RUQ26" s="172"/>
      <c r="RUR26" s="162"/>
      <c r="RUS26" s="171"/>
      <c r="RUT26" s="171"/>
      <c r="RUU26" s="171"/>
      <c r="RUV26" s="171"/>
      <c r="RUW26" s="171"/>
      <c r="RUX26" s="171"/>
      <c r="RUY26" s="172"/>
      <c r="RUZ26" s="162"/>
      <c r="RVA26" s="171"/>
      <c r="RVB26" s="171"/>
      <c r="RVC26" s="171"/>
      <c r="RVD26" s="171"/>
      <c r="RVE26" s="171"/>
      <c r="RVF26" s="171"/>
      <c r="RVG26" s="172"/>
      <c r="RVH26" s="162"/>
      <c r="RVI26" s="171"/>
      <c r="RVJ26" s="171"/>
      <c r="RVK26" s="171"/>
      <c r="RVL26" s="171"/>
      <c r="RVM26" s="171"/>
      <c r="RVN26" s="171"/>
      <c r="RVO26" s="172"/>
      <c r="RVP26" s="162"/>
      <c r="RVQ26" s="171"/>
      <c r="RVR26" s="171"/>
      <c r="RVS26" s="171"/>
      <c r="RVT26" s="171"/>
      <c r="RVU26" s="171"/>
      <c r="RVV26" s="171"/>
      <c r="RVW26" s="172"/>
      <c r="RVX26" s="162"/>
      <c r="RVY26" s="171"/>
      <c r="RVZ26" s="171"/>
      <c r="RWA26" s="171"/>
      <c r="RWB26" s="171"/>
      <c r="RWC26" s="171"/>
      <c r="RWD26" s="171"/>
      <c r="RWE26" s="172"/>
      <c r="RWF26" s="162"/>
      <c r="RWG26" s="171"/>
      <c r="RWH26" s="171"/>
      <c r="RWI26" s="171"/>
      <c r="RWJ26" s="171"/>
      <c r="RWK26" s="171"/>
      <c r="RWL26" s="171"/>
      <c r="RWM26" s="172"/>
      <c r="RWN26" s="162"/>
      <c r="RWO26" s="171"/>
      <c r="RWP26" s="171"/>
      <c r="RWQ26" s="171"/>
      <c r="RWR26" s="171"/>
      <c r="RWS26" s="171"/>
      <c r="RWT26" s="171"/>
      <c r="RWU26" s="172"/>
      <c r="RWV26" s="162"/>
      <c r="RWW26" s="171"/>
      <c r="RWX26" s="171"/>
      <c r="RWY26" s="171"/>
      <c r="RWZ26" s="171"/>
      <c r="RXA26" s="171"/>
      <c r="RXB26" s="171"/>
      <c r="RXC26" s="172"/>
      <c r="RXD26" s="162"/>
      <c r="RXE26" s="171"/>
      <c r="RXF26" s="171"/>
      <c r="RXG26" s="171"/>
      <c r="RXH26" s="171"/>
      <c r="RXI26" s="171"/>
      <c r="RXJ26" s="171"/>
      <c r="RXK26" s="172"/>
      <c r="RXL26" s="162"/>
      <c r="RXM26" s="171"/>
      <c r="RXN26" s="171"/>
      <c r="RXO26" s="171"/>
      <c r="RXP26" s="171"/>
      <c r="RXQ26" s="171"/>
      <c r="RXR26" s="171"/>
      <c r="RXS26" s="172"/>
      <c r="RXT26" s="162"/>
      <c r="RXU26" s="171"/>
      <c r="RXV26" s="171"/>
      <c r="RXW26" s="171"/>
      <c r="RXX26" s="171"/>
      <c r="RXY26" s="171"/>
      <c r="RXZ26" s="171"/>
      <c r="RYA26" s="172"/>
      <c r="RYB26" s="162"/>
      <c r="RYC26" s="171"/>
      <c r="RYD26" s="171"/>
      <c r="RYE26" s="171"/>
      <c r="RYF26" s="171"/>
      <c r="RYG26" s="171"/>
      <c r="RYH26" s="171"/>
      <c r="RYI26" s="172"/>
      <c r="RYJ26" s="162"/>
      <c r="RYK26" s="171"/>
      <c r="RYL26" s="171"/>
      <c r="RYM26" s="171"/>
      <c r="RYN26" s="171"/>
      <c r="RYO26" s="171"/>
      <c r="RYP26" s="171"/>
      <c r="RYQ26" s="172"/>
      <c r="RYR26" s="162"/>
      <c r="RYS26" s="171"/>
      <c r="RYT26" s="171"/>
      <c r="RYU26" s="171"/>
      <c r="RYV26" s="171"/>
      <c r="RYW26" s="171"/>
      <c r="RYX26" s="171"/>
      <c r="RYY26" s="172"/>
      <c r="RYZ26" s="162"/>
      <c r="RZA26" s="171"/>
      <c r="RZB26" s="171"/>
      <c r="RZC26" s="171"/>
      <c r="RZD26" s="171"/>
      <c r="RZE26" s="171"/>
      <c r="RZF26" s="171"/>
      <c r="RZG26" s="172"/>
      <c r="RZH26" s="162"/>
      <c r="RZI26" s="171"/>
      <c r="RZJ26" s="171"/>
      <c r="RZK26" s="171"/>
      <c r="RZL26" s="171"/>
      <c r="RZM26" s="171"/>
      <c r="RZN26" s="171"/>
      <c r="RZO26" s="172"/>
      <c r="RZP26" s="162"/>
      <c r="RZQ26" s="171"/>
      <c r="RZR26" s="171"/>
      <c r="RZS26" s="171"/>
      <c r="RZT26" s="171"/>
      <c r="RZU26" s="171"/>
      <c r="RZV26" s="171"/>
      <c r="RZW26" s="172"/>
      <c r="RZX26" s="162"/>
      <c r="RZY26" s="171"/>
      <c r="RZZ26" s="171"/>
      <c r="SAA26" s="171"/>
      <c r="SAB26" s="171"/>
      <c r="SAC26" s="171"/>
      <c r="SAD26" s="171"/>
      <c r="SAE26" s="172"/>
      <c r="SAF26" s="162"/>
      <c r="SAG26" s="171"/>
      <c r="SAH26" s="171"/>
      <c r="SAI26" s="171"/>
      <c r="SAJ26" s="171"/>
      <c r="SAK26" s="171"/>
      <c r="SAL26" s="171"/>
      <c r="SAM26" s="172"/>
      <c r="SAN26" s="162"/>
      <c r="SAO26" s="171"/>
      <c r="SAP26" s="171"/>
      <c r="SAQ26" s="171"/>
      <c r="SAR26" s="171"/>
      <c r="SAS26" s="171"/>
      <c r="SAT26" s="171"/>
      <c r="SAU26" s="172"/>
      <c r="SAV26" s="162"/>
      <c r="SAW26" s="171"/>
      <c r="SAX26" s="171"/>
      <c r="SAY26" s="171"/>
      <c r="SAZ26" s="171"/>
      <c r="SBA26" s="171"/>
      <c r="SBB26" s="171"/>
      <c r="SBC26" s="172"/>
      <c r="SBD26" s="162"/>
      <c r="SBE26" s="171"/>
      <c r="SBF26" s="171"/>
      <c r="SBG26" s="171"/>
      <c r="SBH26" s="171"/>
      <c r="SBI26" s="171"/>
      <c r="SBJ26" s="171"/>
      <c r="SBK26" s="172"/>
      <c r="SBL26" s="162"/>
      <c r="SBM26" s="171"/>
      <c r="SBN26" s="171"/>
      <c r="SBO26" s="171"/>
      <c r="SBP26" s="171"/>
      <c r="SBQ26" s="171"/>
      <c r="SBR26" s="171"/>
      <c r="SBS26" s="172"/>
      <c r="SBT26" s="162"/>
      <c r="SBU26" s="171"/>
      <c r="SBV26" s="171"/>
      <c r="SBW26" s="171"/>
      <c r="SBX26" s="171"/>
      <c r="SBY26" s="171"/>
      <c r="SBZ26" s="171"/>
      <c r="SCA26" s="172"/>
      <c r="SCB26" s="162"/>
      <c r="SCC26" s="171"/>
      <c r="SCD26" s="171"/>
      <c r="SCE26" s="171"/>
      <c r="SCF26" s="171"/>
      <c r="SCG26" s="171"/>
      <c r="SCH26" s="171"/>
      <c r="SCI26" s="172"/>
      <c r="SCJ26" s="162"/>
      <c r="SCK26" s="171"/>
      <c r="SCL26" s="171"/>
      <c r="SCM26" s="171"/>
      <c r="SCN26" s="171"/>
      <c r="SCO26" s="171"/>
      <c r="SCP26" s="171"/>
      <c r="SCQ26" s="172"/>
      <c r="SCR26" s="162"/>
      <c r="SCS26" s="171"/>
      <c r="SCT26" s="171"/>
      <c r="SCU26" s="171"/>
      <c r="SCV26" s="171"/>
      <c r="SCW26" s="171"/>
      <c r="SCX26" s="171"/>
      <c r="SCY26" s="172"/>
      <c r="SCZ26" s="162"/>
      <c r="SDA26" s="171"/>
      <c r="SDB26" s="171"/>
      <c r="SDC26" s="171"/>
      <c r="SDD26" s="171"/>
      <c r="SDE26" s="171"/>
      <c r="SDF26" s="171"/>
      <c r="SDG26" s="172"/>
      <c r="SDH26" s="162"/>
      <c r="SDI26" s="171"/>
      <c r="SDJ26" s="171"/>
      <c r="SDK26" s="171"/>
      <c r="SDL26" s="171"/>
      <c r="SDM26" s="171"/>
      <c r="SDN26" s="171"/>
      <c r="SDO26" s="172"/>
      <c r="SDP26" s="162"/>
      <c r="SDQ26" s="171"/>
      <c r="SDR26" s="171"/>
      <c r="SDS26" s="171"/>
      <c r="SDT26" s="171"/>
      <c r="SDU26" s="171"/>
      <c r="SDV26" s="171"/>
      <c r="SDW26" s="172"/>
      <c r="SDX26" s="162"/>
      <c r="SDY26" s="171"/>
      <c r="SDZ26" s="171"/>
      <c r="SEA26" s="171"/>
      <c r="SEB26" s="171"/>
      <c r="SEC26" s="171"/>
      <c r="SED26" s="171"/>
      <c r="SEE26" s="172"/>
      <c r="SEF26" s="162"/>
      <c r="SEG26" s="171"/>
      <c r="SEH26" s="171"/>
      <c r="SEI26" s="171"/>
      <c r="SEJ26" s="171"/>
      <c r="SEK26" s="171"/>
      <c r="SEL26" s="171"/>
      <c r="SEM26" s="172"/>
      <c r="SEN26" s="162"/>
      <c r="SEO26" s="171"/>
      <c r="SEP26" s="171"/>
      <c r="SEQ26" s="171"/>
      <c r="SER26" s="171"/>
      <c r="SES26" s="171"/>
      <c r="SET26" s="171"/>
      <c r="SEU26" s="172"/>
      <c r="SEV26" s="162"/>
      <c r="SEW26" s="171"/>
      <c r="SEX26" s="171"/>
      <c r="SEY26" s="171"/>
      <c r="SEZ26" s="171"/>
      <c r="SFA26" s="171"/>
      <c r="SFB26" s="171"/>
      <c r="SFC26" s="172"/>
      <c r="SFD26" s="162"/>
      <c r="SFE26" s="171"/>
      <c r="SFF26" s="171"/>
      <c r="SFG26" s="171"/>
      <c r="SFH26" s="171"/>
      <c r="SFI26" s="171"/>
      <c r="SFJ26" s="171"/>
      <c r="SFK26" s="172"/>
      <c r="SFL26" s="162"/>
      <c r="SFM26" s="171"/>
      <c r="SFN26" s="171"/>
      <c r="SFO26" s="171"/>
      <c r="SFP26" s="171"/>
      <c r="SFQ26" s="171"/>
      <c r="SFR26" s="171"/>
      <c r="SFS26" s="172"/>
      <c r="SFT26" s="162"/>
      <c r="SFU26" s="171"/>
      <c r="SFV26" s="171"/>
      <c r="SFW26" s="171"/>
      <c r="SFX26" s="171"/>
      <c r="SFY26" s="171"/>
      <c r="SFZ26" s="171"/>
      <c r="SGA26" s="172"/>
      <c r="SGB26" s="162"/>
      <c r="SGC26" s="171"/>
      <c r="SGD26" s="171"/>
      <c r="SGE26" s="171"/>
      <c r="SGF26" s="171"/>
      <c r="SGG26" s="171"/>
      <c r="SGH26" s="171"/>
      <c r="SGI26" s="172"/>
      <c r="SGJ26" s="162"/>
      <c r="SGK26" s="171"/>
      <c r="SGL26" s="171"/>
      <c r="SGM26" s="171"/>
      <c r="SGN26" s="171"/>
      <c r="SGO26" s="171"/>
      <c r="SGP26" s="171"/>
      <c r="SGQ26" s="172"/>
      <c r="SGR26" s="162"/>
      <c r="SGS26" s="171"/>
      <c r="SGT26" s="171"/>
      <c r="SGU26" s="171"/>
      <c r="SGV26" s="171"/>
      <c r="SGW26" s="171"/>
      <c r="SGX26" s="171"/>
      <c r="SGY26" s="172"/>
      <c r="SGZ26" s="162"/>
      <c r="SHA26" s="171"/>
      <c r="SHB26" s="171"/>
      <c r="SHC26" s="171"/>
      <c r="SHD26" s="171"/>
      <c r="SHE26" s="171"/>
      <c r="SHF26" s="171"/>
      <c r="SHG26" s="172"/>
      <c r="SHH26" s="162"/>
      <c r="SHI26" s="171"/>
      <c r="SHJ26" s="171"/>
      <c r="SHK26" s="171"/>
      <c r="SHL26" s="171"/>
      <c r="SHM26" s="171"/>
      <c r="SHN26" s="171"/>
      <c r="SHO26" s="172"/>
      <c r="SHP26" s="162"/>
      <c r="SHQ26" s="171"/>
      <c r="SHR26" s="171"/>
      <c r="SHS26" s="171"/>
      <c r="SHT26" s="171"/>
      <c r="SHU26" s="171"/>
      <c r="SHV26" s="171"/>
      <c r="SHW26" s="172"/>
      <c r="SHX26" s="162"/>
      <c r="SHY26" s="171"/>
      <c r="SHZ26" s="171"/>
      <c r="SIA26" s="171"/>
      <c r="SIB26" s="171"/>
      <c r="SIC26" s="171"/>
      <c r="SID26" s="171"/>
      <c r="SIE26" s="172"/>
      <c r="SIF26" s="162"/>
      <c r="SIG26" s="171"/>
      <c r="SIH26" s="171"/>
      <c r="SII26" s="171"/>
      <c r="SIJ26" s="171"/>
      <c r="SIK26" s="171"/>
      <c r="SIL26" s="171"/>
      <c r="SIM26" s="172"/>
      <c r="SIN26" s="162"/>
      <c r="SIO26" s="171"/>
      <c r="SIP26" s="171"/>
      <c r="SIQ26" s="171"/>
      <c r="SIR26" s="171"/>
      <c r="SIS26" s="171"/>
      <c r="SIT26" s="171"/>
      <c r="SIU26" s="172"/>
      <c r="SIV26" s="162"/>
      <c r="SIW26" s="171"/>
      <c r="SIX26" s="171"/>
      <c r="SIY26" s="171"/>
      <c r="SIZ26" s="171"/>
      <c r="SJA26" s="171"/>
      <c r="SJB26" s="171"/>
      <c r="SJC26" s="172"/>
      <c r="SJD26" s="162"/>
      <c r="SJE26" s="171"/>
      <c r="SJF26" s="171"/>
      <c r="SJG26" s="171"/>
      <c r="SJH26" s="171"/>
      <c r="SJI26" s="171"/>
      <c r="SJJ26" s="171"/>
      <c r="SJK26" s="172"/>
      <c r="SJL26" s="162"/>
      <c r="SJM26" s="171"/>
      <c r="SJN26" s="171"/>
      <c r="SJO26" s="171"/>
      <c r="SJP26" s="171"/>
      <c r="SJQ26" s="171"/>
      <c r="SJR26" s="171"/>
      <c r="SJS26" s="172"/>
      <c r="SJT26" s="162"/>
      <c r="SJU26" s="171"/>
      <c r="SJV26" s="171"/>
      <c r="SJW26" s="171"/>
      <c r="SJX26" s="171"/>
      <c r="SJY26" s="171"/>
      <c r="SJZ26" s="171"/>
      <c r="SKA26" s="172"/>
      <c r="SKB26" s="162"/>
      <c r="SKC26" s="171"/>
      <c r="SKD26" s="171"/>
      <c r="SKE26" s="171"/>
      <c r="SKF26" s="171"/>
      <c r="SKG26" s="171"/>
      <c r="SKH26" s="171"/>
      <c r="SKI26" s="172"/>
      <c r="SKJ26" s="162"/>
      <c r="SKK26" s="171"/>
      <c r="SKL26" s="171"/>
      <c r="SKM26" s="171"/>
      <c r="SKN26" s="171"/>
      <c r="SKO26" s="171"/>
      <c r="SKP26" s="171"/>
      <c r="SKQ26" s="172"/>
      <c r="SKR26" s="162"/>
      <c r="SKS26" s="171"/>
      <c r="SKT26" s="171"/>
      <c r="SKU26" s="171"/>
      <c r="SKV26" s="171"/>
      <c r="SKW26" s="171"/>
      <c r="SKX26" s="171"/>
      <c r="SKY26" s="172"/>
      <c r="SKZ26" s="162"/>
      <c r="SLA26" s="171"/>
      <c r="SLB26" s="171"/>
      <c r="SLC26" s="171"/>
      <c r="SLD26" s="171"/>
      <c r="SLE26" s="171"/>
      <c r="SLF26" s="171"/>
      <c r="SLG26" s="172"/>
      <c r="SLH26" s="162"/>
      <c r="SLI26" s="171"/>
      <c r="SLJ26" s="171"/>
      <c r="SLK26" s="171"/>
      <c r="SLL26" s="171"/>
      <c r="SLM26" s="171"/>
      <c r="SLN26" s="171"/>
      <c r="SLO26" s="172"/>
      <c r="SLP26" s="162"/>
      <c r="SLQ26" s="171"/>
      <c r="SLR26" s="171"/>
      <c r="SLS26" s="171"/>
      <c r="SLT26" s="171"/>
      <c r="SLU26" s="171"/>
      <c r="SLV26" s="171"/>
      <c r="SLW26" s="172"/>
      <c r="SLX26" s="162"/>
      <c r="SLY26" s="171"/>
      <c r="SLZ26" s="171"/>
      <c r="SMA26" s="171"/>
      <c r="SMB26" s="171"/>
      <c r="SMC26" s="171"/>
      <c r="SMD26" s="171"/>
      <c r="SME26" s="172"/>
      <c r="SMF26" s="162"/>
      <c r="SMG26" s="171"/>
      <c r="SMH26" s="171"/>
      <c r="SMI26" s="171"/>
      <c r="SMJ26" s="171"/>
      <c r="SMK26" s="171"/>
      <c r="SML26" s="171"/>
      <c r="SMM26" s="172"/>
      <c r="SMN26" s="162"/>
      <c r="SMO26" s="171"/>
      <c r="SMP26" s="171"/>
      <c r="SMQ26" s="171"/>
      <c r="SMR26" s="171"/>
      <c r="SMS26" s="171"/>
      <c r="SMT26" s="171"/>
      <c r="SMU26" s="172"/>
      <c r="SMV26" s="162"/>
      <c r="SMW26" s="171"/>
      <c r="SMX26" s="171"/>
      <c r="SMY26" s="171"/>
      <c r="SMZ26" s="171"/>
      <c r="SNA26" s="171"/>
      <c r="SNB26" s="171"/>
      <c r="SNC26" s="172"/>
      <c r="SND26" s="162"/>
      <c r="SNE26" s="171"/>
      <c r="SNF26" s="171"/>
      <c r="SNG26" s="171"/>
      <c r="SNH26" s="171"/>
      <c r="SNI26" s="171"/>
      <c r="SNJ26" s="171"/>
      <c r="SNK26" s="172"/>
      <c r="SNL26" s="162"/>
      <c r="SNM26" s="171"/>
      <c r="SNN26" s="171"/>
      <c r="SNO26" s="171"/>
      <c r="SNP26" s="171"/>
      <c r="SNQ26" s="171"/>
      <c r="SNR26" s="171"/>
      <c r="SNS26" s="172"/>
      <c r="SNT26" s="162"/>
      <c r="SNU26" s="171"/>
      <c r="SNV26" s="171"/>
      <c r="SNW26" s="171"/>
      <c r="SNX26" s="171"/>
      <c r="SNY26" s="171"/>
      <c r="SNZ26" s="171"/>
      <c r="SOA26" s="172"/>
      <c r="SOB26" s="162"/>
      <c r="SOC26" s="171"/>
      <c r="SOD26" s="171"/>
      <c r="SOE26" s="171"/>
      <c r="SOF26" s="171"/>
      <c r="SOG26" s="171"/>
      <c r="SOH26" s="171"/>
      <c r="SOI26" s="172"/>
      <c r="SOJ26" s="162"/>
      <c r="SOK26" s="171"/>
      <c r="SOL26" s="171"/>
      <c r="SOM26" s="171"/>
      <c r="SON26" s="171"/>
      <c r="SOO26" s="171"/>
      <c r="SOP26" s="171"/>
      <c r="SOQ26" s="172"/>
      <c r="SOR26" s="162"/>
      <c r="SOS26" s="171"/>
      <c r="SOT26" s="171"/>
      <c r="SOU26" s="171"/>
      <c r="SOV26" s="171"/>
      <c r="SOW26" s="171"/>
      <c r="SOX26" s="171"/>
      <c r="SOY26" s="172"/>
      <c r="SOZ26" s="162"/>
      <c r="SPA26" s="171"/>
      <c r="SPB26" s="171"/>
      <c r="SPC26" s="171"/>
      <c r="SPD26" s="171"/>
      <c r="SPE26" s="171"/>
      <c r="SPF26" s="171"/>
      <c r="SPG26" s="172"/>
      <c r="SPH26" s="162"/>
      <c r="SPI26" s="171"/>
      <c r="SPJ26" s="171"/>
      <c r="SPK26" s="171"/>
      <c r="SPL26" s="171"/>
      <c r="SPM26" s="171"/>
      <c r="SPN26" s="171"/>
      <c r="SPO26" s="172"/>
      <c r="SPP26" s="162"/>
      <c r="SPQ26" s="171"/>
      <c r="SPR26" s="171"/>
      <c r="SPS26" s="171"/>
      <c r="SPT26" s="171"/>
      <c r="SPU26" s="171"/>
      <c r="SPV26" s="171"/>
      <c r="SPW26" s="172"/>
      <c r="SPX26" s="162"/>
      <c r="SPY26" s="171"/>
      <c r="SPZ26" s="171"/>
      <c r="SQA26" s="171"/>
      <c r="SQB26" s="171"/>
      <c r="SQC26" s="171"/>
      <c r="SQD26" s="171"/>
      <c r="SQE26" s="172"/>
      <c r="SQF26" s="162"/>
      <c r="SQG26" s="171"/>
      <c r="SQH26" s="171"/>
      <c r="SQI26" s="171"/>
      <c r="SQJ26" s="171"/>
      <c r="SQK26" s="171"/>
      <c r="SQL26" s="171"/>
      <c r="SQM26" s="172"/>
      <c r="SQN26" s="162"/>
      <c r="SQO26" s="171"/>
      <c r="SQP26" s="171"/>
      <c r="SQQ26" s="171"/>
      <c r="SQR26" s="171"/>
      <c r="SQS26" s="171"/>
      <c r="SQT26" s="171"/>
      <c r="SQU26" s="172"/>
      <c r="SQV26" s="162"/>
      <c r="SQW26" s="171"/>
      <c r="SQX26" s="171"/>
      <c r="SQY26" s="171"/>
      <c r="SQZ26" s="171"/>
      <c r="SRA26" s="171"/>
      <c r="SRB26" s="171"/>
      <c r="SRC26" s="172"/>
      <c r="SRD26" s="162"/>
      <c r="SRE26" s="171"/>
      <c r="SRF26" s="171"/>
      <c r="SRG26" s="171"/>
      <c r="SRH26" s="171"/>
      <c r="SRI26" s="171"/>
      <c r="SRJ26" s="171"/>
      <c r="SRK26" s="172"/>
      <c r="SRL26" s="162"/>
      <c r="SRM26" s="171"/>
      <c r="SRN26" s="171"/>
      <c r="SRO26" s="171"/>
      <c r="SRP26" s="171"/>
      <c r="SRQ26" s="171"/>
      <c r="SRR26" s="171"/>
      <c r="SRS26" s="172"/>
      <c r="SRT26" s="162"/>
      <c r="SRU26" s="171"/>
      <c r="SRV26" s="171"/>
      <c r="SRW26" s="171"/>
      <c r="SRX26" s="171"/>
      <c r="SRY26" s="171"/>
      <c r="SRZ26" s="171"/>
      <c r="SSA26" s="172"/>
      <c r="SSB26" s="162"/>
      <c r="SSC26" s="171"/>
      <c r="SSD26" s="171"/>
      <c r="SSE26" s="171"/>
      <c r="SSF26" s="171"/>
      <c r="SSG26" s="171"/>
      <c r="SSH26" s="171"/>
      <c r="SSI26" s="172"/>
      <c r="SSJ26" s="162"/>
      <c r="SSK26" s="171"/>
      <c r="SSL26" s="171"/>
      <c r="SSM26" s="171"/>
      <c r="SSN26" s="171"/>
      <c r="SSO26" s="171"/>
      <c r="SSP26" s="171"/>
      <c r="SSQ26" s="172"/>
      <c r="SSR26" s="162"/>
      <c r="SSS26" s="171"/>
      <c r="SST26" s="171"/>
      <c r="SSU26" s="171"/>
      <c r="SSV26" s="171"/>
      <c r="SSW26" s="171"/>
      <c r="SSX26" s="171"/>
      <c r="SSY26" s="172"/>
      <c r="SSZ26" s="162"/>
      <c r="STA26" s="171"/>
      <c r="STB26" s="171"/>
      <c r="STC26" s="171"/>
      <c r="STD26" s="171"/>
      <c r="STE26" s="171"/>
      <c r="STF26" s="171"/>
      <c r="STG26" s="172"/>
      <c r="STH26" s="162"/>
      <c r="STI26" s="171"/>
      <c r="STJ26" s="171"/>
      <c r="STK26" s="171"/>
      <c r="STL26" s="171"/>
      <c r="STM26" s="171"/>
      <c r="STN26" s="171"/>
      <c r="STO26" s="172"/>
      <c r="STP26" s="162"/>
      <c r="STQ26" s="171"/>
      <c r="STR26" s="171"/>
      <c r="STS26" s="171"/>
      <c r="STT26" s="171"/>
      <c r="STU26" s="171"/>
      <c r="STV26" s="171"/>
      <c r="STW26" s="172"/>
      <c r="STX26" s="162"/>
      <c r="STY26" s="171"/>
      <c r="STZ26" s="171"/>
      <c r="SUA26" s="171"/>
      <c r="SUB26" s="171"/>
      <c r="SUC26" s="171"/>
      <c r="SUD26" s="171"/>
      <c r="SUE26" s="172"/>
      <c r="SUF26" s="162"/>
      <c r="SUG26" s="171"/>
      <c r="SUH26" s="171"/>
      <c r="SUI26" s="171"/>
      <c r="SUJ26" s="171"/>
      <c r="SUK26" s="171"/>
      <c r="SUL26" s="171"/>
      <c r="SUM26" s="172"/>
      <c r="SUN26" s="162"/>
      <c r="SUO26" s="171"/>
      <c r="SUP26" s="171"/>
      <c r="SUQ26" s="171"/>
      <c r="SUR26" s="171"/>
      <c r="SUS26" s="171"/>
      <c r="SUT26" s="171"/>
      <c r="SUU26" s="172"/>
      <c r="SUV26" s="162"/>
      <c r="SUW26" s="171"/>
      <c r="SUX26" s="171"/>
      <c r="SUY26" s="171"/>
      <c r="SUZ26" s="171"/>
      <c r="SVA26" s="171"/>
      <c r="SVB26" s="171"/>
      <c r="SVC26" s="172"/>
      <c r="SVD26" s="162"/>
      <c r="SVE26" s="171"/>
      <c r="SVF26" s="171"/>
      <c r="SVG26" s="171"/>
      <c r="SVH26" s="171"/>
      <c r="SVI26" s="171"/>
      <c r="SVJ26" s="171"/>
      <c r="SVK26" s="172"/>
      <c r="SVL26" s="162"/>
      <c r="SVM26" s="171"/>
      <c r="SVN26" s="171"/>
      <c r="SVO26" s="171"/>
      <c r="SVP26" s="171"/>
      <c r="SVQ26" s="171"/>
      <c r="SVR26" s="171"/>
      <c r="SVS26" s="172"/>
      <c r="SVT26" s="162"/>
      <c r="SVU26" s="171"/>
      <c r="SVV26" s="171"/>
      <c r="SVW26" s="171"/>
      <c r="SVX26" s="171"/>
      <c r="SVY26" s="171"/>
      <c r="SVZ26" s="171"/>
      <c r="SWA26" s="172"/>
      <c r="SWB26" s="162"/>
      <c r="SWC26" s="171"/>
      <c r="SWD26" s="171"/>
      <c r="SWE26" s="171"/>
      <c r="SWF26" s="171"/>
      <c r="SWG26" s="171"/>
      <c r="SWH26" s="171"/>
      <c r="SWI26" s="172"/>
      <c r="SWJ26" s="162"/>
      <c r="SWK26" s="171"/>
      <c r="SWL26" s="171"/>
      <c r="SWM26" s="171"/>
      <c r="SWN26" s="171"/>
      <c r="SWO26" s="171"/>
      <c r="SWP26" s="171"/>
      <c r="SWQ26" s="172"/>
      <c r="SWR26" s="162"/>
      <c r="SWS26" s="171"/>
      <c r="SWT26" s="171"/>
      <c r="SWU26" s="171"/>
      <c r="SWV26" s="171"/>
      <c r="SWW26" s="171"/>
      <c r="SWX26" s="171"/>
      <c r="SWY26" s="172"/>
      <c r="SWZ26" s="162"/>
      <c r="SXA26" s="171"/>
      <c r="SXB26" s="171"/>
      <c r="SXC26" s="171"/>
      <c r="SXD26" s="171"/>
      <c r="SXE26" s="171"/>
      <c r="SXF26" s="171"/>
      <c r="SXG26" s="172"/>
      <c r="SXH26" s="162"/>
      <c r="SXI26" s="171"/>
      <c r="SXJ26" s="171"/>
      <c r="SXK26" s="171"/>
      <c r="SXL26" s="171"/>
      <c r="SXM26" s="171"/>
      <c r="SXN26" s="171"/>
      <c r="SXO26" s="172"/>
      <c r="SXP26" s="162"/>
      <c r="SXQ26" s="171"/>
      <c r="SXR26" s="171"/>
      <c r="SXS26" s="171"/>
      <c r="SXT26" s="171"/>
      <c r="SXU26" s="171"/>
      <c r="SXV26" s="171"/>
      <c r="SXW26" s="172"/>
      <c r="SXX26" s="162"/>
      <c r="SXY26" s="171"/>
      <c r="SXZ26" s="171"/>
      <c r="SYA26" s="171"/>
      <c r="SYB26" s="171"/>
      <c r="SYC26" s="171"/>
      <c r="SYD26" s="171"/>
      <c r="SYE26" s="172"/>
      <c r="SYF26" s="162"/>
      <c r="SYG26" s="171"/>
      <c r="SYH26" s="171"/>
      <c r="SYI26" s="171"/>
      <c r="SYJ26" s="171"/>
      <c r="SYK26" s="171"/>
      <c r="SYL26" s="171"/>
      <c r="SYM26" s="172"/>
      <c r="SYN26" s="162"/>
      <c r="SYO26" s="171"/>
      <c r="SYP26" s="171"/>
      <c r="SYQ26" s="171"/>
      <c r="SYR26" s="171"/>
      <c r="SYS26" s="171"/>
      <c r="SYT26" s="171"/>
      <c r="SYU26" s="172"/>
      <c r="SYV26" s="162"/>
      <c r="SYW26" s="171"/>
      <c r="SYX26" s="171"/>
      <c r="SYY26" s="171"/>
      <c r="SYZ26" s="171"/>
      <c r="SZA26" s="171"/>
      <c r="SZB26" s="171"/>
      <c r="SZC26" s="172"/>
      <c r="SZD26" s="162"/>
      <c r="SZE26" s="171"/>
      <c r="SZF26" s="171"/>
      <c r="SZG26" s="171"/>
      <c r="SZH26" s="171"/>
      <c r="SZI26" s="171"/>
      <c r="SZJ26" s="171"/>
      <c r="SZK26" s="172"/>
      <c r="SZL26" s="162"/>
      <c r="SZM26" s="171"/>
      <c r="SZN26" s="171"/>
      <c r="SZO26" s="171"/>
      <c r="SZP26" s="171"/>
      <c r="SZQ26" s="171"/>
      <c r="SZR26" s="171"/>
      <c r="SZS26" s="172"/>
      <c r="SZT26" s="162"/>
      <c r="SZU26" s="171"/>
      <c r="SZV26" s="171"/>
      <c r="SZW26" s="171"/>
      <c r="SZX26" s="171"/>
      <c r="SZY26" s="171"/>
      <c r="SZZ26" s="171"/>
      <c r="TAA26" s="172"/>
      <c r="TAB26" s="162"/>
      <c r="TAC26" s="171"/>
      <c r="TAD26" s="171"/>
      <c r="TAE26" s="171"/>
      <c r="TAF26" s="171"/>
      <c r="TAG26" s="171"/>
      <c r="TAH26" s="171"/>
      <c r="TAI26" s="172"/>
      <c r="TAJ26" s="162"/>
      <c r="TAK26" s="171"/>
      <c r="TAL26" s="171"/>
      <c r="TAM26" s="171"/>
      <c r="TAN26" s="171"/>
      <c r="TAO26" s="171"/>
      <c r="TAP26" s="171"/>
      <c r="TAQ26" s="172"/>
      <c r="TAR26" s="162"/>
      <c r="TAS26" s="171"/>
      <c r="TAT26" s="171"/>
      <c r="TAU26" s="171"/>
      <c r="TAV26" s="171"/>
      <c r="TAW26" s="171"/>
      <c r="TAX26" s="171"/>
      <c r="TAY26" s="172"/>
      <c r="TAZ26" s="162"/>
      <c r="TBA26" s="171"/>
      <c r="TBB26" s="171"/>
      <c r="TBC26" s="171"/>
      <c r="TBD26" s="171"/>
      <c r="TBE26" s="171"/>
      <c r="TBF26" s="171"/>
      <c r="TBG26" s="172"/>
      <c r="TBH26" s="162"/>
      <c r="TBI26" s="171"/>
      <c r="TBJ26" s="171"/>
      <c r="TBK26" s="171"/>
      <c r="TBL26" s="171"/>
      <c r="TBM26" s="171"/>
      <c r="TBN26" s="171"/>
      <c r="TBO26" s="172"/>
      <c r="TBP26" s="162"/>
      <c r="TBQ26" s="171"/>
      <c r="TBR26" s="171"/>
      <c r="TBS26" s="171"/>
      <c r="TBT26" s="171"/>
      <c r="TBU26" s="171"/>
      <c r="TBV26" s="171"/>
      <c r="TBW26" s="172"/>
      <c r="TBX26" s="162"/>
      <c r="TBY26" s="171"/>
      <c r="TBZ26" s="171"/>
      <c r="TCA26" s="171"/>
      <c r="TCB26" s="171"/>
      <c r="TCC26" s="171"/>
      <c r="TCD26" s="171"/>
      <c r="TCE26" s="172"/>
      <c r="TCF26" s="162"/>
      <c r="TCG26" s="171"/>
      <c r="TCH26" s="171"/>
      <c r="TCI26" s="171"/>
      <c r="TCJ26" s="171"/>
      <c r="TCK26" s="171"/>
      <c r="TCL26" s="171"/>
      <c r="TCM26" s="172"/>
      <c r="TCN26" s="162"/>
      <c r="TCO26" s="171"/>
      <c r="TCP26" s="171"/>
      <c r="TCQ26" s="171"/>
      <c r="TCR26" s="171"/>
      <c r="TCS26" s="171"/>
      <c r="TCT26" s="171"/>
      <c r="TCU26" s="172"/>
      <c r="TCV26" s="162"/>
      <c r="TCW26" s="171"/>
      <c r="TCX26" s="171"/>
      <c r="TCY26" s="171"/>
      <c r="TCZ26" s="171"/>
      <c r="TDA26" s="171"/>
      <c r="TDB26" s="171"/>
      <c r="TDC26" s="172"/>
      <c r="TDD26" s="162"/>
      <c r="TDE26" s="171"/>
      <c r="TDF26" s="171"/>
      <c r="TDG26" s="171"/>
      <c r="TDH26" s="171"/>
      <c r="TDI26" s="171"/>
      <c r="TDJ26" s="171"/>
      <c r="TDK26" s="172"/>
      <c r="TDL26" s="162"/>
      <c r="TDM26" s="171"/>
      <c r="TDN26" s="171"/>
      <c r="TDO26" s="171"/>
      <c r="TDP26" s="171"/>
      <c r="TDQ26" s="171"/>
      <c r="TDR26" s="171"/>
      <c r="TDS26" s="172"/>
      <c r="TDT26" s="162"/>
      <c r="TDU26" s="171"/>
      <c r="TDV26" s="171"/>
      <c r="TDW26" s="171"/>
      <c r="TDX26" s="171"/>
      <c r="TDY26" s="171"/>
      <c r="TDZ26" s="171"/>
      <c r="TEA26" s="172"/>
      <c r="TEB26" s="162"/>
      <c r="TEC26" s="171"/>
      <c r="TED26" s="171"/>
      <c r="TEE26" s="171"/>
      <c r="TEF26" s="171"/>
      <c r="TEG26" s="171"/>
      <c r="TEH26" s="171"/>
      <c r="TEI26" s="172"/>
      <c r="TEJ26" s="162"/>
      <c r="TEK26" s="171"/>
      <c r="TEL26" s="171"/>
      <c r="TEM26" s="171"/>
      <c r="TEN26" s="171"/>
      <c r="TEO26" s="171"/>
      <c r="TEP26" s="171"/>
      <c r="TEQ26" s="172"/>
      <c r="TER26" s="162"/>
      <c r="TES26" s="171"/>
      <c r="TET26" s="171"/>
      <c r="TEU26" s="171"/>
      <c r="TEV26" s="171"/>
      <c r="TEW26" s="171"/>
      <c r="TEX26" s="171"/>
      <c r="TEY26" s="172"/>
      <c r="TEZ26" s="162"/>
      <c r="TFA26" s="171"/>
      <c r="TFB26" s="171"/>
      <c r="TFC26" s="171"/>
      <c r="TFD26" s="171"/>
      <c r="TFE26" s="171"/>
      <c r="TFF26" s="171"/>
      <c r="TFG26" s="172"/>
      <c r="TFH26" s="162"/>
      <c r="TFI26" s="171"/>
      <c r="TFJ26" s="171"/>
      <c r="TFK26" s="171"/>
      <c r="TFL26" s="171"/>
      <c r="TFM26" s="171"/>
      <c r="TFN26" s="171"/>
      <c r="TFO26" s="172"/>
      <c r="TFP26" s="162"/>
      <c r="TFQ26" s="171"/>
      <c r="TFR26" s="171"/>
      <c r="TFS26" s="171"/>
      <c r="TFT26" s="171"/>
      <c r="TFU26" s="171"/>
      <c r="TFV26" s="171"/>
      <c r="TFW26" s="172"/>
      <c r="TFX26" s="162"/>
      <c r="TFY26" s="171"/>
      <c r="TFZ26" s="171"/>
      <c r="TGA26" s="171"/>
      <c r="TGB26" s="171"/>
      <c r="TGC26" s="171"/>
      <c r="TGD26" s="171"/>
      <c r="TGE26" s="172"/>
      <c r="TGF26" s="162"/>
      <c r="TGG26" s="171"/>
      <c r="TGH26" s="171"/>
      <c r="TGI26" s="171"/>
      <c r="TGJ26" s="171"/>
      <c r="TGK26" s="171"/>
      <c r="TGL26" s="171"/>
      <c r="TGM26" s="172"/>
      <c r="TGN26" s="162"/>
      <c r="TGO26" s="171"/>
      <c r="TGP26" s="171"/>
      <c r="TGQ26" s="171"/>
      <c r="TGR26" s="171"/>
      <c r="TGS26" s="171"/>
      <c r="TGT26" s="171"/>
      <c r="TGU26" s="172"/>
      <c r="TGV26" s="162"/>
      <c r="TGW26" s="171"/>
      <c r="TGX26" s="171"/>
      <c r="TGY26" s="171"/>
      <c r="TGZ26" s="171"/>
      <c r="THA26" s="171"/>
      <c r="THB26" s="171"/>
      <c r="THC26" s="172"/>
      <c r="THD26" s="162"/>
      <c r="THE26" s="171"/>
      <c r="THF26" s="171"/>
      <c r="THG26" s="171"/>
      <c r="THH26" s="171"/>
      <c r="THI26" s="171"/>
      <c r="THJ26" s="171"/>
      <c r="THK26" s="172"/>
      <c r="THL26" s="162"/>
      <c r="THM26" s="171"/>
      <c r="THN26" s="171"/>
      <c r="THO26" s="171"/>
      <c r="THP26" s="171"/>
      <c r="THQ26" s="171"/>
      <c r="THR26" s="171"/>
      <c r="THS26" s="172"/>
      <c r="THT26" s="162"/>
      <c r="THU26" s="171"/>
      <c r="THV26" s="171"/>
      <c r="THW26" s="171"/>
      <c r="THX26" s="171"/>
      <c r="THY26" s="171"/>
      <c r="THZ26" s="171"/>
      <c r="TIA26" s="172"/>
      <c r="TIB26" s="162"/>
      <c r="TIC26" s="171"/>
      <c r="TID26" s="171"/>
      <c r="TIE26" s="171"/>
      <c r="TIF26" s="171"/>
      <c r="TIG26" s="171"/>
      <c r="TIH26" s="171"/>
      <c r="TII26" s="172"/>
      <c r="TIJ26" s="162"/>
      <c r="TIK26" s="171"/>
      <c r="TIL26" s="171"/>
      <c r="TIM26" s="171"/>
      <c r="TIN26" s="171"/>
      <c r="TIO26" s="171"/>
      <c r="TIP26" s="171"/>
      <c r="TIQ26" s="172"/>
      <c r="TIR26" s="162"/>
      <c r="TIS26" s="171"/>
      <c r="TIT26" s="171"/>
      <c r="TIU26" s="171"/>
      <c r="TIV26" s="171"/>
      <c r="TIW26" s="171"/>
      <c r="TIX26" s="171"/>
      <c r="TIY26" s="172"/>
      <c r="TIZ26" s="162"/>
      <c r="TJA26" s="171"/>
      <c r="TJB26" s="171"/>
      <c r="TJC26" s="171"/>
      <c r="TJD26" s="171"/>
      <c r="TJE26" s="171"/>
      <c r="TJF26" s="171"/>
      <c r="TJG26" s="172"/>
      <c r="TJH26" s="162"/>
      <c r="TJI26" s="171"/>
      <c r="TJJ26" s="171"/>
      <c r="TJK26" s="171"/>
      <c r="TJL26" s="171"/>
      <c r="TJM26" s="171"/>
      <c r="TJN26" s="171"/>
      <c r="TJO26" s="172"/>
      <c r="TJP26" s="162"/>
      <c r="TJQ26" s="171"/>
      <c r="TJR26" s="171"/>
      <c r="TJS26" s="171"/>
      <c r="TJT26" s="171"/>
      <c r="TJU26" s="171"/>
      <c r="TJV26" s="171"/>
      <c r="TJW26" s="172"/>
      <c r="TJX26" s="162"/>
      <c r="TJY26" s="171"/>
      <c r="TJZ26" s="171"/>
      <c r="TKA26" s="171"/>
      <c r="TKB26" s="171"/>
      <c r="TKC26" s="171"/>
      <c r="TKD26" s="171"/>
      <c r="TKE26" s="172"/>
      <c r="TKF26" s="162"/>
      <c r="TKG26" s="171"/>
      <c r="TKH26" s="171"/>
      <c r="TKI26" s="171"/>
      <c r="TKJ26" s="171"/>
      <c r="TKK26" s="171"/>
      <c r="TKL26" s="171"/>
      <c r="TKM26" s="172"/>
      <c r="TKN26" s="162"/>
      <c r="TKO26" s="171"/>
      <c r="TKP26" s="171"/>
      <c r="TKQ26" s="171"/>
      <c r="TKR26" s="171"/>
      <c r="TKS26" s="171"/>
      <c r="TKT26" s="171"/>
      <c r="TKU26" s="172"/>
      <c r="TKV26" s="162"/>
      <c r="TKW26" s="171"/>
      <c r="TKX26" s="171"/>
      <c r="TKY26" s="171"/>
      <c r="TKZ26" s="171"/>
      <c r="TLA26" s="171"/>
      <c r="TLB26" s="171"/>
      <c r="TLC26" s="172"/>
      <c r="TLD26" s="162"/>
      <c r="TLE26" s="171"/>
      <c r="TLF26" s="171"/>
      <c r="TLG26" s="171"/>
      <c r="TLH26" s="171"/>
      <c r="TLI26" s="171"/>
      <c r="TLJ26" s="171"/>
      <c r="TLK26" s="172"/>
      <c r="TLL26" s="162"/>
      <c r="TLM26" s="171"/>
      <c r="TLN26" s="171"/>
      <c r="TLO26" s="171"/>
      <c r="TLP26" s="171"/>
      <c r="TLQ26" s="171"/>
      <c r="TLR26" s="171"/>
      <c r="TLS26" s="172"/>
      <c r="TLT26" s="162"/>
      <c r="TLU26" s="171"/>
      <c r="TLV26" s="171"/>
      <c r="TLW26" s="171"/>
      <c r="TLX26" s="171"/>
      <c r="TLY26" s="171"/>
      <c r="TLZ26" s="171"/>
      <c r="TMA26" s="172"/>
      <c r="TMB26" s="162"/>
      <c r="TMC26" s="171"/>
      <c r="TMD26" s="171"/>
      <c r="TME26" s="171"/>
      <c r="TMF26" s="171"/>
      <c r="TMG26" s="171"/>
      <c r="TMH26" s="171"/>
      <c r="TMI26" s="172"/>
      <c r="TMJ26" s="162"/>
      <c r="TMK26" s="171"/>
      <c r="TML26" s="171"/>
      <c r="TMM26" s="171"/>
      <c r="TMN26" s="171"/>
      <c r="TMO26" s="171"/>
      <c r="TMP26" s="171"/>
      <c r="TMQ26" s="172"/>
      <c r="TMR26" s="162"/>
      <c r="TMS26" s="171"/>
      <c r="TMT26" s="171"/>
      <c r="TMU26" s="171"/>
      <c r="TMV26" s="171"/>
      <c r="TMW26" s="171"/>
      <c r="TMX26" s="171"/>
      <c r="TMY26" s="172"/>
      <c r="TMZ26" s="162"/>
      <c r="TNA26" s="171"/>
      <c r="TNB26" s="171"/>
      <c r="TNC26" s="171"/>
      <c r="TND26" s="171"/>
      <c r="TNE26" s="171"/>
      <c r="TNF26" s="171"/>
      <c r="TNG26" s="172"/>
      <c r="TNH26" s="162"/>
      <c r="TNI26" s="171"/>
      <c r="TNJ26" s="171"/>
      <c r="TNK26" s="171"/>
      <c r="TNL26" s="171"/>
      <c r="TNM26" s="171"/>
      <c r="TNN26" s="171"/>
      <c r="TNO26" s="172"/>
      <c r="TNP26" s="162"/>
      <c r="TNQ26" s="171"/>
      <c r="TNR26" s="171"/>
      <c r="TNS26" s="171"/>
      <c r="TNT26" s="171"/>
      <c r="TNU26" s="171"/>
      <c r="TNV26" s="171"/>
      <c r="TNW26" s="172"/>
      <c r="TNX26" s="162"/>
      <c r="TNY26" s="171"/>
      <c r="TNZ26" s="171"/>
      <c r="TOA26" s="171"/>
      <c r="TOB26" s="171"/>
      <c r="TOC26" s="171"/>
      <c r="TOD26" s="171"/>
      <c r="TOE26" s="172"/>
      <c r="TOF26" s="162"/>
      <c r="TOG26" s="171"/>
      <c r="TOH26" s="171"/>
      <c r="TOI26" s="171"/>
      <c r="TOJ26" s="171"/>
      <c r="TOK26" s="171"/>
      <c r="TOL26" s="171"/>
      <c r="TOM26" s="172"/>
      <c r="TON26" s="162"/>
      <c r="TOO26" s="171"/>
      <c r="TOP26" s="171"/>
      <c r="TOQ26" s="171"/>
      <c r="TOR26" s="171"/>
      <c r="TOS26" s="171"/>
      <c r="TOT26" s="171"/>
      <c r="TOU26" s="172"/>
      <c r="TOV26" s="162"/>
      <c r="TOW26" s="171"/>
      <c r="TOX26" s="171"/>
      <c r="TOY26" s="171"/>
      <c r="TOZ26" s="171"/>
      <c r="TPA26" s="171"/>
      <c r="TPB26" s="171"/>
      <c r="TPC26" s="172"/>
      <c r="TPD26" s="162"/>
      <c r="TPE26" s="171"/>
      <c r="TPF26" s="171"/>
      <c r="TPG26" s="171"/>
      <c r="TPH26" s="171"/>
      <c r="TPI26" s="171"/>
      <c r="TPJ26" s="171"/>
      <c r="TPK26" s="172"/>
      <c r="TPL26" s="162"/>
      <c r="TPM26" s="171"/>
      <c r="TPN26" s="171"/>
      <c r="TPO26" s="171"/>
      <c r="TPP26" s="171"/>
      <c r="TPQ26" s="171"/>
      <c r="TPR26" s="171"/>
      <c r="TPS26" s="172"/>
      <c r="TPT26" s="162"/>
      <c r="TPU26" s="171"/>
      <c r="TPV26" s="171"/>
      <c r="TPW26" s="171"/>
      <c r="TPX26" s="171"/>
      <c r="TPY26" s="171"/>
      <c r="TPZ26" s="171"/>
      <c r="TQA26" s="172"/>
      <c r="TQB26" s="162"/>
      <c r="TQC26" s="171"/>
      <c r="TQD26" s="171"/>
      <c r="TQE26" s="171"/>
      <c r="TQF26" s="171"/>
      <c r="TQG26" s="171"/>
      <c r="TQH26" s="171"/>
      <c r="TQI26" s="172"/>
      <c r="TQJ26" s="162"/>
      <c r="TQK26" s="171"/>
      <c r="TQL26" s="171"/>
      <c r="TQM26" s="171"/>
      <c r="TQN26" s="171"/>
      <c r="TQO26" s="171"/>
      <c r="TQP26" s="171"/>
      <c r="TQQ26" s="172"/>
      <c r="TQR26" s="162"/>
      <c r="TQS26" s="171"/>
      <c r="TQT26" s="171"/>
      <c r="TQU26" s="171"/>
      <c r="TQV26" s="171"/>
      <c r="TQW26" s="171"/>
      <c r="TQX26" s="171"/>
      <c r="TQY26" s="172"/>
      <c r="TQZ26" s="162"/>
      <c r="TRA26" s="171"/>
      <c r="TRB26" s="171"/>
      <c r="TRC26" s="171"/>
      <c r="TRD26" s="171"/>
      <c r="TRE26" s="171"/>
      <c r="TRF26" s="171"/>
      <c r="TRG26" s="172"/>
      <c r="TRH26" s="162"/>
      <c r="TRI26" s="171"/>
      <c r="TRJ26" s="171"/>
      <c r="TRK26" s="171"/>
      <c r="TRL26" s="171"/>
      <c r="TRM26" s="171"/>
      <c r="TRN26" s="171"/>
      <c r="TRO26" s="172"/>
      <c r="TRP26" s="162"/>
      <c r="TRQ26" s="171"/>
      <c r="TRR26" s="171"/>
      <c r="TRS26" s="171"/>
      <c r="TRT26" s="171"/>
      <c r="TRU26" s="171"/>
      <c r="TRV26" s="171"/>
      <c r="TRW26" s="172"/>
      <c r="TRX26" s="162"/>
      <c r="TRY26" s="171"/>
      <c r="TRZ26" s="171"/>
      <c r="TSA26" s="171"/>
      <c r="TSB26" s="171"/>
      <c r="TSC26" s="171"/>
      <c r="TSD26" s="171"/>
      <c r="TSE26" s="172"/>
      <c r="TSF26" s="162"/>
      <c r="TSG26" s="171"/>
      <c r="TSH26" s="171"/>
      <c r="TSI26" s="171"/>
      <c r="TSJ26" s="171"/>
      <c r="TSK26" s="171"/>
      <c r="TSL26" s="171"/>
      <c r="TSM26" s="172"/>
      <c r="TSN26" s="162"/>
      <c r="TSO26" s="171"/>
      <c r="TSP26" s="171"/>
      <c r="TSQ26" s="171"/>
      <c r="TSR26" s="171"/>
      <c r="TSS26" s="171"/>
      <c r="TST26" s="171"/>
      <c r="TSU26" s="172"/>
      <c r="TSV26" s="162"/>
      <c r="TSW26" s="171"/>
      <c r="TSX26" s="171"/>
      <c r="TSY26" s="171"/>
      <c r="TSZ26" s="171"/>
      <c r="TTA26" s="171"/>
      <c r="TTB26" s="171"/>
      <c r="TTC26" s="172"/>
      <c r="TTD26" s="162"/>
      <c r="TTE26" s="171"/>
      <c r="TTF26" s="171"/>
      <c r="TTG26" s="171"/>
      <c r="TTH26" s="171"/>
      <c r="TTI26" s="171"/>
      <c r="TTJ26" s="171"/>
      <c r="TTK26" s="172"/>
      <c r="TTL26" s="162"/>
      <c r="TTM26" s="171"/>
      <c r="TTN26" s="171"/>
      <c r="TTO26" s="171"/>
      <c r="TTP26" s="171"/>
      <c r="TTQ26" s="171"/>
      <c r="TTR26" s="171"/>
      <c r="TTS26" s="172"/>
      <c r="TTT26" s="162"/>
      <c r="TTU26" s="171"/>
      <c r="TTV26" s="171"/>
      <c r="TTW26" s="171"/>
      <c r="TTX26" s="171"/>
      <c r="TTY26" s="171"/>
      <c r="TTZ26" s="171"/>
      <c r="TUA26" s="172"/>
      <c r="TUB26" s="162"/>
      <c r="TUC26" s="171"/>
      <c r="TUD26" s="171"/>
      <c r="TUE26" s="171"/>
      <c r="TUF26" s="171"/>
      <c r="TUG26" s="171"/>
      <c r="TUH26" s="171"/>
      <c r="TUI26" s="172"/>
      <c r="TUJ26" s="162"/>
      <c r="TUK26" s="171"/>
      <c r="TUL26" s="171"/>
      <c r="TUM26" s="171"/>
      <c r="TUN26" s="171"/>
      <c r="TUO26" s="171"/>
      <c r="TUP26" s="171"/>
      <c r="TUQ26" s="172"/>
      <c r="TUR26" s="162"/>
      <c r="TUS26" s="171"/>
      <c r="TUT26" s="171"/>
      <c r="TUU26" s="171"/>
      <c r="TUV26" s="171"/>
      <c r="TUW26" s="171"/>
      <c r="TUX26" s="171"/>
      <c r="TUY26" s="172"/>
      <c r="TUZ26" s="162"/>
      <c r="TVA26" s="171"/>
      <c r="TVB26" s="171"/>
      <c r="TVC26" s="171"/>
      <c r="TVD26" s="171"/>
      <c r="TVE26" s="171"/>
      <c r="TVF26" s="171"/>
      <c r="TVG26" s="172"/>
      <c r="TVH26" s="162"/>
      <c r="TVI26" s="171"/>
      <c r="TVJ26" s="171"/>
      <c r="TVK26" s="171"/>
      <c r="TVL26" s="171"/>
      <c r="TVM26" s="171"/>
      <c r="TVN26" s="171"/>
      <c r="TVO26" s="172"/>
      <c r="TVP26" s="162"/>
      <c r="TVQ26" s="171"/>
      <c r="TVR26" s="171"/>
      <c r="TVS26" s="171"/>
      <c r="TVT26" s="171"/>
      <c r="TVU26" s="171"/>
      <c r="TVV26" s="171"/>
      <c r="TVW26" s="172"/>
      <c r="TVX26" s="162"/>
      <c r="TVY26" s="171"/>
      <c r="TVZ26" s="171"/>
      <c r="TWA26" s="171"/>
      <c r="TWB26" s="171"/>
      <c r="TWC26" s="171"/>
      <c r="TWD26" s="171"/>
      <c r="TWE26" s="172"/>
      <c r="TWF26" s="162"/>
      <c r="TWG26" s="171"/>
      <c r="TWH26" s="171"/>
      <c r="TWI26" s="171"/>
      <c r="TWJ26" s="171"/>
      <c r="TWK26" s="171"/>
      <c r="TWL26" s="171"/>
      <c r="TWM26" s="172"/>
      <c r="TWN26" s="162"/>
      <c r="TWO26" s="171"/>
      <c r="TWP26" s="171"/>
      <c r="TWQ26" s="171"/>
      <c r="TWR26" s="171"/>
      <c r="TWS26" s="171"/>
      <c r="TWT26" s="171"/>
      <c r="TWU26" s="172"/>
      <c r="TWV26" s="162"/>
      <c r="TWW26" s="171"/>
      <c r="TWX26" s="171"/>
      <c r="TWY26" s="171"/>
      <c r="TWZ26" s="171"/>
      <c r="TXA26" s="171"/>
      <c r="TXB26" s="171"/>
      <c r="TXC26" s="172"/>
      <c r="TXD26" s="162"/>
      <c r="TXE26" s="171"/>
      <c r="TXF26" s="171"/>
      <c r="TXG26" s="171"/>
      <c r="TXH26" s="171"/>
      <c r="TXI26" s="171"/>
      <c r="TXJ26" s="171"/>
      <c r="TXK26" s="172"/>
      <c r="TXL26" s="162"/>
      <c r="TXM26" s="171"/>
      <c r="TXN26" s="171"/>
      <c r="TXO26" s="171"/>
      <c r="TXP26" s="171"/>
      <c r="TXQ26" s="171"/>
      <c r="TXR26" s="171"/>
      <c r="TXS26" s="172"/>
      <c r="TXT26" s="162"/>
      <c r="TXU26" s="171"/>
      <c r="TXV26" s="171"/>
      <c r="TXW26" s="171"/>
      <c r="TXX26" s="171"/>
      <c r="TXY26" s="171"/>
      <c r="TXZ26" s="171"/>
      <c r="TYA26" s="172"/>
      <c r="TYB26" s="162"/>
      <c r="TYC26" s="171"/>
      <c r="TYD26" s="171"/>
      <c r="TYE26" s="171"/>
      <c r="TYF26" s="171"/>
      <c r="TYG26" s="171"/>
      <c r="TYH26" s="171"/>
      <c r="TYI26" s="172"/>
      <c r="TYJ26" s="162"/>
      <c r="TYK26" s="171"/>
      <c r="TYL26" s="171"/>
      <c r="TYM26" s="171"/>
      <c r="TYN26" s="171"/>
      <c r="TYO26" s="171"/>
      <c r="TYP26" s="171"/>
      <c r="TYQ26" s="172"/>
      <c r="TYR26" s="162"/>
      <c r="TYS26" s="171"/>
      <c r="TYT26" s="171"/>
      <c r="TYU26" s="171"/>
      <c r="TYV26" s="171"/>
      <c r="TYW26" s="171"/>
      <c r="TYX26" s="171"/>
      <c r="TYY26" s="172"/>
      <c r="TYZ26" s="162"/>
      <c r="TZA26" s="171"/>
      <c r="TZB26" s="171"/>
      <c r="TZC26" s="171"/>
      <c r="TZD26" s="171"/>
      <c r="TZE26" s="171"/>
      <c r="TZF26" s="171"/>
      <c r="TZG26" s="172"/>
      <c r="TZH26" s="162"/>
      <c r="TZI26" s="171"/>
      <c r="TZJ26" s="171"/>
      <c r="TZK26" s="171"/>
      <c r="TZL26" s="171"/>
      <c r="TZM26" s="171"/>
      <c r="TZN26" s="171"/>
      <c r="TZO26" s="172"/>
      <c r="TZP26" s="162"/>
      <c r="TZQ26" s="171"/>
      <c r="TZR26" s="171"/>
      <c r="TZS26" s="171"/>
      <c r="TZT26" s="171"/>
      <c r="TZU26" s="171"/>
      <c r="TZV26" s="171"/>
      <c r="TZW26" s="172"/>
      <c r="TZX26" s="162"/>
      <c r="TZY26" s="171"/>
      <c r="TZZ26" s="171"/>
      <c r="UAA26" s="171"/>
      <c r="UAB26" s="171"/>
      <c r="UAC26" s="171"/>
      <c r="UAD26" s="171"/>
      <c r="UAE26" s="172"/>
      <c r="UAF26" s="162"/>
      <c r="UAG26" s="171"/>
      <c r="UAH26" s="171"/>
      <c r="UAI26" s="171"/>
      <c r="UAJ26" s="171"/>
      <c r="UAK26" s="171"/>
      <c r="UAL26" s="171"/>
      <c r="UAM26" s="172"/>
      <c r="UAN26" s="162"/>
      <c r="UAO26" s="171"/>
      <c r="UAP26" s="171"/>
      <c r="UAQ26" s="171"/>
      <c r="UAR26" s="171"/>
      <c r="UAS26" s="171"/>
      <c r="UAT26" s="171"/>
      <c r="UAU26" s="172"/>
      <c r="UAV26" s="162"/>
      <c r="UAW26" s="171"/>
      <c r="UAX26" s="171"/>
      <c r="UAY26" s="171"/>
      <c r="UAZ26" s="171"/>
      <c r="UBA26" s="171"/>
      <c r="UBB26" s="171"/>
      <c r="UBC26" s="172"/>
      <c r="UBD26" s="162"/>
      <c r="UBE26" s="171"/>
      <c r="UBF26" s="171"/>
      <c r="UBG26" s="171"/>
      <c r="UBH26" s="171"/>
      <c r="UBI26" s="171"/>
      <c r="UBJ26" s="171"/>
      <c r="UBK26" s="172"/>
      <c r="UBL26" s="162"/>
      <c r="UBM26" s="171"/>
      <c r="UBN26" s="171"/>
      <c r="UBO26" s="171"/>
      <c r="UBP26" s="171"/>
      <c r="UBQ26" s="171"/>
      <c r="UBR26" s="171"/>
      <c r="UBS26" s="172"/>
      <c r="UBT26" s="162"/>
      <c r="UBU26" s="171"/>
      <c r="UBV26" s="171"/>
      <c r="UBW26" s="171"/>
      <c r="UBX26" s="171"/>
      <c r="UBY26" s="171"/>
      <c r="UBZ26" s="171"/>
      <c r="UCA26" s="172"/>
      <c r="UCB26" s="162"/>
      <c r="UCC26" s="171"/>
      <c r="UCD26" s="171"/>
      <c r="UCE26" s="171"/>
      <c r="UCF26" s="171"/>
      <c r="UCG26" s="171"/>
      <c r="UCH26" s="171"/>
      <c r="UCI26" s="172"/>
      <c r="UCJ26" s="162"/>
      <c r="UCK26" s="171"/>
      <c r="UCL26" s="171"/>
      <c r="UCM26" s="171"/>
      <c r="UCN26" s="171"/>
      <c r="UCO26" s="171"/>
      <c r="UCP26" s="171"/>
      <c r="UCQ26" s="172"/>
      <c r="UCR26" s="162"/>
      <c r="UCS26" s="171"/>
      <c r="UCT26" s="171"/>
      <c r="UCU26" s="171"/>
      <c r="UCV26" s="171"/>
      <c r="UCW26" s="171"/>
      <c r="UCX26" s="171"/>
      <c r="UCY26" s="172"/>
      <c r="UCZ26" s="162"/>
      <c r="UDA26" s="171"/>
      <c r="UDB26" s="171"/>
      <c r="UDC26" s="171"/>
      <c r="UDD26" s="171"/>
      <c r="UDE26" s="171"/>
      <c r="UDF26" s="171"/>
      <c r="UDG26" s="172"/>
      <c r="UDH26" s="162"/>
      <c r="UDI26" s="171"/>
      <c r="UDJ26" s="171"/>
      <c r="UDK26" s="171"/>
      <c r="UDL26" s="171"/>
      <c r="UDM26" s="171"/>
      <c r="UDN26" s="171"/>
      <c r="UDO26" s="172"/>
      <c r="UDP26" s="162"/>
      <c r="UDQ26" s="171"/>
      <c r="UDR26" s="171"/>
      <c r="UDS26" s="171"/>
      <c r="UDT26" s="171"/>
      <c r="UDU26" s="171"/>
      <c r="UDV26" s="171"/>
      <c r="UDW26" s="172"/>
      <c r="UDX26" s="162"/>
      <c r="UDY26" s="171"/>
      <c r="UDZ26" s="171"/>
      <c r="UEA26" s="171"/>
      <c r="UEB26" s="171"/>
      <c r="UEC26" s="171"/>
      <c r="UED26" s="171"/>
      <c r="UEE26" s="172"/>
      <c r="UEF26" s="162"/>
      <c r="UEG26" s="171"/>
      <c r="UEH26" s="171"/>
      <c r="UEI26" s="171"/>
      <c r="UEJ26" s="171"/>
      <c r="UEK26" s="171"/>
      <c r="UEL26" s="171"/>
      <c r="UEM26" s="172"/>
      <c r="UEN26" s="162"/>
      <c r="UEO26" s="171"/>
      <c r="UEP26" s="171"/>
      <c r="UEQ26" s="171"/>
      <c r="UER26" s="171"/>
      <c r="UES26" s="171"/>
      <c r="UET26" s="171"/>
      <c r="UEU26" s="172"/>
      <c r="UEV26" s="162"/>
      <c r="UEW26" s="171"/>
      <c r="UEX26" s="171"/>
      <c r="UEY26" s="171"/>
      <c r="UEZ26" s="171"/>
      <c r="UFA26" s="171"/>
      <c r="UFB26" s="171"/>
      <c r="UFC26" s="172"/>
      <c r="UFD26" s="162"/>
      <c r="UFE26" s="171"/>
      <c r="UFF26" s="171"/>
      <c r="UFG26" s="171"/>
      <c r="UFH26" s="171"/>
      <c r="UFI26" s="171"/>
      <c r="UFJ26" s="171"/>
      <c r="UFK26" s="172"/>
      <c r="UFL26" s="162"/>
      <c r="UFM26" s="171"/>
      <c r="UFN26" s="171"/>
      <c r="UFO26" s="171"/>
      <c r="UFP26" s="171"/>
      <c r="UFQ26" s="171"/>
      <c r="UFR26" s="171"/>
      <c r="UFS26" s="172"/>
      <c r="UFT26" s="162"/>
      <c r="UFU26" s="171"/>
      <c r="UFV26" s="171"/>
      <c r="UFW26" s="171"/>
      <c r="UFX26" s="171"/>
      <c r="UFY26" s="171"/>
      <c r="UFZ26" s="171"/>
      <c r="UGA26" s="172"/>
      <c r="UGB26" s="162"/>
      <c r="UGC26" s="171"/>
      <c r="UGD26" s="171"/>
      <c r="UGE26" s="171"/>
      <c r="UGF26" s="171"/>
      <c r="UGG26" s="171"/>
      <c r="UGH26" s="171"/>
      <c r="UGI26" s="172"/>
      <c r="UGJ26" s="162"/>
      <c r="UGK26" s="171"/>
      <c r="UGL26" s="171"/>
      <c r="UGM26" s="171"/>
      <c r="UGN26" s="171"/>
      <c r="UGO26" s="171"/>
      <c r="UGP26" s="171"/>
      <c r="UGQ26" s="172"/>
      <c r="UGR26" s="162"/>
      <c r="UGS26" s="171"/>
      <c r="UGT26" s="171"/>
      <c r="UGU26" s="171"/>
      <c r="UGV26" s="171"/>
      <c r="UGW26" s="171"/>
      <c r="UGX26" s="171"/>
      <c r="UGY26" s="172"/>
      <c r="UGZ26" s="162"/>
      <c r="UHA26" s="171"/>
      <c r="UHB26" s="171"/>
      <c r="UHC26" s="171"/>
      <c r="UHD26" s="171"/>
      <c r="UHE26" s="171"/>
      <c r="UHF26" s="171"/>
      <c r="UHG26" s="172"/>
      <c r="UHH26" s="162"/>
      <c r="UHI26" s="171"/>
      <c r="UHJ26" s="171"/>
      <c r="UHK26" s="171"/>
      <c r="UHL26" s="171"/>
      <c r="UHM26" s="171"/>
      <c r="UHN26" s="171"/>
      <c r="UHO26" s="172"/>
      <c r="UHP26" s="162"/>
      <c r="UHQ26" s="171"/>
      <c r="UHR26" s="171"/>
      <c r="UHS26" s="171"/>
      <c r="UHT26" s="171"/>
      <c r="UHU26" s="171"/>
      <c r="UHV26" s="171"/>
      <c r="UHW26" s="172"/>
      <c r="UHX26" s="162"/>
      <c r="UHY26" s="171"/>
      <c r="UHZ26" s="171"/>
      <c r="UIA26" s="171"/>
      <c r="UIB26" s="171"/>
      <c r="UIC26" s="171"/>
      <c r="UID26" s="171"/>
      <c r="UIE26" s="172"/>
      <c r="UIF26" s="162"/>
      <c r="UIG26" s="171"/>
      <c r="UIH26" s="171"/>
      <c r="UII26" s="171"/>
      <c r="UIJ26" s="171"/>
      <c r="UIK26" s="171"/>
      <c r="UIL26" s="171"/>
      <c r="UIM26" s="172"/>
      <c r="UIN26" s="162"/>
      <c r="UIO26" s="171"/>
      <c r="UIP26" s="171"/>
      <c r="UIQ26" s="171"/>
      <c r="UIR26" s="171"/>
      <c r="UIS26" s="171"/>
      <c r="UIT26" s="171"/>
      <c r="UIU26" s="172"/>
      <c r="UIV26" s="162"/>
      <c r="UIW26" s="171"/>
      <c r="UIX26" s="171"/>
      <c r="UIY26" s="171"/>
      <c r="UIZ26" s="171"/>
      <c r="UJA26" s="171"/>
      <c r="UJB26" s="171"/>
      <c r="UJC26" s="172"/>
      <c r="UJD26" s="162"/>
      <c r="UJE26" s="171"/>
      <c r="UJF26" s="171"/>
      <c r="UJG26" s="171"/>
      <c r="UJH26" s="171"/>
      <c r="UJI26" s="171"/>
      <c r="UJJ26" s="171"/>
      <c r="UJK26" s="172"/>
      <c r="UJL26" s="162"/>
      <c r="UJM26" s="171"/>
      <c r="UJN26" s="171"/>
      <c r="UJO26" s="171"/>
      <c r="UJP26" s="171"/>
      <c r="UJQ26" s="171"/>
      <c r="UJR26" s="171"/>
      <c r="UJS26" s="172"/>
      <c r="UJT26" s="162"/>
      <c r="UJU26" s="171"/>
      <c r="UJV26" s="171"/>
      <c r="UJW26" s="171"/>
      <c r="UJX26" s="171"/>
      <c r="UJY26" s="171"/>
      <c r="UJZ26" s="171"/>
      <c r="UKA26" s="172"/>
      <c r="UKB26" s="162"/>
      <c r="UKC26" s="171"/>
      <c r="UKD26" s="171"/>
      <c r="UKE26" s="171"/>
      <c r="UKF26" s="171"/>
      <c r="UKG26" s="171"/>
      <c r="UKH26" s="171"/>
      <c r="UKI26" s="172"/>
      <c r="UKJ26" s="162"/>
      <c r="UKK26" s="171"/>
      <c r="UKL26" s="171"/>
      <c r="UKM26" s="171"/>
      <c r="UKN26" s="171"/>
      <c r="UKO26" s="171"/>
      <c r="UKP26" s="171"/>
      <c r="UKQ26" s="172"/>
      <c r="UKR26" s="162"/>
      <c r="UKS26" s="171"/>
      <c r="UKT26" s="171"/>
      <c r="UKU26" s="171"/>
      <c r="UKV26" s="171"/>
      <c r="UKW26" s="171"/>
      <c r="UKX26" s="171"/>
      <c r="UKY26" s="172"/>
      <c r="UKZ26" s="162"/>
      <c r="ULA26" s="171"/>
      <c r="ULB26" s="171"/>
      <c r="ULC26" s="171"/>
      <c r="ULD26" s="171"/>
      <c r="ULE26" s="171"/>
      <c r="ULF26" s="171"/>
      <c r="ULG26" s="172"/>
      <c r="ULH26" s="162"/>
      <c r="ULI26" s="171"/>
      <c r="ULJ26" s="171"/>
      <c r="ULK26" s="171"/>
      <c r="ULL26" s="171"/>
      <c r="ULM26" s="171"/>
      <c r="ULN26" s="171"/>
      <c r="ULO26" s="172"/>
      <c r="ULP26" s="162"/>
      <c r="ULQ26" s="171"/>
      <c r="ULR26" s="171"/>
      <c r="ULS26" s="171"/>
      <c r="ULT26" s="171"/>
      <c r="ULU26" s="171"/>
      <c r="ULV26" s="171"/>
      <c r="ULW26" s="172"/>
      <c r="ULX26" s="162"/>
      <c r="ULY26" s="171"/>
      <c r="ULZ26" s="171"/>
      <c r="UMA26" s="171"/>
      <c r="UMB26" s="171"/>
      <c r="UMC26" s="171"/>
      <c r="UMD26" s="171"/>
      <c r="UME26" s="172"/>
      <c r="UMF26" s="162"/>
      <c r="UMG26" s="171"/>
      <c r="UMH26" s="171"/>
      <c r="UMI26" s="171"/>
      <c r="UMJ26" s="171"/>
      <c r="UMK26" s="171"/>
      <c r="UML26" s="171"/>
      <c r="UMM26" s="172"/>
      <c r="UMN26" s="162"/>
      <c r="UMO26" s="171"/>
      <c r="UMP26" s="171"/>
      <c r="UMQ26" s="171"/>
      <c r="UMR26" s="171"/>
      <c r="UMS26" s="171"/>
      <c r="UMT26" s="171"/>
      <c r="UMU26" s="172"/>
      <c r="UMV26" s="162"/>
      <c r="UMW26" s="171"/>
      <c r="UMX26" s="171"/>
      <c r="UMY26" s="171"/>
      <c r="UMZ26" s="171"/>
      <c r="UNA26" s="171"/>
      <c r="UNB26" s="171"/>
      <c r="UNC26" s="172"/>
      <c r="UND26" s="162"/>
      <c r="UNE26" s="171"/>
      <c r="UNF26" s="171"/>
      <c r="UNG26" s="171"/>
      <c r="UNH26" s="171"/>
      <c r="UNI26" s="171"/>
      <c r="UNJ26" s="171"/>
      <c r="UNK26" s="172"/>
      <c r="UNL26" s="162"/>
      <c r="UNM26" s="171"/>
      <c r="UNN26" s="171"/>
      <c r="UNO26" s="171"/>
      <c r="UNP26" s="171"/>
      <c r="UNQ26" s="171"/>
      <c r="UNR26" s="171"/>
      <c r="UNS26" s="172"/>
      <c r="UNT26" s="162"/>
      <c r="UNU26" s="171"/>
      <c r="UNV26" s="171"/>
      <c r="UNW26" s="171"/>
      <c r="UNX26" s="171"/>
      <c r="UNY26" s="171"/>
      <c r="UNZ26" s="171"/>
      <c r="UOA26" s="172"/>
      <c r="UOB26" s="162"/>
      <c r="UOC26" s="171"/>
      <c r="UOD26" s="171"/>
      <c r="UOE26" s="171"/>
      <c r="UOF26" s="171"/>
      <c r="UOG26" s="171"/>
      <c r="UOH26" s="171"/>
      <c r="UOI26" s="172"/>
      <c r="UOJ26" s="162"/>
      <c r="UOK26" s="171"/>
      <c r="UOL26" s="171"/>
      <c r="UOM26" s="171"/>
      <c r="UON26" s="171"/>
      <c r="UOO26" s="171"/>
      <c r="UOP26" s="171"/>
      <c r="UOQ26" s="172"/>
      <c r="UOR26" s="162"/>
      <c r="UOS26" s="171"/>
      <c r="UOT26" s="171"/>
      <c r="UOU26" s="171"/>
      <c r="UOV26" s="171"/>
      <c r="UOW26" s="171"/>
      <c r="UOX26" s="171"/>
      <c r="UOY26" s="172"/>
      <c r="UOZ26" s="162"/>
      <c r="UPA26" s="171"/>
      <c r="UPB26" s="171"/>
      <c r="UPC26" s="171"/>
      <c r="UPD26" s="171"/>
      <c r="UPE26" s="171"/>
      <c r="UPF26" s="171"/>
      <c r="UPG26" s="172"/>
      <c r="UPH26" s="162"/>
      <c r="UPI26" s="171"/>
      <c r="UPJ26" s="171"/>
      <c r="UPK26" s="171"/>
      <c r="UPL26" s="171"/>
      <c r="UPM26" s="171"/>
      <c r="UPN26" s="171"/>
      <c r="UPO26" s="172"/>
      <c r="UPP26" s="162"/>
      <c r="UPQ26" s="171"/>
      <c r="UPR26" s="171"/>
      <c r="UPS26" s="171"/>
      <c r="UPT26" s="171"/>
      <c r="UPU26" s="171"/>
      <c r="UPV26" s="171"/>
      <c r="UPW26" s="172"/>
      <c r="UPX26" s="162"/>
      <c r="UPY26" s="171"/>
      <c r="UPZ26" s="171"/>
      <c r="UQA26" s="171"/>
      <c r="UQB26" s="171"/>
      <c r="UQC26" s="171"/>
      <c r="UQD26" s="171"/>
      <c r="UQE26" s="172"/>
      <c r="UQF26" s="162"/>
      <c r="UQG26" s="171"/>
      <c r="UQH26" s="171"/>
      <c r="UQI26" s="171"/>
      <c r="UQJ26" s="171"/>
      <c r="UQK26" s="171"/>
      <c r="UQL26" s="171"/>
      <c r="UQM26" s="172"/>
      <c r="UQN26" s="162"/>
      <c r="UQO26" s="171"/>
      <c r="UQP26" s="171"/>
      <c r="UQQ26" s="171"/>
      <c r="UQR26" s="171"/>
      <c r="UQS26" s="171"/>
      <c r="UQT26" s="171"/>
      <c r="UQU26" s="172"/>
      <c r="UQV26" s="162"/>
      <c r="UQW26" s="171"/>
      <c r="UQX26" s="171"/>
      <c r="UQY26" s="171"/>
      <c r="UQZ26" s="171"/>
      <c r="URA26" s="171"/>
      <c r="URB26" s="171"/>
      <c r="URC26" s="172"/>
      <c r="URD26" s="162"/>
      <c r="URE26" s="171"/>
      <c r="URF26" s="171"/>
      <c r="URG26" s="171"/>
      <c r="URH26" s="171"/>
      <c r="URI26" s="171"/>
      <c r="URJ26" s="171"/>
      <c r="URK26" s="172"/>
      <c r="URL26" s="162"/>
      <c r="URM26" s="171"/>
      <c r="URN26" s="171"/>
      <c r="URO26" s="171"/>
      <c r="URP26" s="171"/>
      <c r="URQ26" s="171"/>
      <c r="URR26" s="171"/>
      <c r="URS26" s="172"/>
      <c r="URT26" s="162"/>
      <c r="URU26" s="171"/>
      <c r="URV26" s="171"/>
      <c r="URW26" s="171"/>
      <c r="URX26" s="171"/>
      <c r="URY26" s="171"/>
      <c r="URZ26" s="171"/>
      <c r="USA26" s="172"/>
      <c r="USB26" s="162"/>
      <c r="USC26" s="171"/>
      <c r="USD26" s="171"/>
      <c r="USE26" s="171"/>
      <c r="USF26" s="171"/>
      <c r="USG26" s="171"/>
      <c r="USH26" s="171"/>
      <c r="USI26" s="172"/>
      <c r="USJ26" s="162"/>
      <c r="USK26" s="171"/>
      <c r="USL26" s="171"/>
      <c r="USM26" s="171"/>
      <c r="USN26" s="171"/>
      <c r="USO26" s="171"/>
      <c r="USP26" s="171"/>
      <c r="USQ26" s="172"/>
      <c r="USR26" s="162"/>
      <c r="USS26" s="171"/>
      <c r="UST26" s="171"/>
      <c r="USU26" s="171"/>
      <c r="USV26" s="171"/>
      <c r="USW26" s="171"/>
      <c r="USX26" s="171"/>
      <c r="USY26" s="172"/>
      <c r="USZ26" s="162"/>
      <c r="UTA26" s="171"/>
      <c r="UTB26" s="171"/>
      <c r="UTC26" s="171"/>
      <c r="UTD26" s="171"/>
      <c r="UTE26" s="171"/>
      <c r="UTF26" s="171"/>
      <c r="UTG26" s="172"/>
      <c r="UTH26" s="162"/>
      <c r="UTI26" s="171"/>
      <c r="UTJ26" s="171"/>
      <c r="UTK26" s="171"/>
      <c r="UTL26" s="171"/>
      <c r="UTM26" s="171"/>
      <c r="UTN26" s="171"/>
      <c r="UTO26" s="172"/>
      <c r="UTP26" s="162"/>
      <c r="UTQ26" s="171"/>
      <c r="UTR26" s="171"/>
      <c r="UTS26" s="171"/>
      <c r="UTT26" s="171"/>
      <c r="UTU26" s="171"/>
      <c r="UTV26" s="171"/>
      <c r="UTW26" s="172"/>
      <c r="UTX26" s="162"/>
      <c r="UTY26" s="171"/>
      <c r="UTZ26" s="171"/>
      <c r="UUA26" s="171"/>
      <c r="UUB26" s="171"/>
      <c r="UUC26" s="171"/>
      <c r="UUD26" s="171"/>
      <c r="UUE26" s="172"/>
      <c r="UUF26" s="162"/>
      <c r="UUG26" s="171"/>
      <c r="UUH26" s="171"/>
      <c r="UUI26" s="171"/>
      <c r="UUJ26" s="171"/>
      <c r="UUK26" s="171"/>
      <c r="UUL26" s="171"/>
      <c r="UUM26" s="172"/>
      <c r="UUN26" s="162"/>
      <c r="UUO26" s="171"/>
      <c r="UUP26" s="171"/>
      <c r="UUQ26" s="171"/>
      <c r="UUR26" s="171"/>
      <c r="UUS26" s="171"/>
      <c r="UUT26" s="171"/>
      <c r="UUU26" s="172"/>
      <c r="UUV26" s="162"/>
      <c r="UUW26" s="171"/>
      <c r="UUX26" s="171"/>
      <c r="UUY26" s="171"/>
      <c r="UUZ26" s="171"/>
      <c r="UVA26" s="171"/>
      <c r="UVB26" s="171"/>
      <c r="UVC26" s="172"/>
      <c r="UVD26" s="162"/>
      <c r="UVE26" s="171"/>
      <c r="UVF26" s="171"/>
      <c r="UVG26" s="171"/>
      <c r="UVH26" s="171"/>
      <c r="UVI26" s="171"/>
      <c r="UVJ26" s="171"/>
      <c r="UVK26" s="172"/>
      <c r="UVL26" s="162"/>
      <c r="UVM26" s="171"/>
      <c r="UVN26" s="171"/>
      <c r="UVO26" s="171"/>
      <c r="UVP26" s="171"/>
      <c r="UVQ26" s="171"/>
      <c r="UVR26" s="171"/>
      <c r="UVS26" s="172"/>
      <c r="UVT26" s="162"/>
      <c r="UVU26" s="171"/>
      <c r="UVV26" s="171"/>
      <c r="UVW26" s="171"/>
      <c r="UVX26" s="171"/>
      <c r="UVY26" s="171"/>
      <c r="UVZ26" s="171"/>
      <c r="UWA26" s="172"/>
      <c r="UWB26" s="162"/>
      <c r="UWC26" s="171"/>
      <c r="UWD26" s="171"/>
      <c r="UWE26" s="171"/>
      <c r="UWF26" s="171"/>
      <c r="UWG26" s="171"/>
      <c r="UWH26" s="171"/>
      <c r="UWI26" s="172"/>
      <c r="UWJ26" s="162"/>
      <c r="UWK26" s="171"/>
      <c r="UWL26" s="171"/>
      <c r="UWM26" s="171"/>
      <c r="UWN26" s="171"/>
      <c r="UWO26" s="171"/>
      <c r="UWP26" s="171"/>
      <c r="UWQ26" s="172"/>
      <c r="UWR26" s="162"/>
      <c r="UWS26" s="171"/>
      <c r="UWT26" s="171"/>
      <c r="UWU26" s="171"/>
      <c r="UWV26" s="171"/>
      <c r="UWW26" s="171"/>
      <c r="UWX26" s="171"/>
      <c r="UWY26" s="172"/>
      <c r="UWZ26" s="162"/>
      <c r="UXA26" s="171"/>
      <c r="UXB26" s="171"/>
      <c r="UXC26" s="171"/>
      <c r="UXD26" s="171"/>
      <c r="UXE26" s="171"/>
      <c r="UXF26" s="171"/>
      <c r="UXG26" s="172"/>
      <c r="UXH26" s="162"/>
      <c r="UXI26" s="171"/>
      <c r="UXJ26" s="171"/>
      <c r="UXK26" s="171"/>
      <c r="UXL26" s="171"/>
      <c r="UXM26" s="171"/>
      <c r="UXN26" s="171"/>
      <c r="UXO26" s="172"/>
      <c r="UXP26" s="162"/>
      <c r="UXQ26" s="171"/>
      <c r="UXR26" s="171"/>
      <c r="UXS26" s="171"/>
      <c r="UXT26" s="171"/>
      <c r="UXU26" s="171"/>
      <c r="UXV26" s="171"/>
      <c r="UXW26" s="172"/>
      <c r="UXX26" s="162"/>
      <c r="UXY26" s="171"/>
      <c r="UXZ26" s="171"/>
      <c r="UYA26" s="171"/>
      <c r="UYB26" s="171"/>
      <c r="UYC26" s="171"/>
      <c r="UYD26" s="171"/>
      <c r="UYE26" s="172"/>
      <c r="UYF26" s="162"/>
      <c r="UYG26" s="171"/>
      <c r="UYH26" s="171"/>
      <c r="UYI26" s="171"/>
      <c r="UYJ26" s="171"/>
      <c r="UYK26" s="171"/>
      <c r="UYL26" s="171"/>
      <c r="UYM26" s="172"/>
      <c r="UYN26" s="162"/>
      <c r="UYO26" s="171"/>
      <c r="UYP26" s="171"/>
      <c r="UYQ26" s="171"/>
      <c r="UYR26" s="171"/>
      <c r="UYS26" s="171"/>
      <c r="UYT26" s="171"/>
      <c r="UYU26" s="172"/>
      <c r="UYV26" s="162"/>
      <c r="UYW26" s="171"/>
      <c r="UYX26" s="171"/>
      <c r="UYY26" s="171"/>
      <c r="UYZ26" s="171"/>
      <c r="UZA26" s="171"/>
      <c r="UZB26" s="171"/>
      <c r="UZC26" s="172"/>
      <c r="UZD26" s="162"/>
      <c r="UZE26" s="171"/>
      <c r="UZF26" s="171"/>
      <c r="UZG26" s="171"/>
      <c r="UZH26" s="171"/>
      <c r="UZI26" s="171"/>
      <c r="UZJ26" s="171"/>
      <c r="UZK26" s="172"/>
      <c r="UZL26" s="162"/>
      <c r="UZM26" s="171"/>
      <c r="UZN26" s="171"/>
      <c r="UZO26" s="171"/>
      <c r="UZP26" s="171"/>
      <c r="UZQ26" s="171"/>
      <c r="UZR26" s="171"/>
      <c r="UZS26" s="172"/>
      <c r="UZT26" s="162"/>
      <c r="UZU26" s="171"/>
      <c r="UZV26" s="171"/>
      <c r="UZW26" s="171"/>
      <c r="UZX26" s="171"/>
      <c r="UZY26" s="171"/>
      <c r="UZZ26" s="171"/>
      <c r="VAA26" s="172"/>
      <c r="VAB26" s="162"/>
      <c r="VAC26" s="171"/>
      <c r="VAD26" s="171"/>
      <c r="VAE26" s="171"/>
      <c r="VAF26" s="171"/>
      <c r="VAG26" s="171"/>
      <c r="VAH26" s="171"/>
      <c r="VAI26" s="172"/>
      <c r="VAJ26" s="162"/>
      <c r="VAK26" s="171"/>
      <c r="VAL26" s="171"/>
      <c r="VAM26" s="171"/>
      <c r="VAN26" s="171"/>
      <c r="VAO26" s="171"/>
      <c r="VAP26" s="171"/>
      <c r="VAQ26" s="172"/>
      <c r="VAR26" s="162"/>
      <c r="VAS26" s="171"/>
      <c r="VAT26" s="171"/>
      <c r="VAU26" s="171"/>
      <c r="VAV26" s="171"/>
      <c r="VAW26" s="171"/>
      <c r="VAX26" s="171"/>
      <c r="VAY26" s="172"/>
      <c r="VAZ26" s="162"/>
      <c r="VBA26" s="171"/>
      <c r="VBB26" s="171"/>
      <c r="VBC26" s="171"/>
      <c r="VBD26" s="171"/>
      <c r="VBE26" s="171"/>
      <c r="VBF26" s="171"/>
      <c r="VBG26" s="172"/>
      <c r="VBH26" s="162"/>
      <c r="VBI26" s="171"/>
      <c r="VBJ26" s="171"/>
      <c r="VBK26" s="171"/>
      <c r="VBL26" s="171"/>
      <c r="VBM26" s="171"/>
      <c r="VBN26" s="171"/>
      <c r="VBO26" s="172"/>
      <c r="VBP26" s="162"/>
      <c r="VBQ26" s="171"/>
      <c r="VBR26" s="171"/>
      <c r="VBS26" s="171"/>
      <c r="VBT26" s="171"/>
      <c r="VBU26" s="171"/>
      <c r="VBV26" s="171"/>
      <c r="VBW26" s="172"/>
      <c r="VBX26" s="162"/>
      <c r="VBY26" s="171"/>
      <c r="VBZ26" s="171"/>
      <c r="VCA26" s="171"/>
      <c r="VCB26" s="171"/>
      <c r="VCC26" s="171"/>
      <c r="VCD26" s="171"/>
      <c r="VCE26" s="172"/>
      <c r="VCF26" s="162"/>
      <c r="VCG26" s="171"/>
      <c r="VCH26" s="171"/>
      <c r="VCI26" s="171"/>
      <c r="VCJ26" s="171"/>
      <c r="VCK26" s="171"/>
      <c r="VCL26" s="171"/>
      <c r="VCM26" s="172"/>
      <c r="VCN26" s="162"/>
      <c r="VCO26" s="171"/>
      <c r="VCP26" s="171"/>
      <c r="VCQ26" s="171"/>
      <c r="VCR26" s="171"/>
      <c r="VCS26" s="171"/>
      <c r="VCT26" s="171"/>
      <c r="VCU26" s="172"/>
      <c r="VCV26" s="162"/>
      <c r="VCW26" s="171"/>
      <c r="VCX26" s="171"/>
      <c r="VCY26" s="171"/>
      <c r="VCZ26" s="171"/>
      <c r="VDA26" s="171"/>
      <c r="VDB26" s="171"/>
      <c r="VDC26" s="172"/>
      <c r="VDD26" s="162"/>
      <c r="VDE26" s="171"/>
      <c r="VDF26" s="171"/>
      <c r="VDG26" s="171"/>
      <c r="VDH26" s="171"/>
      <c r="VDI26" s="171"/>
      <c r="VDJ26" s="171"/>
      <c r="VDK26" s="172"/>
      <c r="VDL26" s="162"/>
      <c r="VDM26" s="171"/>
      <c r="VDN26" s="171"/>
      <c r="VDO26" s="171"/>
      <c r="VDP26" s="171"/>
      <c r="VDQ26" s="171"/>
      <c r="VDR26" s="171"/>
      <c r="VDS26" s="172"/>
      <c r="VDT26" s="162"/>
      <c r="VDU26" s="171"/>
      <c r="VDV26" s="171"/>
      <c r="VDW26" s="171"/>
      <c r="VDX26" s="171"/>
      <c r="VDY26" s="171"/>
      <c r="VDZ26" s="171"/>
      <c r="VEA26" s="172"/>
      <c r="VEB26" s="162"/>
      <c r="VEC26" s="171"/>
      <c r="VED26" s="171"/>
      <c r="VEE26" s="171"/>
      <c r="VEF26" s="171"/>
      <c r="VEG26" s="171"/>
      <c r="VEH26" s="171"/>
      <c r="VEI26" s="172"/>
      <c r="VEJ26" s="162"/>
      <c r="VEK26" s="171"/>
      <c r="VEL26" s="171"/>
      <c r="VEM26" s="171"/>
      <c r="VEN26" s="171"/>
      <c r="VEO26" s="171"/>
      <c r="VEP26" s="171"/>
      <c r="VEQ26" s="172"/>
      <c r="VER26" s="162"/>
      <c r="VES26" s="171"/>
      <c r="VET26" s="171"/>
      <c r="VEU26" s="171"/>
      <c r="VEV26" s="171"/>
      <c r="VEW26" s="171"/>
      <c r="VEX26" s="171"/>
      <c r="VEY26" s="172"/>
      <c r="VEZ26" s="162"/>
      <c r="VFA26" s="171"/>
      <c r="VFB26" s="171"/>
      <c r="VFC26" s="171"/>
      <c r="VFD26" s="171"/>
      <c r="VFE26" s="171"/>
      <c r="VFF26" s="171"/>
      <c r="VFG26" s="172"/>
      <c r="VFH26" s="162"/>
      <c r="VFI26" s="171"/>
      <c r="VFJ26" s="171"/>
      <c r="VFK26" s="171"/>
      <c r="VFL26" s="171"/>
      <c r="VFM26" s="171"/>
      <c r="VFN26" s="171"/>
      <c r="VFO26" s="172"/>
      <c r="VFP26" s="162"/>
      <c r="VFQ26" s="171"/>
      <c r="VFR26" s="171"/>
      <c r="VFS26" s="171"/>
      <c r="VFT26" s="171"/>
      <c r="VFU26" s="171"/>
      <c r="VFV26" s="171"/>
      <c r="VFW26" s="172"/>
      <c r="VFX26" s="162"/>
      <c r="VFY26" s="171"/>
      <c r="VFZ26" s="171"/>
      <c r="VGA26" s="171"/>
      <c r="VGB26" s="171"/>
      <c r="VGC26" s="171"/>
      <c r="VGD26" s="171"/>
      <c r="VGE26" s="172"/>
      <c r="VGF26" s="162"/>
      <c r="VGG26" s="171"/>
      <c r="VGH26" s="171"/>
      <c r="VGI26" s="171"/>
      <c r="VGJ26" s="171"/>
      <c r="VGK26" s="171"/>
      <c r="VGL26" s="171"/>
      <c r="VGM26" s="172"/>
      <c r="VGN26" s="162"/>
      <c r="VGO26" s="171"/>
      <c r="VGP26" s="171"/>
      <c r="VGQ26" s="171"/>
      <c r="VGR26" s="171"/>
      <c r="VGS26" s="171"/>
      <c r="VGT26" s="171"/>
      <c r="VGU26" s="172"/>
      <c r="VGV26" s="162"/>
      <c r="VGW26" s="171"/>
      <c r="VGX26" s="171"/>
      <c r="VGY26" s="171"/>
      <c r="VGZ26" s="171"/>
      <c r="VHA26" s="171"/>
      <c r="VHB26" s="171"/>
      <c r="VHC26" s="172"/>
      <c r="VHD26" s="162"/>
      <c r="VHE26" s="171"/>
      <c r="VHF26" s="171"/>
      <c r="VHG26" s="171"/>
      <c r="VHH26" s="171"/>
      <c r="VHI26" s="171"/>
      <c r="VHJ26" s="171"/>
      <c r="VHK26" s="172"/>
      <c r="VHL26" s="162"/>
      <c r="VHM26" s="171"/>
      <c r="VHN26" s="171"/>
      <c r="VHO26" s="171"/>
      <c r="VHP26" s="171"/>
      <c r="VHQ26" s="171"/>
      <c r="VHR26" s="171"/>
      <c r="VHS26" s="172"/>
      <c r="VHT26" s="162"/>
      <c r="VHU26" s="171"/>
      <c r="VHV26" s="171"/>
      <c r="VHW26" s="171"/>
      <c r="VHX26" s="171"/>
      <c r="VHY26" s="171"/>
      <c r="VHZ26" s="171"/>
      <c r="VIA26" s="172"/>
      <c r="VIB26" s="162"/>
      <c r="VIC26" s="171"/>
      <c r="VID26" s="171"/>
      <c r="VIE26" s="171"/>
      <c r="VIF26" s="171"/>
      <c r="VIG26" s="171"/>
      <c r="VIH26" s="171"/>
      <c r="VII26" s="172"/>
      <c r="VIJ26" s="162"/>
      <c r="VIK26" s="171"/>
      <c r="VIL26" s="171"/>
      <c r="VIM26" s="171"/>
      <c r="VIN26" s="171"/>
      <c r="VIO26" s="171"/>
      <c r="VIP26" s="171"/>
      <c r="VIQ26" s="172"/>
      <c r="VIR26" s="162"/>
      <c r="VIS26" s="171"/>
      <c r="VIT26" s="171"/>
      <c r="VIU26" s="171"/>
      <c r="VIV26" s="171"/>
      <c r="VIW26" s="171"/>
      <c r="VIX26" s="171"/>
      <c r="VIY26" s="172"/>
      <c r="VIZ26" s="162"/>
      <c r="VJA26" s="171"/>
      <c r="VJB26" s="171"/>
      <c r="VJC26" s="171"/>
      <c r="VJD26" s="171"/>
      <c r="VJE26" s="171"/>
      <c r="VJF26" s="171"/>
      <c r="VJG26" s="172"/>
      <c r="VJH26" s="162"/>
      <c r="VJI26" s="171"/>
      <c r="VJJ26" s="171"/>
      <c r="VJK26" s="171"/>
      <c r="VJL26" s="171"/>
      <c r="VJM26" s="171"/>
      <c r="VJN26" s="171"/>
      <c r="VJO26" s="172"/>
      <c r="VJP26" s="162"/>
      <c r="VJQ26" s="171"/>
      <c r="VJR26" s="171"/>
      <c r="VJS26" s="171"/>
      <c r="VJT26" s="171"/>
      <c r="VJU26" s="171"/>
      <c r="VJV26" s="171"/>
      <c r="VJW26" s="172"/>
      <c r="VJX26" s="162"/>
      <c r="VJY26" s="171"/>
      <c r="VJZ26" s="171"/>
      <c r="VKA26" s="171"/>
      <c r="VKB26" s="171"/>
      <c r="VKC26" s="171"/>
      <c r="VKD26" s="171"/>
      <c r="VKE26" s="172"/>
      <c r="VKF26" s="162"/>
      <c r="VKG26" s="171"/>
      <c r="VKH26" s="171"/>
      <c r="VKI26" s="171"/>
      <c r="VKJ26" s="171"/>
      <c r="VKK26" s="171"/>
      <c r="VKL26" s="171"/>
      <c r="VKM26" s="172"/>
      <c r="VKN26" s="162"/>
      <c r="VKO26" s="171"/>
      <c r="VKP26" s="171"/>
      <c r="VKQ26" s="171"/>
      <c r="VKR26" s="171"/>
      <c r="VKS26" s="171"/>
      <c r="VKT26" s="171"/>
      <c r="VKU26" s="172"/>
      <c r="VKV26" s="162"/>
      <c r="VKW26" s="171"/>
      <c r="VKX26" s="171"/>
      <c r="VKY26" s="171"/>
      <c r="VKZ26" s="171"/>
      <c r="VLA26" s="171"/>
      <c r="VLB26" s="171"/>
      <c r="VLC26" s="172"/>
      <c r="VLD26" s="162"/>
      <c r="VLE26" s="171"/>
      <c r="VLF26" s="171"/>
      <c r="VLG26" s="171"/>
      <c r="VLH26" s="171"/>
      <c r="VLI26" s="171"/>
      <c r="VLJ26" s="171"/>
      <c r="VLK26" s="172"/>
      <c r="VLL26" s="162"/>
      <c r="VLM26" s="171"/>
      <c r="VLN26" s="171"/>
      <c r="VLO26" s="171"/>
      <c r="VLP26" s="171"/>
      <c r="VLQ26" s="171"/>
      <c r="VLR26" s="171"/>
      <c r="VLS26" s="172"/>
      <c r="VLT26" s="162"/>
      <c r="VLU26" s="171"/>
      <c r="VLV26" s="171"/>
      <c r="VLW26" s="171"/>
      <c r="VLX26" s="171"/>
      <c r="VLY26" s="171"/>
      <c r="VLZ26" s="171"/>
      <c r="VMA26" s="172"/>
      <c r="VMB26" s="162"/>
      <c r="VMC26" s="171"/>
      <c r="VMD26" s="171"/>
      <c r="VME26" s="171"/>
      <c r="VMF26" s="171"/>
      <c r="VMG26" s="171"/>
      <c r="VMH26" s="171"/>
      <c r="VMI26" s="172"/>
      <c r="VMJ26" s="162"/>
      <c r="VMK26" s="171"/>
      <c r="VML26" s="171"/>
      <c r="VMM26" s="171"/>
      <c r="VMN26" s="171"/>
      <c r="VMO26" s="171"/>
      <c r="VMP26" s="171"/>
      <c r="VMQ26" s="172"/>
      <c r="VMR26" s="162"/>
      <c r="VMS26" s="171"/>
      <c r="VMT26" s="171"/>
      <c r="VMU26" s="171"/>
      <c r="VMV26" s="171"/>
      <c r="VMW26" s="171"/>
      <c r="VMX26" s="171"/>
      <c r="VMY26" s="172"/>
      <c r="VMZ26" s="162"/>
      <c r="VNA26" s="171"/>
      <c r="VNB26" s="171"/>
      <c r="VNC26" s="171"/>
      <c r="VND26" s="171"/>
      <c r="VNE26" s="171"/>
      <c r="VNF26" s="171"/>
      <c r="VNG26" s="172"/>
      <c r="VNH26" s="162"/>
      <c r="VNI26" s="171"/>
      <c r="VNJ26" s="171"/>
      <c r="VNK26" s="171"/>
      <c r="VNL26" s="171"/>
      <c r="VNM26" s="171"/>
      <c r="VNN26" s="171"/>
      <c r="VNO26" s="172"/>
      <c r="VNP26" s="162"/>
      <c r="VNQ26" s="171"/>
      <c r="VNR26" s="171"/>
      <c r="VNS26" s="171"/>
      <c r="VNT26" s="171"/>
      <c r="VNU26" s="171"/>
      <c r="VNV26" s="171"/>
      <c r="VNW26" s="172"/>
      <c r="VNX26" s="162"/>
      <c r="VNY26" s="171"/>
      <c r="VNZ26" s="171"/>
      <c r="VOA26" s="171"/>
      <c r="VOB26" s="171"/>
      <c r="VOC26" s="171"/>
      <c r="VOD26" s="171"/>
      <c r="VOE26" s="172"/>
      <c r="VOF26" s="162"/>
      <c r="VOG26" s="171"/>
      <c r="VOH26" s="171"/>
      <c r="VOI26" s="171"/>
      <c r="VOJ26" s="171"/>
      <c r="VOK26" s="171"/>
      <c r="VOL26" s="171"/>
      <c r="VOM26" s="172"/>
      <c r="VON26" s="162"/>
      <c r="VOO26" s="171"/>
      <c r="VOP26" s="171"/>
      <c r="VOQ26" s="171"/>
      <c r="VOR26" s="171"/>
      <c r="VOS26" s="171"/>
      <c r="VOT26" s="171"/>
      <c r="VOU26" s="172"/>
      <c r="VOV26" s="162"/>
      <c r="VOW26" s="171"/>
      <c r="VOX26" s="171"/>
      <c r="VOY26" s="171"/>
      <c r="VOZ26" s="171"/>
      <c r="VPA26" s="171"/>
      <c r="VPB26" s="171"/>
      <c r="VPC26" s="172"/>
      <c r="VPD26" s="162"/>
      <c r="VPE26" s="171"/>
      <c r="VPF26" s="171"/>
      <c r="VPG26" s="171"/>
      <c r="VPH26" s="171"/>
      <c r="VPI26" s="171"/>
      <c r="VPJ26" s="171"/>
      <c r="VPK26" s="172"/>
      <c r="VPL26" s="162"/>
      <c r="VPM26" s="171"/>
      <c r="VPN26" s="171"/>
      <c r="VPO26" s="171"/>
      <c r="VPP26" s="171"/>
      <c r="VPQ26" s="171"/>
      <c r="VPR26" s="171"/>
      <c r="VPS26" s="172"/>
      <c r="VPT26" s="162"/>
      <c r="VPU26" s="171"/>
      <c r="VPV26" s="171"/>
      <c r="VPW26" s="171"/>
      <c r="VPX26" s="171"/>
      <c r="VPY26" s="171"/>
      <c r="VPZ26" s="171"/>
      <c r="VQA26" s="172"/>
      <c r="VQB26" s="162"/>
      <c r="VQC26" s="171"/>
      <c r="VQD26" s="171"/>
      <c r="VQE26" s="171"/>
      <c r="VQF26" s="171"/>
      <c r="VQG26" s="171"/>
      <c r="VQH26" s="171"/>
      <c r="VQI26" s="172"/>
      <c r="VQJ26" s="162"/>
      <c r="VQK26" s="171"/>
      <c r="VQL26" s="171"/>
      <c r="VQM26" s="171"/>
      <c r="VQN26" s="171"/>
      <c r="VQO26" s="171"/>
      <c r="VQP26" s="171"/>
      <c r="VQQ26" s="172"/>
      <c r="VQR26" s="162"/>
      <c r="VQS26" s="171"/>
      <c r="VQT26" s="171"/>
      <c r="VQU26" s="171"/>
      <c r="VQV26" s="171"/>
      <c r="VQW26" s="171"/>
      <c r="VQX26" s="171"/>
      <c r="VQY26" s="172"/>
      <c r="VQZ26" s="162"/>
      <c r="VRA26" s="171"/>
      <c r="VRB26" s="171"/>
      <c r="VRC26" s="171"/>
      <c r="VRD26" s="171"/>
      <c r="VRE26" s="171"/>
      <c r="VRF26" s="171"/>
      <c r="VRG26" s="172"/>
      <c r="VRH26" s="162"/>
      <c r="VRI26" s="171"/>
      <c r="VRJ26" s="171"/>
      <c r="VRK26" s="171"/>
      <c r="VRL26" s="171"/>
      <c r="VRM26" s="171"/>
      <c r="VRN26" s="171"/>
      <c r="VRO26" s="172"/>
      <c r="VRP26" s="162"/>
      <c r="VRQ26" s="171"/>
      <c r="VRR26" s="171"/>
      <c r="VRS26" s="171"/>
      <c r="VRT26" s="171"/>
      <c r="VRU26" s="171"/>
      <c r="VRV26" s="171"/>
      <c r="VRW26" s="172"/>
      <c r="VRX26" s="162"/>
      <c r="VRY26" s="171"/>
      <c r="VRZ26" s="171"/>
      <c r="VSA26" s="171"/>
      <c r="VSB26" s="171"/>
      <c r="VSC26" s="171"/>
      <c r="VSD26" s="171"/>
      <c r="VSE26" s="172"/>
      <c r="VSF26" s="162"/>
      <c r="VSG26" s="171"/>
      <c r="VSH26" s="171"/>
      <c r="VSI26" s="171"/>
      <c r="VSJ26" s="171"/>
      <c r="VSK26" s="171"/>
      <c r="VSL26" s="171"/>
      <c r="VSM26" s="172"/>
      <c r="VSN26" s="162"/>
      <c r="VSO26" s="171"/>
      <c r="VSP26" s="171"/>
      <c r="VSQ26" s="171"/>
      <c r="VSR26" s="171"/>
      <c r="VSS26" s="171"/>
      <c r="VST26" s="171"/>
      <c r="VSU26" s="172"/>
      <c r="VSV26" s="162"/>
      <c r="VSW26" s="171"/>
      <c r="VSX26" s="171"/>
      <c r="VSY26" s="171"/>
      <c r="VSZ26" s="171"/>
      <c r="VTA26" s="171"/>
      <c r="VTB26" s="171"/>
      <c r="VTC26" s="172"/>
      <c r="VTD26" s="162"/>
      <c r="VTE26" s="171"/>
      <c r="VTF26" s="171"/>
      <c r="VTG26" s="171"/>
      <c r="VTH26" s="171"/>
      <c r="VTI26" s="171"/>
      <c r="VTJ26" s="171"/>
      <c r="VTK26" s="172"/>
      <c r="VTL26" s="162"/>
      <c r="VTM26" s="171"/>
      <c r="VTN26" s="171"/>
      <c r="VTO26" s="171"/>
      <c r="VTP26" s="171"/>
      <c r="VTQ26" s="171"/>
      <c r="VTR26" s="171"/>
      <c r="VTS26" s="172"/>
      <c r="VTT26" s="162"/>
      <c r="VTU26" s="171"/>
      <c r="VTV26" s="171"/>
      <c r="VTW26" s="171"/>
      <c r="VTX26" s="171"/>
      <c r="VTY26" s="171"/>
      <c r="VTZ26" s="171"/>
      <c r="VUA26" s="172"/>
      <c r="VUB26" s="162"/>
      <c r="VUC26" s="171"/>
      <c r="VUD26" s="171"/>
      <c r="VUE26" s="171"/>
      <c r="VUF26" s="171"/>
      <c r="VUG26" s="171"/>
      <c r="VUH26" s="171"/>
      <c r="VUI26" s="172"/>
      <c r="VUJ26" s="162"/>
      <c r="VUK26" s="171"/>
      <c r="VUL26" s="171"/>
      <c r="VUM26" s="171"/>
      <c r="VUN26" s="171"/>
      <c r="VUO26" s="171"/>
      <c r="VUP26" s="171"/>
      <c r="VUQ26" s="172"/>
      <c r="VUR26" s="162"/>
      <c r="VUS26" s="171"/>
      <c r="VUT26" s="171"/>
      <c r="VUU26" s="171"/>
      <c r="VUV26" s="171"/>
      <c r="VUW26" s="171"/>
      <c r="VUX26" s="171"/>
      <c r="VUY26" s="172"/>
      <c r="VUZ26" s="162"/>
      <c r="VVA26" s="171"/>
      <c r="VVB26" s="171"/>
      <c r="VVC26" s="171"/>
      <c r="VVD26" s="171"/>
      <c r="VVE26" s="171"/>
      <c r="VVF26" s="171"/>
      <c r="VVG26" s="172"/>
      <c r="VVH26" s="162"/>
      <c r="VVI26" s="171"/>
      <c r="VVJ26" s="171"/>
      <c r="VVK26" s="171"/>
      <c r="VVL26" s="171"/>
      <c r="VVM26" s="171"/>
      <c r="VVN26" s="171"/>
      <c r="VVO26" s="172"/>
      <c r="VVP26" s="162"/>
      <c r="VVQ26" s="171"/>
      <c r="VVR26" s="171"/>
      <c r="VVS26" s="171"/>
      <c r="VVT26" s="171"/>
      <c r="VVU26" s="171"/>
      <c r="VVV26" s="171"/>
      <c r="VVW26" s="172"/>
      <c r="VVX26" s="162"/>
      <c r="VVY26" s="171"/>
      <c r="VVZ26" s="171"/>
      <c r="VWA26" s="171"/>
      <c r="VWB26" s="171"/>
      <c r="VWC26" s="171"/>
      <c r="VWD26" s="171"/>
      <c r="VWE26" s="172"/>
      <c r="VWF26" s="162"/>
      <c r="VWG26" s="171"/>
      <c r="VWH26" s="171"/>
      <c r="VWI26" s="171"/>
      <c r="VWJ26" s="171"/>
      <c r="VWK26" s="171"/>
      <c r="VWL26" s="171"/>
      <c r="VWM26" s="172"/>
      <c r="VWN26" s="162"/>
      <c r="VWO26" s="171"/>
      <c r="VWP26" s="171"/>
      <c r="VWQ26" s="171"/>
      <c r="VWR26" s="171"/>
      <c r="VWS26" s="171"/>
      <c r="VWT26" s="171"/>
      <c r="VWU26" s="172"/>
      <c r="VWV26" s="162"/>
      <c r="VWW26" s="171"/>
      <c r="VWX26" s="171"/>
      <c r="VWY26" s="171"/>
      <c r="VWZ26" s="171"/>
      <c r="VXA26" s="171"/>
      <c r="VXB26" s="171"/>
      <c r="VXC26" s="172"/>
      <c r="VXD26" s="162"/>
      <c r="VXE26" s="171"/>
      <c r="VXF26" s="171"/>
      <c r="VXG26" s="171"/>
      <c r="VXH26" s="171"/>
      <c r="VXI26" s="171"/>
      <c r="VXJ26" s="171"/>
      <c r="VXK26" s="172"/>
      <c r="VXL26" s="162"/>
      <c r="VXM26" s="171"/>
      <c r="VXN26" s="171"/>
      <c r="VXO26" s="171"/>
      <c r="VXP26" s="171"/>
      <c r="VXQ26" s="171"/>
      <c r="VXR26" s="171"/>
      <c r="VXS26" s="172"/>
      <c r="VXT26" s="162"/>
      <c r="VXU26" s="171"/>
      <c r="VXV26" s="171"/>
      <c r="VXW26" s="171"/>
      <c r="VXX26" s="171"/>
      <c r="VXY26" s="171"/>
      <c r="VXZ26" s="171"/>
      <c r="VYA26" s="172"/>
      <c r="VYB26" s="162"/>
      <c r="VYC26" s="171"/>
      <c r="VYD26" s="171"/>
      <c r="VYE26" s="171"/>
      <c r="VYF26" s="171"/>
      <c r="VYG26" s="171"/>
      <c r="VYH26" s="171"/>
      <c r="VYI26" s="172"/>
      <c r="VYJ26" s="162"/>
      <c r="VYK26" s="171"/>
      <c r="VYL26" s="171"/>
      <c r="VYM26" s="171"/>
      <c r="VYN26" s="171"/>
      <c r="VYO26" s="171"/>
      <c r="VYP26" s="171"/>
      <c r="VYQ26" s="172"/>
      <c r="VYR26" s="162"/>
      <c r="VYS26" s="171"/>
      <c r="VYT26" s="171"/>
      <c r="VYU26" s="171"/>
      <c r="VYV26" s="171"/>
      <c r="VYW26" s="171"/>
      <c r="VYX26" s="171"/>
      <c r="VYY26" s="172"/>
      <c r="VYZ26" s="162"/>
      <c r="VZA26" s="171"/>
      <c r="VZB26" s="171"/>
      <c r="VZC26" s="171"/>
      <c r="VZD26" s="171"/>
      <c r="VZE26" s="171"/>
      <c r="VZF26" s="171"/>
      <c r="VZG26" s="172"/>
      <c r="VZH26" s="162"/>
      <c r="VZI26" s="171"/>
      <c r="VZJ26" s="171"/>
      <c r="VZK26" s="171"/>
      <c r="VZL26" s="171"/>
      <c r="VZM26" s="171"/>
      <c r="VZN26" s="171"/>
      <c r="VZO26" s="172"/>
      <c r="VZP26" s="162"/>
      <c r="VZQ26" s="171"/>
      <c r="VZR26" s="171"/>
      <c r="VZS26" s="171"/>
      <c r="VZT26" s="171"/>
      <c r="VZU26" s="171"/>
      <c r="VZV26" s="171"/>
      <c r="VZW26" s="172"/>
      <c r="VZX26" s="162"/>
      <c r="VZY26" s="171"/>
      <c r="VZZ26" s="171"/>
      <c r="WAA26" s="171"/>
      <c r="WAB26" s="171"/>
      <c r="WAC26" s="171"/>
      <c r="WAD26" s="171"/>
      <c r="WAE26" s="172"/>
      <c r="WAF26" s="162"/>
      <c r="WAG26" s="171"/>
      <c r="WAH26" s="171"/>
      <c r="WAI26" s="171"/>
      <c r="WAJ26" s="171"/>
      <c r="WAK26" s="171"/>
      <c r="WAL26" s="171"/>
      <c r="WAM26" s="172"/>
      <c r="WAN26" s="162"/>
      <c r="WAO26" s="171"/>
      <c r="WAP26" s="171"/>
      <c r="WAQ26" s="171"/>
      <c r="WAR26" s="171"/>
      <c r="WAS26" s="171"/>
      <c r="WAT26" s="171"/>
      <c r="WAU26" s="172"/>
      <c r="WAV26" s="162"/>
      <c r="WAW26" s="171"/>
      <c r="WAX26" s="171"/>
      <c r="WAY26" s="171"/>
      <c r="WAZ26" s="171"/>
      <c r="WBA26" s="171"/>
      <c r="WBB26" s="171"/>
      <c r="WBC26" s="172"/>
      <c r="WBD26" s="162"/>
      <c r="WBE26" s="171"/>
      <c r="WBF26" s="171"/>
      <c r="WBG26" s="171"/>
      <c r="WBH26" s="171"/>
      <c r="WBI26" s="171"/>
      <c r="WBJ26" s="171"/>
      <c r="WBK26" s="172"/>
      <c r="WBL26" s="162"/>
      <c r="WBM26" s="171"/>
      <c r="WBN26" s="171"/>
      <c r="WBO26" s="171"/>
      <c r="WBP26" s="171"/>
      <c r="WBQ26" s="171"/>
      <c r="WBR26" s="171"/>
      <c r="WBS26" s="172"/>
      <c r="WBT26" s="162"/>
      <c r="WBU26" s="171"/>
      <c r="WBV26" s="171"/>
      <c r="WBW26" s="171"/>
      <c r="WBX26" s="171"/>
      <c r="WBY26" s="171"/>
      <c r="WBZ26" s="171"/>
      <c r="WCA26" s="172"/>
      <c r="WCB26" s="162"/>
      <c r="WCC26" s="171"/>
      <c r="WCD26" s="171"/>
      <c r="WCE26" s="171"/>
      <c r="WCF26" s="171"/>
      <c r="WCG26" s="171"/>
      <c r="WCH26" s="171"/>
      <c r="WCI26" s="172"/>
      <c r="WCJ26" s="162"/>
      <c r="WCK26" s="171"/>
      <c r="WCL26" s="171"/>
      <c r="WCM26" s="171"/>
      <c r="WCN26" s="171"/>
      <c r="WCO26" s="171"/>
      <c r="WCP26" s="171"/>
      <c r="WCQ26" s="172"/>
      <c r="WCR26" s="162"/>
      <c r="WCS26" s="171"/>
      <c r="WCT26" s="171"/>
      <c r="WCU26" s="171"/>
      <c r="WCV26" s="171"/>
      <c r="WCW26" s="171"/>
      <c r="WCX26" s="171"/>
      <c r="WCY26" s="172"/>
      <c r="WCZ26" s="162"/>
      <c r="WDA26" s="171"/>
      <c r="WDB26" s="171"/>
      <c r="WDC26" s="171"/>
      <c r="WDD26" s="171"/>
      <c r="WDE26" s="171"/>
      <c r="WDF26" s="171"/>
      <c r="WDG26" s="172"/>
      <c r="WDH26" s="162"/>
      <c r="WDI26" s="171"/>
      <c r="WDJ26" s="171"/>
      <c r="WDK26" s="171"/>
      <c r="WDL26" s="171"/>
      <c r="WDM26" s="171"/>
      <c r="WDN26" s="171"/>
      <c r="WDO26" s="172"/>
      <c r="WDP26" s="162"/>
      <c r="WDQ26" s="171"/>
      <c r="WDR26" s="171"/>
      <c r="WDS26" s="171"/>
      <c r="WDT26" s="171"/>
      <c r="WDU26" s="171"/>
      <c r="WDV26" s="171"/>
      <c r="WDW26" s="172"/>
      <c r="WDX26" s="162"/>
      <c r="WDY26" s="171"/>
      <c r="WDZ26" s="171"/>
      <c r="WEA26" s="171"/>
      <c r="WEB26" s="171"/>
      <c r="WEC26" s="171"/>
      <c r="WED26" s="171"/>
      <c r="WEE26" s="172"/>
      <c r="WEF26" s="162"/>
      <c r="WEG26" s="171"/>
      <c r="WEH26" s="171"/>
      <c r="WEI26" s="171"/>
      <c r="WEJ26" s="171"/>
      <c r="WEK26" s="171"/>
      <c r="WEL26" s="171"/>
      <c r="WEM26" s="172"/>
      <c r="WEN26" s="162"/>
      <c r="WEO26" s="171"/>
      <c r="WEP26" s="171"/>
      <c r="WEQ26" s="171"/>
      <c r="WER26" s="171"/>
      <c r="WES26" s="171"/>
      <c r="WET26" s="171"/>
      <c r="WEU26" s="172"/>
      <c r="WEV26" s="162"/>
      <c r="WEW26" s="171"/>
      <c r="WEX26" s="171"/>
      <c r="WEY26" s="171"/>
      <c r="WEZ26" s="171"/>
      <c r="WFA26" s="171"/>
      <c r="WFB26" s="171"/>
      <c r="WFC26" s="172"/>
      <c r="WFD26" s="162"/>
      <c r="WFE26" s="171"/>
      <c r="WFF26" s="171"/>
      <c r="WFG26" s="171"/>
      <c r="WFH26" s="171"/>
      <c r="WFI26" s="171"/>
      <c r="WFJ26" s="171"/>
      <c r="WFK26" s="172"/>
      <c r="WFL26" s="162"/>
      <c r="WFM26" s="171"/>
      <c r="WFN26" s="171"/>
      <c r="WFO26" s="171"/>
      <c r="WFP26" s="171"/>
      <c r="WFQ26" s="171"/>
      <c r="WFR26" s="171"/>
      <c r="WFS26" s="172"/>
      <c r="WFT26" s="162"/>
      <c r="WFU26" s="171"/>
      <c r="WFV26" s="171"/>
      <c r="WFW26" s="171"/>
      <c r="WFX26" s="171"/>
      <c r="WFY26" s="171"/>
      <c r="WFZ26" s="171"/>
      <c r="WGA26" s="172"/>
      <c r="WGB26" s="162"/>
      <c r="WGC26" s="171"/>
      <c r="WGD26" s="171"/>
      <c r="WGE26" s="171"/>
      <c r="WGF26" s="171"/>
      <c r="WGG26" s="171"/>
      <c r="WGH26" s="171"/>
      <c r="WGI26" s="172"/>
      <c r="WGJ26" s="162"/>
      <c r="WGK26" s="171"/>
      <c r="WGL26" s="171"/>
      <c r="WGM26" s="171"/>
      <c r="WGN26" s="171"/>
      <c r="WGO26" s="171"/>
      <c r="WGP26" s="171"/>
      <c r="WGQ26" s="172"/>
      <c r="WGR26" s="162"/>
      <c r="WGS26" s="171"/>
      <c r="WGT26" s="171"/>
      <c r="WGU26" s="171"/>
      <c r="WGV26" s="171"/>
      <c r="WGW26" s="171"/>
      <c r="WGX26" s="171"/>
      <c r="WGY26" s="172"/>
      <c r="WGZ26" s="162"/>
      <c r="WHA26" s="171"/>
      <c r="WHB26" s="171"/>
      <c r="WHC26" s="171"/>
      <c r="WHD26" s="171"/>
      <c r="WHE26" s="171"/>
      <c r="WHF26" s="171"/>
      <c r="WHG26" s="172"/>
      <c r="WHH26" s="162"/>
      <c r="WHI26" s="171"/>
      <c r="WHJ26" s="171"/>
      <c r="WHK26" s="171"/>
      <c r="WHL26" s="171"/>
      <c r="WHM26" s="171"/>
      <c r="WHN26" s="171"/>
      <c r="WHO26" s="172"/>
      <c r="WHP26" s="162"/>
      <c r="WHQ26" s="171"/>
      <c r="WHR26" s="171"/>
      <c r="WHS26" s="171"/>
      <c r="WHT26" s="171"/>
      <c r="WHU26" s="171"/>
      <c r="WHV26" s="171"/>
      <c r="WHW26" s="172"/>
      <c r="WHX26" s="162"/>
      <c r="WHY26" s="171"/>
      <c r="WHZ26" s="171"/>
      <c r="WIA26" s="171"/>
      <c r="WIB26" s="171"/>
      <c r="WIC26" s="171"/>
      <c r="WID26" s="171"/>
      <c r="WIE26" s="172"/>
      <c r="WIF26" s="162"/>
      <c r="WIG26" s="171"/>
      <c r="WIH26" s="171"/>
      <c r="WII26" s="171"/>
      <c r="WIJ26" s="171"/>
      <c r="WIK26" s="171"/>
      <c r="WIL26" s="171"/>
      <c r="WIM26" s="172"/>
      <c r="WIN26" s="162"/>
      <c r="WIO26" s="171"/>
      <c r="WIP26" s="171"/>
      <c r="WIQ26" s="171"/>
      <c r="WIR26" s="171"/>
      <c r="WIS26" s="171"/>
      <c r="WIT26" s="171"/>
      <c r="WIU26" s="172"/>
      <c r="WIV26" s="162"/>
      <c r="WIW26" s="171"/>
      <c r="WIX26" s="171"/>
      <c r="WIY26" s="171"/>
      <c r="WIZ26" s="171"/>
      <c r="WJA26" s="171"/>
      <c r="WJB26" s="171"/>
      <c r="WJC26" s="172"/>
      <c r="WJD26" s="162"/>
      <c r="WJE26" s="171"/>
      <c r="WJF26" s="171"/>
      <c r="WJG26" s="171"/>
      <c r="WJH26" s="171"/>
      <c r="WJI26" s="171"/>
      <c r="WJJ26" s="171"/>
      <c r="WJK26" s="172"/>
      <c r="WJL26" s="162"/>
      <c r="WJM26" s="171"/>
      <c r="WJN26" s="171"/>
      <c r="WJO26" s="171"/>
      <c r="WJP26" s="171"/>
      <c r="WJQ26" s="171"/>
      <c r="WJR26" s="171"/>
      <c r="WJS26" s="172"/>
      <c r="WJT26" s="162"/>
      <c r="WJU26" s="171"/>
      <c r="WJV26" s="171"/>
      <c r="WJW26" s="171"/>
      <c r="WJX26" s="171"/>
      <c r="WJY26" s="171"/>
      <c r="WJZ26" s="171"/>
      <c r="WKA26" s="172"/>
      <c r="WKB26" s="162"/>
      <c r="WKC26" s="171"/>
      <c r="WKD26" s="171"/>
      <c r="WKE26" s="171"/>
      <c r="WKF26" s="171"/>
      <c r="WKG26" s="171"/>
      <c r="WKH26" s="171"/>
      <c r="WKI26" s="172"/>
      <c r="WKJ26" s="162"/>
      <c r="WKK26" s="171"/>
      <c r="WKL26" s="171"/>
      <c r="WKM26" s="171"/>
      <c r="WKN26" s="171"/>
      <c r="WKO26" s="171"/>
      <c r="WKP26" s="171"/>
      <c r="WKQ26" s="172"/>
      <c r="WKR26" s="162"/>
      <c r="WKS26" s="171"/>
      <c r="WKT26" s="171"/>
      <c r="WKU26" s="171"/>
      <c r="WKV26" s="171"/>
      <c r="WKW26" s="171"/>
      <c r="WKX26" s="171"/>
      <c r="WKY26" s="172"/>
      <c r="WKZ26" s="162"/>
      <c r="WLA26" s="171"/>
      <c r="WLB26" s="171"/>
      <c r="WLC26" s="171"/>
      <c r="WLD26" s="171"/>
      <c r="WLE26" s="171"/>
      <c r="WLF26" s="171"/>
      <c r="WLG26" s="172"/>
      <c r="WLH26" s="162"/>
      <c r="WLI26" s="171"/>
      <c r="WLJ26" s="171"/>
      <c r="WLK26" s="171"/>
      <c r="WLL26" s="171"/>
      <c r="WLM26" s="171"/>
      <c r="WLN26" s="171"/>
      <c r="WLO26" s="172"/>
      <c r="WLP26" s="162"/>
      <c r="WLQ26" s="171"/>
      <c r="WLR26" s="171"/>
      <c r="WLS26" s="171"/>
      <c r="WLT26" s="171"/>
      <c r="WLU26" s="171"/>
      <c r="WLV26" s="171"/>
      <c r="WLW26" s="172"/>
      <c r="WLX26" s="162"/>
      <c r="WLY26" s="171"/>
      <c r="WLZ26" s="171"/>
      <c r="WMA26" s="171"/>
      <c r="WMB26" s="171"/>
      <c r="WMC26" s="171"/>
      <c r="WMD26" s="171"/>
      <c r="WME26" s="172"/>
      <c r="WMF26" s="162"/>
      <c r="WMG26" s="171"/>
      <c r="WMH26" s="171"/>
      <c r="WMI26" s="171"/>
      <c r="WMJ26" s="171"/>
      <c r="WMK26" s="171"/>
      <c r="WML26" s="171"/>
      <c r="WMM26" s="172"/>
      <c r="WMN26" s="162"/>
      <c r="WMO26" s="171"/>
      <c r="WMP26" s="171"/>
      <c r="WMQ26" s="171"/>
      <c r="WMR26" s="171"/>
      <c r="WMS26" s="171"/>
      <c r="WMT26" s="171"/>
      <c r="WMU26" s="172"/>
      <c r="WMV26" s="162"/>
      <c r="WMW26" s="171"/>
      <c r="WMX26" s="171"/>
      <c r="WMY26" s="171"/>
      <c r="WMZ26" s="171"/>
      <c r="WNA26" s="171"/>
      <c r="WNB26" s="171"/>
      <c r="WNC26" s="172"/>
      <c r="WND26" s="162"/>
      <c r="WNE26" s="171"/>
      <c r="WNF26" s="171"/>
      <c r="WNG26" s="171"/>
      <c r="WNH26" s="171"/>
      <c r="WNI26" s="171"/>
      <c r="WNJ26" s="171"/>
      <c r="WNK26" s="172"/>
      <c r="WNL26" s="162"/>
      <c r="WNM26" s="171"/>
      <c r="WNN26" s="171"/>
      <c r="WNO26" s="171"/>
      <c r="WNP26" s="171"/>
      <c r="WNQ26" s="171"/>
      <c r="WNR26" s="171"/>
      <c r="WNS26" s="172"/>
      <c r="WNT26" s="162"/>
      <c r="WNU26" s="171"/>
      <c r="WNV26" s="171"/>
      <c r="WNW26" s="171"/>
      <c r="WNX26" s="171"/>
      <c r="WNY26" s="171"/>
      <c r="WNZ26" s="171"/>
      <c r="WOA26" s="172"/>
      <c r="WOB26" s="162"/>
      <c r="WOC26" s="171"/>
      <c r="WOD26" s="171"/>
      <c r="WOE26" s="171"/>
      <c r="WOF26" s="171"/>
      <c r="WOG26" s="171"/>
      <c r="WOH26" s="171"/>
      <c r="WOI26" s="172"/>
      <c r="WOJ26" s="162"/>
      <c r="WOK26" s="171"/>
      <c r="WOL26" s="171"/>
      <c r="WOM26" s="171"/>
      <c r="WON26" s="171"/>
      <c r="WOO26" s="171"/>
      <c r="WOP26" s="171"/>
      <c r="WOQ26" s="172"/>
      <c r="WOR26" s="162"/>
      <c r="WOS26" s="171"/>
      <c r="WOT26" s="171"/>
      <c r="WOU26" s="171"/>
      <c r="WOV26" s="171"/>
      <c r="WOW26" s="171"/>
      <c r="WOX26" s="171"/>
      <c r="WOY26" s="172"/>
      <c r="WOZ26" s="162"/>
      <c r="WPA26" s="171"/>
      <c r="WPB26" s="171"/>
      <c r="WPC26" s="171"/>
      <c r="WPD26" s="171"/>
      <c r="WPE26" s="171"/>
      <c r="WPF26" s="171"/>
      <c r="WPG26" s="172"/>
      <c r="WPH26" s="162"/>
      <c r="WPI26" s="171"/>
      <c r="WPJ26" s="171"/>
      <c r="WPK26" s="171"/>
      <c r="WPL26" s="171"/>
      <c r="WPM26" s="171"/>
      <c r="WPN26" s="171"/>
      <c r="WPO26" s="172"/>
      <c r="WPP26" s="162"/>
      <c r="WPQ26" s="171"/>
      <c r="WPR26" s="171"/>
      <c r="WPS26" s="171"/>
      <c r="WPT26" s="171"/>
      <c r="WPU26" s="171"/>
      <c r="WPV26" s="171"/>
      <c r="WPW26" s="172"/>
      <c r="WPX26" s="162"/>
      <c r="WPY26" s="171"/>
      <c r="WPZ26" s="171"/>
      <c r="WQA26" s="171"/>
      <c r="WQB26" s="171"/>
      <c r="WQC26" s="171"/>
      <c r="WQD26" s="171"/>
      <c r="WQE26" s="172"/>
      <c r="WQF26" s="162"/>
      <c r="WQG26" s="171"/>
      <c r="WQH26" s="171"/>
      <c r="WQI26" s="171"/>
      <c r="WQJ26" s="171"/>
      <c r="WQK26" s="171"/>
      <c r="WQL26" s="171"/>
      <c r="WQM26" s="172"/>
      <c r="WQN26" s="162"/>
      <c r="WQO26" s="171"/>
      <c r="WQP26" s="171"/>
      <c r="WQQ26" s="171"/>
      <c r="WQR26" s="171"/>
      <c r="WQS26" s="171"/>
      <c r="WQT26" s="171"/>
      <c r="WQU26" s="172"/>
      <c r="WQV26" s="162"/>
      <c r="WQW26" s="171"/>
      <c r="WQX26" s="171"/>
      <c r="WQY26" s="171"/>
      <c r="WQZ26" s="171"/>
      <c r="WRA26" s="171"/>
      <c r="WRB26" s="171"/>
      <c r="WRC26" s="172"/>
      <c r="WRD26" s="162"/>
      <c r="WRE26" s="171"/>
      <c r="WRF26" s="171"/>
      <c r="WRG26" s="171"/>
      <c r="WRH26" s="171"/>
      <c r="WRI26" s="171"/>
      <c r="WRJ26" s="171"/>
      <c r="WRK26" s="172"/>
      <c r="WRL26" s="162"/>
      <c r="WRM26" s="171"/>
      <c r="WRN26" s="171"/>
      <c r="WRO26" s="171"/>
      <c r="WRP26" s="171"/>
      <c r="WRQ26" s="171"/>
      <c r="WRR26" s="171"/>
      <c r="WRS26" s="172"/>
      <c r="WRT26" s="162"/>
      <c r="WRU26" s="171"/>
      <c r="WRV26" s="171"/>
      <c r="WRW26" s="171"/>
      <c r="WRX26" s="171"/>
      <c r="WRY26" s="171"/>
      <c r="WRZ26" s="171"/>
      <c r="WSA26" s="172"/>
      <c r="WSB26" s="162"/>
      <c r="WSC26" s="171"/>
      <c r="WSD26" s="171"/>
      <c r="WSE26" s="171"/>
      <c r="WSF26" s="171"/>
      <c r="WSG26" s="171"/>
      <c r="WSH26" s="171"/>
      <c r="WSI26" s="172"/>
      <c r="WSJ26" s="162"/>
      <c r="WSK26" s="171"/>
      <c r="WSL26" s="171"/>
      <c r="WSM26" s="171"/>
      <c r="WSN26" s="171"/>
      <c r="WSO26" s="171"/>
      <c r="WSP26" s="171"/>
      <c r="WSQ26" s="172"/>
      <c r="WSR26" s="162"/>
      <c r="WSS26" s="171"/>
      <c r="WST26" s="171"/>
      <c r="WSU26" s="171"/>
      <c r="WSV26" s="171"/>
      <c r="WSW26" s="171"/>
      <c r="WSX26" s="171"/>
      <c r="WSY26" s="172"/>
      <c r="WSZ26" s="162"/>
      <c r="WTA26" s="171"/>
      <c r="WTB26" s="171"/>
      <c r="WTC26" s="171"/>
      <c r="WTD26" s="171"/>
      <c r="WTE26" s="171"/>
      <c r="WTF26" s="171"/>
      <c r="WTG26" s="172"/>
      <c r="WTH26" s="162"/>
      <c r="WTI26" s="171"/>
      <c r="WTJ26" s="171"/>
      <c r="WTK26" s="171"/>
      <c r="WTL26" s="171"/>
      <c r="WTM26" s="171"/>
      <c r="WTN26" s="171"/>
      <c r="WTO26" s="172"/>
      <c r="WTP26" s="162"/>
      <c r="WTQ26" s="171"/>
      <c r="WTR26" s="171"/>
      <c r="WTS26" s="171"/>
      <c r="WTT26" s="171"/>
      <c r="WTU26" s="171"/>
      <c r="WTV26" s="171"/>
      <c r="WTW26" s="172"/>
      <c r="WTX26" s="162"/>
      <c r="WTY26" s="171"/>
      <c r="WTZ26" s="171"/>
      <c r="WUA26" s="171"/>
      <c r="WUB26" s="171"/>
      <c r="WUC26" s="171"/>
      <c r="WUD26" s="171"/>
      <c r="WUE26" s="172"/>
      <c r="WUF26" s="162"/>
      <c r="WUG26" s="171"/>
      <c r="WUH26" s="171"/>
      <c r="WUI26" s="171"/>
      <c r="WUJ26" s="171"/>
      <c r="WUK26" s="171"/>
      <c r="WUL26" s="171"/>
      <c r="WUM26" s="172"/>
      <c r="WUN26" s="162"/>
      <c r="WUO26" s="171"/>
      <c r="WUP26" s="171"/>
      <c r="WUQ26" s="171"/>
      <c r="WUR26" s="171"/>
      <c r="WUS26" s="171"/>
      <c r="WUT26" s="171"/>
      <c r="WUU26" s="172"/>
      <c r="WUV26" s="162"/>
      <c r="WUW26" s="171"/>
      <c r="WUX26" s="171"/>
      <c r="WUY26" s="171"/>
      <c r="WUZ26" s="171"/>
      <c r="WVA26" s="171"/>
      <c r="WVB26" s="171"/>
      <c r="WVC26" s="172"/>
      <c r="WVD26" s="162"/>
      <c r="WVE26" s="171"/>
      <c r="WVF26" s="171"/>
      <c r="WVG26" s="171"/>
      <c r="WVH26" s="171"/>
      <c r="WVI26" s="171"/>
      <c r="WVJ26" s="171"/>
      <c r="WVK26" s="172"/>
      <c r="WVL26" s="162"/>
      <c r="WVM26" s="171"/>
      <c r="WVN26" s="171"/>
      <c r="WVO26" s="171"/>
      <c r="WVP26" s="171"/>
      <c r="WVQ26" s="171"/>
      <c r="WVR26" s="171"/>
      <c r="WVS26" s="172"/>
      <c r="WVT26" s="162"/>
      <c r="WVU26" s="171"/>
      <c r="WVV26" s="171"/>
      <c r="WVW26" s="171"/>
      <c r="WVX26" s="171"/>
      <c r="WVY26" s="171"/>
      <c r="WVZ26" s="171"/>
      <c r="WWA26" s="172"/>
      <c r="WWB26" s="162"/>
      <c r="WWC26" s="171"/>
      <c r="WWD26" s="171"/>
      <c r="WWE26" s="171"/>
      <c r="WWF26" s="171"/>
      <c r="WWG26" s="171"/>
      <c r="WWH26" s="171"/>
      <c r="WWI26" s="172"/>
      <c r="WWJ26" s="162"/>
      <c r="WWK26" s="171"/>
      <c r="WWL26" s="171"/>
      <c r="WWM26" s="171"/>
      <c r="WWN26" s="171"/>
      <c r="WWO26" s="171"/>
      <c r="WWP26" s="171"/>
      <c r="WWQ26" s="172"/>
      <c r="WWR26" s="162"/>
      <c r="WWS26" s="171"/>
      <c r="WWT26" s="171"/>
      <c r="WWU26" s="171"/>
      <c r="WWV26" s="171"/>
      <c r="WWW26" s="171"/>
      <c r="WWX26" s="171"/>
      <c r="WWY26" s="172"/>
      <c r="WWZ26" s="162"/>
      <c r="WXA26" s="171"/>
      <c r="WXB26" s="171"/>
      <c r="WXC26" s="171"/>
      <c r="WXD26" s="171"/>
      <c r="WXE26" s="171"/>
      <c r="WXF26" s="171"/>
      <c r="WXG26" s="172"/>
      <c r="WXH26" s="162"/>
      <c r="WXI26" s="171"/>
      <c r="WXJ26" s="171"/>
      <c r="WXK26" s="171"/>
      <c r="WXL26" s="171"/>
      <c r="WXM26" s="171"/>
      <c r="WXN26" s="171"/>
      <c r="WXO26" s="172"/>
      <c r="WXP26" s="162"/>
      <c r="WXQ26" s="171"/>
      <c r="WXR26" s="171"/>
      <c r="WXS26" s="171"/>
      <c r="WXT26" s="171"/>
      <c r="WXU26" s="171"/>
      <c r="WXV26" s="171"/>
      <c r="WXW26" s="172"/>
      <c r="WXX26" s="162"/>
      <c r="WXY26" s="171"/>
      <c r="WXZ26" s="171"/>
      <c r="WYA26" s="171"/>
      <c r="WYB26" s="171"/>
      <c r="WYC26" s="171"/>
      <c r="WYD26" s="171"/>
      <c r="WYE26" s="172"/>
      <c r="WYF26" s="162"/>
      <c r="WYG26" s="171"/>
      <c r="WYH26" s="171"/>
      <c r="WYI26" s="171"/>
      <c r="WYJ26" s="171"/>
      <c r="WYK26" s="171"/>
      <c r="WYL26" s="171"/>
      <c r="WYM26" s="172"/>
      <c r="WYN26" s="162"/>
      <c r="WYO26" s="171"/>
      <c r="WYP26" s="171"/>
      <c r="WYQ26" s="171"/>
      <c r="WYR26" s="171"/>
      <c r="WYS26" s="171"/>
      <c r="WYT26" s="171"/>
      <c r="WYU26" s="172"/>
      <c r="WYV26" s="162"/>
      <c r="WYW26" s="171"/>
      <c r="WYX26" s="171"/>
      <c r="WYY26" s="171"/>
      <c r="WYZ26" s="171"/>
      <c r="WZA26" s="171"/>
      <c r="WZB26" s="171"/>
      <c r="WZC26" s="172"/>
      <c r="WZD26" s="162"/>
      <c r="WZE26" s="171"/>
      <c r="WZF26" s="171"/>
      <c r="WZG26" s="171"/>
      <c r="WZH26" s="171"/>
      <c r="WZI26" s="171"/>
      <c r="WZJ26" s="171"/>
      <c r="WZK26" s="172"/>
      <c r="WZL26" s="162"/>
      <c r="WZM26" s="171"/>
      <c r="WZN26" s="171"/>
      <c r="WZO26" s="171"/>
      <c r="WZP26" s="171"/>
      <c r="WZQ26" s="171"/>
      <c r="WZR26" s="171"/>
      <c r="WZS26" s="172"/>
      <c r="WZT26" s="162"/>
      <c r="WZU26" s="171"/>
      <c r="WZV26" s="171"/>
      <c r="WZW26" s="171"/>
      <c r="WZX26" s="171"/>
      <c r="WZY26" s="171"/>
      <c r="WZZ26" s="171"/>
      <c r="XAA26" s="172"/>
      <c r="XAB26" s="162"/>
      <c r="XAC26" s="171"/>
      <c r="XAD26" s="171"/>
      <c r="XAE26" s="171"/>
      <c r="XAF26" s="171"/>
      <c r="XAG26" s="171"/>
      <c r="XAH26" s="171"/>
      <c r="XAI26" s="172"/>
      <c r="XAJ26" s="162"/>
      <c r="XAK26" s="171"/>
      <c r="XAL26" s="171"/>
      <c r="XAM26" s="171"/>
      <c r="XAN26" s="171"/>
      <c r="XAO26" s="171"/>
      <c r="XAP26" s="171"/>
      <c r="XAQ26" s="172"/>
      <c r="XAR26" s="162"/>
      <c r="XAS26" s="171"/>
      <c r="XAT26" s="171"/>
      <c r="XAU26" s="171"/>
      <c r="XAV26" s="171"/>
      <c r="XAW26" s="171"/>
      <c r="XAX26" s="171"/>
      <c r="XAY26" s="172"/>
      <c r="XAZ26" s="162"/>
      <c r="XBA26" s="171"/>
      <c r="XBB26" s="171"/>
      <c r="XBC26" s="171"/>
      <c r="XBD26" s="171"/>
      <c r="XBE26" s="171"/>
      <c r="XBF26" s="171"/>
      <c r="XBG26" s="172"/>
      <c r="XBH26" s="162"/>
      <c r="XBI26" s="171"/>
      <c r="XBJ26" s="171"/>
      <c r="XBK26" s="171"/>
      <c r="XBL26" s="171"/>
      <c r="XBM26" s="171"/>
      <c r="XBN26" s="171"/>
      <c r="XBO26" s="172"/>
      <c r="XBP26" s="162"/>
      <c r="XBQ26" s="171"/>
      <c r="XBR26" s="171"/>
      <c r="XBS26" s="171"/>
      <c r="XBT26" s="171"/>
      <c r="XBU26" s="171"/>
      <c r="XBV26" s="171"/>
      <c r="XBW26" s="172"/>
      <c r="XBX26" s="162"/>
      <c r="XBY26" s="171"/>
      <c r="XBZ26" s="171"/>
      <c r="XCA26" s="171"/>
      <c r="XCB26" s="171"/>
      <c r="XCC26" s="171"/>
      <c r="XCD26" s="171"/>
      <c r="XCE26" s="172"/>
      <c r="XCF26" s="162"/>
      <c r="XCG26" s="171"/>
      <c r="XCH26" s="171"/>
      <c r="XCI26" s="171"/>
      <c r="XCJ26" s="171"/>
      <c r="XCK26" s="171"/>
      <c r="XCL26" s="171"/>
      <c r="XCM26" s="172"/>
      <c r="XCN26" s="162"/>
      <c r="XCO26" s="171"/>
      <c r="XCP26" s="171"/>
      <c r="XCQ26" s="171"/>
      <c r="XCR26" s="171"/>
      <c r="XCS26" s="171"/>
      <c r="XCT26" s="171"/>
      <c r="XCU26" s="172"/>
      <c r="XCV26" s="162"/>
      <c r="XCW26" s="171"/>
      <c r="XCX26" s="171"/>
      <c r="XCY26" s="171"/>
      <c r="XCZ26" s="171"/>
      <c r="XDA26" s="171"/>
      <c r="XDB26" s="171"/>
      <c r="XDC26" s="172"/>
      <c r="XDD26" s="162"/>
      <c r="XDE26" s="171"/>
      <c r="XDF26" s="171"/>
      <c r="XDG26" s="171"/>
      <c r="XDH26" s="171"/>
      <c r="XDI26" s="171"/>
      <c r="XDJ26" s="171"/>
      <c r="XDK26" s="172"/>
      <c r="XDL26" s="162"/>
      <c r="XDM26" s="171"/>
      <c r="XDN26" s="171"/>
      <c r="XDO26" s="171"/>
      <c r="XDP26" s="171"/>
      <c r="XDQ26" s="171"/>
      <c r="XDR26" s="171"/>
      <c r="XDS26" s="172"/>
      <c r="XDT26" s="162"/>
      <c r="XDU26" s="171"/>
      <c r="XDV26" s="171"/>
      <c r="XDW26" s="171"/>
      <c r="XDX26" s="171"/>
      <c r="XDY26" s="171"/>
      <c r="XDZ26" s="171"/>
      <c r="XEA26" s="172"/>
      <c r="XEB26" s="162"/>
      <c r="XEC26" s="171"/>
      <c r="XED26" s="171"/>
      <c r="XEE26" s="171"/>
      <c r="XEF26" s="171"/>
      <c r="XEG26" s="171"/>
      <c r="XEH26" s="171"/>
      <c r="XEI26" s="172"/>
      <c r="XEJ26" s="162"/>
      <c r="XEK26" s="171"/>
      <c r="XEL26" s="171"/>
      <c r="XEM26" s="171"/>
      <c r="XEN26" s="171"/>
      <c r="XEO26" s="171"/>
      <c r="XEP26" s="171"/>
      <c r="XEQ26" s="172"/>
      <c r="XER26" s="162"/>
      <c r="XES26" s="171"/>
      <c r="XET26" s="171"/>
      <c r="XEU26" s="171"/>
      <c r="XEV26" s="171"/>
      <c r="XEW26" s="171"/>
      <c r="XEX26" s="171"/>
    </row>
    <row r="27" spans="2:16379" s="232" customFormat="1">
      <c r="B27" s="151" t="s">
        <v>1716</v>
      </c>
      <c r="C27" s="231"/>
      <c r="D27" s="231"/>
      <c r="E27" s="231"/>
      <c r="F27" s="231"/>
      <c r="G27" s="231"/>
    </row>
    <row r="28" spans="2:16379" ht="24">
      <c r="B28" s="153"/>
      <c r="C28" s="153" t="s">
        <v>1717</v>
      </c>
      <c r="D28" s="154" t="s">
        <v>1707</v>
      </c>
      <c r="E28" s="222" t="s">
        <v>1718</v>
      </c>
      <c r="F28" s="155" t="s">
        <v>1738</v>
      </c>
      <c r="G28" s="155" t="s">
        <v>1719</v>
      </c>
      <c r="H28" s="156" t="s">
        <v>1720</v>
      </c>
    </row>
    <row r="29" spans="2:16379">
      <c r="B29" s="157" t="s">
        <v>1574</v>
      </c>
      <c r="C29" s="225" t="s">
        <v>335</v>
      </c>
      <c r="D29" s="158">
        <v>62440</v>
      </c>
      <c r="E29" s="158">
        <v>1723</v>
      </c>
      <c r="F29" s="158">
        <v>59543</v>
      </c>
      <c r="G29" s="158">
        <v>2897</v>
      </c>
      <c r="H29" s="159">
        <v>4.8653913978133456E-2</v>
      </c>
    </row>
    <row r="30" spans="2:16379">
      <c r="B30" s="160" t="s">
        <v>1575</v>
      </c>
      <c r="C30" s="226" t="s">
        <v>1536</v>
      </c>
      <c r="D30" s="158">
        <v>-11628</v>
      </c>
      <c r="E30" s="158">
        <v>-4</v>
      </c>
      <c r="F30" s="158">
        <v>-16549</v>
      </c>
      <c r="G30" s="158">
        <v>4921</v>
      </c>
      <c r="H30" s="159">
        <v>-0.29735935706084959</v>
      </c>
    </row>
    <row r="31" spans="2:16379" s="148" customFormat="1">
      <c r="B31" s="161" t="s">
        <v>1582</v>
      </c>
      <c r="C31" s="162" t="s">
        <v>1721</v>
      </c>
      <c r="D31" s="163">
        <v>50812</v>
      </c>
      <c r="E31" s="163">
        <v>1719</v>
      </c>
      <c r="F31" s="163">
        <v>42994</v>
      </c>
      <c r="G31" s="163">
        <v>7818</v>
      </c>
      <c r="H31" s="164">
        <v>0.18183932641763967</v>
      </c>
    </row>
    <row r="32" spans="2:16379">
      <c r="B32" s="165" t="s">
        <v>1646</v>
      </c>
      <c r="C32" s="227" t="s">
        <v>1722</v>
      </c>
      <c r="D32" s="158">
        <v>6861</v>
      </c>
      <c r="E32" s="158">
        <v>206</v>
      </c>
      <c r="F32" s="158">
        <v>8308</v>
      </c>
      <c r="G32" s="158">
        <v>-1447</v>
      </c>
      <c r="H32" s="159">
        <v>-0.174169475204622</v>
      </c>
    </row>
    <row r="33" spans="2:16379">
      <c r="B33" s="165" t="s">
        <v>1577</v>
      </c>
      <c r="C33" s="227" t="s">
        <v>1225</v>
      </c>
      <c r="D33" s="158">
        <v>227</v>
      </c>
      <c r="E33" s="158">
        <v>0</v>
      </c>
      <c r="F33" s="158">
        <v>33</v>
      </c>
      <c r="G33" s="158">
        <v>194</v>
      </c>
      <c r="H33" s="159">
        <v>0</v>
      </c>
    </row>
    <row r="34" spans="2:16379" s="168" customFormat="1" ht="36">
      <c r="B34" s="166" t="s">
        <v>1647</v>
      </c>
      <c r="C34" s="167" t="s">
        <v>1723</v>
      </c>
      <c r="D34" s="158">
        <v>1060</v>
      </c>
      <c r="E34" s="158">
        <v>0</v>
      </c>
      <c r="F34" s="158">
        <v>2450</v>
      </c>
      <c r="G34" s="158">
        <v>-1390</v>
      </c>
      <c r="H34" s="159">
        <v>-0.56734693877551012</v>
      </c>
      <c r="K34" s="233"/>
    </row>
    <row r="35" spans="2:16379" s="148" customFormat="1">
      <c r="B35" s="169" t="s">
        <v>1578</v>
      </c>
      <c r="C35" s="228" t="s">
        <v>1724</v>
      </c>
      <c r="D35" s="163">
        <v>58960</v>
      </c>
      <c r="E35" s="163">
        <v>1925</v>
      </c>
      <c r="F35" s="163">
        <v>53785</v>
      </c>
      <c r="G35" s="163">
        <v>5175</v>
      </c>
      <c r="H35" s="164">
        <v>9.621641721669616E-2</v>
      </c>
    </row>
    <row r="36" spans="2:16379">
      <c r="B36" s="165" t="s">
        <v>1579</v>
      </c>
      <c r="C36" s="229" t="s">
        <v>1725</v>
      </c>
      <c r="D36" s="158">
        <v>-4923</v>
      </c>
      <c r="E36" s="158">
        <v>0</v>
      </c>
      <c r="F36" s="158">
        <v>-3921</v>
      </c>
      <c r="G36" s="158">
        <v>-1002</v>
      </c>
      <c r="H36" s="159">
        <v>0.25554705432287683</v>
      </c>
      <c r="I36" s="148"/>
      <c r="J36" s="148"/>
      <c r="K36" s="148"/>
      <c r="L36" s="148"/>
      <c r="M36" s="148"/>
    </row>
    <row r="37" spans="2:16379" s="148" customFormat="1">
      <c r="B37" s="169" t="s">
        <v>1580</v>
      </c>
      <c r="C37" s="228" t="s">
        <v>1726</v>
      </c>
      <c r="D37" s="163">
        <v>54037</v>
      </c>
      <c r="E37" s="163">
        <v>1925</v>
      </c>
      <c r="F37" s="163">
        <v>49864</v>
      </c>
      <c r="G37" s="163">
        <v>4173</v>
      </c>
      <c r="H37" s="164">
        <v>8.3687630354564391E-2</v>
      </c>
    </row>
    <row r="38" spans="2:16379">
      <c r="B38" s="165" t="s">
        <v>1648</v>
      </c>
      <c r="C38" s="229" t="s">
        <v>1727</v>
      </c>
      <c r="D38" s="158">
        <v>-11148</v>
      </c>
      <c r="E38" s="158">
        <v>-339</v>
      </c>
      <c r="F38" s="158">
        <v>-9708</v>
      </c>
      <c r="G38" s="158">
        <v>-1440</v>
      </c>
      <c r="H38" s="159">
        <v>0.14833127317676142</v>
      </c>
      <c r="I38" s="148"/>
      <c r="J38" s="148"/>
      <c r="K38" s="148"/>
      <c r="L38" s="148"/>
      <c r="M38" s="148"/>
    </row>
    <row r="39" spans="2:16379">
      <c r="B39" s="165" t="s">
        <v>1649</v>
      </c>
      <c r="C39" s="229" t="s">
        <v>1728</v>
      </c>
      <c r="D39" s="158">
        <v>-15398</v>
      </c>
      <c r="E39" s="158">
        <v>-380</v>
      </c>
      <c r="F39" s="158">
        <v>-13754</v>
      </c>
      <c r="G39" s="158">
        <v>-1644</v>
      </c>
      <c r="H39" s="159">
        <v>0.11952886433037668</v>
      </c>
      <c r="I39" s="148"/>
      <c r="J39" s="148"/>
      <c r="K39" s="148"/>
      <c r="L39" s="148"/>
      <c r="M39" s="148"/>
    </row>
    <row r="40" spans="2:16379">
      <c r="B40" s="165" t="s">
        <v>1588</v>
      </c>
      <c r="C40" s="227" t="s">
        <v>1729</v>
      </c>
      <c r="D40" s="158">
        <v>69</v>
      </c>
      <c r="E40" s="158">
        <v>0</v>
      </c>
      <c r="F40" s="158">
        <v>-60</v>
      </c>
      <c r="G40" s="158">
        <v>129</v>
      </c>
      <c r="H40" s="159">
        <v>1</v>
      </c>
      <c r="I40" s="148"/>
      <c r="J40" s="148"/>
      <c r="K40" s="148"/>
      <c r="L40" s="148"/>
      <c r="M40" s="148"/>
    </row>
    <row r="41" spans="2:16379">
      <c r="B41" s="165" t="s">
        <v>1650</v>
      </c>
      <c r="C41" s="227" t="s">
        <v>1730</v>
      </c>
      <c r="D41" s="158">
        <v>-236</v>
      </c>
      <c r="E41" s="158">
        <v>-10</v>
      </c>
      <c r="F41" s="158">
        <v>-234</v>
      </c>
      <c r="G41" s="158">
        <v>-2</v>
      </c>
      <c r="H41" s="159">
        <v>8.5470085470085166E-3</v>
      </c>
      <c r="I41" s="148"/>
      <c r="J41" s="148"/>
      <c r="K41" s="148"/>
      <c r="L41" s="148"/>
      <c r="M41" s="148"/>
    </row>
    <row r="42" spans="2:16379" s="170" customFormat="1">
      <c r="B42" s="165" t="s">
        <v>1590</v>
      </c>
      <c r="C42" s="227" t="s">
        <v>1224</v>
      </c>
      <c r="D42" s="158">
        <v>179</v>
      </c>
      <c r="E42" s="158">
        <v>-11</v>
      </c>
      <c r="F42" s="158">
        <v>162</v>
      </c>
      <c r="G42" s="158">
        <v>17</v>
      </c>
      <c r="H42" s="159">
        <v>0.10493827160493829</v>
      </c>
      <c r="I42" s="148"/>
      <c r="J42" s="148"/>
      <c r="K42" s="148"/>
      <c r="L42" s="148"/>
      <c r="M42" s="148"/>
    </row>
    <row r="43" spans="2:16379" s="149" customFormat="1">
      <c r="B43" s="169" t="s">
        <v>1560</v>
      </c>
      <c r="C43" s="228" t="s">
        <v>1731</v>
      </c>
      <c r="D43" s="163">
        <v>-26534</v>
      </c>
      <c r="E43" s="163">
        <v>-740</v>
      </c>
      <c r="F43" s="163">
        <v>-23594</v>
      </c>
      <c r="G43" s="163">
        <v>-2940</v>
      </c>
      <c r="H43" s="164">
        <v>0.12460795117402723</v>
      </c>
      <c r="I43" s="148"/>
      <c r="J43" s="148"/>
      <c r="K43" s="148"/>
      <c r="L43" s="148"/>
      <c r="M43" s="148"/>
      <c r="N43" s="171"/>
      <c r="O43" s="171"/>
      <c r="P43" s="171"/>
      <c r="Q43" s="171"/>
      <c r="R43" s="171"/>
      <c r="S43" s="171"/>
      <c r="T43" s="172"/>
      <c r="U43" s="162"/>
      <c r="V43" s="171"/>
      <c r="W43" s="171"/>
      <c r="X43" s="171"/>
      <c r="Y43" s="171"/>
      <c r="Z43" s="171"/>
      <c r="AA43" s="171"/>
      <c r="AB43" s="172"/>
      <c r="AC43" s="162"/>
      <c r="AD43" s="171"/>
      <c r="AE43" s="171"/>
      <c r="AF43" s="171"/>
      <c r="AG43" s="171"/>
      <c r="AH43" s="171"/>
      <c r="AI43" s="171"/>
      <c r="AJ43" s="172"/>
      <c r="AK43" s="162"/>
      <c r="AL43" s="171"/>
      <c r="AM43" s="171"/>
      <c r="AN43" s="171"/>
      <c r="AO43" s="171"/>
      <c r="AP43" s="171"/>
      <c r="AQ43" s="171"/>
      <c r="AR43" s="172"/>
      <c r="AS43" s="162"/>
      <c r="AT43" s="171"/>
      <c r="AU43" s="171"/>
      <c r="AV43" s="171"/>
      <c r="AW43" s="171"/>
      <c r="AX43" s="171"/>
      <c r="AY43" s="171"/>
      <c r="AZ43" s="172"/>
      <c r="BA43" s="162"/>
      <c r="BB43" s="171"/>
      <c r="BC43" s="171"/>
      <c r="BD43" s="171"/>
      <c r="BE43" s="171"/>
      <c r="BF43" s="171"/>
      <c r="BG43" s="171"/>
      <c r="BH43" s="172"/>
      <c r="BI43" s="162"/>
      <c r="BJ43" s="171"/>
      <c r="BK43" s="171"/>
      <c r="BL43" s="171"/>
      <c r="BM43" s="171"/>
      <c r="BN43" s="171"/>
      <c r="BO43" s="171"/>
      <c r="BP43" s="172"/>
      <c r="BQ43" s="162"/>
      <c r="BR43" s="171"/>
      <c r="BS43" s="171"/>
      <c r="BT43" s="171"/>
      <c r="BU43" s="171"/>
      <c r="BV43" s="171"/>
      <c r="BW43" s="171"/>
      <c r="BX43" s="172"/>
      <c r="BY43" s="162"/>
      <c r="BZ43" s="171"/>
      <c r="CA43" s="171"/>
      <c r="CB43" s="171"/>
      <c r="CC43" s="171"/>
      <c r="CD43" s="171"/>
      <c r="CE43" s="171"/>
      <c r="CF43" s="172"/>
      <c r="CG43" s="162"/>
      <c r="CH43" s="171"/>
      <c r="CI43" s="171"/>
      <c r="CJ43" s="171"/>
      <c r="CK43" s="171"/>
      <c r="CL43" s="171"/>
      <c r="CM43" s="171"/>
      <c r="CN43" s="172"/>
      <c r="CO43" s="162"/>
      <c r="CP43" s="171"/>
      <c r="CQ43" s="171"/>
      <c r="CR43" s="171"/>
      <c r="CS43" s="171"/>
      <c r="CT43" s="171"/>
      <c r="CU43" s="171"/>
      <c r="CV43" s="172"/>
      <c r="CW43" s="162"/>
      <c r="CX43" s="171"/>
      <c r="CY43" s="171"/>
      <c r="CZ43" s="171"/>
      <c r="DA43" s="171"/>
      <c r="DB43" s="171"/>
      <c r="DC43" s="171"/>
      <c r="DD43" s="172"/>
      <c r="DE43" s="162"/>
      <c r="DF43" s="171"/>
      <c r="DG43" s="171"/>
      <c r="DH43" s="171"/>
      <c r="DI43" s="171"/>
      <c r="DJ43" s="171"/>
      <c r="DK43" s="171"/>
      <c r="DL43" s="172"/>
      <c r="DM43" s="162"/>
      <c r="DN43" s="171"/>
      <c r="DO43" s="171"/>
      <c r="DP43" s="171"/>
      <c r="DQ43" s="171"/>
      <c r="DR43" s="171"/>
      <c r="DS43" s="171"/>
      <c r="DT43" s="172"/>
      <c r="DU43" s="162"/>
      <c r="DV43" s="171"/>
      <c r="DW43" s="171"/>
      <c r="DX43" s="171"/>
      <c r="DY43" s="171"/>
      <c r="DZ43" s="171"/>
      <c r="EA43" s="171"/>
      <c r="EB43" s="172"/>
      <c r="EC43" s="162"/>
      <c r="ED43" s="171"/>
      <c r="EE43" s="171"/>
      <c r="EF43" s="171"/>
      <c r="EG43" s="171"/>
      <c r="EH43" s="171"/>
      <c r="EI43" s="171"/>
      <c r="EJ43" s="172"/>
      <c r="EK43" s="162"/>
      <c r="EL43" s="171"/>
      <c r="EM43" s="171"/>
      <c r="EN43" s="171"/>
      <c r="EO43" s="171"/>
      <c r="EP43" s="171"/>
      <c r="EQ43" s="171"/>
      <c r="ER43" s="172"/>
      <c r="ES43" s="162"/>
      <c r="ET43" s="171"/>
      <c r="EU43" s="171"/>
      <c r="EV43" s="171"/>
      <c r="EW43" s="171"/>
      <c r="EX43" s="171"/>
      <c r="EY43" s="171"/>
      <c r="EZ43" s="172"/>
      <c r="FA43" s="162"/>
      <c r="FB43" s="171"/>
      <c r="FC43" s="171"/>
      <c r="FD43" s="171"/>
      <c r="FE43" s="171"/>
      <c r="FF43" s="171"/>
      <c r="FG43" s="171"/>
      <c r="FH43" s="172"/>
      <c r="FI43" s="162"/>
      <c r="FJ43" s="171"/>
      <c r="FK43" s="171"/>
      <c r="FL43" s="171"/>
      <c r="FM43" s="171"/>
      <c r="FN43" s="171"/>
      <c r="FO43" s="171"/>
      <c r="FP43" s="172"/>
      <c r="FQ43" s="162"/>
      <c r="FR43" s="171"/>
      <c r="FS43" s="171"/>
      <c r="FT43" s="171"/>
      <c r="FU43" s="171"/>
      <c r="FV43" s="171"/>
      <c r="FW43" s="171"/>
      <c r="FX43" s="172"/>
      <c r="FY43" s="162"/>
      <c r="FZ43" s="171"/>
      <c r="GA43" s="171"/>
      <c r="GB43" s="171"/>
      <c r="GC43" s="171"/>
      <c r="GD43" s="171"/>
      <c r="GE43" s="171"/>
      <c r="GF43" s="172"/>
      <c r="GG43" s="162"/>
      <c r="GH43" s="171"/>
      <c r="GI43" s="171"/>
      <c r="GJ43" s="171"/>
      <c r="GK43" s="171"/>
      <c r="GL43" s="171"/>
      <c r="GM43" s="171"/>
      <c r="GN43" s="172"/>
      <c r="GO43" s="162"/>
      <c r="GP43" s="171"/>
      <c r="GQ43" s="171"/>
      <c r="GR43" s="171"/>
      <c r="GS43" s="171"/>
      <c r="GT43" s="171"/>
      <c r="GU43" s="171"/>
      <c r="GV43" s="172"/>
      <c r="GW43" s="162"/>
      <c r="GX43" s="171"/>
      <c r="GY43" s="171"/>
      <c r="GZ43" s="171"/>
      <c r="HA43" s="171"/>
      <c r="HB43" s="171"/>
      <c r="HC43" s="171"/>
      <c r="HD43" s="172"/>
      <c r="HE43" s="162"/>
      <c r="HF43" s="171"/>
      <c r="HG43" s="171"/>
      <c r="HH43" s="171"/>
      <c r="HI43" s="171"/>
      <c r="HJ43" s="171"/>
      <c r="HK43" s="171"/>
      <c r="HL43" s="172"/>
      <c r="HM43" s="162"/>
      <c r="HN43" s="171"/>
      <c r="HO43" s="171"/>
      <c r="HP43" s="171"/>
      <c r="HQ43" s="171"/>
      <c r="HR43" s="171"/>
      <c r="HS43" s="171"/>
      <c r="HT43" s="172"/>
      <c r="HU43" s="162"/>
      <c r="HV43" s="171"/>
      <c r="HW43" s="171"/>
      <c r="HX43" s="171"/>
      <c r="HY43" s="171"/>
      <c r="HZ43" s="171"/>
      <c r="IA43" s="171"/>
      <c r="IB43" s="172"/>
      <c r="IC43" s="162"/>
      <c r="ID43" s="171"/>
      <c r="IE43" s="171"/>
      <c r="IF43" s="171"/>
      <c r="IG43" s="171"/>
      <c r="IH43" s="171"/>
      <c r="II43" s="171"/>
      <c r="IJ43" s="172"/>
      <c r="IK43" s="162"/>
      <c r="IL43" s="171"/>
      <c r="IM43" s="171"/>
      <c r="IN43" s="171"/>
      <c r="IO43" s="171"/>
      <c r="IP43" s="171"/>
      <c r="IQ43" s="171"/>
      <c r="IR43" s="172"/>
      <c r="IS43" s="162"/>
      <c r="IT43" s="171"/>
      <c r="IU43" s="171"/>
      <c r="IV43" s="171"/>
      <c r="IW43" s="171"/>
      <c r="IX43" s="171"/>
      <c r="IY43" s="171"/>
      <c r="IZ43" s="172"/>
      <c r="JA43" s="162"/>
      <c r="JB43" s="171"/>
      <c r="JC43" s="171"/>
      <c r="JD43" s="171"/>
      <c r="JE43" s="171"/>
      <c r="JF43" s="171"/>
      <c r="JG43" s="171"/>
      <c r="JH43" s="172"/>
      <c r="JI43" s="162"/>
      <c r="JJ43" s="171"/>
      <c r="JK43" s="171"/>
      <c r="JL43" s="171"/>
      <c r="JM43" s="171"/>
      <c r="JN43" s="171"/>
      <c r="JO43" s="171"/>
      <c r="JP43" s="172"/>
      <c r="JQ43" s="162"/>
      <c r="JR43" s="171"/>
      <c r="JS43" s="171"/>
      <c r="JT43" s="171"/>
      <c r="JU43" s="171"/>
      <c r="JV43" s="171"/>
      <c r="JW43" s="171"/>
      <c r="JX43" s="172"/>
      <c r="JY43" s="162"/>
      <c r="JZ43" s="171"/>
      <c r="KA43" s="171"/>
      <c r="KB43" s="171"/>
      <c r="KC43" s="171"/>
      <c r="KD43" s="171"/>
      <c r="KE43" s="171"/>
      <c r="KF43" s="172"/>
      <c r="KG43" s="162"/>
      <c r="KH43" s="171"/>
      <c r="KI43" s="171"/>
      <c r="KJ43" s="171"/>
      <c r="KK43" s="171"/>
      <c r="KL43" s="171"/>
      <c r="KM43" s="171"/>
      <c r="KN43" s="172"/>
      <c r="KO43" s="162"/>
      <c r="KP43" s="171"/>
      <c r="KQ43" s="171"/>
      <c r="KR43" s="171"/>
      <c r="KS43" s="171"/>
      <c r="KT43" s="171"/>
      <c r="KU43" s="171"/>
      <c r="KV43" s="172"/>
      <c r="KW43" s="162"/>
      <c r="KX43" s="171"/>
      <c r="KY43" s="171"/>
      <c r="KZ43" s="171"/>
      <c r="LA43" s="171"/>
      <c r="LB43" s="171"/>
      <c r="LC43" s="171"/>
      <c r="LD43" s="172"/>
      <c r="LE43" s="162"/>
      <c r="LF43" s="171"/>
      <c r="LG43" s="171"/>
      <c r="LH43" s="171"/>
      <c r="LI43" s="171"/>
      <c r="LJ43" s="171"/>
      <c r="LK43" s="171"/>
      <c r="LL43" s="172"/>
      <c r="LM43" s="162"/>
      <c r="LN43" s="171"/>
      <c r="LO43" s="171"/>
      <c r="LP43" s="171"/>
      <c r="LQ43" s="171"/>
      <c r="LR43" s="171"/>
      <c r="LS43" s="171"/>
      <c r="LT43" s="172"/>
      <c r="LU43" s="162"/>
      <c r="LV43" s="171"/>
      <c r="LW43" s="171"/>
      <c r="LX43" s="171"/>
      <c r="LY43" s="171"/>
      <c r="LZ43" s="171"/>
      <c r="MA43" s="171"/>
      <c r="MB43" s="172"/>
      <c r="MC43" s="162"/>
      <c r="MD43" s="171"/>
      <c r="ME43" s="171"/>
      <c r="MF43" s="171"/>
      <c r="MG43" s="171"/>
      <c r="MH43" s="171"/>
      <c r="MI43" s="171"/>
      <c r="MJ43" s="172"/>
      <c r="MK43" s="162"/>
      <c r="ML43" s="171"/>
      <c r="MM43" s="171"/>
      <c r="MN43" s="171"/>
      <c r="MO43" s="171"/>
      <c r="MP43" s="171"/>
      <c r="MQ43" s="171"/>
      <c r="MR43" s="172"/>
      <c r="MS43" s="162"/>
      <c r="MT43" s="171"/>
      <c r="MU43" s="171"/>
      <c r="MV43" s="171"/>
      <c r="MW43" s="171"/>
      <c r="MX43" s="171"/>
      <c r="MY43" s="171"/>
      <c r="MZ43" s="172"/>
      <c r="NA43" s="162"/>
      <c r="NB43" s="171"/>
      <c r="NC43" s="171"/>
      <c r="ND43" s="171"/>
      <c r="NE43" s="171"/>
      <c r="NF43" s="171"/>
      <c r="NG43" s="171"/>
      <c r="NH43" s="172"/>
      <c r="NI43" s="162"/>
      <c r="NJ43" s="171"/>
      <c r="NK43" s="171"/>
      <c r="NL43" s="171"/>
      <c r="NM43" s="171"/>
      <c r="NN43" s="171"/>
      <c r="NO43" s="171"/>
      <c r="NP43" s="172"/>
      <c r="NQ43" s="162"/>
      <c r="NR43" s="171"/>
      <c r="NS43" s="171"/>
      <c r="NT43" s="171"/>
      <c r="NU43" s="171"/>
      <c r="NV43" s="171"/>
      <c r="NW43" s="171"/>
      <c r="NX43" s="172"/>
      <c r="NY43" s="162"/>
      <c r="NZ43" s="171"/>
      <c r="OA43" s="171"/>
      <c r="OB43" s="171"/>
      <c r="OC43" s="171"/>
      <c r="OD43" s="171"/>
      <c r="OE43" s="171"/>
      <c r="OF43" s="172"/>
      <c r="OG43" s="162"/>
      <c r="OH43" s="171"/>
      <c r="OI43" s="171"/>
      <c r="OJ43" s="171"/>
      <c r="OK43" s="171"/>
      <c r="OL43" s="171"/>
      <c r="OM43" s="171"/>
      <c r="ON43" s="172"/>
      <c r="OO43" s="162"/>
      <c r="OP43" s="171"/>
      <c r="OQ43" s="171"/>
      <c r="OR43" s="171"/>
      <c r="OS43" s="171"/>
      <c r="OT43" s="171"/>
      <c r="OU43" s="171"/>
      <c r="OV43" s="172"/>
      <c r="OW43" s="162"/>
      <c r="OX43" s="171"/>
      <c r="OY43" s="171"/>
      <c r="OZ43" s="171"/>
      <c r="PA43" s="171"/>
      <c r="PB43" s="171"/>
      <c r="PC43" s="171"/>
      <c r="PD43" s="172"/>
      <c r="PE43" s="162"/>
      <c r="PF43" s="171"/>
      <c r="PG43" s="171"/>
      <c r="PH43" s="171"/>
      <c r="PI43" s="171"/>
      <c r="PJ43" s="171"/>
      <c r="PK43" s="171"/>
      <c r="PL43" s="172"/>
      <c r="PM43" s="162"/>
      <c r="PN43" s="171"/>
      <c r="PO43" s="171"/>
      <c r="PP43" s="171"/>
      <c r="PQ43" s="171"/>
      <c r="PR43" s="171"/>
      <c r="PS43" s="171"/>
      <c r="PT43" s="172"/>
      <c r="PU43" s="162"/>
      <c r="PV43" s="171"/>
      <c r="PW43" s="171"/>
      <c r="PX43" s="171"/>
      <c r="PY43" s="171"/>
      <c r="PZ43" s="171"/>
      <c r="QA43" s="171"/>
      <c r="QB43" s="172"/>
      <c r="QC43" s="162"/>
      <c r="QD43" s="171"/>
      <c r="QE43" s="171"/>
      <c r="QF43" s="171"/>
      <c r="QG43" s="171"/>
      <c r="QH43" s="171"/>
      <c r="QI43" s="171"/>
      <c r="QJ43" s="172"/>
      <c r="QK43" s="162"/>
      <c r="QL43" s="171"/>
      <c r="QM43" s="171"/>
      <c r="QN43" s="171"/>
      <c r="QO43" s="171"/>
      <c r="QP43" s="171"/>
      <c r="QQ43" s="171"/>
      <c r="QR43" s="172"/>
      <c r="QS43" s="162"/>
      <c r="QT43" s="171"/>
      <c r="QU43" s="171"/>
      <c r="QV43" s="171"/>
      <c r="QW43" s="171"/>
      <c r="QX43" s="171"/>
      <c r="QY43" s="171"/>
      <c r="QZ43" s="172"/>
      <c r="RA43" s="162"/>
      <c r="RB43" s="171"/>
      <c r="RC43" s="171"/>
      <c r="RD43" s="171"/>
      <c r="RE43" s="171"/>
      <c r="RF43" s="171"/>
      <c r="RG43" s="171"/>
      <c r="RH43" s="172"/>
      <c r="RI43" s="162"/>
      <c r="RJ43" s="171"/>
      <c r="RK43" s="171"/>
      <c r="RL43" s="171"/>
      <c r="RM43" s="171"/>
      <c r="RN43" s="171"/>
      <c r="RO43" s="171"/>
      <c r="RP43" s="172"/>
      <c r="RQ43" s="162"/>
      <c r="RR43" s="171"/>
      <c r="RS43" s="171"/>
      <c r="RT43" s="171"/>
      <c r="RU43" s="171"/>
      <c r="RV43" s="171"/>
      <c r="RW43" s="171"/>
      <c r="RX43" s="172"/>
      <c r="RY43" s="162"/>
      <c r="RZ43" s="171"/>
      <c r="SA43" s="171"/>
      <c r="SB43" s="171"/>
      <c r="SC43" s="171"/>
      <c r="SD43" s="171"/>
      <c r="SE43" s="171"/>
      <c r="SF43" s="172"/>
      <c r="SG43" s="162"/>
      <c r="SH43" s="171"/>
      <c r="SI43" s="171"/>
      <c r="SJ43" s="171"/>
      <c r="SK43" s="171"/>
      <c r="SL43" s="171"/>
      <c r="SM43" s="171"/>
      <c r="SN43" s="172"/>
      <c r="SO43" s="162"/>
      <c r="SP43" s="171"/>
      <c r="SQ43" s="171"/>
      <c r="SR43" s="171"/>
      <c r="SS43" s="171"/>
      <c r="ST43" s="171"/>
      <c r="SU43" s="171"/>
      <c r="SV43" s="172"/>
      <c r="SW43" s="162"/>
      <c r="SX43" s="171"/>
      <c r="SY43" s="171"/>
      <c r="SZ43" s="171"/>
      <c r="TA43" s="171"/>
      <c r="TB43" s="171"/>
      <c r="TC43" s="171"/>
      <c r="TD43" s="172"/>
      <c r="TE43" s="162"/>
      <c r="TF43" s="171"/>
      <c r="TG43" s="171"/>
      <c r="TH43" s="171"/>
      <c r="TI43" s="171"/>
      <c r="TJ43" s="171"/>
      <c r="TK43" s="171"/>
      <c r="TL43" s="172"/>
      <c r="TM43" s="162"/>
      <c r="TN43" s="171"/>
      <c r="TO43" s="171"/>
      <c r="TP43" s="171"/>
      <c r="TQ43" s="171"/>
      <c r="TR43" s="171"/>
      <c r="TS43" s="171"/>
      <c r="TT43" s="172"/>
      <c r="TU43" s="162"/>
      <c r="TV43" s="171"/>
      <c r="TW43" s="171"/>
      <c r="TX43" s="171"/>
      <c r="TY43" s="171"/>
      <c r="TZ43" s="171"/>
      <c r="UA43" s="171"/>
      <c r="UB43" s="172"/>
      <c r="UC43" s="162"/>
      <c r="UD43" s="171"/>
      <c r="UE43" s="171"/>
      <c r="UF43" s="171"/>
      <c r="UG43" s="171"/>
      <c r="UH43" s="171"/>
      <c r="UI43" s="171"/>
      <c r="UJ43" s="172"/>
      <c r="UK43" s="162"/>
      <c r="UL43" s="171"/>
      <c r="UM43" s="171"/>
      <c r="UN43" s="171"/>
      <c r="UO43" s="171"/>
      <c r="UP43" s="171"/>
      <c r="UQ43" s="171"/>
      <c r="UR43" s="172"/>
      <c r="US43" s="162"/>
      <c r="UT43" s="171"/>
      <c r="UU43" s="171"/>
      <c r="UV43" s="171"/>
      <c r="UW43" s="171"/>
      <c r="UX43" s="171"/>
      <c r="UY43" s="171"/>
      <c r="UZ43" s="172"/>
      <c r="VA43" s="162"/>
      <c r="VB43" s="171"/>
      <c r="VC43" s="171"/>
      <c r="VD43" s="171"/>
      <c r="VE43" s="171"/>
      <c r="VF43" s="171"/>
      <c r="VG43" s="171"/>
      <c r="VH43" s="172"/>
      <c r="VI43" s="162"/>
      <c r="VJ43" s="171"/>
      <c r="VK43" s="171"/>
      <c r="VL43" s="171"/>
      <c r="VM43" s="171"/>
      <c r="VN43" s="171"/>
      <c r="VO43" s="171"/>
      <c r="VP43" s="172"/>
      <c r="VQ43" s="162"/>
      <c r="VR43" s="171"/>
      <c r="VS43" s="171"/>
      <c r="VT43" s="171"/>
      <c r="VU43" s="171"/>
      <c r="VV43" s="171"/>
      <c r="VW43" s="171"/>
      <c r="VX43" s="172"/>
      <c r="VY43" s="162"/>
      <c r="VZ43" s="171"/>
      <c r="WA43" s="171"/>
      <c r="WB43" s="171"/>
      <c r="WC43" s="171"/>
      <c r="WD43" s="171"/>
      <c r="WE43" s="171"/>
      <c r="WF43" s="172"/>
      <c r="WG43" s="162"/>
      <c r="WH43" s="171"/>
      <c r="WI43" s="171"/>
      <c r="WJ43" s="171"/>
      <c r="WK43" s="171"/>
      <c r="WL43" s="171"/>
      <c r="WM43" s="171"/>
      <c r="WN43" s="172"/>
      <c r="WO43" s="162"/>
      <c r="WP43" s="171"/>
      <c r="WQ43" s="171"/>
      <c r="WR43" s="171"/>
      <c r="WS43" s="171"/>
      <c r="WT43" s="171"/>
      <c r="WU43" s="171"/>
      <c r="WV43" s="172"/>
      <c r="WW43" s="162"/>
      <c r="WX43" s="171"/>
      <c r="WY43" s="171"/>
      <c r="WZ43" s="171"/>
      <c r="XA43" s="171"/>
      <c r="XB43" s="171"/>
      <c r="XC43" s="171"/>
      <c r="XD43" s="172"/>
      <c r="XE43" s="162"/>
      <c r="XF43" s="171"/>
      <c r="XG43" s="171"/>
      <c r="XH43" s="171"/>
      <c r="XI43" s="171"/>
      <c r="XJ43" s="171"/>
      <c r="XK43" s="171"/>
      <c r="XL43" s="172"/>
      <c r="XM43" s="162"/>
      <c r="XN43" s="171"/>
      <c r="XO43" s="171"/>
      <c r="XP43" s="171"/>
      <c r="XQ43" s="171"/>
      <c r="XR43" s="171"/>
      <c r="XS43" s="171"/>
      <c r="XT43" s="172"/>
      <c r="XU43" s="162"/>
      <c r="XV43" s="171"/>
      <c r="XW43" s="171"/>
      <c r="XX43" s="171"/>
      <c r="XY43" s="171"/>
      <c r="XZ43" s="171"/>
      <c r="YA43" s="171"/>
      <c r="YB43" s="172"/>
      <c r="YC43" s="162"/>
      <c r="YD43" s="171"/>
      <c r="YE43" s="171"/>
      <c r="YF43" s="171"/>
      <c r="YG43" s="171"/>
      <c r="YH43" s="171"/>
      <c r="YI43" s="171"/>
      <c r="YJ43" s="172"/>
      <c r="YK43" s="162"/>
      <c r="YL43" s="171"/>
      <c r="YM43" s="171"/>
      <c r="YN43" s="171"/>
      <c r="YO43" s="171"/>
      <c r="YP43" s="171"/>
      <c r="YQ43" s="171"/>
      <c r="YR43" s="172"/>
      <c r="YS43" s="162"/>
      <c r="YT43" s="171"/>
      <c r="YU43" s="171"/>
      <c r="YV43" s="171"/>
      <c r="YW43" s="171"/>
      <c r="YX43" s="171"/>
      <c r="YY43" s="171"/>
      <c r="YZ43" s="172"/>
      <c r="ZA43" s="162"/>
      <c r="ZB43" s="171"/>
      <c r="ZC43" s="171"/>
      <c r="ZD43" s="171"/>
      <c r="ZE43" s="171"/>
      <c r="ZF43" s="171"/>
      <c r="ZG43" s="171"/>
      <c r="ZH43" s="172"/>
      <c r="ZI43" s="162"/>
      <c r="ZJ43" s="171"/>
      <c r="ZK43" s="171"/>
      <c r="ZL43" s="171"/>
      <c r="ZM43" s="171"/>
      <c r="ZN43" s="171"/>
      <c r="ZO43" s="171"/>
      <c r="ZP43" s="172"/>
      <c r="ZQ43" s="162"/>
      <c r="ZR43" s="171"/>
      <c r="ZS43" s="171"/>
      <c r="ZT43" s="171"/>
      <c r="ZU43" s="171"/>
      <c r="ZV43" s="171"/>
      <c r="ZW43" s="171"/>
      <c r="ZX43" s="172"/>
      <c r="ZY43" s="162"/>
      <c r="ZZ43" s="171"/>
      <c r="AAA43" s="171"/>
      <c r="AAB43" s="171"/>
      <c r="AAC43" s="171"/>
      <c r="AAD43" s="171"/>
      <c r="AAE43" s="171"/>
      <c r="AAF43" s="172"/>
      <c r="AAG43" s="162"/>
      <c r="AAH43" s="171"/>
      <c r="AAI43" s="171"/>
      <c r="AAJ43" s="171"/>
      <c r="AAK43" s="171"/>
      <c r="AAL43" s="171"/>
      <c r="AAM43" s="171"/>
      <c r="AAN43" s="172"/>
      <c r="AAO43" s="162"/>
      <c r="AAP43" s="171"/>
      <c r="AAQ43" s="171"/>
      <c r="AAR43" s="171"/>
      <c r="AAS43" s="171"/>
      <c r="AAT43" s="171"/>
      <c r="AAU43" s="171"/>
      <c r="AAV43" s="172"/>
      <c r="AAW43" s="162"/>
      <c r="AAX43" s="171"/>
      <c r="AAY43" s="171"/>
      <c r="AAZ43" s="171"/>
      <c r="ABA43" s="171"/>
      <c r="ABB43" s="171"/>
      <c r="ABC43" s="171"/>
      <c r="ABD43" s="172"/>
      <c r="ABE43" s="162"/>
      <c r="ABF43" s="171"/>
      <c r="ABG43" s="171"/>
      <c r="ABH43" s="171"/>
      <c r="ABI43" s="171"/>
      <c r="ABJ43" s="171"/>
      <c r="ABK43" s="171"/>
      <c r="ABL43" s="172"/>
      <c r="ABM43" s="162"/>
      <c r="ABN43" s="171"/>
      <c r="ABO43" s="171"/>
      <c r="ABP43" s="171"/>
      <c r="ABQ43" s="171"/>
      <c r="ABR43" s="171"/>
      <c r="ABS43" s="171"/>
      <c r="ABT43" s="172"/>
      <c r="ABU43" s="162"/>
      <c r="ABV43" s="171"/>
      <c r="ABW43" s="171"/>
      <c r="ABX43" s="171"/>
      <c r="ABY43" s="171"/>
      <c r="ABZ43" s="171"/>
      <c r="ACA43" s="171"/>
      <c r="ACB43" s="172"/>
      <c r="ACC43" s="162"/>
      <c r="ACD43" s="171"/>
      <c r="ACE43" s="171"/>
      <c r="ACF43" s="171"/>
      <c r="ACG43" s="171"/>
      <c r="ACH43" s="171"/>
      <c r="ACI43" s="171"/>
      <c r="ACJ43" s="172"/>
      <c r="ACK43" s="162"/>
      <c r="ACL43" s="171"/>
      <c r="ACM43" s="171"/>
      <c r="ACN43" s="171"/>
      <c r="ACO43" s="171"/>
      <c r="ACP43" s="171"/>
      <c r="ACQ43" s="171"/>
      <c r="ACR43" s="172"/>
      <c r="ACS43" s="162"/>
      <c r="ACT43" s="171"/>
      <c r="ACU43" s="171"/>
      <c r="ACV43" s="171"/>
      <c r="ACW43" s="171"/>
      <c r="ACX43" s="171"/>
      <c r="ACY43" s="171"/>
      <c r="ACZ43" s="172"/>
      <c r="ADA43" s="162"/>
      <c r="ADB43" s="171"/>
      <c r="ADC43" s="171"/>
      <c r="ADD43" s="171"/>
      <c r="ADE43" s="171"/>
      <c r="ADF43" s="171"/>
      <c r="ADG43" s="171"/>
      <c r="ADH43" s="172"/>
      <c r="ADI43" s="162"/>
      <c r="ADJ43" s="171"/>
      <c r="ADK43" s="171"/>
      <c r="ADL43" s="171"/>
      <c r="ADM43" s="171"/>
      <c r="ADN43" s="171"/>
      <c r="ADO43" s="171"/>
      <c r="ADP43" s="172"/>
      <c r="ADQ43" s="162"/>
      <c r="ADR43" s="171"/>
      <c r="ADS43" s="171"/>
      <c r="ADT43" s="171"/>
      <c r="ADU43" s="171"/>
      <c r="ADV43" s="171"/>
      <c r="ADW43" s="171"/>
      <c r="ADX43" s="172"/>
      <c r="ADY43" s="162"/>
      <c r="ADZ43" s="171"/>
      <c r="AEA43" s="171"/>
      <c r="AEB43" s="171"/>
      <c r="AEC43" s="171"/>
      <c r="AED43" s="171"/>
      <c r="AEE43" s="171"/>
      <c r="AEF43" s="172"/>
      <c r="AEG43" s="162"/>
      <c r="AEH43" s="171"/>
      <c r="AEI43" s="171"/>
      <c r="AEJ43" s="171"/>
      <c r="AEK43" s="171"/>
      <c r="AEL43" s="171"/>
      <c r="AEM43" s="171"/>
      <c r="AEN43" s="172"/>
      <c r="AEO43" s="162"/>
      <c r="AEP43" s="171"/>
      <c r="AEQ43" s="171"/>
      <c r="AER43" s="171"/>
      <c r="AES43" s="171"/>
      <c r="AET43" s="171"/>
      <c r="AEU43" s="171"/>
      <c r="AEV43" s="172"/>
      <c r="AEW43" s="162"/>
      <c r="AEX43" s="171"/>
      <c r="AEY43" s="171"/>
      <c r="AEZ43" s="171"/>
      <c r="AFA43" s="171"/>
      <c r="AFB43" s="171"/>
      <c r="AFC43" s="171"/>
      <c r="AFD43" s="172"/>
      <c r="AFE43" s="162"/>
      <c r="AFF43" s="171"/>
      <c r="AFG43" s="171"/>
      <c r="AFH43" s="171"/>
      <c r="AFI43" s="171"/>
      <c r="AFJ43" s="171"/>
      <c r="AFK43" s="171"/>
      <c r="AFL43" s="172"/>
      <c r="AFM43" s="162"/>
      <c r="AFN43" s="171"/>
      <c r="AFO43" s="171"/>
      <c r="AFP43" s="171"/>
      <c r="AFQ43" s="171"/>
      <c r="AFR43" s="171"/>
      <c r="AFS43" s="171"/>
      <c r="AFT43" s="172"/>
      <c r="AFU43" s="162"/>
      <c r="AFV43" s="171"/>
      <c r="AFW43" s="171"/>
      <c r="AFX43" s="171"/>
      <c r="AFY43" s="171"/>
      <c r="AFZ43" s="171"/>
      <c r="AGA43" s="171"/>
      <c r="AGB43" s="172"/>
      <c r="AGC43" s="162"/>
      <c r="AGD43" s="171"/>
      <c r="AGE43" s="171"/>
      <c r="AGF43" s="171"/>
      <c r="AGG43" s="171"/>
      <c r="AGH43" s="171"/>
      <c r="AGI43" s="171"/>
      <c r="AGJ43" s="172"/>
      <c r="AGK43" s="162"/>
      <c r="AGL43" s="171"/>
      <c r="AGM43" s="171"/>
      <c r="AGN43" s="171"/>
      <c r="AGO43" s="171"/>
      <c r="AGP43" s="171"/>
      <c r="AGQ43" s="171"/>
      <c r="AGR43" s="172"/>
      <c r="AGS43" s="162"/>
      <c r="AGT43" s="171"/>
      <c r="AGU43" s="171"/>
      <c r="AGV43" s="171"/>
      <c r="AGW43" s="171"/>
      <c r="AGX43" s="171"/>
      <c r="AGY43" s="171"/>
      <c r="AGZ43" s="172"/>
      <c r="AHA43" s="162"/>
      <c r="AHB43" s="171"/>
      <c r="AHC43" s="171"/>
      <c r="AHD43" s="171"/>
      <c r="AHE43" s="171"/>
      <c r="AHF43" s="171"/>
      <c r="AHG43" s="171"/>
      <c r="AHH43" s="172"/>
      <c r="AHI43" s="162"/>
      <c r="AHJ43" s="171"/>
      <c r="AHK43" s="171"/>
      <c r="AHL43" s="171"/>
      <c r="AHM43" s="171"/>
      <c r="AHN43" s="171"/>
      <c r="AHO43" s="171"/>
      <c r="AHP43" s="172"/>
      <c r="AHQ43" s="162"/>
      <c r="AHR43" s="171"/>
      <c r="AHS43" s="171"/>
      <c r="AHT43" s="171"/>
      <c r="AHU43" s="171"/>
      <c r="AHV43" s="171"/>
      <c r="AHW43" s="171"/>
      <c r="AHX43" s="172"/>
      <c r="AHY43" s="162"/>
      <c r="AHZ43" s="171"/>
      <c r="AIA43" s="171"/>
      <c r="AIB43" s="171"/>
      <c r="AIC43" s="171"/>
      <c r="AID43" s="171"/>
      <c r="AIE43" s="171"/>
      <c r="AIF43" s="172"/>
      <c r="AIG43" s="162"/>
      <c r="AIH43" s="171"/>
      <c r="AII43" s="171"/>
      <c r="AIJ43" s="171"/>
      <c r="AIK43" s="171"/>
      <c r="AIL43" s="171"/>
      <c r="AIM43" s="171"/>
      <c r="AIN43" s="172"/>
      <c r="AIO43" s="162"/>
      <c r="AIP43" s="171"/>
      <c r="AIQ43" s="171"/>
      <c r="AIR43" s="171"/>
      <c r="AIS43" s="171"/>
      <c r="AIT43" s="171"/>
      <c r="AIU43" s="171"/>
      <c r="AIV43" s="172"/>
      <c r="AIW43" s="162"/>
      <c r="AIX43" s="171"/>
      <c r="AIY43" s="171"/>
      <c r="AIZ43" s="171"/>
      <c r="AJA43" s="171"/>
      <c r="AJB43" s="171"/>
      <c r="AJC43" s="171"/>
      <c r="AJD43" s="172"/>
      <c r="AJE43" s="162"/>
      <c r="AJF43" s="171"/>
      <c r="AJG43" s="171"/>
      <c r="AJH43" s="171"/>
      <c r="AJI43" s="171"/>
      <c r="AJJ43" s="171"/>
      <c r="AJK43" s="171"/>
      <c r="AJL43" s="172"/>
      <c r="AJM43" s="162"/>
      <c r="AJN43" s="171"/>
      <c r="AJO43" s="171"/>
      <c r="AJP43" s="171"/>
      <c r="AJQ43" s="171"/>
      <c r="AJR43" s="171"/>
      <c r="AJS43" s="171"/>
      <c r="AJT43" s="172"/>
      <c r="AJU43" s="162"/>
      <c r="AJV43" s="171"/>
      <c r="AJW43" s="171"/>
      <c r="AJX43" s="171"/>
      <c r="AJY43" s="171"/>
      <c r="AJZ43" s="171"/>
      <c r="AKA43" s="171"/>
      <c r="AKB43" s="172"/>
      <c r="AKC43" s="162"/>
      <c r="AKD43" s="171"/>
      <c r="AKE43" s="171"/>
      <c r="AKF43" s="171"/>
      <c r="AKG43" s="171"/>
      <c r="AKH43" s="171"/>
      <c r="AKI43" s="171"/>
      <c r="AKJ43" s="172"/>
      <c r="AKK43" s="162"/>
      <c r="AKL43" s="171"/>
      <c r="AKM43" s="171"/>
      <c r="AKN43" s="171"/>
      <c r="AKO43" s="171"/>
      <c r="AKP43" s="171"/>
      <c r="AKQ43" s="171"/>
      <c r="AKR43" s="172"/>
      <c r="AKS43" s="162"/>
      <c r="AKT43" s="171"/>
      <c r="AKU43" s="171"/>
      <c r="AKV43" s="171"/>
      <c r="AKW43" s="171"/>
      <c r="AKX43" s="171"/>
      <c r="AKY43" s="171"/>
      <c r="AKZ43" s="172"/>
      <c r="ALA43" s="162"/>
      <c r="ALB43" s="171"/>
      <c r="ALC43" s="171"/>
      <c r="ALD43" s="171"/>
      <c r="ALE43" s="171"/>
      <c r="ALF43" s="171"/>
      <c r="ALG43" s="171"/>
      <c r="ALH43" s="172"/>
      <c r="ALI43" s="162"/>
      <c r="ALJ43" s="171"/>
      <c r="ALK43" s="171"/>
      <c r="ALL43" s="171"/>
      <c r="ALM43" s="171"/>
      <c r="ALN43" s="171"/>
      <c r="ALO43" s="171"/>
      <c r="ALP43" s="172"/>
      <c r="ALQ43" s="162"/>
      <c r="ALR43" s="171"/>
      <c r="ALS43" s="171"/>
      <c r="ALT43" s="171"/>
      <c r="ALU43" s="171"/>
      <c r="ALV43" s="171"/>
      <c r="ALW43" s="171"/>
      <c r="ALX43" s="172"/>
      <c r="ALY43" s="162"/>
      <c r="ALZ43" s="171"/>
      <c r="AMA43" s="171"/>
      <c r="AMB43" s="171"/>
      <c r="AMC43" s="171"/>
      <c r="AMD43" s="171"/>
      <c r="AME43" s="171"/>
      <c r="AMF43" s="172"/>
      <c r="AMG43" s="162"/>
      <c r="AMH43" s="171"/>
      <c r="AMI43" s="171"/>
      <c r="AMJ43" s="171"/>
      <c r="AMK43" s="171"/>
      <c r="AML43" s="171"/>
      <c r="AMM43" s="171"/>
      <c r="AMN43" s="172"/>
      <c r="AMO43" s="162"/>
      <c r="AMP43" s="171"/>
      <c r="AMQ43" s="171"/>
      <c r="AMR43" s="171"/>
      <c r="AMS43" s="171"/>
      <c r="AMT43" s="171"/>
      <c r="AMU43" s="171"/>
      <c r="AMV43" s="172"/>
      <c r="AMW43" s="162"/>
      <c r="AMX43" s="171"/>
      <c r="AMY43" s="171"/>
      <c r="AMZ43" s="171"/>
      <c r="ANA43" s="171"/>
      <c r="ANB43" s="171"/>
      <c r="ANC43" s="171"/>
      <c r="AND43" s="172"/>
      <c r="ANE43" s="162"/>
      <c r="ANF43" s="171"/>
      <c r="ANG43" s="171"/>
      <c r="ANH43" s="171"/>
      <c r="ANI43" s="171"/>
      <c r="ANJ43" s="171"/>
      <c r="ANK43" s="171"/>
      <c r="ANL43" s="172"/>
      <c r="ANM43" s="162"/>
      <c r="ANN43" s="171"/>
      <c r="ANO43" s="171"/>
      <c r="ANP43" s="171"/>
      <c r="ANQ43" s="171"/>
      <c r="ANR43" s="171"/>
      <c r="ANS43" s="171"/>
      <c r="ANT43" s="172"/>
      <c r="ANU43" s="162"/>
      <c r="ANV43" s="171"/>
      <c r="ANW43" s="171"/>
      <c r="ANX43" s="171"/>
      <c r="ANY43" s="171"/>
      <c r="ANZ43" s="171"/>
      <c r="AOA43" s="171"/>
      <c r="AOB43" s="172"/>
      <c r="AOC43" s="162"/>
      <c r="AOD43" s="171"/>
      <c r="AOE43" s="171"/>
      <c r="AOF43" s="171"/>
      <c r="AOG43" s="171"/>
      <c r="AOH43" s="171"/>
      <c r="AOI43" s="171"/>
      <c r="AOJ43" s="172"/>
      <c r="AOK43" s="162"/>
      <c r="AOL43" s="171"/>
      <c r="AOM43" s="171"/>
      <c r="AON43" s="171"/>
      <c r="AOO43" s="171"/>
      <c r="AOP43" s="171"/>
      <c r="AOQ43" s="171"/>
      <c r="AOR43" s="172"/>
      <c r="AOS43" s="162"/>
      <c r="AOT43" s="171"/>
      <c r="AOU43" s="171"/>
      <c r="AOV43" s="171"/>
      <c r="AOW43" s="171"/>
      <c r="AOX43" s="171"/>
      <c r="AOY43" s="171"/>
      <c r="AOZ43" s="172"/>
      <c r="APA43" s="162"/>
      <c r="APB43" s="171"/>
      <c r="APC43" s="171"/>
      <c r="APD43" s="171"/>
      <c r="APE43" s="171"/>
      <c r="APF43" s="171"/>
      <c r="APG43" s="171"/>
      <c r="APH43" s="172"/>
      <c r="API43" s="162"/>
      <c r="APJ43" s="171"/>
      <c r="APK43" s="171"/>
      <c r="APL43" s="171"/>
      <c r="APM43" s="171"/>
      <c r="APN43" s="171"/>
      <c r="APO43" s="171"/>
      <c r="APP43" s="172"/>
      <c r="APQ43" s="162"/>
      <c r="APR43" s="171"/>
      <c r="APS43" s="171"/>
      <c r="APT43" s="171"/>
      <c r="APU43" s="171"/>
      <c r="APV43" s="171"/>
      <c r="APW43" s="171"/>
      <c r="APX43" s="172"/>
      <c r="APY43" s="162"/>
      <c r="APZ43" s="171"/>
      <c r="AQA43" s="171"/>
      <c r="AQB43" s="171"/>
      <c r="AQC43" s="171"/>
      <c r="AQD43" s="171"/>
      <c r="AQE43" s="171"/>
      <c r="AQF43" s="172"/>
      <c r="AQG43" s="162"/>
      <c r="AQH43" s="171"/>
      <c r="AQI43" s="171"/>
      <c r="AQJ43" s="171"/>
      <c r="AQK43" s="171"/>
      <c r="AQL43" s="171"/>
      <c r="AQM43" s="171"/>
      <c r="AQN43" s="172"/>
      <c r="AQO43" s="162"/>
      <c r="AQP43" s="171"/>
      <c r="AQQ43" s="171"/>
      <c r="AQR43" s="171"/>
      <c r="AQS43" s="171"/>
      <c r="AQT43" s="171"/>
      <c r="AQU43" s="171"/>
      <c r="AQV43" s="172"/>
      <c r="AQW43" s="162"/>
      <c r="AQX43" s="171"/>
      <c r="AQY43" s="171"/>
      <c r="AQZ43" s="171"/>
      <c r="ARA43" s="171"/>
      <c r="ARB43" s="171"/>
      <c r="ARC43" s="171"/>
      <c r="ARD43" s="172"/>
      <c r="ARE43" s="162"/>
      <c r="ARF43" s="171"/>
      <c r="ARG43" s="171"/>
      <c r="ARH43" s="171"/>
      <c r="ARI43" s="171"/>
      <c r="ARJ43" s="171"/>
      <c r="ARK43" s="171"/>
      <c r="ARL43" s="172"/>
      <c r="ARM43" s="162"/>
      <c r="ARN43" s="171"/>
      <c r="ARO43" s="171"/>
      <c r="ARP43" s="171"/>
      <c r="ARQ43" s="171"/>
      <c r="ARR43" s="171"/>
      <c r="ARS43" s="171"/>
      <c r="ART43" s="172"/>
      <c r="ARU43" s="162"/>
      <c r="ARV43" s="171"/>
      <c r="ARW43" s="171"/>
      <c r="ARX43" s="171"/>
      <c r="ARY43" s="171"/>
      <c r="ARZ43" s="171"/>
      <c r="ASA43" s="171"/>
      <c r="ASB43" s="172"/>
      <c r="ASC43" s="162"/>
      <c r="ASD43" s="171"/>
      <c r="ASE43" s="171"/>
      <c r="ASF43" s="171"/>
      <c r="ASG43" s="171"/>
      <c r="ASH43" s="171"/>
      <c r="ASI43" s="171"/>
      <c r="ASJ43" s="172"/>
      <c r="ASK43" s="162"/>
      <c r="ASL43" s="171"/>
      <c r="ASM43" s="171"/>
      <c r="ASN43" s="171"/>
      <c r="ASO43" s="171"/>
      <c r="ASP43" s="171"/>
      <c r="ASQ43" s="171"/>
      <c r="ASR43" s="172"/>
      <c r="ASS43" s="162"/>
      <c r="AST43" s="171"/>
      <c r="ASU43" s="171"/>
      <c r="ASV43" s="171"/>
      <c r="ASW43" s="171"/>
      <c r="ASX43" s="171"/>
      <c r="ASY43" s="171"/>
      <c r="ASZ43" s="172"/>
      <c r="ATA43" s="162"/>
      <c r="ATB43" s="171"/>
      <c r="ATC43" s="171"/>
      <c r="ATD43" s="171"/>
      <c r="ATE43" s="171"/>
      <c r="ATF43" s="171"/>
      <c r="ATG43" s="171"/>
      <c r="ATH43" s="172"/>
      <c r="ATI43" s="162"/>
      <c r="ATJ43" s="171"/>
      <c r="ATK43" s="171"/>
      <c r="ATL43" s="171"/>
      <c r="ATM43" s="171"/>
      <c r="ATN43" s="171"/>
      <c r="ATO43" s="171"/>
      <c r="ATP43" s="172"/>
      <c r="ATQ43" s="162"/>
      <c r="ATR43" s="171"/>
      <c r="ATS43" s="171"/>
      <c r="ATT43" s="171"/>
      <c r="ATU43" s="171"/>
      <c r="ATV43" s="171"/>
      <c r="ATW43" s="171"/>
      <c r="ATX43" s="172"/>
      <c r="ATY43" s="162"/>
      <c r="ATZ43" s="171"/>
      <c r="AUA43" s="171"/>
      <c r="AUB43" s="171"/>
      <c r="AUC43" s="171"/>
      <c r="AUD43" s="171"/>
      <c r="AUE43" s="171"/>
      <c r="AUF43" s="172"/>
      <c r="AUG43" s="162"/>
      <c r="AUH43" s="171"/>
      <c r="AUI43" s="171"/>
      <c r="AUJ43" s="171"/>
      <c r="AUK43" s="171"/>
      <c r="AUL43" s="171"/>
      <c r="AUM43" s="171"/>
      <c r="AUN43" s="172"/>
      <c r="AUO43" s="162"/>
      <c r="AUP43" s="171"/>
      <c r="AUQ43" s="171"/>
      <c r="AUR43" s="171"/>
      <c r="AUS43" s="171"/>
      <c r="AUT43" s="171"/>
      <c r="AUU43" s="171"/>
      <c r="AUV43" s="172"/>
      <c r="AUW43" s="162"/>
      <c r="AUX43" s="171"/>
      <c r="AUY43" s="171"/>
      <c r="AUZ43" s="171"/>
      <c r="AVA43" s="171"/>
      <c r="AVB43" s="171"/>
      <c r="AVC43" s="171"/>
      <c r="AVD43" s="172"/>
      <c r="AVE43" s="162"/>
      <c r="AVF43" s="171"/>
      <c r="AVG43" s="171"/>
      <c r="AVH43" s="171"/>
      <c r="AVI43" s="171"/>
      <c r="AVJ43" s="171"/>
      <c r="AVK43" s="171"/>
      <c r="AVL43" s="172"/>
      <c r="AVM43" s="162"/>
      <c r="AVN43" s="171"/>
      <c r="AVO43" s="171"/>
      <c r="AVP43" s="171"/>
      <c r="AVQ43" s="171"/>
      <c r="AVR43" s="171"/>
      <c r="AVS43" s="171"/>
      <c r="AVT43" s="172"/>
      <c r="AVU43" s="162"/>
      <c r="AVV43" s="171"/>
      <c r="AVW43" s="171"/>
      <c r="AVX43" s="171"/>
      <c r="AVY43" s="171"/>
      <c r="AVZ43" s="171"/>
      <c r="AWA43" s="171"/>
      <c r="AWB43" s="172"/>
      <c r="AWC43" s="162"/>
      <c r="AWD43" s="171"/>
      <c r="AWE43" s="171"/>
      <c r="AWF43" s="171"/>
      <c r="AWG43" s="171"/>
      <c r="AWH43" s="171"/>
      <c r="AWI43" s="171"/>
      <c r="AWJ43" s="172"/>
      <c r="AWK43" s="162"/>
      <c r="AWL43" s="171"/>
      <c r="AWM43" s="171"/>
      <c r="AWN43" s="171"/>
      <c r="AWO43" s="171"/>
      <c r="AWP43" s="171"/>
      <c r="AWQ43" s="171"/>
      <c r="AWR43" s="172"/>
      <c r="AWS43" s="162"/>
      <c r="AWT43" s="171"/>
      <c r="AWU43" s="171"/>
      <c r="AWV43" s="171"/>
      <c r="AWW43" s="171"/>
      <c r="AWX43" s="171"/>
      <c r="AWY43" s="171"/>
      <c r="AWZ43" s="172"/>
      <c r="AXA43" s="162"/>
      <c r="AXB43" s="171"/>
      <c r="AXC43" s="171"/>
      <c r="AXD43" s="171"/>
      <c r="AXE43" s="171"/>
      <c r="AXF43" s="171"/>
      <c r="AXG43" s="171"/>
      <c r="AXH43" s="172"/>
      <c r="AXI43" s="162"/>
      <c r="AXJ43" s="171"/>
      <c r="AXK43" s="171"/>
      <c r="AXL43" s="171"/>
      <c r="AXM43" s="171"/>
      <c r="AXN43" s="171"/>
      <c r="AXO43" s="171"/>
      <c r="AXP43" s="172"/>
      <c r="AXQ43" s="162"/>
      <c r="AXR43" s="171"/>
      <c r="AXS43" s="171"/>
      <c r="AXT43" s="171"/>
      <c r="AXU43" s="171"/>
      <c r="AXV43" s="171"/>
      <c r="AXW43" s="171"/>
      <c r="AXX43" s="172"/>
      <c r="AXY43" s="162"/>
      <c r="AXZ43" s="171"/>
      <c r="AYA43" s="171"/>
      <c r="AYB43" s="171"/>
      <c r="AYC43" s="171"/>
      <c r="AYD43" s="171"/>
      <c r="AYE43" s="171"/>
      <c r="AYF43" s="172"/>
      <c r="AYG43" s="162"/>
      <c r="AYH43" s="171"/>
      <c r="AYI43" s="171"/>
      <c r="AYJ43" s="171"/>
      <c r="AYK43" s="171"/>
      <c r="AYL43" s="171"/>
      <c r="AYM43" s="171"/>
      <c r="AYN43" s="172"/>
      <c r="AYO43" s="162"/>
      <c r="AYP43" s="171"/>
      <c r="AYQ43" s="171"/>
      <c r="AYR43" s="171"/>
      <c r="AYS43" s="171"/>
      <c r="AYT43" s="171"/>
      <c r="AYU43" s="171"/>
      <c r="AYV43" s="172"/>
      <c r="AYW43" s="162"/>
      <c r="AYX43" s="171"/>
      <c r="AYY43" s="171"/>
      <c r="AYZ43" s="171"/>
      <c r="AZA43" s="171"/>
      <c r="AZB43" s="171"/>
      <c r="AZC43" s="171"/>
      <c r="AZD43" s="172"/>
      <c r="AZE43" s="162"/>
      <c r="AZF43" s="171"/>
      <c r="AZG43" s="171"/>
      <c r="AZH43" s="171"/>
      <c r="AZI43" s="171"/>
      <c r="AZJ43" s="171"/>
      <c r="AZK43" s="171"/>
      <c r="AZL43" s="172"/>
      <c r="AZM43" s="162"/>
      <c r="AZN43" s="171"/>
      <c r="AZO43" s="171"/>
      <c r="AZP43" s="171"/>
      <c r="AZQ43" s="171"/>
      <c r="AZR43" s="171"/>
      <c r="AZS43" s="171"/>
      <c r="AZT43" s="172"/>
      <c r="AZU43" s="162"/>
      <c r="AZV43" s="171"/>
      <c r="AZW43" s="171"/>
      <c r="AZX43" s="171"/>
      <c r="AZY43" s="171"/>
      <c r="AZZ43" s="171"/>
      <c r="BAA43" s="171"/>
      <c r="BAB43" s="172"/>
      <c r="BAC43" s="162"/>
      <c r="BAD43" s="171"/>
      <c r="BAE43" s="171"/>
      <c r="BAF43" s="171"/>
      <c r="BAG43" s="171"/>
      <c r="BAH43" s="171"/>
      <c r="BAI43" s="171"/>
      <c r="BAJ43" s="172"/>
      <c r="BAK43" s="162"/>
      <c r="BAL43" s="171"/>
      <c r="BAM43" s="171"/>
      <c r="BAN43" s="171"/>
      <c r="BAO43" s="171"/>
      <c r="BAP43" s="171"/>
      <c r="BAQ43" s="171"/>
      <c r="BAR43" s="172"/>
      <c r="BAS43" s="162"/>
      <c r="BAT43" s="171"/>
      <c r="BAU43" s="171"/>
      <c r="BAV43" s="171"/>
      <c r="BAW43" s="171"/>
      <c r="BAX43" s="171"/>
      <c r="BAY43" s="171"/>
      <c r="BAZ43" s="172"/>
      <c r="BBA43" s="162"/>
      <c r="BBB43" s="171"/>
      <c r="BBC43" s="171"/>
      <c r="BBD43" s="171"/>
      <c r="BBE43" s="171"/>
      <c r="BBF43" s="171"/>
      <c r="BBG43" s="171"/>
      <c r="BBH43" s="172"/>
      <c r="BBI43" s="162"/>
      <c r="BBJ43" s="171"/>
      <c r="BBK43" s="171"/>
      <c r="BBL43" s="171"/>
      <c r="BBM43" s="171"/>
      <c r="BBN43" s="171"/>
      <c r="BBO43" s="171"/>
      <c r="BBP43" s="172"/>
      <c r="BBQ43" s="162"/>
      <c r="BBR43" s="171"/>
      <c r="BBS43" s="171"/>
      <c r="BBT43" s="171"/>
      <c r="BBU43" s="171"/>
      <c r="BBV43" s="171"/>
      <c r="BBW43" s="171"/>
      <c r="BBX43" s="172"/>
      <c r="BBY43" s="162"/>
      <c r="BBZ43" s="171"/>
      <c r="BCA43" s="171"/>
      <c r="BCB43" s="171"/>
      <c r="BCC43" s="171"/>
      <c r="BCD43" s="171"/>
      <c r="BCE43" s="171"/>
      <c r="BCF43" s="172"/>
      <c r="BCG43" s="162"/>
      <c r="BCH43" s="171"/>
      <c r="BCI43" s="171"/>
      <c r="BCJ43" s="171"/>
      <c r="BCK43" s="171"/>
      <c r="BCL43" s="171"/>
      <c r="BCM43" s="171"/>
      <c r="BCN43" s="172"/>
      <c r="BCO43" s="162"/>
      <c r="BCP43" s="171"/>
      <c r="BCQ43" s="171"/>
      <c r="BCR43" s="171"/>
      <c r="BCS43" s="171"/>
      <c r="BCT43" s="171"/>
      <c r="BCU43" s="171"/>
      <c r="BCV43" s="172"/>
      <c r="BCW43" s="162"/>
      <c r="BCX43" s="171"/>
      <c r="BCY43" s="171"/>
      <c r="BCZ43" s="171"/>
      <c r="BDA43" s="171"/>
      <c r="BDB43" s="171"/>
      <c r="BDC43" s="171"/>
      <c r="BDD43" s="172"/>
      <c r="BDE43" s="162"/>
      <c r="BDF43" s="171"/>
      <c r="BDG43" s="171"/>
      <c r="BDH43" s="171"/>
      <c r="BDI43" s="171"/>
      <c r="BDJ43" s="171"/>
      <c r="BDK43" s="171"/>
      <c r="BDL43" s="172"/>
      <c r="BDM43" s="162"/>
      <c r="BDN43" s="171"/>
      <c r="BDO43" s="171"/>
      <c r="BDP43" s="171"/>
      <c r="BDQ43" s="171"/>
      <c r="BDR43" s="171"/>
      <c r="BDS43" s="171"/>
      <c r="BDT43" s="172"/>
      <c r="BDU43" s="162"/>
      <c r="BDV43" s="171"/>
      <c r="BDW43" s="171"/>
      <c r="BDX43" s="171"/>
      <c r="BDY43" s="171"/>
      <c r="BDZ43" s="171"/>
      <c r="BEA43" s="171"/>
      <c r="BEB43" s="172"/>
      <c r="BEC43" s="162"/>
      <c r="BED43" s="171"/>
      <c r="BEE43" s="171"/>
      <c r="BEF43" s="171"/>
      <c r="BEG43" s="171"/>
      <c r="BEH43" s="171"/>
      <c r="BEI43" s="171"/>
      <c r="BEJ43" s="172"/>
      <c r="BEK43" s="162"/>
      <c r="BEL43" s="171"/>
      <c r="BEM43" s="171"/>
      <c r="BEN43" s="171"/>
      <c r="BEO43" s="171"/>
      <c r="BEP43" s="171"/>
      <c r="BEQ43" s="171"/>
      <c r="BER43" s="172"/>
      <c r="BES43" s="162"/>
      <c r="BET43" s="171"/>
      <c r="BEU43" s="171"/>
      <c r="BEV43" s="171"/>
      <c r="BEW43" s="171"/>
      <c r="BEX43" s="171"/>
      <c r="BEY43" s="171"/>
      <c r="BEZ43" s="172"/>
      <c r="BFA43" s="162"/>
      <c r="BFB43" s="171"/>
      <c r="BFC43" s="171"/>
      <c r="BFD43" s="171"/>
      <c r="BFE43" s="171"/>
      <c r="BFF43" s="171"/>
      <c r="BFG43" s="171"/>
      <c r="BFH43" s="172"/>
      <c r="BFI43" s="162"/>
      <c r="BFJ43" s="171"/>
      <c r="BFK43" s="171"/>
      <c r="BFL43" s="171"/>
      <c r="BFM43" s="171"/>
      <c r="BFN43" s="171"/>
      <c r="BFO43" s="171"/>
      <c r="BFP43" s="172"/>
      <c r="BFQ43" s="162"/>
      <c r="BFR43" s="171"/>
      <c r="BFS43" s="171"/>
      <c r="BFT43" s="171"/>
      <c r="BFU43" s="171"/>
      <c r="BFV43" s="171"/>
      <c r="BFW43" s="171"/>
      <c r="BFX43" s="172"/>
      <c r="BFY43" s="162"/>
      <c r="BFZ43" s="171"/>
      <c r="BGA43" s="171"/>
      <c r="BGB43" s="171"/>
      <c r="BGC43" s="171"/>
      <c r="BGD43" s="171"/>
      <c r="BGE43" s="171"/>
      <c r="BGF43" s="172"/>
      <c r="BGG43" s="162"/>
      <c r="BGH43" s="171"/>
      <c r="BGI43" s="171"/>
      <c r="BGJ43" s="171"/>
      <c r="BGK43" s="171"/>
      <c r="BGL43" s="171"/>
      <c r="BGM43" s="171"/>
      <c r="BGN43" s="172"/>
      <c r="BGO43" s="162"/>
      <c r="BGP43" s="171"/>
      <c r="BGQ43" s="171"/>
      <c r="BGR43" s="171"/>
      <c r="BGS43" s="171"/>
      <c r="BGT43" s="171"/>
      <c r="BGU43" s="171"/>
      <c r="BGV43" s="172"/>
      <c r="BGW43" s="162"/>
      <c r="BGX43" s="171"/>
      <c r="BGY43" s="171"/>
      <c r="BGZ43" s="171"/>
      <c r="BHA43" s="171"/>
      <c r="BHB43" s="171"/>
      <c r="BHC43" s="171"/>
      <c r="BHD43" s="172"/>
      <c r="BHE43" s="162"/>
      <c r="BHF43" s="171"/>
      <c r="BHG43" s="171"/>
      <c r="BHH43" s="171"/>
      <c r="BHI43" s="171"/>
      <c r="BHJ43" s="171"/>
      <c r="BHK43" s="171"/>
      <c r="BHL43" s="172"/>
      <c r="BHM43" s="162"/>
      <c r="BHN43" s="171"/>
      <c r="BHO43" s="171"/>
      <c r="BHP43" s="171"/>
      <c r="BHQ43" s="171"/>
      <c r="BHR43" s="171"/>
      <c r="BHS43" s="171"/>
      <c r="BHT43" s="172"/>
      <c r="BHU43" s="162"/>
      <c r="BHV43" s="171"/>
      <c r="BHW43" s="171"/>
      <c r="BHX43" s="171"/>
      <c r="BHY43" s="171"/>
      <c r="BHZ43" s="171"/>
      <c r="BIA43" s="171"/>
      <c r="BIB43" s="172"/>
      <c r="BIC43" s="162"/>
      <c r="BID43" s="171"/>
      <c r="BIE43" s="171"/>
      <c r="BIF43" s="171"/>
      <c r="BIG43" s="171"/>
      <c r="BIH43" s="171"/>
      <c r="BII43" s="171"/>
      <c r="BIJ43" s="172"/>
      <c r="BIK43" s="162"/>
      <c r="BIL43" s="171"/>
      <c r="BIM43" s="171"/>
      <c r="BIN43" s="171"/>
      <c r="BIO43" s="171"/>
      <c r="BIP43" s="171"/>
      <c r="BIQ43" s="171"/>
      <c r="BIR43" s="172"/>
      <c r="BIS43" s="162"/>
      <c r="BIT43" s="171"/>
      <c r="BIU43" s="171"/>
      <c r="BIV43" s="171"/>
      <c r="BIW43" s="171"/>
      <c r="BIX43" s="171"/>
      <c r="BIY43" s="171"/>
      <c r="BIZ43" s="172"/>
      <c r="BJA43" s="162"/>
      <c r="BJB43" s="171"/>
      <c r="BJC43" s="171"/>
      <c r="BJD43" s="171"/>
      <c r="BJE43" s="171"/>
      <c r="BJF43" s="171"/>
      <c r="BJG43" s="171"/>
      <c r="BJH43" s="172"/>
      <c r="BJI43" s="162"/>
      <c r="BJJ43" s="171"/>
      <c r="BJK43" s="171"/>
      <c r="BJL43" s="171"/>
      <c r="BJM43" s="171"/>
      <c r="BJN43" s="171"/>
      <c r="BJO43" s="171"/>
      <c r="BJP43" s="172"/>
      <c r="BJQ43" s="162"/>
      <c r="BJR43" s="171"/>
      <c r="BJS43" s="171"/>
      <c r="BJT43" s="171"/>
      <c r="BJU43" s="171"/>
      <c r="BJV43" s="171"/>
      <c r="BJW43" s="171"/>
      <c r="BJX43" s="172"/>
      <c r="BJY43" s="162"/>
      <c r="BJZ43" s="171"/>
      <c r="BKA43" s="171"/>
      <c r="BKB43" s="171"/>
      <c r="BKC43" s="171"/>
      <c r="BKD43" s="171"/>
      <c r="BKE43" s="171"/>
      <c r="BKF43" s="172"/>
      <c r="BKG43" s="162"/>
      <c r="BKH43" s="171"/>
      <c r="BKI43" s="171"/>
      <c r="BKJ43" s="171"/>
      <c r="BKK43" s="171"/>
      <c r="BKL43" s="171"/>
      <c r="BKM43" s="171"/>
      <c r="BKN43" s="172"/>
      <c r="BKO43" s="162"/>
      <c r="BKP43" s="171"/>
      <c r="BKQ43" s="171"/>
      <c r="BKR43" s="171"/>
      <c r="BKS43" s="171"/>
      <c r="BKT43" s="171"/>
      <c r="BKU43" s="171"/>
      <c r="BKV43" s="172"/>
      <c r="BKW43" s="162"/>
      <c r="BKX43" s="171"/>
      <c r="BKY43" s="171"/>
      <c r="BKZ43" s="171"/>
      <c r="BLA43" s="171"/>
      <c r="BLB43" s="171"/>
      <c r="BLC43" s="171"/>
      <c r="BLD43" s="172"/>
      <c r="BLE43" s="162"/>
      <c r="BLF43" s="171"/>
      <c r="BLG43" s="171"/>
      <c r="BLH43" s="171"/>
      <c r="BLI43" s="171"/>
      <c r="BLJ43" s="171"/>
      <c r="BLK43" s="171"/>
      <c r="BLL43" s="172"/>
      <c r="BLM43" s="162"/>
      <c r="BLN43" s="171"/>
      <c r="BLO43" s="171"/>
      <c r="BLP43" s="171"/>
      <c r="BLQ43" s="171"/>
      <c r="BLR43" s="171"/>
      <c r="BLS43" s="171"/>
      <c r="BLT43" s="172"/>
      <c r="BLU43" s="162"/>
      <c r="BLV43" s="171"/>
      <c r="BLW43" s="171"/>
      <c r="BLX43" s="171"/>
      <c r="BLY43" s="171"/>
      <c r="BLZ43" s="171"/>
      <c r="BMA43" s="171"/>
      <c r="BMB43" s="172"/>
      <c r="BMC43" s="162"/>
      <c r="BMD43" s="171"/>
      <c r="BME43" s="171"/>
      <c r="BMF43" s="171"/>
      <c r="BMG43" s="171"/>
      <c r="BMH43" s="171"/>
      <c r="BMI43" s="171"/>
      <c r="BMJ43" s="172"/>
      <c r="BMK43" s="162"/>
      <c r="BML43" s="171"/>
      <c r="BMM43" s="171"/>
      <c r="BMN43" s="171"/>
      <c r="BMO43" s="171"/>
      <c r="BMP43" s="171"/>
      <c r="BMQ43" s="171"/>
      <c r="BMR43" s="172"/>
      <c r="BMS43" s="162"/>
      <c r="BMT43" s="171"/>
      <c r="BMU43" s="171"/>
      <c r="BMV43" s="171"/>
      <c r="BMW43" s="171"/>
      <c r="BMX43" s="171"/>
      <c r="BMY43" s="171"/>
      <c r="BMZ43" s="172"/>
      <c r="BNA43" s="162"/>
      <c r="BNB43" s="171"/>
      <c r="BNC43" s="171"/>
      <c r="BND43" s="171"/>
      <c r="BNE43" s="171"/>
      <c r="BNF43" s="171"/>
      <c r="BNG43" s="171"/>
      <c r="BNH43" s="172"/>
      <c r="BNI43" s="162"/>
      <c r="BNJ43" s="171"/>
      <c r="BNK43" s="171"/>
      <c r="BNL43" s="171"/>
      <c r="BNM43" s="171"/>
      <c r="BNN43" s="171"/>
      <c r="BNO43" s="171"/>
      <c r="BNP43" s="172"/>
      <c r="BNQ43" s="162"/>
      <c r="BNR43" s="171"/>
      <c r="BNS43" s="171"/>
      <c r="BNT43" s="171"/>
      <c r="BNU43" s="171"/>
      <c r="BNV43" s="171"/>
      <c r="BNW43" s="171"/>
      <c r="BNX43" s="172"/>
      <c r="BNY43" s="162"/>
      <c r="BNZ43" s="171"/>
      <c r="BOA43" s="171"/>
      <c r="BOB43" s="171"/>
      <c r="BOC43" s="171"/>
      <c r="BOD43" s="171"/>
      <c r="BOE43" s="171"/>
      <c r="BOF43" s="172"/>
      <c r="BOG43" s="162"/>
      <c r="BOH43" s="171"/>
      <c r="BOI43" s="171"/>
      <c r="BOJ43" s="171"/>
      <c r="BOK43" s="171"/>
      <c r="BOL43" s="171"/>
      <c r="BOM43" s="171"/>
      <c r="BON43" s="172"/>
      <c r="BOO43" s="162"/>
      <c r="BOP43" s="171"/>
      <c r="BOQ43" s="171"/>
      <c r="BOR43" s="171"/>
      <c r="BOS43" s="171"/>
      <c r="BOT43" s="171"/>
      <c r="BOU43" s="171"/>
      <c r="BOV43" s="172"/>
      <c r="BOW43" s="162"/>
      <c r="BOX43" s="171"/>
      <c r="BOY43" s="171"/>
      <c r="BOZ43" s="171"/>
      <c r="BPA43" s="171"/>
      <c r="BPB43" s="171"/>
      <c r="BPC43" s="171"/>
      <c r="BPD43" s="172"/>
      <c r="BPE43" s="162"/>
      <c r="BPF43" s="171"/>
      <c r="BPG43" s="171"/>
      <c r="BPH43" s="171"/>
      <c r="BPI43" s="171"/>
      <c r="BPJ43" s="171"/>
      <c r="BPK43" s="171"/>
      <c r="BPL43" s="172"/>
      <c r="BPM43" s="162"/>
      <c r="BPN43" s="171"/>
      <c r="BPO43" s="171"/>
      <c r="BPP43" s="171"/>
      <c r="BPQ43" s="171"/>
      <c r="BPR43" s="171"/>
      <c r="BPS43" s="171"/>
      <c r="BPT43" s="172"/>
      <c r="BPU43" s="162"/>
      <c r="BPV43" s="171"/>
      <c r="BPW43" s="171"/>
      <c r="BPX43" s="171"/>
      <c r="BPY43" s="171"/>
      <c r="BPZ43" s="171"/>
      <c r="BQA43" s="171"/>
      <c r="BQB43" s="172"/>
      <c r="BQC43" s="162"/>
      <c r="BQD43" s="171"/>
      <c r="BQE43" s="171"/>
      <c r="BQF43" s="171"/>
      <c r="BQG43" s="171"/>
      <c r="BQH43" s="171"/>
      <c r="BQI43" s="171"/>
      <c r="BQJ43" s="172"/>
      <c r="BQK43" s="162"/>
      <c r="BQL43" s="171"/>
      <c r="BQM43" s="171"/>
      <c r="BQN43" s="171"/>
      <c r="BQO43" s="171"/>
      <c r="BQP43" s="171"/>
      <c r="BQQ43" s="171"/>
      <c r="BQR43" s="172"/>
      <c r="BQS43" s="162"/>
      <c r="BQT43" s="171"/>
      <c r="BQU43" s="171"/>
      <c r="BQV43" s="171"/>
      <c r="BQW43" s="171"/>
      <c r="BQX43" s="171"/>
      <c r="BQY43" s="171"/>
      <c r="BQZ43" s="172"/>
      <c r="BRA43" s="162"/>
      <c r="BRB43" s="171"/>
      <c r="BRC43" s="171"/>
      <c r="BRD43" s="171"/>
      <c r="BRE43" s="171"/>
      <c r="BRF43" s="171"/>
      <c r="BRG43" s="171"/>
      <c r="BRH43" s="172"/>
      <c r="BRI43" s="162"/>
      <c r="BRJ43" s="171"/>
      <c r="BRK43" s="171"/>
      <c r="BRL43" s="171"/>
      <c r="BRM43" s="171"/>
      <c r="BRN43" s="171"/>
      <c r="BRO43" s="171"/>
      <c r="BRP43" s="172"/>
      <c r="BRQ43" s="162"/>
      <c r="BRR43" s="171"/>
      <c r="BRS43" s="171"/>
      <c r="BRT43" s="171"/>
      <c r="BRU43" s="171"/>
      <c r="BRV43" s="171"/>
      <c r="BRW43" s="171"/>
      <c r="BRX43" s="172"/>
      <c r="BRY43" s="162"/>
      <c r="BRZ43" s="171"/>
      <c r="BSA43" s="171"/>
      <c r="BSB43" s="171"/>
      <c r="BSC43" s="171"/>
      <c r="BSD43" s="171"/>
      <c r="BSE43" s="171"/>
      <c r="BSF43" s="172"/>
      <c r="BSG43" s="162"/>
      <c r="BSH43" s="171"/>
      <c r="BSI43" s="171"/>
      <c r="BSJ43" s="171"/>
      <c r="BSK43" s="171"/>
      <c r="BSL43" s="171"/>
      <c r="BSM43" s="171"/>
      <c r="BSN43" s="172"/>
      <c r="BSO43" s="162"/>
      <c r="BSP43" s="171"/>
      <c r="BSQ43" s="171"/>
      <c r="BSR43" s="171"/>
      <c r="BSS43" s="171"/>
      <c r="BST43" s="171"/>
      <c r="BSU43" s="171"/>
      <c r="BSV43" s="172"/>
      <c r="BSW43" s="162"/>
      <c r="BSX43" s="171"/>
      <c r="BSY43" s="171"/>
      <c r="BSZ43" s="171"/>
      <c r="BTA43" s="171"/>
      <c r="BTB43" s="171"/>
      <c r="BTC43" s="171"/>
      <c r="BTD43" s="172"/>
      <c r="BTE43" s="162"/>
      <c r="BTF43" s="171"/>
      <c r="BTG43" s="171"/>
      <c r="BTH43" s="171"/>
      <c r="BTI43" s="171"/>
      <c r="BTJ43" s="171"/>
      <c r="BTK43" s="171"/>
      <c r="BTL43" s="172"/>
      <c r="BTM43" s="162"/>
      <c r="BTN43" s="171"/>
      <c r="BTO43" s="171"/>
      <c r="BTP43" s="171"/>
      <c r="BTQ43" s="171"/>
      <c r="BTR43" s="171"/>
      <c r="BTS43" s="171"/>
      <c r="BTT43" s="172"/>
      <c r="BTU43" s="162"/>
      <c r="BTV43" s="171"/>
      <c r="BTW43" s="171"/>
      <c r="BTX43" s="171"/>
      <c r="BTY43" s="171"/>
      <c r="BTZ43" s="171"/>
      <c r="BUA43" s="171"/>
      <c r="BUB43" s="172"/>
      <c r="BUC43" s="162"/>
      <c r="BUD43" s="171"/>
      <c r="BUE43" s="171"/>
      <c r="BUF43" s="171"/>
      <c r="BUG43" s="171"/>
      <c r="BUH43" s="171"/>
      <c r="BUI43" s="171"/>
      <c r="BUJ43" s="172"/>
      <c r="BUK43" s="162"/>
      <c r="BUL43" s="171"/>
      <c r="BUM43" s="171"/>
      <c r="BUN43" s="171"/>
      <c r="BUO43" s="171"/>
      <c r="BUP43" s="171"/>
      <c r="BUQ43" s="171"/>
      <c r="BUR43" s="172"/>
      <c r="BUS43" s="162"/>
      <c r="BUT43" s="171"/>
      <c r="BUU43" s="171"/>
      <c r="BUV43" s="171"/>
      <c r="BUW43" s="171"/>
      <c r="BUX43" s="171"/>
      <c r="BUY43" s="171"/>
      <c r="BUZ43" s="172"/>
      <c r="BVA43" s="162"/>
      <c r="BVB43" s="171"/>
      <c r="BVC43" s="171"/>
      <c r="BVD43" s="171"/>
      <c r="BVE43" s="171"/>
      <c r="BVF43" s="171"/>
      <c r="BVG43" s="171"/>
      <c r="BVH43" s="172"/>
      <c r="BVI43" s="162"/>
      <c r="BVJ43" s="171"/>
      <c r="BVK43" s="171"/>
      <c r="BVL43" s="171"/>
      <c r="BVM43" s="171"/>
      <c r="BVN43" s="171"/>
      <c r="BVO43" s="171"/>
      <c r="BVP43" s="172"/>
      <c r="BVQ43" s="162"/>
      <c r="BVR43" s="171"/>
      <c r="BVS43" s="171"/>
      <c r="BVT43" s="171"/>
      <c r="BVU43" s="171"/>
      <c r="BVV43" s="171"/>
      <c r="BVW43" s="171"/>
      <c r="BVX43" s="172"/>
      <c r="BVY43" s="162"/>
      <c r="BVZ43" s="171"/>
      <c r="BWA43" s="171"/>
      <c r="BWB43" s="171"/>
      <c r="BWC43" s="171"/>
      <c r="BWD43" s="171"/>
      <c r="BWE43" s="171"/>
      <c r="BWF43" s="172"/>
      <c r="BWG43" s="162"/>
      <c r="BWH43" s="171"/>
      <c r="BWI43" s="171"/>
      <c r="BWJ43" s="171"/>
      <c r="BWK43" s="171"/>
      <c r="BWL43" s="171"/>
      <c r="BWM43" s="171"/>
      <c r="BWN43" s="172"/>
      <c r="BWO43" s="162"/>
      <c r="BWP43" s="171"/>
      <c r="BWQ43" s="171"/>
      <c r="BWR43" s="171"/>
      <c r="BWS43" s="171"/>
      <c r="BWT43" s="171"/>
      <c r="BWU43" s="171"/>
      <c r="BWV43" s="172"/>
      <c r="BWW43" s="162"/>
      <c r="BWX43" s="171"/>
      <c r="BWY43" s="171"/>
      <c r="BWZ43" s="171"/>
      <c r="BXA43" s="171"/>
      <c r="BXB43" s="171"/>
      <c r="BXC43" s="171"/>
      <c r="BXD43" s="172"/>
      <c r="BXE43" s="162"/>
      <c r="BXF43" s="171"/>
      <c r="BXG43" s="171"/>
      <c r="BXH43" s="171"/>
      <c r="BXI43" s="171"/>
      <c r="BXJ43" s="171"/>
      <c r="BXK43" s="171"/>
      <c r="BXL43" s="172"/>
      <c r="BXM43" s="162"/>
      <c r="BXN43" s="171"/>
      <c r="BXO43" s="171"/>
      <c r="BXP43" s="171"/>
      <c r="BXQ43" s="171"/>
      <c r="BXR43" s="171"/>
      <c r="BXS43" s="171"/>
      <c r="BXT43" s="172"/>
      <c r="BXU43" s="162"/>
      <c r="BXV43" s="171"/>
      <c r="BXW43" s="171"/>
      <c r="BXX43" s="171"/>
      <c r="BXY43" s="171"/>
      <c r="BXZ43" s="171"/>
      <c r="BYA43" s="171"/>
      <c r="BYB43" s="172"/>
      <c r="BYC43" s="162"/>
      <c r="BYD43" s="171"/>
      <c r="BYE43" s="171"/>
      <c r="BYF43" s="171"/>
      <c r="BYG43" s="171"/>
      <c r="BYH43" s="171"/>
      <c r="BYI43" s="171"/>
      <c r="BYJ43" s="172"/>
      <c r="BYK43" s="162"/>
      <c r="BYL43" s="171"/>
      <c r="BYM43" s="171"/>
      <c r="BYN43" s="171"/>
      <c r="BYO43" s="171"/>
      <c r="BYP43" s="171"/>
      <c r="BYQ43" s="171"/>
      <c r="BYR43" s="172"/>
      <c r="BYS43" s="162"/>
      <c r="BYT43" s="171"/>
      <c r="BYU43" s="171"/>
      <c r="BYV43" s="171"/>
      <c r="BYW43" s="171"/>
      <c r="BYX43" s="171"/>
      <c r="BYY43" s="171"/>
      <c r="BYZ43" s="172"/>
      <c r="BZA43" s="162"/>
      <c r="BZB43" s="171"/>
      <c r="BZC43" s="171"/>
      <c r="BZD43" s="171"/>
      <c r="BZE43" s="171"/>
      <c r="BZF43" s="171"/>
      <c r="BZG43" s="171"/>
      <c r="BZH43" s="172"/>
      <c r="BZI43" s="162"/>
      <c r="BZJ43" s="171"/>
      <c r="BZK43" s="171"/>
      <c r="BZL43" s="171"/>
      <c r="BZM43" s="171"/>
      <c r="BZN43" s="171"/>
      <c r="BZO43" s="171"/>
      <c r="BZP43" s="172"/>
      <c r="BZQ43" s="162"/>
      <c r="BZR43" s="171"/>
      <c r="BZS43" s="171"/>
      <c r="BZT43" s="171"/>
      <c r="BZU43" s="171"/>
      <c r="BZV43" s="171"/>
      <c r="BZW43" s="171"/>
      <c r="BZX43" s="172"/>
      <c r="BZY43" s="162"/>
      <c r="BZZ43" s="171"/>
      <c r="CAA43" s="171"/>
      <c r="CAB43" s="171"/>
      <c r="CAC43" s="171"/>
      <c r="CAD43" s="171"/>
      <c r="CAE43" s="171"/>
      <c r="CAF43" s="172"/>
      <c r="CAG43" s="162"/>
      <c r="CAH43" s="171"/>
      <c r="CAI43" s="171"/>
      <c r="CAJ43" s="171"/>
      <c r="CAK43" s="171"/>
      <c r="CAL43" s="171"/>
      <c r="CAM43" s="171"/>
      <c r="CAN43" s="172"/>
      <c r="CAO43" s="162"/>
      <c r="CAP43" s="171"/>
      <c r="CAQ43" s="171"/>
      <c r="CAR43" s="171"/>
      <c r="CAS43" s="171"/>
      <c r="CAT43" s="171"/>
      <c r="CAU43" s="171"/>
      <c r="CAV43" s="172"/>
      <c r="CAW43" s="162"/>
      <c r="CAX43" s="171"/>
      <c r="CAY43" s="171"/>
      <c r="CAZ43" s="171"/>
      <c r="CBA43" s="171"/>
      <c r="CBB43" s="171"/>
      <c r="CBC43" s="171"/>
      <c r="CBD43" s="172"/>
      <c r="CBE43" s="162"/>
      <c r="CBF43" s="171"/>
      <c r="CBG43" s="171"/>
      <c r="CBH43" s="171"/>
      <c r="CBI43" s="171"/>
      <c r="CBJ43" s="171"/>
      <c r="CBK43" s="171"/>
      <c r="CBL43" s="172"/>
      <c r="CBM43" s="162"/>
      <c r="CBN43" s="171"/>
      <c r="CBO43" s="171"/>
      <c r="CBP43" s="171"/>
      <c r="CBQ43" s="171"/>
      <c r="CBR43" s="171"/>
      <c r="CBS43" s="171"/>
      <c r="CBT43" s="172"/>
      <c r="CBU43" s="162"/>
      <c r="CBV43" s="171"/>
      <c r="CBW43" s="171"/>
      <c r="CBX43" s="171"/>
      <c r="CBY43" s="171"/>
      <c r="CBZ43" s="171"/>
      <c r="CCA43" s="171"/>
      <c r="CCB43" s="172"/>
      <c r="CCC43" s="162"/>
      <c r="CCD43" s="171"/>
      <c r="CCE43" s="171"/>
      <c r="CCF43" s="171"/>
      <c r="CCG43" s="171"/>
      <c r="CCH43" s="171"/>
      <c r="CCI43" s="171"/>
      <c r="CCJ43" s="172"/>
      <c r="CCK43" s="162"/>
      <c r="CCL43" s="171"/>
      <c r="CCM43" s="171"/>
      <c r="CCN43" s="171"/>
      <c r="CCO43" s="171"/>
      <c r="CCP43" s="171"/>
      <c r="CCQ43" s="171"/>
      <c r="CCR43" s="172"/>
      <c r="CCS43" s="162"/>
      <c r="CCT43" s="171"/>
      <c r="CCU43" s="171"/>
      <c r="CCV43" s="171"/>
      <c r="CCW43" s="171"/>
      <c r="CCX43" s="171"/>
      <c r="CCY43" s="171"/>
      <c r="CCZ43" s="172"/>
      <c r="CDA43" s="162"/>
      <c r="CDB43" s="171"/>
      <c r="CDC43" s="171"/>
      <c r="CDD43" s="171"/>
      <c r="CDE43" s="171"/>
      <c r="CDF43" s="171"/>
      <c r="CDG43" s="171"/>
      <c r="CDH43" s="172"/>
      <c r="CDI43" s="162"/>
      <c r="CDJ43" s="171"/>
      <c r="CDK43" s="171"/>
      <c r="CDL43" s="171"/>
      <c r="CDM43" s="171"/>
      <c r="CDN43" s="171"/>
      <c r="CDO43" s="171"/>
      <c r="CDP43" s="172"/>
      <c r="CDQ43" s="162"/>
      <c r="CDR43" s="171"/>
      <c r="CDS43" s="171"/>
      <c r="CDT43" s="171"/>
      <c r="CDU43" s="171"/>
      <c r="CDV43" s="171"/>
      <c r="CDW43" s="171"/>
      <c r="CDX43" s="172"/>
      <c r="CDY43" s="162"/>
      <c r="CDZ43" s="171"/>
      <c r="CEA43" s="171"/>
      <c r="CEB43" s="171"/>
      <c r="CEC43" s="171"/>
      <c r="CED43" s="171"/>
      <c r="CEE43" s="171"/>
      <c r="CEF43" s="172"/>
      <c r="CEG43" s="162"/>
      <c r="CEH43" s="171"/>
      <c r="CEI43" s="171"/>
      <c r="CEJ43" s="171"/>
      <c r="CEK43" s="171"/>
      <c r="CEL43" s="171"/>
      <c r="CEM43" s="171"/>
      <c r="CEN43" s="172"/>
      <c r="CEO43" s="162"/>
      <c r="CEP43" s="171"/>
      <c r="CEQ43" s="171"/>
      <c r="CER43" s="171"/>
      <c r="CES43" s="171"/>
      <c r="CET43" s="171"/>
      <c r="CEU43" s="171"/>
      <c r="CEV43" s="172"/>
      <c r="CEW43" s="162"/>
      <c r="CEX43" s="171"/>
      <c r="CEY43" s="171"/>
      <c r="CEZ43" s="171"/>
      <c r="CFA43" s="171"/>
      <c r="CFB43" s="171"/>
      <c r="CFC43" s="171"/>
      <c r="CFD43" s="172"/>
      <c r="CFE43" s="162"/>
      <c r="CFF43" s="171"/>
      <c r="CFG43" s="171"/>
      <c r="CFH43" s="171"/>
      <c r="CFI43" s="171"/>
      <c r="CFJ43" s="171"/>
      <c r="CFK43" s="171"/>
      <c r="CFL43" s="172"/>
      <c r="CFM43" s="162"/>
      <c r="CFN43" s="171"/>
      <c r="CFO43" s="171"/>
      <c r="CFP43" s="171"/>
      <c r="CFQ43" s="171"/>
      <c r="CFR43" s="171"/>
      <c r="CFS43" s="171"/>
      <c r="CFT43" s="172"/>
      <c r="CFU43" s="162"/>
      <c r="CFV43" s="171"/>
      <c r="CFW43" s="171"/>
      <c r="CFX43" s="171"/>
      <c r="CFY43" s="171"/>
      <c r="CFZ43" s="171"/>
      <c r="CGA43" s="171"/>
      <c r="CGB43" s="172"/>
      <c r="CGC43" s="162"/>
      <c r="CGD43" s="171"/>
      <c r="CGE43" s="171"/>
      <c r="CGF43" s="171"/>
      <c r="CGG43" s="171"/>
      <c r="CGH43" s="171"/>
      <c r="CGI43" s="171"/>
      <c r="CGJ43" s="172"/>
      <c r="CGK43" s="162"/>
      <c r="CGL43" s="171"/>
      <c r="CGM43" s="171"/>
      <c r="CGN43" s="171"/>
      <c r="CGO43" s="171"/>
      <c r="CGP43" s="171"/>
      <c r="CGQ43" s="171"/>
      <c r="CGR43" s="172"/>
      <c r="CGS43" s="162"/>
      <c r="CGT43" s="171"/>
      <c r="CGU43" s="171"/>
      <c r="CGV43" s="171"/>
      <c r="CGW43" s="171"/>
      <c r="CGX43" s="171"/>
      <c r="CGY43" s="171"/>
      <c r="CGZ43" s="172"/>
      <c r="CHA43" s="162"/>
      <c r="CHB43" s="171"/>
      <c r="CHC43" s="171"/>
      <c r="CHD43" s="171"/>
      <c r="CHE43" s="171"/>
      <c r="CHF43" s="171"/>
      <c r="CHG43" s="171"/>
      <c r="CHH43" s="172"/>
      <c r="CHI43" s="162"/>
      <c r="CHJ43" s="171"/>
      <c r="CHK43" s="171"/>
      <c r="CHL43" s="171"/>
      <c r="CHM43" s="171"/>
      <c r="CHN43" s="171"/>
      <c r="CHO43" s="171"/>
      <c r="CHP43" s="172"/>
      <c r="CHQ43" s="162"/>
      <c r="CHR43" s="171"/>
      <c r="CHS43" s="171"/>
      <c r="CHT43" s="171"/>
      <c r="CHU43" s="171"/>
      <c r="CHV43" s="171"/>
      <c r="CHW43" s="171"/>
      <c r="CHX43" s="172"/>
      <c r="CHY43" s="162"/>
      <c r="CHZ43" s="171"/>
      <c r="CIA43" s="171"/>
      <c r="CIB43" s="171"/>
      <c r="CIC43" s="171"/>
      <c r="CID43" s="171"/>
      <c r="CIE43" s="171"/>
      <c r="CIF43" s="172"/>
      <c r="CIG43" s="162"/>
      <c r="CIH43" s="171"/>
      <c r="CII43" s="171"/>
      <c r="CIJ43" s="171"/>
      <c r="CIK43" s="171"/>
      <c r="CIL43" s="171"/>
      <c r="CIM43" s="171"/>
      <c r="CIN43" s="172"/>
      <c r="CIO43" s="162"/>
      <c r="CIP43" s="171"/>
      <c r="CIQ43" s="171"/>
      <c r="CIR43" s="171"/>
      <c r="CIS43" s="171"/>
      <c r="CIT43" s="171"/>
      <c r="CIU43" s="171"/>
      <c r="CIV43" s="172"/>
      <c r="CIW43" s="162"/>
      <c r="CIX43" s="171"/>
      <c r="CIY43" s="171"/>
      <c r="CIZ43" s="171"/>
      <c r="CJA43" s="171"/>
      <c r="CJB43" s="171"/>
      <c r="CJC43" s="171"/>
      <c r="CJD43" s="172"/>
      <c r="CJE43" s="162"/>
      <c r="CJF43" s="171"/>
      <c r="CJG43" s="171"/>
      <c r="CJH43" s="171"/>
      <c r="CJI43" s="171"/>
      <c r="CJJ43" s="171"/>
      <c r="CJK43" s="171"/>
      <c r="CJL43" s="172"/>
      <c r="CJM43" s="162"/>
      <c r="CJN43" s="171"/>
      <c r="CJO43" s="171"/>
      <c r="CJP43" s="171"/>
      <c r="CJQ43" s="171"/>
      <c r="CJR43" s="171"/>
      <c r="CJS43" s="171"/>
      <c r="CJT43" s="172"/>
      <c r="CJU43" s="162"/>
      <c r="CJV43" s="171"/>
      <c r="CJW43" s="171"/>
      <c r="CJX43" s="171"/>
      <c r="CJY43" s="171"/>
      <c r="CJZ43" s="171"/>
      <c r="CKA43" s="171"/>
      <c r="CKB43" s="172"/>
      <c r="CKC43" s="162"/>
      <c r="CKD43" s="171"/>
      <c r="CKE43" s="171"/>
      <c r="CKF43" s="171"/>
      <c r="CKG43" s="171"/>
      <c r="CKH43" s="171"/>
      <c r="CKI43" s="171"/>
      <c r="CKJ43" s="172"/>
      <c r="CKK43" s="162"/>
      <c r="CKL43" s="171"/>
      <c r="CKM43" s="171"/>
      <c r="CKN43" s="171"/>
      <c r="CKO43" s="171"/>
      <c r="CKP43" s="171"/>
      <c r="CKQ43" s="171"/>
      <c r="CKR43" s="172"/>
      <c r="CKS43" s="162"/>
      <c r="CKT43" s="171"/>
      <c r="CKU43" s="171"/>
      <c r="CKV43" s="171"/>
      <c r="CKW43" s="171"/>
      <c r="CKX43" s="171"/>
      <c r="CKY43" s="171"/>
      <c r="CKZ43" s="172"/>
      <c r="CLA43" s="162"/>
      <c r="CLB43" s="171"/>
      <c r="CLC43" s="171"/>
      <c r="CLD43" s="171"/>
      <c r="CLE43" s="171"/>
      <c r="CLF43" s="171"/>
      <c r="CLG43" s="171"/>
      <c r="CLH43" s="172"/>
      <c r="CLI43" s="162"/>
      <c r="CLJ43" s="171"/>
      <c r="CLK43" s="171"/>
      <c r="CLL43" s="171"/>
      <c r="CLM43" s="171"/>
      <c r="CLN43" s="171"/>
      <c r="CLO43" s="171"/>
      <c r="CLP43" s="172"/>
      <c r="CLQ43" s="162"/>
      <c r="CLR43" s="171"/>
      <c r="CLS43" s="171"/>
      <c r="CLT43" s="171"/>
      <c r="CLU43" s="171"/>
      <c r="CLV43" s="171"/>
      <c r="CLW43" s="171"/>
      <c r="CLX43" s="172"/>
      <c r="CLY43" s="162"/>
      <c r="CLZ43" s="171"/>
      <c r="CMA43" s="171"/>
      <c r="CMB43" s="171"/>
      <c r="CMC43" s="171"/>
      <c r="CMD43" s="171"/>
      <c r="CME43" s="171"/>
      <c r="CMF43" s="172"/>
      <c r="CMG43" s="162"/>
      <c r="CMH43" s="171"/>
      <c r="CMI43" s="171"/>
      <c r="CMJ43" s="171"/>
      <c r="CMK43" s="171"/>
      <c r="CML43" s="171"/>
      <c r="CMM43" s="171"/>
      <c r="CMN43" s="172"/>
      <c r="CMO43" s="162"/>
      <c r="CMP43" s="171"/>
      <c r="CMQ43" s="171"/>
      <c r="CMR43" s="171"/>
      <c r="CMS43" s="171"/>
      <c r="CMT43" s="171"/>
      <c r="CMU43" s="171"/>
      <c r="CMV43" s="172"/>
      <c r="CMW43" s="162"/>
      <c r="CMX43" s="171"/>
      <c r="CMY43" s="171"/>
      <c r="CMZ43" s="171"/>
      <c r="CNA43" s="171"/>
      <c r="CNB43" s="171"/>
      <c r="CNC43" s="171"/>
      <c r="CND43" s="172"/>
      <c r="CNE43" s="162"/>
      <c r="CNF43" s="171"/>
      <c r="CNG43" s="171"/>
      <c r="CNH43" s="171"/>
      <c r="CNI43" s="171"/>
      <c r="CNJ43" s="171"/>
      <c r="CNK43" s="171"/>
      <c r="CNL43" s="172"/>
      <c r="CNM43" s="162"/>
      <c r="CNN43" s="171"/>
      <c r="CNO43" s="171"/>
      <c r="CNP43" s="171"/>
      <c r="CNQ43" s="171"/>
      <c r="CNR43" s="171"/>
      <c r="CNS43" s="171"/>
      <c r="CNT43" s="172"/>
      <c r="CNU43" s="162"/>
      <c r="CNV43" s="171"/>
      <c r="CNW43" s="171"/>
      <c r="CNX43" s="171"/>
      <c r="CNY43" s="171"/>
      <c r="CNZ43" s="171"/>
      <c r="COA43" s="171"/>
      <c r="COB43" s="172"/>
      <c r="COC43" s="162"/>
      <c r="COD43" s="171"/>
      <c r="COE43" s="171"/>
      <c r="COF43" s="171"/>
      <c r="COG43" s="171"/>
      <c r="COH43" s="171"/>
      <c r="COI43" s="171"/>
      <c r="COJ43" s="172"/>
      <c r="COK43" s="162"/>
      <c r="COL43" s="171"/>
      <c r="COM43" s="171"/>
      <c r="CON43" s="171"/>
      <c r="COO43" s="171"/>
      <c r="COP43" s="171"/>
      <c r="COQ43" s="171"/>
      <c r="COR43" s="172"/>
      <c r="COS43" s="162"/>
      <c r="COT43" s="171"/>
      <c r="COU43" s="171"/>
      <c r="COV43" s="171"/>
      <c r="COW43" s="171"/>
      <c r="COX43" s="171"/>
      <c r="COY43" s="171"/>
      <c r="COZ43" s="172"/>
      <c r="CPA43" s="162"/>
      <c r="CPB43" s="171"/>
      <c r="CPC43" s="171"/>
      <c r="CPD43" s="171"/>
      <c r="CPE43" s="171"/>
      <c r="CPF43" s="171"/>
      <c r="CPG43" s="171"/>
      <c r="CPH43" s="172"/>
      <c r="CPI43" s="162"/>
      <c r="CPJ43" s="171"/>
      <c r="CPK43" s="171"/>
      <c r="CPL43" s="171"/>
      <c r="CPM43" s="171"/>
      <c r="CPN43" s="171"/>
      <c r="CPO43" s="171"/>
      <c r="CPP43" s="172"/>
      <c r="CPQ43" s="162"/>
      <c r="CPR43" s="171"/>
      <c r="CPS43" s="171"/>
      <c r="CPT43" s="171"/>
      <c r="CPU43" s="171"/>
      <c r="CPV43" s="171"/>
      <c r="CPW43" s="171"/>
      <c r="CPX43" s="172"/>
      <c r="CPY43" s="162"/>
      <c r="CPZ43" s="171"/>
      <c r="CQA43" s="171"/>
      <c r="CQB43" s="171"/>
      <c r="CQC43" s="171"/>
      <c r="CQD43" s="171"/>
      <c r="CQE43" s="171"/>
      <c r="CQF43" s="172"/>
      <c r="CQG43" s="162"/>
      <c r="CQH43" s="171"/>
      <c r="CQI43" s="171"/>
      <c r="CQJ43" s="171"/>
      <c r="CQK43" s="171"/>
      <c r="CQL43" s="171"/>
      <c r="CQM43" s="171"/>
      <c r="CQN43" s="172"/>
      <c r="CQO43" s="162"/>
      <c r="CQP43" s="171"/>
      <c r="CQQ43" s="171"/>
      <c r="CQR43" s="171"/>
      <c r="CQS43" s="171"/>
      <c r="CQT43" s="171"/>
      <c r="CQU43" s="171"/>
      <c r="CQV43" s="172"/>
      <c r="CQW43" s="162"/>
      <c r="CQX43" s="171"/>
      <c r="CQY43" s="171"/>
      <c r="CQZ43" s="171"/>
      <c r="CRA43" s="171"/>
      <c r="CRB43" s="171"/>
      <c r="CRC43" s="171"/>
      <c r="CRD43" s="172"/>
      <c r="CRE43" s="162"/>
      <c r="CRF43" s="171"/>
      <c r="CRG43" s="171"/>
      <c r="CRH43" s="171"/>
      <c r="CRI43" s="171"/>
      <c r="CRJ43" s="171"/>
      <c r="CRK43" s="171"/>
      <c r="CRL43" s="172"/>
      <c r="CRM43" s="162"/>
      <c r="CRN43" s="171"/>
      <c r="CRO43" s="171"/>
      <c r="CRP43" s="171"/>
      <c r="CRQ43" s="171"/>
      <c r="CRR43" s="171"/>
      <c r="CRS43" s="171"/>
      <c r="CRT43" s="172"/>
      <c r="CRU43" s="162"/>
      <c r="CRV43" s="171"/>
      <c r="CRW43" s="171"/>
      <c r="CRX43" s="171"/>
      <c r="CRY43" s="171"/>
      <c r="CRZ43" s="171"/>
      <c r="CSA43" s="171"/>
      <c r="CSB43" s="172"/>
      <c r="CSC43" s="162"/>
      <c r="CSD43" s="171"/>
      <c r="CSE43" s="171"/>
      <c r="CSF43" s="171"/>
      <c r="CSG43" s="171"/>
      <c r="CSH43" s="171"/>
      <c r="CSI43" s="171"/>
      <c r="CSJ43" s="172"/>
      <c r="CSK43" s="162"/>
      <c r="CSL43" s="171"/>
      <c r="CSM43" s="171"/>
      <c r="CSN43" s="171"/>
      <c r="CSO43" s="171"/>
      <c r="CSP43" s="171"/>
      <c r="CSQ43" s="171"/>
      <c r="CSR43" s="172"/>
      <c r="CSS43" s="162"/>
      <c r="CST43" s="171"/>
      <c r="CSU43" s="171"/>
      <c r="CSV43" s="171"/>
      <c r="CSW43" s="171"/>
      <c r="CSX43" s="171"/>
      <c r="CSY43" s="171"/>
      <c r="CSZ43" s="172"/>
      <c r="CTA43" s="162"/>
      <c r="CTB43" s="171"/>
      <c r="CTC43" s="171"/>
      <c r="CTD43" s="171"/>
      <c r="CTE43" s="171"/>
      <c r="CTF43" s="171"/>
      <c r="CTG43" s="171"/>
      <c r="CTH43" s="172"/>
      <c r="CTI43" s="162"/>
      <c r="CTJ43" s="171"/>
      <c r="CTK43" s="171"/>
      <c r="CTL43" s="171"/>
      <c r="CTM43" s="171"/>
      <c r="CTN43" s="171"/>
      <c r="CTO43" s="171"/>
      <c r="CTP43" s="172"/>
      <c r="CTQ43" s="162"/>
      <c r="CTR43" s="171"/>
      <c r="CTS43" s="171"/>
      <c r="CTT43" s="171"/>
      <c r="CTU43" s="171"/>
      <c r="CTV43" s="171"/>
      <c r="CTW43" s="171"/>
      <c r="CTX43" s="172"/>
      <c r="CTY43" s="162"/>
      <c r="CTZ43" s="171"/>
      <c r="CUA43" s="171"/>
      <c r="CUB43" s="171"/>
      <c r="CUC43" s="171"/>
      <c r="CUD43" s="171"/>
      <c r="CUE43" s="171"/>
      <c r="CUF43" s="172"/>
      <c r="CUG43" s="162"/>
      <c r="CUH43" s="171"/>
      <c r="CUI43" s="171"/>
      <c r="CUJ43" s="171"/>
      <c r="CUK43" s="171"/>
      <c r="CUL43" s="171"/>
      <c r="CUM43" s="171"/>
      <c r="CUN43" s="172"/>
      <c r="CUO43" s="162"/>
      <c r="CUP43" s="171"/>
      <c r="CUQ43" s="171"/>
      <c r="CUR43" s="171"/>
      <c r="CUS43" s="171"/>
      <c r="CUT43" s="171"/>
      <c r="CUU43" s="171"/>
      <c r="CUV43" s="172"/>
      <c r="CUW43" s="162"/>
      <c r="CUX43" s="171"/>
      <c r="CUY43" s="171"/>
      <c r="CUZ43" s="171"/>
      <c r="CVA43" s="171"/>
      <c r="CVB43" s="171"/>
      <c r="CVC43" s="171"/>
      <c r="CVD43" s="172"/>
      <c r="CVE43" s="162"/>
      <c r="CVF43" s="171"/>
      <c r="CVG43" s="171"/>
      <c r="CVH43" s="171"/>
      <c r="CVI43" s="171"/>
      <c r="CVJ43" s="171"/>
      <c r="CVK43" s="171"/>
      <c r="CVL43" s="172"/>
      <c r="CVM43" s="162"/>
      <c r="CVN43" s="171"/>
      <c r="CVO43" s="171"/>
      <c r="CVP43" s="171"/>
      <c r="CVQ43" s="171"/>
      <c r="CVR43" s="171"/>
      <c r="CVS43" s="171"/>
      <c r="CVT43" s="172"/>
      <c r="CVU43" s="162"/>
      <c r="CVV43" s="171"/>
      <c r="CVW43" s="171"/>
      <c r="CVX43" s="171"/>
      <c r="CVY43" s="171"/>
      <c r="CVZ43" s="171"/>
      <c r="CWA43" s="171"/>
      <c r="CWB43" s="172"/>
      <c r="CWC43" s="162"/>
      <c r="CWD43" s="171"/>
      <c r="CWE43" s="171"/>
      <c r="CWF43" s="171"/>
      <c r="CWG43" s="171"/>
      <c r="CWH43" s="171"/>
      <c r="CWI43" s="171"/>
      <c r="CWJ43" s="172"/>
      <c r="CWK43" s="162"/>
      <c r="CWL43" s="171"/>
      <c r="CWM43" s="171"/>
      <c r="CWN43" s="171"/>
      <c r="CWO43" s="171"/>
      <c r="CWP43" s="171"/>
      <c r="CWQ43" s="171"/>
      <c r="CWR43" s="172"/>
      <c r="CWS43" s="162"/>
      <c r="CWT43" s="171"/>
      <c r="CWU43" s="171"/>
      <c r="CWV43" s="171"/>
      <c r="CWW43" s="171"/>
      <c r="CWX43" s="171"/>
      <c r="CWY43" s="171"/>
      <c r="CWZ43" s="172"/>
      <c r="CXA43" s="162"/>
      <c r="CXB43" s="171"/>
      <c r="CXC43" s="171"/>
      <c r="CXD43" s="171"/>
      <c r="CXE43" s="171"/>
      <c r="CXF43" s="171"/>
      <c r="CXG43" s="171"/>
      <c r="CXH43" s="172"/>
      <c r="CXI43" s="162"/>
      <c r="CXJ43" s="171"/>
      <c r="CXK43" s="171"/>
      <c r="CXL43" s="171"/>
      <c r="CXM43" s="171"/>
      <c r="CXN43" s="171"/>
      <c r="CXO43" s="171"/>
      <c r="CXP43" s="172"/>
      <c r="CXQ43" s="162"/>
      <c r="CXR43" s="171"/>
      <c r="CXS43" s="171"/>
      <c r="CXT43" s="171"/>
      <c r="CXU43" s="171"/>
      <c r="CXV43" s="171"/>
      <c r="CXW43" s="171"/>
      <c r="CXX43" s="172"/>
      <c r="CXY43" s="162"/>
      <c r="CXZ43" s="171"/>
      <c r="CYA43" s="171"/>
      <c r="CYB43" s="171"/>
      <c r="CYC43" s="171"/>
      <c r="CYD43" s="171"/>
      <c r="CYE43" s="171"/>
      <c r="CYF43" s="172"/>
      <c r="CYG43" s="162"/>
      <c r="CYH43" s="171"/>
      <c r="CYI43" s="171"/>
      <c r="CYJ43" s="171"/>
      <c r="CYK43" s="171"/>
      <c r="CYL43" s="171"/>
      <c r="CYM43" s="171"/>
      <c r="CYN43" s="172"/>
      <c r="CYO43" s="162"/>
      <c r="CYP43" s="171"/>
      <c r="CYQ43" s="171"/>
      <c r="CYR43" s="171"/>
      <c r="CYS43" s="171"/>
      <c r="CYT43" s="171"/>
      <c r="CYU43" s="171"/>
      <c r="CYV43" s="172"/>
      <c r="CYW43" s="162"/>
      <c r="CYX43" s="171"/>
      <c r="CYY43" s="171"/>
      <c r="CYZ43" s="171"/>
      <c r="CZA43" s="171"/>
      <c r="CZB43" s="171"/>
      <c r="CZC43" s="171"/>
      <c r="CZD43" s="172"/>
      <c r="CZE43" s="162"/>
      <c r="CZF43" s="171"/>
      <c r="CZG43" s="171"/>
      <c r="CZH43" s="171"/>
      <c r="CZI43" s="171"/>
      <c r="CZJ43" s="171"/>
      <c r="CZK43" s="171"/>
      <c r="CZL43" s="172"/>
      <c r="CZM43" s="162"/>
      <c r="CZN43" s="171"/>
      <c r="CZO43" s="171"/>
      <c r="CZP43" s="171"/>
      <c r="CZQ43" s="171"/>
      <c r="CZR43" s="171"/>
      <c r="CZS43" s="171"/>
      <c r="CZT43" s="172"/>
      <c r="CZU43" s="162"/>
      <c r="CZV43" s="171"/>
      <c r="CZW43" s="171"/>
      <c r="CZX43" s="171"/>
      <c r="CZY43" s="171"/>
      <c r="CZZ43" s="171"/>
      <c r="DAA43" s="171"/>
      <c r="DAB43" s="172"/>
      <c r="DAC43" s="162"/>
      <c r="DAD43" s="171"/>
      <c r="DAE43" s="171"/>
      <c r="DAF43" s="171"/>
      <c r="DAG43" s="171"/>
      <c r="DAH43" s="171"/>
      <c r="DAI43" s="171"/>
      <c r="DAJ43" s="172"/>
      <c r="DAK43" s="162"/>
      <c r="DAL43" s="171"/>
      <c r="DAM43" s="171"/>
      <c r="DAN43" s="171"/>
      <c r="DAO43" s="171"/>
      <c r="DAP43" s="171"/>
      <c r="DAQ43" s="171"/>
      <c r="DAR43" s="172"/>
      <c r="DAS43" s="162"/>
      <c r="DAT43" s="171"/>
      <c r="DAU43" s="171"/>
      <c r="DAV43" s="171"/>
      <c r="DAW43" s="171"/>
      <c r="DAX43" s="171"/>
      <c r="DAY43" s="171"/>
      <c r="DAZ43" s="172"/>
      <c r="DBA43" s="162"/>
      <c r="DBB43" s="171"/>
      <c r="DBC43" s="171"/>
      <c r="DBD43" s="171"/>
      <c r="DBE43" s="171"/>
      <c r="DBF43" s="171"/>
      <c r="DBG43" s="171"/>
      <c r="DBH43" s="172"/>
      <c r="DBI43" s="162"/>
      <c r="DBJ43" s="171"/>
      <c r="DBK43" s="171"/>
      <c r="DBL43" s="171"/>
      <c r="DBM43" s="171"/>
      <c r="DBN43" s="171"/>
      <c r="DBO43" s="171"/>
      <c r="DBP43" s="172"/>
      <c r="DBQ43" s="162"/>
      <c r="DBR43" s="171"/>
      <c r="DBS43" s="171"/>
      <c r="DBT43" s="171"/>
      <c r="DBU43" s="171"/>
      <c r="DBV43" s="171"/>
      <c r="DBW43" s="171"/>
      <c r="DBX43" s="172"/>
      <c r="DBY43" s="162"/>
      <c r="DBZ43" s="171"/>
      <c r="DCA43" s="171"/>
      <c r="DCB43" s="171"/>
      <c r="DCC43" s="171"/>
      <c r="DCD43" s="171"/>
      <c r="DCE43" s="171"/>
      <c r="DCF43" s="172"/>
      <c r="DCG43" s="162"/>
      <c r="DCH43" s="171"/>
      <c r="DCI43" s="171"/>
      <c r="DCJ43" s="171"/>
      <c r="DCK43" s="171"/>
      <c r="DCL43" s="171"/>
      <c r="DCM43" s="171"/>
      <c r="DCN43" s="172"/>
      <c r="DCO43" s="162"/>
      <c r="DCP43" s="171"/>
      <c r="DCQ43" s="171"/>
      <c r="DCR43" s="171"/>
      <c r="DCS43" s="171"/>
      <c r="DCT43" s="171"/>
      <c r="DCU43" s="171"/>
      <c r="DCV43" s="172"/>
      <c r="DCW43" s="162"/>
      <c r="DCX43" s="171"/>
      <c r="DCY43" s="171"/>
      <c r="DCZ43" s="171"/>
      <c r="DDA43" s="171"/>
      <c r="DDB43" s="171"/>
      <c r="DDC43" s="171"/>
      <c r="DDD43" s="172"/>
      <c r="DDE43" s="162"/>
      <c r="DDF43" s="171"/>
      <c r="DDG43" s="171"/>
      <c r="DDH43" s="171"/>
      <c r="DDI43" s="171"/>
      <c r="DDJ43" s="171"/>
      <c r="DDK43" s="171"/>
      <c r="DDL43" s="172"/>
      <c r="DDM43" s="162"/>
      <c r="DDN43" s="171"/>
      <c r="DDO43" s="171"/>
      <c r="DDP43" s="171"/>
      <c r="DDQ43" s="171"/>
      <c r="DDR43" s="171"/>
      <c r="DDS43" s="171"/>
      <c r="DDT43" s="172"/>
      <c r="DDU43" s="162"/>
      <c r="DDV43" s="171"/>
      <c r="DDW43" s="171"/>
      <c r="DDX43" s="171"/>
      <c r="DDY43" s="171"/>
      <c r="DDZ43" s="171"/>
      <c r="DEA43" s="171"/>
      <c r="DEB43" s="172"/>
      <c r="DEC43" s="162"/>
      <c r="DED43" s="171"/>
      <c r="DEE43" s="171"/>
      <c r="DEF43" s="171"/>
      <c r="DEG43" s="171"/>
      <c r="DEH43" s="171"/>
      <c r="DEI43" s="171"/>
      <c r="DEJ43" s="172"/>
      <c r="DEK43" s="162"/>
      <c r="DEL43" s="171"/>
      <c r="DEM43" s="171"/>
      <c r="DEN43" s="171"/>
      <c r="DEO43" s="171"/>
      <c r="DEP43" s="171"/>
      <c r="DEQ43" s="171"/>
      <c r="DER43" s="172"/>
      <c r="DES43" s="162"/>
      <c r="DET43" s="171"/>
      <c r="DEU43" s="171"/>
      <c r="DEV43" s="171"/>
      <c r="DEW43" s="171"/>
      <c r="DEX43" s="171"/>
      <c r="DEY43" s="171"/>
      <c r="DEZ43" s="172"/>
      <c r="DFA43" s="162"/>
      <c r="DFB43" s="171"/>
      <c r="DFC43" s="171"/>
      <c r="DFD43" s="171"/>
      <c r="DFE43" s="171"/>
      <c r="DFF43" s="171"/>
      <c r="DFG43" s="171"/>
      <c r="DFH43" s="172"/>
      <c r="DFI43" s="162"/>
      <c r="DFJ43" s="171"/>
      <c r="DFK43" s="171"/>
      <c r="DFL43" s="171"/>
      <c r="DFM43" s="171"/>
      <c r="DFN43" s="171"/>
      <c r="DFO43" s="171"/>
      <c r="DFP43" s="172"/>
      <c r="DFQ43" s="162"/>
      <c r="DFR43" s="171"/>
      <c r="DFS43" s="171"/>
      <c r="DFT43" s="171"/>
      <c r="DFU43" s="171"/>
      <c r="DFV43" s="171"/>
      <c r="DFW43" s="171"/>
      <c r="DFX43" s="172"/>
      <c r="DFY43" s="162"/>
      <c r="DFZ43" s="171"/>
      <c r="DGA43" s="171"/>
      <c r="DGB43" s="171"/>
      <c r="DGC43" s="171"/>
      <c r="DGD43" s="171"/>
      <c r="DGE43" s="171"/>
      <c r="DGF43" s="172"/>
      <c r="DGG43" s="162"/>
      <c r="DGH43" s="171"/>
      <c r="DGI43" s="171"/>
      <c r="DGJ43" s="171"/>
      <c r="DGK43" s="171"/>
      <c r="DGL43" s="171"/>
      <c r="DGM43" s="171"/>
      <c r="DGN43" s="172"/>
      <c r="DGO43" s="162"/>
      <c r="DGP43" s="171"/>
      <c r="DGQ43" s="171"/>
      <c r="DGR43" s="171"/>
      <c r="DGS43" s="171"/>
      <c r="DGT43" s="171"/>
      <c r="DGU43" s="171"/>
      <c r="DGV43" s="172"/>
      <c r="DGW43" s="162"/>
      <c r="DGX43" s="171"/>
      <c r="DGY43" s="171"/>
      <c r="DGZ43" s="171"/>
      <c r="DHA43" s="171"/>
      <c r="DHB43" s="171"/>
      <c r="DHC43" s="171"/>
      <c r="DHD43" s="172"/>
      <c r="DHE43" s="162"/>
      <c r="DHF43" s="171"/>
      <c r="DHG43" s="171"/>
      <c r="DHH43" s="171"/>
      <c r="DHI43" s="171"/>
      <c r="DHJ43" s="171"/>
      <c r="DHK43" s="171"/>
      <c r="DHL43" s="172"/>
      <c r="DHM43" s="162"/>
      <c r="DHN43" s="171"/>
      <c r="DHO43" s="171"/>
      <c r="DHP43" s="171"/>
      <c r="DHQ43" s="171"/>
      <c r="DHR43" s="171"/>
      <c r="DHS43" s="171"/>
      <c r="DHT43" s="172"/>
      <c r="DHU43" s="162"/>
      <c r="DHV43" s="171"/>
      <c r="DHW43" s="171"/>
      <c r="DHX43" s="171"/>
      <c r="DHY43" s="171"/>
      <c r="DHZ43" s="171"/>
      <c r="DIA43" s="171"/>
      <c r="DIB43" s="172"/>
      <c r="DIC43" s="162"/>
      <c r="DID43" s="171"/>
      <c r="DIE43" s="171"/>
      <c r="DIF43" s="171"/>
      <c r="DIG43" s="171"/>
      <c r="DIH43" s="171"/>
      <c r="DII43" s="171"/>
      <c r="DIJ43" s="172"/>
      <c r="DIK43" s="162"/>
      <c r="DIL43" s="171"/>
      <c r="DIM43" s="171"/>
      <c r="DIN43" s="171"/>
      <c r="DIO43" s="171"/>
      <c r="DIP43" s="171"/>
      <c r="DIQ43" s="171"/>
      <c r="DIR43" s="172"/>
      <c r="DIS43" s="162"/>
      <c r="DIT43" s="171"/>
      <c r="DIU43" s="171"/>
      <c r="DIV43" s="171"/>
      <c r="DIW43" s="171"/>
      <c r="DIX43" s="171"/>
      <c r="DIY43" s="171"/>
      <c r="DIZ43" s="172"/>
      <c r="DJA43" s="162"/>
      <c r="DJB43" s="171"/>
      <c r="DJC43" s="171"/>
      <c r="DJD43" s="171"/>
      <c r="DJE43" s="171"/>
      <c r="DJF43" s="171"/>
      <c r="DJG43" s="171"/>
      <c r="DJH43" s="172"/>
      <c r="DJI43" s="162"/>
      <c r="DJJ43" s="171"/>
      <c r="DJK43" s="171"/>
      <c r="DJL43" s="171"/>
      <c r="DJM43" s="171"/>
      <c r="DJN43" s="171"/>
      <c r="DJO43" s="171"/>
      <c r="DJP43" s="172"/>
      <c r="DJQ43" s="162"/>
      <c r="DJR43" s="171"/>
      <c r="DJS43" s="171"/>
      <c r="DJT43" s="171"/>
      <c r="DJU43" s="171"/>
      <c r="DJV43" s="171"/>
      <c r="DJW43" s="171"/>
      <c r="DJX43" s="172"/>
      <c r="DJY43" s="162"/>
      <c r="DJZ43" s="171"/>
      <c r="DKA43" s="171"/>
      <c r="DKB43" s="171"/>
      <c r="DKC43" s="171"/>
      <c r="DKD43" s="171"/>
      <c r="DKE43" s="171"/>
      <c r="DKF43" s="172"/>
      <c r="DKG43" s="162"/>
      <c r="DKH43" s="171"/>
      <c r="DKI43" s="171"/>
      <c r="DKJ43" s="171"/>
      <c r="DKK43" s="171"/>
      <c r="DKL43" s="171"/>
      <c r="DKM43" s="171"/>
      <c r="DKN43" s="172"/>
      <c r="DKO43" s="162"/>
      <c r="DKP43" s="171"/>
      <c r="DKQ43" s="171"/>
      <c r="DKR43" s="171"/>
      <c r="DKS43" s="171"/>
      <c r="DKT43" s="171"/>
      <c r="DKU43" s="171"/>
      <c r="DKV43" s="172"/>
      <c r="DKW43" s="162"/>
      <c r="DKX43" s="171"/>
      <c r="DKY43" s="171"/>
      <c r="DKZ43" s="171"/>
      <c r="DLA43" s="171"/>
      <c r="DLB43" s="171"/>
      <c r="DLC43" s="171"/>
      <c r="DLD43" s="172"/>
      <c r="DLE43" s="162"/>
      <c r="DLF43" s="171"/>
      <c r="DLG43" s="171"/>
      <c r="DLH43" s="171"/>
      <c r="DLI43" s="171"/>
      <c r="DLJ43" s="171"/>
      <c r="DLK43" s="171"/>
      <c r="DLL43" s="172"/>
      <c r="DLM43" s="162"/>
      <c r="DLN43" s="171"/>
      <c r="DLO43" s="171"/>
      <c r="DLP43" s="171"/>
      <c r="DLQ43" s="171"/>
      <c r="DLR43" s="171"/>
      <c r="DLS43" s="171"/>
      <c r="DLT43" s="172"/>
      <c r="DLU43" s="162"/>
      <c r="DLV43" s="171"/>
      <c r="DLW43" s="171"/>
      <c r="DLX43" s="171"/>
      <c r="DLY43" s="171"/>
      <c r="DLZ43" s="171"/>
      <c r="DMA43" s="171"/>
      <c r="DMB43" s="172"/>
      <c r="DMC43" s="162"/>
      <c r="DMD43" s="171"/>
      <c r="DME43" s="171"/>
      <c r="DMF43" s="171"/>
      <c r="DMG43" s="171"/>
      <c r="DMH43" s="171"/>
      <c r="DMI43" s="171"/>
      <c r="DMJ43" s="172"/>
      <c r="DMK43" s="162"/>
      <c r="DML43" s="171"/>
      <c r="DMM43" s="171"/>
      <c r="DMN43" s="171"/>
      <c r="DMO43" s="171"/>
      <c r="DMP43" s="171"/>
      <c r="DMQ43" s="171"/>
      <c r="DMR43" s="172"/>
      <c r="DMS43" s="162"/>
      <c r="DMT43" s="171"/>
      <c r="DMU43" s="171"/>
      <c r="DMV43" s="171"/>
      <c r="DMW43" s="171"/>
      <c r="DMX43" s="171"/>
      <c r="DMY43" s="171"/>
      <c r="DMZ43" s="172"/>
      <c r="DNA43" s="162"/>
      <c r="DNB43" s="171"/>
      <c r="DNC43" s="171"/>
      <c r="DND43" s="171"/>
      <c r="DNE43" s="171"/>
      <c r="DNF43" s="171"/>
      <c r="DNG43" s="171"/>
      <c r="DNH43" s="172"/>
      <c r="DNI43" s="162"/>
      <c r="DNJ43" s="171"/>
      <c r="DNK43" s="171"/>
      <c r="DNL43" s="171"/>
      <c r="DNM43" s="171"/>
      <c r="DNN43" s="171"/>
      <c r="DNO43" s="171"/>
      <c r="DNP43" s="172"/>
      <c r="DNQ43" s="162"/>
      <c r="DNR43" s="171"/>
      <c r="DNS43" s="171"/>
      <c r="DNT43" s="171"/>
      <c r="DNU43" s="171"/>
      <c r="DNV43" s="171"/>
      <c r="DNW43" s="171"/>
      <c r="DNX43" s="172"/>
      <c r="DNY43" s="162"/>
      <c r="DNZ43" s="171"/>
      <c r="DOA43" s="171"/>
      <c r="DOB43" s="171"/>
      <c r="DOC43" s="171"/>
      <c r="DOD43" s="171"/>
      <c r="DOE43" s="171"/>
      <c r="DOF43" s="172"/>
      <c r="DOG43" s="162"/>
      <c r="DOH43" s="171"/>
      <c r="DOI43" s="171"/>
      <c r="DOJ43" s="171"/>
      <c r="DOK43" s="171"/>
      <c r="DOL43" s="171"/>
      <c r="DOM43" s="171"/>
      <c r="DON43" s="172"/>
      <c r="DOO43" s="162"/>
      <c r="DOP43" s="171"/>
      <c r="DOQ43" s="171"/>
      <c r="DOR43" s="171"/>
      <c r="DOS43" s="171"/>
      <c r="DOT43" s="171"/>
      <c r="DOU43" s="171"/>
      <c r="DOV43" s="172"/>
      <c r="DOW43" s="162"/>
      <c r="DOX43" s="171"/>
      <c r="DOY43" s="171"/>
      <c r="DOZ43" s="171"/>
      <c r="DPA43" s="171"/>
      <c r="DPB43" s="171"/>
      <c r="DPC43" s="171"/>
      <c r="DPD43" s="172"/>
      <c r="DPE43" s="162"/>
      <c r="DPF43" s="171"/>
      <c r="DPG43" s="171"/>
      <c r="DPH43" s="171"/>
      <c r="DPI43" s="171"/>
      <c r="DPJ43" s="171"/>
      <c r="DPK43" s="171"/>
      <c r="DPL43" s="172"/>
      <c r="DPM43" s="162"/>
      <c r="DPN43" s="171"/>
      <c r="DPO43" s="171"/>
      <c r="DPP43" s="171"/>
      <c r="DPQ43" s="171"/>
      <c r="DPR43" s="171"/>
      <c r="DPS43" s="171"/>
      <c r="DPT43" s="172"/>
      <c r="DPU43" s="162"/>
      <c r="DPV43" s="171"/>
      <c r="DPW43" s="171"/>
      <c r="DPX43" s="171"/>
      <c r="DPY43" s="171"/>
      <c r="DPZ43" s="171"/>
      <c r="DQA43" s="171"/>
      <c r="DQB43" s="172"/>
      <c r="DQC43" s="162"/>
      <c r="DQD43" s="171"/>
      <c r="DQE43" s="171"/>
      <c r="DQF43" s="171"/>
      <c r="DQG43" s="171"/>
      <c r="DQH43" s="171"/>
      <c r="DQI43" s="171"/>
      <c r="DQJ43" s="172"/>
      <c r="DQK43" s="162"/>
      <c r="DQL43" s="171"/>
      <c r="DQM43" s="171"/>
      <c r="DQN43" s="171"/>
      <c r="DQO43" s="171"/>
      <c r="DQP43" s="171"/>
      <c r="DQQ43" s="171"/>
      <c r="DQR43" s="172"/>
      <c r="DQS43" s="162"/>
      <c r="DQT43" s="171"/>
      <c r="DQU43" s="171"/>
      <c r="DQV43" s="171"/>
      <c r="DQW43" s="171"/>
      <c r="DQX43" s="171"/>
      <c r="DQY43" s="171"/>
      <c r="DQZ43" s="172"/>
      <c r="DRA43" s="162"/>
      <c r="DRB43" s="171"/>
      <c r="DRC43" s="171"/>
      <c r="DRD43" s="171"/>
      <c r="DRE43" s="171"/>
      <c r="DRF43" s="171"/>
      <c r="DRG43" s="171"/>
      <c r="DRH43" s="172"/>
      <c r="DRI43" s="162"/>
      <c r="DRJ43" s="171"/>
      <c r="DRK43" s="171"/>
      <c r="DRL43" s="171"/>
      <c r="DRM43" s="171"/>
      <c r="DRN43" s="171"/>
      <c r="DRO43" s="171"/>
      <c r="DRP43" s="172"/>
      <c r="DRQ43" s="162"/>
      <c r="DRR43" s="171"/>
      <c r="DRS43" s="171"/>
      <c r="DRT43" s="171"/>
      <c r="DRU43" s="171"/>
      <c r="DRV43" s="171"/>
      <c r="DRW43" s="171"/>
      <c r="DRX43" s="172"/>
      <c r="DRY43" s="162"/>
      <c r="DRZ43" s="171"/>
      <c r="DSA43" s="171"/>
      <c r="DSB43" s="171"/>
      <c r="DSC43" s="171"/>
      <c r="DSD43" s="171"/>
      <c r="DSE43" s="171"/>
      <c r="DSF43" s="172"/>
      <c r="DSG43" s="162"/>
      <c r="DSH43" s="171"/>
      <c r="DSI43" s="171"/>
      <c r="DSJ43" s="171"/>
      <c r="DSK43" s="171"/>
      <c r="DSL43" s="171"/>
      <c r="DSM43" s="171"/>
      <c r="DSN43" s="172"/>
      <c r="DSO43" s="162"/>
      <c r="DSP43" s="171"/>
      <c r="DSQ43" s="171"/>
      <c r="DSR43" s="171"/>
      <c r="DSS43" s="171"/>
      <c r="DST43" s="171"/>
      <c r="DSU43" s="171"/>
      <c r="DSV43" s="172"/>
      <c r="DSW43" s="162"/>
      <c r="DSX43" s="171"/>
      <c r="DSY43" s="171"/>
      <c r="DSZ43" s="171"/>
      <c r="DTA43" s="171"/>
      <c r="DTB43" s="171"/>
      <c r="DTC43" s="171"/>
      <c r="DTD43" s="172"/>
      <c r="DTE43" s="162"/>
      <c r="DTF43" s="171"/>
      <c r="DTG43" s="171"/>
      <c r="DTH43" s="171"/>
      <c r="DTI43" s="171"/>
      <c r="DTJ43" s="171"/>
      <c r="DTK43" s="171"/>
      <c r="DTL43" s="172"/>
      <c r="DTM43" s="162"/>
      <c r="DTN43" s="171"/>
      <c r="DTO43" s="171"/>
      <c r="DTP43" s="171"/>
      <c r="DTQ43" s="171"/>
      <c r="DTR43" s="171"/>
      <c r="DTS43" s="171"/>
      <c r="DTT43" s="172"/>
      <c r="DTU43" s="162"/>
      <c r="DTV43" s="171"/>
      <c r="DTW43" s="171"/>
      <c r="DTX43" s="171"/>
      <c r="DTY43" s="171"/>
      <c r="DTZ43" s="171"/>
      <c r="DUA43" s="171"/>
      <c r="DUB43" s="172"/>
      <c r="DUC43" s="162"/>
      <c r="DUD43" s="171"/>
      <c r="DUE43" s="171"/>
      <c r="DUF43" s="171"/>
      <c r="DUG43" s="171"/>
      <c r="DUH43" s="171"/>
      <c r="DUI43" s="171"/>
      <c r="DUJ43" s="172"/>
      <c r="DUK43" s="162"/>
      <c r="DUL43" s="171"/>
      <c r="DUM43" s="171"/>
      <c r="DUN43" s="171"/>
      <c r="DUO43" s="171"/>
      <c r="DUP43" s="171"/>
      <c r="DUQ43" s="171"/>
      <c r="DUR43" s="172"/>
      <c r="DUS43" s="162"/>
      <c r="DUT43" s="171"/>
      <c r="DUU43" s="171"/>
      <c r="DUV43" s="171"/>
      <c r="DUW43" s="171"/>
      <c r="DUX43" s="171"/>
      <c r="DUY43" s="171"/>
      <c r="DUZ43" s="172"/>
      <c r="DVA43" s="162"/>
      <c r="DVB43" s="171"/>
      <c r="DVC43" s="171"/>
      <c r="DVD43" s="171"/>
      <c r="DVE43" s="171"/>
      <c r="DVF43" s="171"/>
      <c r="DVG43" s="171"/>
      <c r="DVH43" s="172"/>
      <c r="DVI43" s="162"/>
      <c r="DVJ43" s="171"/>
      <c r="DVK43" s="171"/>
      <c r="DVL43" s="171"/>
      <c r="DVM43" s="171"/>
      <c r="DVN43" s="171"/>
      <c r="DVO43" s="171"/>
      <c r="DVP43" s="172"/>
      <c r="DVQ43" s="162"/>
      <c r="DVR43" s="171"/>
      <c r="DVS43" s="171"/>
      <c r="DVT43" s="171"/>
      <c r="DVU43" s="171"/>
      <c r="DVV43" s="171"/>
      <c r="DVW43" s="171"/>
      <c r="DVX43" s="172"/>
      <c r="DVY43" s="162"/>
      <c r="DVZ43" s="171"/>
      <c r="DWA43" s="171"/>
      <c r="DWB43" s="171"/>
      <c r="DWC43" s="171"/>
      <c r="DWD43" s="171"/>
      <c r="DWE43" s="171"/>
      <c r="DWF43" s="172"/>
      <c r="DWG43" s="162"/>
      <c r="DWH43" s="171"/>
      <c r="DWI43" s="171"/>
      <c r="DWJ43" s="171"/>
      <c r="DWK43" s="171"/>
      <c r="DWL43" s="171"/>
      <c r="DWM43" s="171"/>
      <c r="DWN43" s="172"/>
      <c r="DWO43" s="162"/>
      <c r="DWP43" s="171"/>
      <c r="DWQ43" s="171"/>
      <c r="DWR43" s="171"/>
      <c r="DWS43" s="171"/>
      <c r="DWT43" s="171"/>
      <c r="DWU43" s="171"/>
      <c r="DWV43" s="172"/>
      <c r="DWW43" s="162"/>
      <c r="DWX43" s="171"/>
      <c r="DWY43" s="171"/>
      <c r="DWZ43" s="171"/>
      <c r="DXA43" s="171"/>
      <c r="DXB43" s="171"/>
      <c r="DXC43" s="171"/>
      <c r="DXD43" s="172"/>
      <c r="DXE43" s="162"/>
      <c r="DXF43" s="171"/>
      <c r="DXG43" s="171"/>
      <c r="DXH43" s="171"/>
      <c r="DXI43" s="171"/>
      <c r="DXJ43" s="171"/>
      <c r="DXK43" s="171"/>
      <c r="DXL43" s="172"/>
      <c r="DXM43" s="162"/>
      <c r="DXN43" s="171"/>
      <c r="DXO43" s="171"/>
      <c r="DXP43" s="171"/>
      <c r="DXQ43" s="171"/>
      <c r="DXR43" s="171"/>
      <c r="DXS43" s="171"/>
      <c r="DXT43" s="172"/>
      <c r="DXU43" s="162"/>
      <c r="DXV43" s="171"/>
      <c r="DXW43" s="171"/>
      <c r="DXX43" s="171"/>
      <c r="DXY43" s="171"/>
      <c r="DXZ43" s="171"/>
      <c r="DYA43" s="171"/>
      <c r="DYB43" s="172"/>
      <c r="DYC43" s="162"/>
      <c r="DYD43" s="171"/>
      <c r="DYE43" s="171"/>
      <c r="DYF43" s="171"/>
      <c r="DYG43" s="171"/>
      <c r="DYH43" s="171"/>
      <c r="DYI43" s="171"/>
      <c r="DYJ43" s="172"/>
      <c r="DYK43" s="162"/>
      <c r="DYL43" s="171"/>
      <c r="DYM43" s="171"/>
      <c r="DYN43" s="171"/>
      <c r="DYO43" s="171"/>
      <c r="DYP43" s="171"/>
      <c r="DYQ43" s="171"/>
      <c r="DYR43" s="172"/>
      <c r="DYS43" s="162"/>
      <c r="DYT43" s="171"/>
      <c r="DYU43" s="171"/>
      <c r="DYV43" s="171"/>
      <c r="DYW43" s="171"/>
      <c r="DYX43" s="171"/>
      <c r="DYY43" s="171"/>
      <c r="DYZ43" s="172"/>
      <c r="DZA43" s="162"/>
      <c r="DZB43" s="171"/>
      <c r="DZC43" s="171"/>
      <c r="DZD43" s="171"/>
      <c r="DZE43" s="171"/>
      <c r="DZF43" s="171"/>
      <c r="DZG43" s="171"/>
      <c r="DZH43" s="172"/>
      <c r="DZI43" s="162"/>
      <c r="DZJ43" s="171"/>
      <c r="DZK43" s="171"/>
      <c r="DZL43" s="171"/>
      <c r="DZM43" s="171"/>
      <c r="DZN43" s="171"/>
      <c r="DZO43" s="171"/>
      <c r="DZP43" s="172"/>
      <c r="DZQ43" s="162"/>
      <c r="DZR43" s="171"/>
      <c r="DZS43" s="171"/>
      <c r="DZT43" s="171"/>
      <c r="DZU43" s="171"/>
      <c r="DZV43" s="171"/>
      <c r="DZW43" s="171"/>
      <c r="DZX43" s="172"/>
      <c r="DZY43" s="162"/>
      <c r="DZZ43" s="171"/>
      <c r="EAA43" s="171"/>
      <c r="EAB43" s="171"/>
      <c r="EAC43" s="171"/>
      <c r="EAD43" s="171"/>
      <c r="EAE43" s="171"/>
      <c r="EAF43" s="172"/>
      <c r="EAG43" s="162"/>
      <c r="EAH43" s="171"/>
      <c r="EAI43" s="171"/>
      <c r="EAJ43" s="171"/>
      <c r="EAK43" s="171"/>
      <c r="EAL43" s="171"/>
      <c r="EAM43" s="171"/>
      <c r="EAN43" s="172"/>
      <c r="EAO43" s="162"/>
      <c r="EAP43" s="171"/>
      <c r="EAQ43" s="171"/>
      <c r="EAR43" s="171"/>
      <c r="EAS43" s="171"/>
      <c r="EAT43" s="171"/>
      <c r="EAU43" s="171"/>
      <c r="EAV43" s="172"/>
      <c r="EAW43" s="162"/>
      <c r="EAX43" s="171"/>
      <c r="EAY43" s="171"/>
      <c r="EAZ43" s="171"/>
      <c r="EBA43" s="171"/>
      <c r="EBB43" s="171"/>
      <c r="EBC43" s="171"/>
      <c r="EBD43" s="172"/>
      <c r="EBE43" s="162"/>
      <c r="EBF43" s="171"/>
      <c r="EBG43" s="171"/>
      <c r="EBH43" s="171"/>
      <c r="EBI43" s="171"/>
      <c r="EBJ43" s="171"/>
      <c r="EBK43" s="171"/>
      <c r="EBL43" s="172"/>
      <c r="EBM43" s="162"/>
      <c r="EBN43" s="171"/>
      <c r="EBO43" s="171"/>
      <c r="EBP43" s="171"/>
      <c r="EBQ43" s="171"/>
      <c r="EBR43" s="171"/>
      <c r="EBS43" s="171"/>
      <c r="EBT43" s="172"/>
      <c r="EBU43" s="162"/>
      <c r="EBV43" s="171"/>
      <c r="EBW43" s="171"/>
      <c r="EBX43" s="171"/>
      <c r="EBY43" s="171"/>
      <c r="EBZ43" s="171"/>
      <c r="ECA43" s="171"/>
      <c r="ECB43" s="172"/>
      <c r="ECC43" s="162"/>
      <c r="ECD43" s="171"/>
      <c r="ECE43" s="171"/>
      <c r="ECF43" s="171"/>
      <c r="ECG43" s="171"/>
      <c r="ECH43" s="171"/>
      <c r="ECI43" s="171"/>
      <c r="ECJ43" s="172"/>
      <c r="ECK43" s="162"/>
      <c r="ECL43" s="171"/>
      <c r="ECM43" s="171"/>
      <c r="ECN43" s="171"/>
      <c r="ECO43" s="171"/>
      <c r="ECP43" s="171"/>
      <c r="ECQ43" s="171"/>
      <c r="ECR43" s="172"/>
      <c r="ECS43" s="162"/>
      <c r="ECT43" s="171"/>
      <c r="ECU43" s="171"/>
      <c r="ECV43" s="171"/>
      <c r="ECW43" s="171"/>
      <c r="ECX43" s="171"/>
      <c r="ECY43" s="171"/>
      <c r="ECZ43" s="172"/>
      <c r="EDA43" s="162"/>
      <c r="EDB43" s="171"/>
      <c r="EDC43" s="171"/>
      <c r="EDD43" s="171"/>
      <c r="EDE43" s="171"/>
      <c r="EDF43" s="171"/>
      <c r="EDG43" s="171"/>
      <c r="EDH43" s="172"/>
      <c r="EDI43" s="162"/>
      <c r="EDJ43" s="171"/>
      <c r="EDK43" s="171"/>
      <c r="EDL43" s="171"/>
      <c r="EDM43" s="171"/>
      <c r="EDN43" s="171"/>
      <c r="EDO43" s="171"/>
      <c r="EDP43" s="172"/>
      <c r="EDQ43" s="162"/>
      <c r="EDR43" s="171"/>
      <c r="EDS43" s="171"/>
      <c r="EDT43" s="171"/>
      <c r="EDU43" s="171"/>
      <c r="EDV43" s="171"/>
      <c r="EDW43" s="171"/>
      <c r="EDX43" s="172"/>
      <c r="EDY43" s="162"/>
      <c r="EDZ43" s="171"/>
      <c r="EEA43" s="171"/>
      <c r="EEB43" s="171"/>
      <c r="EEC43" s="171"/>
      <c r="EED43" s="171"/>
      <c r="EEE43" s="171"/>
      <c r="EEF43" s="172"/>
      <c r="EEG43" s="162"/>
      <c r="EEH43" s="171"/>
      <c r="EEI43" s="171"/>
      <c r="EEJ43" s="171"/>
      <c r="EEK43" s="171"/>
      <c r="EEL43" s="171"/>
      <c r="EEM43" s="171"/>
      <c r="EEN43" s="172"/>
      <c r="EEO43" s="162"/>
      <c r="EEP43" s="171"/>
      <c r="EEQ43" s="171"/>
      <c r="EER43" s="171"/>
      <c r="EES43" s="171"/>
      <c r="EET43" s="171"/>
      <c r="EEU43" s="171"/>
      <c r="EEV43" s="172"/>
      <c r="EEW43" s="162"/>
      <c r="EEX43" s="171"/>
      <c r="EEY43" s="171"/>
      <c r="EEZ43" s="171"/>
      <c r="EFA43" s="171"/>
      <c r="EFB43" s="171"/>
      <c r="EFC43" s="171"/>
      <c r="EFD43" s="172"/>
      <c r="EFE43" s="162"/>
      <c r="EFF43" s="171"/>
      <c r="EFG43" s="171"/>
      <c r="EFH43" s="171"/>
      <c r="EFI43" s="171"/>
      <c r="EFJ43" s="171"/>
      <c r="EFK43" s="171"/>
      <c r="EFL43" s="172"/>
      <c r="EFM43" s="162"/>
      <c r="EFN43" s="171"/>
      <c r="EFO43" s="171"/>
      <c r="EFP43" s="171"/>
      <c r="EFQ43" s="171"/>
      <c r="EFR43" s="171"/>
      <c r="EFS43" s="171"/>
      <c r="EFT43" s="172"/>
      <c r="EFU43" s="162"/>
      <c r="EFV43" s="171"/>
      <c r="EFW43" s="171"/>
      <c r="EFX43" s="171"/>
      <c r="EFY43" s="171"/>
      <c r="EFZ43" s="171"/>
      <c r="EGA43" s="171"/>
      <c r="EGB43" s="172"/>
      <c r="EGC43" s="162"/>
      <c r="EGD43" s="171"/>
      <c r="EGE43" s="171"/>
      <c r="EGF43" s="171"/>
      <c r="EGG43" s="171"/>
      <c r="EGH43" s="171"/>
      <c r="EGI43" s="171"/>
      <c r="EGJ43" s="172"/>
      <c r="EGK43" s="162"/>
      <c r="EGL43" s="171"/>
      <c r="EGM43" s="171"/>
      <c r="EGN43" s="171"/>
      <c r="EGO43" s="171"/>
      <c r="EGP43" s="171"/>
      <c r="EGQ43" s="171"/>
      <c r="EGR43" s="172"/>
      <c r="EGS43" s="162"/>
      <c r="EGT43" s="171"/>
      <c r="EGU43" s="171"/>
      <c r="EGV43" s="171"/>
      <c r="EGW43" s="171"/>
      <c r="EGX43" s="171"/>
      <c r="EGY43" s="171"/>
      <c r="EGZ43" s="172"/>
      <c r="EHA43" s="162"/>
      <c r="EHB43" s="171"/>
      <c r="EHC43" s="171"/>
      <c r="EHD43" s="171"/>
      <c r="EHE43" s="171"/>
      <c r="EHF43" s="171"/>
      <c r="EHG43" s="171"/>
      <c r="EHH43" s="172"/>
      <c r="EHI43" s="162"/>
      <c r="EHJ43" s="171"/>
      <c r="EHK43" s="171"/>
      <c r="EHL43" s="171"/>
      <c r="EHM43" s="171"/>
      <c r="EHN43" s="171"/>
      <c r="EHO43" s="171"/>
      <c r="EHP43" s="172"/>
      <c r="EHQ43" s="162"/>
      <c r="EHR43" s="171"/>
      <c r="EHS43" s="171"/>
      <c r="EHT43" s="171"/>
      <c r="EHU43" s="171"/>
      <c r="EHV43" s="171"/>
      <c r="EHW43" s="171"/>
      <c r="EHX43" s="172"/>
      <c r="EHY43" s="162"/>
      <c r="EHZ43" s="171"/>
      <c r="EIA43" s="171"/>
      <c r="EIB43" s="171"/>
      <c r="EIC43" s="171"/>
      <c r="EID43" s="171"/>
      <c r="EIE43" s="171"/>
      <c r="EIF43" s="172"/>
      <c r="EIG43" s="162"/>
      <c r="EIH43" s="171"/>
      <c r="EII43" s="171"/>
      <c r="EIJ43" s="171"/>
      <c r="EIK43" s="171"/>
      <c r="EIL43" s="171"/>
      <c r="EIM43" s="171"/>
      <c r="EIN43" s="172"/>
      <c r="EIO43" s="162"/>
      <c r="EIP43" s="171"/>
      <c r="EIQ43" s="171"/>
      <c r="EIR43" s="171"/>
      <c r="EIS43" s="171"/>
      <c r="EIT43" s="171"/>
      <c r="EIU43" s="171"/>
      <c r="EIV43" s="172"/>
      <c r="EIW43" s="162"/>
      <c r="EIX43" s="171"/>
      <c r="EIY43" s="171"/>
      <c r="EIZ43" s="171"/>
      <c r="EJA43" s="171"/>
      <c r="EJB43" s="171"/>
      <c r="EJC43" s="171"/>
      <c r="EJD43" s="172"/>
      <c r="EJE43" s="162"/>
      <c r="EJF43" s="171"/>
      <c r="EJG43" s="171"/>
      <c r="EJH43" s="171"/>
      <c r="EJI43" s="171"/>
      <c r="EJJ43" s="171"/>
      <c r="EJK43" s="171"/>
      <c r="EJL43" s="172"/>
      <c r="EJM43" s="162"/>
      <c r="EJN43" s="171"/>
      <c r="EJO43" s="171"/>
      <c r="EJP43" s="171"/>
      <c r="EJQ43" s="171"/>
      <c r="EJR43" s="171"/>
      <c r="EJS43" s="171"/>
      <c r="EJT43" s="172"/>
      <c r="EJU43" s="162"/>
      <c r="EJV43" s="171"/>
      <c r="EJW43" s="171"/>
      <c r="EJX43" s="171"/>
      <c r="EJY43" s="171"/>
      <c r="EJZ43" s="171"/>
      <c r="EKA43" s="171"/>
      <c r="EKB43" s="172"/>
      <c r="EKC43" s="162"/>
      <c r="EKD43" s="171"/>
      <c r="EKE43" s="171"/>
      <c r="EKF43" s="171"/>
      <c r="EKG43" s="171"/>
      <c r="EKH43" s="171"/>
      <c r="EKI43" s="171"/>
      <c r="EKJ43" s="172"/>
      <c r="EKK43" s="162"/>
      <c r="EKL43" s="171"/>
      <c r="EKM43" s="171"/>
      <c r="EKN43" s="171"/>
      <c r="EKO43" s="171"/>
      <c r="EKP43" s="171"/>
      <c r="EKQ43" s="171"/>
      <c r="EKR43" s="172"/>
      <c r="EKS43" s="162"/>
      <c r="EKT43" s="171"/>
      <c r="EKU43" s="171"/>
      <c r="EKV43" s="171"/>
      <c r="EKW43" s="171"/>
      <c r="EKX43" s="171"/>
      <c r="EKY43" s="171"/>
      <c r="EKZ43" s="172"/>
      <c r="ELA43" s="162"/>
      <c r="ELB43" s="171"/>
      <c r="ELC43" s="171"/>
      <c r="ELD43" s="171"/>
      <c r="ELE43" s="171"/>
      <c r="ELF43" s="171"/>
      <c r="ELG43" s="171"/>
      <c r="ELH43" s="172"/>
      <c r="ELI43" s="162"/>
      <c r="ELJ43" s="171"/>
      <c r="ELK43" s="171"/>
      <c r="ELL43" s="171"/>
      <c r="ELM43" s="171"/>
      <c r="ELN43" s="171"/>
      <c r="ELO43" s="171"/>
      <c r="ELP43" s="172"/>
      <c r="ELQ43" s="162"/>
      <c r="ELR43" s="171"/>
      <c r="ELS43" s="171"/>
      <c r="ELT43" s="171"/>
      <c r="ELU43" s="171"/>
      <c r="ELV43" s="171"/>
      <c r="ELW43" s="171"/>
      <c r="ELX43" s="172"/>
      <c r="ELY43" s="162"/>
      <c r="ELZ43" s="171"/>
      <c r="EMA43" s="171"/>
      <c r="EMB43" s="171"/>
      <c r="EMC43" s="171"/>
      <c r="EMD43" s="171"/>
      <c r="EME43" s="171"/>
      <c r="EMF43" s="172"/>
      <c r="EMG43" s="162"/>
      <c r="EMH43" s="171"/>
      <c r="EMI43" s="171"/>
      <c r="EMJ43" s="171"/>
      <c r="EMK43" s="171"/>
      <c r="EML43" s="171"/>
      <c r="EMM43" s="171"/>
      <c r="EMN43" s="172"/>
      <c r="EMO43" s="162"/>
      <c r="EMP43" s="171"/>
      <c r="EMQ43" s="171"/>
      <c r="EMR43" s="171"/>
      <c r="EMS43" s="171"/>
      <c r="EMT43" s="171"/>
      <c r="EMU43" s="171"/>
      <c r="EMV43" s="172"/>
      <c r="EMW43" s="162"/>
      <c r="EMX43" s="171"/>
      <c r="EMY43" s="171"/>
      <c r="EMZ43" s="171"/>
      <c r="ENA43" s="171"/>
      <c r="ENB43" s="171"/>
      <c r="ENC43" s="171"/>
      <c r="END43" s="172"/>
      <c r="ENE43" s="162"/>
      <c r="ENF43" s="171"/>
      <c r="ENG43" s="171"/>
      <c r="ENH43" s="171"/>
      <c r="ENI43" s="171"/>
      <c r="ENJ43" s="171"/>
      <c r="ENK43" s="171"/>
      <c r="ENL43" s="172"/>
      <c r="ENM43" s="162"/>
      <c r="ENN43" s="171"/>
      <c r="ENO43" s="171"/>
      <c r="ENP43" s="171"/>
      <c r="ENQ43" s="171"/>
      <c r="ENR43" s="171"/>
      <c r="ENS43" s="171"/>
      <c r="ENT43" s="172"/>
      <c r="ENU43" s="162"/>
      <c r="ENV43" s="171"/>
      <c r="ENW43" s="171"/>
      <c r="ENX43" s="171"/>
      <c r="ENY43" s="171"/>
      <c r="ENZ43" s="171"/>
      <c r="EOA43" s="171"/>
      <c r="EOB43" s="172"/>
      <c r="EOC43" s="162"/>
      <c r="EOD43" s="171"/>
      <c r="EOE43" s="171"/>
      <c r="EOF43" s="171"/>
      <c r="EOG43" s="171"/>
      <c r="EOH43" s="171"/>
      <c r="EOI43" s="171"/>
      <c r="EOJ43" s="172"/>
      <c r="EOK43" s="162"/>
      <c r="EOL43" s="171"/>
      <c r="EOM43" s="171"/>
      <c r="EON43" s="171"/>
      <c r="EOO43" s="171"/>
      <c r="EOP43" s="171"/>
      <c r="EOQ43" s="171"/>
      <c r="EOR43" s="172"/>
      <c r="EOS43" s="162"/>
      <c r="EOT43" s="171"/>
      <c r="EOU43" s="171"/>
      <c r="EOV43" s="171"/>
      <c r="EOW43" s="171"/>
      <c r="EOX43" s="171"/>
      <c r="EOY43" s="171"/>
      <c r="EOZ43" s="172"/>
      <c r="EPA43" s="162"/>
      <c r="EPB43" s="171"/>
      <c r="EPC43" s="171"/>
      <c r="EPD43" s="171"/>
      <c r="EPE43" s="171"/>
      <c r="EPF43" s="171"/>
      <c r="EPG43" s="171"/>
      <c r="EPH43" s="172"/>
      <c r="EPI43" s="162"/>
      <c r="EPJ43" s="171"/>
      <c r="EPK43" s="171"/>
      <c r="EPL43" s="171"/>
      <c r="EPM43" s="171"/>
      <c r="EPN43" s="171"/>
      <c r="EPO43" s="171"/>
      <c r="EPP43" s="172"/>
      <c r="EPQ43" s="162"/>
      <c r="EPR43" s="171"/>
      <c r="EPS43" s="171"/>
      <c r="EPT43" s="171"/>
      <c r="EPU43" s="171"/>
      <c r="EPV43" s="171"/>
      <c r="EPW43" s="171"/>
      <c r="EPX43" s="172"/>
      <c r="EPY43" s="162"/>
      <c r="EPZ43" s="171"/>
      <c r="EQA43" s="171"/>
      <c r="EQB43" s="171"/>
      <c r="EQC43" s="171"/>
      <c r="EQD43" s="171"/>
      <c r="EQE43" s="171"/>
      <c r="EQF43" s="172"/>
      <c r="EQG43" s="162"/>
      <c r="EQH43" s="171"/>
      <c r="EQI43" s="171"/>
      <c r="EQJ43" s="171"/>
      <c r="EQK43" s="171"/>
      <c r="EQL43" s="171"/>
      <c r="EQM43" s="171"/>
      <c r="EQN43" s="172"/>
      <c r="EQO43" s="162"/>
      <c r="EQP43" s="171"/>
      <c r="EQQ43" s="171"/>
      <c r="EQR43" s="171"/>
      <c r="EQS43" s="171"/>
      <c r="EQT43" s="171"/>
      <c r="EQU43" s="171"/>
      <c r="EQV43" s="172"/>
      <c r="EQW43" s="162"/>
      <c r="EQX43" s="171"/>
      <c r="EQY43" s="171"/>
      <c r="EQZ43" s="171"/>
      <c r="ERA43" s="171"/>
      <c r="ERB43" s="171"/>
      <c r="ERC43" s="171"/>
      <c r="ERD43" s="172"/>
      <c r="ERE43" s="162"/>
      <c r="ERF43" s="171"/>
      <c r="ERG43" s="171"/>
      <c r="ERH43" s="171"/>
      <c r="ERI43" s="171"/>
      <c r="ERJ43" s="171"/>
      <c r="ERK43" s="171"/>
      <c r="ERL43" s="172"/>
      <c r="ERM43" s="162"/>
      <c r="ERN43" s="171"/>
      <c r="ERO43" s="171"/>
      <c r="ERP43" s="171"/>
      <c r="ERQ43" s="171"/>
      <c r="ERR43" s="171"/>
      <c r="ERS43" s="171"/>
      <c r="ERT43" s="172"/>
      <c r="ERU43" s="162"/>
      <c r="ERV43" s="171"/>
      <c r="ERW43" s="171"/>
      <c r="ERX43" s="171"/>
      <c r="ERY43" s="171"/>
      <c r="ERZ43" s="171"/>
      <c r="ESA43" s="171"/>
      <c r="ESB43" s="172"/>
      <c r="ESC43" s="162"/>
      <c r="ESD43" s="171"/>
      <c r="ESE43" s="171"/>
      <c r="ESF43" s="171"/>
      <c r="ESG43" s="171"/>
      <c r="ESH43" s="171"/>
      <c r="ESI43" s="171"/>
      <c r="ESJ43" s="172"/>
      <c r="ESK43" s="162"/>
      <c r="ESL43" s="171"/>
      <c r="ESM43" s="171"/>
      <c r="ESN43" s="171"/>
      <c r="ESO43" s="171"/>
      <c r="ESP43" s="171"/>
      <c r="ESQ43" s="171"/>
      <c r="ESR43" s="172"/>
      <c r="ESS43" s="162"/>
      <c r="EST43" s="171"/>
      <c r="ESU43" s="171"/>
      <c r="ESV43" s="171"/>
      <c r="ESW43" s="171"/>
      <c r="ESX43" s="171"/>
      <c r="ESY43" s="171"/>
      <c r="ESZ43" s="172"/>
      <c r="ETA43" s="162"/>
      <c r="ETB43" s="171"/>
      <c r="ETC43" s="171"/>
      <c r="ETD43" s="171"/>
      <c r="ETE43" s="171"/>
      <c r="ETF43" s="171"/>
      <c r="ETG43" s="171"/>
      <c r="ETH43" s="172"/>
      <c r="ETI43" s="162"/>
      <c r="ETJ43" s="171"/>
      <c r="ETK43" s="171"/>
      <c r="ETL43" s="171"/>
      <c r="ETM43" s="171"/>
      <c r="ETN43" s="171"/>
      <c r="ETO43" s="171"/>
      <c r="ETP43" s="172"/>
      <c r="ETQ43" s="162"/>
      <c r="ETR43" s="171"/>
      <c r="ETS43" s="171"/>
      <c r="ETT43" s="171"/>
      <c r="ETU43" s="171"/>
      <c r="ETV43" s="171"/>
      <c r="ETW43" s="171"/>
      <c r="ETX43" s="172"/>
      <c r="ETY43" s="162"/>
      <c r="ETZ43" s="171"/>
      <c r="EUA43" s="171"/>
      <c r="EUB43" s="171"/>
      <c r="EUC43" s="171"/>
      <c r="EUD43" s="171"/>
      <c r="EUE43" s="171"/>
      <c r="EUF43" s="172"/>
      <c r="EUG43" s="162"/>
      <c r="EUH43" s="171"/>
      <c r="EUI43" s="171"/>
      <c r="EUJ43" s="171"/>
      <c r="EUK43" s="171"/>
      <c r="EUL43" s="171"/>
      <c r="EUM43" s="171"/>
      <c r="EUN43" s="172"/>
      <c r="EUO43" s="162"/>
      <c r="EUP43" s="171"/>
      <c r="EUQ43" s="171"/>
      <c r="EUR43" s="171"/>
      <c r="EUS43" s="171"/>
      <c r="EUT43" s="171"/>
      <c r="EUU43" s="171"/>
      <c r="EUV43" s="172"/>
      <c r="EUW43" s="162"/>
      <c r="EUX43" s="171"/>
      <c r="EUY43" s="171"/>
      <c r="EUZ43" s="171"/>
      <c r="EVA43" s="171"/>
      <c r="EVB43" s="171"/>
      <c r="EVC43" s="171"/>
      <c r="EVD43" s="172"/>
      <c r="EVE43" s="162"/>
      <c r="EVF43" s="171"/>
      <c r="EVG43" s="171"/>
      <c r="EVH43" s="171"/>
      <c r="EVI43" s="171"/>
      <c r="EVJ43" s="171"/>
      <c r="EVK43" s="171"/>
      <c r="EVL43" s="172"/>
      <c r="EVM43" s="162"/>
      <c r="EVN43" s="171"/>
      <c r="EVO43" s="171"/>
      <c r="EVP43" s="171"/>
      <c r="EVQ43" s="171"/>
      <c r="EVR43" s="171"/>
      <c r="EVS43" s="171"/>
      <c r="EVT43" s="172"/>
      <c r="EVU43" s="162"/>
      <c r="EVV43" s="171"/>
      <c r="EVW43" s="171"/>
      <c r="EVX43" s="171"/>
      <c r="EVY43" s="171"/>
      <c r="EVZ43" s="171"/>
      <c r="EWA43" s="171"/>
      <c r="EWB43" s="172"/>
      <c r="EWC43" s="162"/>
      <c r="EWD43" s="171"/>
      <c r="EWE43" s="171"/>
      <c r="EWF43" s="171"/>
      <c r="EWG43" s="171"/>
      <c r="EWH43" s="171"/>
      <c r="EWI43" s="171"/>
      <c r="EWJ43" s="172"/>
      <c r="EWK43" s="162"/>
      <c r="EWL43" s="171"/>
      <c r="EWM43" s="171"/>
      <c r="EWN43" s="171"/>
      <c r="EWO43" s="171"/>
      <c r="EWP43" s="171"/>
      <c r="EWQ43" s="171"/>
      <c r="EWR43" s="172"/>
      <c r="EWS43" s="162"/>
      <c r="EWT43" s="171"/>
      <c r="EWU43" s="171"/>
      <c r="EWV43" s="171"/>
      <c r="EWW43" s="171"/>
      <c r="EWX43" s="171"/>
      <c r="EWY43" s="171"/>
      <c r="EWZ43" s="172"/>
      <c r="EXA43" s="162"/>
      <c r="EXB43" s="171"/>
      <c r="EXC43" s="171"/>
      <c r="EXD43" s="171"/>
      <c r="EXE43" s="171"/>
      <c r="EXF43" s="171"/>
      <c r="EXG43" s="171"/>
      <c r="EXH43" s="172"/>
      <c r="EXI43" s="162"/>
      <c r="EXJ43" s="171"/>
      <c r="EXK43" s="171"/>
      <c r="EXL43" s="171"/>
      <c r="EXM43" s="171"/>
      <c r="EXN43" s="171"/>
      <c r="EXO43" s="171"/>
      <c r="EXP43" s="172"/>
      <c r="EXQ43" s="162"/>
      <c r="EXR43" s="171"/>
      <c r="EXS43" s="171"/>
      <c r="EXT43" s="171"/>
      <c r="EXU43" s="171"/>
      <c r="EXV43" s="171"/>
      <c r="EXW43" s="171"/>
      <c r="EXX43" s="172"/>
      <c r="EXY43" s="162"/>
      <c r="EXZ43" s="171"/>
      <c r="EYA43" s="171"/>
      <c r="EYB43" s="171"/>
      <c r="EYC43" s="171"/>
      <c r="EYD43" s="171"/>
      <c r="EYE43" s="171"/>
      <c r="EYF43" s="172"/>
      <c r="EYG43" s="162"/>
      <c r="EYH43" s="171"/>
      <c r="EYI43" s="171"/>
      <c r="EYJ43" s="171"/>
      <c r="EYK43" s="171"/>
      <c r="EYL43" s="171"/>
      <c r="EYM43" s="171"/>
      <c r="EYN43" s="172"/>
      <c r="EYO43" s="162"/>
      <c r="EYP43" s="171"/>
      <c r="EYQ43" s="171"/>
      <c r="EYR43" s="171"/>
      <c r="EYS43" s="171"/>
      <c r="EYT43" s="171"/>
      <c r="EYU43" s="171"/>
      <c r="EYV43" s="172"/>
      <c r="EYW43" s="162"/>
      <c r="EYX43" s="171"/>
      <c r="EYY43" s="171"/>
      <c r="EYZ43" s="171"/>
      <c r="EZA43" s="171"/>
      <c r="EZB43" s="171"/>
      <c r="EZC43" s="171"/>
      <c r="EZD43" s="172"/>
      <c r="EZE43" s="162"/>
      <c r="EZF43" s="171"/>
      <c r="EZG43" s="171"/>
      <c r="EZH43" s="171"/>
      <c r="EZI43" s="171"/>
      <c r="EZJ43" s="171"/>
      <c r="EZK43" s="171"/>
      <c r="EZL43" s="172"/>
      <c r="EZM43" s="162"/>
      <c r="EZN43" s="171"/>
      <c r="EZO43" s="171"/>
      <c r="EZP43" s="171"/>
      <c r="EZQ43" s="171"/>
      <c r="EZR43" s="171"/>
      <c r="EZS43" s="171"/>
      <c r="EZT43" s="172"/>
      <c r="EZU43" s="162"/>
      <c r="EZV43" s="171"/>
      <c r="EZW43" s="171"/>
      <c r="EZX43" s="171"/>
      <c r="EZY43" s="171"/>
      <c r="EZZ43" s="171"/>
      <c r="FAA43" s="171"/>
      <c r="FAB43" s="172"/>
      <c r="FAC43" s="162"/>
      <c r="FAD43" s="171"/>
      <c r="FAE43" s="171"/>
      <c r="FAF43" s="171"/>
      <c r="FAG43" s="171"/>
      <c r="FAH43" s="171"/>
      <c r="FAI43" s="171"/>
      <c r="FAJ43" s="172"/>
      <c r="FAK43" s="162"/>
      <c r="FAL43" s="171"/>
      <c r="FAM43" s="171"/>
      <c r="FAN43" s="171"/>
      <c r="FAO43" s="171"/>
      <c r="FAP43" s="171"/>
      <c r="FAQ43" s="171"/>
      <c r="FAR43" s="172"/>
      <c r="FAS43" s="162"/>
      <c r="FAT43" s="171"/>
      <c r="FAU43" s="171"/>
      <c r="FAV43" s="171"/>
      <c r="FAW43" s="171"/>
      <c r="FAX43" s="171"/>
      <c r="FAY43" s="171"/>
      <c r="FAZ43" s="172"/>
      <c r="FBA43" s="162"/>
      <c r="FBB43" s="171"/>
      <c r="FBC43" s="171"/>
      <c r="FBD43" s="171"/>
      <c r="FBE43" s="171"/>
      <c r="FBF43" s="171"/>
      <c r="FBG43" s="171"/>
      <c r="FBH43" s="172"/>
      <c r="FBI43" s="162"/>
      <c r="FBJ43" s="171"/>
      <c r="FBK43" s="171"/>
      <c r="FBL43" s="171"/>
      <c r="FBM43" s="171"/>
      <c r="FBN43" s="171"/>
      <c r="FBO43" s="171"/>
      <c r="FBP43" s="172"/>
      <c r="FBQ43" s="162"/>
      <c r="FBR43" s="171"/>
      <c r="FBS43" s="171"/>
      <c r="FBT43" s="171"/>
      <c r="FBU43" s="171"/>
      <c r="FBV43" s="171"/>
      <c r="FBW43" s="171"/>
      <c r="FBX43" s="172"/>
      <c r="FBY43" s="162"/>
      <c r="FBZ43" s="171"/>
      <c r="FCA43" s="171"/>
      <c r="FCB43" s="171"/>
      <c r="FCC43" s="171"/>
      <c r="FCD43" s="171"/>
      <c r="FCE43" s="171"/>
      <c r="FCF43" s="172"/>
      <c r="FCG43" s="162"/>
      <c r="FCH43" s="171"/>
      <c r="FCI43" s="171"/>
      <c r="FCJ43" s="171"/>
      <c r="FCK43" s="171"/>
      <c r="FCL43" s="171"/>
      <c r="FCM43" s="171"/>
      <c r="FCN43" s="172"/>
      <c r="FCO43" s="162"/>
      <c r="FCP43" s="171"/>
      <c r="FCQ43" s="171"/>
      <c r="FCR43" s="171"/>
      <c r="FCS43" s="171"/>
      <c r="FCT43" s="171"/>
      <c r="FCU43" s="171"/>
      <c r="FCV43" s="172"/>
      <c r="FCW43" s="162"/>
      <c r="FCX43" s="171"/>
      <c r="FCY43" s="171"/>
      <c r="FCZ43" s="171"/>
      <c r="FDA43" s="171"/>
      <c r="FDB43" s="171"/>
      <c r="FDC43" s="171"/>
      <c r="FDD43" s="172"/>
      <c r="FDE43" s="162"/>
      <c r="FDF43" s="171"/>
      <c r="FDG43" s="171"/>
      <c r="FDH43" s="171"/>
      <c r="FDI43" s="171"/>
      <c r="FDJ43" s="171"/>
      <c r="FDK43" s="171"/>
      <c r="FDL43" s="172"/>
      <c r="FDM43" s="162"/>
      <c r="FDN43" s="171"/>
      <c r="FDO43" s="171"/>
      <c r="FDP43" s="171"/>
      <c r="FDQ43" s="171"/>
      <c r="FDR43" s="171"/>
      <c r="FDS43" s="171"/>
      <c r="FDT43" s="172"/>
      <c r="FDU43" s="162"/>
      <c r="FDV43" s="171"/>
      <c r="FDW43" s="171"/>
      <c r="FDX43" s="171"/>
      <c r="FDY43" s="171"/>
      <c r="FDZ43" s="171"/>
      <c r="FEA43" s="171"/>
      <c r="FEB43" s="172"/>
      <c r="FEC43" s="162"/>
      <c r="FED43" s="171"/>
      <c r="FEE43" s="171"/>
      <c r="FEF43" s="171"/>
      <c r="FEG43" s="171"/>
      <c r="FEH43" s="171"/>
      <c r="FEI43" s="171"/>
      <c r="FEJ43" s="172"/>
      <c r="FEK43" s="162"/>
      <c r="FEL43" s="171"/>
      <c r="FEM43" s="171"/>
      <c r="FEN43" s="171"/>
      <c r="FEO43" s="171"/>
      <c r="FEP43" s="171"/>
      <c r="FEQ43" s="171"/>
      <c r="FER43" s="172"/>
      <c r="FES43" s="162"/>
      <c r="FET43" s="171"/>
      <c r="FEU43" s="171"/>
      <c r="FEV43" s="171"/>
      <c r="FEW43" s="171"/>
      <c r="FEX43" s="171"/>
      <c r="FEY43" s="171"/>
      <c r="FEZ43" s="172"/>
      <c r="FFA43" s="162"/>
      <c r="FFB43" s="171"/>
      <c r="FFC43" s="171"/>
      <c r="FFD43" s="171"/>
      <c r="FFE43" s="171"/>
      <c r="FFF43" s="171"/>
      <c r="FFG43" s="171"/>
      <c r="FFH43" s="172"/>
      <c r="FFI43" s="162"/>
      <c r="FFJ43" s="171"/>
      <c r="FFK43" s="171"/>
      <c r="FFL43" s="171"/>
      <c r="FFM43" s="171"/>
      <c r="FFN43" s="171"/>
      <c r="FFO43" s="171"/>
      <c r="FFP43" s="172"/>
      <c r="FFQ43" s="162"/>
      <c r="FFR43" s="171"/>
      <c r="FFS43" s="171"/>
      <c r="FFT43" s="171"/>
      <c r="FFU43" s="171"/>
      <c r="FFV43" s="171"/>
      <c r="FFW43" s="171"/>
      <c r="FFX43" s="172"/>
      <c r="FFY43" s="162"/>
      <c r="FFZ43" s="171"/>
      <c r="FGA43" s="171"/>
      <c r="FGB43" s="171"/>
      <c r="FGC43" s="171"/>
      <c r="FGD43" s="171"/>
      <c r="FGE43" s="171"/>
      <c r="FGF43" s="172"/>
      <c r="FGG43" s="162"/>
      <c r="FGH43" s="171"/>
      <c r="FGI43" s="171"/>
      <c r="FGJ43" s="171"/>
      <c r="FGK43" s="171"/>
      <c r="FGL43" s="171"/>
      <c r="FGM43" s="171"/>
      <c r="FGN43" s="172"/>
      <c r="FGO43" s="162"/>
      <c r="FGP43" s="171"/>
      <c r="FGQ43" s="171"/>
      <c r="FGR43" s="171"/>
      <c r="FGS43" s="171"/>
      <c r="FGT43" s="171"/>
      <c r="FGU43" s="171"/>
      <c r="FGV43" s="172"/>
      <c r="FGW43" s="162"/>
      <c r="FGX43" s="171"/>
      <c r="FGY43" s="171"/>
      <c r="FGZ43" s="171"/>
      <c r="FHA43" s="171"/>
      <c r="FHB43" s="171"/>
      <c r="FHC43" s="171"/>
      <c r="FHD43" s="172"/>
      <c r="FHE43" s="162"/>
      <c r="FHF43" s="171"/>
      <c r="FHG43" s="171"/>
      <c r="FHH43" s="171"/>
      <c r="FHI43" s="171"/>
      <c r="FHJ43" s="171"/>
      <c r="FHK43" s="171"/>
      <c r="FHL43" s="172"/>
      <c r="FHM43" s="162"/>
      <c r="FHN43" s="171"/>
      <c r="FHO43" s="171"/>
      <c r="FHP43" s="171"/>
      <c r="FHQ43" s="171"/>
      <c r="FHR43" s="171"/>
      <c r="FHS43" s="171"/>
      <c r="FHT43" s="172"/>
      <c r="FHU43" s="162"/>
      <c r="FHV43" s="171"/>
      <c r="FHW43" s="171"/>
      <c r="FHX43" s="171"/>
      <c r="FHY43" s="171"/>
      <c r="FHZ43" s="171"/>
      <c r="FIA43" s="171"/>
      <c r="FIB43" s="172"/>
      <c r="FIC43" s="162"/>
      <c r="FID43" s="171"/>
      <c r="FIE43" s="171"/>
      <c r="FIF43" s="171"/>
      <c r="FIG43" s="171"/>
      <c r="FIH43" s="171"/>
      <c r="FII43" s="171"/>
      <c r="FIJ43" s="172"/>
      <c r="FIK43" s="162"/>
      <c r="FIL43" s="171"/>
      <c r="FIM43" s="171"/>
      <c r="FIN43" s="171"/>
      <c r="FIO43" s="171"/>
      <c r="FIP43" s="171"/>
      <c r="FIQ43" s="171"/>
      <c r="FIR43" s="172"/>
      <c r="FIS43" s="162"/>
      <c r="FIT43" s="171"/>
      <c r="FIU43" s="171"/>
      <c r="FIV43" s="171"/>
      <c r="FIW43" s="171"/>
      <c r="FIX43" s="171"/>
      <c r="FIY43" s="171"/>
      <c r="FIZ43" s="172"/>
      <c r="FJA43" s="162"/>
      <c r="FJB43" s="171"/>
      <c r="FJC43" s="171"/>
      <c r="FJD43" s="171"/>
      <c r="FJE43" s="171"/>
      <c r="FJF43" s="171"/>
      <c r="FJG43" s="171"/>
      <c r="FJH43" s="172"/>
      <c r="FJI43" s="162"/>
      <c r="FJJ43" s="171"/>
      <c r="FJK43" s="171"/>
      <c r="FJL43" s="171"/>
      <c r="FJM43" s="171"/>
      <c r="FJN43" s="171"/>
      <c r="FJO43" s="171"/>
      <c r="FJP43" s="172"/>
      <c r="FJQ43" s="162"/>
      <c r="FJR43" s="171"/>
      <c r="FJS43" s="171"/>
      <c r="FJT43" s="171"/>
      <c r="FJU43" s="171"/>
      <c r="FJV43" s="171"/>
      <c r="FJW43" s="171"/>
      <c r="FJX43" s="172"/>
      <c r="FJY43" s="162"/>
      <c r="FJZ43" s="171"/>
      <c r="FKA43" s="171"/>
      <c r="FKB43" s="171"/>
      <c r="FKC43" s="171"/>
      <c r="FKD43" s="171"/>
      <c r="FKE43" s="171"/>
      <c r="FKF43" s="172"/>
      <c r="FKG43" s="162"/>
      <c r="FKH43" s="171"/>
      <c r="FKI43" s="171"/>
      <c r="FKJ43" s="171"/>
      <c r="FKK43" s="171"/>
      <c r="FKL43" s="171"/>
      <c r="FKM43" s="171"/>
      <c r="FKN43" s="172"/>
      <c r="FKO43" s="162"/>
      <c r="FKP43" s="171"/>
      <c r="FKQ43" s="171"/>
      <c r="FKR43" s="171"/>
      <c r="FKS43" s="171"/>
      <c r="FKT43" s="171"/>
      <c r="FKU43" s="171"/>
      <c r="FKV43" s="172"/>
      <c r="FKW43" s="162"/>
      <c r="FKX43" s="171"/>
      <c r="FKY43" s="171"/>
      <c r="FKZ43" s="171"/>
      <c r="FLA43" s="171"/>
      <c r="FLB43" s="171"/>
      <c r="FLC43" s="171"/>
      <c r="FLD43" s="172"/>
      <c r="FLE43" s="162"/>
      <c r="FLF43" s="171"/>
      <c r="FLG43" s="171"/>
      <c r="FLH43" s="171"/>
      <c r="FLI43" s="171"/>
      <c r="FLJ43" s="171"/>
      <c r="FLK43" s="171"/>
      <c r="FLL43" s="172"/>
      <c r="FLM43" s="162"/>
      <c r="FLN43" s="171"/>
      <c r="FLO43" s="171"/>
      <c r="FLP43" s="171"/>
      <c r="FLQ43" s="171"/>
      <c r="FLR43" s="171"/>
      <c r="FLS43" s="171"/>
      <c r="FLT43" s="172"/>
      <c r="FLU43" s="162"/>
      <c r="FLV43" s="171"/>
      <c r="FLW43" s="171"/>
      <c r="FLX43" s="171"/>
      <c r="FLY43" s="171"/>
      <c r="FLZ43" s="171"/>
      <c r="FMA43" s="171"/>
      <c r="FMB43" s="172"/>
      <c r="FMC43" s="162"/>
      <c r="FMD43" s="171"/>
      <c r="FME43" s="171"/>
      <c r="FMF43" s="171"/>
      <c r="FMG43" s="171"/>
      <c r="FMH43" s="171"/>
      <c r="FMI43" s="171"/>
      <c r="FMJ43" s="172"/>
      <c r="FMK43" s="162"/>
      <c r="FML43" s="171"/>
      <c r="FMM43" s="171"/>
      <c r="FMN43" s="171"/>
      <c r="FMO43" s="171"/>
      <c r="FMP43" s="171"/>
      <c r="FMQ43" s="171"/>
      <c r="FMR43" s="172"/>
      <c r="FMS43" s="162"/>
      <c r="FMT43" s="171"/>
      <c r="FMU43" s="171"/>
      <c r="FMV43" s="171"/>
      <c r="FMW43" s="171"/>
      <c r="FMX43" s="171"/>
      <c r="FMY43" s="171"/>
      <c r="FMZ43" s="172"/>
      <c r="FNA43" s="162"/>
      <c r="FNB43" s="171"/>
      <c r="FNC43" s="171"/>
      <c r="FND43" s="171"/>
      <c r="FNE43" s="171"/>
      <c r="FNF43" s="171"/>
      <c r="FNG43" s="171"/>
      <c r="FNH43" s="172"/>
      <c r="FNI43" s="162"/>
      <c r="FNJ43" s="171"/>
      <c r="FNK43" s="171"/>
      <c r="FNL43" s="171"/>
      <c r="FNM43" s="171"/>
      <c r="FNN43" s="171"/>
      <c r="FNO43" s="171"/>
      <c r="FNP43" s="172"/>
      <c r="FNQ43" s="162"/>
      <c r="FNR43" s="171"/>
      <c r="FNS43" s="171"/>
      <c r="FNT43" s="171"/>
      <c r="FNU43" s="171"/>
      <c r="FNV43" s="171"/>
      <c r="FNW43" s="171"/>
      <c r="FNX43" s="172"/>
      <c r="FNY43" s="162"/>
      <c r="FNZ43" s="171"/>
      <c r="FOA43" s="171"/>
      <c r="FOB43" s="171"/>
      <c r="FOC43" s="171"/>
      <c r="FOD43" s="171"/>
      <c r="FOE43" s="171"/>
      <c r="FOF43" s="172"/>
      <c r="FOG43" s="162"/>
      <c r="FOH43" s="171"/>
      <c r="FOI43" s="171"/>
      <c r="FOJ43" s="171"/>
      <c r="FOK43" s="171"/>
      <c r="FOL43" s="171"/>
      <c r="FOM43" s="171"/>
      <c r="FON43" s="172"/>
      <c r="FOO43" s="162"/>
      <c r="FOP43" s="171"/>
      <c r="FOQ43" s="171"/>
      <c r="FOR43" s="171"/>
      <c r="FOS43" s="171"/>
      <c r="FOT43" s="171"/>
      <c r="FOU43" s="171"/>
      <c r="FOV43" s="172"/>
      <c r="FOW43" s="162"/>
      <c r="FOX43" s="171"/>
      <c r="FOY43" s="171"/>
      <c r="FOZ43" s="171"/>
      <c r="FPA43" s="171"/>
      <c r="FPB43" s="171"/>
      <c r="FPC43" s="171"/>
      <c r="FPD43" s="172"/>
      <c r="FPE43" s="162"/>
      <c r="FPF43" s="171"/>
      <c r="FPG43" s="171"/>
      <c r="FPH43" s="171"/>
      <c r="FPI43" s="171"/>
      <c r="FPJ43" s="171"/>
      <c r="FPK43" s="171"/>
      <c r="FPL43" s="172"/>
      <c r="FPM43" s="162"/>
      <c r="FPN43" s="171"/>
      <c r="FPO43" s="171"/>
      <c r="FPP43" s="171"/>
      <c r="FPQ43" s="171"/>
      <c r="FPR43" s="171"/>
      <c r="FPS43" s="171"/>
      <c r="FPT43" s="172"/>
      <c r="FPU43" s="162"/>
      <c r="FPV43" s="171"/>
      <c r="FPW43" s="171"/>
      <c r="FPX43" s="171"/>
      <c r="FPY43" s="171"/>
      <c r="FPZ43" s="171"/>
      <c r="FQA43" s="171"/>
      <c r="FQB43" s="172"/>
      <c r="FQC43" s="162"/>
      <c r="FQD43" s="171"/>
      <c r="FQE43" s="171"/>
      <c r="FQF43" s="171"/>
      <c r="FQG43" s="171"/>
      <c r="FQH43" s="171"/>
      <c r="FQI43" s="171"/>
      <c r="FQJ43" s="172"/>
      <c r="FQK43" s="162"/>
      <c r="FQL43" s="171"/>
      <c r="FQM43" s="171"/>
      <c r="FQN43" s="171"/>
      <c r="FQO43" s="171"/>
      <c r="FQP43" s="171"/>
      <c r="FQQ43" s="171"/>
      <c r="FQR43" s="172"/>
      <c r="FQS43" s="162"/>
      <c r="FQT43" s="171"/>
      <c r="FQU43" s="171"/>
      <c r="FQV43" s="171"/>
      <c r="FQW43" s="171"/>
      <c r="FQX43" s="171"/>
      <c r="FQY43" s="171"/>
      <c r="FQZ43" s="172"/>
      <c r="FRA43" s="162"/>
      <c r="FRB43" s="171"/>
      <c r="FRC43" s="171"/>
      <c r="FRD43" s="171"/>
      <c r="FRE43" s="171"/>
      <c r="FRF43" s="171"/>
      <c r="FRG43" s="171"/>
      <c r="FRH43" s="172"/>
      <c r="FRI43" s="162"/>
      <c r="FRJ43" s="171"/>
      <c r="FRK43" s="171"/>
      <c r="FRL43" s="171"/>
      <c r="FRM43" s="171"/>
      <c r="FRN43" s="171"/>
      <c r="FRO43" s="171"/>
      <c r="FRP43" s="172"/>
      <c r="FRQ43" s="162"/>
      <c r="FRR43" s="171"/>
      <c r="FRS43" s="171"/>
      <c r="FRT43" s="171"/>
      <c r="FRU43" s="171"/>
      <c r="FRV43" s="171"/>
      <c r="FRW43" s="171"/>
      <c r="FRX43" s="172"/>
      <c r="FRY43" s="162"/>
      <c r="FRZ43" s="171"/>
      <c r="FSA43" s="171"/>
      <c r="FSB43" s="171"/>
      <c r="FSC43" s="171"/>
      <c r="FSD43" s="171"/>
      <c r="FSE43" s="171"/>
      <c r="FSF43" s="172"/>
      <c r="FSG43" s="162"/>
      <c r="FSH43" s="171"/>
      <c r="FSI43" s="171"/>
      <c r="FSJ43" s="171"/>
      <c r="FSK43" s="171"/>
      <c r="FSL43" s="171"/>
      <c r="FSM43" s="171"/>
      <c r="FSN43" s="172"/>
      <c r="FSO43" s="162"/>
      <c r="FSP43" s="171"/>
      <c r="FSQ43" s="171"/>
      <c r="FSR43" s="171"/>
      <c r="FSS43" s="171"/>
      <c r="FST43" s="171"/>
      <c r="FSU43" s="171"/>
      <c r="FSV43" s="172"/>
      <c r="FSW43" s="162"/>
      <c r="FSX43" s="171"/>
      <c r="FSY43" s="171"/>
      <c r="FSZ43" s="171"/>
      <c r="FTA43" s="171"/>
      <c r="FTB43" s="171"/>
      <c r="FTC43" s="171"/>
      <c r="FTD43" s="172"/>
      <c r="FTE43" s="162"/>
      <c r="FTF43" s="171"/>
      <c r="FTG43" s="171"/>
      <c r="FTH43" s="171"/>
      <c r="FTI43" s="171"/>
      <c r="FTJ43" s="171"/>
      <c r="FTK43" s="171"/>
      <c r="FTL43" s="172"/>
      <c r="FTM43" s="162"/>
      <c r="FTN43" s="171"/>
      <c r="FTO43" s="171"/>
      <c r="FTP43" s="171"/>
      <c r="FTQ43" s="171"/>
      <c r="FTR43" s="171"/>
      <c r="FTS43" s="171"/>
      <c r="FTT43" s="172"/>
      <c r="FTU43" s="162"/>
      <c r="FTV43" s="171"/>
      <c r="FTW43" s="171"/>
      <c r="FTX43" s="171"/>
      <c r="FTY43" s="171"/>
      <c r="FTZ43" s="171"/>
      <c r="FUA43" s="171"/>
      <c r="FUB43" s="172"/>
      <c r="FUC43" s="162"/>
      <c r="FUD43" s="171"/>
      <c r="FUE43" s="171"/>
      <c r="FUF43" s="171"/>
      <c r="FUG43" s="171"/>
      <c r="FUH43" s="171"/>
      <c r="FUI43" s="171"/>
      <c r="FUJ43" s="172"/>
      <c r="FUK43" s="162"/>
      <c r="FUL43" s="171"/>
      <c r="FUM43" s="171"/>
      <c r="FUN43" s="171"/>
      <c r="FUO43" s="171"/>
      <c r="FUP43" s="171"/>
      <c r="FUQ43" s="171"/>
      <c r="FUR43" s="172"/>
      <c r="FUS43" s="162"/>
      <c r="FUT43" s="171"/>
      <c r="FUU43" s="171"/>
      <c r="FUV43" s="171"/>
      <c r="FUW43" s="171"/>
      <c r="FUX43" s="171"/>
      <c r="FUY43" s="171"/>
      <c r="FUZ43" s="172"/>
      <c r="FVA43" s="162"/>
      <c r="FVB43" s="171"/>
      <c r="FVC43" s="171"/>
      <c r="FVD43" s="171"/>
      <c r="FVE43" s="171"/>
      <c r="FVF43" s="171"/>
      <c r="FVG43" s="171"/>
      <c r="FVH43" s="172"/>
      <c r="FVI43" s="162"/>
      <c r="FVJ43" s="171"/>
      <c r="FVK43" s="171"/>
      <c r="FVL43" s="171"/>
      <c r="FVM43" s="171"/>
      <c r="FVN43" s="171"/>
      <c r="FVO43" s="171"/>
      <c r="FVP43" s="172"/>
      <c r="FVQ43" s="162"/>
      <c r="FVR43" s="171"/>
      <c r="FVS43" s="171"/>
      <c r="FVT43" s="171"/>
      <c r="FVU43" s="171"/>
      <c r="FVV43" s="171"/>
      <c r="FVW43" s="171"/>
      <c r="FVX43" s="172"/>
      <c r="FVY43" s="162"/>
      <c r="FVZ43" s="171"/>
      <c r="FWA43" s="171"/>
      <c r="FWB43" s="171"/>
      <c r="FWC43" s="171"/>
      <c r="FWD43" s="171"/>
      <c r="FWE43" s="171"/>
      <c r="FWF43" s="172"/>
      <c r="FWG43" s="162"/>
      <c r="FWH43" s="171"/>
      <c r="FWI43" s="171"/>
      <c r="FWJ43" s="171"/>
      <c r="FWK43" s="171"/>
      <c r="FWL43" s="171"/>
      <c r="FWM43" s="171"/>
      <c r="FWN43" s="172"/>
      <c r="FWO43" s="162"/>
      <c r="FWP43" s="171"/>
      <c r="FWQ43" s="171"/>
      <c r="FWR43" s="171"/>
      <c r="FWS43" s="171"/>
      <c r="FWT43" s="171"/>
      <c r="FWU43" s="171"/>
      <c r="FWV43" s="172"/>
      <c r="FWW43" s="162"/>
      <c r="FWX43" s="171"/>
      <c r="FWY43" s="171"/>
      <c r="FWZ43" s="171"/>
      <c r="FXA43" s="171"/>
      <c r="FXB43" s="171"/>
      <c r="FXC43" s="171"/>
      <c r="FXD43" s="172"/>
      <c r="FXE43" s="162"/>
      <c r="FXF43" s="171"/>
      <c r="FXG43" s="171"/>
      <c r="FXH43" s="171"/>
      <c r="FXI43" s="171"/>
      <c r="FXJ43" s="171"/>
      <c r="FXK43" s="171"/>
      <c r="FXL43" s="172"/>
      <c r="FXM43" s="162"/>
      <c r="FXN43" s="171"/>
      <c r="FXO43" s="171"/>
      <c r="FXP43" s="171"/>
      <c r="FXQ43" s="171"/>
      <c r="FXR43" s="171"/>
      <c r="FXS43" s="171"/>
      <c r="FXT43" s="172"/>
      <c r="FXU43" s="162"/>
      <c r="FXV43" s="171"/>
      <c r="FXW43" s="171"/>
      <c r="FXX43" s="171"/>
      <c r="FXY43" s="171"/>
      <c r="FXZ43" s="171"/>
      <c r="FYA43" s="171"/>
      <c r="FYB43" s="172"/>
      <c r="FYC43" s="162"/>
      <c r="FYD43" s="171"/>
      <c r="FYE43" s="171"/>
      <c r="FYF43" s="171"/>
      <c r="FYG43" s="171"/>
      <c r="FYH43" s="171"/>
      <c r="FYI43" s="171"/>
      <c r="FYJ43" s="172"/>
      <c r="FYK43" s="162"/>
      <c r="FYL43" s="171"/>
      <c r="FYM43" s="171"/>
      <c r="FYN43" s="171"/>
      <c r="FYO43" s="171"/>
      <c r="FYP43" s="171"/>
      <c r="FYQ43" s="171"/>
      <c r="FYR43" s="172"/>
      <c r="FYS43" s="162"/>
      <c r="FYT43" s="171"/>
      <c r="FYU43" s="171"/>
      <c r="FYV43" s="171"/>
      <c r="FYW43" s="171"/>
      <c r="FYX43" s="171"/>
      <c r="FYY43" s="171"/>
      <c r="FYZ43" s="172"/>
      <c r="FZA43" s="162"/>
      <c r="FZB43" s="171"/>
      <c r="FZC43" s="171"/>
      <c r="FZD43" s="171"/>
      <c r="FZE43" s="171"/>
      <c r="FZF43" s="171"/>
      <c r="FZG43" s="171"/>
      <c r="FZH43" s="172"/>
      <c r="FZI43" s="162"/>
      <c r="FZJ43" s="171"/>
      <c r="FZK43" s="171"/>
      <c r="FZL43" s="171"/>
      <c r="FZM43" s="171"/>
      <c r="FZN43" s="171"/>
      <c r="FZO43" s="171"/>
      <c r="FZP43" s="172"/>
      <c r="FZQ43" s="162"/>
      <c r="FZR43" s="171"/>
      <c r="FZS43" s="171"/>
      <c r="FZT43" s="171"/>
      <c r="FZU43" s="171"/>
      <c r="FZV43" s="171"/>
      <c r="FZW43" s="171"/>
      <c r="FZX43" s="172"/>
      <c r="FZY43" s="162"/>
      <c r="FZZ43" s="171"/>
      <c r="GAA43" s="171"/>
      <c r="GAB43" s="171"/>
      <c r="GAC43" s="171"/>
      <c r="GAD43" s="171"/>
      <c r="GAE43" s="171"/>
      <c r="GAF43" s="172"/>
      <c r="GAG43" s="162"/>
      <c r="GAH43" s="171"/>
      <c r="GAI43" s="171"/>
      <c r="GAJ43" s="171"/>
      <c r="GAK43" s="171"/>
      <c r="GAL43" s="171"/>
      <c r="GAM43" s="171"/>
      <c r="GAN43" s="172"/>
      <c r="GAO43" s="162"/>
      <c r="GAP43" s="171"/>
      <c r="GAQ43" s="171"/>
      <c r="GAR43" s="171"/>
      <c r="GAS43" s="171"/>
      <c r="GAT43" s="171"/>
      <c r="GAU43" s="171"/>
      <c r="GAV43" s="172"/>
      <c r="GAW43" s="162"/>
      <c r="GAX43" s="171"/>
      <c r="GAY43" s="171"/>
      <c r="GAZ43" s="171"/>
      <c r="GBA43" s="171"/>
      <c r="GBB43" s="171"/>
      <c r="GBC43" s="171"/>
      <c r="GBD43" s="172"/>
      <c r="GBE43" s="162"/>
      <c r="GBF43" s="171"/>
      <c r="GBG43" s="171"/>
      <c r="GBH43" s="171"/>
      <c r="GBI43" s="171"/>
      <c r="GBJ43" s="171"/>
      <c r="GBK43" s="171"/>
      <c r="GBL43" s="172"/>
      <c r="GBM43" s="162"/>
      <c r="GBN43" s="171"/>
      <c r="GBO43" s="171"/>
      <c r="GBP43" s="171"/>
      <c r="GBQ43" s="171"/>
      <c r="GBR43" s="171"/>
      <c r="GBS43" s="171"/>
      <c r="GBT43" s="172"/>
      <c r="GBU43" s="162"/>
      <c r="GBV43" s="171"/>
      <c r="GBW43" s="171"/>
      <c r="GBX43" s="171"/>
      <c r="GBY43" s="171"/>
      <c r="GBZ43" s="171"/>
      <c r="GCA43" s="171"/>
      <c r="GCB43" s="172"/>
      <c r="GCC43" s="162"/>
      <c r="GCD43" s="171"/>
      <c r="GCE43" s="171"/>
      <c r="GCF43" s="171"/>
      <c r="GCG43" s="171"/>
      <c r="GCH43" s="171"/>
      <c r="GCI43" s="171"/>
      <c r="GCJ43" s="172"/>
      <c r="GCK43" s="162"/>
      <c r="GCL43" s="171"/>
      <c r="GCM43" s="171"/>
      <c r="GCN43" s="171"/>
      <c r="GCO43" s="171"/>
      <c r="GCP43" s="171"/>
      <c r="GCQ43" s="171"/>
      <c r="GCR43" s="172"/>
      <c r="GCS43" s="162"/>
      <c r="GCT43" s="171"/>
      <c r="GCU43" s="171"/>
      <c r="GCV43" s="171"/>
      <c r="GCW43" s="171"/>
      <c r="GCX43" s="171"/>
      <c r="GCY43" s="171"/>
      <c r="GCZ43" s="172"/>
      <c r="GDA43" s="162"/>
      <c r="GDB43" s="171"/>
      <c r="GDC43" s="171"/>
      <c r="GDD43" s="171"/>
      <c r="GDE43" s="171"/>
      <c r="GDF43" s="171"/>
      <c r="GDG43" s="171"/>
      <c r="GDH43" s="172"/>
      <c r="GDI43" s="162"/>
      <c r="GDJ43" s="171"/>
      <c r="GDK43" s="171"/>
      <c r="GDL43" s="171"/>
      <c r="GDM43" s="171"/>
      <c r="GDN43" s="171"/>
      <c r="GDO43" s="171"/>
      <c r="GDP43" s="172"/>
      <c r="GDQ43" s="162"/>
      <c r="GDR43" s="171"/>
      <c r="GDS43" s="171"/>
      <c r="GDT43" s="171"/>
      <c r="GDU43" s="171"/>
      <c r="GDV43" s="171"/>
      <c r="GDW43" s="171"/>
      <c r="GDX43" s="172"/>
      <c r="GDY43" s="162"/>
      <c r="GDZ43" s="171"/>
      <c r="GEA43" s="171"/>
      <c r="GEB43" s="171"/>
      <c r="GEC43" s="171"/>
      <c r="GED43" s="171"/>
      <c r="GEE43" s="171"/>
      <c r="GEF43" s="172"/>
      <c r="GEG43" s="162"/>
      <c r="GEH43" s="171"/>
      <c r="GEI43" s="171"/>
      <c r="GEJ43" s="171"/>
      <c r="GEK43" s="171"/>
      <c r="GEL43" s="171"/>
      <c r="GEM43" s="171"/>
      <c r="GEN43" s="172"/>
      <c r="GEO43" s="162"/>
      <c r="GEP43" s="171"/>
      <c r="GEQ43" s="171"/>
      <c r="GER43" s="171"/>
      <c r="GES43" s="171"/>
      <c r="GET43" s="171"/>
      <c r="GEU43" s="171"/>
      <c r="GEV43" s="172"/>
      <c r="GEW43" s="162"/>
      <c r="GEX43" s="171"/>
      <c r="GEY43" s="171"/>
      <c r="GEZ43" s="171"/>
      <c r="GFA43" s="171"/>
      <c r="GFB43" s="171"/>
      <c r="GFC43" s="171"/>
      <c r="GFD43" s="172"/>
      <c r="GFE43" s="162"/>
      <c r="GFF43" s="171"/>
      <c r="GFG43" s="171"/>
      <c r="GFH43" s="171"/>
      <c r="GFI43" s="171"/>
      <c r="GFJ43" s="171"/>
      <c r="GFK43" s="171"/>
      <c r="GFL43" s="172"/>
      <c r="GFM43" s="162"/>
      <c r="GFN43" s="171"/>
      <c r="GFO43" s="171"/>
      <c r="GFP43" s="171"/>
      <c r="GFQ43" s="171"/>
      <c r="GFR43" s="171"/>
      <c r="GFS43" s="171"/>
      <c r="GFT43" s="172"/>
      <c r="GFU43" s="162"/>
      <c r="GFV43" s="171"/>
      <c r="GFW43" s="171"/>
      <c r="GFX43" s="171"/>
      <c r="GFY43" s="171"/>
      <c r="GFZ43" s="171"/>
      <c r="GGA43" s="171"/>
      <c r="GGB43" s="172"/>
      <c r="GGC43" s="162"/>
      <c r="GGD43" s="171"/>
      <c r="GGE43" s="171"/>
      <c r="GGF43" s="171"/>
      <c r="GGG43" s="171"/>
      <c r="GGH43" s="171"/>
      <c r="GGI43" s="171"/>
      <c r="GGJ43" s="172"/>
      <c r="GGK43" s="162"/>
      <c r="GGL43" s="171"/>
      <c r="GGM43" s="171"/>
      <c r="GGN43" s="171"/>
      <c r="GGO43" s="171"/>
      <c r="GGP43" s="171"/>
      <c r="GGQ43" s="171"/>
      <c r="GGR43" s="172"/>
      <c r="GGS43" s="162"/>
      <c r="GGT43" s="171"/>
      <c r="GGU43" s="171"/>
      <c r="GGV43" s="171"/>
      <c r="GGW43" s="171"/>
      <c r="GGX43" s="171"/>
      <c r="GGY43" s="171"/>
      <c r="GGZ43" s="172"/>
      <c r="GHA43" s="162"/>
      <c r="GHB43" s="171"/>
      <c r="GHC43" s="171"/>
      <c r="GHD43" s="171"/>
      <c r="GHE43" s="171"/>
      <c r="GHF43" s="171"/>
      <c r="GHG43" s="171"/>
      <c r="GHH43" s="172"/>
      <c r="GHI43" s="162"/>
      <c r="GHJ43" s="171"/>
      <c r="GHK43" s="171"/>
      <c r="GHL43" s="171"/>
      <c r="GHM43" s="171"/>
      <c r="GHN43" s="171"/>
      <c r="GHO43" s="171"/>
      <c r="GHP43" s="172"/>
      <c r="GHQ43" s="162"/>
      <c r="GHR43" s="171"/>
      <c r="GHS43" s="171"/>
      <c r="GHT43" s="171"/>
      <c r="GHU43" s="171"/>
      <c r="GHV43" s="171"/>
      <c r="GHW43" s="171"/>
      <c r="GHX43" s="172"/>
      <c r="GHY43" s="162"/>
      <c r="GHZ43" s="171"/>
      <c r="GIA43" s="171"/>
      <c r="GIB43" s="171"/>
      <c r="GIC43" s="171"/>
      <c r="GID43" s="171"/>
      <c r="GIE43" s="171"/>
      <c r="GIF43" s="172"/>
      <c r="GIG43" s="162"/>
      <c r="GIH43" s="171"/>
      <c r="GII43" s="171"/>
      <c r="GIJ43" s="171"/>
      <c r="GIK43" s="171"/>
      <c r="GIL43" s="171"/>
      <c r="GIM43" s="171"/>
      <c r="GIN43" s="172"/>
      <c r="GIO43" s="162"/>
      <c r="GIP43" s="171"/>
      <c r="GIQ43" s="171"/>
      <c r="GIR43" s="171"/>
      <c r="GIS43" s="171"/>
      <c r="GIT43" s="171"/>
      <c r="GIU43" s="171"/>
      <c r="GIV43" s="172"/>
      <c r="GIW43" s="162"/>
      <c r="GIX43" s="171"/>
      <c r="GIY43" s="171"/>
      <c r="GIZ43" s="171"/>
      <c r="GJA43" s="171"/>
      <c r="GJB43" s="171"/>
      <c r="GJC43" s="171"/>
      <c r="GJD43" s="172"/>
      <c r="GJE43" s="162"/>
      <c r="GJF43" s="171"/>
      <c r="GJG43" s="171"/>
      <c r="GJH43" s="171"/>
      <c r="GJI43" s="171"/>
      <c r="GJJ43" s="171"/>
      <c r="GJK43" s="171"/>
      <c r="GJL43" s="172"/>
      <c r="GJM43" s="162"/>
      <c r="GJN43" s="171"/>
      <c r="GJO43" s="171"/>
      <c r="GJP43" s="171"/>
      <c r="GJQ43" s="171"/>
      <c r="GJR43" s="171"/>
      <c r="GJS43" s="171"/>
      <c r="GJT43" s="172"/>
      <c r="GJU43" s="162"/>
      <c r="GJV43" s="171"/>
      <c r="GJW43" s="171"/>
      <c r="GJX43" s="171"/>
      <c r="GJY43" s="171"/>
      <c r="GJZ43" s="171"/>
      <c r="GKA43" s="171"/>
      <c r="GKB43" s="172"/>
      <c r="GKC43" s="162"/>
      <c r="GKD43" s="171"/>
      <c r="GKE43" s="171"/>
      <c r="GKF43" s="171"/>
      <c r="GKG43" s="171"/>
      <c r="GKH43" s="171"/>
      <c r="GKI43" s="171"/>
      <c r="GKJ43" s="172"/>
      <c r="GKK43" s="162"/>
      <c r="GKL43" s="171"/>
      <c r="GKM43" s="171"/>
      <c r="GKN43" s="171"/>
      <c r="GKO43" s="171"/>
      <c r="GKP43" s="171"/>
      <c r="GKQ43" s="171"/>
      <c r="GKR43" s="172"/>
      <c r="GKS43" s="162"/>
      <c r="GKT43" s="171"/>
      <c r="GKU43" s="171"/>
      <c r="GKV43" s="171"/>
      <c r="GKW43" s="171"/>
      <c r="GKX43" s="171"/>
      <c r="GKY43" s="171"/>
      <c r="GKZ43" s="172"/>
      <c r="GLA43" s="162"/>
      <c r="GLB43" s="171"/>
      <c r="GLC43" s="171"/>
      <c r="GLD43" s="171"/>
      <c r="GLE43" s="171"/>
      <c r="GLF43" s="171"/>
      <c r="GLG43" s="171"/>
      <c r="GLH43" s="172"/>
      <c r="GLI43" s="162"/>
      <c r="GLJ43" s="171"/>
      <c r="GLK43" s="171"/>
      <c r="GLL43" s="171"/>
      <c r="GLM43" s="171"/>
      <c r="GLN43" s="171"/>
      <c r="GLO43" s="171"/>
      <c r="GLP43" s="172"/>
      <c r="GLQ43" s="162"/>
      <c r="GLR43" s="171"/>
      <c r="GLS43" s="171"/>
      <c r="GLT43" s="171"/>
      <c r="GLU43" s="171"/>
      <c r="GLV43" s="171"/>
      <c r="GLW43" s="171"/>
      <c r="GLX43" s="172"/>
      <c r="GLY43" s="162"/>
      <c r="GLZ43" s="171"/>
      <c r="GMA43" s="171"/>
      <c r="GMB43" s="171"/>
      <c r="GMC43" s="171"/>
      <c r="GMD43" s="171"/>
      <c r="GME43" s="171"/>
      <c r="GMF43" s="172"/>
      <c r="GMG43" s="162"/>
      <c r="GMH43" s="171"/>
      <c r="GMI43" s="171"/>
      <c r="GMJ43" s="171"/>
      <c r="GMK43" s="171"/>
      <c r="GML43" s="171"/>
      <c r="GMM43" s="171"/>
      <c r="GMN43" s="172"/>
      <c r="GMO43" s="162"/>
      <c r="GMP43" s="171"/>
      <c r="GMQ43" s="171"/>
      <c r="GMR43" s="171"/>
      <c r="GMS43" s="171"/>
      <c r="GMT43" s="171"/>
      <c r="GMU43" s="171"/>
      <c r="GMV43" s="172"/>
      <c r="GMW43" s="162"/>
      <c r="GMX43" s="171"/>
      <c r="GMY43" s="171"/>
      <c r="GMZ43" s="171"/>
      <c r="GNA43" s="171"/>
      <c r="GNB43" s="171"/>
      <c r="GNC43" s="171"/>
      <c r="GND43" s="172"/>
      <c r="GNE43" s="162"/>
      <c r="GNF43" s="171"/>
      <c r="GNG43" s="171"/>
      <c r="GNH43" s="171"/>
      <c r="GNI43" s="171"/>
      <c r="GNJ43" s="171"/>
      <c r="GNK43" s="171"/>
      <c r="GNL43" s="172"/>
      <c r="GNM43" s="162"/>
      <c r="GNN43" s="171"/>
      <c r="GNO43" s="171"/>
      <c r="GNP43" s="171"/>
      <c r="GNQ43" s="171"/>
      <c r="GNR43" s="171"/>
      <c r="GNS43" s="171"/>
      <c r="GNT43" s="172"/>
      <c r="GNU43" s="162"/>
      <c r="GNV43" s="171"/>
      <c r="GNW43" s="171"/>
      <c r="GNX43" s="171"/>
      <c r="GNY43" s="171"/>
      <c r="GNZ43" s="171"/>
      <c r="GOA43" s="171"/>
      <c r="GOB43" s="172"/>
      <c r="GOC43" s="162"/>
      <c r="GOD43" s="171"/>
      <c r="GOE43" s="171"/>
      <c r="GOF43" s="171"/>
      <c r="GOG43" s="171"/>
      <c r="GOH43" s="171"/>
      <c r="GOI43" s="171"/>
      <c r="GOJ43" s="172"/>
      <c r="GOK43" s="162"/>
      <c r="GOL43" s="171"/>
      <c r="GOM43" s="171"/>
      <c r="GON43" s="171"/>
      <c r="GOO43" s="171"/>
      <c r="GOP43" s="171"/>
      <c r="GOQ43" s="171"/>
      <c r="GOR43" s="172"/>
      <c r="GOS43" s="162"/>
      <c r="GOT43" s="171"/>
      <c r="GOU43" s="171"/>
      <c r="GOV43" s="171"/>
      <c r="GOW43" s="171"/>
      <c r="GOX43" s="171"/>
      <c r="GOY43" s="171"/>
      <c r="GOZ43" s="172"/>
      <c r="GPA43" s="162"/>
      <c r="GPB43" s="171"/>
      <c r="GPC43" s="171"/>
      <c r="GPD43" s="171"/>
      <c r="GPE43" s="171"/>
      <c r="GPF43" s="171"/>
      <c r="GPG43" s="171"/>
      <c r="GPH43" s="172"/>
      <c r="GPI43" s="162"/>
      <c r="GPJ43" s="171"/>
      <c r="GPK43" s="171"/>
      <c r="GPL43" s="171"/>
      <c r="GPM43" s="171"/>
      <c r="GPN43" s="171"/>
      <c r="GPO43" s="171"/>
      <c r="GPP43" s="172"/>
      <c r="GPQ43" s="162"/>
      <c r="GPR43" s="171"/>
      <c r="GPS43" s="171"/>
      <c r="GPT43" s="171"/>
      <c r="GPU43" s="171"/>
      <c r="GPV43" s="171"/>
      <c r="GPW43" s="171"/>
      <c r="GPX43" s="172"/>
      <c r="GPY43" s="162"/>
      <c r="GPZ43" s="171"/>
      <c r="GQA43" s="171"/>
      <c r="GQB43" s="171"/>
      <c r="GQC43" s="171"/>
      <c r="GQD43" s="171"/>
      <c r="GQE43" s="171"/>
      <c r="GQF43" s="172"/>
      <c r="GQG43" s="162"/>
      <c r="GQH43" s="171"/>
      <c r="GQI43" s="171"/>
      <c r="GQJ43" s="171"/>
      <c r="GQK43" s="171"/>
      <c r="GQL43" s="171"/>
      <c r="GQM43" s="171"/>
      <c r="GQN43" s="172"/>
      <c r="GQO43" s="162"/>
      <c r="GQP43" s="171"/>
      <c r="GQQ43" s="171"/>
      <c r="GQR43" s="171"/>
      <c r="GQS43" s="171"/>
      <c r="GQT43" s="171"/>
      <c r="GQU43" s="171"/>
      <c r="GQV43" s="172"/>
      <c r="GQW43" s="162"/>
      <c r="GQX43" s="171"/>
      <c r="GQY43" s="171"/>
      <c r="GQZ43" s="171"/>
      <c r="GRA43" s="171"/>
      <c r="GRB43" s="171"/>
      <c r="GRC43" s="171"/>
      <c r="GRD43" s="172"/>
      <c r="GRE43" s="162"/>
      <c r="GRF43" s="171"/>
      <c r="GRG43" s="171"/>
      <c r="GRH43" s="171"/>
      <c r="GRI43" s="171"/>
      <c r="GRJ43" s="171"/>
      <c r="GRK43" s="171"/>
      <c r="GRL43" s="172"/>
      <c r="GRM43" s="162"/>
      <c r="GRN43" s="171"/>
      <c r="GRO43" s="171"/>
      <c r="GRP43" s="171"/>
      <c r="GRQ43" s="171"/>
      <c r="GRR43" s="171"/>
      <c r="GRS43" s="171"/>
      <c r="GRT43" s="172"/>
      <c r="GRU43" s="162"/>
      <c r="GRV43" s="171"/>
      <c r="GRW43" s="171"/>
      <c r="GRX43" s="171"/>
      <c r="GRY43" s="171"/>
      <c r="GRZ43" s="171"/>
      <c r="GSA43" s="171"/>
      <c r="GSB43" s="172"/>
      <c r="GSC43" s="162"/>
      <c r="GSD43" s="171"/>
      <c r="GSE43" s="171"/>
      <c r="GSF43" s="171"/>
      <c r="GSG43" s="171"/>
      <c r="GSH43" s="171"/>
      <c r="GSI43" s="171"/>
      <c r="GSJ43" s="172"/>
      <c r="GSK43" s="162"/>
      <c r="GSL43" s="171"/>
      <c r="GSM43" s="171"/>
      <c r="GSN43" s="171"/>
      <c r="GSO43" s="171"/>
      <c r="GSP43" s="171"/>
      <c r="GSQ43" s="171"/>
      <c r="GSR43" s="172"/>
      <c r="GSS43" s="162"/>
      <c r="GST43" s="171"/>
      <c r="GSU43" s="171"/>
      <c r="GSV43" s="171"/>
      <c r="GSW43" s="171"/>
      <c r="GSX43" s="171"/>
      <c r="GSY43" s="171"/>
      <c r="GSZ43" s="172"/>
      <c r="GTA43" s="162"/>
      <c r="GTB43" s="171"/>
      <c r="GTC43" s="171"/>
      <c r="GTD43" s="171"/>
      <c r="GTE43" s="171"/>
      <c r="GTF43" s="171"/>
      <c r="GTG43" s="171"/>
      <c r="GTH43" s="172"/>
      <c r="GTI43" s="162"/>
      <c r="GTJ43" s="171"/>
      <c r="GTK43" s="171"/>
      <c r="GTL43" s="171"/>
      <c r="GTM43" s="171"/>
      <c r="GTN43" s="171"/>
      <c r="GTO43" s="171"/>
      <c r="GTP43" s="172"/>
      <c r="GTQ43" s="162"/>
      <c r="GTR43" s="171"/>
      <c r="GTS43" s="171"/>
      <c r="GTT43" s="171"/>
      <c r="GTU43" s="171"/>
      <c r="GTV43" s="171"/>
      <c r="GTW43" s="171"/>
      <c r="GTX43" s="172"/>
      <c r="GTY43" s="162"/>
      <c r="GTZ43" s="171"/>
      <c r="GUA43" s="171"/>
      <c r="GUB43" s="171"/>
      <c r="GUC43" s="171"/>
      <c r="GUD43" s="171"/>
      <c r="GUE43" s="171"/>
      <c r="GUF43" s="172"/>
      <c r="GUG43" s="162"/>
      <c r="GUH43" s="171"/>
      <c r="GUI43" s="171"/>
      <c r="GUJ43" s="171"/>
      <c r="GUK43" s="171"/>
      <c r="GUL43" s="171"/>
      <c r="GUM43" s="171"/>
      <c r="GUN43" s="172"/>
      <c r="GUO43" s="162"/>
      <c r="GUP43" s="171"/>
      <c r="GUQ43" s="171"/>
      <c r="GUR43" s="171"/>
      <c r="GUS43" s="171"/>
      <c r="GUT43" s="171"/>
      <c r="GUU43" s="171"/>
      <c r="GUV43" s="172"/>
      <c r="GUW43" s="162"/>
      <c r="GUX43" s="171"/>
      <c r="GUY43" s="171"/>
      <c r="GUZ43" s="171"/>
      <c r="GVA43" s="171"/>
      <c r="GVB43" s="171"/>
      <c r="GVC43" s="171"/>
      <c r="GVD43" s="172"/>
      <c r="GVE43" s="162"/>
      <c r="GVF43" s="171"/>
      <c r="GVG43" s="171"/>
      <c r="GVH43" s="171"/>
      <c r="GVI43" s="171"/>
      <c r="GVJ43" s="171"/>
      <c r="GVK43" s="171"/>
      <c r="GVL43" s="172"/>
      <c r="GVM43" s="162"/>
      <c r="GVN43" s="171"/>
      <c r="GVO43" s="171"/>
      <c r="GVP43" s="171"/>
      <c r="GVQ43" s="171"/>
      <c r="GVR43" s="171"/>
      <c r="GVS43" s="171"/>
      <c r="GVT43" s="172"/>
      <c r="GVU43" s="162"/>
      <c r="GVV43" s="171"/>
      <c r="GVW43" s="171"/>
      <c r="GVX43" s="171"/>
      <c r="GVY43" s="171"/>
      <c r="GVZ43" s="171"/>
      <c r="GWA43" s="171"/>
      <c r="GWB43" s="172"/>
      <c r="GWC43" s="162"/>
      <c r="GWD43" s="171"/>
      <c r="GWE43" s="171"/>
      <c r="GWF43" s="171"/>
      <c r="GWG43" s="171"/>
      <c r="GWH43" s="171"/>
      <c r="GWI43" s="171"/>
      <c r="GWJ43" s="172"/>
      <c r="GWK43" s="162"/>
      <c r="GWL43" s="171"/>
      <c r="GWM43" s="171"/>
      <c r="GWN43" s="171"/>
      <c r="GWO43" s="171"/>
      <c r="GWP43" s="171"/>
      <c r="GWQ43" s="171"/>
      <c r="GWR43" s="172"/>
      <c r="GWS43" s="162"/>
      <c r="GWT43" s="171"/>
      <c r="GWU43" s="171"/>
      <c r="GWV43" s="171"/>
      <c r="GWW43" s="171"/>
      <c r="GWX43" s="171"/>
      <c r="GWY43" s="171"/>
      <c r="GWZ43" s="172"/>
      <c r="GXA43" s="162"/>
      <c r="GXB43" s="171"/>
      <c r="GXC43" s="171"/>
      <c r="GXD43" s="171"/>
      <c r="GXE43" s="171"/>
      <c r="GXF43" s="171"/>
      <c r="GXG43" s="171"/>
      <c r="GXH43" s="172"/>
      <c r="GXI43" s="162"/>
      <c r="GXJ43" s="171"/>
      <c r="GXK43" s="171"/>
      <c r="GXL43" s="171"/>
      <c r="GXM43" s="171"/>
      <c r="GXN43" s="171"/>
      <c r="GXO43" s="171"/>
      <c r="GXP43" s="172"/>
      <c r="GXQ43" s="162"/>
      <c r="GXR43" s="171"/>
      <c r="GXS43" s="171"/>
      <c r="GXT43" s="171"/>
      <c r="GXU43" s="171"/>
      <c r="GXV43" s="171"/>
      <c r="GXW43" s="171"/>
      <c r="GXX43" s="172"/>
      <c r="GXY43" s="162"/>
      <c r="GXZ43" s="171"/>
      <c r="GYA43" s="171"/>
      <c r="GYB43" s="171"/>
      <c r="GYC43" s="171"/>
      <c r="GYD43" s="171"/>
      <c r="GYE43" s="171"/>
      <c r="GYF43" s="172"/>
      <c r="GYG43" s="162"/>
      <c r="GYH43" s="171"/>
      <c r="GYI43" s="171"/>
      <c r="GYJ43" s="171"/>
      <c r="GYK43" s="171"/>
      <c r="GYL43" s="171"/>
      <c r="GYM43" s="171"/>
      <c r="GYN43" s="172"/>
      <c r="GYO43" s="162"/>
      <c r="GYP43" s="171"/>
      <c r="GYQ43" s="171"/>
      <c r="GYR43" s="171"/>
      <c r="GYS43" s="171"/>
      <c r="GYT43" s="171"/>
      <c r="GYU43" s="171"/>
      <c r="GYV43" s="172"/>
      <c r="GYW43" s="162"/>
      <c r="GYX43" s="171"/>
      <c r="GYY43" s="171"/>
      <c r="GYZ43" s="171"/>
      <c r="GZA43" s="171"/>
      <c r="GZB43" s="171"/>
      <c r="GZC43" s="171"/>
      <c r="GZD43" s="172"/>
      <c r="GZE43" s="162"/>
      <c r="GZF43" s="171"/>
      <c r="GZG43" s="171"/>
      <c r="GZH43" s="171"/>
      <c r="GZI43" s="171"/>
      <c r="GZJ43" s="171"/>
      <c r="GZK43" s="171"/>
      <c r="GZL43" s="172"/>
      <c r="GZM43" s="162"/>
      <c r="GZN43" s="171"/>
      <c r="GZO43" s="171"/>
      <c r="GZP43" s="171"/>
      <c r="GZQ43" s="171"/>
      <c r="GZR43" s="171"/>
      <c r="GZS43" s="171"/>
      <c r="GZT43" s="172"/>
      <c r="GZU43" s="162"/>
      <c r="GZV43" s="171"/>
      <c r="GZW43" s="171"/>
      <c r="GZX43" s="171"/>
      <c r="GZY43" s="171"/>
      <c r="GZZ43" s="171"/>
      <c r="HAA43" s="171"/>
      <c r="HAB43" s="172"/>
      <c r="HAC43" s="162"/>
      <c r="HAD43" s="171"/>
      <c r="HAE43" s="171"/>
      <c r="HAF43" s="171"/>
      <c r="HAG43" s="171"/>
      <c r="HAH43" s="171"/>
      <c r="HAI43" s="171"/>
      <c r="HAJ43" s="172"/>
      <c r="HAK43" s="162"/>
      <c r="HAL43" s="171"/>
      <c r="HAM43" s="171"/>
      <c r="HAN43" s="171"/>
      <c r="HAO43" s="171"/>
      <c r="HAP43" s="171"/>
      <c r="HAQ43" s="171"/>
      <c r="HAR43" s="172"/>
      <c r="HAS43" s="162"/>
      <c r="HAT43" s="171"/>
      <c r="HAU43" s="171"/>
      <c r="HAV43" s="171"/>
      <c r="HAW43" s="171"/>
      <c r="HAX43" s="171"/>
      <c r="HAY43" s="171"/>
      <c r="HAZ43" s="172"/>
      <c r="HBA43" s="162"/>
      <c r="HBB43" s="171"/>
      <c r="HBC43" s="171"/>
      <c r="HBD43" s="171"/>
      <c r="HBE43" s="171"/>
      <c r="HBF43" s="171"/>
      <c r="HBG43" s="171"/>
      <c r="HBH43" s="172"/>
      <c r="HBI43" s="162"/>
      <c r="HBJ43" s="171"/>
      <c r="HBK43" s="171"/>
      <c r="HBL43" s="171"/>
      <c r="HBM43" s="171"/>
      <c r="HBN43" s="171"/>
      <c r="HBO43" s="171"/>
      <c r="HBP43" s="172"/>
      <c r="HBQ43" s="162"/>
      <c r="HBR43" s="171"/>
      <c r="HBS43" s="171"/>
      <c r="HBT43" s="171"/>
      <c r="HBU43" s="171"/>
      <c r="HBV43" s="171"/>
      <c r="HBW43" s="171"/>
      <c r="HBX43" s="172"/>
      <c r="HBY43" s="162"/>
      <c r="HBZ43" s="171"/>
      <c r="HCA43" s="171"/>
      <c r="HCB43" s="171"/>
      <c r="HCC43" s="171"/>
      <c r="HCD43" s="171"/>
      <c r="HCE43" s="171"/>
      <c r="HCF43" s="172"/>
      <c r="HCG43" s="162"/>
      <c r="HCH43" s="171"/>
      <c r="HCI43" s="171"/>
      <c r="HCJ43" s="171"/>
      <c r="HCK43" s="171"/>
      <c r="HCL43" s="171"/>
      <c r="HCM43" s="171"/>
      <c r="HCN43" s="172"/>
      <c r="HCO43" s="162"/>
      <c r="HCP43" s="171"/>
      <c r="HCQ43" s="171"/>
      <c r="HCR43" s="171"/>
      <c r="HCS43" s="171"/>
      <c r="HCT43" s="171"/>
      <c r="HCU43" s="171"/>
      <c r="HCV43" s="172"/>
      <c r="HCW43" s="162"/>
      <c r="HCX43" s="171"/>
      <c r="HCY43" s="171"/>
      <c r="HCZ43" s="171"/>
      <c r="HDA43" s="171"/>
      <c r="HDB43" s="171"/>
      <c r="HDC43" s="171"/>
      <c r="HDD43" s="172"/>
      <c r="HDE43" s="162"/>
      <c r="HDF43" s="171"/>
      <c r="HDG43" s="171"/>
      <c r="HDH43" s="171"/>
      <c r="HDI43" s="171"/>
      <c r="HDJ43" s="171"/>
      <c r="HDK43" s="171"/>
      <c r="HDL43" s="172"/>
      <c r="HDM43" s="162"/>
      <c r="HDN43" s="171"/>
      <c r="HDO43" s="171"/>
      <c r="HDP43" s="171"/>
      <c r="HDQ43" s="171"/>
      <c r="HDR43" s="171"/>
      <c r="HDS43" s="171"/>
      <c r="HDT43" s="172"/>
      <c r="HDU43" s="162"/>
      <c r="HDV43" s="171"/>
      <c r="HDW43" s="171"/>
      <c r="HDX43" s="171"/>
      <c r="HDY43" s="171"/>
      <c r="HDZ43" s="171"/>
      <c r="HEA43" s="171"/>
      <c r="HEB43" s="172"/>
      <c r="HEC43" s="162"/>
      <c r="HED43" s="171"/>
      <c r="HEE43" s="171"/>
      <c r="HEF43" s="171"/>
      <c r="HEG43" s="171"/>
      <c r="HEH43" s="171"/>
      <c r="HEI43" s="171"/>
      <c r="HEJ43" s="172"/>
      <c r="HEK43" s="162"/>
      <c r="HEL43" s="171"/>
      <c r="HEM43" s="171"/>
      <c r="HEN43" s="171"/>
      <c r="HEO43" s="171"/>
      <c r="HEP43" s="171"/>
      <c r="HEQ43" s="171"/>
      <c r="HER43" s="172"/>
      <c r="HES43" s="162"/>
      <c r="HET43" s="171"/>
      <c r="HEU43" s="171"/>
      <c r="HEV43" s="171"/>
      <c r="HEW43" s="171"/>
      <c r="HEX43" s="171"/>
      <c r="HEY43" s="171"/>
      <c r="HEZ43" s="172"/>
      <c r="HFA43" s="162"/>
      <c r="HFB43" s="171"/>
      <c r="HFC43" s="171"/>
      <c r="HFD43" s="171"/>
      <c r="HFE43" s="171"/>
      <c r="HFF43" s="171"/>
      <c r="HFG43" s="171"/>
      <c r="HFH43" s="172"/>
      <c r="HFI43" s="162"/>
      <c r="HFJ43" s="171"/>
      <c r="HFK43" s="171"/>
      <c r="HFL43" s="171"/>
      <c r="HFM43" s="171"/>
      <c r="HFN43" s="171"/>
      <c r="HFO43" s="171"/>
      <c r="HFP43" s="172"/>
      <c r="HFQ43" s="162"/>
      <c r="HFR43" s="171"/>
      <c r="HFS43" s="171"/>
      <c r="HFT43" s="171"/>
      <c r="HFU43" s="171"/>
      <c r="HFV43" s="171"/>
      <c r="HFW43" s="171"/>
      <c r="HFX43" s="172"/>
      <c r="HFY43" s="162"/>
      <c r="HFZ43" s="171"/>
      <c r="HGA43" s="171"/>
      <c r="HGB43" s="171"/>
      <c r="HGC43" s="171"/>
      <c r="HGD43" s="171"/>
      <c r="HGE43" s="171"/>
      <c r="HGF43" s="172"/>
      <c r="HGG43" s="162"/>
      <c r="HGH43" s="171"/>
      <c r="HGI43" s="171"/>
      <c r="HGJ43" s="171"/>
      <c r="HGK43" s="171"/>
      <c r="HGL43" s="171"/>
      <c r="HGM43" s="171"/>
      <c r="HGN43" s="172"/>
      <c r="HGO43" s="162"/>
      <c r="HGP43" s="171"/>
      <c r="HGQ43" s="171"/>
      <c r="HGR43" s="171"/>
      <c r="HGS43" s="171"/>
      <c r="HGT43" s="171"/>
      <c r="HGU43" s="171"/>
      <c r="HGV43" s="172"/>
      <c r="HGW43" s="162"/>
      <c r="HGX43" s="171"/>
      <c r="HGY43" s="171"/>
      <c r="HGZ43" s="171"/>
      <c r="HHA43" s="171"/>
      <c r="HHB43" s="171"/>
      <c r="HHC43" s="171"/>
      <c r="HHD43" s="172"/>
      <c r="HHE43" s="162"/>
      <c r="HHF43" s="171"/>
      <c r="HHG43" s="171"/>
      <c r="HHH43" s="171"/>
      <c r="HHI43" s="171"/>
      <c r="HHJ43" s="171"/>
      <c r="HHK43" s="171"/>
      <c r="HHL43" s="172"/>
      <c r="HHM43" s="162"/>
      <c r="HHN43" s="171"/>
      <c r="HHO43" s="171"/>
      <c r="HHP43" s="171"/>
      <c r="HHQ43" s="171"/>
      <c r="HHR43" s="171"/>
      <c r="HHS43" s="171"/>
      <c r="HHT43" s="172"/>
      <c r="HHU43" s="162"/>
      <c r="HHV43" s="171"/>
      <c r="HHW43" s="171"/>
      <c r="HHX43" s="171"/>
      <c r="HHY43" s="171"/>
      <c r="HHZ43" s="171"/>
      <c r="HIA43" s="171"/>
      <c r="HIB43" s="172"/>
      <c r="HIC43" s="162"/>
      <c r="HID43" s="171"/>
      <c r="HIE43" s="171"/>
      <c r="HIF43" s="171"/>
      <c r="HIG43" s="171"/>
      <c r="HIH43" s="171"/>
      <c r="HII43" s="171"/>
      <c r="HIJ43" s="172"/>
      <c r="HIK43" s="162"/>
      <c r="HIL43" s="171"/>
      <c r="HIM43" s="171"/>
      <c r="HIN43" s="171"/>
      <c r="HIO43" s="171"/>
      <c r="HIP43" s="171"/>
      <c r="HIQ43" s="171"/>
      <c r="HIR43" s="172"/>
      <c r="HIS43" s="162"/>
      <c r="HIT43" s="171"/>
      <c r="HIU43" s="171"/>
      <c r="HIV43" s="171"/>
      <c r="HIW43" s="171"/>
      <c r="HIX43" s="171"/>
      <c r="HIY43" s="171"/>
      <c r="HIZ43" s="172"/>
      <c r="HJA43" s="162"/>
      <c r="HJB43" s="171"/>
      <c r="HJC43" s="171"/>
      <c r="HJD43" s="171"/>
      <c r="HJE43" s="171"/>
      <c r="HJF43" s="171"/>
      <c r="HJG43" s="171"/>
      <c r="HJH43" s="172"/>
      <c r="HJI43" s="162"/>
      <c r="HJJ43" s="171"/>
      <c r="HJK43" s="171"/>
      <c r="HJL43" s="171"/>
      <c r="HJM43" s="171"/>
      <c r="HJN43" s="171"/>
      <c r="HJO43" s="171"/>
      <c r="HJP43" s="172"/>
      <c r="HJQ43" s="162"/>
      <c r="HJR43" s="171"/>
      <c r="HJS43" s="171"/>
      <c r="HJT43" s="171"/>
      <c r="HJU43" s="171"/>
      <c r="HJV43" s="171"/>
      <c r="HJW43" s="171"/>
      <c r="HJX43" s="172"/>
      <c r="HJY43" s="162"/>
      <c r="HJZ43" s="171"/>
      <c r="HKA43" s="171"/>
      <c r="HKB43" s="171"/>
      <c r="HKC43" s="171"/>
      <c r="HKD43" s="171"/>
      <c r="HKE43" s="171"/>
      <c r="HKF43" s="172"/>
      <c r="HKG43" s="162"/>
      <c r="HKH43" s="171"/>
      <c r="HKI43" s="171"/>
      <c r="HKJ43" s="171"/>
      <c r="HKK43" s="171"/>
      <c r="HKL43" s="171"/>
      <c r="HKM43" s="171"/>
      <c r="HKN43" s="172"/>
      <c r="HKO43" s="162"/>
      <c r="HKP43" s="171"/>
      <c r="HKQ43" s="171"/>
      <c r="HKR43" s="171"/>
      <c r="HKS43" s="171"/>
      <c r="HKT43" s="171"/>
      <c r="HKU43" s="171"/>
      <c r="HKV43" s="172"/>
      <c r="HKW43" s="162"/>
      <c r="HKX43" s="171"/>
      <c r="HKY43" s="171"/>
      <c r="HKZ43" s="171"/>
      <c r="HLA43" s="171"/>
      <c r="HLB43" s="171"/>
      <c r="HLC43" s="171"/>
      <c r="HLD43" s="172"/>
      <c r="HLE43" s="162"/>
      <c r="HLF43" s="171"/>
      <c r="HLG43" s="171"/>
      <c r="HLH43" s="171"/>
      <c r="HLI43" s="171"/>
      <c r="HLJ43" s="171"/>
      <c r="HLK43" s="171"/>
      <c r="HLL43" s="172"/>
      <c r="HLM43" s="162"/>
      <c r="HLN43" s="171"/>
      <c r="HLO43" s="171"/>
      <c r="HLP43" s="171"/>
      <c r="HLQ43" s="171"/>
      <c r="HLR43" s="171"/>
      <c r="HLS43" s="171"/>
      <c r="HLT43" s="172"/>
      <c r="HLU43" s="162"/>
      <c r="HLV43" s="171"/>
      <c r="HLW43" s="171"/>
      <c r="HLX43" s="171"/>
      <c r="HLY43" s="171"/>
      <c r="HLZ43" s="171"/>
      <c r="HMA43" s="171"/>
      <c r="HMB43" s="172"/>
      <c r="HMC43" s="162"/>
      <c r="HMD43" s="171"/>
      <c r="HME43" s="171"/>
      <c r="HMF43" s="171"/>
      <c r="HMG43" s="171"/>
      <c r="HMH43" s="171"/>
      <c r="HMI43" s="171"/>
      <c r="HMJ43" s="172"/>
      <c r="HMK43" s="162"/>
      <c r="HML43" s="171"/>
      <c r="HMM43" s="171"/>
      <c r="HMN43" s="171"/>
      <c r="HMO43" s="171"/>
      <c r="HMP43" s="171"/>
      <c r="HMQ43" s="171"/>
      <c r="HMR43" s="172"/>
      <c r="HMS43" s="162"/>
      <c r="HMT43" s="171"/>
      <c r="HMU43" s="171"/>
      <c r="HMV43" s="171"/>
      <c r="HMW43" s="171"/>
      <c r="HMX43" s="171"/>
      <c r="HMY43" s="171"/>
      <c r="HMZ43" s="172"/>
      <c r="HNA43" s="162"/>
      <c r="HNB43" s="171"/>
      <c r="HNC43" s="171"/>
      <c r="HND43" s="171"/>
      <c r="HNE43" s="171"/>
      <c r="HNF43" s="171"/>
      <c r="HNG43" s="171"/>
      <c r="HNH43" s="172"/>
      <c r="HNI43" s="162"/>
      <c r="HNJ43" s="171"/>
      <c r="HNK43" s="171"/>
      <c r="HNL43" s="171"/>
      <c r="HNM43" s="171"/>
      <c r="HNN43" s="171"/>
      <c r="HNO43" s="171"/>
      <c r="HNP43" s="172"/>
      <c r="HNQ43" s="162"/>
      <c r="HNR43" s="171"/>
      <c r="HNS43" s="171"/>
      <c r="HNT43" s="171"/>
      <c r="HNU43" s="171"/>
      <c r="HNV43" s="171"/>
      <c r="HNW43" s="171"/>
      <c r="HNX43" s="172"/>
      <c r="HNY43" s="162"/>
      <c r="HNZ43" s="171"/>
      <c r="HOA43" s="171"/>
      <c r="HOB43" s="171"/>
      <c r="HOC43" s="171"/>
      <c r="HOD43" s="171"/>
      <c r="HOE43" s="171"/>
      <c r="HOF43" s="172"/>
      <c r="HOG43" s="162"/>
      <c r="HOH43" s="171"/>
      <c r="HOI43" s="171"/>
      <c r="HOJ43" s="171"/>
      <c r="HOK43" s="171"/>
      <c r="HOL43" s="171"/>
      <c r="HOM43" s="171"/>
      <c r="HON43" s="172"/>
      <c r="HOO43" s="162"/>
      <c r="HOP43" s="171"/>
      <c r="HOQ43" s="171"/>
      <c r="HOR43" s="171"/>
      <c r="HOS43" s="171"/>
      <c r="HOT43" s="171"/>
      <c r="HOU43" s="171"/>
      <c r="HOV43" s="172"/>
      <c r="HOW43" s="162"/>
      <c r="HOX43" s="171"/>
      <c r="HOY43" s="171"/>
      <c r="HOZ43" s="171"/>
      <c r="HPA43" s="171"/>
      <c r="HPB43" s="171"/>
      <c r="HPC43" s="171"/>
      <c r="HPD43" s="172"/>
      <c r="HPE43" s="162"/>
      <c r="HPF43" s="171"/>
      <c r="HPG43" s="171"/>
      <c r="HPH43" s="171"/>
      <c r="HPI43" s="171"/>
      <c r="HPJ43" s="171"/>
      <c r="HPK43" s="171"/>
      <c r="HPL43" s="172"/>
      <c r="HPM43" s="162"/>
      <c r="HPN43" s="171"/>
      <c r="HPO43" s="171"/>
      <c r="HPP43" s="171"/>
      <c r="HPQ43" s="171"/>
      <c r="HPR43" s="171"/>
      <c r="HPS43" s="171"/>
      <c r="HPT43" s="172"/>
      <c r="HPU43" s="162"/>
      <c r="HPV43" s="171"/>
      <c r="HPW43" s="171"/>
      <c r="HPX43" s="171"/>
      <c r="HPY43" s="171"/>
      <c r="HPZ43" s="171"/>
      <c r="HQA43" s="171"/>
      <c r="HQB43" s="172"/>
      <c r="HQC43" s="162"/>
      <c r="HQD43" s="171"/>
      <c r="HQE43" s="171"/>
      <c r="HQF43" s="171"/>
      <c r="HQG43" s="171"/>
      <c r="HQH43" s="171"/>
      <c r="HQI43" s="171"/>
      <c r="HQJ43" s="172"/>
      <c r="HQK43" s="162"/>
      <c r="HQL43" s="171"/>
      <c r="HQM43" s="171"/>
      <c r="HQN43" s="171"/>
      <c r="HQO43" s="171"/>
      <c r="HQP43" s="171"/>
      <c r="HQQ43" s="171"/>
      <c r="HQR43" s="172"/>
      <c r="HQS43" s="162"/>
      <c r="HQT43" s="171"/>
      <c r="HQU43" s="171"/>
      <c r="HQV43" s="171"/>
      <c r="HQW43" s="171"/>
      <c r="HQX43" s="171"/>
      <c r="HQY43" s="171"/>
      <c r="HQZ43" s="172"/>
      <c r="HRA43" s="162"/>
      <c r="HRB43" s="171"/>
      <c r="HRC43" s="171"/>
      <c r="HRD43" s="171"/>
      <c r="HRE43" s="171"/>
      <c r="HRF43" s="171"/>
      <c r="HRG43" s="171"/>
      <c r="HRH43" s="172"/>
      <c r="HRI43" s="162"/>
      <c r="HRJ43" s="171"/>
      <c r="HRK43" s="171"/>
      <c r="HRL43" s="171"/>
      <c r="HRM43" s="171"/>
      <c r="HRN43" s="171"/>
      <c r="HRO43" s="171"/>
      <c r="HRP43" s="172"/>
      <c r="HRQ43" s="162"/>
      <c r="HRR43" s="171"/>
      <c r="HRS43" s="171"/>
      <c r="HRT43" s="171"/>
      <c r="HRU43" s="171"/>
      <c r="HRV43" s="171"/>
      <c r="HRW43" s="171"/>
      <c r="HRX43" s="172"/>
      <c r="HRY43" s="162"/>
      <c r="HRZ43" s="171"/>
      <c r="HSA43" s="171"/>
      <c r="HSB43" s="171"/>
      <c r="HSC43" s="171"/>
      <c r="HSD43" s="171"/>
      <c r="HSE43" s="171"/>
      <c r="HSF43" s="172"/>
      <c r="HSG43" s="162"/>
      <c r="HSH43" s="171"/>
      <c r="HSI43" s="171"/>
      <c r="HSJ43" s="171"/>
      <c r="HSK43" s="171"/>
      <c r="HSL43" s="171"/>
      <c r="HSM43" s="171"/>
      <c r="HSN43" s="172"/>
      <c r="HSO43" s="162"/>
      <c r="HSP43" s="171"/>
      <c r="HSQ43" s="171"/>
      <c r="HSR43" s="171"/>
      <c r="HSS43" s="171"/>
      <c r="HST43" s="171"/>
      <c r="HSU43" s="171"/>
      <c r="HSV43" s="172"/>
      <c r="HSW43" s="162"/>
      <c r="HSX43" s="171"/>
      <c r="HSY43" s="171"/>
      <c r="HSZ43" s="171"/>
      <c r="HTA43" s="171"/>
      <c r="HTB43" s="171"/>
      <c r="HTC43" s="171"/>
      <c r="HTD43" s="172"/>
      <c r="HTE43" s="162"/>
      <c r="HTF43" s="171"/>
      <c r="HTG43" s="171"/>
      <c r="HTH43" s="171"/>
      <c r="HTI43" s="171"/>
      <c r="HTJ43" s="171"/>
      <c r="HTK43" s="171"/>
      <c r="HTL43" s="172"/>
      <c r="HTM43" s="162"/>
      <c r="HTN43" s="171"/>
      <c r="HTO43" s="171"/>
      <c r="HTP43" s="171"/>
      <c r="HTQ43" s="171"/>
      <c r="HTR43" s="171"/>
      <c r="HTS43" s="171"/>
      <c r="HTT43" s="172"/>
      <c r="HTU43" s="162"/>
      <c r="HTV43" s="171"/>
      <c r="HTW43" s="171"/>
      <c r="HTX43" s="171"/>
      <c r="HTY43" s="171"/>
      <c r="HTZ43" s="171"/>
      <c r="HUA43" s="171"/>
      <c r="HUB43" s="172"/>
      <c r="HUC43" s="162"/>
      <c r="HUD43" s="171"/>
      <c r="HUE43" s="171"/>
      <c r="HUF43" s="171"/>
      <c r="HUG43" s="171"/>
      <c r="HUH43" s="171"/>
      <c r="HUI43" s="171"/>
      <c r="HUJ43" s="172"/>
      <c r="HUK43" s="162"/>
      <c r="HUL43" s="171"/>
      <c r="HUM43" s="171"/>
      <c r="HUN43" s="171"/>
      <c r="HUO43" s="171"/>
      <c r="HUP43" s="171"/>
      <c r="HUQ43" s="171"/>
      <c r="HUR43" s="172"/>
      <c r="HUS43" s="162"/>
      <c r="HUT43" s="171"/>
      <c r="HUU43" s="171"/>
      <c r="HUV43" s="171"/>
      <c r="HUW43" s="171"/>
      <c r="HUX43" s="171"/>
      <c r="HUY43" s="171"/>
      <c r="HUZ43" s="172"/>
      <c r="HVA43" s="162"/>
      <c r="HVB43" s="171"/>
      <c r="HVC43" s="171"/>
      <c r="HVD43" s="171"/>
      <c r="HVE43" s="171"/>
      <c r="HVF43" s="171"/>
      <c r="HVG43" s="171"/>
      <c r="HVH43" s="172"/>
      <c r="HVI43" s="162"/>
      <c r="HVJ43" s="171"/>
      <c r="HVK43" s="171"/>
      <c r="HVL43" s="171"/>
      <c r="HVM43" s="171"/>
      <c r="HVN43" s="171"/>
      <c r="HVO43" s="171"/>
      <c r="HVP43" s="172"/>
      <c r="HVQ43" s="162"/>
      <c r="HVR43" s="171"/>
      <c r="HVS43" s="171"/>
      <c r="HVT43" s="171"/>
      <c r="HVU43" s="171"/>
      <c r="HVV43" s="171"/>
      <c r="HVW43" s="171"/>
      <c r="HVX43" s="172"/>
      <c r="HVY43" s="162"/>
      <c r="HVZ43" s="171"/>
      <c r="HWA43" s="171"/>
      <c r="HWB43" s="171"/>
      <c r="HWC43" s="171"/>
      <c r="HWD43" s="171"/>
      <c r="HWE43" s="171"/>
      <c r="HWF43" s="172"/>
      <c r="HWG43" s="162"/>
      <c r="HWH43" s="171"/>
      <c r="HWI43" s="171"/>
      <c r="HWJ43" s="171"/>
      <c r="HWK43" s="171"/>
      <c r="HWL43" s="171"/>
      <c r="HWM43" s="171"/>
      <c r="HWN43" s="172"/>
      <c r="HWO43" s="162"/>
      <c r="HWP43" s="171"/>
      <c r="HWQ43" s="171"/>
      <c r="HWR43" s="171"/>
      <c r="HWS43" s="171"/>
      <c r="HWT43" s="171"/>
      <c r="HWU43" s="171"/>
      <c r="HWV43" s="172"/>
      <c r="HWW43" s="162"/>
      <c r="HWX43" s="171"/>
      <c r="HWY43" s="171"/>
      <c r="HWZ43" s="171"/>
      <c r="HXA43" s="171"/>
      <c r="HXB43" s="171"/>
      <c r="HXC43" s="171"/>
      <c r="HXD43" s="172"/>
      <c r="HXE43" s="162"/>
      <c r="HXF43" s="171"/>
      <c r="HXG43" s="171"/>
      <c r="HXH43" s="171"/>
      <c r="HXI43" s="171"/>
      <c r="HXJ43" s="171"/>
      <c r="HXK43" s="171"/>
      <c r="HXL43" s="172"/>
      <c r="HXM43" s="162"/>
      <c r="HXN43" s="171"/>
      <c r="HXO43" s="171"/>
      <c r="HXP43" s="171"/>
      <c r="HXQ43" s="171"/>
      <c r="HXR43" s="171"/>
      <c r="HXS43" s="171"/>
      <c r="HXT43" s="172"/>
      <c r="HXU43" s="162"/>
      <c r="HXV43" s="171"/>
      <c r="HXW43" s="171"/>
      <c r="HXX43" s="171"/>
      <c r="HXY43" s="171"/>
      <c r="HXZ43" s="171"/>
      <c r="HYA43" s="171"/>
      <c r="HYB43" s="172"/>
      <c r="HYC43" s="162"/>
      <c r="HYD43" s="171"/>
      <c r="HYE43" s="171"/>
      <c r="HYF43" s="171"/>
      <c r="HYG43" s="171"/>
      <c r="HYH43" s="171"/>
      <c r="HYI43" s="171"/>
      <c r="HYJ43" s="172"/>
      <c r="HYK43" s="162"/>
      <c r="HYL43" s="171"/>
      <c r="HYM43" s="171"/>
      <c r="HYN43" s="171"/>
      <c r="HYO43" s="171"/>
      <c r="HYP43" s="171"/>
      <c r="HYQ43" s="171"/>
      <c r="HYR43" s="172"/>
      <c r="HYS43" s="162"/>
      <c r="HYT43" s="171"/>
      <c r="HYU43" s="171"/>
      <c r="HYV43" s="171"/>
      <c r="HYW43" s="171"/>
      <c r="HYX43" s="171"/>
      <c r="HYY43" s="171"/>
      <c r="HYZ43" s="172"/>
      <c r="HZA43" s="162"/>
      <c r="HZB43" s="171"/>
      <c r="HZC43" s="171"/>
      <c r="HZD43" s="171"/>
      <c r="HZE43" s="171"/>
      <c r="HZF43" s="171"/>
      <c r="HZG43" s="171"/>
      <c r="HZH43" s="172"/>
      <c r="HZI43" s="162"/>
      <c r="HZJ43" s="171"/>
      <c r="HZK43" s="171"/>
      <c r="HZL43" s="171"/>
      <c r="HZM43" s="171"/>
      <c r="HZN43" s="171"/>
      <c r="HZO43" s="171"/>
      <c r="HZP43" s="172"/>
      <c r="HZQ43" s="162"/>
      <c r="HZR43" s="171"/>
      <c r="HZS43" s="171"/>
      <c r="HZT43" s="171"/>
      <c r="HZU43" s="171"/>
      <c r="HZV43" s="171"/>
      <c r="HZW43" s="171"/>
      <c r="HZX43" s="172"/>
      <c r="HZY43" s="162"/>
      <c r="HZZ43" s="171"/>
      <c r="IAA43" s="171"/>
      <c r="IAB43" s="171"/>
      <c r="IAC43" s="171"/>
      <c r="IAD43" s="171"/>
      <c r="IAE43" s="171"/>
      <c r="IAF43" s="172"/>
      <c r="IAG43" s="162"/>
      <c r="IAH43" s="171"/>
      <c r="IAI43" s="171"/>
      <c r="IAJ43" s="171"/>
      <c r="IAK43" s="171"/>
      <c r="IAL43" s="171"/>
      <c r="IAM43" s="171"/>
      <c r="IAN43" s="172"/>
      <c r="IAO43" s="162"/>
      <c r="IAP43" s="171"/>
      <c r="IAQ43" s="171"/>
      <c r="IAR43" s="171"/>
      <c r="IAS43" s="171"/>
      <c r="IAT43" s="171"/>
      <c r="IAU43" s="171"/>
      <c r="IAV43" s="172"/>
      <c r="IAW43" s="162"/>
      <c r="IAX43" s="171"/>
      <c r="IAY43" s="171"/>
      <c r="IAZ43" s="171"/>
      <c r="IBA43" s="171"/>
      <c r="IBB43" s="171"/>
      <c r="IBC43" s="171"/>
      <c r="IBD43" s="172"/>
      <c r="IBE43" s="162"/>
      <c r="IBF43" s="171"/>
      <c r="IBG43" s="171"/>
      <c r="IBH43" s="171"/>
      <c r="IBI43" s="171"/>
      <c r="IBJ43" s="171"/>
      <c r="IBK43" s="171"/>
      <c r="IBL43" s="172"/>
      <c r="IBM43" s="162"/>
      <c r="IBN43" s="171"/>
      <c r="IBO43" s="171"/>
      <c r="IBP43" s="171"/>
      <c r="IBQ43" s="171"/>
      <c r="IBR43" s="171"/>
      <c r="IBS43" s="171"/>
      <c r="IBT43" s="172"/>
      <c r="IBU43" s="162"/>
      <c r="IBV43" s="171"/>
      <c r="IBW43" s="171"/>
      <c r="IBX43" s="171"/>
      <c r="IBY43" s="171"/>
      <c r="IBZ43" s="171"/>
      <c r="ICA43" s="171"/>
      <c r="ICB43" s="172"/>
      <c r="ICC43" s="162"/>
      <c r="ICD43" s="171"/>
      <c r="ICE43" s="171"/>
      <c r="ICF43" s="171"/>
      <c r="ICG43" s="171"/>
      <c r="ICH43" s="171"/>
      <c r="ICI43" s="171"/>
      <c r="ICJ43" s="172"/>
      <c r="ICK43" s="162"/>
      <c r="ICL43" s="171"/>
      <c r="ICM43" s="171"/>
      <c r="ICN43" s="171"/>
      <c r="ICO43" s="171"/>
      <c r="ICP43" s="171"/>
      <c r="ICQ43" s="171"/>
      <c r="ICR43" s="172"/>
      <c r="ICS43" s="162"/>
      <c r="ICT43" s="171"/>
      <c r="ICU43" s="171"/>
      <c r="ICV43" s="171"/>
      <c r="ICW43" s="171"/>
      <c r="ICX43" s="171"/>
      <c r="ICY43" s="171"/>
      <c r="ICZ43" s="172"/>
      <c r="IDA43" s="162"/>
      <c r="IDB43" s="171"/>
      <c r="IDC43" s="171"/>
      <c r="IDD43" s="171"/>
      <c r="IDE43" s="171"/>
      <c r="IDF43" s="171"/>
      <c r="IDG43" s="171"/>
      <c r="IDH43" s="172"/>
      <c r="IDI43" s="162"/>
      <c r="IDJ43" s="171"/>
      <c r="IDK43" s="171"/>
      <c r="IDL43" s="171"/>
      <c r="IDM43" s="171"/>
      <c r="IDN43" s="171"/>
      <c r="IDO43" s="171"/>
      <c r="IDP43" s="172"/>
      <c r="IDQ43" s="162"/>
      <c r="IDR43" s="171"/>
      <c r="IDS43" s="171"/>
      <c r="IDT43" s="171"/>
      <c r="IDU43" s="171"/>
      <c r="IDV43" s="171"/>
      <c r="IDW43" s="171"/>
      <c r="IDX43" s="172"/>
      <c r="IDY43" s="162"/>
      <c r="IDZ43" s="171"/>
      <c r="IEA43" s="171"/>
      <c r="IEB43" s="171"/>
      <c r="IEC43" s="171"/>
      <c r="IED43" s="171"/>
      <c r="IEE43" s="171"/>
      <c r="IEF43" s="172"/>
      <c r="IEG43" s="162"/>
      <c r="IEH43" s="171"/>
      <c r="IEI43" s="171"/>
      <c r="IEJ43" s="171"/>
      <c r="IEK43" s="171"/>
      <c r="IEL43" s="171"/>
      <c r="IEM43" s="171"/>
      <c r="IEN43" s="172"/>
      <c r="IEO43" s="162"/>
      <c r="IEP43" s="171"/>
      <c r="IEQ43" s="171"/>
      <c r="IER43" s="171"/>
      <c r="IES43" s="171"/>
      <c r="IET43" s="171"/>
      <c r="IEU43" s="171"/>
      <c r="IEV43" s="172"/>
      <c r="IEW43" s="162"/>
      <c r="IEX43" s="171"/>
      <c r="IEY43" s="171"/>
      <c r="IEZ43" s="171"/>
      <c r="IFA43" s="171"/>
      <c r="IFB43" s="171"/>
      <c r="IFC43" s="171"/>
      <c r="IFD43" s="172"/>
      <c r="IFE43" s="162"/>
      <c r="IFF43" s="171"/>
      <c r="IFG43" s="171"/>
      <c r="IFH43" s="171"/>
      <c r="IFI43" s="171"/>
      <c r="IFJ43" s="171"/>
      <c r="IFK43" s="171"/>
      <c r="IFL43" s="172"/>
      <c r="IFM43" s="162"/>
      <c r="IFN43" s="171"/>
      <c r="IFO43" s="171"/>
      <c r="IFP43" s="171"/>
      <c r="IFQ43" s="171"/>
      <c r="IFR43" s="171"/>
      <c r="IFS43" s="171"/>
      <c r="IFT43" s="172"/>
      <c r="IFU43" s="162"/>
      <c r="IFV43" s="171"/>
      <c r="IFW43" s="171"/>
      <c r="IFX43" s="171"/>
      <c r="IFY43" s="171"/>
      <c r="IFZ43" s="171"/>
      <c r="IGA43" s="171"/>
      <c r="IGB43" s="172"/>
      <c r="IGC43" s="162"/>
      <c r="IGD43" s="171"/>
      <c r="IGE43" s="171"/>
      <c r="IGF43" s="171"/>
      <c r="IGG43" s="171"/>
      <c r="IGH43" s="171"/>
      <c r="IGI43" s="171"/>
      <c r="IGJ43" s="172"/>
      <c r="IGK43" s="162"/>
      <c r="IGL43" s="171"/>
      <c r="IGM43" s="171"/>
      <c r="IGN43" s="171"/>
      <c r="IGO43" s="171"/>
      <c r="IGP43" s="171"/>
      <c r="IGQ43" s="171"/>
      <c r="IGR43" s="172"/>
      <c r="IGS43" s="162"/>
      <c r="IGT43" s="171"/>
      <c r="IGU43" s="171"/>
      <c r="IGV43" s="171"/>
      <c r="IGW43" s="171"/>
      <c r="IGX43" s="171"/>
      <c r="IGY43" s="171"/>
      <c r="IGZ43" s="172"/>
      <c r="IHA43" s="162"/>
      <c r="IHB43" s="171"/>
      <c r="IHC43" s="171"/>
      <c r="IHD43" s="171"/>
      <c r="IHE43" s="171"/>
      <c r="IHF43" s="171"/>
      <c r="IHG43" s="171"/>
      <c r="IHH43" s="172"/>
      <c r="IHI43" s="162"/>
      <c r="IHJ43" s="171"/>
      <c r="IHK43" s="171"/>
      <c r="IHL43" s="171"/>
      <c r="IHM43" s="171"/>
      <c r="IHN43" s="171"/>
      <c r="IHO43" s="171"/>
      <c r="IHP43" s="172"/>
      <c r="IHQ43" s="162"/>
      <c r="IHR43" s="171"/>
      <c r="IHS43" s="171"/>
      <c r="IHT43" s="171"/>
      <c r="IHU43" s="171"/>
      <c r="IHV43" s="171"/>
      <c r="IHW43" s="171"/>
      <c r="IHX43" s="172"/>
      <c r="IHY43" s="162"/>
      <c r="IHZ43" s="171"/>
      <c r="IIA43" s="171"/>
      <c r="IIB43" s="171"/>
      <c r="IIC43" s="171"/>
      <c r="IID43" s="171"/>
      <c r="IIE43" s="171"/>
      <c r="IIF43" s="172"/>
      <c r="IIG43" s="162"/>
      <c r="IIH43" s="171"/>
      <c r="III43" s="171"/>
      <c r="IIJ43" s="171"/>
      <c r="IIK43" s="171"/>
      <c r="IIL43" s="171"/>
      <c r="IIM43" s="171"/>
      <c r="IIN43" s="172"/>
      <c r="IIO43" s="162"/>
      <c r="IIP43" s="171"/>
      <c r="IIQ43" s="171"/>
      <c r="IIR43" s="171"/>
      <c r="IIS43" s="171"/>
      <c r="IIT43" s="171"/>
      <c r="IIU43" s="171"/>
      <c r="IIV43" s="172"/>
      <c r="IIW43" s="162"/>
      <c r="IIX43" s="171"/>
      <c r="IIY43" s="171"/>
      <c r="IIZ43" s="171"/>
      <c r="IJA43" s="171"/>
      <c r="IJB43" s="171"/>
      <c r="IJC43" s="171"/>
      <c r="IJD43" s="172"/>
      <c r="IJE43" s="162"/>
      <c r="IJF43" s="171"/>
      <c r="IJG43" s="171"/>
      <c r="IJH43" s="171"/>
      <c r="IJI43" s="171"/>
      <c r="IJJ43" s="171"/>
      <c r="IJK43" s="171"/>
      <c r="IJL43" s="172"/>
      <c r="IJM43" s="162"/>
      <c r="IJN43" s="171"/>
      <c r="IJO43" s="171"/>
      <c r="IJP43" s="171"/>
      <c r="IJQ43" s="171"/>
      <c r="IJR43" s="171"/>
      <c r="IJS43" s="171"/>
      <c r="IJT43" s="172"/>
      <c r="IJU43" s="162"/>
      <c r="IJV43" s="171"/>
      <c r="IJW43" s="171"/>
      <c r="IJX43" s="171"/>
      <c r="IJY43" s="171"/>
      <c r="IJZ43" s="171"/>
      <c r="IKA43" s="171"/>
      <c r="IKB43" s="172"/>
      <c r="IKC43" s="162"/>
      <c r="IKD43" s="171"/>
      <c r="IKE43" s="171"/>
      <c r="IKF43" s="171"/>
      <c r="IKG43" s="171"/>
      <c r="IKH43" s="171"/>
      <c r="IKI43" s="171"/>
      <c r="IKJ43" s="172"/>
      <c r="IKK43" s="162"/>
      <c r="IKL43" s="171"/>
      <c r="IKM43" s="171"/>
      <c r="IKN43" s="171"/>
      <c r="IKO43" s="171"/>
      <c r="IKP43" s="171"/>
      <c r="IKQ43" s="171"/>
      <c r="IKR43" s="172"/>
      <c r="IKS43" s="162"/>
      <c r="IKT43" s="171"/>
      <c r="IKU43" s="171"/>
      <c r="IKV43" s="171"/>
      <c r="IKW43" s="171"/>
      <c r="IKX43" s="171"/>
      <c r="IKY43" s="171"/>
      <c r="IKZ43" s="172"/>
      <c r="ILA43" s="162"/>
      <c r="ILB43" s="171"/>
      <c r="ILC43" s="171"/>
      <c r="ILD43" s="171"/>
      <c r="ILE43" s="171"/>
      <c r="ILF43" s="171"/>
      <c r="ILG43" s="171"/>
      <c r="ILH43" s="172"/>
      <c r="ILI43" s="162"/>
      <c r="ILJ43" s="171"/>
      <c r="ILK43" s="171"/>
      <c r="ILL43" s="171"/>
      <c r="ILM43" s="171"/>
      <c r="ILN43" s="171"/>
      <c r="ILO43" s="171"/>
      <c r="ILP43" s="172"/>
      <c r="ILQ43" s="162"/>
      <c r="ILR43" s="171"/>
      <c r="ILS43" s="171"/>
      <c r="ILT43" s="171"/>
      <c r="ILU43" s="171"/>
      <c r="ILV43" s="171"/>
      <c r="ILW43" s="171"/>
      <c r="ILX43" s="172"/>
      <c r="ILY43" s="162"/>
      <c r="ILZ43" s="171"/>
      <c r="IMA43" s="171"/>
      <c r="IMB43" s="171"/>
      <c r="IMC43" s="171"/>
      <c r="IMD43" s="171"/>
      <c r="IME43" s="171"/>
      <c r="IMF43" s="172"/>
      <c r="IMG43" s="162"/>
      <c r="IMH43" s="171"/>
      <c r="IMI43" s="171"/>
      <c r="IMJ43" s="171"/>
      <c r="IMK43" s="171"/>
      <c r="IML43" s="171"/>
      <c r="IMM43" s="171"/>
      <c r="IMN43" s="172"/>
      <c r="IMO43" s="162"/>
      <c r="IMP43" s="171"/>
      <c r="IMQ43" s="171"/>
      <c r="IMR43" s="171"/>
      <c r="IMS43" s="171"/>
      <c r="IMT43" s="171"/>
      <c r="IMU43" s="171"/>
      <c r="IMV43" s="172"/>
      <c r="IMW43" s="162"/>
      <c r="IMX43" s="171"/>
      <c r="IMY43" s="171"/>
      <c r="IMZ43" s="171"/>
      <c r="INA43" s="171"/>
      <c r="INB43" s="171"/>
      <c r="INC43" s="171"/>
      <c r="IND43" s="172"/>
      <c r="INE43" s="162"/>
      <c r="INF43" s="171"/>
      <c r="ING43" s="171"/>
      <c r="INH43" s="171"/>
      <c r="INI43" s="171"/>
      <c r="INJ43" s="171"/>
      <c r="INK43" s="171"/>
      <c r="INL43" s="172"/>
      <c r="INM43" s="162"/>
      <c r="INN43" s="171"/>
      <c r="INO43" s="171"/>
      <c r="INP43" s="171"/>
      <c r="INQ43" s="171"/>
      <c r="INR43" s="171"/>
      <c r="INS43" s="171"/>
      <c r="INT43" s="172"/>
      <c r="INU43" s="162"/>
      <c r="INV43" s="171"/>
      <c r="INW43" s="171"/>
      <c r="INX43" s="171"/>
      <c r="INY43" s="171"/>
      <c r="INZ43" s="171"/>
      <c r="IOA43" s="171"/>
      <c r="IOB43" s="172"/>
      <c r="IOC43" s="162"/>
      <c r="IOD43" s="171"/>
      <c r="IOE43" s="171"/>
      <c r="IOF43" s="171"/>
      <c r="IOG43" s="171"/>
      <c r="IOH43" s="171"/>
      <c r="IOI43" s="171"/>
      <c r="IOJ43" s="172"/>
      <c r="IOK43" s="162"/>
      <c r="IOL43" s="171"/>
      <c r="IOM43" s="171"/>
      <c r="ION43" s="171"/>
      <c r="IOO43" s="171"/>
      <c r="IOP43" s="171"/>
      <c r="IOQ43" s="171"/>
      <c r="IOR43" s="172"/>
      <c r="IOS43" s="162"/>
      <c r="IOT43" s="171"/>
      <c r="IOU43" s="171"/>
      <c r="IOV43" s="171"/>
      <c r="IOW43" s="171"/>
      <c r="IOX43" s="171"/>
      <c r="IOY43" s="171"/>
      <c r="IOZ43" s="172"/>
      <c r="IPA43" s="162"/>
      <c r="IPB43" s="171"/>
      <c r="IPC43" s="171"/>
      <c r="IPD43" s="171"/>
      <c r="IPE43" s="171"/>
      <c r="IPF43" s="171"/>
      <c r="IPG43" s="171"/>
      <c r="IPH43" s="172"/>
      <c r="IPI43" s="162"/>
      <c r="IPJ43" s="171"/>
      <c r="IPK43" s="171"/>
      <c r="IPL43" s="171"/>
      <c r="IPM43" s="171"/>
      <c r="IPN43" s="171"/>
      <c r="IPO43" s="171"/>
      <c r="IPP43" s="172"/>
      <c r="IPQ43" s="162"/>
      <c r="IPR43" s="171"/>
      <c r="IPS43" s="171"/>
      <c r="IPT43" s="171"/>
      <c r="IPU43" s="171"/>
      <c r="IPV43" s="171"/>
      <c r="IPW43" s="171"/>
      <c r="IPX43" s="172"/>
      <c r="IPY43" s="162"/>
      <c r="IPZ43" s="171"/>
      <c r="IQA43" s="171"/>
      <c r="IQB43" s="171"/>
      <c r="IQC43" s="171"/>
      <c r="IQD43" s="171"/>
      <c r="IQE43" s="171"/>
      <c r="IQF43" s="172"/>
      <c r="IQG43" s="162"/>
      <c r="IQH43" s="171"/>
      <c r="IQI43" s="171"/>
      <c r="IQJ43" s="171"/>
      <c r="IQK43" s="171"/>
      <c r="IQL43" s="171"/>
      <c r="IQM43" s="171"/>
      <c r="IQN43" s="172"/>
      <c r="IQO43" s="162"/>
      <c r="IQP43" s="171"/>
      <c r="IQQ43" s="171"/>
      <c r="IQR43" s="171"/>
      <c r="IQS43" s="171"/>
      <c r="IQT43" s="171"/>
      <c r="IQU43" s="171"/>
      <c r="IQV43" s="172"/>
      <c r="IQW43" s="162"/>
      <c r="IQX43" s="171"/>
      <c r="IQY43" s="171"/>
      <c r="IQZ43" s="171"/>
      <c r="IRA43" s="171"/>
      <c r="IRB43" s="171"/>
      <c r="IRC43" s="171"/>
      <c r="IRD43" s="172"/>
      <c r="IRE43" s="162"/>
      <c r="IRF43" s="171"/>
      <c r="IRG43" s="171"/>
      <c r="IRH43" s="171"/>
      <c r="IRI43" s="171"/>
      <c r="IRJ43" s="171"/>
      <c r="IRK43" s="171"/>
      <c r="IRL43" s="172"/>
      <c r="IRM43" s="162"/>
      <c r="IRN43" s="171"/>
      <c r="IRO43" s="171"/>
      <c r="IRP43" s="171"/>
      <c r="IRQ43" s="171"/>
      <c r="IRR43" s="171"/>
      <c r="IRS43" s="171"/>
      <c r="IRT43" s="172"/>
      <c r="IRU43" s="162"/>
      <c r="IRV43" s="171"/>
      <c r="IRW43" s="171"/>
      <c r="IRX43" s="171"/>
      <c r="IRY43" s="171"/>
      <c r="IRZ43" s="171"/>
      <c r="ISA43" s="171"/>
      <c r="ISB43" s="172"/>
      <c r="ISC43" s="162"/>
      <c r="ISD43" s="171"/>
      <c r="ISE43" s="171"/>
      <c r="ISF43" s="171"/>
      <c r="ISG43" s="171"/>
      <c r="ISH43" s="171"/>
      <c r="ISI43" s="171"/>
      <c r="ISJ43" s="172"/>
      <c r="ISK43" s="162"/>
      <c r="ISL43" s="171"/>
      <c r="ISM43" s="171"/>
      <c r="ISN43" s="171"/>
      <c r="ISO43" s="171"/>
      <c r="ISP43" s="171"/>
      <c r="ISQ43" s="171"/>
      <c r="ISR43" s="172"/>
      <c r="ISS43" s="162"/>
      <c r="IST43" s="171"/>
      <c r="ISU43" s="171"/>
      <c r="ISV43" s="171"/>
      <c r="ISW43" s="171"/>
      <c r="ISX43" s="171"/>
      <c r="ISY43" s="171"/>
      <c r="ISZ43" s="172"/>
      <c r="ITA43" s="162"/>
      <c r="ITB43" s="171"/>
      <c r="ITC43" s="171"/>
      <c r="ITD43" s="171"/>
      <c r="ITE43" s="171"/>
      <c r="ITF43" s="171"/>
      <c r="ITG43" s="171"/>
      <c r="ITH43" s="172"/>
      <c r="ITI43" s="162"/>
      <c r="ITJ43" s="171"/>
      <c r="ITK43" s="171"/>
      <c r="ITL43" s="171"/>
      <c r="ITM43" s="171"/>
      <c r="ITN43" s="171"/>
      <c r="ITO43" s="171"/>
      <c r="ITP43" s="172"/>
      <c r="ITQ43" s="162"/>
      <c r="ITR43" s="171"/>
      <c r="ITS43" s="171"/>
      <c r="ITT43" s="171"/>
      <c r="ITU43" s="171"/>
      <c r="ITV43" s="171"/>
      <c r="ITW43" s="171"/>
      <c r="ITX43" s="172"/>
      <c r="ITY43" s="162"/>
      <c r="ITZ43" s="171"/>
      <c r="IUA43" s="171"/>
      <c r="IUB43" s="171"/>
      <c r="IUC43" s="171"/>
      <c r="IUD43" s="171"/>
      <c r="IUE43" s="171"/>
      <c r="IUF43" s="172"/>
      <c r="IUG43" s="162"/>
      <c r="IUH43" s="171"/>
      <c r="IUI43" s="171"/>
      <c r="IUJ43" s="171"/>
      <c r="IUK43" s="171"/>
      <c r="IUL43" s="171"/>
      <c r="IUM43" s="171"/>
      <c r="IUN43" s="172"/>
      <c r="IUO43" s="162"/>
      <c r="IUP43" s="171"/>
      <c r="IUQ43" s="171"/>
      <c r="IUR43" s="171"/>
      <c r="IUS43" s="171"/>
      <c r="IUT43" s="171"/>
      <c r="IUU43" s="171"/>
      <c r="IUV43" s="172"/>
      <c r="IUW43" s="162"/>
      <c r="IUX43" s="171"/>
      <c r="IUY43" s="171"/>
      <c r="IUZ43" s="171"/>
      <c r="IVA43" s="171"/>
      <c r="IVB43" s="171"/>
      <c r="IVC43" s="171"/>
      <c r="IVD43" s="172"/>
      <c r="IVE43" s="162"/>
      <c r="IVF43" s="171"/>
      <c r="IVG43" s="171"/>
      <c r="IVH43" s="171"/>
      <c r="IVI43" s="171"/>
      <c r="IVJ43" s="171"/>
      <c r="IVK43" s="171"/>
      <c r="IVL43" s="172"/>
      <c r="IVM43" s="162"/>
      <c r="IVN43" s="171"/>
      <c r="IVO43" s="171"/>
      <c r="IVP43" s="171"/>
      <c r="IVQ43" s="171"/>
      <c r="IVR43" s="171"/>
      <c r="IVS43" s="171"/>
      <c r="IVT43" s="172"/>
      <c r="IVU43" s="162"/>
      <c r="IVV43" s="171"/>
      <c r="IVW43" s="171"/>
      <c r="IVX43" s="171"/>
      <c r="IVY43" s="171"/>
      <c r="IVZ43" s="171"/>
      <c r="IWA43" s="171"/>
      <c r="IWB43" s="172"/>
      <c r="IWC43" s="162"/>
      <c r="IWD43" s="171"/>
      <c r="IWE43" s="171"/>
      <c r="IWF43" s="171"/>
      <c r="IWG43" s="171"/>
      <c r="IWH43" s="171"/>
      <c r="IWI43" s="171"/>
      <c r="IWJ43" s="172"/>
      <c r="IWK43" s="162"/>
      <c r="IWL43" s="171"/>
      <c r="IWM43" s="171"/>
      <c r="IWN43" s="171"/>
      <c r="IWO43" s="171"/>
      <c r="IWP43" s="171"/>
      <c r="IWQ43" s="171"/>
      <c r="IWR43" s="172"/>
      <c r="IWS43" s="162"/>
      <c r="IWT43" s="171"/>
      <c r="IWU43" s="171"/>
      <c r="IWV43" s="171"/>
      <c r="IWW43" s="171"/>
      <c r="IWX43" s="171"/>
      <c r="IWY43" s="171"/>
      <c r="IWZ43" s="172"/>
      <c r="IXA43" s="162"/>
      <c r="IXB43" s="171"/>
      <c r="IXC43" s="171"/>
      <c r="IXD43" s="171"/>
      <c r="IXE43" s="171"/>
      <c r="IXF43" s="171"/>
      <c r="IXG43" s="171"/>
      <c r="IXH43" s="172"/>
      <c r="IXI43" s="162"/>
      <c r="IXJ43" s="171"/>
      <c r="IXK43" s="171"/>
      <c r="IXL43" s="171"/>
      <c r="IXM43" s="171"/>
      <c r="IXN43" s="171"/>
      <c r="IXO43" s="171"/>
      <c r="IXP43" s="172"/>
      <c r="IXQ43" s="162"/>
      <c r="IXR43" s="171"/>
      <c r="IXS43" s="171"/>
      <c r="IXT43" s="171"/>
      <c r="IXU43" s="171"/>
      <c r="IXV43" s="171"/>
      <c r="IXW43" s="171"/>
      <c r="IXX43" s="172"/>
      <c r="IXY43" s="162"/>
      <c r="IXZ43" s="171"/>
      <c r="IYA43" s="171"/>
      <c r="IYB43" s="171"/>
      <c r="IYC43" s="171"/>
      <c r="IYD43" s="171"/>
      <c r="IYE43" s="171"/>
      <c r="IYF43" s="172"/>
      <c r="IYG43" s="162"/>
      <c r="IYH43" s="171"/>
      <c r="IYI43" s="171"/>
      <c r="IYJ43" s="171"/>
      <c r="IYK43" s="171"/>
      <c r="IYL43" s="171"/>
      <c r="IYM43" s="171"/>
      <c r="IYN43" s="172"/>
      <c r="IYO43" s="162"/>
      <c r="IYP43" s="171"/>
      <c r="IYQ43" s="171"/>
      <c r="IYR43" s="171"/>
      <c r="IYS43" s="171"/>
      <c r="IYT43" s="171"/>
      <c r="IYU43" s="171"/>
      <c r="IYV43" s="172"/>
      <c r="IYW43" s="162"/>
      <c r="IYX43" s="171"/>
      <c r="IYY43" s="171"/>
      <c r="IYZ43" s="171"/>
      <c r="IZA43" s="171"/>
      <c r="IZB43" s="171"/>
      <c r="IZC43" s="171"/>
      <c r="IZD43" s="172"/>
      <c r="IZE43" s="162"/>
      <c r="IZF43" s="171"/>
      <c r="IZG43" s="171"/>
      <c r="IZH43" s="171"/>
      <c r="IZI43" s="171"/>
      <c r="IZJ43" s="171"/>
      <c r="IZK43" s="171"/>
      <c r="IZL43" s="172"/>
      <c r="IZM43" s="162"/>
      <c r="IZN43" s="171"/>
      <c r="IZO43" s="171"/>
      <c r="IZP43" s="171"/>
      <c r="IZQ43" s="171"/>
      <c r="IZR43" s="171"/>
      <c r="IZS43" s="171"/>
      <c r="IZT43" s="172"/>
      <c r="IZU43" s="162"/>
      <c r="IZV43" s="171"/>
      <c r="IZW43" s="171"/>
      <c r="IZX43" s="171"/>
      <c r="IZY43" s="171"/>
      <c r="IZZ43" s="171"/>
      <c r="JAA43" s="171"/>
      <c r="JAB43" s="172"/>
      <c r="JAC43" s="162"/>
      <c r="JAD43" s="171"/>
      <c r="JAE43" s="171"/>
      <c r="JAF43" s="171"/>
      <c r="JAG43" s="171"/>
      <c r="JAH43" s="171"/>
      <c r="JAI43" s="171"/>
      <c r="JAJ43" s="172"/>
      <c r="JAK43" s="162"/>
      <c r="JAL43" s="171"/>
      <c r="JAM43" s="171"/>
      <c r="JAN43" s="171"/>
      <c r="JAO43" s="171"/>
      <c r="JAP43" s="171"/>
      <c r="JAQ43" s="171"/>
      <c r="JAR43" s="172"/>
      <c r="JAS43" s="162"/>
      <c r="JAT43" s="171"/>
      <c r="JAU43" s="171"/>
      <c r="JAV43" s="171"/>
      <c r="JAW43" s="171"/>
      <c r="JAX43" s="171"/>
      <c r="JAY43" s="171"/>
      <c r="JAZ43" s="172"/>
      <c r="JBA43" s="162"/>
      <c r="JBB43" s="171"/>
      <c r="JBC43" s="171"/>
      <c r="JBD43" s="171"/>
      <c r="JBE43" s="171"/>
      <c r="JBF43" s="171"/>
      <c r="JBG43" s="171"/>
      <c r="JBH43" s="172"/>
      <c r="JBI43" s="162"/>
      <c r="JBJ43" s="171"/>
      <c r="JBK43" s="171"/>
      <c r="JBL43" s="171"/>
      <c r="JBM43" s="171"/>
      <c r="JBN43" s="171"/>
      <c r="JBO43" s="171"/>
      <c r="JBP43" s="172"/>
      <c r="JBQ43" s="162"/>
      <c r="JBR43" s="171"/>
      <c r="JBS43" s="171"/>
      <c r="JBT43" s="171"/>
      <c r="JBU43" s="171"/>
      <c r="JBV43" s="171"/>
      <c r="JBW43" s="171"/>
      <c r="JBX43" s="172"/>
      <c r="JBY43" s="162"/>
      <c r="JBZ43" s="171"/>
      <c r="JCA43" s="171"/>
      <c r="JCB43" s="171"/>
      <c r="JCC43" s="171"/>
      <c r="JCD43" s="171"/>
      <c r="JCE43" s="171"/>
      <c r="JCF43" s="172"/>
      <c r="JCG43" s="162"/>
      <c r="JCH43" s="171"/>
      <c r="JCI43" s="171"/>
      <c r="JCJ43" s="171"/>
      <c r="JCK43" s="171"/>
      <c r="JCL43" s="171"/>
      <c r="JCM43" s="171"/>
      <c r="JCN43" s="172"/>
      <c r="JCO43" s="162"/>
      <c r="JCP43" s="171"/>
      <c r="JCQ43" s="171"/>
      <c r="JCR43" s="171"/>
      <c r="JCS43" s="171"/>
      <c r="JCT43" s="171"/>
      <c r="JCU43" s="171"/>
      <c r="JCV43" s="172"/>
      <c r="JCW43" s="162"/>
      <c r="JCX43" s="171"/>
      <c r="JCY43" s="171"/>
      <c r="JCZ43" s="171"/>
      <c r="JDA43" s="171"/>
      <c r="JDB43" s="171"/>
      <c r="JDC43" s="171"/>
      <c r="JDD43" s="172"/>
      <c r="JDE43" s="162"/>
      <c r="JDF43" s="171"/>
      <c r="JDG43" s="171"/>
      <c r="JDH43" s="171"/>
      <c r="JDI43" s="171"/>
      <c r="JDJ43" s="171"/>
      <c r="JDK43" s="171"/>
      <c r="JDL43" s="172"/>
      <c r="JDM43" s="162"/>
      <c r="JDN43" s="171"/>
      <c r="JDO43" s="171"/>
      <c r="JDP43" s="171"/>
      <c r="JDQ43" s="171"/>
      <c r="JDR43" s="171"/>
      <c r="JDS43" s="171"/>
      <c r="JDT43" s="172"/>
      <c r="JDU43" s="162"/>
      <c r="JDV43" s="171"/>
      <c r="JDW43" s="171"/>
      <c r="JDX43" s="171"/>
      <c r="JDY43" s="171"/>
      <c r="JDZ43" s="171"/>
      <c r="JEA43" s="171"/>
      <c r="JEB43" s="172"/>
      <c r="JEC43" s="162"/>
      <c r="JED43" s="171"/>
      <c r="JEE43" s="171"/>
      <c r="JEF43" s="171"/>
      <c r="JEG43" s="171"/>
      <c r="JEH43" s="171"/>
      <c r="JEI43" s="171"/>
      <c r="JEJ43" s="172"/>
      <c r="JEK43" s="162"/>
      <c r="JEL43" s="171"/>
      <c r="JEM43" s="171"/>
      <c r="JEN43" s="171"/>
      <c r="JEO43" s="171"/>
      <c r="JEP43" s="171"/>
      <c r="JEQ43" s="171"/>
      <c r="JER43" s="172"/>
      <c r="JES43" s="162"/>
      <c r="JET43" s="171"/>
      <c r="JEU43" s="171"/>
      <c r="JEV43" s="171"/>
      <c r="JEW43" s="171"/>
      <c r="JEX43" s="171"/>
      <c r="JEY43" s="171"/>
      <c r="JEZ43" s="172"/>
      <c r="JFA43" s="162"/>
      <c r="JFB43" s="171"/>
      <c r="JFC43" s="171"/>
      <c r="JFD43" s="171"/>
      <c r="JFE43" s="171"/>
      <c r="JFF43" s="171"/>
      <c r="JFG43" s="171"/>
      <c r="JFH43" s="172"/>
      <c r="JFI43" s="162"/>
      <c r="JFJ43" s="171"/>
      <c r="JFK43" s="171"/>
      <c r="JFL43" s="171"/>
      <c r="JFM43" s="171"/>
      <c r="JFN43" s="171"/>
      <c r="JFO43" s="171"/>
      <c r="JFP43" s="172"/>
      <c r="JFQ43" s="162"/>
      <c r="JFR43" s="171"/>
      <c r="JFS43" s="171"/>
      <c r="JFT43" s="171"/>
      <c r="JFU43" s="171"/>
      <c r="JFV43" s="171"/>
      <c r="JFW43" s="171"/>
      <c r="JFX43" s="172"/>
      <c r="JFY43" s="162"/>
      <c r="JFZ43" s="171"/>
      <c r="JGA43" s="171"/>
      <c r="JGB43" s="171"/>
      <c r="JGC43" s="171"/>
      <c r="JGD43" s="171"/>
      <c r="JGE43" s="171"/>
      <c r="JGF43" s="172"/>
      <c r="JGG43" s="162"/>
      <c r="JGH43" s="171"/>
      <c r="JGI43" s="171"/>
      <c r="JGJ43" s="171"/>
      <c r="JGK43" s="171"/>
      <c r="JGL43" s="171"/>
      <c r="JGM43" s="171"/>
      <c r="JGN43" s="172"/>
      <c r="JGO43" s="162"/>
      <c r="JGP43" s="171"/>
      <c r="JGQ43" s="171"/>
      <c r="JGR43" s="171"/>
      <c r="JGS43" s="171"/>
      <c r="JGT43" s="171"/>
      <c r="JGU43" s="171"/>
      <c r="JGV43" s="172"/>
      <c r="JGW43" s="162"/>
      <c r="JGX43" s="171"/>
      <c r="JGY43" s="171"/>
      <c r="JGZ43" s="171"/>
      <c r="JHA43" s="171"/>
      <c r="JHB43" s="171"/>
      <c r="JHC43" s="171"/>
      <c r="JHD43" s="172"/>
      <c r="JHE43" s="162"/>
      <c r="JHF43" s="171"/>
      <c r="JHG43" s="171"/>
      <c r="JHH43" s="171"/>
      <c r="JHI43" s="171"/>
      <c r="JHJ43" s="171"/>
      <c r="JHK43" s="171"/>
      <c r="JHL43" s="172"/>
      <c r="JHM43" s="162"/>
      <c r="JHN43" s="171"/>
      <c r="JHO43" s="171"/>
      <c r="JHP43" s="171"/>
      <c r="JHQ43" s="171"/>
      <c r="JHR43" s="171"/>
      <c r="JHS43" s="171"/>
      <c r="JHT43" s="172"/>
      <c r="JHU43" s="162"/>
      <c r="JHV43" s="171"/>
      <c r="JHW43" s="171"/>
      <c r="JHX43" s="171"/>
      <c r="JHY43" s="171"/>
      <c r="JHZ43" s="171"/>
      <c r="JIA43" s="171"/>
      <c r="JIB43" s="172"/>
      <c r="JIC43" s="162"/>
      <c r="JID43" s="171"/>
      <c r="JIE43" s="171"/>
      <c r="JIF43" s="171"/>
      <c r="JIG43" s="171"/>
      <c r="JIH43" s="171"/>
      <c r="JII43" s="171"/>
      <c r="JIJ43" s="172"/>
      <c r="JIK43" s="162"/>
      <c r="JIL43" s="171"/>
      <c r="JIM43" s="171"/>
      <c r="JIN43" s="171"/>
      <c r="JIO43" s="171"/>
      <c r="JIP43" s="171"/>
      <c r="JIQ43" s="171"/>
      <c r="JIR43" s="172"/>
      <c r="JIS43" s="162"/>
      <c r="JIT43" s="171"/>
      <c r="JIU43" s="171"/>
      <c r="JIV43" s="171"/>
      <c r="JIW43" s="171"/>
      <c r="JIX43" s="171"/>
      <c r="JIY43" s="171"/>
      <c r="JIZ43" s="172"/>
      <c r="JJA43" s="162"/>
      <c r="JJB43" s="171"/>
      <c r="JJC43" s="171"/>
      <c r="JJD43" s="171"/>
      <c r="JJE43" s="171"/>
      <c r="JJF43" s="171"/>
      <c r="JJG43" s="171"/>
      <c r="JJH43" s="172"/>
      <c r="JJI43" s="162"/>
      <c r="JJJ43" s="171"/>
      <c r="JJK43" s="171"/>
      <c r="JJL43" s="171"/>
      <c r="JJM43" s="171"/>
      <c r="JJN43" s="171"/>
      <c r="JJO43" s="171"/>
      <c r="JJP43" s="172"/>
      <c r="JJQ43" s="162"/>
      <c r="JJR43" s="171"/>
      <c r="JJS43" s="171"/>
      <c r="JJT43" s="171"/>
      <c r="JJU43" s="171"/>
      <c r="JJV43" s="171"/>
      <c r="JJW43" s="171"/>
      <c r="JJX43" s="172"/>
      <c r="JJY43" s="162"/>
      <c r="JJZ43" s="171"/>
      <c r="JKA43" s="171"/>
      <c r="JKB43" s="171"/>
      <c r="JKC43" s="171"/>
      <c r="JKD43" s="171"/>
      <c r="JKE43" s="171"/>
      <c r="JKF43" s="172"/>
      <c r="JKG43" s="162"/>
      <c r="JKH43" s="171"/>
      <c r="JKI43" s="171"/>
      <c r="JKJ43" s="171"/>
      <c r="JKK43" s="171"/>
      <c r="JKL43" s="171"/>
      <c r="JKM43" s="171"/>
      <c r="JKN43" s="172"/>
      <c r="JKO43" s="162"/>
      <c r="JKP43" s="171"/>
      <c r="JKQ43" s="171"/>
      <c r="JKR43" s="171"/>
      <c r="JKS43" s="171"/>
      <c r="JKT43" s="171"/>
      <c r="JKU43" s="171"/>
      <c r="JKV43" s="172"/>
      <c r="JKW43" s="162"/>
      <c r="JKX43" s="171"/>
      <c r="JKY43" s="171"/>
      <c r="JKZ43" s="171"/>
      <c r="JLA43" s="171"/>
      <c r="JLB43" s="171"/>
      <c r="JLC43" s="171"/>
      <c r="JLD43" s="172"/>
      <c r="JLE43" s="162"/>
      <c r="JLF43" s="171"/>
      <c r="JLG43" s="171"/>
      <c r="JLH43" s="171"/>
      <c r="JLI43" s="171"/>
      <c r="JLJ43" s="171"/>
      <c r="JLK43" s="171"/>
      <c r="JLL43" s="172"/>
      <c r="JLM43" s="162"/>
      <c r="JLN43" s="171"/>
      <c r="JLO43" s="171"/>
      <c r="JLP43" s="171"/>
      <c r="JLQ43" s="171"/>
      <c r="JLR43" s="171"/>
      <c r="JLS43" s="171"/>
      <c r="JLT43" s="172"/>
      <c r="JLU43" s="162"/>
      <c r="JLV43" s="171"/>
      <c r="JLW43" s="171"/>
      <c r="JLX43" s="171"/>
      <c r="JLY43" s="171"/>
      <c r="JLZ43" s="171"/>
      <c r="JMA43" s="171"/>
      <c r="JMB43" s="172"/>
      <c r="JMC43" s="162"/>
      <c r="JMD43" s="171"/>
      <c r="JME43" s="171"/>
      <c r="JMF43" s="171"/>
      <c r="JMG43" s="171"/>
      <c r="JMH43" s="171"/>
      <c r="JMI43" s="171"/>
      <c r="JMJ43" s="172"/>
      <c r="JMK43" s="162"/>
      <c r="JML43" s="171"/>
      <c r="JMM43" s="171"/>
      <c r="JMN43" s="171"/>
      <c r="JMO43" s="171"/>
      <c r="JMP43" s="171"/>
      <c r="JMQ43" s="171"/>
      <c r="JMR43" s="172"/>
      <c r="JMS43" s="162"/>
      <c r="JMT43" s="171"/>
      <c r="JMU43" s="171"/>
      <c r="JMV43" s="171"/>
      <c r="JMW43" s="171"/>
      <c r="JMX43" s="171"/>
      <c r="JMY43" s="171"/>
      <c r="JMZ43" s="172"/>
      <c r="JNA43" s="162"/>
      <c r="JNB43" s="171"/>
      <c r="JNC43" s="171"/>
      <c r="JND43" s="171"/>
      <c r="JNE43" s="171"/>
      <c r="JNF43" s="171"/>
      <c r="JNG43" s="171"/>
      <c r="JNH43" s="172"/>
      <c r="JNI43" s="162"/>
      <c r="JNJ43" s="171"/>
      <c r="JNK43" s="171"/>
      <c r="JNL43" s="171"/>
      <c r="JNM43" s="171"/>
      <c r="JNN43" s="171"/>
      <c r="JNO43" s="171"/>
      <c r="JNP43" s="172"/>
      <c r="JNQ43" s="162"/>
      <c r="JNR43" s="171"/>
      <c r="JNS43" s="171"/>
      <c r="JNT43" s="171"/>
      <c r="JNU43" s="171"/>
      <c r="JNV43" s="171"/>
      <c r="JNW43" s="171"/>
      <c r="JNX43" s="172"/>
      <c r="JNY43" s="162"/>
      <c r="JNZ43" s="171"/>
      <c r="JOA43" s="171"/>
      <c r="JOB43" s="171"/>
      <c r="JOC43" s="171"/>
      <c r="JOD43" s="171"/>
      <c r="JOE43" s="171"/>
      <c r="JOF43" s="172"/>
      <c r="JOG43" s="162"/>
      <c r="JOH43" s="171"/>
      <c r="JOI43" s="171"/>
      <c r="JOJ43" s="171"/>
      <c r="JOK43" s="171"/>
      <c r="JOL43" s="171"/>
      <c r="JOM43" s="171"/>
      <c r="JON43" s="172"/>
      <c r="JOO43" s="162"/>
      <c r="JOP43" s="171"/>
      <c r="JOQ43" s="171"/>
      <c r="JOR43" s="171"/>
      <c r="JOS43" s="171"/>
      <c r="JOT43" s="171"/>
      <c r="JOU43" s="171"/>
      <c r="JOV43" s="172"/>
      <c r="JOW43" s="162"/>
      <c r="JOX43" s="171"/>
      <c r="JOY43" s="171"/>
      <c r="JOZ43" s="171"/>
      <c r="JPA43" s="171"/>
      <c r="JPB43" s="171"/>
      <c r="JPC43" s="171"/>
      <c r="JPD43" s="172"/>
      <c r="JPE43" s="162"/>
      <c r="JPF43" s="171"/>
      <c r="JPG43" s="171"/>
      <c r="JPH43" s="171"/>
      <c r="JPI43" s="171"/>
      <c r="JPJ43" s="171"/>
      <c r="JPK43" s="171"/>
      <c r="JPL43" s="172"/>
      <c r="JPM43" s="162"/>
      <c r="JPN43" s="171"/>
      <c r="JPO43" s="171"/>
      <c r="JPP43" s="171"/>
      <c r="JPQ43" s="171"/>
      <c r="JPR43" s="171"/>
      <c r="JPS43" s="171"/>
      <c r="JPT43" s="172"/>
      <c r="JPU43" s="162"/>
      <c r="JPV43" s="171"/>
      <c r="JPW43" s="171"/>
      <c r="JPX43" s="171"/>
      <c r="JPY43" s="171"/>
      <c r="JPZ43" s="171"/>
      <c r="JQA43" s="171"/>
      <c r="JQB43" s="172"/>
      <c r="JQC43" s="162"/>
      <c r="JQD43" s="171"/>
      <c r="JQE43" s="171"/>
      <c r="JQF43" s="171"/>
      <c r="JQG43" s="171"/>
      <c r="JQH43" s="171"/>
      <c r="JQI43" s="171"/>
      <c r="JQJ43" s="172"/>
      <c r="JQK43" s="162"/>
      <c r="JQL43" s="171"/>
      <c r="JQM43" s="171"/>
      <c r="JQN43" s="171"/>
      <c r="JQO43" s="171"/>
      <c r="JQP43" s="171"/>
      <c r="JQQ43" s="171"/>
      <c r="JQR43" s="172"/>
      <c r="JQS43" s="162"/>
      <c r="JQT43" s="171"/>
      <c r="JQU43" s="171"/>
      <c r="JQV43" s="171"/>
      <c r="JQW43" s="171"/>
      <c r="JQX43" s="171"/>
      <c r="JQY43" s="171"/>
      <c r="JQZ43" s="172"/>
      <c r="JRA43" s="162"/>
      <c r="JRB43" s="171"/>
      <c r="JRC43" s="171"/>
      <c r="JRD43" s="171"/>
      <c r="JRE43" s="171"/>
      <c r="JRF43" s="171"/>
      <c r="JRG43" s="171"/>
      <c r="JRH43" s="172"/>
      <c r="JRI43" s="162"/>
      <c r="JRJ43" s="171"/>
      <c r="JRK43" s="171"/>
      <c r="JRL43" s="171"/>
      <c r="JRM43" s="171"/>
      <c r="JRN43" s="171"/>
      <c r="JRO43" s="171"/>
      <c r="JRP43" s="172"/>
      <c r="JRQ43" s="162"/>
      <c r="JRR43" s="171"/>
      <c r="JRS43" s="171"/>
      <c r="JRT43" s="171"/>
      <c r="JRU43" s="171"/>
      <c r="JRV43" s="171"/>
      <c r="JRW43" s="171"/>
      <c r="JRX43" s="172"/>
      <c r="JRY43" s="162"/>
      <c r="JRZ43" s="171"/>
      <c r="JSA43" s="171"/>
      <c r="JSB43" s="171"/>
      <c r="JSC43" s="171"/>
      <c r="JSD43" s="171"/>
      <c r="JSE43" s="171"/>
      <c r="JSF43" s="172"/>
      <c r="JSG43" s="162"/>
      <c r="JSH43" s="171"/>
      <c r="JSI43" s="171"/>
      <c r="JSJ43" s="171"/>
      <c r="JSK43" s="171"/>
      <c r="JSL43" s="171"/>
      <c r="JSM43" s="171"/>
      <c r="JSN43" s="172"/>
      <c r="JSO43" s="162"/>
      <c r="JSP43" s="171"/>
      <c r="JSQ43" s="171"/>
      <c r="JSR43" s="171"/>
      <c r="JSS43" s="171"/>
      <c r="JST43" s="171"/>
      <c r="JSU43" s="171"/>
      <c r="JSV43" s="172"/>
      <c r="JSW43" s="162"/>
      <c r="JSX43" s="171"/>
      <c r="JSY43" s="171"/>
      <c r="JSZ43" s="171"/>
      <c r="JTA43" s="171"/>
      <c r="JTB43" s="171"/>
      <c r="JTC43" s="171"/>
      <c r="JTD43" s="172"/>
      <c r="JTE43" s="162"/>
      <c r="JTF43" s="171"/>
      <c r="JTG43" s="171"/>
      <c r="JTH43" s="171"/>
      <c r="JTI43" s="171"/>
      <c r="JTJ43" s="171"/>
      <c r="JTK43" s="171"/>
      <c r="JTL43" s="172"/>
      <c r="JTM43" s="162"/>
      <c r="JTN43" s="171"/>
      <c r="JTO43" s="171"/>
      <c r="JTP43" s="171"/>
      <c r="JTQ43" s="171"/>
      <c r="JTR43" s="171"/>
      <c r="JTS43" s="171"/>
      <c r="JTT43" s="172"/>
      <c r="JTU43" s="162"/>
      <c r="JTV43" s="171"/>
      <c r="JTW43" s="171"/>
      <c r="JTX43" s="171"/>
      <c r="JTY43" s="171"/>
      <c r="JTZ43" s="171"/>
      <c r="JUA43" s="171"/>
      <c r="JUB43" s="172"/>
      <c r="JUC43" s="162"/>
      <c r="JUD43" s="171"/>
      <c r="JUE43" s="171"/>
      <c r="JUF43" s="171"/>
      <c r="JUG43" s="171"/>
      <c r="JUH43" s="171"/>
      <c r="JUI43" s="171"/>
      <c r="JUJ43" s="172"/>
      <c r="JUK43" s="162"/>
      <c r="JUL43" s="171"/>
      <c r="JUM43" s="171"/>
      <c r="JUN43" s="171"/>
      <c r="JUO43" s="171"/>
      <c r="JUP43" s="171"/>
      <c r="JUQ43" s="171"/>
      <c r="JUR43" s="172"/>
      <c r="JUS43" s="162"/>
      <c r="JUT43" s="171"/>
      <c r="JUU43" s="171"/>
      <c r="JUV43" s="171"/>
      <c r="JUW43" s="171"/>
      <c r="JUX43" s="171"/>
      <c r="JUY43" s="171"/>
      <c r="JUZ43" s="172"/>
      <c r="JVA43" s="162"/>
      <c r="JVB43" s="171"/>
      <c r="JVC43" s="171"/>
      <c r="JVD43" s="171"/>
      <c r="JVE43" s="171"/>
      <c r="JVF43" s="171"/>
      <c r="JVG43" s="171"/>
      <c r="JVH43" s="172"/>
      <c r="JVI43" s="162"/>
      <c r="JVJ43" s="171"/>
      <c r="JVK43" s="171"/>
      <c r="JVL43" s="171"/>
      <c r="JVM43" s="171"/>
      <c r="JVN43" s="171"/>
      <c r="JVO43" s="171"/>
      <c r="JVP43" s="172"/>
      <c r="JVQ43" s="162"/>
      <c r="JVR43" s="171"/>
      <c r="JVS43" s="171"/>
      <c r="JVT43" s="171"/>
      <c r="JVU43" s="171"/>
      <c r="JVV43" s="171"/>
      <c r="JVW43" s="171"/>
      <c r="JVX43" s="172"/>
      <c r="JVY43" s="162"/>
      <c r="JVZ43" s="171"/>
      <c r="JWA43" s="171"/>
      <c r="JWB43" s="171"/>
      <c r="JWC43" s="171"/>
      <c r="JWD43" s="171"/>
      <c r="JWE43" s="171"/>
      <c r="JWF43" s="172"/>
      <c r="JWG43" s="162"/>
      <c r="JWH43" s="171"/>
      <c r="JWI43" s="171"/>
      <c r="JWJ43" s="171"/>
      <c r="JWK43" s="171"/>
      <c r="JWL43" s="171"/>
      <c r="JWM43" s="171"/>
      <c r="JWN43" s="172"/>
      <c r="JWO43" s="162"/>
      <c r="JWP43" s="171"/>
      <c r="JWQ43" s="171"/>
      <c r="JWR43" s="171"/>
      <c r="JWS43" s="171"/>
      <c r="JWT43" s="171"/>
      <c r="JWU43" s="171"/>
      <c r="JWV43" s="172"/>
      <c r="JWW43" s="162"/>
      <c r="JWX43" s="171"/>
      <c r="JWY43" s="171"/>
      <c r="JWZ43" s="171"/>
      <c r="JXA43" s="171"/>
      <c r="JXB43" s="171"/>
      <c r="JXC43" s="171"/>
      <c r="JXD43" s="172"/>
      <c r="JXE43" s="162"/>
      <c r="JXF43" s="171"/>
      <c r="JXG43" s="171"/>
      <c r="JXH43" s="171"/>
      <c r="JXI43" s="171"/>
      <c r="JXJ43" s="171"/>
      <c r="JXK43" s="171"/>
      <c r="JXL43" s="172"/>
      <c r="JXM43" s="162"/>
      <c r="JXN43" s="171"/>
      <c r="JXO43" s="171"/>
      <c r="JXP43" s="171"/>
      <c r="JXQ43" s="171"/>
      <c r="JXR43" s="171"/>
      <c r="JXS43" s="171"/>
      <c r="JXT43" s="172"/>
      <c r="JXU43" s="162"/>
      <c r="JXV43" s="171"/>
      <c r="JXW43" s="171"/>
      <c r="JXX43" s="171"/>
      <c r="JXY43" s="171"/>
      <c r="JXZ43" s="171"/>
      <c r="JYA43" s="171"/>
      <c r="JYB43" s="172"/>
      <c r="JYC43" s="162"/>
      <c r="JYD43" s="171"/>
      <c r="JYE43" s="171"/>
      <c r="JYF43" s="171"/>
      <c r="JYG43" s="171"/>
      <c r="JYH43" s="171"/>
      <c r="JYI43" s="171"/>
      <c r="JYJ43" s="172"/>
      <c r="JYK43" s="162"/>
      <c r="JYL43" s="171"/>
      <c r="JYM43" s="171"/>
      <c r="JYN43" s="171"/>
      <c r="JYO43" s="171"/>
      <c r="JYP43" s="171"/>
      <c r="JYQ43" s="171"/>
      <c r="JYR43" s="172"/>
      <c r="JYS43" s="162"/>
      <c r="JYT43" s="171"/>
      <c r="JYU43" s="171"/>
      <c r="JYV43" s="171"/>
      <c r="JYW43" s="171"/>
      <c r="JYX43" s="171"/>
      <c r="JYY43" s="171"/>
      <c r="JYZ43" s="172"/>
      <c r="JZA43" s="162"/>
      <c r="JZB43" s="171"/>
      <c r="JZC43" s="171"/>
      <c r="JZD43" s="171"/>
      <c r="JZE43" s="171"/>
      <c r="JZF43" s="171"/>
      <c r="JZG43" s="171"/>
      <c r="JZH43" s="172"/>
      <c r="JZI43" s="162"/>
      <c r="JZJ43" s="171"/>
      <c r="JZK43" s="171"/>
      <c r="JZL43" s="171"/>
      <c r="JZM43" s="171"/>
      <c r="JZN43" s="171"/>
      <c r="JZO43" s="171"/>
      <c r="JZP43" s="172"/>
      <c r="JZQ43" s="162"/>
      <c r="JZR43" s="171"/>
      <c r="JZS43" s="171"/>
      <c r="JZT43" s="171"/>
      <c r="JZU43" s="171"/>
      <c r="JZV43" s="171"/>
      <c r="JZW43" s="171"/>
      <c r="JZX43" s="172"/>
      <c r="JZY43" s="162"/>
      <c r="JZZ43" s="171"/>
      <c r="KAA43" s="171"/>
      <c r="KAB43" s="171"/>
      <c r="KAC43" s="171"/>
      <c r="KAD43" s="171"/>
      <c r="KAE43" s="171"/>
      <c r="KAF43" s="172"/>
      <c r="KAG43" s="162"/>
      <c r="KAH43" s="171"/>
      <c r="KAI43" s="171"/>
      <c r="KAJ43" s="171"/>
      <c r="KAK43" s="171"/>
      <c r="KAL43" s="171"/>
      <c r="KAM43" s="171"/>
      <c r="KAN43" s="172"/>
      <c r="KAO43" s="162"/>
      <c r="KAP43" s="171"/>
      <c r="KAQ43" s="171"/>
      <c r="KAR43" s="171"/>
      <c r="KAS43" s="171"/>
      <c r="KAT43" s="171"/>
      <c r="KAU43" s="171"/>
      <c r="KAV43" s="172"/>
      <c r="KAW43" s="162"/>
      <c r="KAX43" s="171"/>
      <c r="KAY43" s="171"/>
      <c r="KAZ43" s="171"/>
      <c r="KBA43" s="171"/>
      <c r="KBB43" s="171"/>
      <c r="KBC43" s="171"/>
      <c r="KBD43" s="172"/>
      <c r="KBE43" s="162"/>
      <c r="KBF43" s="171"/>
      <c r="KBG43" s="171"/>
      <c r="KBH43" s="171"/>
      <c r="KBI43" s="171"/>
      <c r="KBJ43" s="171"/>
      <c r="KBK43" s="171"/>
      <c r="KBL43" s="172"/>
      <c r="KBM43" s="162"/>
      <c r="KBN43" s="171"/>
      <c r="KBO43" s="171"/>
      <c r="KBP43" s="171"/>
      <c r="KBQ43" s="171"/>
      <c r="KBR43" s="171"/>
      <c r="KBS43" s="171"/>
      <c r="KBT43" s="172"/>
      <c r="KBU43" s="162"/>
      <c r="KBV43" s="171"/>
      <c r="KBW43" s="171"/>
      <c r="KBX43" s="171"/>
      <c r="KBY43" s="171"/>
      <c r="KBZ43" s="171"/>
      <c r="KCA43" s="171"/>
      <c r="KCB43" s="172"/>
      <c r="KCC43" s="162"/>
      <c r="KCD43" s="171"/>
      <c r="KCE43" s="171"/>
      <c r="KCF43" s="171"/>
      <c r="KCG43" s="171"/>
      <c r="KCH43" s="171"/>
      <c r="KCI43" s="171"/>
      <c r="KCJ43" s="172"/>
      <c r="KCK43" s="162"/>
      <c r="KCL43" s="171"/>
      <c r="KCM43" s="171"/>
      <c r="KCN43" s="171"/>
      <c r="KCO43" s="171"/>
      <c r="KCP43" s="171"/>
      <c r="KCQ43" s="171"/>
      <c r="KCR43" s="172"/>
      <c r="KCS43" s="162"/>
      <c r="KCT43" s="171"/>
      <c r="KCU43" s="171"/>
      <c r="KCV43" s="171"/>
      <c r="KCW43" s="171"/>
      <c r="KCX43" s="171"/>
      <c r="KCY43" s="171"/>
      <c r="KCZ43" s="172"/>
      <c r="KDA43" s="162"/>
      <c r="KDB43" s="171"/>
      <c r="KDC43" s="171"/>
      <c r="KDD43" s="171"/>
      <c r="KDE43" s="171"/>
      <c r="KDF43" s="171"/>
      <c r="KDG43" s="171"/>
      <c r="KDH43" s="172"/>
      <c r="KDI43" s="162"/>
      <c r="KDJ43" s="171"/>
      <c r="KDK43" s="171"/>
      <c r="KDL43" s="171"/>
      <c r="KDM43" s="171"/>
      <c r="KDN43" s="171"/>
      <c r="KDO43" s="171"/>
      <c r="KDP43" s="172"/>
      <c r="KDQ43" s="162"/>
      <c r="KDR43" s="171"/>
      <c r="KDS43" s="171"/>
      <c r="KDT43" s="171"/>
      <c r="KDU43" s="171"/>
      <c r="KDV43" s="171"/>
      <c r="KDW43" s="171"/>
      <c r="KDX43" s="172"/>
      <c r="KDY43" s="162"/>
      <c r="KDZ43" s="171"/>
      <c r="KEA43" s="171"/>
      <c r="KEB43" s="171"/>
      <c r="KEC43" s="171"/>
      <c r="KED43" s="171"/>
      <c r="KEE43" s="171"/>
      <c r="KEF43" s="172"/>
      <c r="KEG43" s="162"/>
      <c r="KEH43" s="171"/>
      <c r="KEI43" s="171"/>
      <c r="KEJ43" s="171"/>
      <c r="KEK43" s="171"/>
      <c r="KEL43" s="171"/>
      <c r="KEM43" s="171"/>
      <c r="KEN43" s="172"/>
      <c r="KEO43" s="162"/>
      <c r="KEP43" s="171"/>
      <c r="KEQ43" s="171"/>
      <c r="KER43" s="171"/>
      <c r="KES43" s="171"/>
      <c r="KET43" s="171"/>
      <c r="KEU43" s="171"/>
      <c r="KEV43" s="172"/>
      <c r="KEW43" s="162"/>
      <c r="KEX43" s="171"/>
      <c r="KEY43" s="171"/>
      <c r="KEZ43" s="171"/>
      <c r="KFA43" s="171"/>
      <c r="KFB43" s="171"/>
      <c r="KFC43" s="171"/>
      <c r="KFD43" s="172"/>
      <c r="KFE43" s="162"/>
      <c r="KFF43" s="171"/>
      <c r="KFG43" s="171"/>
      <c r="KFH43" s="171"/>
      <c r="KFI43" s="171"/>
      <c r="KFJ43" s="171"/>
      <c r="KFK43" s="171"/>
      <c r="KFL43" s="172"/>
      <c r="KFM43" s="162"/>
      <c r="KFN43" s="171"/>
      <c r="KFO43" s="171"/>
      <c r="KFP43" s="171"/>
      <c r="KFQ43" s="171"/>
      <c r="KFR43" s="171"/>
      <c r="KFS43" s="171"/>
      <c r="KFT43" s="172"/>
      <c r="KFU43" s="162"/>
      <c r="KFV43" s="171"/>
      <c r="KFW43" s="171"/>
      <c r="KFX43" s="171"/>
      <c r="KFY43" s="171"/>
      <c r="KFZ43" s="171"/>
      <c r="KGA43" s="171"/>
      <c r="KGB43" s="172"/>
      <c r="KGC43" s="162"/>
      <c r="KGD43" s="171"/>
      <c r="KGE43" s="171"/>
      <c r="KGF43" s="171"/>
      <c r="KGG43" s="171"/>
      <c r="KGH43" s="171"/>
      <c r="KGI43" s="171"/>
      <c r="KGJ43" s="172"/>
      <c r="KGK43" s="162"/>
      <c r="KGL43" s="171"/>
      <c r="KGM43" s="171"/>
      <c r="KGN43" s="171"/>
      <c r="KGO43" s="171"/>
      <c r="KGP43" s="171"/>
      <c r="KGQ43" s="171"/>
      <c r="KGR43" s="172"/>
      <c r="KGS43" s="162"/>
      <c r="KGT43" s="171"/>
      <c r="KGU43" s="171"/>
      <c r="KGV43" s="171"/>
      <c r="KGW43" s="171"/>
      <c r="KGX43" s="171"/>
      <c r="KGY43" s="171"/>
      <c r="KGZ43" s="172"/>
      <c r="KHA43" s="162"/>
      <c r="KHB43" s="171"/>
      <c r="KHC43" s="171"/>
      <c r="KHD43" s="171"/>
      <c r="KHE43" s="171"/>
      <c r="KHF43" s="171"/>
      <c r="KHG43" s="171"/>
      <c r="KHH43" s="172"/>
      <c r="KHI43" s="162"/>
      <c r="KHJ43" s="171"/>
      <c r="KHK43" s="171"/>
      <c r="KHL43" s="171"/>
      <c r="KHM43" s="171"/>
      <c r="KHN43" s="171"/>
      <c r="KHO43" s="171"/>
      <c r="KHP43" s="172"/>
      <c r="KHQ43" s="162"/>
      <c r="KHR43" s="171"/>
      <c r="KHS43" s="171"/>
      <c r="KHT43" s="171"/>
      <c r="KHU43" s="171"/>
      <c r="KHV43" s="171"/>
      <c r="KHW43" s="171"/>
      <c r="KHX43" s="172"/>
      <c r="KHY43" s="162"/>
      <c r="KHZ43" s="171"/>
      <c r="KIA43" s="171"/>
      <c r="KIB43" s="171"/>
      <c r="KIC43" s="171"/>
      <c r="KID43" s="171"/>
      <c r="KIE43" s="171"/>
      <c r="KIF43" s="172"/>
      <c r="KIG43" s="162"/>
      <c r="KIH43" s="171"/>
      <c r="KII43" s="171"/>
      <c r="KIJ43" s="171"/>
      <c r="KIK43" s="171"/>
      <c r="KIL43" s="171"/>
      <c r="KIM43" s="171"/>
      <c r="KIN43" s="172"/>
      <c r="KIO43" s="162"/>
      <c r="KIP43" s="171"/>
      <c r="KIQ43" s="171"/>
      <c r="KIR43" s="171"/>
      <c r="KIS43" s="171"/>
      <c r="KIT43" s="171"/>
      <c r="KIU43" s="171"/>
      <c r="KIV43" s="172"/>
      <c r="KIW43" s="162"/>
      <c r="KIX43" s="171"/>
      <c r="KIY43" s="171"/>
      <c r="KIZ43" s="171"/>
      <c r="KJA43" s="171"/>
      <c r="KJB43" s="171"/>
      <c r="KJC43" s="171"/>
      <c r="KJD43" s="172"/>
      <c r="KJE43" s="162"/>
      <c r="KJF43" s="171"/>
      <c r="KJG43" s="171"/>
      <c r="KJH43" s="171"/>
      <c r="KJI43" s="171"/>
      <c r="KJJ43" s="171"/>
      <c r="KJK43" s="171"/>
      <c r="KJL43" s="172"/>
      <c r="KJM43" s="162"/>
      <c r="KJN43" s="171"/>
      <c r="KJO43" s="171"/>
      <c r="KJP43" s="171"/>
      <c r="KJQ43" s="171"/>
      <c r="KJR43" s="171"/>
      <c r="KJS43" s="171"/>
      <c r="KJT43" s="172"/>
      <c r="KJU43" s="162"/>
      <c r="KJV43" s="171"/>
      <c r="KJW43" s="171"/>
      <c r="KJX43" s="171"/>
      <c r="KJY43" s="171"/>
      <c r="KJZ43" s="171"/>
      <c r="KKA43" s="171"/>
      <c r="KKB43" s="172"/>
      <c r="KKC43" s="162"/>
      <c r="KKD43" s="171"/>
      <c r="KKE43" s="171"/>
      <c r="KKF43" s="171"/>
      <c r="KKG43" s="171"/>
      <c r="KKH43" s="171"/>
      <c r="KKI43" s="171"/>
      <c r="KKJ43" s="172"/>
      <c r="KKK43" s="162"/>
      <c r="KKL43" s="171"/>
      <c r="KKM43" s="171"/>
      <c r="KKN43" s="171"/>
      <c r="KKO43" s="171"/>
      <c r="KKP43" s="171"/>
      <c r="KKQ43" s="171"/>
      <c r="KKR43" s="172"/>
      <c r="KKS43" s="162"/>
      <c r="KKT43" s="171"/>
      <c r="KKU43" s="171"/>
      <c r="KKV43" s="171"/>
      <c r="KKW43" s="171"/>
      <c r="KKX43" s="171"/>
      <c r="KKY43" s="171"/>
      <c r="KKZ43" s="172"/>
      <c r="KLA43" s="162"/>
      <c r="KLB43" s="171"/>
      <c r="KLC43" s="171"/>
      <c r="KLD43" s="171"/>
      <c r="KLE43" s="171"/>
      <c r="KLF43" s="171"/>
      <c r="KLG43" s="171"/>
      <c r="KLH43" s="172"/>
      <c r="KLI43" s="162"/>
      <c r="KLJ43" s="171"/>
      <c r="KLK43" s="171"/>
      <c r="KLL43" s="171"/>
      <c r="KLM43" s="171"/>
      <c r="KLN43" s="171"/>
      <c r="KLO43" s="171"/>
      <c r="KLP43" s="172"/>
      <c r="KLQ43" s="162"/>
      <c r="KLR43" s="171"/>
      <c r="KLS43" s="171"/>
      <c r="KLT43" s="171"/>
      <c r="KLU43" s="171"/>
      <c r="KLV43" s="171"/>
      <c r="KLW43" s="171"/>
      <c r="KLX43" s="172"/>
      <c r="KLY43" s="162"/>
      <c r="KLZ43" s="171"/>
      <c r="KMA43" s="171"/>
      <c r="KMB43" s="171"/>
      <c r="KMC43" s="171"/>
      <c r="KMD43" s="171"/>
      <c r="KME43" s="171"/>
      <c r="KMF43" s="172"/>
      <c r="KMG43" s="162"/>
      <c r="KMH43" s="171"/>
      <c r="KMI43" s="171"/>
      <c r="KMJ43" s="171"/>
      <c r="KMK43" s="171"/>
      <c r="KML43" s="171"/>
      <c r="KMM43" s="171"/>
      <c r="KMN43" s="172"/>
      <c r="KMO43" s="162"/>
      <c r="KMP43" s="171"/>
      <c r="KMQ43" s="171"/>
      <c r="KMR43" s="171"/>
      <c r="KMS43" s="171"/>
      <c r="KMT43" s="171"/>
      <c r="KMU43" s="171"/>
      <c r="KMV43" s="172"/>
      <c r="KMW43" s="162"/>
      <c r="KMX43" s="171"/>
      <c r="KMY43" s="171"/>
      <c r="KMZ43" s="171"/>
      <c r="KNA43" s="171"/>
      <c r="KNB43" s="171"/>
      <c r="KNC43" s="171"/>
      <c r="KND43" s="172"/>
      <c r="KNE43" s="162"/>
      <c r="KNF43" s="171"/>
      <c r="KNG43" s="171"/>
      <c r="KNH43" s="171"/>
      <c r="KNI43" s="171"/>
      <c r="KNJ43" s="171"/>
      <c r="KNK43" s="171"/>
      <c r="KNL43" s="172"/>
      <c r="KNM43" s="162"/>
      <c r="KNN43" s="171"/>
      <c r="KNO43" s="171"/>
      <c r="KNP43" s="171"/>
      <c r="KNQ43" s="171"/>
      <c r="KNR43" s="171"/>
      <c r="KNS43" s="171"/>
      <c r="KNT43" s="172"/>
      <c r="KNU43" s="162"/>
      <c r="KNV43" s="171"/>
      <c r="KNW43" s="171"/>
      <c r="KNX43" s="171"/>
      <c r="KNY43" s="171"/>
      <c r="KNZ43" s="171"/>
      <c r="KOA43" s="171"/>
      <c r="KOB43" s="172"/>
      <c r="KOC43" s="162"/>
      <c r="KOD43" s="171"/>
      <c r="KOE43" s="171"/>
      <c r="KOF43" s="171"/>
      <c r="KOG43" s="171"/>
      <c r="KOH43" s="171"/>
      <c r="KOI43" s="171"/>
      <c r="KOJ43" s="172"/>
      <c r="KOK43" s="162"/>
      <c r="KOL43" s="171"/>
      <c r="KOM43" s="171"/>
      <c r="KON43" s="171"/>
      <c r="KOO43" s="171"/>
      <c r="KOP43" s="171"/>
      <c r="KOQ43" s="171"/>
      <c r="KOR43" s="172"/>
      <c r="KOS43" s="162"/>
      <c r="KOT43" s="171"/>
      <c r="KOU43" s="171"/>
      <c r="KOV43" s="171"/>
      <c r="KOW43" s="171"/>
      <c r="KOX43" s="171"/>
      <c r="KOY43" s="171"/>
      <c r="KOZ43" s="172"/>
      <c r="KPA43" s="162"/>
      <c r="KPB43" s="171"/>
      <c r="KPC43" s="171"/>
      <c r="KPD43" s="171"/>
      <c r="KPE43" s="171"/>
      <c r="KPF43" s="171"/>
      <c r="KPG43" s="171"/>
      <c r="KPH43" s="172"/>
      <c r="KPI43" s="162"/>
      <c r="KPJ43" s="171"/>
      <c r="KPK43" s="171"/>
      <c r="KPL43" s="171"/>
      <c r="KPM43" s="171"/>
      <c r="KPN43" s="171"/>
      <c r="KPO43" s="171"/>
      <c r="KPP43" s="172"/>
      <c r="KPQ43" s="162"/>
      <c r="KPR43" s="171"/>
      <c r="KPS43" s="171"/>
      <c r="KPT43" s="171"/>
      <c r="KPU43" s="171"/>
      <c r="KPV43" s="171"/>
      <c r="KPW43" s="171"/>
      <c r="KPX43" s="172"/>
      <c r="KPY43" s="162"/>
      <c r="KPZ43" s="171"/>
      <c r="KQA43" s="171"/>
      <c r="KQB43" s="171"/>
      <c r="KQC43" s="171"/>
      <c r="KQD43" s="171"/>
      <c r="KQE43" s="171"/>
      <c r="KQF43" s="172"/>
      <c r="KQG43" s="162"/>
      <c r="KQH43" s="171"/>
      <c r="KQI43" s="171"/>
      <c r="KQJ43" s="171"/>
      <c r="KQK43" s="171"/>
      <c r="KQL43" s="171"/>
      <c r="KQM43" s="171"/>
      <c r="KQN43" s="172"/>
      <c r="KQO43" s="162"/>
      <c r="KQP43" s="171"/>
      <c r="KQQ43" s="171"/>
      <c r="KQR43" s="171"/>
      <c r="KQS43" s="171"/>
      <c r="KQT43" s="171"/>
      <c r="KQU43" s="171"/>
      <c r="KQV43" s="172"/>
      <c r="KQW43" s="162"/>
      <c r="KQX43" s="171"/>
      <c r="KQY43" s="171"/>
      <c r="KQZ43" s="171"/>
      <c r="KRA43" s="171"/>
      <c r="KRB43" s="171"/>
      <c r="KRC43" s="171"/>
      <c r="KRD43" s="172"/>
      <c r="KRE43" s="162"/>
      <c r="KRF43" s="171"/>
      <c r="KRG43" s="171"/>
      <c r="KRH43" s="171"/>
      <c r="KRI43" s="171"/>
      <c r="KRJ43" s="171"/>
      <c r="KRK43" s="171"/>
      <c r="KRL43" s="172"/>
      <c r="KRM43" s="162"/>
      <c r="KRN43" s="171"/>
      <c r="KRO43" s="171"/>
      <c r="KRP43" s="171"/>
      <c r="KRQ43" s="171"/>
      <c r="KRR43" s="171"/>
      <c r="KRS43" s="171"/>
      <c r="KRT43" s="172"/>
      <c r="KRU43" s="162"/>
      <c r="KRV43" s="171"/>
      <c r="KRW43" s="171"/>
      <c r="KRX43" s="171"/>
      <c r="KRY43" s="171"/>
      <c r="KRZ43" s="171"/>
      <c r="KSA43" s="171"/>
      <c r="KSB43" s="172"/>
      <c r="KSC43" s="162"/>
      <c r="KSD43" s="171"/>
      <c r="KSE43" s="171"/>
      <c r="KSF43" s="171"/>
      <c r="KSG43" s="171"/>
      <c r="KSH43" s="171"/>
      <c r="KSI43" s="171"/>
      <c r="KSJ43" s="172"/>
      <c r="KSK43" s="162"/>
      <c r="KSL43" s="171"/>
      <c r="KSM43" s="171"/>
      <c r="KSN43" s="171"/>
      <c r="KSO43" s="171"/>
      <c r="KSP43" s="171"/>
      <c r="KSQ43" s="171"/>
      <c r="KSR43" s="172"/>
      <c r="KSS43" s="162"/>
      <c r="KST43" s="171"/>
      <c r="KSU43" s="171"/>
      <c r="KSV43" s="171"/>
      <c r="KSW43" s="171"/>
      <c r="KSX43" s="171"/>
      <c r="KSY43" s="171"/>
      <c r="KSZ43" s="172"/>
      <c r="KTA43" s="162"/>
      <c r="KTB43" s="171"/>
      <c r="KTC43" s="171"/>
      <c r="KTD43" s="171"/>
      <c r="KTE43" s="171"/>
      <c r="KTF43" s="171"/>
      <c r="KTG43" s="171"/>
      <c r="KTH43" s="172"/>
      <c r="KTI43" s="162"/>
      <c r="KTJ43" s="171"/>
      <c r="KTK43" s="171"/>
      <c r="KTL43" s="171"/>
      <c r="KTM43" s="171"/>
      <c r="KTN43" s="171"/>
      <c r="KTO43" s="171"/>
      <c r="KTP43" s="172"/>
      <c r="KTQ43" s="162"/>
      <c r="KTR43" s="171"/>
      <c r="KTS43" s="171"/>
      <c r="KTT43" s="171"/>
      <c r="KTU43" s="171"/>
      <c r="KTV43" s="171"/>
      <c r="KTW43" s="171"/>
      <c r="KTX43" s="172"/>
      <c r="KTY43" s="162"/>
      <c r="KTZ43" s="171"/>
      <c r="KUA43" s="171"/>
      <c r="KUB43" s="171"/>
      <c r="KUC43" s="171"/>
      <c r="KUD43" s="171"/>
      <c r="KUE43" s="171"/>
      <c r="KUF43" s="172"/>
      <c r="KUG43" s="162"/>
      <c r="KUH43" s="171"/>
      <c r="KUI43" s="171"/>
      <c r="KUJ43" s="171"/>
      <c r="KUK43" s="171"/>
      <c r="KUL43" s="171"/>
      <c r="KUM43" s="171"/>
      <c r="KUN43" s="172"/>
      <c r="KUO43" s="162"/>
      <c r="KUP43" s="171"/>
      <c r="KUQ43" s="171"/>
      <c r="KUR43" s="171"/>
      <c r="KUS43" s="171"/>
      <c r="KUT43" s="171"/>
      <c r="KUU43" s="171"/>
      <c r="KUV43" s="172"/>
      <c r="KUW43" s="162"/>
      <c r="KUX43" s="171"/>
      <c r="KUY43" s="171"/>
      <c r="KUZ43" s="171"/>
      <c r="KVA43" s="171"/>
      <c r="KVB43" s="171"/>
      <c r="KVC43" s="171"/>
      <c r="KVD43" s="172"/>
      <c r="KVE43" s="162"/>
      <c r="KVF43" s="171"/>
      <c r="KVG43" s="171"/>
      <c r="KVH43" s="171"/>
      <c r="KVI43" s="171"/>
      <c r="KVJ43" s="171"/>
      <c r="KVK43" s="171"/>
      <c r="KVL43" s="172"/>
      <c r="KVM43" s="162"/>
      <c r="KVN43" s="171"/>
      <c r="KVO43" s="171"/>
      <c r="KVP43" s="171"/>
      <c r="KVQ43" s="171"/>
      <c r="KVR43" s="171"/>
      <c r="KVS43" s="171"/>
      <c r="KVT43" s="172"/>
      <c r="KVU43" s="162"/>
      <c r="KVV43" s="171"/>
      <c r="KVW43" s="171"/>
      <c r="KVX43" s="171"/>
      <c r="KVY43" s="171"/>
      <c r="KVZ43" s="171"/>
      <c r="KWA43" s="171"/>
      <c r="KWB43" s="172"/>
      <c r="KWC43" s="162"/>
      <c r="KWD43" s="171"/>
      <c r="KWE43" s="171"/>
      <c r="KWF43" s="171"/>
      <c r="KWG43" s="171"/>
      <c r="KWH43" s="171"/>
      <c r="KWI43" s="171"/>
      <c r="KWJ43" s="172"/>
      <c r="KWK43" s="162"/>
      <c r="KWL43" s="171"/>
      <c r="KWM43" s="171"/>
      <c r="KWN43" s="171"/>
      <c r="KWO43" s="171"/>
      <c r="KWP43" s="171"/>
      <c r="KWQ43" s="171"/>
      <c r="KWR43" s="172"/>
      <c r="KWS43" s="162"/>
      <c r="KWT43" s="171"/>
      <c r="KWU43" s="171"/>
      <c r="KWV43" s="171"/>
      <c r="KWW43" s="171"/>
      <c r="KWX43" s="171"/>
      <c r="KWY43" s="171"/>
      <c r="KWZ43" s="172"/>
      <c r="KXA43" s="162"/>
      <c r="KXB43" s="171"/>
      <c r="KXC43" s="171"/>
      <c r="KXD43" s="171"/>
      <c r="KXE43" s="171"/>
      <c r="KXF43" s="171"/>
      <c r="KXG43" s="171"/>
      <c r="KXH43" s="172"/>
      <c r="KXI43" s="162"/>
      <c r="KXJ43" s="171"/>
      <c r="KXK43" s="171"/>
      <c r="KXL43" s="171"/>
      <c r="KXM43" s="171"/>
      <c r="KXN43" s="171"/>
      <c r="KXO43" s="171"/>
      <c r="KXP43" s="172"/>
      <c r="KXQ43" s="162"/>
      <c r="KXR43" s="171"/>
      <c r="KXS43" s="171"/>
      <c r="KXT43" s="171"/>
      <c r="KXU43" s="171"/>
      <c r="KXV43" s="171"/>
      <c r="KXW43" s="171"/>
      <c r="KXX43" s="172"/>
      <c r="KXY43" s="162"/>
      <c r="KXZ43" s="171"/>
      <c r="KYA43" s="171"/>
      <c r="KYB43" s="171"/>
      <c r="KYC43" s="171"/>
      <c r="KYD43" s="171"/>
      <c r="KYE43" s="171"/>
      <c r="KYF43" s="172"/>
      <c r="KYG43" s="162"/>
      <c r="KYH43" s="171"/>
      <c r="KYI43" s="171"/>
      <c r="KYJ43" s="171"/>
      <c r="KYK43" s="171"/>
      <c r="KYL43" s="171"/>
      <c r="KYM43" s="171"/>
      <c r="KYN43" s="172"/>
      <c r="KYO43" s="162"/>
      <c r="KYP43" s="171"/>
      <c r="KYQ43" s="171"/>
      <c r="KYR43" s="171"/>
      <c r="KYS43" s="171"/>
      <c r="KYT43" s="171"/>
      <c r="KYU43" s="171"/>
      <c r="KYV43" s="172"/>
      <c r="KYW43" s="162"/>
      <c r="KYX43" s="171"/>
      <c r="KYY43" s="171"/>
      <c r="KYZ43" s="171"/>
      <c r="KZA43" s="171"/>
      <c r="KZB43" s="171"/>
      <c r="KZC43" s="171"/>
      <c r="KZD43" s="172"/>
      <c r="KZE43" s="162"/>
      <c r="KZF43" s="171"/>
      <c r="KZG43" s="171"/>
      <c r="KZH43" s="171"/>
      <c r="KZI43" s="171"/>
      <c r="KZJ43" s="171"/>
      <c r="KZK43" s="171"/>
      <c r="KZL43" s="172"/>
      <c r="KZM43" s="162"/>
      <c r="KZN43" s="171"/>
      <c r="KZO43" s="171"/>
      <c r="KZP43" s="171"/>
      <c r="KZQ43" s="171"/>
      <c r="KZR43" s="171"/>
      <c r="KZS43" s="171"/>
      <c r="KZT43" s="172"/>
      <c r="KZU43" s="162"/>
      <c r="KZV43" s="171"/>
      <c r="KZW43" s="171"/>
      <c r="KZX43" s="171"/>
      <c r="KZY43" s="171"/>
      <c r="KZZ43" s="171"/>
      <c r="LAA43" s="171"/>
      <c r="LAB43" s="172"/>
      <c r="LAC43" s="162"/>
      <c r="LAD43" s="171"/>
      <c r="LAE43" s="171"/>
      <c r="LAF43" s="171"/>
      <c r="LAG43" s="171"/>
      <c r="LAH43" s="171"/>
      <c r="LAI43" s="171"/>
      <c r="LAJ43" s="172"/>
      <c r="LAK43" s="162"/>
      <c r="LAL43" s="171"/>
      <c r="LAM43" s="171"/>
      <c r="LAN43" s="171"/>
      <c r="LAO43" s="171"/>
      <c r="LAP43" s="171"/>
      <c r="LAQ43" s="171"/>
      <c r="LAR43" s="172"/>
      <c r="LAS43" s="162"/>
      <c r="LAT43" s="171"/>
      <c r="LAU43" s="171"/>
      <c r="LAV43" s="171"/>
      <c r="LAW43" s="171"/>
      <c r="LAX43" s="171"/>
      <c r="LAY43" s="171"/>
      <c r="LAZ43" s="172"/>
      <c r="LBA43" s="162"/>
      <c r="LBB43" s="171"/>
      <c r="LBC43" s="171"/>
      <c r="LBD43" s="171"/>
      <c r="LBE43" s="171"/>
      <c r="LBF43" s="171"/>
      <c r="LBG43" s="171"/>
      <c r="LBH43" s="172"/>
      <c r="LBI43" s="162"/>
      <c r="LBJ43" s="171"/>
      <c r="LBK43" s="171"/>
      <c r="LBL43" s="171"/>
      <c r="LBM43" s="171"/>
      <c r="LBN43" s="171"/>
      <c r="LBO43" s="171"/>
      <c r="LBP43" s="172"/>
      <c r="LBQ43" s="162"/>
      <c r="LBR43" s="171"/>
      <c r="LBS43" s="171"/>
      <c r="LBT43" s="171"/>
      <c r="LBU43" s="171"/>
      <c r="LBV43" s="171"/>
      <c r="LBW43" s="171"/>
      <c r="LBX43" s="172"/>
      <c r="LBY43" s="162"/>
      <c r="LBZ43" s="171"/>
      <c r="LCA43" s="171"/>
      <c r="LCB43" s="171"/>
      <c r="LCC43" s="171"/>
      <c r="LCD43" s="171"/>
      <c r="LCE43" s="171"/>
      <c r="LCF43" s="172"/>
      <c r="LCG43" s="162"/>
      <c r="LCH43" s="171"/>
      <c r="LCI43" s="171"/>
      <c r="LCJ43" s="171"/>
      <c r="LCK43" s="171"/>
      <c r="LCL43" s="171"/>
      <c r="LCM43" s="171"/>
      <c r="LCN43" s="172"/>
      <c r="LCO43" s="162"/>
      <c r="LCP43" s="171"/>
      <c r="LCQ43" s="171"/>
      <c r="LCR43" s="171"/>
      <c r="LCS43" s="171"/>
      <c r="LCT43" s="171"/>
      <c r="LCU43" s="171"/>
      <c r="LCV43" s="172"/>
      <c r="LCW43" s="162"/>
      <c r="LCX43" s="171"/>
      <c r="LCY43" s="171"/>
      <c r="LCZ43" s="171"/>
      <c r="LDA43" s="171"/>
      <c r="LDB43" s="171"/>
      <c r="LDC43" s="171"/>
      <c r="LDD43" s="172"/>
      <c r="LDE43" s="162"/>
      <c r="LDF43" s="171"/>
      <c r="LDG43" s="171"/>
      <c r="LDH43" s="171"/>
      <c r="LDI43" s="171"/>
      <c r="LDJ43" s="171"/>
      <c r="LDK43" s="171"/>
      <c r="LDL43" s="172"/>
      <c r="LDM43" s="162"/>
      <c r="LDN43" s="171"/>
      <c r="LDO43" s="171"/>
      <c r="LDP43" s="171"/>
      <c r="LDQ43" s="171"/>
      <c r="LDR43" s="171"/>
      <c r="LDS43" s="171"/>
      <c r="LDT43" s="172"/>
      <c r="LDU43" s="162"/>
      <c r="LDV43" s="171"/>
      <c r="LDW43" s="171"/>
      <c r="LDX43" s="171"/>
      <c r="LDY43" s="171"/>
      <c r="LDZ43" s="171"/>
      <c r="LEA43" s="171"/>
      <c r="LEB43" s="172"/>
      <c r="LEC43" s="162"/>
      <c r="LED43" s="171"/>
      <c r="LEE43" s="171"/>
      <c r="LEF43" s="171"/>
      <c r="LEG43" s="171"/>
      <c r="LEH43" s="171"/>
      <c r="LEI43" s="171"/>
      <c r="LEJ43" s="172"/>
      <c r="LEK43" s="162"/>
      <c r="LEL43" s="171"/>
      <c r="LEM43" s="171"/>
      <c r="LEN43" s="171"/>
      <c r="LEO43" s="171"/>
      <c r="LEP43" s="171"/>
      <c r="LEQ43" s="171"/>
      <c r="LER43" s="172"/>
      <c r="LES43" s="162"/>
      <c r="LET43" s="171"/>
      <c r="LEU43" s="171"/>
      <c r="LEV43" s="171"/>
      <c r="LEW43" s="171"/>
      <c r="LEX43" s="171"/>
      <c r="LEY43" s="171"/>
      <c r="LEZ43" s="172"/>
      <c r="LFA43" s="162"/>
      <c r="LFB43" s="171"/>
      <c r="LFC43" s="171"/>
      <c r="LFD43" s="171"/>
      <c r="LFE43" s="171"/>
      <c r="LFF43" s="171"/>
      <c r="LFG43" s="171"/>
      <c r="LFH43" s="172"/>
      <c r="LFI43" s="162"/>
      <c r="LFJ43" s="171"/>
      <c r="LFK43" s="171"/>
      <c r="LFL43" s="171"/>
      <c r="LFM43" s="171"/>
      <c r="LFN43" s="171"/>
      <c r="LFO43" s="171"/>
      <c r="LFP43" s="172"/>
      <c r="LFQ43" s="162"/>
      <c r="LFR43" s="171"/>
      <c r="LFS43" s="171"/>
      <c r="LFT43" s="171"/>
      <c r="LFU43" s="171"/>
      <c r="LFV43" s="171"/>
      <c r="LFW43" s="171"/>
      <c r="LFX43" s="172"/>
      <c r="LFY43" s="162"/>
      <c r="LFZ43" s="171"/>
      <c r="LGA43" s="171"/>
      <c r="LGB43" s="171"/>
      <c r="LGC43" s="171"/>
      <c r="LGD43" s="171"/>
      <c r="LGE43" s="171"/>
      <c r="LGF43" s="172"/>
      <c r="LGG43" s="162"/>
      <c r="LGH43" s="171"/>
      <c r="LGI43" s="171"/>
      <c r="LGJ43" s="171"/>
      <c r="LGK43" s="171"/>
      <c r="LGL43" s="171"/>
      <c r="LGM43" s="171"/>
      <c r="LGN43" s="172"/>
      <c r="LGO43" s="162"/>
      <c r="LGP43" s="171"/>
      <c r="LGQ43" s="171"/>
      <c r="LGR43" s="171"/>
      <c r="LGS43" s="171"/>
      <c r="LGT43" s="171"/>
      <c r="LGU43" s="171"/>
      <c r="LGV43" s="172"/>
      <c r="LGW43" s="162"/>
      <c r="LGX43" s="171"/>
      <c r="LGY43" s="171"/>
      <c r="LGZ43" s="171"/>
      <c r="LHA43" s="171"/>
      <c r="LHB43" s="171"/>
      <c r="LHC43" s="171"/>
      <c r="LHD43" s="172"/>
      <c r="LHE43" s="162"/>
      <c r="LHF43" s="171"/>
      <c r="LHG43" s="171"/>
      <c r="LHH43" s="171"/>
      <c r="LHI43" s="171"/>
      <c r="LHJ43" s="171"/>
      <c r="LHK43" s="171"/>
      <c r="LHL43" s="172"/>
      <c r="LHM43" s="162"/>
      <c r="LHN43" s="171"/>
      <c r="LHO43" s="171"/>
      <c r="LHP43" s="171"/>
      <c r="LHQ43" s="171"/>
      <c r="LHR43" s="171"/>
      <c r="LHS43" s="171"/>
      <c r="LHT43" s="172"/>
      <c r="LHU43" s="162"/>
      <c r="LHV43" s="171"/>
      <c r="LHW43" s="171"/>
      <c r="LHX43" s="171"/>
      <c r="LHY43" s="171"/>
      <c r="LHZ43" s="171"/>
      <c r="LIA43" s="171"/>
      <c r="LIB43" s="172"/>
      <c r="LIC43" s="162"/>
      <c r="LID43" s="171"/>
      <c r="LIE43" s="171"/>
      <c r="LIF43" s="171"/>
      <c r="LIG43" s="171"/>
      <c r="LIH43" s="171"/>
      <c r="LII43" s="171"/>
      <c r="LIJ43" s="172"/>
      <c r="LIK43" s="162"/>
      <c r="LIL43" s="171"/>
      <c r="LIM43" s="171"/>
      <c r="LIN43" s="171"/>
      <c r="LIO43" s="171"/>
      <c r="LIP43" s="171"/>
      <c r="LIQ43" s="171"/>
      <c r="LIR43" s="172"/>
      <c r="LIS43" s="162"/>
      <c r="LIT43" s="171"/>
      <c r="LIU43" s="171"/>
      <c r="LIV43" s="171"/>
      <c r="LIW43" s="171"/>
      <c r="LIX43" s="171"/>
      <c r="LIY43" s="171"/>
      <c r="LIZ43" s="172"/>
      <c r="LJA43" s="162"/>
      <c r="LJB43" s="171"/>
      <c r="LJC43" s="171"/>
      <c r="LJD43" s="171"/>
      <c r="LJE43" s="171"/>
      <c r="LJF43" s="171"/>
      <c r="LJG43" s="171"/>
      <c r="LJH43" s="172"/>
      <c r="LJI43" s="162"/>
      <c r="LJJ43" s="171"/>
      <c r="LJK43" s="171"/>
      <c r="LJL43" s="171"/>
      <c r="LJM43" s="171"/>
      <c r="LJN43" s="171"/>
      <c r="LJO43" s="171"/>
      <c r="LJP43" s="172"/>
      <c r="LJQ43" s="162"/>
      <c r="LJR43" s="171"/>
      <c r="LJS43" s="171"/>
      <c r="LJT43" s="171"/>
      <c r="LJU43" s="171"/>
      <c r="LJV43" s="171"/>
      <c r="LJW43" s="171"/>
      <c r="LJX43" s="172"/>
      <c r="LJY43" s="162"/>
      <c r="LJZ43" s="171"/>
      <c r="LKA43" s="171"/>
      <c r="LKB43" s="171"/>
      <c r="LKC43" s="171"/>
      <c r="LKD43" s="171"/>
      <c r="LKE43" s="171"/>
      <c r="LKF43" s="172"/>
      <c r="LKG43" s="162"/>
      <c r="LKH43" s="171"/>
      <c r="LKI43" s="171"/>
      <c r="LKJ43" s="171"/>
      <c r="LKK43" s="171"/>
      <c r="LKL43" s="171"/>
      <c r="LKM43" s="171"/>
      <c r="LKN43" s="172"/>
      <c r="LKO43" s="162"/>
      <c r="LKP43" s="171"/>
      <c r="LKQ43" s="171"/>
      <c r="LKR43" s="171"/>
      <c r="LKS43" s="171"/>
      <c r="LKT43" s="171"/>
      <c r="LKU43" s="171"/>
      <c r="LKV43" s="172"/>
      <c r="LKW43" s="162"/>
      <c r="LKX43" s="171"/>
      <c r="LKY43" s="171"/>
      <c r="LKZ43" s="171"/>
      <c r="LLA43" s="171"/>
      <c r="LLB43" s="171"/>
      <c r="LLC43" s="171"/>
      <c r="LLD43" s="172"/>
      <c r="LLE43" s="162"/>
      <c r="LLF43" s="171"/>
      <c r="LLG43" s="171"/>
      <c r="LLH43" s="171"/>
      <c r="LLI43" s="171"/>
      <c r="LLJ43" s="171"/>
      <c r="LLK43" s="171"/>
      <c r="LLL43" s="172"/>
      <c r="LLM43" s="162"/>
      <c r="LLN43" s="171"/>
      <c r="LLO43" s="171"/>
      <c r="LLP43" s="171"/>
      <c r="LLQ43" s="171"/>
      <c r="LLR43" s="171"/>
      <c r="LLS43" s="171"/>
      <c r="LLT43" s="172"/>
      <c r="LLU43" s="162"/>
      <c r="LLV43" s="171"/>
      <c r="LLW43" s="171"/>
      <c r="LLX43" s="171"/>
      <c r="LLY43" s="171"/>
      <c r="LLZ43" s="171"/>
      <c r="LMA43" s="171"/>
      <c r="LMB43" s="172"/>
      <c r="LMC43" s="162"/>
      <c r="LMD43" s="171"/>
      <c r="LME43" s="171"/>
      <c r="LMF43" s="171"/>
      <c r="LMG43" s="171"/>
      <c r="LMH43" s="171"/>
      <c r="LMI43" s="171"/>
      <c r="LMJ43" s="172"/>
      <c r="LMK43" s="162"/>
      <c r="LML43" s="171"/>
      <c r="LMM43" s="171"/>
      <c r="LMN43" s="171"/>
      <c r="LMO43" s="171"/>
      <c r="LMP43" s="171"/>
      <c r="LMQ43" s="171"/>
      <c r="LMR43" s="172"/>
      <c r="LMS43" s="162"/>
      <c r="LMT43" s="171"/>
      <c r="LMU43" s="171"/>
      <c r="LMV43" s="171"/>
      <c r="LMW43" s="171"/>
      <c r="LMX43" s="171"/>
      <c r="LMY43" s="171"/>
      <c r="LMZ43" s="172"/>
      <c r="LNA43" s="162"/>
      <c r="LNB43" s="171"/>
      <c r="LNC43" s="171"/>
      <c r="LND43" s="171"/>
      <c r="LNE43" s="171"/>
      <c r="LNF43" s="171"/>
      <c r="LNG43" s="171"/>
      <c r="LNH43" s="172"/>
      <c r="LNI43" s="162"/>
      <c r="LNJ43" s="171"/>
      <c r="LNK43" s="171"/>
      <c r="LNL43" s="171"/>
      <c r="LNM43" s="171"/>
      <c r="LNN43" s="171"/>
      <c r="LNO43" s="171"/>
      <c r="LNP43" s="172"/>
      <c r="LNQ43" s="162"/>
      <c r="LNR43" s="171"/>
      <c r="LNS43" s="171"/>
      <c r="LNT43" s="171"/>
      <c r="LNU43" s="171"/>
      <c r="LNV43" s="171"/>
      <c r="LNW43" s="171"/>
      <c r="LNX43" s="172"/>
      <c r="LNY43" s="162"/>
      <c r="LNZ43" s="171"/>
      <c r="LOA43" s="171"/>
      <c r="LOB43" s="171"/>
      <c r="LOC43" s="171"/>
      <c r="LOD43" s="171"/>
      <c r="LOE43" s="171"/>
      <c r="LOF43" s="172"/>
      <c r="LOG43" s="162"/>
      <c r="LOH43" s="171"/>
      <c r="LOI43" s="171"/>
      <c r="LOJ43" s="171"/>
      <c r="LOK43" s="171"/>
      <c r="LOL43" s="171"/>
      <c r="LOM43" s="171"/>
      <c r="LON43" s="172"/>
      <c r="LOO43" s="162"/>
      <c r="LOP43" s="171"/>
      <c r="LOQ43" s="171"/>
      <c r="LOR43" s="171"/>
      <c r="LOS43" s="171"/>
      <c r="LOT43" s="171"/>
      <c r="LOU43" s="171"/>
      <c r="LOV43" s="172"/>
      <c r="LOW43" s="162"/>
      <c r="LOX43" s="171"/>
      <c r="LOY43" s="171"/>
      <c r="LOZ43" s="171"/>
      <c r="LPA43" s="171"/>
      <c r="LPB43" s="171"/>
      <c r="LPC43" s="171"/>
      <c r="LPD43" s="172"/>
      <c r="LPE43" s="162"/>
      <c r="LPF43" s="171"/>
      <c r="LPG43" s="171"/>
      <c r="LPH43" s="171"/>
      <c r="LPI43" s="171"/>
      <c r="LPJ43" s="171"/>
      <c r="LPK43" s="171"/>
      <c r="LPL43" s="172"/>
      <c r="LPM43" s="162"/>
      <c r="LPN43" s="171"/>
      <c r="LPO43" s="171"/>
      <c r="LPP43" s="171"/>
      <c r="LPQ43" s="171"/>
      <c r="LPR43" s="171"/>
      <c r="LPS43" s="171"/>
      <c r="LPT43" s="172"/>
      <c r="LPU43" s="162"/>
      <c r="LPV43" s="171"/>
      <c r="LPW43" s="171"/>
      <c r="LPX43" s="171"/>
      <c r="LPY43" s="171"/>
      <c r="LPZ43" s="171"/>
      <c r="LQA43" s="171"/>
      <c r="LQB43" s="172"/>
      <c r="LQC43" s="162"/>
      <c r="LQD43" s="171"/>
      <c r="LQE43" s="171"/>
      <c r="LQF43" s="171"/>
      <c r="LQG43" s="171"/>
      <c r="LQH43" s="171"/>
      <c r="LQI43" s="171"/>
      <c r="LQJ43" s="172"/>
      <c r="LQK43" s="162"/>
      <c r="LQL43" s="171"/>
      <c r="LQM43" s="171"/>
      <c r="LQN43" s="171"/>
      <c r="LQO43" s="171"/>
      <c r="LQP43" s="171"/>
      <c r="LQQ43" s="171"/>
      <c r="LQR43" s="172"/>
      <c r="LQS43" s="162"/>
      <c r="LQT43" s="171"/>
      <c r="LQU43" s="171"/>
      <c r="LQV43" s="171"/>
      <c r="LQW43" s="171"/>
      <c r="LQX43" s="171"/>
      <c r="LQY43" s="171"/>
      <c r="LQZ43" s="172"/>
      <c r="LRA43" s="162"/>
      <c r="LRB43" s="171"/>
      <c r="LRC43" s="171"/>
      <c r="LRD43" s="171"/>
      <c r="LRE43" s="171"/>
      <c r="LRF43" s="171"/>
      <c r="LRG43" s="171"/>
      <c r="LRH43" s="172"/>
      <c r="LRI43" s="162"/>
      <c r="LRJ43" s="171"/>
      <c r="LRK43" s="171"/>
      <c r="LRL43" s="171"/>
      <c r="LRM43" s="171"/>
      <c r="LRN43" s="171"/>
      <c r="LRO43" s="171"/>
      <c r="LRP43" s="172"/>
      <c r="LRQ43" s="162"/>
      <c r="LRR43" s="171"/>
      <c r="LRS43" s="171"/>
      <c r="LRT43" s="171"/>
      <c r="LRU43" s="171"/>
      <c r="LRV43" s="171"/>
      <c r="LRW43" s="171"/>
      <c r="LRX43" s="172"/>
      <c r="LRY43" s="162"/>
      <c r="LRZ43" s="171"/>
      <c r="LSA43" s="171"/>
      <c r="LSB43" s="171"/>
      <c r="LSC43" s="171"/>
      <c r="LSD43" s="171"/>
      <c r="LSE43" s="171"/>
      <c r="LSF43" s="172"/>
      <c r="LSG43" s="162"/>
      <c r="LSH43" s="171"/>
      <c r="LSI43" s="171"/>
      <c r="LSJ43" s="171"/>
      <c r="LSK43" s="171"/>
      <c r="LSL43" s="171"/>
      <c r="LSM43" s="171"/>
      <c r="LSN43" s="172"/>
      <c r="LSO43" s="162"/>
      <c r="LSP43" s="171"/>
      <c r="LSQ43" s="171"/>
      <c r="LSR43" s="171"/>
      <c r="LSS43" s="171"/>
      <c r="LST43" s="171"/>
      <c r="LSU43" s="171"/>
      <c r="LSV43" s="172"/>
      <c r="LSW43" s="162"/>
      <c r="LSX43" s="171"/>
      <c r="LSY43" s="171"/>
      <c r="LSZ43" s="171"/>
      <c r="LTA43" s="171"/>
      <c r="LTB43" s="171"/>
      <c r="LTC43" s="171"/>
      <c r="LTD43" s="172"/>
      <c r="LTE43" s="162"/>
      <c r="LTF43" s="171"/>
      <c r="LTG43" s="171"/>
      <c r="LTH43" s="171"/>
      <c r="LTI43" s="171"/>
      <c r="LTJ43" s="171"/>
      <c r="LTK43" s="171"/>
      <c r="LTL43" s="172"/>
      <c r="LTM43" s="162"/>
      <c r="LTN43" s="171"/>
      <c r="LTO43" s="171"/>
      <c r="LTP43" s="171"/>
      <c r="LTQ43" s="171"/>
      <c r="LTR43" s="171"/>
      <c r="LTS43" s="171"/>
      <c r="LTT43" s="172"/>
      <c r="LTU43" s="162"/>
      <c r="LTV43" s="171"/>
      <c r="LTW43" s="171"/>
      <c r="LTX43" s="171"/>
      <c r="LTY43" s="171"/>
      <c r="LTZ43" s="171"/>
      <c r="LUA43" s="171"/>
      <c r="LUB43" s="172"/>
      <c r="LUC43" s="162"/>
      <c r="LUD43" s="171"/>
      <c r="LUE43" s="171"/>
      <c r="LUF43" s="171"/>
      <c r="LUG43" s="171"/>
      <c r="LUH43" s="171"/>
      <c r="LUI43" s="171"/>
      <c r="LUJ43" s="172"/>
      <c r="LUK43" s="162"/>
      <c r="LUL43" s="171"/>
      <c r="LUM43" s="171"/>
      <c r="LUN43" s="171"/>
      <c r="LUO43" s="171"/>
      <c r="LUP43" s="171"/>
      <c r="LUQ43" s="171"/>
      <c r="LUR43" s="172"/>
      <c r="LUS43" s="162"/>
      <c r="LUT43" s="171"/>
      <c r="LUU43" s="171"/>
      <c r="LUV43" s="171"/>
      <c r="LUW43" s="171"/>
      <c r="LUX43" s="171"/>
      <c r="LUY43" s="171"/>
      <c r="LUZ43" s="172"/>
      <c r="LVA43" s="162"/>
      <c r="LVB43" s="171"/>
      <c r="LVC43" s="171"/>
      <c r="LVD43" s="171"/>
      <c r="LVE43" s="171"/>
      <c r="LVF43" s="171"/>
      <c r="LVG43" s="171"/>
      <c r="LVH43" s="172"/>
      <c r="LVI43" s="162"/>
      <c r="LVJ43" s="171"/>
      <c r="LVK43" s="171"/>
      <c r="LVL43" s="171"/>
      <c r="LVM43" s="171"/>
      <c r="LVN43" s="171"/>
      <c r="LVO43" s="171"/>
      <c r="LVP43" s="172"/>
      <c r="LVQ43" s="162"/>
      <c r="LVR43" s="171"/>
      <c r="LVS43" s="171"/>
      <c r="LVT43" s="171"/>
      <c r="LVU43" s="171"/>
      <c r="LVV43" s="171"/>
      <c r="LVW43" s="171"/>
      <c r="LVX43" s="172"/>
      <c r="LVY43" s="162"/>
      <c r="LVZ43" s="171"/>
      <c r="LWA43" s="171"/>
      <c r="LWB43" s="171"/>
      <c r="LWC43" s="171"/>
      <c r="LWD43" s="171"/>
      <c r="LWE43" s="171"/>
      <c r="LWF43" s="172"/>
      <c r="LWG43" s="162"/>
      <c r="LWH43" s="171"/>
      <c r="LWI43" s="171"/>
      <c r="LWJ43" s="171"/>
      <c r="LWK43" s="171"/>
      <c r="LWL43" s="171"/>
      <c r="LWM43" s="171"/>
      <c r="LWN43" s="172"/>
      <c r="LWO43" s="162"/>
      <c r="LWP43" s="171"/>
      <c r="LWQ43" s="171"/>
      <c r="LWR43" s="171"/>
      <c r="LWS43" s="171"/>
      <c r="LWT43" s="171"/>
      <c r="LWU43" s="171"/>
      <c r="LWV43" s="172"/>
      <c r="LWW43" s="162"/>
      <c r="LWX43" s="171"/>
      <c r="LWY43" s="171"/>
      <c r="LWZ43" s="171"/>
      <c r="LXA43" s="171"/>
      <c r="LXB43" s="171"/>
      <c r="LXC43" s="171"/>
      <c r="LXD43" s="172"/>
      <c r="LXE43" s="162"/>
      <c r="LXF43" s="171"/>
      <c r="LXG43" s="171"/>
      <c r="LXH43" s="171"/>
      <c r="LXI43" s="171"/>
      <c r="LXJ43" s="171"/>
      <c r="LXK43" s="171"/>
      <c r="LXL43" s="172"/>
      <c r="LXM43" s="162"/>
      <c r="LXN43" s="171"/>
      <c r="LXO43" s="171"/>
      <c r="LXP43" s="171"/>
      <c r="LXQ43" s="171"/>
      <c r="LXR43" s="171"/>
      <c r="LXS43" s="171"/>
      <c r="LXT43" s="172"/>
      <c r="LXU43" s="162"/>
      <c r="LXV43" s="171"/>
      <c r="LXW43" s="171"/>
      <c r="LXX43" s="171"/>
      <c r="LXY43" s="171"/>
      <c r="LXZ43" s="171"/>
      <c r="LYA43" s="171"/>
      <c r="LYB43" s="172"/>
      <c r="LYC43" s="162"/>
      <c r="LYD43" s="171"/>
      <c r="LYE43" s="171"/>
      <c r="LYF43" s="171"/>
      <c r="LYG43" s="171"/>
      <c r="LYH43" s="171"/>
      <c r="LYI43" s="171"/>
      <c r="LYJ43" s="172"/>
      <c r="LYK43" s="162"/>
      <c r="LYL43" s="171"/>
      <c r="LYM43" s="171"/>
      <c r="LYN43" s="171"/>
      <c r="LYO43" s="171"/>
      <c r="LYP43" s="171"/>
      <c r="LYQ43" s="171"/>
      <c r="LYR43" s="172"/>
      <c r="LYS43" s="162"/>
      <c r="LYT43" s="171"/>
      <c r="LYU43" s="171"/>
      <c r="LYV43" s="171"/>
      <c r="LYW43" s="171"/>
      <c r="LYX43" s="171"/>
      <c r="LYY43" s="171"/>
      <c r="LYZ43" s="172"/>
      <c r="LZA43" s="162"/>
      <c r="LZB43" s="171"/>
      <c r="LZC43" s="171"/>
      <c r="LZD43" s="171"/>
      <c r="LZE43" s="171"/>
      <c r="LZF43" s="171"/>
      <c r="LZG43" s="171"/>
      <c r="LZH43" s="172"/>
      <c r="LZI43" s="162"/>
      <c r="LZJ43" s="171"/>
      <c r="LZK43" s="171"/>
      <c r="LZL43" s="171"/>
      <c r="LZM43" s="171"/>
      <c r="LZN43" s="171"/>
      <c r="LZO43" s="171"/>
      <c r="LZP43" s="172"/>
      <c r="LZQ43" s="162"/>
      <c r="LZR43" s="171"/>
      <c r="LZS43" s="171"/>
      <c r="LZT43" s="171"/>
      <c r="LZU43" s="171"/>
      <c r="LZV43" s="171"/>
      <c r="LZW43" s="171"/>
      <c r="LZX43" s="172"/>
      <c r="LZY43" s="162"/>
      <c r="LZZ43" s="171"/>
      <c r="MAA43" s="171"/>
      <c r="MAB43" s="171"/>
      <c r="MAC43" s="171"/>
      <c r="MAD43" s="171"/>
      <c r="MAE43" s="171"/>
      <c r="MAF43" s="172"/>
      <c r="MAG43" s="162"/>
      <c r="MAH43" s="171"/>
      <c r="MAI43" s="171"/>
      <c r="MAJ43" s="171"/>
      <c r="MAK43" s="171"/>
      <c r="MAL43" s="171"/>
      <c r="MAM43" s="171"/>
      <c r="MAN43" s="172"/>
      <c r="MAO43" s="162"/>
      <c r="MAP43" s="171"/>
      <c r="MAQ43" s="171"/>
      <c r="MAR43" s="171"/>
      <c r="MAS43" s="171"/>
      <c r="MAT43" s="171"/>
      <c r="MAU43" s="171"/>
      <c r="MAV43" s="172"/>
      <c r="MAW43" s="162"/>
      <c r="MAX43" s="171"/>
      <c r="MAY43" s="171"/>
      <c r="MAZ43" s="171"/>
      <c r="MBA43" s="171"/>
      <c r="MBB43" s="171"/>
      <c r="MBC43" s="171"/>
      <c r="MBD43" s="172"/>
      <c r="MBE43" s="162"/>
      <c r="MBF43" s="171"/>
      <c r="MBG43" s="171"/>
      <c r="MBH43" s="171"/>
      <c r="MBI43" s="171"/>
      <c r="MBJ43" s="171"/>
      <c r="MBK43" s="171"/>
      <c r="MBL43" s="172"/>
      <c r="MBM43" s="162"/>
      <c r="MBN43" s="171"/>
      <c r="MBO43" s="171"/>
      <c r="MBP43" s="171"/>
      <c r="MBQ43" s="171"/>
      <c r="MBR43" s="171"/>
      <c r="MBS43" s="171"/>
      <c r="MBT43" s="172"/>
      <c r="MBU43" s="162"/>
      <c r="MBV43" s="171"/>
      <c r="MBW43" s="171"/>
      <c r="MBX43" s="171"/>
      <c r="MBY43" s="171"/>
      <c r="MBZ43" s="171"/>
      <c r="MCA43" s="171"/>
      <c r="MCB43" s="172"/>
      <c r="MCC43" s="162"/>
      <c r="MCD43" s="171"/>
      <c r="MCE43" s="171"/>
      <c r="MCF43" s="171"/>
      <c r="MCG43" s="171"/>
      <c r="MCH43" s="171"/>
      <c r="MCI43" s="171"/>
      <c r="MCJ43" s="172"/>
      <c r="MCK43" s="162"/>
      <c r="MCL43" s="171"/>
      <c r="MCM43" s="171"/>
      <c r="MCN43" s="171"/>
      <c r="MCO43" s="171"/>
      <c r="MCP43" s="171"/>
      <c r="MCQ43" s="171"/>
      <c r="MCR43" s="172"/>
      <c r="MCS43" s="162"/>
      <c r="MCT43" s="171"/>
      <c r="MCU43" s="171"/>
      <c r="MCV43" s="171"/>
      <c r="MCW43" s="171"/>
      <c r="MCX43" s="171"/>
      <c r="MCY43" s="171"/>
      <c r="MCZ43" s="172"/>
      <c r="MDA43" s="162"/>
      <c r="MDB43" s="171"/>
      <c r="MDC43" s="171"/>
      <c r="MDD43" s="171"/>
      <c r="MDE43" s="171"/>
      <c r="MDF43" s="171"/>
      <c r="MDG43" s="171"/>
      <c r="MDH43" s="172"/>
      <c r="MDI43" s="162"/>
      <c r="MDJ43" s="171"/>
      <c r="MDK43" s="171"/>
      <c r="MDL43" s="171"/>
      <c r="MDM43" s="171"/>
      <c r="MDN43" s="171"/>
      <c r="MDO43" s="171"/>
      <c r="MDP43" s="172"/>
      <c r="MDQ43" s="162"/>
      <c r="MDR43" s="171"/>
      <c r="MDS43" s="171"/>
      <c r="MDT43" s="171"/>
      <c r="MDU43" s="171"/>
      <c r="MDV43" s="171"/>
      <c r="MDW43" s="171"/>
      <c r="MDX43" s="172"/>
      <c r="MDY43" s="162"/>
      <c r="MDZ43" s="171"/>
      <c r="MEA43" s="171"/>
      <c r="MEB43" s="171"/>
      <c r="MEC43" s="171"/>
      <c r="MED43" s="171"/>
      <c r="MEE43" s="171"/>
      <c r="MEF43" s="172"/>
      <c r="MEG43" s="162"/>
      <c r="MEH43" s="171"/>
      <c r="MEI43" s="171"/>
      <c r="MEJ43" s="171"/>
      <c r="MEK43" s="171"/>
      <c r="MEL43" s="171"/>
      <c r="MEM43" s="171"/>
      <c r="MEN43" s="172"/>
      <c r="MEO43" s="162"/>
      <c r="MEP43" s="171"/>
      <c r="MEQ43" s="171"/>
      <c r="MER43" s="171"/>
      <c r="MES43" s="171"/>
      <c r="MET43" s="171"/>
      <c r="MEU43" s="171"/>
      <c r="MEV43" s="172"/>
      <c r="MEW43" s="162"/>
      <c r="MEX43" s="171"/>
      <c r="MEY43" s="171"/>
      <c r="MEZ43" s="171"/>
      <c r="MFA43" s="171"/>
      <c r="MFB43" s="171"/>
      <c r="MFC43" s="171"/>
      <c r="MFD43" s="172"/>
      <c r="MFE43" s="162"/>
      <c r="MFF43" s="171"/>
      <c r="MFG43" s="171"/>
      <c r="MFH43" s="171"/>
      <c r="MFI43" s="171"/>
      <c r="MFJ43" s="171"/>
      <c r="MFK43" s="171"/>
      <c r="MFL43" s="172"/>
      <c r="MFM43" s="162"/>
      <c r="MFN43" s="171"/>
      <c r="MFO43" s="171"/>
      <c r="MFP43" s="171"/>
      <c r="MFQ43" s="171"/>
      <c r="MFR43" s="171"/>
      <c r="MFS43" s="171"/>
      <c r="MFT43" s="172"/>
      <c r="MFU43" s="162"/>
      <c r="MFV43" s="171"/>
      <c r="MFW43" s="171"/>
      <c r="MFX43" s="171"/>
      <c r="MFY43" s="171"/>
      <c r="MFZ43" s="171"/>
      <c r="MGA43" s="171"/>
      <c r="MGB43" s="172"/>
      <c r="MGC43" s="162"/>
      <c r="MGD43" s="171"/>
      <c r="MGE43" s="171"/>
      <c r="MGF43" s="171"/>
      <c r="MGG43" s="171"/>
      <c r="MGH43" s="171"/>
      <c r="MGI43" s="171"/>
      <c r="MGJ43" s="172"/>
      <c r="MGK43" s="162"/>
      <c r="MGL43" s="171"/>
      <c r="MGM43" s="171"/>
      <c r="MGN43" s="171"/>
      <c r="MGO43" s="171"/>
      <c r="MGP43" s="171"/>
      <c r="MGQ43" s="171"/>
      <c r="MGR43" s="172"/>
      <c r="MGS43" s="162"/>
      <c r="MGT43" s="171"/>
      <c r="MGU43" s="171"/>
      <c r="MGV43" s="171"/>
      <c r="MGW43" s="171"/>
      <c r="MGX43" s="171"/>
      <c r="MGY43" s="171"/>
      <c r="MGZ43" s="172"/>
      <c r="MHA43" s="162"/>
      <c r="MHB43" s="171"/>
      <c r="MHC43" s="171"/>
      <c r="MHD43" s="171"/>
      <c r="MHE43" s="171"/>
      <c r="MHF43" s="171"/>
      <c r="MHG43" s="171"/>
      <c r="MHH43" s="172"/>
      <c r="MHI43" s="162"/>
      <c r="MHJ43" s="171"/>
      <c r="MHK43" s="171"/>
      <c r="MHL43" s="171"/>
      <c r="MHM43" s="171"/>
      <c r="MHN43" s="171"/>
      <c r="MHO43" s="171"/>
      <c r="MHP43" s="172"/>
      <c r="MHQ43" s="162"/>
      <c r="MHR43" s="171"/>
      <c r="MHS43" s="171"/>
      <c r="MHT43" s="171"/>
      <c r="MHU43" s="171"/>
      <c r="MHV43" s="171"/>
      <c r="MHW43" s="171"/>
      <c r="MHX43" s="172"/>
      <c r="MHY43" s="162"/>
      <c r="MHZ43" s="171"/>
      <c r="MIA43" s="171"/>
      <c r="MIB43" s="171"/>
      <c r="MIC43" s="171"/>
      <c r="MID43" s="171"/>
      <c r="MIE43" s="171"/>
      <c r="MIF43" s="172"/>
      <c r="MIG43" s="162"/>
      <c r="MIH43" s="171"/>
      <c r="MII43" s="171"/>
      <c r="MIJ43" s="171"/>
      <c r="MIK43" s="171"/>
      <c r="MIL43" s="171"/>
      <c r="MIM43" s="171"/>
      <c r="MIN43" s="172"/>
      <c r="MIO43" s="162"/>
      <c r="MIP43" s="171"/>
      <c r="MIQ43" s="171"/>
      <c r="MIR43" s="171"/>
      <c r="MIS43" s="171"/>
      <c r="MIT43" s="171"/>
      <c r="MIU43" s="171"/>
      <c r="MIV43" s="172"/>
      <c r="MIW43" s="162"/>
      <c r="MIX43" s="171"/>
      <c r="MIY43" s="171"/>
      <c r="MIZ43" s="171"/>
      <c r="MJA43" s="171"/>
      <c r="MJB43" s="171"/>
      <c r="MJC43" s="171"/>
      <c r="MJD43" s="172"/>
      <c r="MJE43" s="162"/>
      <c r="MJF43" s="171"/>
      <c r="MJG43" s="171"/>
      <c r="MJH43" s="171"/>
      <c r="MJI43" s="171"/>
      <c r="MJJ43" s="171"/>
      <c r="MJK43" s="171"/>
      <c r="MJL43" s="172"/>
      <c r="MJM43" s="162"/>
      <c r="MJN43" s="171"/>
      <c r="MJO43" s="171"/>
      <c r="MJP43" s="171"/>
      <c r="MJQ43" s="171"/>
      <c r="MJR43" s="171"/>
      <c r="MJS43" s="171"/>
      <c r="MJT43" s="172"/>
      <c r="MJU43" s="162"/>
      <c r="MJV43" s="171"/>
      <c r="MJW43" s="171"/>
      <c r="MJX43" s="171"/>
      <c r="MJY43" s="171"/>
      <c r="MJZ43" s="171"/>
      <c r="MKA43" s="171"/>
      <c r="MKB43" s="172"/>
      <c r="MKC43" s="162"/>
      <c r="MKD43" s="171"/>
      <c r="MKE43" s="171"/>
      <c r="MKF43" s="171"/>
      <c r="MKG43" s="171"/>
      <c r="MKH43" s="171"/>
      <c r="MKI43" s="171"/>
      <c r="MKJ43" s="172"/>
      <c r="MKK43" s="162"/>
      <c r="MKL43" s="171"/>
      <c r="MKM43" s="171"/>
      <c r="MKN43" s="171"/>
      <c r="MKO43" s="171"/>
      <c r="MKP43" s="171"/>
      <c r="MKQ43" s="171"/>
      <c r="MKR43" s="172"/>
      <c r="MKS43" s="162"/>
      <c r="MKT43" s="171"/>
      <c r="MKU43" s="171"/>
      <c r="MKV43" s="171"/>
      <c r="MKW43" s="171"/>
      <c r="MKX43" s="171"/>
      <c r="MKY43" s="171"/>
      <c r="MKZ43" s="172"/>
      <c r="MLA43" s="162"/>
      <c r="MLB43" s="171"/>
      <c r="MLC43" s="171"/>
      <c r="MLD43" s="171"/>
      <c r="MLE43" s="171"/>
      <c r="MLF43" s="171"/>
      <c r="MLG43" s="171"/>
      <c r="MLH43" s="172"/>
      <c r="MLI43" s="162"/>
      <c r="MLJ43" s="171"/>
      <c r="MLK43" s="171"/>
      <c r="MLL43" s="171"/>
      <c r="MLM43" s="171"/>
      <c r="MLN43" s="171"/>
      <c r="MLO43" s="171"/>
      <c r="MLP43" s="172"/>
      <c r="MLQ43" s="162"/>
      <c r="MLR43" s="171"/>
      <c r="MLS43" s="171"/>
      <c r="MLT43" s="171"/>
      <c r="MLU43" s="171"/>
      <c r="MLV43" s="171"/>
      <c r="MLW43" s="171"/>
      <c r="MLX43" s="172"/>
      <c r="MLY43" s="162"/>
      <c r="MLZ43" s="171"/>
      <c r="MMA43" s="171"/>
      <c r="MMB43" s="171"/>
      <c r="MMC43" s="171"/>
      <c r="MMD43" s="171"/>
      <c r="MME43" s="171"/>
      <c r="MMF43" s="172"/>
      <c r="MMG43" s="162"/>
      <c r="MMH43" s="171"/>
      <c r="MMI43" s="171"/>
      <c r="MMJ43" s="171"/>
      <c r="MMK43" s="171"/>
      <c r="MML43" s="171"/>
      <c r="MMM43" s="171"/>
      <c r="MMN43" s="172"/>
      <c r="MMO43" s="162"/>
      <c r="MMP43" s="171"/>
      <c r="MMQ43" s="171"/>
      <c r="MMR43" s="171"/>
      <c r="MMS43" s="171"/>
      <c r="MMT43" s="171"/>
      <c r="MMU43" s="171"/>
      <c r="MMV43" s="172"/>
      <c r="MMW43" s="162"/>
      <c r="MMX43" s="171"/>
      <c r="MMY43" s="171"/>
      <c r="MMZ43" s="171"/>
      <c r="MNA43" s="171"/>
      <c r="MNB43" s="171"/>
      <c r="MNC43" s="171"/>
      <c r="MND43" s="172"/>
      <c r="MNE43" s="162"/>
      <c r="MNF43" s="171"/>
      <c r="MNG43" s="171"/>
      <c r="MNH43" s="171"/>
      <c r="MNI43" s="171"/>
      <c r="MNJ43" s="171"/>
      <c r="MNK43" s="171"/>
      <c r="MNL43" s="172"/>
      <c r="MNM43" s="162"/>
      <c r="MNN43" s="171"/>
      <c r="MNO43" s="171"/>
      <c r="MNP43" s="171"/>
      <c r="MNQ43" s="171"/>
      <c r="MNR43" s="171"/>
      <c r="MNS43" s="171"/>
      <c r="MNT43" s="172"/>
      <c r="MNU43" s="162"/>
      <c r="MNV43" s="171"/>
      <c r="MNW43" s="171"/>
      <c r="MNX43" s="171"/>
      <c r="MNY43" s="171"/>
      <c r="MNZ43" s="171"/>
      <c r="MOA43" s="171"/>
      <c r="MOB43" s="172"/>
      <c r="MOC43" s="162"/>
      <c r="MOD43" s="171"/>
      <c r="MOE43" s="171"/>
      <c r="MOF43" s="171"/>
      <c r="MOG43" s="171"/>
      <c r="MOH43" s="171"/>
      <c r="MOI43" s="171"/>
      <c r="MOJ43" s="172"/>
      <c r="MOK43" s="162"/>
      <c r="MOL43" s="171"/>
      <c r="MOM43" s="171"/>
      <c r="MON43" s="171"/>
      <c r="MOO43" s="171"/>
      <c r="MOP43" s="171"/>
      <c r="MOQ43" s="171"/>
      <c r="MOR43" s="172"/>
      <c r="MOS43" s="162"/>
      <c r="MOT43" s="171"/>
      <c r="MOU43" s="171"/>
      <c r="MOV43" s="171"/>
      <c r="MOW43" s="171"/>
      <c r="MOX43" s="171"/>
      <c r="MOY43" s="171"/>
      <c r="MOZ43" s="172"/>
      <c r="MPA43" s="162"/>
      <c r="MPB43" s="171"/>
      <c r="MPC43" s="171"/>
      <c r="MPD43" s="171"/>
      <c r="MPE43" s="171"/>
      <c r="MPF43" s="171"/>
      <c r="MPG43" s="171"/>
      <c r="MPH43" s="172"/>
      <c r="MPI43" s="162"/>
      <c r="MPJ43" s="171"/>
      <c r="MPK43" s="171"/>
      <c r="MPL43" s="171"/>
      <c r="MPM43" s="171"/>
      <c r="MPN43" s="171"/>
      <c r="MPO43" s="171"/>
      <c r="MPP43" s="172"/>
      <c r="MPQ43" s="162"/>
      <c r="MPR43" s="171"/>
      <c r="MPS43" s="171"/>
      <c r="MPT43" s="171"/>
      <c r="MPU43" s="171"/>
      <c r="MPV43" s="171"/>
      <c r="MPW43" s="171"/>
      <c r="MPX43" s="172"/>
      <c r="MPY43" s="162"/>
      <c r="MPZ43" s="171"/>
      <c r="MQA43" s="171"/>
      <c r="MQB43" s="171"/>
      <c r="MQC43" s="171"/>
      <c r="MQD43" s="171"/>
      <c r="MQE43" s="171"/>
      <c r="MQF43" s="172"/>
      <c r="MQG43" s="162"/>
      <c r="MQH43" s="171"/>
      <c r="MQI43" s="171"/>
      <c r="MQJ43" s="171"/>
      <c r="MQK43" s="171"/>
      <c r="MQL43" s="171"/>
      <c r="MQM43" s="171"/>
      <c r="MQN43" s="172"/>
      <c r="MQO43" s="162"/>
      <c r="MQP43" s="171"/>
      <c r="MQQ43" s="171"/>
      <c r="MQR43" s="171"/>
      <c r="MQS43" s="171"/>
      <c r="MQT43" s="171"/>
      <c r="MQU43" s="171"/>
      <c r="MQV43" s="172"/>
      <c r="MQW43" s="162"/>
      <c r="MQX43" s="171"/>
      <c r="MQY43" s="171"/>
      <c r="MQZ43" s="171"/>
      <c r="MRA43" s="171"/>
      <c r="MRB43" s="171"/>
      <c r="MRC43" s="171"/>
      <c r="MRD43" s="172"/>
      <c r="MRE43" s="162"/>
      <c r="MRF43" s="171"/>
      <c r="MRG43" s="171"/>
      <c r="MRH43" s="171"/>
      <c r="MRI43" s="171"/>
      <c r="MRJ43" s="171"/>
      <c r="MRK43" s="171"/>
      <c r="MRL43" s="172"/>
      <c r="MRM43" s="162"/>
      <c r="MRN43" s="171"/>
      <c r="MRO43" s="171"/>
      <c r="MRP43" s="171"/>
      <c r="MRQ43" s="171"/>
      <c r="MRR43" s="171"/>
      <c r="MRS43" s="171"/>
      <c r="MRT43" s="172"/>
      <c r="MRU43" s="162"/>
      <c r="MRV43" s="171"/>
      <c r="MRW43" s="171"/>
      <c r="MRX43" s="171"/>
      <c r="MRY43" s="171"/>
      <c r="MRZ43" s="171"/>
      <c r="MSA43" s="171"/>
      <c r="MSB43" s="172"/>
      <c r="MSC43" s="162"/>
      <c r="MSD43" s="171"/>
      <c r="MSE43" s="171"/>
      <c r="MSF43" s="171"/>
      <c r="MSG43" s="171"/>
      <c r="MSH43" s="171"/>
      <c r="MSI43" s="171"/>
      <c r="MSJ43" s="172"/>
      <c r="MSK43" s="162"/>
      <c r="MSL43" s="171"/>
      <c r="MSM43" s="171"/>
      <c r="MSN43" s="171"/>
      <c r="MSO43" s="171"/>
      <c r="MSP43" s="171"/>
      <c r="MSQ43" s="171"/>
      <c r="MSR43" s="172"/>
      <c r="MSS43" s="162"/>
      <c r="MST43" s="171"/>
      <c r="MSU43" s="171"/>
      <c r="MSV43" s="171"/>
      <c r="MSW43" s="171"/>
      <c r="MSX43" s="171"/>
      <c r="MSY43" s="171"/>
      <c r="MSZ43" s="172"/>
      <c r="MTA43" s="162"/>
      <c r="MTB43" s="171"/>
      <c r="MTC43" s="171"/>
      <c r="MTD43" s="171"/>
      <c r="MTE43" s="171"/>
      <c r="MTF43" s="171"/>
      <c r="MTG43" s="171"/>
      <c r="MTH43" s="172"/>
      <c r="MTI43" s="162"/>
      <c r="MTJ43" s="171"/>
      <c r="MTK43" s="171"/>
      <c r="MTL43" s="171"/>
      <c r="MTM43" s="171"/>
      <c r="MTN43" s="171"/>
      <c r="MTO43" s="171"/>
      <c r="MTP43" s="172"/>
      <c r="MTQ43" s="162"/>
      <c r="MTR43" s="171"/>
      <c r="MTS43" s="171"/>
      <c r="MTT43" s="171"/>
      <c r="MTU43" s="171"/>
      <c r="MTV43" s="171"/>
      <c r="MTW43" s="171"/>
      <c r="MTX43" s="172"/>
      <c r="MTY43" s="162"/>
      <c r="MTZ43" s="171"/>
      <c r="MUA43" s="171"/>
      <c r="MUB43" s="171"/>
      <c r="MUC43" s="171"/>
      <c r="MUD43" s="171"/>
      <c r="MUE43" s="171"/>
      <c r="MUF43" s="172"/>
      <c r="MUG43" s="162"/>
      <c r="MUH43" s="171"/>
      <c r="MUI43" s="171"/>
      <c r="MUJ43" s="171"/>
      <c r="MUK43" s="171"/>
      <c r="MUL43" s="171"/>
      <c r="MUM43" s="171"/>
      <c r="MUN43" s="172"/>
      <c r="MUO43" s="162"/>
      <c r="MUP43" s="171"/>
      <c r="MUQ43" s="171"/>
      <c r="MUR43" s="171"/>
      <c r="MUS43" s="171"/>
      <c r="MUT43" s="171"/>
      <c r="MUU43" s="171"/>
      <c r="MUV43" s="172"/>
      <c r="MUW43" s="162"/>
      <c r="MUX43" s="171"/>
      <c r="MUY43" s="171"/>
      <c r="MUZ43" s="171"/>
      <c r="MVA43" s="171"/>
      <c r="MVB43" s="171"/>
      <c r="MVC43" s="171"/>
      <c r="MVD43" s="172"/>
      <c r="MVE43" s="162"/>
      <c r="MVF43" s="171"/>
      <c r="MVG43" s="171"/>
      <c r="MVH43" s="171"/>
      <c r="MVI43" s="171"/>
      <c r="MVJ43" s="171"/>
      <c r="MVK43" s="171"/>
      <c r="MVL43" s="172"/>
      <c r="MVM43" s="162"/>
      <c r="MVN43" s="171"/>
      <c r="MVO43" s="171"/>
      <c r="MVP43" s="171"/>
      <c r="MVQ43" s="171"/>
      <c r="MVR43" s="171"/>
      <c r="MVS43" s="171"/>
      <c r="MVT43" s="172"/>
      <c r="MVU43" s="162"/>
      <c r="MVV43" s="171"/>
      <c r="MVW43" s="171"/>
      <c r="MVX43" s="171"/>
      <c r="MVY43" s="171"/>
      <c r="MVZ43" s="171"/>
      <c r="MWA43" s="171"/>
      <c r="MWB43" s="172"/>
      <c r="MWC43" s="162"/>
      <c r="MWD43" s="171"/>
      <c r="MWE43" s="171"/>
      <c r="MWF43" s="171"/>
      <c r="MWG43" s="171"/>
      <c r="MWH43" s="171"/>
      <c r="MWI43" s="171"/>
      <c r="MWJ43" s="172"/>
      <c r="MWK43" s="162"/>
      <c r="MWL43" s="171"/>
      <c r="MWM43" s="171"/>
      <c r="MWN43" s="171"/>
      <c r="MWO43" s="171"/>
      <c r="MWP43" s="171"/>
      <c r="MWQ43" s="171"/>
      <c r="MWR43" s="172"/>
      <c r="MWS43" s="162"/>
      <c r="MWT43" s="171"/>
      <c r="MWU43" s="171"/>
      <c r="MWV43" s="171"/>
      <c r="MWW43" s="171"/>
      <c r="MWX43" s="171"/>
      <c r="MWY43" s="171"/>
      <c r="MWZ43" s="172"/>
      <c r="MXA43" s="162"/>
      <c r="MXB43" s="171"/>
      <c r="MXC43" s="171"/>
      <c r="MXD43" s="171"/>
      <c r="MXE43" s="171"/>
      <c r="MXF43" s="171"/>
      <c r="MXG43" s="171"/>
      <c r="MXH43" s="172"/>
      <c r="MXI43" s="162"/>
      <c r="MXJ43" s="171"/>
      <c r="MXK43" s="171"/>
      <c r="MXL43" s="171"/>
      <c r="MXM43" s="171"/>
      <c r="MXN43" s="171"/>
      <c r="MXO43" s="171"/>
      <c r="MXP43" s="172"/>
      <c r="MXQ43" s="162"/>
      <c r="MXR43" s="171"/>
      <c r="MXS43" s="171"/>
      <c r="MXT43" s="171"/>
      <c r="MXU43" s="171"/>
      <c r="MXV43" s="171"/>
      <c r="MXW43" s="171"/>
      <c r="MXX43" s="172"/>
      <c r="MXY43" s="162"/>
      <c r="MXZ43" s="171"/>
      <c r="MYA43" s="171"/>
      <c r="MYB43" s="171"/>
      <c r="MYC43" s="171"/>
      <c r="MYD43" s="171"/>
      <c r="MYE43" s="171"/>
      <c r="MYF43" s="172"/>
      <c r="MYG43" s="162"/>
      <c r="MYH43" s="171"/>
      <c r="MYI43" s="171"/>
      <c r="MYJ43" s="171"/>
      <c r="MYK43" s="171"/>
      <c r="MYL43" s="171"/>
      <c r="MYM43" s="171"/>
      <c r="MYN43" s="172"/>
      <c r="MYO43" s="162"/>
      <c r="MYP43" s="171"/>
      <c r="MYQ43" s="171"/>
      <c r="MYR43" s="171"/>
      <c r="MYS43" s="171"/>
      <c r="MYT43" s="171"/>
      <c r="MYU43" s="171"/>
      <c r="MYV43" s="172"/>
      <c r="MYW43" s="162"/>
      <c r="MYX43" s="171"/>
      <c r="MYY43" s="171"/>
      <c r="MYZ43" s="171"/>
      <c r="MZA43" s="171"/>
      <c r="MZB43" s="171"/>
      <c r="MZC43" s="171"/>
      <c r="MZD43" s="172"/>
      <c r="MZE43" s="162"/>
      <c r="MZF43" s="171"/>
      <c r="MZG43" s="171"/>
      <c r="MZH43" s="171"/>
      <c r="MZI43" s="171"/>
      <c r="MZJ43" s="171"/>
      <c r="MZK43" s="171"/>
      <c r="MZL43" s="172"/>
      <c r="MZM43" s="162"/>
      <c r="MZN43" s="171"/>
      <c r="MZO43" s="171"/>
      <c r="MZP43" s="171"/>
      <c r="MZQ43" s="171"/>
      <c r="MZR43" s="171"/>
      <c r="MZS43" s="171"/>
      <c r="MZT43" s="172"/>
      <c r="MZU43" s="162"/>
      <c r="MZV43" s="171"/>
      <c r="MZW43" s="171"/>
      <c r="MZX43" s="171"/>
      <c r="MZY43" s="171"/>
      <c r="MZZ43" s="171"/>
      <c r="NAA43" s="171"/>
      <c r="NAB43" s="172"/>
      <c r="NAC43" s="162"/>
      <c r="NAD43" s="171"/>
      <c r="NAE43" s="171"/>
      <c r="NAF43" s="171"/>
      <c r="NAG43" s="171"/>
      <c r="NAH43" s="171"/>
      <c r="NAI43" s="171"/>
      <c r="NAJ43" s="172"/>
      <c r="NAK43" s="162"/>
      <c r="NAL43" s="171"/>
      <c r="NAM43" s="171"/>
      <c r="NAN43" s="171"/>
      <c r="NAO43" s="171"/>
      <c r="NAP43" s="171"/>
      <c r="NAQ43" s="171"/>
      <c r="NAR43" s="172"/>
      <c r="NAS43" s="162"/>
      <c r="NAT43" s="171"/>
      <c r="NAU43" s="171"/>
      <c r="NAV43" s="171"/>
      <c r="NAW43" s="171"/>
      <c r="NAX43" s="171"/>
      <c r="NAY43" s="171"/>
      <c r="NAZ43" s="172"/>
      <c r="NBA43" s="162"/>
      <c r="NBB43" s="171"/>
      <c r="NBC43" s="171"/>
      <c r="NBD43" s="171"/>
      <c r="NBE43" s="171"/>
      <c r="NBF43" s="171"/>
      <c r="NBG43" s="171"/>
      <c r="NBH43" s="172"/>
      <c r="NBI43" s="162"/>
      <c r="NBJ43" s="171"/>
      <c r="NBK43" s="171"/>
      <c r="NBL43" s="171"/>
      <c r="NBM43" s="171"/>
      <c r="NBN43" s="171"/>
      <c r="NBO43" s="171"/>
      <c r="NBP43" s="172"/>
      <c r="NBQ43" s="162"/>
      <c r="NBR43" s="171"/>
      <c r="NBS43" s="171"/>
      <c r="NBT43" s="171"/>
      <c r="NBU43" s="171"/>
      <c r="NBV43" s="171"/>
      <c r="NBW43" s="171"/>
      <c r="NBX43" s="172"/>
      <c r="NBY43" s="162"/>
      <c r="NBZ43" s="171"/>
      <c r="NCA43" s="171"/>
      <c r="NCB43" s="171"/>
      <c r="NCC43" s="171"/>
      <c r="NCD43" s="171"/>
      <c r="NCE43" s="171"/>
      <c r="NCF43" s="172"/>
      <c r="NCG43" s="162"/>
      <c r="NCH43" s="171"/>
      <c r="NCI43" s="171"/>
      <c r="NCJ43" s="171"/>
      <c r="NCK43" s="171"/>
      <c r="NCL43" s="171"/>
      <c r="NCM43" s="171"/>
      <c r="NCN43" s="172"/>
      <c r="NCO43" s="162"/>
      <c r="NCP43" s="171"/>
      <c r="NCQ43" s="171"/>
      <c r="NCR43" s="171"/>
      <c r="NCS43" s="171"/>
      <c r="NCT43" s="171"/>
      <c r="NCU43" s="171"/>
      <c r="NCV43" s="172"/>
      <c r="NCW43" s="162"/>
      <c r="NCX43" s="171"/>
      <c r="NCY43" s="171"/>
      <c r="NCZ43" s="171"/>
      <c r="NDA43" s="171"/>
      <c r="NDB43" s="171"/>
      <c r="NDC43" s="171"/>
      <c r="NDD43" s="172"/>
      <c r="NDE43" s="162"/>
      <c r="NDF43" s="171"/>
      <c r="NDG43" s="171"/>
      <c r="NDH43" s="171"/>
      <c r="NDI43" s="171"/>
      <c r="NDJ43" s="171"/>
      <c r="NDK43" s="171"/>
      <c r="NDL43" s="172"/>
      <c r="NDM43" s="162"/>
      <c r="NDN43" s="171"/>
      <c r="NDO43" s="171"/>
      <c r="NDP43" s="171"/>
      <c r="NDQ43" s="171"/>
      <c r="NDR43" s="171"/>
      <c r="NDS43" s="171"/>
      <c r="NDT43" s="172"/>
      <c r="NDU43" s="162"/>
      <c r="NDV43" s="171"/>
      <c r="NDW43" s="171"/>
      <c r="NDX43" s="171"/>
      <c r="NDY43" s="171"/>
      <c r="NDZ43" s="171"/>
      <c r="NEA43" s="171"/>
      <c r="NEB43" s="172"/>
      <c r="NEC43" s="162"/>
      <c r="NED43" s="171"/>
      <c r="NEE43" s="171"/>
      <c r="NEF43" s="171"/>
      <c r="NEG43" s="171"/>
      <c r="NEH43" s="171"/>
      <c r="NEI43" s="171"/>
      <c r="NEJ43" s="172"/>
      <c r="NEK43" s="162"/>
      <c r="NEL43" s="171"/>
      <c r="NEM43" s="171"/>
      <c r="NEN43" s="171"/>
      <c r="NEO43" s="171"/>
      <c r="NEP43" s="171"/>
      <c r="NEQ43" s="171"/>
      <c r="NER43" s="172"/>
      <c r="NES43" s="162"/>
      <c r="NET43" s="171"/>
      <c r="NEU43" s="171"/>
      <c r="NEV43" s="171"/>
      <c r="NEW43" s="171"/>
      <c r="NEX43" s="171"/>
      <c r="NEY43" s="171"/>
      <c r="NEZ43" s="172"/>
      <c r="NFA43" s="162"/>
      <c r="NFB43" s="171"/>
      <c r="NFC43" s="171"/>
      <c r="NFD43" s="171"/>
      <c r="NFE43" s="171"/>
      <c r="NFF43" s="171"/>
      <c r="NFG43" s="171"/>
      <c r="NFH43" s="172"/>
      <c r="NFI43" s="162"/>
      <c r="NFJ43" s="171"/>
      <c r="NFK43" s="171"/>
      <c r="NFL43" s="171"/>
      <c r="NFM43" s="171"/>
      <c r="NFN43" s="171"/>
      <c r="NFO43" s="171"/>
      <c r="NFP43" s="172"/>
      <c r="NFQ43" s="162"/>
      <c r="NFR43" s="171"/>
      <c r="NFS43" s="171"/>
      <c r="NFT43" s="171"/>
      <c r="NFU43" s="171"/>
      <c r="NFV43" s="171"/>
      <c r="NFW43" s="171"/>
      <c r="NFX43" s="172"/>
      <c r="NFY43" s="162"/>
      <c r="NFZ43" s="171"/>
      <c r="NGA43" s="171"/>
      <c r="NGB43" s="171"/>
      <c r="NGC43" s="171"/>
      <c r="NGD43" s="171"/>
      <c r="NGE43" s="171"/>
      <c r="NGF43" s="172"/>
      <c r="NGG43" s="162"/>
      <c r="NGH43" s="171"/>
      <c r="NGI43" s="171"/>
      <c r="NGJ43" s="171"/>
      <c r="NGK43" s="171"/>
      <c r="NGL43" s="171"/>
      <c r="NGM43" s="171"/>
      <c r="NGN43" s="172"/>
      <c r="NGO43" s="162"/>
      <c r="NGP43" s="171"/>
      <c r="NGQ43" s="171"/>
      <c r="NGR43" s="171"/>
      <c r="NGS43" s="171"/>
      <c r="NGT43" s="171"/>
      <c r="NGU43" s="171"/>
      <c r="NGV43" s="172"/>
      <c r="NGW43" s="162"/>
      <c r="NGX43" s="171"/>
      <c r="NGY43" s="171"/>
      <c r="NGZ43" s="171"/>
      <c r="NHA43" s="171"/>
      <c r="NHB43" s="171"/>
      <c r="NHC43" s="171"/>
      <c r="NHD43" s="172"/>
      <c r="NHE43" s="162"/>
      <c r="NHF43" s="171"/>
      <c r="NHG43" s="171"/>
      <c r="NHH43" s="171"/>
      <c r="NHI43" s="171"/>
      <c r="NHJ43" s="171"/>
      <c r="NHK43" s="171"/>
      <c r="NHL43" s="172"/>
      <c r="NHM43" s="162"/>
      <c r="NHN43" s="171"/>
      <c r="NHO43" s="171"/>
      <c r="NHP43" s="171"/>
      <c r="NHQ43" s="171"/>
      <c r="NHR43" s="171"/>
      <c r="NHS43" s="171"/>
      <c r="NHT43" s="172"/>
      <c r="NHU43" s="162"/>
      <c r="NHV43" s="171"/>
      <c r="NHW43" s="171"/>
      <c r="NHX43" s="171"/>
      <c r="NHY43" s="171"/>
      <c r="NHZ43" s="171"/>
      <c r="NIA43" s="171"/>
      <c r="NIB43" s="172"/>
      <c r="NIC43" s="162"/>
      <c r="NID43" s="171"/>
      <c r="NIE43" s="171"/>
      <c r="NIF43" s="171"/>
      <c r="NIG43" s="171"/>
      <c r="NIH43" s="171"/>
      <c r="NII43" s="171"/>
      <c r="NIJ43" s="172"/>
      <c r="NIK43" s="162"/>
      <c r="NIL43" s="171"/>
      <c r="NIM43" s="171"/>
      <c r="NIN43" s="171"/>
      <c r="NIO43" s="171"/>
      <c r="NIP43" s="171"/>
      <c r="NIQ43" s="171"/>
      <c r="NIR43" s="172"/>
      <c r="NIS43" s="162"/>
      <c r="NIT43" s="171"/>
      <c r="NIU43" s="171"/>
      <c r="NIV43" s="171"/>
      <c r="NIW43" s="171"/>
      <c r="NIX43" s="171"/>
      <c r="NIY43" s="171"/>
      <c r="NIZ43" s="172"/>
      <c r="NJA43" s="162"/>
      <c r="NJB43" s="171"/>
      <c r="NJC43" s="171"/>
      <c r="NJD43" s="171"/>
      <c r="NJE43" s="171"/>
      <c r="NJF43" s="171"/>
      <c r="NJG43" s="171"/>
      <c r="NJH43" s="172"/>
      <c r="NJI43" s="162"/>
      <c r="NJJ43" s="171"/>
      <c r="NJK43" s="171"/>
      <c r="NJL43" s="171"/>
      <c r="NJM43" s="171"/>
      <c r="NJN43" s="171"/>
      <c r="NJO43" s="171"/>
      <c r="NJP43" s="172"/>
      <c r="NJQ43" s="162"/>
      <c r="NJR43" s="171"/>
      <c r="NJS43" s="171"/>
      <c r="NJT43" s="171"/>
      <c r="NJU43" s="171"/>
      <c r="NJV43" s="171"/>
      <c r="NJW43" s="171"/>
      <c r="NJX43" s="172"/>
      <c r="NJY43" s="162"/>
      <c r="NJZ43" s="171"/>
      <c r="NKA43" s="171"/>
      <c r="NKB43" s="171"/>
      <c r="NKC43" s="171"/>
      <c r="NKD43" s="171"/>
      <c r="NKE43" s="171"/>
      <c r="NKF43" s="172"/>
      <c r="NKG43" s="162"/>
      <c r="NKH43" s="171"/>
      <c r="NKI43" s="171"/>
      <c r="NKJ43" s="171"/>
      <c r="NKK43" s="171"/>
      <c r="NKL43" s="171"/>
      <c r="NKM43" s="171"/>
      <c r="NKN43" s="172"/>
      <c r="NKO43" s="162"/>
      <c r="NKP43" s="171"/>
      <c r="NKQ43" s="171"/>
      <c r="NKR43" s="171"/>
      <c r="NKS43" s="171"/>
      <c r="NKT43" s="171"/>
      <c r="NKU43" s="171"/>
      <c r="NKV43" s="172"/>
      <c r="NKW43" s="162"/>
      <c r="NKX43" s="171"/>
      <c r="NKY43" s="171"/>
      <c r="NKZ43" s="171"/>
      <c r="NLA43" s="171"/>
      <c r="NLB43" s="171"/>
      <c r="NLC43" s="171"/>
      <c r="NLD43" s="172"/>
      <c r="NLE43" s="162"/>
      <c r="NLF43" s="171"/>
      <c r="NLG43" s="171"/>
      <c r="NLH43" s="171"/>
      <c r="NLI43" s="171"/>
      <c r="NLJ43" s="171"/>
      <c r="NLK43" s="171"/>
      <c r="NLL43" s="172"/>
      <c r="NLM43" s="162"/>
      <c r="NLN43" s="171"/>
      <c r="NLO43" s="171"/>
      <c r="NLP43" s="171"/>
      <c r="NLQ43" s="171"/>
      <c r="NLR43" s="171"/>
      <c r="NLS43" s="171"/>
      <c r="NLT43" s="172"/>
      <c r="NLU43" s="162"/>
      <c r="NLV43" s="171"/>
      <c r="NLW43" s="171"/>
      <c r="NLX43" s="171"/>
      <c r="NLY43" s="171"/>
      <c r="NLZ43" s="171"/>
      <c r="NMA43" s="171"/>
      <c r="NMB43" s="172"/>
      <c r="NMC43" s="162"/>
      <c r="NMD43" s="171"/>
      <c r="NME43" s="171"/>
      <c r="NMF43" s="171"/>
      <c r="NMG43" s="171"/>
      <c r="NMH43" s="171"/>
      <c r="NMI43" s="171"/>
      <c r="NMJ43" s="172"/>
      <c r="NMK43" s="162"/>
      <c r="NML43" s="171"/>
      <c r="NMM43" s="171"/>
      <c r="NMN43" s="171"/>
      <c r="NMO43" s="171"/>
      <c r="NMP43" s="171"/>
      <c r="NMQ43" s="171"/>
      <c r="NMR43" s="172"/>
      <c r="NMS43" s="162"/>
      <c r="NMT43" s="171"/>
      <c r="NMU43" s="171"/>
      <c r="NMV43" s="171"/>
      <c r="NMW43" s="171"/>
      <c r="NMX43" s="171"/>
      <c r="NMY43" s="171"/>
      <c r="NMZ43" s="172"/>
      <c r="NNA43" s="162"/>
      <c r="NNB43" s="171"/>
      <c r="NNC43" s="171"/>
      <c r="NND43" s="171"/>
      <c r="NNE43" s="171"/>
      <c r="NNF43" s="171"/>
      <c r="NNG43" s="171"/>
      <c r="NNH43" s="172"/>
      <c r="NNI43" s="162"/>
      <c r="NNJ43" s="171"/>
      <c r="NNK43" s="171"/>
      <c r="NNL43" s="171"/>
      <c r="NNM43" s="171"/>
      <c r="NNN43" s="171"/>
      <c r="NNO43" s="171"/>
      <c r="NNP43" s="172"/>
      <c r="NNQ43" s="162"/>
      <c r="NNR43" s="171"/>
      <c r="NNS43" s="171"/>
      <c r="NNT43" s="171"/>
      <c r="NNU43" s="171"/>
      <c r="NNV43" s="171"/>
      <c r="NNW43" s="171"/>
      <c r="NNX43" s="172"/>
      <c r="NNY43" s="162"/>
      <c r="NNZ43" s="171"/>
      <c r="NOA43" s="171"/>
      <c r="NOB43" s="171"/>
      <c r="NOC43" s="171"/>
      <c r="NOD43" s="171"/>
      <c r="NOE43" s="171"/>
      <c r="NOF43" s="172"/>
      <c r="NOG43" s="162"/>
      <c r="NOH43" s="171"/>
      <c r="NOI43" s="171"/>
      <c r="NOJ43" s="171"/>
      <c r="NOK43" s="171"/>
      <c r="NOL43" s="171"/>
      <c r="NOM43" s="171"/>
      <c r="NON43" s="172"/>
      <c r="NOO43" s="162"/>
      <c r="NOP43" s="171"/>
      <c r="NOQ43" s="171"/>
      <c r="NOR43" s="171"/>
      <c r="NOS43" s="171"/>
      <c r="NOT43" s="171"/>
      <c r="NOU43" s="171"/>
      <c r="NOV43" s="172"/>
      <c r="NOW43" s="162"/>
      <c r="NOX43" s="171"/>
      <c r="NOY43" s="171"/>
      <c r="NOZ43" s="171"/>
      <c r="NPA43" s="171"/>
      <c r="NPB43" s="171"/>
      <c r="NPC43" s="171"/>
      <c r="NPD43" s="172"/>
      <c r="NPE43" s="162"/>
      <c r="NPF43" s="171"/>
      <c r="NPG43" s="171"/>
      <c r="NPH43" s="171"/>
      <c r="NPI43" s="171"/>
      <c r="NPJ43" s="171"/>
      <c r="NPK43" s="171"/>
      <c r="NPL43" s="172"/>
      <c r="NPM43" s="162"/>
      <c r="NPN43" s="171"/>
      <c r="NPO43" s="171"/>
      <c r="NPP43" s="171"/>
      <c r="NPQ43" s="171"/>
      <c r="NPR43" s="171"/>
      <c r="NPS43" s="171"/>
      <c r="NPT43" s="172"/>
      <c r="NPU43" s="162"/>
      <c r="NPV43" s="171"/>
      <c r="NPW43" s="171"/>
      <c r="NPX43" s="171"/>
      <c r="NPY43" s="171"/>
      <c r="NPZ43" s="171"/>
      <c r="NQA43" s="171"/>
      <c r="NQB43" s="172"/>
      <c r="NQC43" s="162"/>
      <c r="NQD43" s="171"/>
      <c r="NQE43" s="171"/>
      <c r="NQF43" s="171"/>
      <c r="NQG43" s="171"/>
      <c r="NQH43" s="171"/>
      <c r="NQI43" s="171"/>
      <c r="NQJ43" s="172"/>
      <c r="NQK43" s="162"/>
      <c r="NQL43" s="171"/>
      <c r="NQM43" s="171"/>
      <c r="NQN43" s="171"/>
      <c r="NQO43" s="171"/>
      <c r="NQP43" s="171"/>
      <c r="NQQ43" s="171"/>
      <c r="NQR43" s="172"/>
      <c r="NQS43" s="162"/>
      <c r="NQT43" s="171"/>
      <c r="NQU43" s="171"/>
      <c r="NQV43" s="171"/>
      <c r="NQW43" s="171"/>
      <c r="NQX43" s="171"/>
      <c r="NQY43" s="171"/>
      <c r="NQZ43" s="172"/>
      <c r="NRA43" s="162"/>
      <c r="NRB43" s="171"/>
      <c r="NRC43" s="171"/>
      <c r="NRD43" s="171"/>
      <c r="NRE43" s="171"/>
      <c r="NRF43" s="171"/>
      <c r="NRG43" s="171"/>
      <c r="NRH43" s="172"/>
      <c r="NRI43" s="162"/>
      <c r="NRJ43" s="171"/>
      <c r="NRK43" s="171"/>
      <c r="NRL43" s="171"/>
      <c r="NRM43" s="171"/>
      <c r="NRN43" s="171"/>
      <c r="NRO43" s="171"/>
      <c r="NRP43" s="172"/>
      <c r="NRQ43" s="162"/>
      <c r="NRR43" s="171"/>
      <c r="NRS43" s="171"/>
      <c r="NRT43" s="171"/>
      <c r="NRU43" s="171"/>
      <c r="NRV43" s="171"/>
      <c r="NRW43" s="171"/>
      <c r="NRX43" s="172"/>
      <c r="NRY43" s="162"/>
      <c r="NRZ43" s="171"/>
      <c r="NSA43" s="171"/>
      <c r="NSB43" s="171"/>
      <c r="NSC43" s="171"/>
      <c r="NSD43" s="171"/>
      <c r="NSE43" s="171"/>
      <c r="NSF43" s="172"/>
      <c r="NSG43" s="162"/>
      <c r="NSH43" s="171"/>
      <c r="NSI43" s="171"/>
      <c r="NSJ43" s="171"/>
      <c r="NSK43" s="171"/>
      <c r="NSL43" s="171"/>
      <c r="NSM43" s="171"/>
      <c r="NSN43" s="172"/>
      <c r="NSO43" s="162"/>
      <c r="NSP43" s="171"/>
      <c r="NSQ43" s="171"/>
      <c r="NSR43" s="171"/>
      <c r="NSS43" s="171"/>
      <c r="NST43" s="171"/>
      <c r="NSU43" s="171"/>
      <c r="NSV43" s="172"/>
      <c r="NSW43" s="162"/>
      <c r="NSX43" s="171"/>
      <c r="NSY43" s="171"/>
      <c r="NSZ43" s="171"/>
      <c r="NTA43" s="171"/>
      <c r="NTB43" s="171"/>
      <c r="NTC43" s="171"/>
      <c r="NTD43" s="172"/>
      <c r="NTE43" s="162"/>
      <c r="NTF43" s="171"/>
      <c r="NTG43" s="171"/>
      <c r="NTH43" s="171"/>
      <c r="NTI43" s="171"/>
      <c r="NTJ43" s="171"/>
      <c r="NTK43" s="171"/>
      <c r="NTL43" s="172"/>
      <c r="NTM43" s="162"/>
      <c r="NTN43" s="171"/>
      <c r="NTO43" s="171"/>
      <c r="NTP43" s="171"/>
      <c r="NTQ43" s="171"/>
      <c r="NTR43" s="171"/>
      <c r="NTS43" s="171"/>
      <c r="NTT43" s="172"/>
      <c r="NTU43" s="162"/>
      <c r="NTV43" s="171"/>
      <c r="NTW43" s="171"/>
      <c r="NTX43" s="171"/>
      <c r="NTY43" s="171"/>
      <c r="NTZ43" s="171"/>
      <c r="NUA43" s="171"/>
      <c r="NUB43" s="172"/>
      <c r="NUC43" s="162"/>
      <c r="NUD43" s="171"/>
      <c r="NUE43" s="171"/>
      <c r="NUF43" s="171"/>
      <c r="NUG43" s="171"/>
      <c r="NUH43" s="171"/>
      <c r="NUI43" s="171"/>
      <c r="NUJ43" s="172"/>
      <c r="NUK43" s="162"/>
      <c r="NUL43" s="171"/>
      <c r="NUM43" s="171"/>
      <c r="NUN43" s="171"/>
      <c r="NUO43" s="171"/>
      <c r="NUP43" s="171"/>
      <c r="NUQ43" s="171"/>
      <c r="NUR43" s="172"/>
      <c r="NUS43" s="162"/>
      <c r="NUT43" s="171"/>
      <c r="NUU43" s="171"/>
      <c r="NUV43" s="171"/>
      <c r="NUW43" s="171"/>
      <c r="NUX43" s="171"/>
      <c r="NUY43" s="171"/>
      <c r="NUZ43" s="172"/>
      <c r="NVA43" s="162"/>
      <c r="NVB43" s="171"/>
      <c r="NVC43" s="171"/>
      <c r="NVD43" s="171"/>
      <c r="NVE43" s="171"/>
      <c r="NVF43" s="171"/>
      <c r="NVG43" s="171"/>
      <c r="NVH43" s="172"/>
      <c r="NVI43" s="162"/>
      <c r="NVJ43" s="171"/>
      <c r="NVK43" s="171"/>
      <c r="NVL43" s="171"/>
      <c r="NVM43" s="171"/>
      <c r="NVN43" s="171"/>
      <c r="NVO43" s="171"/>
      <c r="NVP43" s="172"/>
      <c r="NVQ43" s="162"/>
      <c r="NVR43" s="171"/>
      <c r="NVS43" s="171"/>
      <c r="NVT43" s="171"/>
      <c r="NVU43" s="171"/>
      <c r="NVV43" s="171"/>
      <c r="NVW43" s="171"/>
      <c r="NVX43" s="172"/>
      <c r="NVY43" s="162"/>
      <c r="NVZ43" s="171"/>
      <c r="NWA43" s="171"/>
      <c r="NWB43" s="171"/>
      <c r="NWC43" s="171"/>
      <c r="NWD43" s="171"/>
      <c r="NWE43" s="171"/>
      <c r="NWF43" s="172"/>
      <c r="NWG43" s="162"/>
      <c r="NWH43" s="171"/>
      <c r="NWI43" s="171"/>
      <c r="NWJ43" s="171"/>
      <c r="NWK43" s="171"/>
      <c r="NWL43" s="171"/>
      <c r="NWM43" s="171"/>
      <c r="NWN43" s="172"/>
      <c r="NWO43" s="162"/>
      <c r="NWP43" s="171"/>
      <c r="NWQ43" s="171"/>
      <c r="NWR43" s="171"/>
      <c r="NWS43" s="171"/>
      <c r="NWT43" s="171"/>
      <c r="NWU43" s="171"/>
      <c r="NWV43" s="172"/>
      <c r="NWW43" s="162"/>
      <c r="NWX43" s="171"/>
      <c r="NWY43" s="171"/>
      <c r="NWZ43" s="171"/>
      <c r="NXA43" s="171"/>
      <c r="NXB43" s="171"/>
      <c r="NXC43" s="171"/>
      <c r="NXD43" s="172"/>
      <c r="NXE43" s="162"/>
      <c r="NXF43" s="171"/>
      <c r="NXG43" s="171"/>
      <c r="NXH43" s="171"/>
      <c r="NXI43" s="171"/>
      <c r="NXJ43" s="171"/>
      <c r="NXK43" s="171"/>
      <c r="NXL43" s="172"/>
      <c r="NXM43" s="162"/>
      <c r="NXN43" s="171"/>
      <c r="NXO43" s="171"/>
      <c r="NXP43" s="171"/>
      <c r="NXQ43" s="171"/>
      <c r="NXR43" s="171"/>
      <c r="NXS43" s="171"/>
      <c r="NXT43" s="172"/>
      <c r="NXU43" s="162"/>
      <c r="NXV43" s="171"/>
      <c r="NXW43" s="171"/>
      <c r="NXX43" s="171"/>
      <c r="NXY43" s="171"/>
      <c r="NXZ43" s="171"/>
      <c r="NYA43" s="171"/>
      <c r="NYB43" s="172"/>
      <c r="NYC43" s="162"/>
      <c r="NYD43" s="171"/>
      <c r="NYE43" s="171"/>
      <c r="NYF43" s="171"/>
      <c r="NYG43" s="171"/>
      <c r="NYH43" s="171"/>
      <c r="NYI43" s="171"/>
      <c r="NYJ43" s="172"/>
      <c r="NYK43" s="162"/>
      <c r="NYL43" s="171"/>
      <c r="NYM43" s="171"/>
      <c r="NYN43" s="171"/>
      <c r="NYO43" s="171"/>
      <c r="NYP43" s="171"/>
      <c r="NYQ43" s="171"/>
      <c r="NYR43" s="172"/>
      <c r="NYS43" s="162"/>
      <c r="NYT43" s="171"/>
      <c r="NYU43" s="171"/>
      <c r="NYV43" s="171"/>
      <c r="NYW43" s="171"/>
      <c r="NYX43" s="171"/>
      <c r="NYY43" s="171"/>
      <c r="NYZ43" s="172"/>
      <c r="NZA43" s="162"/>
      <c r="NZB43" s="171"/>
      <c r="NZC43" s="171"/>
      <c r="NZD43" s="171"/>
      <c r="NZE43" s="171"/>
      <c r="NZF43" s="171"/>
      <c r="NZG43" s="171"/>
      <c r="NZH43" s="172"/>
      <c r="NZI43" s="162"/>
      <c r="NZJ43" s="171"/>
      <c r="NZK43" s="171"/>
      <c r="NZL43" s="171"/>
      <c r="NZM43" s="171"/>
      <c r="NZN43" s="171"/>
      <c r="NZO43" s="171"/>
      <c r="NZP43" s="172"/>
      <c r="NZQ43" s="162"/>
      <c r="NZR43" s="171"/>
      <c r="NZS43" s="171"/>
      <c r="NZT43" s="171"/>
      <c r="NZU43" s="171"/>
      <c r="NZV43" s="171"/>
      <c r="NZW43" s="171"/>
      <c r="NZX43" s="172"/>
      <c r="NZY43" s="162"/>
      <c r="NZZ43" s="171"/>
      <c r="OAA43" s="171"/>
      <c r="OAB43" s="171"/>
      <c r="OAC43" s="171"/>
      <c r="OAD43" s="171"/>
      <c r="OAE43" s="171"/>
      <c r="OAF43" s="172"/>
      <c r="OAG43" s="162"/>
      <c r="OAH43" s="171"/>
      <c r="OAI43" s="171"/>
      <c r="OAJ43" s="171"/>
      <c r="OAK43" s="171"/>
      <c r="OAL43" s="171"/>
      <c r="OAM43" s="171"/>
      <c r="OAN43" s="172"/>
      <c r="OAO43" s="162"/>
      <c r="OAP43" s="171"/>
      <c r="OAQ43" s="171"/>
      <c r="OAR43" s="171"/>
      <c r="OAS43" s="171"/>
      <c r="OAT43" s="171"/>
      <c r="OAU43" s="171"/>
      <c r="OAV43" s="172"/>
      <c r="OAW43" s="162"/>
      <c r="OAX43" s="171"/>
      <c r="OAY43" s="171"/>
      <c r="OAZ43" s="171"/>
      <c r="OBA43" s="171"/>
      <c r="OBB43" s="171"/>
      <c r="OBC43" s="171"/>
      <c r="OBD43" s="172"/>
      <c r="OBE43" s="162"/>
      <c r="OBF43" s="171"/>
      <c r="OBG43" s="171"/>
      <c r="OBH43" s="171"/>
      <c r="OBI43" s="171"/>
      <c r="OBJ43" s="171"/>
      <c r="OBK43" s="171"/>
      <c r="OBL43" s="172"/>
      <c r="OBM43" s="162"/>
      <c r="OBN43" s="171"/>
      <c r="OBO43" s="171"/>
      <c r="OBP43" s="171"/>
      <c r="OBQ43" s="171"/>
      <c r="OBR43" s="171"/>
      <c r="OBS43" s="171"/>
      <c r="OBT43" s="172"/>
      <c r="OBU43" s="162"/>
      <c r="OBV43" s="171"/>
      <c r="OBW43" s="171"/>
      <c r="OBX43" s="171"/>
      <c r="OBY43" s="171"/>
      <c r="OBZ43" s="171"/>
      <c r="OCA43" s="171"/>
      <c r="OCB43" s="172"/>
      <c r="OCC43" s="162"/>
      <c r="OCD43" s="171"/>
      <c r="OCE43" s="171"/>
      <c r="OCF43" s="171"/>
      <c r="OCG43" s="171"/>
      <c r="OCH43" s="171"/>
      <c r="OCI43" s="171"/>
      <c r="OCJ43" s="172"/>
      <c r="OCK43" s="162"/>
      <c r="OCL43" s="171"/>
      <c r="OCM43" s="171"/>
      <c r="OCN43" s="171"/>
      <c r="OCO43" s="171"/>
      <c r="OCP43" s="171"/>
      <c r="OCQ43" s="171"/>
      <c r="OCR43" s="172"/>
      <c r="OCS43" s="162"/>
      <c r="OCT43" s="171"/>
      <c r="OCU43" s="171"/>
      <c r="OCV43" s="171"/>
      <c r="OCW43" s="171"/>
      <c r="OCX43" s="171"/>
      <c r="OCY43" s="171"/>
      <c r="OCZ43" s="172"/>
      <c r="ODA43" s="162"/>
      <c r="ODB43" s="171"/>
      <c r="ODC43" s="171"/>
      <c r="ODD43" s="171"/>
      <c r="ODE43" s="171"/>
      <c r="ODF43" s="171"/>
      <c r="ODG43" s="171"/>
      <c r="ODH43" s="172"/>
      <c r="ODI43" s="162"/>
      <c r="ODJ43" s="171"/>
      <c r="ODK43" s="171"/>
      <c r="ODL43" s="171"/>
      <c r="ODM43" s="171"/>
      <c r="ODN43" s="171"/>
      <c r="ODO43" s="171"/>
      <c r="ODP43" s="172"/>
      <c r="ODQ43" s="162"/>
      <c r="ODR43" s="171"/>
      <c r="ODS43" s="171"/>
      <c r="ODT43" s="171"/>
      <c r="ODU43" s="171"/>
      <c r="ODV43" s="171"/>
      <c r="ODW43" s="171"/>
      <c r="ODX43" s="172"/>
      <c r="ODY43" s="162"/>
      <c r="ODZ43" s="171"/>
      <c r="OEA43" s="171"/>
      <c r="OEB43" s="171"/>
      <c r="OEC43" s="171"/>
      <c r="OED43" s="171"/>
      <c r="OEE43" s="171"/>
      <c r="OEF43" s="172"/>
      <c r="OEG43" s="162"/>
      <c r="OEH43" s="171"/>
      <c r="OEI43" s="171"/>
      <c r="OEJ43" s="171"/>
      <c r="OEK43" s="171"/>
      <c r="OEL43" s="171"/>
      <c r="OEM43" s="171"/>
      <c r="OEN43" s="172"/>
      <c r="OEO43" s="162"/>
      <c r="OEP43" s="171"/>
      <c r="OEQ43" s="171"/>
      <c r="OER43" s="171"/>
      <c r="OES43" s="171"/>
      <c r="OET43" s="171"/>
      <c r="OEU43" s="171"/>
      <c r="OEV43" s="172"/>
      <c r="OEW43" s="162"/>
      <c r="OEX43" s="171"/>
      <c r="OEY43" s="171"/>
      <c r="OEZ43" s="171"/>
      <c r="OFA43" s="171"/>
      <c r="OFB43" s="171"/>
      <c r="OFC43" s="171"/>
      <c r="OFD43" s="172"/>
      <c r="OFE43" s="162"/>
      <c r="OFF43" s="171"/>
      <c r="OFG43" s="171"/>
      <c r="OFH43" s="171"/>
      <c r="OFI43" s="171"/>
      <c r="OFJ43" s="171"/>
      <c r="OFK43" s="171"/>
      <c r="OFL43" s="172"/>
      <c r="OFM43" s="162"/>
      <c r="OFN43" s="171"/>
      <c r="OFO43" s="171"/>
      <c r="OFP43" s="171"/>
      <c r="OFQ43" s="171"/>
      <c r="OFR43" s="171"/>
      <c r="OFS43" s="171"/>
      <c r="OFT43" s="172"/>
      <c r="OFU43" s="162"/>
      <c r="OFV43" s="171"/>
      <c r="OFW43" s="171"/>
      <c r="OFX43" s="171"/>
      <c r="OFY43" s="171"/>
      <c r="OFZ43" s="171"/>
      <c r="OGA43" s="171"/>
      <c r="OGB43" s="172"/>
      <c r="OGC43" s="162"/>
      <c r="OGD43" s="171"/>
      <c r="OGE43" s="171"/>
      <c r="OGF43" s="171"/>
      <c r="OGG43" s="171"/>
      <c r="OGH43" s="171"/>
      <c r="OGI43" s="171"/>
      <c r="OGJ43" s="172"/>
      <c r="OGK43" s="162"/>
      <c r="OGL43" s="171"/>
      <c r="OGM43" s="171"/>
      <c r="OGN43" s="171"/>
      <c r="OGO43" s="171"/>
      <c r="OGP43" s="171"/>
      <c r="OGQ43" s="171"/>
      <c r="OGR43" s="172"/>
      <c r="OGS43" s="162"/>
      <c r="OGT43" s="171"/>
      <c r="OGU43" s="171"/>
      <c r="OGV43" s="171"/>
      <c r="OGW43" s="171"/>
      <c r="OGX43" s="171"/>
      <c r="OGY43" s="171"/>
      <c r="OGZ43" s="172"/>
      <c r="OHA43" s="162"/>
      <c r="OHB43" s="171"/>
      <c r="OHC43" s="171"/>
      <c r="OHD43" s="171"/>
      <c r="OHE43" s="171"/>
      <c r="OHF43" s="171"/>
      <c r="OHG43" s="171"/>
      <c r="OHH43" s="172"/>
      <c r="OHI43" s="162"/>
      <c r="OHJ43" s="171"/>
      <c r="OHK43" s="171"/>
      <c r="OHL43" s="171"/>
      <c r="OHM43" s="171"/>
      <c r="OHN43" s="171"/>
      <c r="OHO43" s="171"/>
      <c r="OHP43" s="172"/>
      <c r="OHQ43" s="162"/>
      <c r="OHR43" s="171"/>
      <c r="OHS43" s="171"/>
      <c r="OHT43" s="171"/>
      <c r="OHU43" s="171"/>
      <c r="OHV43" s="171"/>
      <c r="OHW43" s="171"/>
      <c r="OHX43" s="172"/>
      <c r="OHY43" s="162"/>
      <c r="OHZ43" s="171"/>
      <c r="OIA43" s="171"/>
      <c r="OIB43" s="171"/>
      <c r="OIC43" s="171"/>
      <c r="OID43" s="171"/>
      <c r="OIE43" s="171"/>
      <c r="OIF43" s="172"/>
      <c r="OIG43" s="162"/>
      <c r="OIH43" s="171"/>
      <c r="OII43" s="171"/>
      <c r="OIJ43" s="171"/>
      <c r="OIK43" s="171"/>
      <c r="OIL43" s="171"/>
      <c r="OIM43" s="171"/>
      <c r="OIN43" s="172"/>
      <c r="OIO43" s="162"/>
      <c r="OIP43" s="171"/>
      <c r="OIQ43" s="171"/>
      <c r="OIR43" s="171"/>
      <c r="OIS43" s="171"/>
      <c r="OIT43" s="171"/>
      <c r="OIU43" s="171"/>
      <c r="OIV43" s="172"/>
      <c r="OIW43" s="162"/>
      <c r="OIX43" s="171"/>
      <c r="OIY43" s="171"/>
      <c r="OIZ43" s="171"/>
      <c r="OJA43" s="171"/>
      <c r="OJB43" s="171"/>
      <c r="OJC43" s="171"/>
      <c r="OJD43" s="172"/>
      <c r="OJE43" s="162"/>
      <c r="OJF43" s="171"/>
      <c r="OJG43" s="171"/>
      <c r="OJH43" s="171"/>
      <c r="OJI43" s="171"/>
      <c r="OJJ43" s="171"/>
      <c r="OJK43" s="171"/>
      <c r="OJL43" s="172"/>
      <c r="OJM43" s="162"/>
      <c r="OJN43" s="171"/>
      <c r="OJO43" s="171"/>
      <c r="OJP43" s="171"/>
      <c r="OJQ43" s="171"/>
      <c r="OJR43" s="171"/>
      <c r="OJS43" s="171"/>
      <c r="OJT43" s="172"/>
      <c r="OJU43" s="162"/>
      <c r="OJV43" s="171"/>
      <c r="OJW43" s="171"/>
      <c r="OJX43" s="171"/>
      <c r="OJY43" s="171"/>
      <c r="OJZ43" s="171"/>
      <c r="OKA43" s="171"/>
      <c r="OKB43" s="172"/>
      <c r="OKC43" s="162"/>
      <c r="OKD43" s="171"/>
      <c r="OKE43" s="171"/>
      <c r="OKF43" s="171"/>
      <c r="OKG43" s="171"/>
      <c r="OKH43" s="171"/>
      <c r="OKI43" s="171"/>
      <c r="OKJ43" s="172"/>
      <c r="OKK43" s="162"/>
      <c r="OKL43" s="171"/>
      <c r="OKM43" s="171"/>
      <c r="OKN43" s="171"/>
      <c r="OKO43" s="171"/>
      <c r="OKP43" s="171"/>
      <c r="OKQ43" s="171"/>
      <c r="OKR43" s="172"/>
      <c r="OKS43" s="162"/>
      <c r="OKT43" s="171"/>
      <c r="OKU43" s="171"/>
      <c r="OKV43" s="171"/>
      <c r="OKW43" s="171"/>
      <c r="OKX43" s="171"/>
      <c r="OKY43" s="171"/>
      <c r="OKZ43" s="172"/>
      <c r="OLA43" s="162"/>
      <c r="OLB43" s="171"/>
      <c r="OLC43" s="171"/>
      <c r="OLD43" s="171"/>
      <c r="OLE43" s="171"/>
      <c r="OLF43" s="171"/>
      <c r="OLG43" s="171"/>
      <c r="OLH43" s="172"/>
      <c r="OLI43" s="162"/>
      <c r="OLJ43" s="171"/>
      <c r="OLK43" s="171"/>
      <c r="OLL43" s="171"/>
      <c r="OLM43" s="171"/>
      <c r="OLN43" s="171"/>
      <c r="OLO43" s="171"/>
      <c r="OLP43" s="172"/>
      <c r="OLQ43" s="162"/>
      <c r="OLR43" s="171"/>
      <c r="OLS43" s="171"/>
      <c r="OLT43" s="171"/>
      <c r="OLU43" s="171"/>
      <c r="OLV43" s="171"/>
      <c r="OLW43" s="171"/>
      <c r="OLX43" s="172"/>
      <c r="OLY43" s="162"/>
      <c r="OLZ43" s="171"/>
      <c r="OMA43" s="171"/>
      <c r="OMB43" s="171"/>
      <c r="OMC43" s="171"/>
      <c r="OMD43" s="171"/>
      <c r="OME43" s="171"/>
      <c r="OMF43" s="172"/>
      <c r="OMG43" s="162"/>
      <c r="OMH43" s="171"/>
      <c r="OMI43" s="171"/>
      <c r="OMJ43" s="171"/>
      <c r="OMK43" s="171"/>
      <c r="OML43" s="171"/>
      <c r="OMM43" s="171"/>
      <c r="OMN43" s="172"/>
      <c r="OMO43" s="162"/>
      <c r="OMP43" s="171"/>
      <c r="OMQ43" s="171"/>
      <c r="OMR43" s="171"/>
      <c r="OMS43" s="171"/>
      <c r="OMT43" s="171"/>
      <c r="OMU43" s="171"/>
      <c r="OMV43" s="172"/>
      <c r="OMW43" s="162"/>
      <c r="OMX43" s="171"/>
      <c r="OMY43" s="171"/>
      <c r="OMZ43" s="171"/>
      <c r="ONA43" s="171"/>
      <c r="ONB43" s="171"/>
      <c r="ONC43" s="171"/>
      <c r="OND43" s="172"/>
      <c r="ONE43" s="162"/>
      <c r="ONF43" s="171"/>
      <c r="ONG43" s="171"/>
      <c r="ONH43" s="171"/>
      <c r="ONI43" s="171"/>
      <c r="ONJ43" s="171"/>
      <c r="ONK43" s="171"/>
      <c r="ONL43" s="172"/>
      <c r="ONM43" s="162"/>
      <c r="ONN43" s="171"/>
      <c r="ONO43" s="171"/>
      <c r="ONP43" s="171"/>
      <c r="ONQ43" s="171"/>
      <c r="ONR43" s="171"/>
      <c r="ONS43" s="171"/>
      <c r="ONT43" s="172"/>
      <c r="ONU43" s="162"/>
      <c r="ONV43" s="171"/>
      <c r="ONW43" s="171"/>
      <c r="ONX43" s="171"/>
      <c r="ONY43" s="171"/>
      <c r="ONZ43" s="171"/>
      <c r="OOA43" s="171"/>
      <c r="OOB43" s="172"/>
      <c r="OOC43" s="162"/>
      <c r="OOD43" s="171"/>
      <c r="OOE43" s="171"/>
      <c r="OOF43" s="171"/>
      <c r="OOG43" s="171"/>
      <c r="OOH43" s="171"/>
      <c r="OOI43" s="171"/>
      <c r="OOJ43" s="172"/>
      <c r="OOK43" s="162"/>
      <c r="OOL43" s="171"/>
      <c r="OOM43" s="171"/>
      <c r="OON43" s="171"/>
      <c r="OOO43" s="171"/>
      <c r="OOP43" s="171"/>
      <c r="OOQ43" s="171"/>
      <c r="OOR43" s="172"/>
      <c r="OOS43" s="162"/>
      <c r="OOT43" s="171"/>
      <c r="OOU43" s="171"/>
      <c r="OOV43" s="171"/>
      <c r="OOW43" s="171"/>
      <c r="OOX43" s="171"/>
      <c r="OOY43" s="171"/>
      <c r="OOZ43" s="172"/>
      <c r="OPA43" s="162"/>
      <c r="OPB43" s="171"/>
      <c r="OPC43" s="171"/>
      <c r="OPD43" s="171"/>
      <c r="OPE43" s="171"/>
      <c r="OPF43" s="171"/>
      <c r="OPG43" s="171"/>
      <c r="OPH43" s="172"/>
      <c r="OPI43" s="162"/>
      <c r="OPJ43" s="171"/>
      <c r="OPK43" s="171"/>
      <c r="OPL43" s="171"/>
      <c r="OPM43" s="171"/>
      <c r="OPN43" s="171"/>
      <c r="OPO43" s="171"/>
      <c r="OPP43" s="172"/>
      <c r="OPQ43" s="162"/>
      <c r="OPR43" s="171"/>
      <c r="OPS43" s="171"/>
      <c r="OPT43" s="171"/>
      <c r="OPU43" s="171"/>
      <c r="OPV43" s="171"/>
      <c r="OPW43" s="171"/>
      <c r="OPX43" s="172"/>
      <c r="OPY43" s="162"/>
      <c r="OPZ43" s="171"/>
      <c r="OQA43" s="171"/>
      <c r="OQB43" s="171"/>
      <c r="OQC43" s="171"/>
      <c r="OQD43" s="171"/>
      <c r="OQE43" s="171"/>
      <c r="OQF43" s="172"/>
      <c r="OQG43" s="162"/>
      <c r="OQH43" s="171"/>
      <c r="OQI43" s="171"/>
      <c r="OQJ43" s="171"/>
      <c r="OQK43" s="171"/>
      <c r="OQL43" s="171"/>
      <c r="OQM43" s="171"/>
      <c r="OQN43" s="172"/>
      <c r="OQO43" s="162"/>
      <c r="OQP43" s="171"/>
      <c r="OQQ43" s="171"/>
      <c r="OQR43" s="171"/>
      <c r="OQS43" s="171"/>
      <c r="OQT43" s="171"/>
      <c r="OQU43" s="171"/>
      <c r="OQV43" s="172"/>
      <c r="OQW43" s="162"/>
      <c r="OQX43" s="171"/>
      <c r="OQY43" s="171"/>
      <c r="OQZ43" s="171"/>
      <c r="ORA43" s="171"/>
      <c r="ORB43" s="171"/>
      <c r="ORC43" s="171"/>
      <c r="ORD43" s="172"/>
      <c r="ORE43" s="162"/>
      <c r="ORF43" s="171"/>
      <c r="ORG43" s="171"/>
      <c r="ORH43" s="171"/>
      <c r="ORI43" s="171"/>
      <c r="ORJ43" s="171"/>
      <c r="ORK43" s="171"/>
      <c r="ORL43" s="172"/>
      <c r="ORM43" s="162"/>
      <c r="ORN43" s="171"/>
      <c r="ORO43" s="171"/>
      <c r="ORP43" s="171"/>
      <c r="ORQ43" s="171"/>
      <c r="ORR43" s="171"/>
      <c r="ORS43" s="171"/>
      <c r="ORT43" s="172"/>
      <c r="ORU43" s="162"/>
      <c r="ORV43" s="171"/>
      <c r="ORW43" s="171"/>
      <c r="ORX43" s="171"/>
      <c r="ORY43" s="171"/>
      <c r="ORZ43" s="171"/>
      <c r="OSA43" s="171"/>
      <c r="OSB43" s="172"/>
      <c r="OSC43" s="162"/>
      <c r="OSD43" s="171"/>
      <c r="OSE43" s="171"/>
      <c r="OSF43" s="171"/>
      <c r="OSG43" s="171"/>
      <c r="OSH43" s="171"/>
      <c r="OSI43" s="171"/>
      <c r="OSJ43" s="172"/>
      <c r="OSK43" s="162"/>
      <c r="OSL43" s="171"/>
      <c r="OSM43" s="171"/>
      <c r="OSN43" s="171"/>
      <c r="OSO43" s="171"/>
      <c r="OSP43" s="171"/>
      <c r="OSQ43" s="171"/>
      <c r="OSR43" s="172"/>
      <c r="OSS43" s="162"/>
      <c r="OST43" s="171"/>
      <c r="OSU43" s="171"/>
      <c r="OSV43" s="171"/>
      <c r="OSW43" s="171"/>
      <c r="OSX43" s="171"/>
      <c r="OSY43" s="171"/>
      <c r="OSZ43" s="172"/>
      <c r="OTA43" s="162"/>
      <c r="OTB43" s="171"/>
      <c r="OTC43" s="171"/>
      <c r="OTD43" s="171"/>
      <c r="OTE43" s="171"/>
      <c r="OTF43" s="171"/>
      <c r="OTG43" s="171"/>
      <c r="OTH43" s="172"/>
      <c r="OTI43" s="162"/>
      <c r="OTJ43" s="171"/>
      <c r="OTK43" s="171"/>
      <c r="OTL43" s="171"/>
      <c r="OTM43" s="171"/>
      <c r="OTN43" s="171"/>
      <c r="OTO43" s="171"/>
      <c r="OTP43" s="172"/>
      <c r="OTQ43" s="162"/>
      <c r="OTR43" s="171"/>
      <c r="OTS43" s="171"/>
      <c r="OTT43" s="171"/>
      <c r="OTU43" s="171"/>
      <c r="OTV43" s="171"/>
      <c r="OTW43" s="171"/>
      <c r="OTX43" s="172"/>
      <c r="OTY43" s="162"/>
      <c r="OTZ43" s="171"/>
      <c r="OUA43" s="171"/>
      <c r="OUB43" s="171"/>
      <c r="OUC43" s="171"/>
      <c r="OUD43" s="171"/>
      <c r="OUE43" s="171"/>
      <c r="OUF43" s="172"/>
      <c r="OUG43" s="162"/>
      <c r="OUH43" s="171"/>
      <c r="OUI43" s="171"/>
      <c r="OUJ43" s="171"/>
      <c r="OUK43" s="171"/>
      <c r="OUL43" s="171"/>
      <c r="OUM43" s="171"/>
      <c r="OUN43" s="172"/>
      <c r="OUO43" s="162"/>
      <c r="OUP43" s="171"/>
      <c r="OUQ43" s="171"/>
      <c r="OUR43" s="171"/>
      <c r="OUS43" s="171"/>
      <c r="OUT43" s="171"/>
      <c r="OUU43" s="171"/>
      <c r="OUV43" s="172"/>
      <c r="OUW43" s="162"/>
      <c r="OUX43" s="171"/>
      <c r="OUY43" s="171"/>
      <c r="OUZ43" s="171"/>
      <c r="OVA43" s="171"/>
      <c r="OVB43" s="171"/>
      <c r="OVC43" s="171"/>
      <c r="OVD43" s="172"/>
      <c r="OVE43" s="162"/>
      <c r="OVF43" s="171"/>
      <c r="OVG43" s="171"/>
      <c r="OVH43" s="171"/>
      <c r="OVI43" s="171"/>
      <c r="OVJ43" s="171"/>
      <c r="OVK43" s="171"/>
      <c r="OVL43" s="172"/>
      <c r="OVM43" s="162"/>
      <c r="OVN43" s="171"/>
      <c r="OVO43" s="171"/>
      <c r="OVP43" s="171"/>
      <c r="OVQ43" s="171"/>
      <c r="OVR43" s="171"/>
      <c r="OVS43" s="171"/>
      <c r="OVT43" s="172"/>
      <c r="OVU43" s="162"/>
      <c r="OVV43" s="171"/>
      <c r="OVW43" s="171"/>
      <c r="OVX43" s="171"/>
      <c r="OVY43" s="171"/>
      <c r="OVZ43" s="171"/>
      <c r="OWA43" s="171"/>
      <c r="OWB43" s="172"/>
      <c r="OWC43" s="162"/>
      <c r="OWD43" s="171"/>
      <c r="OWE43" s="171"/>
      <c r="OWF43" s="171"/>
      <c r="OWG43" s="171"/>
      <c r="OWH43" s="171"/>
      <c r="OWI43" s="171"/>
      <c r="OWJ43" s="172"/>
      <c r="OWK43" s="162"/>
      <c r="OWL43" s="171"/>
      <c r="OWM43" s="171"/>
      <c r="OWN43" s="171"/>
      <c r="OWO43" s="171"/>
      <c r="OWP43" s="171"/>
      <c r="OWQ43" s="171"/>
      <c r="OWR43" s="172"/>
      <c r="OWS43" s="162"/>
      <c r="OWT43" s="171"/>
      <c r="OWU43" s="171"/>
      <c r="OWV43" s="171"/>
      <c r="OWW43" s="171"/>
      <c r="OWX43" s="171"/>
      <c r="OWY43" s="171"/>
      <c r="OWZ43" s="172"/>
      <c r="OXA43" s="162"/>
      <c r="OXB43" s="171"/>
      <c r="OXC43" s="171"/>
      <c r="OXD43" s="171"/>
      <c r="OXE43" s="171"/>
      <c r="OXF43" s="171"/>
      <c r="OXG43" s="171"/>
      <c r="OXH43" s="172"/>
      <c r="OXI43" s="162"/>
      <c r="OXJ43" s="171"/>
      <c r="OXK43" s="171"/>
      <c r="OXL43" s="171"/>
      <c r="OXM43" s="171"/>
      <c r="OXN43" s="171"/>
      <c r="OXO43" s="171"/>
      <c r="OXP43" s="172"/>
      <c r="OXQ43" s="162"/>
      <c r="OXR43" s="171"/>
      <c r="OXS43" s="171"/>
      <c r="OXT43" s="171"/>
      <c r="OXU43" s="171"/>
      <c r="OXV43" s="171"/>
      <c r="OXW43" s="171"/>
      <c r="OXX43" s="172"/>
      <c r="OXY43" s="162"/>
      <c r="OXZ43" s="171"/>
      <c r="OYA43" s="171"/>
      <c r="OYB43" s="171"/>
      <c r="OYC43" s="171"/>
      <c r="OYD43" s="171"/>
      <c r="OYE43" s="171"/>
      <c r="OYF43" s="172"/>
      <c r="OYG43" s="162"/>
      <c r="OYH43" s="171"/>
      <c r="OYI43" s="171"/>
      <c r="OYJ43" s="171"/>
      <c r="OYK43" s="171"/>
      <c r="OYL43" s="171"/>
      <c r="OYM43" s="171"/>
      <c r="OYN43" s="172"/>
      <c r="OYO43" s="162"/>
      <c r="OYP43" s="171"/>
      <c r="OYQ43" s="171"/>
      <c r="OYR43" s="171"/>
      <c r="OYS43" s="171"/>
      <c r="OYT43" s="171"/>
      <c r="OYU43" s="171"/>
      <c r="OYV43" s="172"/>
      <c r="OYW43" s="162"/>
      <c r="OYX43" s="171"/>
      <c r="OYY43" s="171"/>
      <c r="OYZ43" s="171"/>
      <c r="OZA43" s="171"/>
      <c r="OZB43" s="171"/>
      <c r="OZC43" s="171"/>
      <c r="OZD43" s="172"/>
      <c r="OZE43" s="162"/>
      <c r="OZF43" s="171"/>
      <c r="OZG43" s="171"/>
      <c r="OZH43" s="171"/>
      <c r="OZI43" s="171"/>
      <c r="OZJ43" s="171"/>
      <c r="OZK43" s="171"/>
      <c r="OZL43" s="172"/>
      <c r="OZM43" s="162"/>
      <c r="OZN43" s="171"/>
      <c r="OZO43" s="171"/>
      <c r="OZP43" s="171"/>
      <c r="OZQ43" s="171"/>
      <c r="OZR43" s="171"/>
      <c r="OZS43" s="171"/>
      <c r="OZT43" s="172"/>
      <c r="OZU43" s="162"/>
      <c r="OZV43" s="171"/>
      <c r="OZW43" s="171"/>
      <c r="OZX43" s="171"/>
      <c r="OZY43" s="171"/>
      <c r="OZZ43" s="171"/>
      <c r="PAA43" s="171"/>
      <c r="PAB43" s="172"/>
      <c r="PAC43" s="162"/>
      <c r="PAD43" s="171"/>
      <c r="PAE43" s="171"/>
      <c r="PAF43" s="171"/>
      <c r="PAG43" s="171"/>
      <c r="PAH43" s="171"/>
      <c r="PAI43" s="171"/>
      <c r="PAJ43" s="172"/>
      <c r="PAK43" s="162"/>
      <c r="PAL43" s="171"/>
      <c r="PAM43" s="171"/>
      <c r="PAN43" s="171"/>
      <c r="PAO43" s="171"/>
      <c r="PAP43" s="171"/>
      <c r="PAQ43" s="171"/>
      <c r="PAR43" s="172"/>
      <c r="PAS43" s="162"/>
      <c r="PAT43" s="171"/>
      <c r="PAU43" s="171"/>
      <c r="PAV43" s="171"/>
      <c r="PAW43" s="171"/>
      <c r="PAX43" s="171"/>
      <c r="PAY43" s="171"/>
      <c r="PAZ43" s="172"/>
      <c r="PBA43" s="162"/>
      <c r="PBB43" s="171"/>
      <c r="PBC43" s="171"/>
      <c r="PBD43" s="171"/>
      <c r="PBE43" s="171"/>
      <c r="PBF43" s="171"/>
      <c r="PBG43" s="171"/>
      <c r="PBH43" s="172"/>
      <c r="PBI43" s="162"/>
      <c r="PBJ43" s="171"/>
      <c r="PBK43" s="171"/>
      <c r="PBL43" s="171"/>
      <c r="PBM43" s="171"/>
      <c r="PBN43" s="171"/>
      <c r="PBO43" s="171"/>
      <c r="PBP43" s="172"/>
      <c r="PBQ43" s="162"/>
      <c r="PBR43" s="171"/>
      <c r="PBS43" s="171"/>
      <c r="PBT43" s="171"/>
      <c r="PBU43" s="171"/>
      <c r="PBV43" s="171"/>
      <c r="PBW43" s="171"/>
      <c r="PBX43" s="172"/>
      <c r="PBY43" s="162"/>
      <c r="PBZ43" s="171"/>
      <c r="PCA43" s="171"/>
      <c r="PCB43" s="171"/>
      <c r="PCC43" s="171"/>
      <c r="PCD43" s="171"/>
      <c r="PCE43" s="171"/>
      <c r="PCF43" s="172"/>
      <c r="PCG43" s="162"/>
      <c r="PCH43" s="171"/>
      <c r="PCI43" s="171"/>
      <c r="PCJ43" s="171"/>
      <c r="PCK43" s="171"/>
      <c r="PCL43" s="171"/>
      <c r="PCM43" s="171"/>
      <c r="PCN43" s="172"/>
      <c r="PCO43" s="162"/>
      <c r="PCP43" s="171"/>
      <c r="PCQ43" s="171"/>
      <c r="PCR43" s="171"/>
      <c r="PCS43" s="171"/>
      <c r="PCT43" s="171"/>
      <c r="PCU43" s="171"/>
      <c r="PCV43" s="172"/>
      <c r="PCW43" s="162"/>
      <c r="PCX43" s="171"/>
      <c r="PCY43" s="171"/>
      <c r="PCZ43" s="171"/>
      <c r="PDA43" s="171"/>
      <c r="PDB43" s="171"/>
      <c r="PDC43" s="171"/>
      <c r="PDD43" s="172"/>
      <c r="PDE43" s="162"/>
      <c r="PDF43" s="171"/>
      <c r="PDG43" s="171"/>
      <c r="PDH43" s="171"/>
      <c r="PDI43" s="171"/>
      <c r="PDJ43" s="171"/>
      <c r="PDK43" s="171"/>
      <c r="PDL43" s="172"/>
      <c r="PDM43" s="162"/>
      <c r="PDN43" s="171"/>
      <c r="PDO43" s="171"/>
      <c r="PDP43" s="171"/>
      <c r="PDQ43" s="171"/>
      <c r="PDR43" s="171"/>
      <c r="PDS43" s="171"/>
      <c r="PDT43" s="172"/>
      <c r="PDU43" s="162"/>
      <c r="PDV43" s="171"/>
      <c r="PDW43" s="171"/>
      <c r="PDX43" s="171"/>
      <c r="PDY43" s="171"/>
      <c r="PDZ43" s="171"/>
      <c r="PEA43" s="171"/>
      <c r="PEB43" s="172"/>
      <c r="PEC43" s="162"/>
      <c r="PED43" s="171"/>
      <c r="PEE43" s="171"/>
      <c r="PEF43" s="171"/>
      <c r="PEG43" s="171"/>
      <c r="PEH43" s="171"/>
      <c r="PEI43" s="171"/>
      <c r="PEJ43" s="172"/>
      <c r="PEK43" s="162"/>
      <c r="PEL43" s="171"/>
      <c r="PEM43" s="171"/>
      <c r="PEN43" s="171"/>
      <c r="PEO43" s="171"/>
      <c r="PEP43" s="171"/>
      <c r="PEQ43" s="171"/>
      <c r="PER43" s="172"/>
      <c r="PES43" s="162"/>
      <c r="PET43" s="171"/>
      <c r="PEU43" s="171"/>
      <c r="PEV43" s="171"/>
      <c r="PEW43" s="171"/>
      <c r="PEX43" s="171"/>
      <c r="PEY43" s="171"/>
      <c r="PEZ43" s="172"/>
      <c r="PFA43" s="162"/>
      <c r="PFB43" s="171"/>
      <c r="PFC43" s="171"/>
      <c r="PFD43" s="171"/>
      <c r="PFE43" s="171"/>
      <c r="PFF43" s="171"/>
      <c r="PFG43" s="171"/>
      <c r="PFH43" s="172"/>
      <c r="PFI43" s="162"/>
      <c r="PFJ43" s="171"/>
      <c r="PFK43" s="171"/>
      <c r="PFL43" s="171"/>
      <c r="PFM43" s="171"/>
      <c r="PFN43" s="171"/>
      <c r="PFO43" s="171"/>
      <c r="PFP43" s="172"/>
      <c r="PFQ43" s="162"/>
      <c r="PFR43" s="171"/>
      <c r="PFS43" s="171"/>
      <c r="PFT43" s="171"/>
      <c r="PFU43" s="171"/>
      <c r="PFV43" s="171"/>
      <c r="PFW43" s="171"/>
      <c r="PFX43" s="172"/>
      <c r="PFY43" s="162"/>
      <c r="PFZ43" s="171"/>
      <c r="PGA43" s="171"/>
      <c r="PGB43" s="171"/>
      <c r="PGC43" s="171"/>
      <c r="PGD43" s="171"/>
      <c r="PGE43" s="171"/>
      <c r="PGF43" s="172"/>
      <c r="PGG43" s="162"/>
      <c r="PGH43" s="171"/>
      <c r="PGI43" s="171"/>
      <c r="PGJ43" s="171"/>
      <c r="PGK43" s="171"/>
      <c r="PGL43" s="171"/>
      <c r="PGM43" s="171"/>
      <c r="PGN43" s="172"/>
      <c r="PGO43" s="162"/>
      <c r="PGP43" s="171"/>
      <c r="PGQ43" s="171"/>
      <c r="PGR43" s="171"/>
      <c r="PGS43" s="171"/>
      <c r="PGT43" s="171"/>
      <c r="PGU43" s="171"/>
      <c r="PGV43" s="172"/>
      <c r="PGW43" s="162"/>
      <c r="PGX43" s="171"/>
      <c r="PGY43" s="171"/>
      <c r="PGZ43" s="171"/>
      <c r="PHA43" s="171"/>
      <c r="PHB43" s="171"/>
      <c r="PHC43" s="171"/>
      <c r="PHD43" s="172"/>
      <c r="PHE43" s="162"/>
      <c r="PHF43" s="171"/>
      <c r="PHG43" s="171"/>
      <c r="PHH43" s="171"/>
      <c r="PHI43" s="171"/>
      <c r="PHJ43" s="171"/>
      <c r="PHK43" s="171"/>
      <c r="PHL43" s="172"/>
      <c r="PHM43" s="162"/>
      <c r="PHN43" s="171"/>
      <c r="PHO43" s="171"/>
      <c r="PHP43" s="171"/>
      <c r="PHQ43" s="171"/>
      <c r="PHR43" s="171"/>
      <c r="PHS43" s="171"/>
      <c r="PHT43" s="172"/>
      <c r="PHU43" s="162"/>
      <c r="PHV43" s="171"/>
      <c r="PHW43" s="171"/>
      <c r="PHX43" s="171"/>
      <c r="PHY43" s="171"/>
      <c r="PHZ43" s="171"/>
      <c r="PIA43" s="171"/>
      <c r="PIB43" s="172"/>
      <c r="PIC43" s="162"/>
      <c r="PID43" s="171"/>
      <c r="PIE43" s="171"/>
      <c r="PIF43" s="171"/>
      <c r="PIG43" s="171"/>
      <c r="PIH43" s="171"/>
      <c r="PII43" s="171"/>
      <c r="PIJ43" s="172"/>
      <c r="PIK43" s="162"/>
      <c r="PIL43" s="171"/>
      <c r="PIM43" s="171"/>
      <c r="PIN43" s="171"/>
      <c r="PIO43" s="171"/>
      <c r="PIP43" s="171"/>
      <c r="PIQ43" s="171"/>
      <c r="PIR43" s="172"/>
      <c r="PIS43" s="162"/>
      <c r="PIT43" s="171"/>
      <c r="PIU43" s="171"/>
      <c r="PIV43" s="171"/>
      <c r="PIW43" s="171"/>
      <c r="PIX43" s="171"/>
      <c r="PIY43" s="171"/>
      <c r="PIZ43" s="172"/>
      <c r="PJA43" s="162"/>
      <c r="PJB43" s="171"/>
      <c r="PJC43" s="171"/>
      <c r="PJD43" s="171"/>
      <c r="PJE43" s="171"/>
      <c r="PJF43" s="171"/>
      <c r="PJG43" s="171"/>
      <c r="PJH43" s="172"/>
      <c r="PJI43" s="162"/>
      <c r="PJJ43" s="171"/>
      <c r="PJK43" s="171"/>
      <c r="PJL43" s="171"/>
      <c r="PJM43" s="171"/>
      <c r="PJN43" s="171"/>
      <c r="PJO43" s="171"/>
      <c r="PJP43" s="172"/>
      <c r="PJQ43" s="162"/>
      <c r="PJR43" s="171"/>
      <c r="PJS43" s="171"/>
      <c r="PJT43" s="171"/>
      <c r="PJU43" s="171"/>
      <c r="PJV43" s="171"/>
      <c r="PJW43" s="171"/>
      <c r="PJX43" s="172"/>
      <c r="PJY43" s="162"/>
      <c r="PJZ43" s="171"/>
      <c r="PKA43" s="171"/>
      <c r="PKB43" s="171"/>
      <c r="PKC43" s="171"/>
      <c r="PKD43" s="171"/>
      <c r="PKE43" s="171"/>
      <c r="PKF43" s="172"/>
      <c r="PKG43" s="162"/>
      <c r="PKH43" s="171"/>
      <c r="PKI43" s="171"/>
      <c r="PKJ43" s="171"/>
      <c r="PKK43" s="171"/>
      <c r="PKL43" s="171"/>
      <c r="PKM43" s="171"/>
      <c r="PKN43" s="172"/>
      <c r="PKO43" s="162"/>
      <c r="PKP43" s="171"/>
      <c r="PKQ43" s="171"/>
      <c r="PKR43" s="171"/>
      <c r="PKS43" s="171"/>
      <c r="PKT43" s="171"/>
      <c r="PKU43" s="171"/>
      <c r="PKV43" s="172"/>
      <c r="PKW43" s="162"/>
      <c r="PKX43" s="171"/>
      <c r="PKY43" s="171"/>
      <c r="PKZ43" s="171"/>
      <c r="PLA43" s="171"/>
      <c r="PLB43" s="171"/>
      <c r="PLC43" s="171"/>
      <c r="PLD43" s="172"/>
      <c r="PLE43" s="162"/>
      <c r="PLF43" s="171"/>
      <c r="PLG43" s="171"/>
      <c r="PLH43" s="171"/>
      <c r="PLI43" s="171"/>
      <c r="PLJ43" s="171"/>
      <c r="PLK43" s="171"/>
      <c r="PLL43" s="172"/>
      <c r="PLM43" s="162"/>
      <c r="PLN43" s="171"/>
      <c r="PLO43" s="171"/>
      <c r="PLP43" s="171"/>
      <c r="PLQ43" s="171"/>
      <c r="PLR43" s="171"/>
      <c r="PLS43" s="171"/>
      <c r="PLT43" s="172"/>
      <c r="PLU43" s="162"/>
      <c r="PLV43" s="171"/>
      <c r="PLW43" s="171"/>
      <c r="PLX43" s="171"/>
      <c r="PLY43" s="171"/>
      <c r="PLZ43" s="171"/>
      <c r="PMA43" s="171"/>
      <c r="PMB43" s="172"/>
      <c r="PMC43" s="162"/>
      <c r="PMD43" s="171"/>
      <c r="PME43" s="171"/>
      <c r="PMF43" s="171"/>
      <c r="PMG43" s="171"/>
      <c r="PMH43" s="171"/>
      <c r="PMI43" s="171"/>
      <c r="PMJ43" s="172"/>
      <c r="PMK43" s="162"/>
      <c r="PML43" s="171"/>
      <c r="PMM43" s="171"/>
      <c r="PMN43" s="171"/>
      <c r="PMO43" s="171"/>
      <c r="PMP43" s="171"/>
      <c r="PMQ43" s="171"/>
      <c r="PMR43" s="172"/>
      <c r="PMS43" s="162"/>
      <c r="PMT43" s="171"/>
      <c r="PMU43" s="171"/>
      <c r="PMV43" s="171"/>
      <c r="PMW43" s="171"/>
      <c r="PMX43" s="171"/>
      <c r="PMY43" s="171"/>
      <c r="PMZ43" s="172"/>
      <c r="PNA43" s="162"/>
      <c r="PNB43" s="171"/>
      <c r="PNC43" s="171"/>
      <c r="PND43" s="171"/>
      <c r="PNE43" s="171"/>
      <c r="PNF43" s="171"/>
      <c r="PNG43" s="171"/>
      <c r="PNH43" s="172"/>
      <c r="PNI43" s="162"/>
      <c r="PNJ43" s="171"/>
      <c r="PNK43" s="171"/>
      <c r="PNL43" s="171"/>
      <c r="PNM43" s="171"/>
      <c r="PNN43" s="171"/>
      <c r="PNO43" s="171"/>
      <c r="PNP43" s="172"/>
      <c r="PNQ43" s="162"/>
      <c r="PNR43" s="171"/>
      <c r="PNS43" s="171"/>
      <c r="PNT43" s="171"/>
      <c r="PNU43" s="171"/>
      <c r="PNV43" s="171"/>
      <c r="PNW43" s="171"/>
      <c r="PNX43" s="172"/>
      <c r="PNY43" s="162"/>
      <c r="PNZ43" s="171"/>
      <c r="POA43" s="171"/>
      <c r="POB43" s="171"/>
      <c r="POC43" s="171"/>
      <c r="POD43" s="171"/>
      <c r="POE43" s="171"/>
      <c r="POF43" s="172"/>
      <c r="POG43" s="162"/>
      <c r="POH43" s="171"/>
      <c r="POI43" s="171"/>
      <c r="POJ43" s="171"/>
      <c r="POK43" s="171"/>
      <c r="POL43" s="171"/>
      <c r="POM43" s="171"/>
      <c r="PON43" s="172"/>
      <c r="POO43" s="162"/>
      <c r="POP43" s="171"/>
      <c r="POQ43" s="171"/>
      <c r="POR43" s="171"/>
      <c r="POS43" s="171"/>
      <c r="POT43" s="171"/>
      <c r="POU43" s="171"/>
      <c r="POV43" s="172"/>
      <c r="POW43" s="162"/>
      <c r="POX43" s="171"/>
      <c r="POY43" s="171"/>
      <c r="POZ43" s="171"/>
      <c r="PPA43" s="171"/>
      <c r="PPB43" s="171"/>
      <c r="PPC43" s="171"/>
      <c r="PPD43" s="172"/>
      <c r="PPE43" s="162"/>
      <c r="PPF43" s="171"/>
      <c r="PPG43" s="171"/>
      <c r="PPH43" s="171"/>
      <c r="PPI43" s="171"/>
      <c r="PPJ43" s="171"/>
      <c r="PPK43" s="171"/>
      <c r="PPL43" s="172"/>
      <c r="PPM43" s="162"/>
      <c r="PPN43" s="171"/>
      <c r="PPO43" s="171"/>
      <c r="PPP43" s="171"/>
      <c r="PPQ43" s="171"/>
      <c r="PPR43" s="171"/>
      <c r="PPS43" s="171"/>
      <c r="PPT43" s="172"/>
      <c r="PPU43" s="162"/>
      <c r="PPV43" s="171"/>
      <c r="PPW43" s="171"/>
      <c r="PPX43" s="171"/>
      <c r="PPY43" s="171"/>
      <c r="PPZ43" s="171"/>
      <c r="PQA43" s="171"/>
      <c r="PQB43" s="172"/>
      <c r="PQC43" s="162"/>
      <c r="PQD43" s="171"/>
      <c r="PQE43" s="171"/>
      <c r="PQF43" s="171"/>
      <c r="PQG43" s="171"/>
      <c r="PQH43" s="171"/>
      <c r="PQI43" s="171"/>
      <c r="PQJ43" s="172"/>
      <c r="PQK43" s="162"/>
      <c r="PQL43" s="171"/>
      <c r="PQM43" s="171"/>
      <c r="PQN43" s="171"/>
      <c r="PQO43" s="171"/>
      <c r="PQP43" s="171"/>
      <c r="PQQ43" s="171"/>
      <c r="PQR43" s="172"/>
      <c r="PQS43" s="162"/>
      <c r="PQT43" s="171"/>
      <c r="PQU43" s="171"/>
      <c r="PQV43" s="171"/>
      <c r="PQW43" s="171"/>
      <c r="PQX43" s="171"/>
      <c r="PQY43" s="171"/>
      <c r="PQZ43" s="172"/>
      <c r="PRA43" s="162"/>
      <c r="PRB43" s="171"/>
      <c r="PRC43" s="171"/>
      <c r="PRD43" s="171"/>
      <c r="PRE43" s="171"/>
      <c r="PRF43" s="171"/>
      <c r="PRG43" s="171"/>
      <c r="PRH43" s="172"/>
      <c r="PRI43" s="162"/>
      <c r="PRJ43" s="171"/>
      <c r="PRK43" s="171"/>
      <c r="PRL43" s="171"/>
      <c r="PRM43" s="171"/>
      <c r="PRN43" s="171"/>
      <c r="PRO43" s="171"/>
      <c r="PRP43" s="172"/>
      <c r="PRQ43" s="162"/>
      <c r="PRR43" s="171"/>
      <c r="PRS43" s="171"/>
      <c r="PRT43" s="171"/>
      <c r="PRU43" s="171"/>
      <c r="PRV43" s="171"/>
      <c r="PRW43" s="171"/>
      <c r="PRX43" s="172"/>
      <c r="PRY43" s="162"/>
      <c r="PRZ43" s="171"/>
      <c r="PSA43" s="171"/>
      <c r="PSB43" s="171"/>
      <c r="PSC43" s="171"/>
      <c r="PSD43" s="171"/>
      <c r="PSE43" s="171"/>
      <c r="PSF43" s="172"/>
      <c r="PSG43" s="162"/>
      <c r="PSH43" s="171"/>
      <c r="PSI43" s="171"/>
      <c r="PSJ43" s="171"/>
      <c r="PSK43" s="171"/>
      <c r="PSL43" s="171"/>
      <c r="PSM43" s="171"/>
      <c r="PSN43" s="172"/>
      <c r="PSO43" s="162"/>
      <c r="PSP43" s="171"/>
      <c r="PSQ43" s="171"/>
      <c r="PSR43" s="171"/>
      <c r="PSS43" s="171"/>
      <c r="PST43" s="171"/>
      <c r="PSU43" s="171"/>
      <c r="PSV43" s="172"/>
      <c r="PSW43" s="162"/>
      <c r="PSX43" s="171"/>
      <c r="PSY43" s="171"/>
      <c r="PSZ43" s="171"/>
      <c r="PTA43" s="171"/>
      <c r="PTB43" s="171"/>
      <c r="PTC43" s="171"/>
      <c r="PTD43" s="172"/>
      <c r="PTE43" s="162"/>
      <c r="PTF43" s="171"/>
      <c r="PTG43" s="171"/>
      <c r="PTH43" s="171"/>
      <c r="PTI43" s="171"/>
      <c r="PTJ43" s="171"/>
      <c r="PTK43" s="171"/>
      <c r="PTL43" s="172"/>
      <c r="PTM43" s="162"/>
      <c r="PTN43" s="171"/>
      <c r="PTO43" s="171"/>
      <c r="PTP43" s="171"/>
      <c r="PTQ43" s="171"/>
      <c r="PTR43" s="171"/>
      <c r="PTS43" s="171"/>
      <c r="PTT43" s="172"/>
      <c r="PTU43" s="162"/>
      <c r="PTV43" s="171"/>
      <c r="PTW43" s="171"/>
      <c r="PTX43" s="171"/>
      <c r="PTY43" s="171"/>
      <c r="PTZ43" s="171"/>
      <c r="PUA43" s="171"/>
      <c r="PUB43" s="172"/>
      <c r="PUC43" s="162"/>
      <c r="PUD43" s="171"/>
      <c r="PUE43" s="171"/>
      <c r="PUF43" s="171"/>
      <c r="PUG43" s="171"/>
      <c r="PUH43" s="171"/>
      <c r="PUI43" s="171"/>
      <c r="PUJ43" s="172"/>
      <c r="PUK43" s="162"/>
      <c r="PUL43" s="171"/>
      <c r="PUM43" s="171"/>
      <c r="PUN43" s="171"/>
      <c r="PUO43" s="171"/>
      <c r="PUP43" s="171"/>
      <c r="PUQ43" s="171"/>
      <c r="PUR43" s="172"/>
      <c r="PUS43" s="162"/>
      <c r="PUT43" s="171"/>
      <c r="PUU43" s="171"/>
      <c r="PUV43" s="171"/>
      <c r="PUW43" s="171"/>
      <c r="PUX43" s="171"/>
      <c r="PUY43" s="171"/>
      <c r="PUZ43" s="172"/>
      <c r="PVA43" s="162"/>
      <c r="PVB43" s="171"/>
      <c r="PVC43" s="171"/>
      <c r="PVD43" s="171"/>
      <c r="PVE43" s="171"/>
      <c r="PVF43" s="171"/>
      <c r="PVG43" s="171"/>
      <c r="PVH43" s="172"/>
      <c r="PVI43" s="162"/>
      <c r="PVJ43" s="171"/>
      <c r="PVK43" s="171"/>
      <c r="PVL43" s="171"/>
      <c r="PVM43" s="171"/>
      <c r="PVN43" s="171"/>
      <c r="PVO43" s="171"/>
      <c r="PVP43" s="172"/>
      <c r="PVQ43" s="162"/>
      <c r="PVR43" s="171"/>
      <c r="PVS43" s="171"/>
      <c r="PVT43" s="171"/>
      <c r="PVU43" s="171"/>
      <c r="PVV43" s="171"/>
      <c r="PVW43" s="171"/>
      <c r="PVX43" s="172"/>
      <c r="PVY43" s="162"/>
      <c r="PVZ43" s="171"/>
      <c r="PWA43" s="171"/>
      <c r="PWB43" s="171"/>
      <c r="PWC43" s="171"/>
      <c r="PWD43" s="171"/>
      <c r="PWE43" s="171"/>
      <c r="PWF43" s="172"/>
      <c r="PWG43" s="162"/>
      <c r="PWH43" s="171"/>
      <c r="PWI43" s="171"/>
      <c r="PWJ43" s="171"/>
      <c r="PWK43" s="171"/>
      <c r="PWL43" s="171"/>
      <c r="PWM43" s="171"/>
      <c r="PWN43" s="172"/>
      <c r="PWO43" s="162"/>
      <c r="PWP43" s="171"/>
      <c r="PWQ43" s="171"/>
      <c r="PWR43" s="171"/>
      <c r="PWS43" s="171"/>
      <c r="PWT43" s="171"/>
      <c r="PWU43" s="171"/>
      <c r="PWV43" s="172"/>
      <c r="PWW43" s="162"/>
      <c r="PWX43" s="171"/>
      <c r="PWY43" s="171"/>
      <c r="PWZ43" s="171"/>
      <c r="PXA43" s="171"/>
      <c r="PXB43" s="171"/>
      <c r="PXC43" s="171"/>
      <c r="PXD43" s="172"/>
      <c r="PXE43" s="162"/>
      <c r="PXF43" s="171"/>
      <c r="PXG43" s="171"/>
      <c r="PXH43" s="171"/>
      <c r="PXI43" s="171"/>
      <c r="PXJ43" s="171"/>
      <c r="PXK43" s="171"/>
      <c r="PXL43" s="172"/>
      <c r="PXM43" s="162"/>
      <c r="PXN43" s="171"/>
      <c r="PXO43" s="171"/>
      <c r="PXP43" s="171"/>
      <c r="PXQ43" s="171"/>
      <c r="PXR43" s="171"/>
      <c r="PXS43" s="171"/>
      <c r="PXT43" s="172"/>
      <c r="PXU43" s="162"/>
      <c r="PXV43" s="171"/>
      <c r="PXW43" s="171"/>
      <c r="PXX43" s="171"/>
      <c r="PXY43" s="171"/>
      <c r="PXZ43" s="171"/>
      <c r="PYA43" s="171"/>
      <c r="PYB43" s="172"/>
      <c r="PYC43" s="162"/>
      <c r="PYD43" s="171"/>
      <c r="PYE43" s="171"/>
      <c r="PYF43" s="171"/>
      <c r="PYG43" s="171"/>
      <c r="PYH43" s="171"/>
      <c r="PYI43" s="171"/>
      <c r="PYJ43" s="172"/>
      <c r="PYK43" s="162"/>
      <c r="PYL43" s="171"/>
      <c r="PYM43" s="171"/>
      <c r="PYN43" s="171"/>
      <c r="PYO43" s="171"/>
      <c r="PYP43" s="171"/>
      <c r="PYQ43" s="171"/>
      <c r="PYR43" s="172"/>
      <c r="PYS43" s="162"/>
      <c r="PYT43" s="171"/>
      <c r="PYU43" s="171"/>
      <c r="PYV43" s="171"/>
      <c r="PYW43" s="171"/>
      <c r="PYX43" s="171"/>
      <c r="PYY43" s="171"/>
      <c r="PYZ43" s="172"/>
      <c r="PZA43" s="162"/>
      <c r="PZB43" s="171"/>
      <c r="PZC43" s="171"/>
      <c r="PZD43" s="171"/>
      <c r="PZE43" s="171"/>
      <c r="PZF43" s="171"/>
      <c r="PZG43" s="171"/>
      <c r="PZH43" s="172"/>
      <c r="PZI43" s="162"/>
      <c r="PZJ43" s="171"/>
      <c r="PZK43" s="171"/>
      <c r="PZL43" s="171"/>
      <c r="PZM43" s="171"/>
      <c r="PZN43" s="171"/>
      <c r="PZO43" s="171"/>
      <c r="PZP43" s="172"/>
      <c r="PZQ43" s="162"/>
      <c r="PZR43" s="171"/>
      <c r="PZS43" s="171"/>
      <c r="PZT43" s="171"/>
      <c r="PZU43" s="171"/>
      <c r="PZV43" s="171"/>
      <c r="PZW43" s="171"/>
      <c r="PZX43" s="172"/>
      <c r="PZY43" s="162"/>
      <c r="PZZ43" s="171"/>
      <c r="QAA43" s="171"/>
      <c r="QAB43" s="171"/>
      <c r="QAC43" s="171"/>
      <c r="QAD43" s="171"/>
      <c r="QAE43" s="171"/>
      <c r="QAF43" s="172"/>
      <c r="QAG43" s="162"/>
      <c r="QAH43" s="171"/>
      <c r="QAI43" s="171"/>
      <c r="QAJ43" s="171"/>
      <c r="QAK43" s="171"/>
      <c r="QAL43" s="171"/>
      <c r="QAM43" s="171"/>
      <c r="QAN43" s="172"/>
      <c r="QAO43" s="162"/>
      <c r="QAP43" s="171"/>
      <c r="QAQ43" s="171"/>
      <c r="QAR43" s="171"/>
      <c r="QAS43" s="171"/>
      <c r="QAT43" s="171"/>
      <c r="QAU43" s="171"/>
      <c r="QAV43" s="172"/>
      <c r="QAW43" s="162"/>
      <c r="QAX43" s="171"/>
      <c r="QAY43" s="171"/>
      <c r="QAZ43" s="171"/>
      <c r="QBA43" s="171"/>
      <c r="QBB43" s="171"/>
      <c r="QBC43" s="171"/>
      <c r="QBD43" s="172"/>
      <c r="QBE43" s="162"/>
      <c r="QBF43" s="171"/>
      <c r="QBG43" s="171"/>
      <c r="QBH43" s="171"/>
      <c r="QBI43" s="171"/>
      <c r="QBJ43" s="171"/>
      <c r="QBK43" s="171"/>
      <c r="QBL43" s="172"/>
      <c r="QBM43" s="162"/>
      <c r="QBN43" s="171"/>
      <c r="QBO43" s="171"/>
      <c r="QBP43" s="171"/>
      <c r="QBQ43" s="171"/>
      <c r="QBR43" s="171"/>
      <c r="QBS43" s="171"/>
      <c r="QBT43" s="172"/>
      <c r="QBU43" s="162"/>
      <c r="QBV43" s="171"/>
      <c r="QBW43" s="171"/>
      <c r="QBX43" s="171"/>
      <c r="QBY43" s="171"/>
      <c r="QBZ43" s="171"/>
      <c r="QCA43" s="171"/>
      <c r="QCB43" s="172"/>
      <c r="QCC43" s="162"/>
      <c r="QCD43" s="171"/>
      <c r="QCE43" s="171"/>
      <c r="QCF43" s="171"/>
      <c r="QCG43" s="171"/>
      <c r="QCH43" s="171"/>
      <c r="QCI43" s="171"/>
      <c r="QCJ43" s="172"/>
      <c r="QCK43" s="162"/>
      <c r="QCL43" s="171"/>
      <c r="QCM43" s="171"/>
      <c r="QCN43" s="171"/>
      <c r="QCO43" s="171"/>
      <c r="QCP43" s="171"/>
      <c r="QCQ43" s="171"/>
      <c r="QCR43" s="172"/>
      <c r="QCS43" s="162"/>
      <c r="QCT43" s="171"/>
      <c r="QCU43" s="171"/>
      <c r="QCV43" s="171"/>
      <c r="QCW43" s="171"/>
      <c r="QCX43" s="171"/>
      <c r="QCY43" s="171"/>
      <c r="QCZ43" s="172"/>
      <c r="QDA43" s="162"/>
      <c r="QDB43" s="171"/>
      <c r="QDC43" s="171"/>
      <c r="QDD43" s="171"/>
      <c r="QDE43" s="171"/>
      <c r="QDF43" s="171"/>
      <c r="QDG43" s="171"/>
      <c r="QDH43" s="172"/>
      <c r="QDI43" s="162"/>
      <c r="QDJ43" s="171"/>
      <c r="QDK43" s="171"/>
      <c r="QDL43" s="171"/>
      <c r="QDM43" s="171"/>
      <c r="QDN43" s="171"/>
      <c r="QDO43" s="171"/>
      <c r="QDP43" s="172"/>
      <c r="QDQ43" s="162"/>
      <c r="QDR43" s="171"/>
      <c r="QDS43" s="171"/>
      <c r="QDT43" s="171"/>
      <c r="QDU43" s="171"/>
      <c r="QDV43" s="171"/>
      <c r="QDW43" s="171"/>
      <c r="QDX43" s="172"/>
      <c r="QDY43" s="162"/>
      <c r="QDZ43" s="171"/>
      <c r="QEA43" s="171"/>
      <c r="QEB43" s="171"/>
      <c r="QEC43" s="171"/>
      <c r="QED43" s="171"/>
      <c r="QEE43" s="171"/>
      <c r="QEF43" s="172"/>
      <c r="QEG43" s="162"/>
      <c r="QEH43" s="171"/>
      <c r="QEI43" s="171"/>
      <c r="QEJ43" s="171"/>
      <c r="QEK43" s="171"/>
      <c r="QEL43" s="171"/>
      <c r="QEM43" s="171"/>
      <c r="QEN43" s="172"/>
      <c r="QEO43" s="162"/>
      <c r="QEP43" s="171"/>
      <c r="QEQ43" s="171"/>
      <c r="QER43" s="171"/>
      <c r="QES43" s="171"/>
      <c r="QET43" s="171"/>
      <c r="QEU43" s="171"/>
      <c r="QEV43" s="172"/>
      <c r="QEW43" s="162"/>
      <c r="QEX43" s="171"/>
      <c r="QEY43" s="171"/>
      <c r="QEZ43" s="171"/>
      <c r="QFA43" s="171"/>
      <c r="QFB43" s="171"/>
      <c r="QFC43" s="171"/>
      <c r="QFD43" s="172"/>
      <c r="QFE43" s="162"/>
      <c r="QFF43" s="171"/>
      <c r="QFG43" s="171"/>
      <c r="QFH43" s="171"/>
      <c r="QFI43" s="171"/>
      <c r="QFJ43" s="171"/>
      <c r="QFK43" s="171"/>
      <c r="QFL43" s="172"/>
      <c r="QFM43" s="162"/>
      <c r="QFN43" s="171"/>
      <c r="QFO43" s="171"/>
      <c r="QFP43" s="171"/>
      <c r="QFQ43" s="171"/>
      <c r="QFR43" s="171"/>
      <c r="QFS43" s="171"/>
      <c r="QFT43" s="172"/>
      <c r="QFU43" s="162"/>
      <c r="QFV43" s="171"/>
      <c r="QFW43" s="171"/>
      <c r="QFX43" s="171"/>
      <c r="QFY43" s="171"/>
      <c r="QFZ43" s="171"/>
      <c r="QGA43" s="171"/>
      <c r="QGB43" s="172"/>
      <c r="QGC43" s="162"/>
      <c r="QGD43" s="171"/>
      <c r="QGE43" s="171"/>
      <c r="QGF43" s="171"/>
      <c r="QGG43" s="171"/>
      <c r="QGH43" s="171"/>
      <c r="QGI43" s="171"/>
      <c r="QGJ43" s="172"/>
      <c r="QGK43" s="162"/>
      <c r="QGL43" s="171"/>
      <c r="QGM43" s="171"/>
      <c r="QGN43" s="171"/>
      <c r="QGO43" s="171"/>
      <c r="QGP43" s="171"/>
      <c r="QGQ43" s="171"/>
      <c r="QGR43" s="172"/>
      <c r="QGS43" s="162"/>
      <c r="QGT43" s="171"/>
      <c r="QGU43" s="171"/>
      <c r="QGV43" s="171"/>
      <c r="QGW43" s="171"/>
      <c r="QGX43" s="171"/>
      <c r="QGY43" s="171"/>
      <c r="QGZ43" s="172"/>
      <c r="QHA43" s="162"/>
      <c r="QHB43" s="171"/>
      <c r="QHC43" s="171"/>
      <c r="QHD43" s="171"/>
      <c r="QHE43" s="171"/>
      <c r="QHF43" s="171"/>
      <c r="QHG43" s="171"/>
      <c r="QHH43" s="172"/>
      <c r="QHI43" s="162"/>
      <c r="QHJ43" s="171"/>
      <c r="QHK43" s="171"/>
      <c r="QHL43" s="171"/>
      <c r="QHM43" s="171"/>
      <c r="QHN43" s="171"/>
      <c r="QHO43" s="171"/>
      <c r="QHP43" s="172"/>
      <c r="QHQ43" s="162"/>
      <c r="QHR43" s="171"/>
      <c r="QHS43" s="171"/>
      <c r="QHT43" s="171"/>
      <c r="QHU43" s="171"/>
      <c r="QHV43" s="171"/>
      <c r="QHW43" s="171"/>
      <c r="QHX43" s="172"/>
      <c r="QHY43" s="162"/>
      <c r="QHZ43" s="171"/>
      <c r="QIA43" s="171"/>
      <c r="QIB43" s="171"/>
      <c r="QIC43" s="171"/>
      <c r="QID43" s="171"/>
      <c r="QIE43" s="171"/>
      <c r="QIF43" s="172"/>
      <c r="QIG43" s="162"/>
      <c r="QIH43" s="171"/>
      <c r="QII43" s="171"/>
      <c r="QIJ43" s="171"/>
      <c r="QIK43" s="171"/>
      <c r="QIL43" s="171"/>
      <c r="QIM43" s="171"/>
      <c r="QIN43" s="172"/>
      <c r="QIO43" s="162"/>
      <c r="QIP43" s="171"/>
      <c r="QIQ43" s="171"/>
      <c r="QIR43" s="171"/>
      <c r="QIS43" s="171"/>
      <c r="QIT43" s="171"/>
      <c r="QIU43" s="171"/>
      <c r="QIV43" s="172"/>
      <c r="QIW43" s="162"/>
      <c r="QIX43" s="171"/>
      <c r="QIY43" s="171"/>
      <c r="QIZ43" s="171"/>
      <c r="QJA43" s="171"/>
      <c r="QJB43" s="171"/>
      <c r="QJC43" s="171"/>
      <c r="QJD43" s="172"/>
      <c r="QJE43" s="162"/>
      <c r="QJF43" s="171"/>
      <c r="QJG43" s="171"/>
      <c r="QJH43" s="171"/>
      <c r="QJI43" s="171"/>
      <c r="QJJ43" s="171"/>
      <c r="QJK43" s="171"/>
      <c r="QJL43" s="172"/>
      <c r="QJM43" s="162"/>
      <c r="QJN43" s="171"/>
      <c r="QJO43" s="171"/>
      <c r="QJP43" s="171"/>
      <c r="QJQ43" s="171"/>
      <c r="QJR43" s="171"/>
      <c r="QJS43" s="171"/>
      <c r="QJT43" s="172"/>
      <c r="QJU43" s="162"/>
      <c r="QJV43" s="171"/>
      <c r="QJW43" s="171"/>
      <c r="QJX43" s="171"/>
      <c r="QJY43" s="171"/>
      <c r="QJZ43" s="171"/>
      <c r="QKA43" s="171"/>
      <c r="QKB43" s="172"/>
      <c r="QKC43" s="162"/>
      <c r="QKD43" s="171"/>
      <c r="QKE43" s="171"/>
      <c r="QKF43" s="171"/>
      <c r="QKG43" s="171"/>
      <c r="QKH43" s="171"/>
      <c r="QKI43" s="171"/>
      <c r="QKJ43" s="172"/>
      <c r="QKK43" s="162"/>
      <c r="QKL43" s="171"/>
      <c r="QKM43" s="171"/>
      <c r="QKN43" s="171"/>
      <c r="QKO43" s="171"/>
      <c r="QKP43" s="171"/>
      <c r="QKQ43" s="171"/>
      <c r="QKR43" s="172"/>
      <c r="QKS43" s="162"/>
      <c r="QKT43" s="171"/>
      <c r="QKU43" s="171"/>
      <c r="QKV43" s="171"/>
      <c r="QKW43" s="171"/>
      <c r="QKX43" s="171"/>
      <c r="QKY43" s="171"/>
      <c r="QKZ43" s="172"/>
      <c r="QLA43" s="162"/>
      <c r="QLB43" s="171"/>
      <c r="QLC43" s="171"/>
      <c r="QLD43" s="171"/>
      <c r="QLE43" s="171"/>
      <c r="QLF43" s="171"/>
      <c r="QLG43" s="171"/>
      <c r="QLH43" s="172"/>
      <c r="QLI43" s="162"/>
      <c r="QLJ43" s="171"/>
      <c r="QLK43" s="171"/>
      <c r="QLL43" s="171"/>
      <c r="QLM43" s="171"/>
      <c r="QLN43" s="171"/>
      <c r="QLO43" s="171"/>
      <c r="QLP43" s="172"/>
      <c r="QLQ43" s="162"/>
      <c r="QLR43" s="171"/>
      <c r="QLS43" s="171"/>
      <c r="QLT43" s="171"/>
      <c r="QLU43" s="171"/>
      <c r="QLV43" s="171"/>
      <c r="QLW43" s="171"/>
      <c r="QLX43" s="172"/>
      <c r="QLY43" s="162"/>
      <c r="QLZ43" s="171"/>
      <c r="QMA43" s="171"/>
      <c r="QMB43" s="171"/>
      <c r="QMC43" s="171"/>
      <c r="QMD43" s="171"/>
      <c r="QME43" s="171"/>
      <c r="QMF43" s="172"/>
      <c r="QMG43" s="162"/>
      <c r="QMH43" s="171"/>
      <c r="QMI43" s="171"/>
      <c r="QMJ43" s="171"/>
      <c r="QMK43" s="171"/>
      <c r="QML43" s="171"/>
      <c r="QMM43" s="171"/>
      <c r="QMN43" s="172"/>
      <c r="QMO43" s="162"/>
      <c r="QMP43" s="171"/>
      <c r="QMQ43" s="171"/>
      <c r="QMR43" s="171"/>
      <c r="QMS43" s="171"/>
      <c r="QMT43" s="171"/>
      <c r="QMU43" s="171"/>
      <c r="QMV43" s="172"/>
      <c r="QMW43" s="162"/>
      <c r="QMX43" s="171"/>
      <c r="QMY43" s="171"/>
      <c r="QMZ43" s="171"/>
      <c r="QNA43" s="171"/>
      <c r="QNB43" s="171"/>
      <c r="QNC43" s="171"/>
      <c r="QND43" s="172"/>
      <c r="QNE43" s="162"/>
      <c r="QNF43" s="171"/>
      <c r="QNG43" s="171"/>
      <c r="QNH43" s="171"/>
      <c r="QNI43" s="171"/>
      <c r="QNJ43" s="171"/>
      <c r="QNK43" s="171"/>
      <c r="QNL43" s="172"/>
      <c r="QNM43" s="162"/>
      <c r="QNN43" s="171"/>
      <c r="QNO43" s="171"/>
      <c r="QNP43" s="171"/>
      <c r="QNQ43" s="171"/>
      <c r="QNR43" s="171"/>
      <c r="QNS43" s="171"/>
      <c r="QNT43" s="172"/>
      <c r="QNU43" s="162"/>
      <c r="QNV43" s="171"/>
      <c r="QNW43" s="171"/>
      <c r="QNX43" s="171"/>
      <c r="QNY43" s="171"/>
      <c r="QNZ43" s="171"/>
      <c r="QOA43" s="171"/>
      <c r="QOB43" s="172"/>
      <c r="QOC43" s="162"/>
      <c r="QOD43" s="171"/>
      <c r="QOE43" s="171"/>
      <c r="QOF43" s="171"/>
      <c r="QOG43" s="171"/>
      <c r="QOH43" s="171"/>
      <c r="QOI43" s="171"/>
      <c r="QOJ43" s="172"/>
      <c r="QOK43" s="162"/>
      <c r="QOL43" s="171"/>
      <c r="QOM43" s="171"/>
      <c r="QON43" s="171"/>
      <c r="QOO43" s="171"/>
      <c r="QOP43" s="171"/>
      <c r="QOQ43" s="171"/>
      <c r="QOR43" s="172"/>
      <c r="QOS43" s="162"/>
      <c r="QOT43" s="171"/>
      <c r="QOU43" s="171"/>
      <c r="QOV43" s="171"/>
      <c r="QOW43" s="171"/>
      <c r="QOX43" s="171"/>
      <c r="QOY43" s="171"/>
      <c r="QOZ43" s="172"/>
      <c r="QPA43" s="162"/>
      <c r="QPB43" s="171"/>
      <c r="QPC43" s="171"/>
      <c r="QPD43" s="171"/>
      <c r="QPE43" s="171"/>
      <c r="QPF43" s="171"/>
      <c r="QPG43" s="171"/>
      <c r="QPH43" s="172"/>
      <c r="QPI43" s="162"/>
      <c r="QPJ43" s="171"/>
      <c r="QPK43" s="171"/>
      <c r="QPL43" s="171"/>
      <c r="QPM43" s="171"/>
      <c r="QPN43" s="171"/>
      <c r="QPO43" s="171"/>
      <c r="QPP43" s="172"/>
      <c r="QPQ43" s="162"/>
      <c r="QPR43" s="171"/>
      <c r="QPS43" s="171"/>
      <c r="QPT43" s="171"/>
      <c r="QPU43" s="171"/>
      <c r="QPV43" s="171"/>
      <c r="QPW43" s="171"/>
      <c r="QPX43" s="172"/>
      <c r="QPY43" s="162"/>
      <c r="QPZ43" s="171"/>
      <c r="QQA43" s="171"/>
      <c r="QQB43" s="171"/>
      <c r="QQC43" s="171"/>
      <c r="QQD43" s="171"/>
      <c r="QQE43" s="171"/>
      <c r="QQF43" s="172"/>
      <c r="QQG43" s="162"/>
      <c r="QQH43" s="171"/>
      <c r="QQI43" s="171"/>
      <c r="QQJ43" s="171"/>
      <c r="QQK43" s="171"/>
      <c r="QQL43" s="171"/>
      <c r="QQM43" s="171"/>
      <c r="QQN43" s="172"/>
      <c r="QQO43" s="162"/>
      <c r="QQP43" s="171"/>
      <c r="QQQ43" s="171"/>
      <c r="QQR43" s="171"/>
      <c r="QQS43" s="171"/>
      <c r="QQT43" s="171"/>
      <c r="QQU43" s="171"/>
      <c r="QQV43" s="172"/>
      <c r="QQW43" s="162"/>
      <c r="QQX43" s="171"/>
      <c r="QQY43" s="171"/>
      <c r="QQZ43" s="171"/>
      <c r="QRA43" s="171"/>
      <c r="QRB43" s="171"/>
      <c r="QRC43" s="171"/>
      <c r="QRD43" s="172"/>
      <c r="QRE43" s="162"/>
      <c r="QRF43" s="171"/>
      <c r="QRG43" s="171"/>
      <c r="QRH43" s="171"/>
      <c r="QRI43" s="171"/>
      <c r="QRJ43" s="171"/>
      <c r="QRK43" s="171"/>
      <c r="QRL43" s="172"/>
      <c r="QRM43" s="162"/>
      <c r="QRN43" s="171"/>
      <c r="QRO43" s="171"/>
      <c r="QRP43" s="171"/>
      <c r="QRQ43" s="171"/>
      <c r="QRR43" s="171"/>
      <c r="QRS43" s="171"/>
      <c r="QRT43" s="172"/>
      <c r="QRU43" s="162"/>
      <c r="QRV43" s="171"/>
      <c r="QRW43" s="171"/>
      <c r="QRX43" s="171"/>
      <c r="QRY43" s="171"/>
      <c r="QRZ43" s="171"/>
      <c r="QSA43" s="171"/>
      <c r="QSB43" s="172"/>
      <c r="QSC43" s="162"/>
      <c r="QSD43" s="171"/>
      <c r="QSE43" s="171"/>
      <c r="QSF43" s="171"/>
      <c r="QSG43" s="171"/>
      <c r="QSH43" s="171"/>
      <c r="QSI43" s="171"/>
      <c r="QSJ43" s="172"/>
      <c r="QSK43" s="162"/>
      <c r="QSL43" s="171"/>
      <c r="QSM43" s="171"/>
      <c r="QSN43" s="171"/>
      <c r="QSO43" s="171"/>
      <c r="QSP43" s="171"/>
      <c r="QSQ43" s="171"/>
      <c r="QSR43" s="172"/>
      <c r="QSS43" s="162"/>
      <c r="QST43" s="171"/>
      <c r="QSU43" s="171"/>
      <c r="QSV43" s="171"/>
      <c r="QSW43" s="171"/>
      <c r="QSX43" s="171"/>
      <c r="QSY43" s="171"/>
      <c r="QSZ43" s="172"/>
      <c r="QTA43" s="162"/>
      <c r="QTB43" s="171"/>
      <c r="QTC43" s="171"/>
      <c r="QTD43" s="171"/>
      <c r="QTE43" s="171"/>
      <c r="QTF43" s="171"/>
      <c r="QTG43" s="171"/>
      <c r="QTH43" s="172"/>
      <c r="QTI43" s="162"/>
      <c r="QTJ43" s="171"/>
      <c r="QTK43" s="171"/>
      <c r="QTL43" s="171"/>
      <c r="QTM43" s="171"/>
      <c r="QTN43" s="171"/>
      <c r="QTO43" s="171"/>
      <c r="QTP43" s="172"/>
      <c r="QTQ43" s="162"/>
      <c r="QTR43" s="171"/>
      <c r="QTS43" s="171"/>
      <c r="QTT43" s="171"/>
      <c r="QTU43" s="171"/>
      <c r="QTV43" s="171"/>
      <c r="QTW43" s="171"/>
      <c r="QTX43" s="172"/>
      <c r="QTY43" s="162"/>
      <c r="QTZ43" s="171"/>
      <c r="QUA43" s="171"/>
      <c r="QUB43" s="171"/>
      <c r="QUC43" s="171"/>
      <c r="QUD43" s="171"/>
      <c r="QUE43" s="171"/>
      <c r="QUF43" s="172"/>
      <c r="QUG43" s="162"/>
      <c r="QUH43" s="171"/>
      <c r="QUI43" s="171"/>
      <c r="QUJ43" s="171"/>
      <c r="QUK43" s="171"/>
      <c r="QUL43" s="171"/>
      <c r="QUM43" s="171"/>
      <c r="QUN43" s="172"/>
      <c r="QUO43" s="162"/>
      <c r="QUP43" s="171"/>
      <c r="QUQ43" s="171"/>
      <c r="QUR43" s="171"/>
      <c r="QUS43" s="171"/>
      <c r="QUT43" s="171"/>
      <c r="QUU43" s="171"/>
      <c r="QUV43" s="172"/>
      <c r="QUW43" s="162"/>
      <c r="QUX43" s="171"/>
      <c r="QUY43" s="171"/>
      <c r="QUZ43" s="171"/>
      <c r="QVA43" s="171"/>
      <c r="QVB43" s="171"/>
      <c r="QVC43" s="171"/>
      <c r="QVD43" s="172"/>
      <c r="QVE43" s="162"/>
      <c r="QVF43" s="171"/>
      <c r="QVG43" s="171"/>
      <c r="QVH43" s="171"/>
      <c r="QVI43" s="171"/>
      <c r="QVJ43" s="171"/>
      <c r="QVK43" s="171"/>
      <c r="QVL43" s="172"/>
      <c r="QVM43" s="162"/>
      <c r="QVN43" s="171"/>
      <c r="QVO43" s="171"/>
      <c r="QVP43" s="171"/>
      <c r="QVQ43" s="171"/>
      <c r="QVR43" s="171"/>
      <c r="QVS43" s="171"/>
      <c r="QVT43" s="172"/>
      <c r="QVU43" s="162"/>
      <c r="QVV43" s="171"/>
      <c r="QVW43" s="171"/>
      <c r="QVX43" s="171"/>
      <c r="QVY43" s="171"/>
      <c r="QVZ43" s="171"/>
      <c r="QWA43" s="171"/>
      <c r="QWB43" s="172"/>
      <c r="QWC43" s="162"/>
      <c r="QWD43" s="171"/>
      <c r="QWE43" s="171"/>
      <c r="QWF43" s="171"/>
      <c r="QWG43" s="171"/>
      <c r="QWH43" s="171"/>
      <c r="QWI43" s="171"/>
      <c r="QWJ43" s="172"/>
      <c r="QWK43" s="162"/>
      <c r="QWL43" s="171"/>
      <c r="QWM43" s="171"/>
      <c r="QWN43" s="171"/>
      <c r="QWO43" s="171"/>
      <c r="QWP43" s="171"/>
      <c r="QWQ43" s="171"/>
      <c r="QWR43" s="172"/>
      <c r="QWS43" s="162"/>
      <c r="QWT43" s="171"/>
      <c r="QWU43" s="171"/>
      <c r="QWV43" s="171"/>
      <c r="QWW43" s="171"/>
      <c r="QWX43" s="171"/>
      <c r="QWY43" s="171"/>
      <c r="QWZ43" s="172"/>
      <c r="QXA43" s="162"/>
      <c r="QXB43" s="171"/>
      <c r="QXC43" s="171"/>
      <c r="QXD43" s="171"/>
      <c r="QXE43" s="171"/>
      <c r="QXF43" s="171"/>
      <c r="QXG43" s="171"/>
      <c r="QXH43" s="172"/>
      <c r="QXI43" s="162"/>
      <c r="QXJ43" s="171"/>
      <c r="QXK43" s="171"/>
      <c r="QXL43" s="171"/>
      <c r="QXM43" s="171"/>
      <c r="QXN43" s="171"/>
      <c r="QXO43" s="171"/>
      <c r="QXP43" s="172"/>
      <c r="QXQ43" s="162"/>
      <c r="QXR43" s="171"/>
      <c r="QXS43" s="171"/>
      <c r="QXT43" s="171"/>
      <c r="QXU43" s="171"/>
      <c r="QXV43" s="171"/>
      <c r="QXW43" s="171"/>
      <c r="QXX43" s="172"/>
      <c r="QXY43" s="162"/>
      <c r="QXZ43" s="171"/>
      <c r="QYA43" s="171"/>
      <c r="QYB43" s="171"/>
      <c r="QYC43" s="171"/>
      <c r="QYD43" s="171"/>
      <c r="QYE43" s="171"/>
      <c r="QYF43" s="172"/>
      <c r="QYG43" s="162"/>
      <c r="QYH43" s="171"/>
      <c r="QYI43" s="171"/>
      <c r="QYJ43" s="171"/>
      <c r="QYK43" s="171"/>
      <c r="QYL43" s="171"/>
      <c r="QYM43" s="171"/>
      <c r="QYN43" s="172"/>
      <c r="QYO43" s="162"/>
      <c r="QYP43" s="171"/>
      <c r="QYQ43" s="171"/>
      <c r="QYR43" s="171"/>
      <c r="QYS43" s="171"/>
      <c r="QYT43" s="171"/>
      <c r="QYU43" s="171"/>
      <c r="QYV43" s="172"/>
      <c r="QYW43" s="162"/>
      <c r="QYX43" s="171"/>
      <c r="QYY43" s="171"/>
      <c r="QYZ43" s="171"/>
      <c r="QZA43" s="171"/>
      <c r="QZB43" s="171"/>
      <c r="QZC43" s="171"/>
      <c r="QZD43" s="172"/>
      <c r="QZE43" s="162"/>
      <c r="QZF43" s="171"/>
      <c r="QZG43" s="171"/>
      <c r="QZH43" s="171"/>
      <c r="QZI43" s="171"/>
      <c r="QZJ43" s="171"/>
      <c r="QZK43" s="171"/>
      <c r="QZL43" s="172"/>
      <c r="QZM43" s="162"/>
      <c r="QZN43" s="171"/>
      <c r="QZO43" s="171"/>
      <c r="QZP43" s="171"/>
      <c r="QZQ43" s="171"/>
      <c r="QZR43" s="171"/>
      <c r="QZS43" s="171"/>
      <c r="QZT43" s="172"/>
      <c r="QZU43" s="162"/>
      <c r="QZV43" s="171"/>
      <c r="QZW43" s="171"/>
      <c r="QZX43" s="171"/>
      <c r="QZY43" s="171"/>
      <c r="QZZ43" s="171"/>
      <c r="RAA43" s="171"/>
      <c r="RAB43" s="172"/>
      <c r="RAC43" s="162"/>
      <c r="RAD43" s="171"/>
      <c r="RAE43" s="171"/>
      <c r="RAF43" s="171"/>
      <c r="RAG43" s="171"/>
      <c r="RAH43" s="171"/>
      <c r="RAI43" s="171"/>
      <c r="RAJ43" s="172"/>
      <c r="RAK43" s="162"/>
      <c r="RAL43" s="171"/>
      <c r="RAM43" s="171"/>
      <c r="RAN43" s="171"/>
      <c r="RAO43" s="171"/>
      <c r="RAP43" s="171"/>
      <c r="RAQ43" s="171"/>
      <c r="RAR43" s="172"/>
      <c r="RAS43" s="162"/>
      <c r="RAT43" s="171"/>
      <c r="RAU43" s="171"/>
      <c r="RAV43" s="171"/>
      <c r="RAW43" s="171"/>
      <c r="RAX43" s="171"/>
      <c r="RAY43" s="171"/>
      <c r="RAZ43" s="172"/>
      <c r="RBA43" s="162"/>
      <c r="RBB43" s="171"/>
      <c r="RBC43" s="171"/>
      <c r="RBD43" s="171"/>
      <c r="RBE43" s="171"/>
      <c r="RBF43" s="171"/>
      <c r="RBG43" s="171"/>
      <c r="RBH43" s="172"/>
      <c r="RBI43" s="162"/>
      <c r="RBJ43" s="171"/>
      <c r="RBK43" s="171"/>
      <c r="RBL43" s="171"/>
      <c r="RBM43" s="171"/>
      <c r="RBN43" s="171"/>
      <c r="RBO43" s="171"/>
      <c r="RBP43" s="172"/>
      <c r="RBQ43" s="162"/>
      <c r="RBR43" s="171"/>
      <c r="RBS43" s="171"/>
      <c r="RBT43" s="171"/>
      <c r="RBU43" s="171"/>
      <c r="RBV43" s="171"/>
      <c r="RBW43" s="171"/>
      <c r="RBX43" s="172"/>
      <c r="RBY43" s="162"/>
      <c r="RBZ43" s="171"/>
      <c r="RCA43" s="171"/>
      <c r="RCB43" s="171"/>
      <c r="RCC43" s="171"/>
      <c r="RCD43" s="171"/>
      <c r="RCE43" s="171"/>
      <c r="RCF43" s="172"/>
      <c r="RCG43" s="162"/>
      <c r="RCH43" s="171"/>
      <c r="RCI43" s="171"/>
      <c r="RCJ43" s="171"/>
      <c r="RCK43" s="171"/>
      <c r="RCL43" s="171"/>
      <c r="RCM43" s="171"/>
      <c r="RCN43" s="172"/>
      <c r="RCO43" s="162"/>
      <c r="RCP43" s="171"/>
      <c r="RCQ43" s="171"/>
      <c r="RCR43" s="171"/>
      <c r="RCS43" s="171"/>
      <c r="RCT43" s="171"/>
      <c r="RCU43" s="171"/>
      <c r="RCV43" s="172"/>
      <c r="RCW43" s="162"/>
      <c r="RCX43" s="171"/>
      <c r="RCY43" s="171"/>
      <c r="RCZ43" s="171"/>
      <c r="RDA43" s="171"/>
      <c r="RDB43" s="171"/>
      <c r="RDC43" s="171"/>
      <c r="RDD43" s="172"/>
      <c r="RDE43" s="162"/>
      <c r="RDF43" s="171"/>
      <c r="RDG43" s="171"/>
      <c r="RDH43" s="171"/>
      <c r="RDI43" s="171"/>
      <c r="RDJ43" s="171"/>
      <c r="RDK43" s="171"/>
      <c r="RDL43" s="172"/>
      <c r="RDM43" s="162"/>
      <c r="RDN43" s="171"/>
      <c r="RDO43" s="171"/>
      <c r="RDP43" s="171"/>
      <c r="RDQ43" s="171"/>
      <c r="RDR43" s="171"/>
      <c r="RDS43" s="171"/>
      <c r="RDT43" s="172"/>
      <c r="RDU43" s="162"/>
      <c r="RDV43" s="171"/>
      <c r="RDW43" s="171"/>
      <c r="RDX43" s="171"/>
      <c r="RDY43" s="171"/>
      <c r="RDZ43" s="171"/>
      <c r="REA43" s="171"/>
      <c r="REB43" s="172"/>
      <c r="REC43" s="162"/>
      <c r="RED43" s="171"/>
      <c r="REE43" s="171"/>
      <c r="REF43" s="171"/>
      <c r="REG43" s="171"/>
      <c r="REH43" s="171"/>
      <c r="REI43" s="171"/>
      <c r="REJ43" s="172"/>
      <c r="REK43" s="162"/>
      <c r="REL43" s="171"/>
      <c r="REM43" s="171"/>
      <c r="REN43" s="171"/>
      <c r="REO43" s="171"/>
      <c r="REP43" s="171"/>
      <c r="REQ43" s="171"/>
      <c r="RER43" s="172"/>
      <c r="RES43" s="162"/>
      <c r="RET43" s="171"/>
      <c r="REU43" s="171"/>
      <c r="REV43" s="171"/>
      <c r="REW43" s="171"/>
      <c r="REX43" s="171"/>
      <c r="REY43" s="171"/>
      <c r="REZ43" s="172"/>
      <c r="RFA43" s="162"/>
      <c r="RFB43" s="171"/>
      <c r="RFC43" s="171"/>
      <c r="RFD43" s="171"/>
      <c r="RFE43" s="171"/>
      <c r="RFF43" s="171"/>
      <c r="RFG43" s="171"/>
      <c r="RFH43" s="172"/>
      <c r="RFI43" s="162"/>
      <c r="RFJ43" s="171"/>
      <c r="RFK43" s="171"/>
      <c r="RFL43" s="171"/>
      <c r="RFM43" s="171"/>
      <c r="RFN43" s="171"/>
      <c r="RFO43" s="171"/>
      <c r="RFP43" s="172"/>
      <c r="RFQ43" s="162"/>
      <c r="RFR43" s="171"/>
      <c r="RFS43" s="171"/>
      <c r="RFT43" s="171"/>
      <c r="RFU43" s="171"/>
      <c r="RFV43" s="171"/>
      <c r="RFW43" s="171"/>
      <c r="RFX43" s="172"/>
      <c r="RFY43" s="162"/>
      <c r="RFZ43" s="171"/>
      <c r="RGA43" s="171"/>
      <c r="RGB43" s="171"/>
      <c r="RGC43" s="171"/>
      <c r="RGD43" s="171"/>
      <c r="RGE43" s="171"/>
      <c r="RGF43" s="172"/>
      <c r="RGG43" s="162"/>
      <c r="RGH43" s="171"/>
      <c r="RGI43" s="171"/>
      <c r="RGJ43" s="171"/>
      <c r="RGK43" s="171"/>
      <c r="RGL43" s="171"/>
      <c r="RGM43" s="171"/>
      <c r="RGN43" s="172"/>
      <c r="RGO43" s="162"/>
      <c r="RGP43" s="171"/>
      <c r="RGQ43" s="171"/>
      <c r="RGR43" s="171"/>
      <c r="RGS43" s="171"/>
      <c r="RGT43" s="171"/>
      <c r="RGU43" s="171"/>
      <c r="RGV43" s="172"/>
      <c r="RGW43" s="162"/>
      <c r="RGX43" s="171"/>
      <c r="RGY43" s="171"/>
      <c r="RGZ43" s="171"/>
      <c r="RHA43" s="171"/>
      <c r="RHB43" s="171"/>
      <c r="RHC43" s="171"/>
      <c r="RHD43" s="172"/>
      <c r="RHE43" s="162"/>
      <c r="RHF43" s="171"/>
      <c r="RHG43" s="171"/>
      <c r="RHH43" s="171"/>
      <c r="RHI43" s="171"/>
      <c r="RHJ43" s="171"/>
      <c r="RHK43" s="171"/>
      <c r="RHL43" s="172"/>
      <c r="RHM43" s="162"/>
      <c r="RHN43" s="171"/>
      <c r="RHO43" s="171"/>
      <c r="RHP43" s="171"/>
      <c r="RHQ43" s="171"/>
      <c r="RHR43" s="171"/>
      <c r="RHS43" s="171"/>
      <c r="RHT43" s="172"/>
      <c r="RHU43" s="162"/>
      <c r="RHV43" s="171"/>
      <c r="RHW43" s="171"/>
      <c r="RHX43" s="171"/>
      <c r="RHY43" s="171"/>
      <c r="RHZ43" s="171"/>
      <c r="RIA43" s="171"/>
      <c r="RIB43" s="172"/>
      <c r="RIC43" s="162"/>
      <c r="RID43" s="171"/>
      <c r="RIE43" s="171"/>
      <c r="RIF43" s="171"/>
      <c r="RIG43" s="171"/>
      <c r="RIH43" s="171"/>
      <c r="RII43" s="171"/>
      <c r="RIJ43" s="172"/>
      <c r="RIK43" s="162"/>
      <c r="RIL43" s="171"/>
      <c r="RIM43" s="171"/>
      <c r="RIN43" s="171"/>
      <c r="RIO43" s="171"/>
      <c r="RIP43" s="171"/>
      <c r="RIQ43" s="171"/>
      <c r="RIR43" s="172"/>
      <c r="RIS43" s="162"/>
      <c r="RIT43" s="171"/>
      <c r="RIU43" s="171"/>
      <c r="RIV43" s="171"/>
      <c r="RIW43" s="171"/>
      <c r="RIX43" s="171"/>
      <c r="RIY43" s="171"/>
      <c r="RIZ43" s="172"/>
      <c r="RJA43" s="162"/>
      <c r="RJB43" s="171"/>
      <c r="RJC43" s="171"/>
      <c r="RJD43" s="171"/>
      <c r="RJE43" s="171"/>
      <c r="RJF43" s="171"/>
      <c r="RJG43" s="171"/>
      <c r="RJH43" s="172"/>
      <c r="RJI43" s="162"/>
      <c r="RJJ43" s="171"/>
      <c r="RJK43" s="171"/>
      <c r="RJL43" s="171"/>
      <c r="RJM43" s="171"/>
      <c r="RJN43" s="171"/>
      <c r="RJO43" s="171"/>
      <c r="RJP43" s="172"/>
      <c r="RJQ43" s="162"/>
      <c r="RJR43" s="171"/>
      <c r="RJS43" s="171"/>
      <c r="RJT43" s="171"/>
      <c r="RJU43" s="171"/>
      <c r="RJV43" s="171"/>
      <c r="RJW43" s="171"/>
      <c r="RJX43" s="172"/>
      <c r="RJY43" s="162"/>
      <c r="RJZ43" s="171"/>
      <c r="RKA43" s="171"/>
      <c r="RKB43" s="171"/>
      <c r="RKC43" s="171"/>
      <c r="RKD43" s="171"/>
      <c r="RKE43" s="171"/>
      <c r="RKF43" s="172"/>
      <c r="RKG43" s="162"/>
      <c r="RKH43" s="171"/>
      <c r="RKI43" s="171"/>
      <c r="RKJ43" s="171"/>
      <c r="RKK43" s="171"/>
      <c r="RKL43" s="171"/>
      <c r="RKM43" s="171"/>
      <c r="RKN43" s="172"/>
      <c r="RKO43" s="162"/>
      <c r="RKP43" s="171"/>
      <c r="RKQ43" s="171"/>
      <c r="RKR43" s="171"/>
      <c r="RKS43" s="171"/>
      <c r="RKT43" s="171"/>
      <c r="RKU43" s="171"/>
      <c r="RKV43" s="172"/>
      <c r="RKW43" s="162"/>
      <c r="RKX43" s="171"/>
      <c r="RKY43" s="171"/>
      <c r="RKZ43" s="171"/>
      <c r="RLA43" s="171"/>
      <c r="RLB43" s="171"/>
      <c r="RLC43" s="171"/>
      <c r="RLD43" s="172"/>
      <c r="RLE43" s="162"/>
      <c r="RLF43" s="171"/>
      <c r="RLG43" s="171"/>
      <c r="RLH43" s="171"/>
      <c r="RLI43" s="171"/>
      <c r="RLJ43" s="171"/>
      <c r="RLK43" s="171"/>
      <c r="RLL43" s="172"/>
      <c r="RLM43" s="162"/>
      <c r="RLN43" s="171"/>
      <c r="RLO43" s="171"/>
      <c r="RLP43" s="171"/>
      <c r="RLQ43" s="171"/>
      <c r="RLR43" s="171"/>
      <c r="RLS43" s="171"/>
      <c r="RLT43" s="172"/>
      <c r="RLU43" s="162"/>
      <c r="RLV43" s="171"/>
      <c r="RLW43" s="171"/>
      <c r="RLX43" s="171"/>
      <c r="RLY43" s="171"/>
      <c r="RLZ43" s="171"/>
      <c r="RMA43" s="171"/>
      <c r="RMB43" s="172"/>
      <c r="RMC43" s="162"/>
      <c r="RMD43" s="171"/>
      <c r="RME43" s="171"/>
      <c r="RMF43" s="171"/>
      <c r="RMG43" s="171"/>
      <c r="RMH43" s="171"/>
      <c r="RMI43" s="171"/>
      <c r="RMJ43" s="172"/>
      <c r="RMK43" s="162"/>
      <c r="RML43" s="171"/>
      <c r="RMM43" s="171"/>
      <c r="RMN43" s="171"/>
      <c r="RMO43" s="171"/>
      <c r="RMP43" s="171"/>
      <c r="RMQ43" s="171"/>
      <c r="RMR43" s="172"/>
      <c r="RMS43" s="162"/>
      <c r="RMT43" s="171"/>
      <c r="RMU43" s="171"/>
      <c r="RMV43" s="171"/>
      <c r="RMW43" s="171"/>
      <c r="RMX43" s="171"/>
      <c r="RMY43" s="171"/>
      <c r="RMZ43" s="172"/>
      <c r="RNA43" s="162"/>
      <c r="RNB43" s="171"/>
      <c r="RNC43" s="171"/>
      <c r="RND43" s="171"/>
      <c r="RNE43" s="171"/>
      <c r="RNF43" s="171"/>
      <c r="RNG43" s="171"/>
      <c r="RNH43" s="172"/>
      <c r="RNI43" s="162"/>
      <c r="RNJ43" s="171"/>
      <c r="RNK43" s="171"/>
      <c r="RNL43" s="171"/>
      <c r="RNM43" s="171"/>
      <c r="RNN43" s="171"/>
      <c r="RNO43" s="171"/>
      <c r="RNP43" s="172"/>
      <c r="RNQ43" s="162"/>
      <c r="RNR43" s="171"/>
      <c r="RNS43" s="171"/>
      <c r="RNT43" s="171"/>
      <c r="RNU43" s="171"/>
      <c r="RNV43" s="171"/>
      <c r="RNW43" s="171"/>
      <c r="RNX43" s="172"/>
      <c r="RNY43" s="162"/>
      <c r="RNZ43" s="171"/>
      <c r="ROA43" s="171"/>
      <c r="ROB43" s="171"/>
      <c r="ROC43" s="171"/>
      <c r="ROD43" s="171"/>
      <c r="ROE43" s="171"/>
      <c r="ROF43" s="172"/>
      <c r="ROG43" s="162"/>
      <c r="ROH43" s="171"/>
      <c r="ROI43" s="171"/>
      <c r="ROJ43" s="171"/>
      <c r="ROK43" s="171"/>
      <c r="ROL43" s="171"/>
      <c r="ROM43" s="171"/>
      <c r="RON43" s="172"/>
      <c r="ROO43" s="162"/>
      <c r="ROP43" s="171"/>
      <c r="ROQ43" s="171"/>
      <c r="ROR43" s="171"/>
      <c r="ROS43" s="171"/>
      <c r="ROT43" s="171"/>
      <c r="ROU43" s="171"/>
      <c r="ROV43" s="172"/>
      <c r="ROW43" s="162"/>
      <c r="ROX43" s="171"/>
      <c r="ROY43" s="171"/>
      <c r="ROZ43" s="171"/>
      <c r="RPA43" s="171"/>
      <c r="RPB43" s="171"/>
      <c r="RPC43" s="171"/>
      <c r="RPD43" s="172"/>
      <c r="RPE43" s="162"/>
      <c r="RPF43" s="171"/>
      <c r="RPG43" s="171"/>
      <c r="RPH43" s="171"/>
      <c r="RPI43" s="171"/>
      <c r="RPJ43" s="171"/>
      <c r="RPK43" s="171"/>
      <c r="RPL43" s="172"/>
      <c r="RPM43" s="162"/>
      <c r="RPN43" s="171"/>
      <c r="RPO43" s="171"/>
      <c r="RPP43" s="171"/>
      <c r="RPQ43" s="171"/>
      <c r="RPR43" s="171"/>
      <c r="RPS43" s="171"/>
      <c r="RPT43" s="172"/>
      <c r="RPU43" s="162"/>
      <c r="RPV43" s="171"/>
      <c r="RPW43" s="171"/>
      <c r="RPX43" s="171"/>
      <c r="RPY43" s="171"/>
      <c r="RPZ43" s="171"/>
      <c r="RQA43" s="171"/>
      <c r="RQB43" s="172"/>
      <c r="RQC43" s="162"/>
      <c r="RQD43" s="171"/>
      <c r="RQE43" s="171"/>
      <c r="RQF43" s="171"/>
      <c r="RQG43" s="171"/>
      <c r="RQH43" s="171"/>
      <c r="RQI43" s="171"/>
      <c r="RQJ43" s="172"/>
      <c r="RQK43" s="162"/>
      <c r="RQL43" s="171"/>
      <c r="RQM43" s="171"/>
      <c r="RQN43" s="171"/>
      <c r="RQO43" s="171"/>
      <c r="RQP43" s="171"/>
      <c r="RQQ43" s="171"/>
      <c r="RQR43" s="172"/>
      <c r="RQS43" s="162"/>
      <c r="RQT43" s="171"/>
      <c r="RQU43" s="171"/>
      <c r="RQV43" s="171"/>
      <c r="RQW43" s="171"/>
      <c r="RQX43" s="171"/>
      <c r="RQY43" s="171"/>
      <c r="RQZ43" s="172"/>
      <c r="RRA43" s="162"/>
      <c r="RRB43" s="171"/>
      <c r="RRC43" s="171"/>
      <c r="RRD43" s="171"/>
      <c r="RRE43" s="171"/>
      <c r="RRF43" s="171"/>
      <c r="RRG43" s="171"/>
      <c r="RRH43" s="172"/>
      <c r="RRI43" s="162"/>
      <c r="RRJ43" s="171"/>
      <c r="RRK43" s="171"/>
      <c r="RRL43" s="171"/>
      <c r="RRM43" s="171"/>
      <c r="RRN43" s="171"/>
      <c r="RRO43" s="171"/>
      <c r="RRP43" s="172"/>
      <c r="RRQ43" s="162"/>
      <c r="RRR43" s="171"/>
      <c r="RRS43" s="171"/>
      <c r="RRT43" s="171"/>
      <c r="RRU43" s="171"/>
      <c r="RRV43" s="171"/>
      <c r="RRW43" s="171"/>
      <c r="RRX43" s="172"/>
      <c r="RRY43" s="162"/>
      <c r="RRZ43" s="171"/>
      <c r="RSA43" s="171"/>
      <c r="RSB43" s="171"/>
      <c r="RSC43" s="171"/>
      <c r="RSD43" s="171"/>
      <c r="RSE43" s="171"/>
      <c r="RSF43" s="172"/>
      <c r="RSG43" s="162"/>
      <c r="RSH43" s="171"/>
      <c r="RSI43" s="171"/>
      <c r="RSJ43" s="171"/>
      <c r="RSK43" s="171"/>
      <c r="RSL43" s="171"/>
      <c r="RSM43" s="171"/>
      <c r="RSN43" s="172"/>
      <c r="RSO43" s="162"/>
      <c r="RSP43" s="171"/>
      <c r="RSQ43" s="171"/>
      <c r="RSR43" s="171"/>
      <c r="RSS43" s="171"/>
      <c r="RST43" s="171"/>
      <c r="RSU43" s="171"/>
      <c r="RSV43" s="172"/>
      <c r="RSW43" s="162"/>
      <c r="RSX43" s="171"/>
      <c r="RSY43" s="171"/>
      <c r="RSZ43" s="171"/>
      <c r="RTA43" s="171"/>
      <c r="RTB43" s="171"/>
      <c r="RTC43" s="171"/>
      <c r="RTD43" s="172"/>
      <c r="RTE43" s="162"/>
      <c r="RTF43" s="171"/>
      <c r="RTG43" s="171"/>
      <c r="RTH43" s="171"/>
      <c r="RTI43" s="171"/>
      <c r="RTJ43" s="171"/>
      <c r="RTK43" s="171"/>
      <c r="RTL43" s="172"/>
      <c r="RTM43" s="162"/>
      <c r="RTN43" s="171"/>
      <c r="RTO43" s="171"/>
      <c r="RTP43" s="171"/>
      <c r="RTQ43" s="171"/>
      <c r="RTR43" s="171"/>
      <c r="RTS43" s="171"/>
      <c r="RTT43" s="172"/>
      <c r="RTU43" s="162"/>
      <c r="RTV43" s="171"/>
      <c r="RTW43" s="171"/>
      <c r="RTX43" s="171"/>
      <c r="RTY43" s="171"/>
      <c r="RTZ43" s="171"/>
      <c r="RUA43" s="171"/>
      <c r="RUB43" s="172"/>
      <c r="RUC43" s="162"/>
      <c r="RUD43" s="171"/>
      <c r="RUE43" s="171"/>
      <c r="RUF43" s="171"/>
      <c r="RUG43" s="171"/>
      <c r="RUH43" s="171"/>
      <c r="RUI43" s="171"/>
      <c r="RUJ43" s="172"/>
      <c r="RUK43" s="162"/>
      <c r="RUL43" s="171"/>
      <c r="RUM43" s="171"/>
      <c r="RUN43" s="171"/>
      <c r="RUO43" s="171"/>
      <c r="RUP43" s="171"/>
      <c r="RUQ43" s="171"/>
      <c r="RUR43" s="172"/>
      <c r="RUS43" s="162"/>
      <c r="RUT43" s="171"/>
      <c r="RUU43" s="171"/>
      <c r="RUV43" s="171"/>
      <c r="RUW43" s="171"/>
      <c r="RUX43" s="171"/>
      <c r="RUY43" s="171"/>
      <c r="RUZ43" s="172"/>
      <c r="RVA43" s="162"/>
      <c r="RVB43" s="171"/>
      <c r="RVC43" s="171"/>
      <c r="RVD43" s="171"/>
      <c r="RVE43" s="171"/>
      <c r="RVF43" s="171"/>
      <c r="RVG43" s="171"/>
      <c r="RVH43" s="172"/>
      <c r="RVI43" s="162"/>
      <c r="RVJ43" s="171"/>
      <c r="RVK43" s="171"/>
      <c r="RVL43" s="171"/>
      <c r="RVM43" s="171"/>
      <c r="RVN43" s="171"/>
      <c r="RVO43" s="171"/>
      <c r="RVP43" s="172"/>
      <c r="RVQ43" s="162"/>
      <c r="RVR43" s="171"/>
      <c r="RVS43" s="171"/>
      <c r="RVT43" s="171"/>
      <c r="RVU43" s="171"/>
      <c r="RVV43" s="171"/>
      <c r="RVW43" s="171"/>
      <c r="RVX43" s="172"/>
      <c r="RVY43" s="162"/>
      <c r="RVZ43" s="171"/>
      <c r="RWA43" s="171"/>
      <c r="RWB43" s="171"/>
      <c r="RWC43" s="171"/>
      <c r="RWD43" s="171"/>
      <c r="RWE43" s="171"/>
      <c r="RWF43" s="172"/>
      <c r="RWG43" s="162"/>
      <c r="RWH43" s="171"/>
      <c r="RWI43" s="171"/>
      <c r="RWJ43" s="171"/>
      <c r="RWK43" s="171"/>
      <c r="RWL43" s="171"/>
      <c r="RWM43" s="171"/>
      <c r="RWN43" s="172"/>
      <c r="RWO43" s="162"/>
      <c r="RWP43" s="171"/>
      <c r="RWQ43" s="171"/>
      <c r="RWR43" s="171"/>
      <c r="RWS43" s="171"/>
      <c r="RWT43" s="171"/>
      <c r="RWU43" s="171"/>
      <c r="RWV43" s="172"/>
      <c r="RWW43" s="162"/>
      <c r="RWX43" s="171"/>
      <c r="RWY43" s="171"/>
      <c r="RWZ43" s="171"/>
      <c r="RXA43" s="171"/>
      <c r="RXB43" s="171"/>
      <c r="RXC43" s="171"/>
      <c r="RXD43" s="172"/>
      <c r="RXE43" s="162"/>
      <c r="RXF43" s="171"/>
      <c r="RXG43" s="171"/>
      <c r="RXH43" s="171"/>
      <c r="RXI43" s="171"/>
      <c r="RXJ43" s="171"/>
      <c r="RXK43" s="171"/>
      <c r="RXL43" s="172"/>
      <c r="RXM43" s="162"/>
      <c r="RXN43" s="171"/>
      <c r="RXO43" s="171"/>
      <c r="RXP43" s="171"/>
      <c r="RXQ43" s="171"/>
      <c r="RXR43" s="171"/>
      <c r="RXS43" s="171"/>
      <c r="RXT43" s="172"/>
      <c r="RXU43" s="162"/>
      <c r="RXV43" s="171"/>
      <c r="RXW43" s="171"/>
      <c r="RXX43" s="171"/>
      <c r="RXY43" s="171"/>
      <c r="RXZ43" s="171"/>
      <c r="RYA43" s="171"/>
      <c r="RYB43" s="172"/>
      <c r="RYC43" s="162"/>
      <c r="RYD43" s="171"/>
      <c r="RYE43" s="171"/>
      <c r="RYF43" s="171"/>
      <c r="RYG43" s="171"/>
      <c r="RYH43" s="171"/>
      <c r="RYI43" s="171"/>
      <c r="RYJ43" s="172"/>
      <c r="RYK43" s="162"/>
      <c r="RYL43" s="171"/>
      <c r="RYM43" s="171"/>
      <c r="RYN43" s="171"/>
      <c r="RYO43" s="171"/>
      <c r="RYP43" s="171"/>
      <c r="RYQ43" s="171"/>
      <c r="RYR43" s="172"/>
      <c r="RYS43" s="162"/>
      <c r="RYT43" s="171"/>
      <c r="RYU43" s="171"/>
      <c r="RYV43" s="171"/>
      <c r="RYW43" s="171"/>
      <c r="RYX43" s="171"/>
      <c r="RYY43" s="171"/>
      <c r="RYZ43" s="172"/>
      <c r="RZA43" s="162"/>
      <c r="RZB43" s="171"/>
      <c r="RZC43" s="171"/>
      <c r="RZD43" s="171"/>
      <c r="RZE43" s="171"/>
      <c r="RZF43" s="171"/>
      <c r="RZG43" s="171"/>
      <c r="RZH43" s="172"/>
      <c r="RZI43" s="162"/>
      <c r="RZJ43" s="171"/>
      <c r="RZK43" s="171"/>
      <c r="RZL43" s="171"/>
      <c r="RZM43" s="171"/>
      <c r="RZN43" s="171"/>
      <c r="RZO43" s="171"/>
      <c r="RZP43" s="172"/>
      <c r="RZQ43" s="162"/>
      <c r="RZR43" s="171"/>
      <c r="RZS43" s="171"/>
      <c r="RZT43" s="171"/>
      <c r="RZU43" s="171"/>
      <c r="RZV43" s="171"/>
      <c r="RZW43" s="171"/>
      <c r="RZX43" s="172"/>
      <c r="RZY43" s="162"/>
      <c r="RZZ43" s="171"/>
      <c r="SAA43" s="171"/>
      <c r="SAB43" s="171"/>
      <c r="SAC43" s="171"/>
      <c r="SAD43" s="171"/>
      <c r="SAE43" s="171"/>
      <c r="SAF43" s="172"/>
      <c r="SAG43" s="162"/>
      <c r="SAH43" s="171"/>
      <c r="SAI43" s="171"/>
      <c r="SAJ43" s="171"/>
      <c r="SAK43" s="171"/>
      <c r="SAL43" s="171"/>
      <c r="SAM43" s="171"/>
      <c r="SAN43" s="172"/>
      <c r="SAO43" s="162"/>
      <c r="SAP43" s="171"/>
      <c r="SAQ43" s="171"/>
      <c r="SAR43" s="171"/>
      <c r="SAS43" s="171"/>
      <c r="SAT43" s="171"/>
      <c r="SAU43" s="171"/>
      <c r="SAV43" s="172"/>
      <c r="SAW43" s="162"/>
      <c r="SAX43" s="171"/>
      <c r="SAY43" s="171"/>
      <c r="SAZ43" s="171"/>
      <c r="SBA43" s="171"/>
      <c r="SBB43" s="171"/>
      <c r="SBC43" s="171"/>
      <c r="SBD43" s="172"/>
      <c r="SBE43" s="162"/>
      <c r="SBF43" s="171"/>
      <c r="SBG43" s="171"/>
      <c r="SBH43" s="171"/>
      <c r="SBI43" s="171"/>
      <c r="SBJ43" s="171"/>
      <c r="SBK43" s="171"/>
      <c r="SBL43" s="172"/>
      <c r="SBM43" s="162"/>
      <c r="SBN43" s="171"/>
      <c r="SBO43" s="171"/>
      <c r="SBP43" s="171"/>
      <c r="SBQ43" s="171"/>
      <c r="SBR43" s="171"/>
      <c r="SBS43" s="171"/>
      <c r="SBT43" s="172"/>
      <c r="SBU43" s="162"/>
      <c r="SBV43" s="171"/>
      <c r="SBW43" s="171"/>
      <c r="SBX43" s="171"/>
      <c r="SBY43" s="171"/>
      <c r="SBZ43" s="171"/>
      <c r="SCA43" s="171"/>
      <c r="SCB43" s="172"/>
      <c r="SCC43" s="162"/>
      <c r="SCD43" s="171"/>
      <c r="SCE43" s="171"/>
      <c r="SCF43" s="171"/>
      <c r="SCG43" s="171"/>
      <c r="SCH43" s="171"/>
      <c r="SCI43" s="171"/>
      <c r="SCJ43" s="172"/>
      <c r="SCK43" s="162"/>
      <c r="SCL43" s="171"/>
      <c r="SCM43" s="171"/>
      <c r="SCN43" s="171"/>
      <c r="SCO43" s="171"/>
      <c r="SCP43" s="171"/>
      <c r="SCQ43" s="171"/>
      <c r="SCR43" s="172"/>
      <c r="SCS43" s="162"/>
      <c r="SCT43" s="171"/>
      <c r="SCU43" s="171"/>
      <c r="SCV43" s="171"/>
      <c r="SCW43" s="171"/>
      <c r="SCX43" s="171"/>
      <c r="SCY43" s="171"/>
      <c r="SCZ43" s="172"/>
      <c r="SDA43" s="162"/>
      <c r="SDB43" s="171"/>
      <c r="SDC43" s="171"/>
      <c r="SDD43" s="171"/>
      <c r="SDE43" s="171"/>
      <c r="SDF43" s="171"/>
      <c r="SDG43" s="171"/>
      <c r="SDH43" s="172"/>
      <c r="SDI43" s="162"/>
      <c r="SDJ43" s="171"/>
      <c r="SDK43" s="171"/>
      <c r="SDL43" s="171"/>
      <c r="SDM43" s="171"/>
      <c r="SDN43" s="171"/>
      <c r="SDO43" s="171"/>
      <c r="SDP43" s="172"/>
      <c r="SDQ43" s="162"/>
      <c r="SDR43" s="171"/>
      <c r="SDS43" s="171"/>
      <c r="SDT43" s="171"/>
      <c r="SDU43" s="171"/>
      <c r="SDV43" s="171"/>
      <c r="SDW43" s="171"/>
      <c r="SDX43" s="172"/>
      <c r="SDY43" s="162"/>
      <c r="SDZ43" s="171"/>
      <c r="SEA43" s="171"/>
      <c r="SEB43" s="171"/>
      <c r="SEC43" s="171"/>
      <c r="SED43" s="171"/>
      <c r="SEE43" s="171"/>
      <c r="SEF43" s="172"/>
      <c r="SEG43" s="162"/>
      <c r="SEH43" s="171"/>
      <c r="SEI43" s="171"/>
      <c r="SEJ43" s="171"/>
      <c r="SEK43" s="171"/>
      <c r="SEL43" s="171"/>
      <c r="SEM43" s="171"/>
      <c r="SEN43" s="172"/>
      <c r="SEO43" s="162"/>
      <c r="SEP43" s="171"/>
      <c r="SEQ43" s="171"/>
      <c r="SER43" s="171"/>
      <c r="SES43" s="171"/>
      <c r="SET43" s="171"/>
      <c r="SEU43" s="171"/>
      <c r="SEV43" s="172"/>
      <c r="SEW43" s="162"/>
      <c r="SEX43" s="171"/>
      <c r="SEY43" s="171"/>
      <c r="SEZ43" s="171"/>
      <c r="SFA43" s="171"/>
      <c r="SFB43" s="171"/>
      <c r="SFC43" s="171"/>
      <c r="SFD43" s="172"/>
      <c r="SFE43" s="162"/>
      <c r="SFF43" s="171"/>
      <c r="SFG43" s="171"/>
      <c r="SFH43" s="171"/>
      <c r="SFI43" s="171"/>
      <c r="SFJ43" s="171"/>
      <c r="SFK43" s="171"/>
      <c r="SFL43" s="172"/>
      <c r="SFM43" s="162"/>
      <c r="SFN43" s="171"/>
      <c r="SFO43" s="171"/>
      <c r="SFP43" s="171"/>
      <c r="SFQ43" s="171"/>
      <c r="SFR43" s="171"/>
      <c r="SFS43" s="171"/>
      <c r="SFT43" s="172"/>
      <c r="SFU43" s="162"/>
      <c r="SFV43" s="171"/>
      <c r="SFW43" s="171"/>
      <c r="SFX43" s="171"/>
      <c r="SFY43" s="171"/>
      <c r="SFZ43" s="171"/>
      <c r="SGA43" s="171"/>
      <c r="SGB43" s="172"/>
      <c r="SGC43" s="162"/>
      <c r="SGD43" s="171"/>
      <c r="SGE43" s="171"/>
      <c r="SGF43" s="171"/>
      <c r="SGG43" s="171"/>
      <c r="SGH43" s="171"/>
      <c r="SGI43" s="171"/>
      <c r="SGJ43" s="172"/>
      <c r="SGK43" s="162"/>
      <c r="SGL43" s="171"/>
      <c r="SGM43" s="171"/>
      <c r="SGN43" s="171"/>
      <c r="SGO43" s="171"/>
      <c r="SGP43" s="171"/>
      <c r="SGQ43" s="171"/>
      <c r="SGR43" s="172"/>
      <c r="SGS43" s="162"/>
      <c r="SGT43" s="171"/>
      <c r="SGU43" s="171"/>
      <c r="SGV43" s="171"/>
      <c r="SGW43" s="171"/>
      <c r="SGX43" s="171"/>
      <c r="SGY43" s="171"/>
      <c r="SGZ43" s="172"/>
      <c r="SHA43" s="162"/>
      <c r="SHB43" s="171"/>
      <c r="SHC43" s="171"/>
      <c r="SHD43" s="171"/>
      <c r="SHE43" s="171"/>
      <c r="SHF43" s="171"/>
      <c r="SHG43" s="171"/>
      <c r="SHH43" s="172"/>
      <c r="SHI43" s="162"/>
      <c r="SHJ43" s="171"/>
      <c r="SHK43" s="171"/>
      <c r="SHL43" s="171"/>
      <c r="SHM43" s="171"/>
      <c r="SHN43" s="171"/>
      <c r="SHO43" s="171"/>
      <c r="SHP43" s="172"/>
      <c r="SHQ43" s="162"/>
      <c r="SHR43" s="171"/>
      <c r="SHS43" s="171"/>
      <c r="SHT43" s="171"/>
      <c r="SHU43" s="171"/>
      <c r="SHV43" s="171"/>
      <c r="SHW43" s="171"/>
      <c r="SHX43" s="172"/>
      <c r="SHY43" s="162"/>
      <c r="SHZ43" s="171"/>
      <c r="SIA43" s="171"/>
      <c r="SIB43" s="171"/>
      <c r="SIC43" s="171"/>
      <c r="SID43" s="171"/>
      <c r="SIE43" s="171"/>
      <c r="SIF43" s="172"/>
      <c r="SIG43" s="162"/>
      <c r="SIH43" s="171"/>
      <c r="SII43" s="171"/>
      <c r="SIJ43" s="171"/>
      <c r="SIK43" s="171"/>
      <c r="SIL43" s="171"/>
      <c r="SIM43" s="171"/>
      <c r="SIN43" s="172"/>
      <c r="SIO43" s="162"/>
      <c r="SIP43" s="171"/>
      <c r="SIQ43" s="171"/>
      <c r="SIR43" s="171"/>
      <c r="SIS43" s="171"/>
      <c r="SIT43" s="171"/>
      <c r="SIU43" s="171"/>
      <c r="SIV43" s="172"/>
      <c r="SIW43" s="162"/>
      <c r="SIX43" s="171"/>
      <c r="SIY43" s="171"/>
      <c r="SIZ43" s="171"/>
      <c r="SJA43" s="171"/>
      <c r="SJB43" s="171"/>
      <c r="SJC43" s="171"/>
      <c r="SJD43" s="172"/>
      <c r="SJE43" s="162"/>
      <c r="SJF43" s="171"/>
      <c r="SJG43" s="171"/>
      <c r="SJH43" s="171"/>
      <c r="SJI43" s="171"/>
      <c r="SJJ43" s="171"/>
      <c r="SJK43" s="171"/>
      <c r="SJL43" s="172"/>
      <c r="SJM43" s="162"/>
      <c r="SJN43" s="171"/>
      <c r="SJO43" s="171"/>
      <c r="SJP43" s="171"/>
      <c r="SJQ43" s="171"/>
      <c r="SJR43" s="171"/>
      <c r="SJS43" s="171"/>
      <c r="SJT43" s="172"/>
      <c r="SJU43" s="162"/>
      <c r="SJV43" s="171"/>
      <c r="SJW43" s="171"/>
      <c r="SJX43" s="171"/>
      <c r="SJY43" s="171"/>
      <c r="SJZ43" s="171"/>
      <c r="SKA43" s="171"/>
      <c r="SKB43" s="172"/>
      <c r="SKC43" s="162"/>
      <c r="SKD43" s="171"/>
      <c r="SKE43" s="171"/>
      <c r="SKF43" s="171"/>
      <c r="SKG43" s="171"/>
      <c r="SKH43" s="171"/>
      <c r="SKI43" s="171"/>
      <c r="SKJ43" s="172"/>
      <c r="SKK43" s="162"/>
      <c r="SKL43" s="171"/>
      <c r="SKM43" s="171"/>
      <c r="SKN43" s="171"/>
      <c r="SKO43" s="171"/>
      <c r="SKP43" s="171"/>
      <c r="SKQ43" s="171"/>
      <c r="SKR43" s="172"/>
      <c r="SKS43" s="162"/>
      <c r="SKT43" s="171"/>
      <c r="SKU43" s="171"/>
      <c r="SKV43" s="171"/>
      <c r="SKW43" s="171"/>
      <c r="SKX43" s="171"/>
      <c r="SKY43" s="171"/>
      <c r="SKZ43" s="172"/>
      <c r="SLA43" s="162"/>
      <c r="SLB43" s="171"/>
      <c r="SLC43" s="171"/>
      <c r="SLD43" s="171"/>
      <c r="SLE43" s="171"/>
      <c r="SLF43" s="171"/>
      <c r="SLG43" s="171"/>
      <c r="SLH43" s="172"/>
      <c r="SLI43" s="162"/>
      <c r="SLJ43" s="171"/>
      <c r="SLK43" s="171"/>
      <c r="SLL43" s="171"/>
      <c r="SLM43" s="171"/>
      <c r="SLN43" s="171"/>
      <c r="SLO43" s="171"/>
      <c r="SLP43" s="172"/>
      <c r="SLQ43" s="162"/>
      <c r="SLR43" s="171"/>
      <c r="SLS43" s="171"/>
      <c r="SLT43" s="171"/>
      <c r="SLU43" s="171"/>
      <c r="SLV43" s="171"/>
      <c r="SLW43" s="171"/>
      <c r="SLX43" s="172"/>
      <c r="SLY43" s="162"/>
      <c r="SLZ43" s="171"/>
      <c r="SMA43" s="171"/>
      <c r="SMB43" s="171"/>
      <c r="SMC43" s="171"/>
      <c r="SMD43" s="171"/>
      <c r="SME43" s="171"/>
      <c r="SMF43" s="172"/>
      <c r="SMG43" s="162"/>
      <c r="SMH43" s="171"/>
      <c r="SMI43" s="171"/>
      <c r="SMJ43" s="171"/>
      <c r="SMK43" s="171"/>
      <c r="SML43" s="171"/>
      <c r="SMM43" s="171"/>
      <c r="SMN43" s="172"/>
      <c r="SMO43" s="162"/>
      <c r="SMP43" s="171"/>
      <c r="SMQ43" s="171"/>
      <c r="SMR43" s="171"/>
      <c r="SMS43" s="171"/>
      <c r="SMT43" s="171"/>
      <c r="SMU43" s="171"/>
      <c r="SMV43" s="172"/>
      <c r="SMW43" s="162"/>
      <c r="SMX43" s="171"/>
      <c r="SMY43" s="171"/>
      <c r="SMZ43" s="171"/>
      <c r="SNA43" s="171"/>
      <c r="SNB43" s="171"/>
      <c r="SNC43" s="171"/>
      <c r="SND43" s="172"/>
      <c r="SNE43" s="162"/>
      <c r="SNF43" s="171"/>
      <c r="SNG43" s="171"/>
      <c r="SNH43" s="171"/>
      <c r="SNI43" s="171"/>
      <c r="SNJ43" s="171"/>
      <c r="SNK43" s="171"/>
      <c r="SNL43" s="172"/>
      <c r="SNM43" s="162"/>
      <c r="SNN43" s="171"/>
      <c r="SNO43" s="171"/>
      <c r="SNP43" s="171"/>
      <c r="SNQ43" s="171"/>
      <c r="SNR43" s="171"/>
      <c r="SNS43" s="171"/>
      <c r="SNT43" s="172"/>
      <c r="SNU43" s="162"/>
      <c r="SNV43" s="171"/>
      <c r="SNW43" s="171"/>
      <c r="SNX43" s="171"/>
      <c r="SNY43" s="171"/>
      <c r="SNZ43" s="171"/>
      <c r="SOA43" s="171"/>
      <c r="SOB43" s="172"/>
      <c r="SOC43" s="162"/>
      <c r="SOD43" s="171"/>
      <c r="SOE43" s="171"/>
      <c r="SOF43" s="171"/>
      <c r="SOG43" s="171"/>
      <c r="SOH43" s="171"/>
      <c r="SOI43" s="171"/>
      <c r="SOJ43" s="172"/>
      <c r="SOK43" s="162"/>
      <c r="SOL43" s="171"/>
      <c r="SOM43" s="171"/>
      <c r="SON43" s="171"/>
      <c r="SOO43" s="171"/>
      <c r="SOP43" s="171"/>
      <c r="SOQ43" s="171"/>
      <c r="SOR43" s="172"/>
      <c r="SOS43" s="162"/>
      <c r="SOT43" s="171"/>
      <c r="SOU43" s="171"/>
      <c r="SOV43" s="171"/>
      <c r="SOW43" s="171"/>
      <c r="SOX43" s="171"/>
      <c r="SOY43" s="171"/>
      <c r="SOZ43" s="172"/>
      <c r="SPA43" s="162"/>
      <c r="SPB43" s="171"/>
      <c r="SPC43" s="171"/>
      <c r="SPD43" s="171"/>
      <c r="SPE43" s="171"/>
      <c r="SPF43" s="171"/>
      <c r="SPG43" s="171"/>
      <c r="SPH43" s="172"/>
      <c r="SPI43" s="162"/>
      <c r="SPJ43" s="171"/>
      <c r="SPK43" s="171"/>
      <c r="SPL43" s="171"/>
      <c r="SPM43" s="171"/>
      <c r="SPN43" s="171"/>
      <c r="SPO43" s="171"/>
      <c r="SPP43" s="172"/>
      <c r="SPQ43" s="162"/>
      <c r="SPR43" s="171"/>
      <c r="SPS43" s="171"/>
      <c r="SPT43" s="171"/>
      <c r="SPU43" s="171"/>
      <c r="SPV43" s="171"/>
      <c r="SPW43" s="171"/>
      <c r="SPX43" s="172"/>
      <c r="SPY43" s="162"/>
      <c r="SPZ43" s="171"/>
      <c r="SQA43" s="171"/>
      <c r="SQB43" s="171"/>
      <c r="SQC43" s="171"/>
      <c r="SQD43" s="171"/>
      <c r="SQE43" s="171"/>
      <c r="SQF43" s="172"/>
      <c r="SQG43" s="162"/>
      <c r="SQH43" s="171"/>
      <c r="SQI43" s="171"/>
      <c r="SQJ43" s="171"/>
      <c r="SQK43" s="171"/>
      <c r="SQL43" s="171"/>
      <c r="SQM43" s="171"/>
      <c r="SQN43" s="172"/>
      <c r="SQO43" s="162"/>
      <c r="SQP43" s="171"/>
      <c r="SQQ43" s="171"/>
      <c r="SQR43" s="171"/>
      <c r="SQS43" s="171"/>
      <c r="SQT43" s="171"/>
      <c r="SQU43" s="171"/>
      <c r="SQV43" s="172"/>
      <c r="SQW43" s="162"/>
      <c r="SQX43" s="171"/>
      <c r="SQY43" s="171"/>
      <c r="SQZ43" s="171"/>
      <c r="SRA43" s="171"/>
      <c r="SRB43" s="171"/>
      <c r="SRC43" s="171"/>
      <c r="SRD43" s="172"/>
      <c r="SRE43" s="162"/>
      <c r="SRF43" s="171"/>
      <c r="SRG43" s="171"/>
      <c r="SRH43" s="171"/>
      <c r="SRI43" s="171"/>
      <c r="SRJ43" s="171"/>
      <c r="SRK43" s="171"/>
      <c r="SRL43" s="172"/>
      <c r="SRM43" s="162"/>
      <c r="SRN43" s="171"/>
      <c r="SRO43" s="171"/>
      <c r="SRP43" s="171"/>
      <c r="SRQ43" s="171"/>
      <c r="SRR43" s="171"/>
      <c r="SRS43" s="171"/>
      <c r="SRT43" s="172"/>
      <c r="SRU43" s="162"/>
      <c r="SRV43" s="171"/>
      <c r="SRW43" s="171"/>
      <c r="SRX43" s="171"/>
      <c r="SRY43" s="171"/>
      <c r="SRZ43" s="171"/>
      <c r="SSA43" s="171"/>
      <c r="SSB43" s="172"/>
      <c r="SSC43" s="162"/>
      <c r="SSD43" s="171"/>
      <c r="SSE43" s="171"/>
      <c r="SSF43" s="171"/>
      <c r="SSG43" s="171"/>
      <c r="SSH43" s="171"/>
      <c r="SSI43" s="171"/>
      <c r="SSJ43" s="172"/>
      <c r="SSK43" s="162"/>
      <c r="SSL43" s="171"/>
      <c r="SSM43" s="171"/>
      <c r="SSN43" s="171"/>
      <c r="SSO43" s="171"/>
      <c r="SSP43" s="171"/>
      <c r="SSQ43" s="171"/>
      <c r="SSR43" s="172"/>
      <c r="SSS43" s="162"/>
      <c r="SST43" s="171"/>
      <c r="SSU43" s="171"/>
      <c r="SSV43" s="171"/>
      <c r="SSW43" s="171"/>
      <c r="SSX43" s="171"/>
      <c r="SSY43" s="171"/>
      <c r="SSZ43" s="172"/>
      <c r="STA43" s="162"/>
      <c r="STB43" s="171"/>
      <c r="STC43" s="171"/>
      <c r="STD43" s="171"/>
      <c r="STE43" s="171"/>
      <c r="STF43" s="171"/>
      <c r="STG43" s="171"/>
      <c r="STH43" s="172"/>
      <c r="STI43" s="162"/>
      <c r="STJ43" s="171"/>
      <c r="STK43" s="171"/>
      <c r="STL43" s="171"/>
      <c r="STM43" s="171"/>
      <c r="STN43" s="171"/>
      <c r="STO43" s="171"/>
      <c r="STP43" s="172"/>
      <c r="STQ43" s="162"/>
      <c r="STR43" s="171"/>
      <c r="STS43" s="171"/>
      <c r="STT43" s="171"/>
      <c r="STU43" s="171"/>
      <c r="STV43" s="171"/>
      <c r="STW43" s="171"/>
      <c r="STX43" s="172"/>
      <c r="STY43" s="162"/>
      <c r="STZ43" s="171"/>
      <c r="SUA43" s="171"/>
      <c r="SUB43" s="171"/>
      <c r="SUC43" s="171"/>
      <c r="SUD43" s="171"/>
      <c r="SUE43" s="171"/>
      <c r="SUF43" s="172"/>
      <c r="SUG43" s="162"/>
      <c r="SUH43" s="171"/>
      <c r="SUI43" s="171"/>
      <c r="SUJ43" s="171"/>
      <c r="SUK43" s="171"/>
      <c r="SUL43" s="171"/>
      <c r="SUM43" s="171"/>
      <c r="SUN43" s="172"/>
      <c r="SUO43" s="162"/>
      <c r="SUP43" s="171"/>
      <c r="SUQ43" s="171"/>
      <c r="SUR43" s="171"/>
      <c r="SUS43" s="171"/>
      <c r="SUT43" s="171"/>
      <c r="SUU43" s="171"/>
      <c r="SUV43" s="172"/>
      <c r="SUW43" s="162"/>
      <c r="SUX43" s="171"/>
      <c r="SUY43" s="171"/>
      <c r="SUZ43" s="171"/>
      <c r="SVA43" s="171"/>
      <c r="SVB43" s="171"/>
      <c r="SVC43" s="171"/>
      <c r="SVD43" s="172"/>
      <c r="SVE43" s="162"/>
      <c r="SVF43" s="171"/>
      <c r="SVG43" s="171"/>
      <c r="SVH43" s="171"/>
      <c r="SVI43" s="171"/>
      <c r="SVJ43" s="171"/>
      <c r="SVK43" s="171"/>
      <c r="SVL43" s="172"/>
      <c r="SVM43" s="162"/>
      <c r="SVN43" s="171"/>
      <c r="SVO43" s="171"/>
      <c r="SVP43" s="171"/>
      <c r="SVQ43" s="171"/>
      <c r="SVR43" s="171"/>
      <c r="SVS43" s="171"/>
      <c r="SVT43" s="172"/>
      <c r="SVU43" s="162"/>
      <c r="SVV43" s="171"/>
      <c r="SVW43" s="171"/>
      <c r="SVX43" s="171"/>
      <c r="SVY43" s="171"/>
      <c r="SVZ43" s="171"/>
      <c r="SWA43" s="171"/>
      <c r="SWB43" s="172"/>
      <c r="SWC43" s="162"/>
      <c r="SWD43" s="171"/>
      <c r="SWE43" s="171"/>
      <c r="SWF43" s="171"/>
      <c r="SWG43" s="171"/>
      <c r="SWH43" s="171"/>
      <c r="SWI43" s="171"/>
      <c r="SWJ43" s="172"/>
      <c r="SWK43" s="162"/>
      <c r="SWL43" s="171"/>
      <c r="SWM43" s="171"/>
      <c r="SWN43" s="171"/>
      <c r="SWO43" s="171"/>
      <c r="SWP43" s="171"/>
      <c r="SWQ43" s="171"/>
      <c r="SWR43" s="172"/>
      <c r="SWS43" s="162"/>
      <c r="SWT43" s="171"/>
      <c r="SWU43" s="171"/>
      <c r="SWV43" s="171"/>
      <c r="SWW43" s="171"/>
      <c r="SWX43" s="171"/>
      <c r="SWY43" s="171"/>
      <c r="SWZ43" s="172"/>
      <c r="SXA43" s="162"/>
      <c r="SXB43" s="171"/>
      <c r="SXC43" s="171"/>
      <c r="SXD43" s="171"/>
      <c r="SXE43" s="171"/>
      <c r="SXF43" s="171"/>
      <c r="SXG43" s="171"/>
      <c r="SXH43" s="172"/>
      <c r="SXI43" s="162"/>
      <c r="SXJ43" s="171"/>
      <c r="SXK43" s="171"/>
      <c r="SXL43" s="171"/>
      <c r="SXM43" s="171"/>
      <c r="SXN43" s="171"/>
      <c r="SXO43" s="171"/>
      <c r="SXP43" s="172"/>
      <c r="SXQ43" s="162"/>
      <c r="SXR43" s="171"/>
      <c r="SXS43" s="171"/>
      <c r="SXT43" s="171"/>
      <c r="SXU43" s="171"/>
      <c r="SXV43" s="171"/>
      <c r="SXW43" s="171"/>
      <c r="SXX43" s="172"/>
      <c r="SXY43" s="162"/>
      <c r="SXZ43" s="171"/>
      <c r="SYA43" s="171"/>
      <c r="SYB43" s="171"/>
      <c r="SYC43" s="171"/>
      <c r="SYD43" s="171"/>
      <c r="SYE43" s="171"/>
      <c r="SYF43" s="172"/>
      <c r="SYG43" s="162"/>
      <c r="SYH43" s="171"/>
      <c r="SYI43" s="171"/>
      <c r="SYJ43" s="171"/>
      <c r="SYK43" s="171"/>
      <c r="SYL43" s="171"/>
      <c r="SYM43" s="171"/>
      <c r="SYN43" s="172"/>
      <c r="SYO43" s="162"/>
      <c r="SYP43" s="171"/>
      <c r="SYQ43" s="171"/>
      <c r="SYR43" s="171"/>
      <c r="SYS43" s="171"/>
      <c r="SYT43" s="171"/>
      <c r="SYU43" s="171"/>
      <c r="SYV43" s="172"/>
      <c r="SYW43" s="162"/>
      <c r="SYX43" s="171"/>
      <c r="SYY43" s="171"/>
      <c r="SYZ43" s="171"/>
      <c r="SZA43" s="171"/>
      <c r="SZB43" s="171"/>
      <c r="SZC43" s="171"/>
      <c r="SZD43" s="172"/>
      <c r="SZE43" s="162"/>
      <c r="SZF43" s="171"/>
      <c r="SZG43" s="171"/>
      <c r="SZH43" s="171"/>
      <c r="SZI43" s="171"/>
      <c r="SZJ43" s="171"/>
      <c r="SZK43" s="171"/>
      <c r="SZL43" s="172"/>
      <c r="SZM43" s="162"/>
      <c r="SZN43" s="171"/>
      <c r="SZO43" s="171"/>
      <c r="SZP43" s="171"/>
      <c r="SZQ43" s="171"/>
      <c r="SZR43" s="171"/>
      <c r="SZS43" s="171"/>
      <c r="SZT43" s="172"/>
      <c r="SZU43" s="162"/>
      <c r="SZV43" s="171"/>
      <c r="SZW43" s="171"/>
      <c r="SZX43" s="171"/>
      <c r="SZY43" s="171"/>
      <c r="SZZ43" s="171"/>
      <c r="TAA43" s="171"/>
      <c r="TAB43" s="172"/>
      <c r="TAC43" s="162"/>
      <c r="TAD43" s="171"/>
      <c r="TAE43" s="171"/>
      <c r="TAF43" s="171"/>
      <c r="TAG43" s="171"/>
      <c r="TAH43" s="171"/>
      <c r="TAI43" s="171"/>
      <c r="TAJ43" s="172"/>
      <c r="TAK43" s="162"/>
      <c r="TAL43" s="171"/>
      <c r="TAM43" s="171"/>
      <c r="TAN43" s="171"/>
      <c r="TAO43" s="171"/>
      <c r="TAP43" s="171"/>
      <c r="TAQ43" s="171"/>
      <c r="TAR43" s="172"/>
      <c r="TAS43" s="162"/>
      <c r="TAT43" s="171"/>
      <c r="TAU43" s="171"/>
      <c r="TAV43" s="171"/>
      <c r="TAW43" s="171"/>
      <c r="TAX43" s="171"/>
      <c r="TAY43" s="171"/>
      <c r="TAZ43" s="172"/>
      <c r="TBA43" s="162"/>
      <c r="TBB43" s="171"/>
      <c r="TBC43" s="171"/>
      <c r="TBD43" s="171"/>
      <c r="TBE43" s="171"/>
      <c r="TBF43" s="171"/>
      <c r="TBG43" s="171"/>
      <c r="TBH43" s="172"/>
      <c r="TBI43" s="162"/>
      <c r="TBJ43" s="171"/>
      <c r="TBK43" s="171"/>
      <c r="TBL43" s="171"/>
      <c r="TBM43" s="171"/>
      <c r="TBN43" s="171"/>
      <c r="TBO43" s="171"/>
      <c r="TBP43" s="172"/>
      <c r="TBQ43" s="162"/>
      <c r="TBR43" s="171"/>
      <c r="TBS43" s="171"/>
      <c r="TBT43" s="171"/>
      <c r="TBU43" s="171"/>
      <c r="TBV43" s="171"/>
      <c r="TBW43" s="171"/>
      <c r="TBX43" s="172"/>
      <c r="TBY43" s="162"/>
      <c r="TBZ43" s="171"/>
      <c r="TCA43" s="171"/>
      <c r="TCB43" s="171"/>
      <c r="TCC43" s="171"/>
      <c r="TCD43" s="171"/>
      <c r="TCE43" s="171"/>
      <c r="TCF43" s="172"/>
      <c r="TCG43" s="162"/>
      <c r="TCH43" s="171"/>
      <c r="TCI43" s="171"/>
      <c r="TCJ43" s="171"/>
      <c r="TCK43" s="171"/>
      <c r="TCL43" s="171"/>
      <c r="TCM43" s="171"/>
      <c r="TCN43" s="172"/>
      <c r="TCO43" s="162"/>
      <c r="TCP43" s="171"/>
      <c r="TCQ43" s="171"/>
      <c r="TCR43" s="171"/>
      <c r="TCS43" s="171"/>
      <c r="TCT43" s="171"/>
      <c r="TCU43" s="171"/>
      <c r="TCV43" s="172"/>
      <c r="TCW43" s="162"/>
      <c r="TCX43" s="171"/>
      <c r="TCY43" s="171"/>
      <c r="TCZ43" s="171"/>
      <c r="TDA43" s="171"/>
      <c r="TDB43" s="171"/>
      <c r="TDC43" s="171"/>
      <c r="TDD43" s="172"/>
      <c r="TDE43" s="162"/>
      <c r="TDF43" s="171"/>
      <c r="TDG43" s="171"/>
      <c r="TDH43" s="171"/>
      <c r="TDI43" s="171"/>
      <c r="TDJ43" s="171"/>
      <c r="TDK43" s="171"/>
      <c r="TDL43" s="172"/>
      <c r="TDM43" s="162"/>
      <c r="TDN43" s="171"/>
      <c r="TDO43" s="171"/>
      <c r="TDP43" s="171"/>
      <c r="TDQ43" s="171"/>
      <c r="TDR43" s="171"/>
      <c r="TDS43" s="171"/>
      <c r="TDT43" s="172"/>
      <c r="TDU43" s="162"/>
      <c r="TDV43" s="171"/>
      <c r="TDW43" s="171"/>
      <c r="TDX43" s="171"/>
      <c r="TDY43" s="171"/>
      <c r="TDZ43" s="171"/>
      <c r="TEA43" s="171"/>
      <c r="TEB43" s="172"/>
      <c r="TEC43" s="162"/>
      <c r="TED43" s="171"/>
      <c r="TEE43" s="171"/>
      <c r="TEF43" s="171"/>
      <c r="TEG43" s="171"/>
      <c r="TEH43" s="171"/>
      <c r="TEI43" s="171"/>
      <c r="TEJ43" s="172"/>
      <c r="TEK43" s="162"/>
      <c r="TEL43" s="171"/>
      <c r="TEM43" s="171"/>
      <c r="TEN43" s="171"/>
      <c r="TEO43" s="171"/>
      <c r="TEP43" s="171"/>
      <c r="TEQ43" s="171"/>
      <c r="TER43" s="172"/>
      <c r="TES43" s="162"/>
      <c r="TET43" s="171"/>
      <c r="TEU43" s="171"/>
      <c r="TEV43" s="171"/>
      <c r="TEW43" s="171"/>
      <c r="TEX43" s="171"/>
      <c r="TEY43" s="171"/>
      <c r="TEZ43" s="172"/>
      <c r="TFA43" s="162"/>
      <c r="TFB43" s="171"/>
      <c r="TFC43" s="171"/>
      <c r="TFD43" s="171"/>
      <c r="TFE43" s="171"/>
      <c r="TFF43" s="171"/>
      <c r="TFG43" s="171"/>
      <c r="TFH43" s="172"/>
      <c r="TFI43" s="162"/>
      <c r="TFJ43" s="171"/>
      <c r="TFK43" s="171"/>
      <c r="TFL43" s="171"/>
      <c r="TFM43" s="171"/>
      <c r="TFN43" s="171"/>
      <c r="TFO43" s="171"/>
      <c r="TFP43" s="172"/>
      <c r="TFQ43" s="162"/>
      <c r="TFR43" s="171"/>
      <c r="TFS43" s="171"/>
      <c r="TFT43" s="171"/>
      <c r="TFU43" s="171"/>
      <c r="TFV43" s="171"/>
      <c r="TFW43" s="171"/>
      <c r="TFX43" s="172"/>
      <c r="TFY43" s="162"/>
      <c r="TFZ43" s="171"/>
      <c r="TGA43" s="171"/>
      <c r="TGB43" s="171"/>
      <c r="TGC43" s="171"/>
      <c r="TGD43" s="171"/>
      <c r="TGE43" s="171"/>
      <c r="TGF43" s="172"/>
      <c r="TGG43" s="162"/>
      <c r="TGH43" s="171"/>
      <c r="TGI43" s="171"/>
      <c r="TGJ43" s="171"/>
      <c r="TGK43" s="171"/>
      <c r="TGL43" s="171"/>
      <c r="TGM43" s="171"/>
      <c r="TGN43" s="172"/>
      <c r="TGO43" s="162"/>
      <c r="TGP43" s="171"/>
      <c r="TGQ43" s="171"/>
      <c r="TGR43" s="171"/>
      <c r="TGS43" s="171"/>
      <c r="TGT43" s="171"/>
      <c r="TGU43" s="171"/>
      <c r="TGV43" s="172"/>
      <c r="TGW43" s="162"/>
      <c r="TGX43" s="171"/>
      <c r="TGY43" s="171"/>
      <c r="TGZ43" s="171"/>
      <c r="THA43" s="171"/>
      <c r="THB43" s="171"/>
      <c r="THC43" s="171"/>
      <c r="THD43" s="172"/>
      <c r="THE43" s="162"/>
      <c r="THF43" s="171"/>
      <c r="THG43" s="171"/>
      <c r="THH43" s="171"/>
      <c r="THI43" s="171"/>
      <c r="THJ43" s="171"/>
      <c r="THK43" s="171"/>
      <c r="THL43" s="172"/>
      <c r="THM43" s="162"/>
      <c r="THN43" s="171"/>
      <c r="THO43" s="171"/>
      <c r="THP43" s="171"/>
      <c r="THQ43" s="171"/>
      <c r="THR43" s="171"/>
      <c r="THS43" s="171"/>
      <c r="THT43" s="172"/>
      <c r="THU43" s="162"/>
      <c r="THV43" s="171"/>
      <c r="THW43" s="171"/>
      <c r="THX43" s="171"/>
      <c r="THY43" s="171"/>
      <c r="THZ43" s="171"/>
      <c r="TIA43" s="171"/>
      <c r="TIB43" s="172"/>
      <c r="TIC43" s="162"/>
      <c r="TID43" s="171"/>
      <c r="TIE43" s="171"/>
      <c r="TIF43" s="171"/>
      <c r="TIG43" s="171"/>
      <c r="TIH43" s="171"/>
      <c r="TII43" s="171"/>
      <c r="TIJ43" s="172"/>
      <c r="TIK43" s="162"/>
      <c r="TIL43" s="171"/>
      <c r="TIM43" s="171"/>
      <c r="TIN43" s="171"/>
      <c r="TIO43" s="171"/>
      <c r="TIP43" s="171"/>
      <c r="TIQ43" s="171"/>
      <c r="TIR43" s="172"/>
      <c r="TIS43" s="162"/>
      <c r="TIT43" s="171"/>
      <c r="TIU43" s="171"/>
      <c r="TIV43" s="171"/>
      <c r="TIW43" s="171"/>
      <c r="TIX43" s="171"/>
      <c r="TIY43" s="171"/>
      <c r="TIZ43" s="172"/>
      <c r="TJA43" s="162"/>
      <c r="TJB43" s="171"/>
      <c r="TJC43" s="171"/>
      <c r="TJD43" s="171"/>
      <c r="TJE43" s="171"/>
      <c r="TJF43" s="171"/>
      <c r="TJG43" s="171"/>
      <c r="TJH43" s="172"/>
      <c r="TJI43" s="162"/>
      <c r="TJJ43" s="171"/>
      <c r="TJK43" s="171"/>
      <c r="TJL43" s="171"/>
      <c r="TJM43" s="171"/>
      <c r="TJN43" s="171"/>
      <c r="TJO43" s="171"/>
      <c r="TJP43" s="172"/>
      <c r="TJQ43" s="162"/>
      <c r="TJR43" s="171"/>
      <c r="TJS43" s="171"/>
      <c r="TJT43" s="171"/>
      <c r="TJU43" s="171"/>
      <c r="TJV43" s="171"/>
      <c r="TJW43" s="171"/>
      <c r="TJX43" s="172"/>
      <c r="TJY43" s="162"/>
      <c r="TJZ43" s="171"/>
      <c r="TKA43" s="171"/>
      <c r="TKB43" s="171"/>
      <c r="TKC43" s="171"/>
      <c r="TKD43" s="171"/>
      <c r="TKE43" s="171"/>
      <c r="TKF43" s="172"/>
      <c r="TKG43" s="162"/>
      <c r="TKH43" s="171"/>
      <c r="TKI43" s="171"/>
      <c r="TKJ43" s="171"/>
      <c r="TKK43" s="171"/>
      <c r="TKL43" s="171"/>
      <c r="TKM43" s="171"/>
      <c r="TKN43" s="172"/>
      <c r="TKO43" s="162"/>
      <c r="TKP43" s="171"/>
      <c r="TKQ43" s="171"/>
      <c r="TKR43" s="171"/>
      <c r="TKS43" s="171"/>
      <c r="TKT43" s="171"/>
      <c r="TKU43" s="171"/>
      <c r="TKV43" s="172"/>
      <c r="TKW43" s="162"/>
      <c r="TKX43" s="171"/>
      <c r="TKY43" s="171"/>
      <c r="TKZ43" s="171"/>
      <c r="TLA43" s="171"/>
      <c r="TLB43" s="171"/>
      <c r="TLC43" s="171"/>
      <c r="TLD43" s="172"/>
      <c r="TLE43" s="162"/>
      <c r="TLF43" s="171"/>
      <c r="TLG43" s="171"/>
      <c r="TLH43" s="171"/>
      <c r="TLI43" s="171"/>
      <c r="TLJ43" s="171"/>
      <c r="TLK43" s="171"/>
      <c r="TLL43" s="172"/>
      <c r="TLM43" s="162"/>
      <c r="TLN43" s="171"/>
      <c r="TLO43" s="171"/>
      <c r="TLP43" s="171"/>
      <c r="TLQ43" s="171"/>
      <c r="TLR43" s="171"/>
      <c r="TLS43" s="171"/>
      <c r="TLT43" s="172"/>
      <c r="TLU43" s="162"/>
      <c r="TLV43" s="171"/>
      <c r="TLW43" s="171"/>
      <c r="TLX43" s="171"/>
      <c r="TLY43" s="171"/>
      <c r="TLZ43" s="171"/>
      <c r="TMA43" s="171"/>
      <c r="TMB43" s="172"/>
      <c r="TMC43" s="162"/>
      <c r="TMD43" s="171"/>
      <c r="TME43" s="171"/>
      <c r="TMF43" s="171"/>
      <c r="TMG43" s="171"/>
      <c r="TMH43" s="171"/>
      <c r="TMI43" s="171"/>
      <c r="TMJ43" s="172"/>
      <c r="TMK43" s="162"/>
      <c r="TML43" s="171"/>
      <c r="TMM43" s="171"/>
      <c r="TMN43" s="171"/>
      <c r="TMO43" s="171"/>
      <c r="TMP43" s="171"/>
      <c r="TMQ43" s="171"/>
      <c r="TMR43" s="172"/>
      <c r="TMS43" s="162"/>
      <c r="TMT43" s="171"/>
      <c r="TMU43" s="171"/>
      <c r="TMV43" s="171"/>
      <c r="TMW43" s="171"/>
      <c r="TMX43" s="171"/>
      <c r="TMY43" s="171"/>
      <c r="TMZ43" s="172"/>
      <c r="TNA43" s="162"/>
      <c r="TNB43" s="171"/>
      <c r="TNC43" s="171"/>
      <c r="TND43" s="171"/>
      <c r="TNE43" s="171"/>
      <c r="TNF43" s="171"/>
      <c r="TNG43" s="171"/>
      <c r="TNH43" s="172"/>
      <c r="TNI43" s="162"/>
      <c r="TNJ43" s="171"/>
      <c r="TNK43" s="171"/>
      <c r="TNL43" s="171"/>
      <c r="TNM43" s="171"/>
      <c r="TNN43" s="171"/>
      <c r="TNO43" s="171"/>
      <c r="TNP43" s="172"/>
      <c r="TNQ43" s="162"/>
      <c r="TNR43" s="171"/>
      <c r="TNS43" s="171"/>
      <c r="TNT43" s="171"/>
      <c r="TNU43" s="171"/>
      <c r="TNV43" s="171"/>
      <c r="TNW43" s="171"/>
      <c r="TNX43" s="172"/>
      <c r="TNY43" s="162"/>
      <c r="TNZ43" s="171"/>
      <c r="TOA43" s="171"/>
      <c r="TOB43" s="171"/>
      <c r="TOC43" s="171"/>
      <c r="TOD43" s="171"/>
      <c r="TOE43" s="171"/>
      <c r="TOF43" s="172"/>
      <c r="TOG43" s="162"/>
      <c r="TOH43" s="171"/>
      <c r="TOI43" s="171"/>
      <c r="TOJ43" s="171"/>
      <c r="TOK43" s="171"/>
      <c r="TOL43" s="171"/>
      <c r="TOM43" s="171"/>
      <c r="TON43" s="172"/>
      <c r="TOO43" s="162"/>
      <c r="TOP43" s="171"/>
      <c r="TOQ43" s="171"/>
      <c r="TOR43" s="171"/>
      <c r="TOS43" s="171"/>
      <c r="TOT43" s="171"/>
      <c r="TOU43" s="171"/>
      <c r="TOV43" s="172"/>
      <c r="TOW43" s="162"/>
      <c r="TOX43" s="171"/>
      <c r="TOY43" s="171"/>
      <c r="TOZ43" s="171"/>
      <c r="TPA43" s="171"/>
      <c r="TPB43" s="171"/>
      <c r="TPC43" s="171"/>
      <c r="TPD43" s="172"/>
      <c r="TPE43" s="162"/>
      <c r="TPF43" s="171"/>
      <c r="TPG43" s="171"/>
      <c r="TPH43" s="171"/>
      <c r="TPI43" s="171"/>
      <c r="TPJ43" s="171"/>
      <c r="TPK43" s="171"/>
      <c r="TPL43" s="172"/>
      <c r="TPM43" s="162"/>
      <c r="TPN43" s="171"/>
      <c r="TPO43" s="171"/>
      <c r="TPP43" s="171"/>
      <c r="TPQ43" s="171"/>
      <c r="TPR43" s="171"/>
      <c r="TPS43" s="171"/>
      <c r="TPT43" s="172"/>
      <c r="TPU43" s="162"/>
      <c r="TPV43" s="171"/>
      <c r="TPW43" s="171"/>
      <c r="TPX43" s="171"/>
      <c r="TPY43" s="171"/>
      <c r="TPZ43" s="171"/>
      <c r="TQA43" s="171"/>
      <c r="TQB43" s="172"/>
      <c r="TQC43" s="162"/>
      <c r="TQD43" s="171"/>
      <c r="TQE43" s="171"/>
      <c r="TQF43" s="171"/>
      <c r="TQG43" s="171"/>
      <c r="TQH43" s="171"/>
      <c r="TQI43" s="171"/>
      <c r="TQJ43" s="172"/>
      <c r="TQK43" s="162"/>
      <c r="TQL43" s="171"/>
      <c r="TQM43" s="171"/>
      <c r="TQN43" s="171"/>
      <c r="TQO43" s="171"/>
      <c r="TQP43" s="171"/>
      <c r="TQQ43" s="171"/>
      <c r="TQR43" s="172"/>
      <c r="TQS43" s="162"/>
      <c r="TQT43" s="171"/>
      <c r="TQU43" s="171"/>
      <c r="TQV43" s="171"/>
      <c r="TQW43" s="171"/>
      <c r="TQX43" s="171"/>
      <c r="TQY43" s="171"/>
      <c r="TQZ43" s="172"/>
      <c r="TRA43" s="162"/>
      <c r="TRB43" s="171"/>
      <c r="TRC43" s="171"/>
      <c r="TRD43" s="171"/>
      <c r="TRE43" s="171"/>
      <c r="TRF43" s="171"/>
      <c r="TRG43" s="171"/>
      <c r="TRH43" s="172"/>
      <c r="TRI43" s="162"/>
      <c r="TRJ43" s="171"/>
      <c r="TRK43" s="171"/>
      <c r="TRL43" s="171"/>
      <c r="TRM43" s="171"/>
      <c r="TRN43" s="171"/>
      <c r="TRO43" s="171"/>
      <c r="TRP43" s="172"/>
      <c r="TRQ43" s="162"/>
      <c r="TRR43" s="171"/>
      <c r="TRS43" s="171"/>
      <c r="TRT43" s="171"/>
      <c r="TRU43" s="171"/>
      <c r="TRV43" s="171"/>
      <c r="TRW43" s="171"/>
      <c r="TRX43" s="172"/>
      <c r="TRY43" s="162"/>
      <c r="TRZ43" s="171"/>
      <c r="TSA43" s="171"/>
      <c r="TSB43" s="171"/>
      <c r="TSC43" s="171"/>
      <c r="TSD43" s="171"/>
      <c r="TSE43" s="171"/>
      <c r="TSF43" s="172"/>
      <c r="TSG43" s="162"/>
      <c r="TSH43" s="171"/>
      <c r="TSI43" s="171"/>
      <c r="TSJ43" s="171"/>
      <c r="TSK43" s="171"/>
      <c r="TSL43" s="171"/>
      <c r="TSM43" s="171"/>
      <c r="TSN43" s="172"/>
      <c r="TSO43" s="162"/>
      <c r="TSP43" s="171"/>
      <c r="TSQ43" s="171"/>
      <c r="TSR43" s="171"/>
      <c r="TSS43" s="171"/>
      <c r="TST43" s="171"/>
      <c r="TSU43" s="171"/>
      <c r="TSV43" s="172"/>
      <c r="TSW43" s="162"/>
      <c r="TSX43" s="171"/>
      <c r="TSY43" s="171"/>
      <c r="TSZ43" s="171"/>
      <c r="TTA43" s="171"/>
      <c r="TTB43" s="171"/>
      <c r="TTC43" s="171"/>
      <c r="TTD43" s="172"/>
      <c r="TTE43" s="162"/>
      <c r="TTF43" s="171"/>
      <c r="TTG43" s="171"/>
      <c r="TTH43" s="171"/>
      <c r="TTI43" s="171"/>
      <c r="TTJ43" s="171"/>
      <c r="TTK43" s="171"/>
      <c r="TTL43" s="172"/>
      <c r="TTM43" s="162"/>
      <c r="TTN43" s="171"/>
      <c r="TTO43" s="171"/>
      <c r="TTP43" s="171"/>
      <c r="TTQ43" s="171"/>
      <c r="TTR43" s="171"/>
      <c r="TTS43" s="171"/>
      <c r="TTT43" s="172"/>
      <c r="TTU43" s="162"/>
      <c r="TTV43" s="171"/>
      <c r="TTW43" s="171"/>
      <c r="TTX43" s="171"/>
      <c r="TTY43" s="171"/>
      <c r="TTZ43" s="171"/>
      <c r="TUA43" s="171"/>
      <c r="TUB43" s="172"/>
      <c r="TUC43" s="162"/>
      <c r="TUD43" s="171"/>
      <c r="TUE43" s="171"/>
      <c r="TUF43" s="171"/>
      <c r="TUG43" s="171"/>
      <c r="TUH43" s="171"/>
      <c r="TUI43" s="171"/>
      <c r="TUJ43" s="172"/>
      <c r="TUK43" s="162"/>
      <c r="TUL43" s="171"/>
      <c r="TUM43" s="171"/>
      <c r="TUN43" s="171"/>
      <c r="TUO43" s="171"/>
      <c r="TUP43" s="171"/>
      <c r="TUQ43" s="171"/>
      <c r="TUR43" s="172"/>
      <c r="TUS43" s="162"/>
      <c r="TUT43" s="171"/>
      <c r="TUU43" s="171"/>
      <c r="TUV43" s="171"/>
      <c r="TUW43" s="171"/>
      <c r="TUX43" s="171"/>
      <c r="TUY43" s="171"/>
      <c r="TUZ43" s="172"/>
      <c r="TVA43" s="162"/>
      <c r="TVB43" s="171"/>
      <c r="TVC43" s="171"/>
      <c r="TVD43" s="171"/>
      <c r="TVE43" s="171"/>
      <c r="TVF43" s="171"/>
      <c r="TVG43" s="171"/>
      <c r="TVH43" s="172"/>
      <c r="TVI43" s="162"/>
      <c r="TVJ43" s="171"/>
      <c r="TVK43" s="171"/>
      <c r="TVL43" s="171"/>
      <c r="TVM43" s="171"/>
      <c r="TVN43" s="171"/>
      <c r="TVO43" s="171"/>
      <c r="TVP43" s="172"/>
      <c r="TVQ43" s="162"/>
      <c r="TVR43" s="171"/>
      <c r="TVS43" s="171"/>
      <c r="TVT43" s="171"/>
      <c r="TVU43" s="171"/>
      <c r="TVV43" s="171"/>
      <c r="TVW43" s="171"/>
      <c r="TVX43" s="172"/>
      <c r="TVY43" s="162"/>
      <c r="TVZ43" s="171"/>
      <c r="TWA43" s="171"/>
      <c r="TWB43" s="171"/>
      <c r="TWC43" s="171"/>
      <c r="TWD43" s="171"/>
      <c r="TWE43" s="171"/>
      <c r="TWF43" s="172"/>
      <c r="TWG43" s="162"/>
      <c r="TWH43" s="171"/>
      <c r="TWI43" s="171"/>
      <c r="TWJ43" s="171"/>
      <c r="TWK43" s="171"/>
      <c r="TWL43" s="171"/>
      <c r="TWM43" s="171"/>
      <c r="TWN43" s="172"/>
      <c r="TWO43" s="162"/>
      <c r="TWP43" s="171"/>
      <c r="TWQ43" s="171"/>
      <c r="TWR43" s="171"/>
      <c r="TWS43" s="171"/>
      <c r="TWT43" s="171"/>
      <c r="TWU43" s="171"/>
      <c r="TWV43" s="172"/>
      <c r="TWW43" s="162"/>
      <c r="TWX43" s="171"/>
      <c r="TWY43" s="171"/>
      <c r="TWZ43" s="171"/>
      <c r="TXA43" s="171"/>
      <c r="TXB43" s="171"/>
      <c r="TXC43" s="171"/>
      <c r="TXD43" s="172"/>
      <c r="TXE43" s="162"/>
      <c r="TXF43" s="171"/>
      <c r="TXG43" s="171"/>
      <c r="TXH43" s="171"/>
      <c r="TXI43" s="171"/>
      <c r="TXJ43" s="171"/>
      <c r="TXK43" s="171"/>
      <c r="TXL43" s="172"/>
      <c r="TXM43" s="162"/>
      <c r="TXN43" s="171"/>
      <c r="TXO43" s="171"/>
      <c r="TXP43" s="171"/>
      <c r="TXQ43" s="171"/>
      <c r="TXR43" s="171"/>
      <c r="TXS43" s="171"/>
      <c r="TXT43" s="172"/>
      <c r="TXU43" s="162"/>
      <c r="TXV43" s="171"/>
      <c r="TXW43" s="171"/>
      <c r="TXX43" s="171"/>
      <c r="TXY43" s="171"/>
      <c r="TXZ43" s="171"/>
      <c r="TYA43" s="171"/>
      <c r="TYB43" s="172"/>
      <c r="TYC43" s="162"/>
      <c r="TYD43" s="171"/>
      <c r="TYE43" s="171"/>
      <c r="TYF43" s="171"/>
      <c r="TYG43" s="171"/>
      <c r="TYH43" s="171"/>
      <c r="TYI43" s="171"/>
      <c r="TYJ43" s="172"/>
      <c r="TYK43" s="162"/>
      <c r="TYL43" s="171"/>
      <c r="TYM43" s="171"/>
      <c r="TYN43" s="171"/>
      <c r="TYO43" s="171"/>
      <c r="TYP43" s="171"/>
      <c r="TYQ43" s="171"/>
      <c r="TYR43" s="172"/>
      <c r="TYS43" s="162"/>
      <c r="TYT43" s="171"/>
      <c r="TYU43" s="171"/>
      <c r="TYV43" s="171"/>
      <c r="TYW43" s="171"/>
      <c r="TYX43" s="171"/>
      <c r="TYY43" s="171"/>
      <c r="TYZ43" s="172"/>
      <c r="TZA43" s="162"/>
      <c r="TZB43" s="171"/>
      <c r="TZC43" s="171"/>
      <c r="TZD43" s="171"/>
      <c r="TZE43" s="171"/>
      <c r="TZF43" s="171"/>
      <c r="TZG43" s="171"/>
      <c r="TZH43" s="172"/>
      <c r="TZI43" s="162"/>
      <c r="TZJ43" s="171"/>
      <c r="TZK43" s="171"/>
      <c r="TZL43" s="171"/>
      <c r="TZM43" s="171"/>
      <c r="TZN43" s="171"/>
      <c r="TZO43" s="171"/>
      <c r="TZP43" s="172"/>
      <c r="TZQ43" s="162"/>
      <c r="TZR43" s="171"/>
      <c r="TZS43" s="171"/>
      <c r="TZT43" s="171"/>
      <c r="TZU43" s="171"/>
      <c r="TZV43" s="171"/>
      <c r="TZW43" s="171"/>
      <c r="TZX43" s="172"/>
      <c r="TZY43" s="162"/>
      <c r="TZZ43" s="171"/>
      <c r="UAA43" s="171"/>
      <c r="UAB43" s="171"/>
      <c r="UAC43" s="171"/>
      <c r="UAD43" s="171"/>
      <c r="UAE43" s="171"/>
      <c r="UAF43" s="172"/>
      <c r="UAG43" s="162"/>
      <c r="UAH43" s="171"/>
      <c r="UAI43" s="171"/>
      <c r="UAJ43" s="171"/>
      <c r="UAK43" s="171"/>
      <c r="UAL43" s="171"/>
      <c r="UAM43" s="171"/>
      <c r="UAN43" s="172"/>
      <c r="UAO43" s="162"/>
      <c r="UAP43" s="171"/>
      <c r="UAQ43" s="171"/>
      <c r="UAR43" s="171"/>
      <c r="UAS43" s="171"/>
      <c r="UAT43" s="171"/>
      <c r="UAU43" s="171"/>
      <c r="UAV43" s="172"/>
      <c r="UAW43" s="162"/>
      <c r="UAX43" s="171"/>
      <c r="UAY43" s="171"/>
      <c r="UAZ43" s="171"/>
      <c r="UBA43" s="171"/>
      <c r="UBB43" s="171"/>
      <c r="UBC43" s="171"/>
      <c r="UBD43" s="172"/>
      <c r="UBE43" s="162"/>
      <c r="UBF43" s="171"/>
      <c r="UBG43" s="171"/>
      <c r="UBH43" s="171"/>
      <c r="UBI43" s="171"/>
      <c r="UBJ43" s="171"/>
      <c r="UBK43" s="171"/>
      <c r="UBL43" s="172"/>
      <c r="UBM43" s="162"/>
      <c r="UBN43" s="171"/>
      <c r="UBO43" s="171"/>
      <c r="UBP43" s="171"/>
      <c r="UBQ43" s="171"/>
      <c r="UBR43" s="171"/>
      <c r="UBS43" s="171"/>
      <c r="UBT43" s="172"/>
      <c r="UBU43" s="162"/>
      <c r="UBV43" s="171"/>
      <c r="UBW43" s="171"/>
      <c r="UBX43" s="171"/>
      <c r="UBY43" s="171"/>
      <c r="UBZ43" s="171"/>
      <c r="UCA43" s="171"/>
      <c r="UCB43" s="172"/>
      <c r="UCC43" s="162"/>
      <c r="UCD43" s="171"/>
      <c r="UCE43" s="171"/>
      <c r="UCF43" s="171"/>
      <c r="UCG43" s="171"/>
      <c r="UCH43" s="171"/>
      <c r="UCI43" s="171"/>
      <c r="UCJ43" s="172"/>
      <c r="UCK43" s="162"/>
      <c r="UCL43" s="171"/>
      <c r="UCM43" s="171"/>
      <c r="UCN43" s="171"/>
      <c r="UCO43" s="171"/>
      <c r="UCP43" s="171"/>
      <c r="UCQ43" s="171"/>
      <c r="UCR43" s="172"/>
      <c r="UCS43" s="162"/>
      <c r="UCT43" s="171"/>
      <c r="UCU43" s="171"/>
      <c r="UCV43" s="171"/>
      <c r="UCW43" s="171"/>
      <c r="UCX43" s="171"/>
      <c r="UCY43" s="171"/>
      <c r="UCZ43" s="172"/>
      <c r="UDA43" s="162"/>
      <c r="UDB43" s="171"/>
      <c r="UDC43" s="171"/>
      <c r="UDD43" s="171"/>
      <c r="UDE43" s="171"/>
      <c r="UDF43" s="171"/>
      <c r="UDG43" s="171"/>
      <c r="UDH43" s="172"/>
      <c r="UDI43" s="162"/>
      <c r="UDJ43" s="171"/>
      <c r="UDK43" s="171"/>
      <c r="UDL43" s="171"/>
      <c r="UDM43" s="171"/>
      <c r="UDN43" s="171"/>
      <c r="UDO43" s="171"/>
      <c r="UDP43" s="172"/>
      <c r="UDQ43" s="162"/>
      <c r="UDR43" s="171"/>
      <c r="UDS43" s="171"/>
      <c r="UDT43" s="171"/>
      <c r="UDU43" s="171"/>
      <c r="UDV43" s="171"/>
      <c r="UDW43" s="171"/>
      <c r="UDX43" s="172"/>
      <c r="UDY43" s="162"/>
      <c r="UDZ43" s="171"/>
      <c r="UEA43" s="171"/>
      <c r="UEB43" s="171"/>
      <c r="UEC43" s="171"/>
      <c r="UED43" s="171"/>
      <c r="UEE43" s="171"/>
      <c r="UEF43" s="172"/>
      <c r="UEG43" s="162"/>
      <c r="UEH43" s="171"/>
      <c r="UEI43" s="171"/>
      <c r="UEJ43" s="171"/>
      <c r="UEK43" s="171"/>
      <c r="UEL43" s="171"/>
      <c r="UEM43" s="171"/>
      <c r="UEN43" s="172"/>
      <c r="UEO43" s="162"/>
      <c r="UEP43" s="171"/>
      <c r="UEQ43" s="171"/>
      <c r="UER43" s="171"/>
      <c r="UES43" s="171"/>
      <c r="UET43" s="171"/>
      <c r="UEU43" s="171"/>
      <c r="UEV43" s="172"/>
      <c r="UEW43" s="162"/>
      <c r="UEX43" s="171"/>
      <c r="UEY43" s="171"/>
      <c r="UEZ43" s="171"/>
      <c r="UFA43" s="171"/>
      <c r="UFB43" s="171"/>
      <c r="UFC43" s="171"/>
      <c r="UFD43" s="172"/>
      <c r="UFE43" s="162"/>
      <c r="UFF43" s="171"/>
      <c r="UFG43" s="171"/>
      <c r="UFH43" s="171"/>
      <c r="UFI43" s="171"/>
      <c r="UFJ43" s="171"/>
      <c r="UFK43" s="171"/>
      <c r="UFL43" s="172"/>
      <c r="UFM43" s="162"/>
      <c r="UFN43" s="171"/>
      <c r="UFO43" s="171"/>
      <c r="UFP43" s="171"/>
      <c r="UFQ43" s="171"/>
      <c r="UFR43" s="171"/>
      <c r="UFS43" s="171"/>
      <c r="UFT43" s="172"/>
      <c r="UFU43" s="162"/>
      <c r="UFV43" s="171"/>
      <c r="UFW43" s="171"/>
      <c r="UFX43" s="171"/>
      <c r="UFY43" s="171"/>
      <c r="UFZ43" s="171"/>
      <c r="UGA43" s="171"/>
      <c r="UGB43" s="172"/>
      <c r="UGC43" s="162"/>
      <c r="UGD43" s="171"/>
      <c r="UGE43" s="171"/>
      <c r="UGF43" s="171"/>
      <c r="UGG43" s="171"/>
      <c r="UGH43" s="171"/>
      <c r="UGI43" s="171"/>
      <c r="UGJ43" s="172"/>
      <c r="UGK43" s="162"/>
      <c r="UGL43" s="171"/>
      <c r="UGM43" s="171"/>
      <c r="UGN43" s="171"/>
      <c r="UGO43" s="171"/>
      <c r="UGP43" s="171"/>
      <c r="UGQ43" s="171"/>
      <c r="UGR43" s="172"/>
      <c r="UGS43" s="162"/>
      <c r="UGT43" s="171"/>
      <c r="UGU43" s="171"/>
      <c r="UGV43" s="171"/>
      <c r="UGW43" s="171"/>
      <c r="UGX43" s="171"/>
      <c r="UGY43" s="171"/>
      <c r="UGZ43" s="172"/>
      <c r="UHA43" s="162"/>
      <c r="UHB43" s="171"/>
      <c r="UHC43" s="171"/>
      <c r="UHD43" s="171"/>
      <c r="UHE43" s="171"/>
      <c r="UHF43" s="171"/>
      <c r="UHG43" s="171"/>
      <c r="UHH43" s="172"/>
      <c r="UHI43" s="162"/>
      <c r="UHJ43" s="171"/>
      <c r="UHK43" s="171"/>
      <c r="UHL43" s="171"/>
      <c r="UHM43" s="171"/>
      <c r="UHN43" s="171"/>
      <c r="UHO43" s="171"/>
      <c r="UHP43" s="172"/>
      <c r="UHQ43" s="162"/>
      <c r="UHR43" s="171"/>
      <c r="UHS43" s="171"/>
      <c r="UHT43" s="171"/>
      <c r="UHU43" s="171"/>
      <c r="UHV43" s="171"/>
      <c r="UHW43" s="171"/>
      <c r="UHX43" s="172"/>
      <c r="UHY43" s="162"/>
      <c r="UHZ43" s="171"/>
      <c r="UIA43" s="171"/>
      <c r="UIB43" s="171"/>
      <c r="UIC43" s="171"/>
      <c r="UID43" s="171"/>
      <c r="UIE43" s="171"/>
      <c r="UIF43" s="172"/>
      <c r="UIG43" s="162"/>
      <c r="UIH43" s="171"/>
      <c r="UII43" s="171"/>
      <c r="UIJ43" s="171"/>
      <c r="UIK43" s="171"/>
      <c r="UIL43" s="171"/>
      <c r="UIM43" s="171"/>
      <c r="UIN43" s="172"/>
      <c r="UIO43" s="162"/>
      <c r="UIP43" s="171"/>
      <c r="UIQ43" s="171"/>
      <c r="UIR43" s="171"/>
      <c r="UIS43" s="171"/>
      <c r="UIT43" s="171"/>
      <c r="UIU43" s="171"/>
      <c r="UIV43" s="172"/>
      <c r="UIW43" s="162"/>
      <c r="UIX43" s="171"/>
      <c r="UIY43" s="171"/>
      <c r="UIZ43" s="171"/>
      <c r="UJA43" s="171"/>
      <c r="UJB43" s="171"/>
      <c r="UJC43" s="171"/>
      <c r="UJD43" s="172"/>
      <c r="UJE43" s="162"/>
      <c r="UJF43" s="171"/>
      <c r="UJG43" s="171"/>
      <c r="UJH43" s="171"/>
      <c r="UJI43" s="171"/>
      <c r="UJJ43" s="171"/>
      <c r="UJK43" s="171"/>
      <c r="UJL43" s="172"/>
      <c r="UJM43" s="162"/>
      <c r="UJN43" s="171"/>
      <c r="UJO43" s="171"/>
      <c r="UJP43" s="171"/>
      <c r="UJQ43" s="171"/>
      <c r="UJR43" s="171"/>
      <c r="UJS43" s="171"/>
      <c r="UJT43" s="172"/>
      <c r="UJU43" s="162"/>
      <c r="UJV43" s="171"/>
      <c r="UJW43" s="171"/>
      <c r="UJX43" s="171"/>
      <c r="UJY43" s="171"/>
      <c r="UJZ43" s="171"/>
      <c r="UKA43" s="171"/>
      <c r="UKB43" s="172"/>
      <c r="UKC43" s="162"/>
      <c r="UKD43" s="171"/>
      <c r="UKE43" s="171"/>
      <c r="UKF43" s="171"/>
      <c r="UKG43" s="171"/>
      <c r="UKH43" s="171"/>
      <c r="UKI43" s="171"/>
      <c r="UKJ43" s="172"/>
      <c r="UKK43" s="162"/>
      <c r="UKL43" s="171"/>
      <c r="UKM43" s="171"/>
      <c r="UKN43" s="171"/>
      <c r="UKO43" s="171"/>
      <c r="UKP43" s="171"/>
      <c r="UKQ43" s="171"/>
      <c r="UKR43" s="172"/>
      <c r="UKS43" s="162"/>
      <c r="UKT43" s="171"/>
      <c r="UKU43" s="171"/>
      <c r="UKV43" s="171"/>
      <c r="UKW43" s="171"/>
      <c r="UKX43" s="171"/>
      <c r="UKY43" s="171"/>
      <c r="UKZ43" s="172"/>
      <c r="ULA43" s="162"/>
      <c r="ULB43" s="171"/>
      <c r="ULC43" s="171"/>
      <c r="ULD43" s="171"/>
      <c r="ULE43" s="171"/>
      <c r="ULF43" s="171"/>
      <c r="ULG43" s="171"/>
      <c r="ULH43" s="172"/>
      <c r="ULI43" s="162"/>
      <c r="ULJ43" s="171"/>
      <c r="ULK43" s="171"/>
      <c r="ULL43" s="171"/>
      <c r="ULM43" s="171"/>
      <c r="ULN43" s="171"/>
      <c r="ULO43" s="171"/>
      <c r="ULP43" s="172"/>
      <c r="ULQ43" s="162"/>
      <c r="ULR43" s="171"/>
      <c r="ULS43" s="171"/>
      <c r="ULT43" s="171"/>
      <c r="ULU43" s="171"/>
      <c r="ULV43" s="171"/>
      <c r="ULW43" s="171"/>
      <c r="ULX43" s="172"/>
      <c r="ULY43" s="162"/>
      <c r="ULZ43" s="171"/>
      <c r="UMA43" s="171"/>
      <c r="UMB43" s="171"/>
      <c r="UMC43" s="171"/>
      <c r="UMD43" s="171"/>
      <c r="UME43" s="171"/>
      <c r="UMF43" s="172"/>
      <c r="UMG43" s="162"/>
      <c r="UMH43" s="171"/>
      <c r="UMI43" s="171"/>
      <c r="UMJ43" s="171"/>
      <c r="UMK43" s="171"/>
      <c r="UML43" s="171"/>
      <c r="UMM43" s="171"/>
      <c r="UMN43" s="172"/>
      <c r="UMO43" s="162"/>
      <c r="UMP43" s="171"/>
      <c r="UMQ43" s="171"/>
      <c r="UMR43" s="171"/>
      <c r="UMS43" s="171"/>
      <c r="UMT43" s="171"/>
      <c r="UMU43" s="171"/>
      <c r="UMV43" s="172"/>
      <c r="UMW43" s="162"/>
      <c r="UMX43" s="171"/>
      <c r="UMY43" s="171"/>
      <c r="UMZ43" s="171"/>
      <c r="UNA43" s="171"/>
      <c r="UNB43" s="171"/>
      <c r="UNC43" s="171"/>
      <c r="UND43" s="172"/>
      <c r="UNE43" s="162"/>
      <c r="UNF43" s="171"/>
      <c r="UNG43" s="171"/>
      <c r="UNH43" s="171"/>
      <c r="UNI43" s="171"/>
      <c r="UNJ43" s="171"/>
      <c r="UNK43" s="171"/>
      <c r="UNL43" s="172"/>
      <c r="UNM43" s="162"/>
      <c r="UNN43" s="171"/>
      <c r="UNO43" s="171"/>
      <c r="UNP43" s="171"/>
      <c r="UNQ43" s="171"/>
      <c r="UNR43" s="171"/>
      <c r="UNS43" s="171"/>
      <c r="UNT43" s="172"/>
      <c r="UNU43" s="162"/>
      <c r="UNV43" s="171"/>
      <c r="UNW43" s="171"/>
      <c r="UNX43" s="171"/>
      <c r="UNY43" s="171"/>
      <c r="UNZ43" s="171"/>
      <c r="UOA43" s="171"/>
      <c r="UOB43" s="172"/>
      <c r="UOC43" s="162"/>
      <c r="UOD43" s="171"/>
      <c r="UOE43" s="171"/>
      <c r="UOF43" s="171"/>
      <c r="UOG43" s="171"/>
      <c r="UOH43" s="171"/>
      <c r="UOI43" s="171"/>
      <c r="UOJ43" s="172"/>
      <c r="UOK43" s="162"/>
      <c r="UOL43" s="171"/>
      <c r="UOM43" s="171"/>
      <c r="UON43" s="171"/>
      <c r="UOO43" s="171"/>
      <c r="UOP43" s="171"/>
      <c r="UOQ43" s="171"/>
      <c r="UOR43" s="172"/>
      <c r="UOS43" s="162"/>
      <c r="UOT43" s="171"/>
      <c r="UOU43" s="171"/>
      <c r="UOV43" s="171"/>
      <c r="UOW43" s="171"/>
      <c r="UOX43" s="171"/>
      <c r="UOY43" s="171"/>
      <c r="UOZ43" s="172"/>
      <c r="UPA43" s="162"/>
      <c r="UPB43" s="171"/>
      <c r="UPC43" s="171"/>
      <c r="UPD43" s="171"/>
      <c r="UPE43" s="171"/>
      <c r="UPF43" s="171"/>
      <c r="UPG43" s="171"/>
      <c r="UPH43" s="172"/>
      <c r="UPI43" s="162"/>
      <c r="UPJ43" s="171"/>
      <c r="UPK43" s="171"/>
      <c r="UPL43" s="171"/>
      <c r="UPM43" s="171"/>
      <c r="UPN43" s="171"/>
      <c r="UPO43" s="171"/>
      <c r="UPP43" s="172"/>
      <c r="UPQ43" s="162"/>
      <c r="UPR43" s="171"/>
      <c r="UPS43" s="171"/>
      <c r="UPT43" s="171"/>
      <c r="UPU43" s="171"/>
      <c r="UPV43" s="171"/>
      <c r="UPW43" s="171"/>
      <c r="UPX43" s="172"/>
      <c r="UPY43" s="162"/>
      <c r="UPZ43" s="171"/>
      <c r="UQA43" s="171"/>
      <c r="UQB43" s="171"/>
      <c r="UQC43" s="171"/>
      <c r="UQD43" s="171"/>
      <c r="UQE43" s="171"/>
      <c r="UQF43" s="172"/>
      <c r="UQG43" s="162"/>
      <c r="UQH43" s="171"/>
      <c r="UQI43" s="171"/>
      <c r="UQJ43" s="171"/>
      <c r="UQK43" s="171"/>
      <c r="UQL43" s="171"/>
      <c r="UQM43" s="171"/>
      <c r="UQN43" s="172"/>
      <c r="UQO43" s="162"/>
      <c r="UQP43" s="171"/>
      <c r="UQQ43" s="171"/>
      <c r="UQR43" s="171"/>
      <c r="UQS43" s="171"/>
      <c r="UQT43" s="171"/>
      <c r="UQU43" s="171"/>
      <c r="UQV43" s="172"/>
      <c r="UQW43" s="162"/>
      <c r="UQX43" s="171"/>
      <c r="UQY43" s="171"/>
      <c r="UQZ43" s="171"/>
      <c r="URA43" s="171"/>
      <c r="URB43" s="171"/>
      <c r="URC43" s="171"/>
      <c r="URD43" s="172"/>
      <c r="URE43" s="162"/>
      <c r="URF43" s="171"/>
      <c r="URG43" s="171"/>
      <c r="URH43" s="171"/>
      <c r="URI43" s="171"/>
      <c r="URJ43" s="171"/>
      <c r="URK43" s="171"/>
      <c r="URL43" s="172"/>
      <c r="URM43" s="162"/>
      <c r="URN43" s="171"/>
      <c r="URO43" s="171"/>
      <c r="URP43" s="171"/>
      <c r="URQ43" s="171"/>
      <c r="URR43" s="171"/>
      <c r="URS43" s="171"/>
      <c r="URT43" s="172"/>
      <c r="URU43" s="162"/>
      <c r="URV43" s="171"/>
      <c r="URW43" s="171"/>
      <c r="URX43" s="171"/>
      <c r="URY43" s="171"/>
      <c r="URZ43" s="171"/>
      <c r="USA43" s="171"/>
      <c r="USB43" s="172"/>
      <c r="USC43" s="162"/>
      <c r="USD43" s="171"/>
      <c r="USE43" s="171"/>
      <c r="USF43" s="171"/>
      <c r="USG43" s="171"/>
      <c r="USH43" s="171"/>
      <c r="USI43" s="171"/>
      <c r="USJ43" s="172"/>
      <c r="USK43" s="162"/>
      <c r="USL43" s="171"/>
      <c r="USM43" s="171"/>
      <c r="USN43" s="171"/>
      <c r="USO43" s="171"/>
      <c r="USP43" s="171"/>
      <c r="USQ43" s="171"/>
      <c r="USR43" s="172"/>
      <c r="USS43" s="162"/>
      <c r="UST43" s="171"/>
      <c r="USU43" s="171"/>
      <c r="USV43" s="171"/>
      <c r="USW43" s="171"/>
      <c r="USX43" s="171"/>
      <c r="USY43" s="171"/>
      <c r="USZ43" s="172"/>
      <c r="UTA43" s="162"/>
      <c r="UTB43" s="171"/>
      <c r="UTC43" s="171"/>
      <c r="UTD43" s="171"/>
      <c r="UTE43" s="171"/>
      <c r="UTF43" s="171"/>
      <c r="UTG43" s="171"/>
      <c r="UTH43" s="172"/>
      <c r="UTI43" s="162"/>
      <c r="UTJ43" s="171"/>
      <c r="UTK43" s="171"/>
      <c r="UTL43" s="171"/>
      <c r="UTM43" s="171"/>
      <c r="UTN43" s="171"/>
      <c r="UTO43" s="171"/>
      <c r="UTP43" s="172"/>
      <c r="UTQ43" s="162"/>
      <c r="UTR43" s="171"/>
      <c r="UTS43" s="171"/>
      <c r="UTT43" s="171"/>
      <c r="UTU43" s="171"/>
      <c r="UTV43" s="171"/>
      <c r="UTW43" s="171"/>
      <c r="UTX43" s="172"/>
      <c r="UTY43" s="162"/>
      <c r="UTZ43" s="171"/>
      <c r="UUA43" s="171"/>
      <c r="UUB43" s="171"/>
      <c r="UUC43" s="171"/>
      <c r="UUD43" s="171"/>
      <c r="UUE43" s="171"/>
      <c r="UUF43" s="172"/>
      <c r="UUG43" s="162"/>
      <c r="UUH43" s="171"/>
      <c r="UUI43" s="171"/>
      <c r="UUJ43" s="171"/>
      <c r="UUK43" s="171"/>
      <c r="UUL43" s="171"/>
      <c r="UUM43" s="171"/>
      <c r="UUN43" s="172"/>
      <c r="UUO43" s="162"/>
      <c r="UUP43" s="171"/>
      <c r="UUQ43" s="171"/>
      <c r="UUR43" s="171"/>
      <c r="UUS43" s="171"/>
      <c r="UUT43" s="171"/>
      <c r="UUU43" s="171"/>
      <c r="UUV43" s="172"/>
      <c r="UUW43" s="162"/>
      <c r="UUX43" s="171"/>
      <c r="UUY43" s="171"/>
      <c r="UUZ43" s="171"/>
      <c r="UVA43" s="171"/>
      <c r="UVB43" s="171"/>
      <c r="UVC43" s="171"/>
      <c r="UVD43" s="172"/>
      <c r="UVE43" s="162"/>
      <c r="UVF43" s="171"/>
      <c r="UVG43" s="171"/>
      <c r="UVH43" s="171"/>
      <c r="UVI43" s="171"/>
      <c r="UVJ43" s="171"/>
      <c r="UVK43" s="171"/>
      <c r="UVL43" s="172"/>
      <c r="UVM43" s="162"/>
      <c r="UVN43" s="171"/>
      <c r="UVO43" s="171"/>
      <c r="UVP43" s="171"/>
      <c r="UVQ43" s="171"/>
      <c r="UVR43" s="171"/>
      <c r="UVS43" s="171"/>
      <c r="UVT43" s="172"/>
      <c r="UVU43" s="162"/>
      <c r="UVV43" s="171"/>
      <c r="UVW43" s="171"/>
      <c r="UVX43" s="171"/>
      <c r="UVY43" s="171"/>
      <c r="UVZ43" s="171"/>
      <c r="UWA43" s="171"/>
      <c r="UWB43" s="172"/>
      <c r="UWC43" s="162"/>
      <c r="UWD43" s="171"/>
      <c r="UWE43" s="171"/>
      <c r="UWF43" s="171"/>
      <c r="UWG43" s="171"/>
      <c r="UWH43" s="171"/>
      <c r="UWI43" s="171"/>
      <c r="UWJ43" s="172"/>
      <c r="UWK43" s="162"/>
      <c r="UWL43" s="171"/>
      <c r="UWM43" s="171"/>
      <c r="UWN43" s="171"/>
      <c r="UWO43" s="171"/>
      <c r="UWP43" s="171"/>
      <c r="UWQ43" s="171"/>
      <c r="UWR43" s="172"/>
      <c r="UWS43" s="162"/>
      <c r="UWT43" s="171"/>
      <c r="UWU43" s="171"/>
      <c r="UWV43" s="171"/>
      <c r="UWW43" s="171"/>
      <c r="UWX43" s="171"/>
      <c r="UWY43" s="171"/>
      <c r="UWZ43" s="172"/>
      <c r="UXA43" s="162"/>
      <c r="UXB43" s="171"/>
      <c r="UXC43" s="171"/>
      <c r="UXD43" s="171"/>
      <c r="UXE43" s="171"/>
      <c r="UXF43" s="171"/>
      <c r="UXG43" s="171"/>
      <c r="UXH43" s="172"/>
      <c r="UXI43" s="162"/>
      <c r="UXJ43" s="171"/>
      <c r="UXK43" s="171"/>
      <c r="UXL43" s="171"/>
      <c r="UXM43" s="171"/>
      <c r="UXN43" s="171"/>
      <c r="UXO43" s="171"/>
      <c r="UXP43" s="172"/>
      <c r="UXQ43" s="162"/>
      <c r="UXR43" s="171"/>
      <c r="UXS43" s="171"/>
      <c r="UXT43" s="171"/>
      <c r="UXU43" s="171"/>
      <c r="UXV43" s="171"/>
      <c r="UXW43" s="171"/>
      <c r="UXX43" s="172"/>
      <c r="UXY43" s="162"/>
      <c r="UXZ43" s="171"/>
      <c r="UYA43" s="171"/>
      <c r="UYB43" s="171"/>
      <c r="UYC43" s="171"/>
      <c r="UYD43" s="171"/>
      <c r="UYE43" s="171"/>
      <c r="UYF43" s="172"/>
      <c r="UYG43" s="162"/>
      <c r="UYH43" s="171"/>
      <c r="UYI43" s="171"/>
      <c r="UYJ43" s="171"/>
      <c r="UYK43" s="171"/>
      <c r="UYL43" s="171"/>
      <c r="UYM43" s="171"/>
      <c r="UYN43" s="172"/>
      <c r="UYO43" s="162"/>
      <c r="UYP43" s="171"/>
      <c r="UYQ43" s="171"/>
      <c r="UYR43" s="171"/>
      <c r="UYS43" s="171"/>
      <c r="UYT43" s="171"/>
      <c r="UYU43" s="171"/>
      <c r="UYV43" s="172"/>
      <c r="UYW43" s="162"/>
      <c r="UYX43" s="171"/>
      <c r="UYY43" s="171"/>
      <c r="UYZ43" s="171"/>
      <c r="UZA43" s="171"/>
      <c r="UZB43" s="171"/>
      <c r="UZC43" s="171"/>
      <c r="UZD43" s="172"/>
      <c r="UZE43" s="162"/>
      <c r="UZF43" s="171"/>
      <c r="UZG43" s="171"/>
      <c r="UZH43" s="171"/>
      <c r="UZI43" s="171"/>
      <c r="UZJ43" s="171"/>
      <c r="UZK43" s="171"/>
      <c r="UZL43" s="172"/>
      <c r="UZM43" s="162"/>
      <c r="UZN43" s="171"/>
      <c r="UZO43" s="171"/>
      <c r="UZP43" s="171"/>
      <c r="UZQ43" s="171"/>
      <c r="UZR43" s="171"/>
      <c r="UZS43" s="171"/>
      <c r="UZT43" s="172"/>
      <c r="UZU43" s="162"/>
      <c r="UZV43" s="171"/>
      <c r="UZW43" s="171"/>
      <c r="UZX43" s="171"/>
      <c r="UZY43" s="171"/>
      <c r="UZZ43" s="171"/>
      <c r="VAA43" s="171"/>
      <c r="VAB43" s="172"/>
      <c r="VAC43" s="162"/>
      <c r="VAD43" s="171"/>
      <c r="VAE43" s="171"/>
      <c r="VAF43" s="171"/>
      <c r="VAG43" s="171"/>
      <c r="VAH43" s="171"/>
      <c r="VAI43" s="171"/>
      <c r="VAJ43" s="172"/>
      <c r="VAK43" s="162"/>
      <c r="VAL43" s="171"/>
      <c r="VAM43" s="171"/>
      <c r="VAN43" s="171"/>
      <c r="VAO43" s="171"/>
      <c r="VAP43" s="171"/>
      <c r="VAQ43" s="171"/>
      <c r="VAR43" s="172"/>
      <c r="VAS43" s="162"/>
      <c r="VAT43" s="171"/>
      <c r="VAU43" s="171"/>
      <c r="VAV43" s="171"/>
      <c r="VAW43" s="171"/>
      <c r="VAX43" s="171"/>
      <c r="VAY43" s="171"/>
      <c r="VAZ43" s="172"/>
      <c r="VBA43" s="162"/>
      <c r="VBB43" s="171"/>
      <c r="VBC43" s="171"/>
      <c r="VBD43" s="171"/>
      <c r="VBE43" s="171"/>
      <c r="VBF43" s="171"/>
      <c r="VBG43" s="171"/>
      <c r="VBH43" s="172"/>
      <c r="VBI43" s="162"/>
      <c r="VBJ43" s="171"/>
      <c r="VBK43" s="171"/>
      <c r="VBL43" s="171"/>
      <c r="VBM43" s="171"/>
      <c r="VBN43" s="171"/>
      <c r="VBO43" s="171"/>
      <c r="VBP43" s="172"/>
      <c r="VBQ43" s="162"/>
      <c r="VBR43" s="171"/>
      <c r="VBS43" s="171"/>
      <c r="VBT43" s="171"/>
      <c r="VBU43" s="171"/>
      <c r="VBV43" s="171"/>
      <c r="VBW43" s="171"/>
      <c r="VBX43" s="172"/>
      <c r="VBY43" s="162"/>
      <c r="VBZ43" s="171"/>
      <c r="VCA43" s="171"/>
      <c r="VCB43" s="171"/>
      <c r="VCC43" s="171"/>
      <c r="VCD43" s="171"/>
      <c r="VCE43" s="171"/>
      <c r="VCF43" s="172"/>
      <c r="VCG43" s="162"/>
      <c r="VCH43" s="171"/>
      <c r="VCI43" s="171"/>
      <c r="VCJ43" s="171"/>
      <c r="VCK43" s="171"/>
      <c r="VCL43" s="171"/>
      <c r="VCM43" s="171"/>
      <c r="VCN43" s="172"/>
      <c r="VCO43" s="162"/>
      <c r="VCP43" s="171"/>
      <c r="VCQ43" s="171"/>
      <c r="VCR43" s="171"/>
      <c r="VCS43" s="171"/>
      <c r="VCT43" s="171"/>
      <c r="VCU43" s="171"/>
      <c r="VCV43" s="172"/>
      <c r="VCW43" s="162"/>
      <c r="VCX43" s="171"/>
      <c r="VCY43" s="171"/>
      <c r="VCZ43" s="171"/>
      <c r="VDA43" s="171"/>
      <c r="VDB43" s="171"/>
      <c r="VDC43" s="171"/>
      <c r="VDD43" s="172"/>
      <c r="VDE43" s="162"/>
      <c r="VDF43" s="171"/>
      <c r="VDG43" s="171"/>
      <c r="VDH43" s="171"/>
      <c r="VDI43" s="171"/>
      <c r="VDJ43" s="171"/>
      <c r="VDK43" s="171"/>
      <c r="VDL43" s="172"/>
      <c r="VDM43" s="162"/>
      <c r="VDN43" s="171"/>
      <c r="VDO43" s="171"/>
      <c r="VDP43" s="171"/>
      <c r="VDQ43" s="171"/>
      <c r="VDR43" s="171"/>
      <c r="VDS43" s="171"/>
      <c r="VDT43" s="172"/>
      <c r="VDU43" s="162"/>
      <c r="VDV43" s="171"/>
      <c r="VDW43" s="171"/>
      <c r="VDX43" s="171"/>
      <c r="VDY43" s="171"/>
      <c r="VDZ43" s="171"/>
      <c r="VEA43" s="171"/>
      <c r="VEB43" s="172"/>
      <c r="VEC43" s="162"/>
      <c r="VED43" s="171"/>
      <c r="VEE43" s="171"/>
      <c r="VEF43" s="171"/>
      <c r="VEG43" s="171"/>
      <c r="VEH43" s="171"/>
      <c r="VEI43" s="171"/>
      <c r="VEJ43" s="172"/>
      <c r="VEK43" s="162"/>
      <c r="VEL43" s="171"/>
      <c r="VEM43" s="171"/>
      <c r="VEN43" s="171"/>
      <c r="VEO43" s="171"/>
      <c r="VEP43" s="171"/>
      <c r="VEQ43" s="171"/>
      <c r="VER43" s="172"/>
      <c r="VES43" s="162"/>
      <c r="VET43" s="171"/>
      <c r="VEU43" s="171"/>
      <c r="VEV43" s="171"/>
      <c r="VEW43" s="171"/>
      <c r="VEX43" s="171"/>
      <c r="VEY43" s="171"/>
      <c r="VEZ43" s="172"/>
      <c r="VFA43" s="162"/>
      <c r="VFB43" s="171"/>
      <c r="VFC43" s="171"/>
      <c r="VFD43" s="171"/>
      <c r="VFE43" s="171"/>
      <c r="VFF43" s="171"/>
      <c r="VFG43" s="171"/>
      <c r="VFH43" s="172"/>
      <c r="VFI43" s="162"/>
      <c r="VFJ43" s="171"/>
      <c r="VFK43" s="171"/>
      <c r="VFL43" s="171"/>
      <c r="VFM43" s="171"/>
      <c r="VFN43" s="171"/>
      <c r="VFO43" s="171"/>
      <c r="VFP43" s="172"/>
      <c r="VFQ43" s="162"/>
      <c r="VFR43" s="171"/>
      <c r="VFS43" s="171"/>
      <c r="VFT43" s="171"/>
      <c r="VFU43" s="171"/>
      <c r="VFV43" s="171"/>
      <c r="VFW43" s="171"/>
      <c r="VFX43" s="172"/>
      <c r="VFY43" s="162"/>
      <c r="VFZ43" s="171"/>
      <c r="VGA43" s="171"/>
      <c r="VGB43" s="171"/>
      <c r="VGC43" s="171"/>
      <c r="VGD43" s="171"/>
      <c r="VGE43" s="171"/>
      <c r="VGF43" s="172"/>
      <c r="VGG43" s="162"/>
      <c r="VGH43" s="171"/>
      <c r="VGI43" s="171"/>
      <c r="VGJ43" s="171"/>
      <c r="VGK43" s="171"/>
      <c r="VGL43" s="171"/>
      <c r="VGM43" s="171"/>
      <c r="VGN43" s="172"/>
      <c r="VGO43" s="162"/>
      <c r="VGP43" s="171"/>
      <c r="VGQ43" s="171"/>
      <c r="VGR43" s="171"/>
      <c r="VGS43" s="171"/>
      <c r="VGT43" s="171"/>
      <c r="VGU43" s="171"/>
      <c r="VGV43" s="172"/>
      <c r="VGW43" s="162"/>
      <c r="VGX43" s="171"/>
      <c r="VGY43" s="171"/>
      <c r="VGZ43" s="171"/>
      <c r="VHA43" s="171"/>
      <c r="VHB43" s="171"/>
      <c r="VHC43" s="171"/>
      <c r="VHD43" s="172"/>
      <c r="VHE43" s="162"/>
      <c r="VHF43" s="171"/>
      <c r="VHG43" s="171"/>
      <c r="VHH43" s="171"/>
      <c r="VHI43" s="171"/>
      <c r="VHJ43" s="171"/>
      <c r="VHK43" s="171"/>
      <c r="VHL43" s="172"/>
      <c r="VHM43" s="162"/>
      <c r="VHN43" s="171"/>
      <c r="VHO43" s="171"/>
      <c r="VHP43" s="171"/>
      <c r="VHQ43" s="171"/>
      <c r="VHR43" s="171"/>
      <c r="VHS43" s="171"/>
      <c r="VHT43" s="172"/>
      <c r="VHU43" s="162"/>
      <c r="VHV43" s="171"/>
      <c r="VHW43" s="171"/>
      <c r="VHX43" s="171"/>
      <c r="VHY43" s="171"/>
      <c r="VHZ43" s="171"/>
      <c r="VIA43" s="171"/>
      <c r="VIB43" s="172"/>
      <c r="VIC43" s="162"/>
      <c r="VID43" s="171"/>
      <c r="VIE43" s="171"/>
      <c r="VIF43" s="171"/>
      <c r="VIG43" s="171"/>
      <c r="VIH43" s="171"/>
      <c r="VII43" s="171"/>
      <c r="VIJ43" s="172"/>
      <c r="VIK43" s="162"/>
      <c r="VIL43" s="171"/>
      <c r="VIM43" s="171"/>
      <c r="VIN43" s="171"/>
      <c r="VIO43" s="171"/>
      <c r="VIP43" s="171"/>
      <c r="VIQ43" s="171"/>
      <c r="VIR43" s="172"/>
      <c r="VIS43" s="162"/>
      <c r="VIT43" s="171"/>
      <c r="VIU43" s="171"/>
      <c r="VIV43" s="171"/>
      <c r="VIW43" s="171"/>
      <c r="VIX43" s="171"/>
      <c r="VIY43" s="171"/>
      <c r="VIZ43" s="172"/>
      <c r="VJA43" s="162"/>
      <c r="VJB43" s="171"/>
      <c r="VJC43" s="171"/>
      <c r="VJD43" s="171"/>
      <c r="VJE43" s="171"/>
      <c r="VJF43" s="171"/>
      <c r="VJG43" s="171"/>
      <c r="VJH43" s="172"/>
      <c r="VJI43" s="162"/>
      <c r="VJJ43" s="171"/>
      <c r="VJK43" s="171"/>
      <c r="VJL43" s="171"/>
      <c r="VJM43" s="171"/>
      <c r="VJN43" s="171"/>
      <c r="VJO43" s="171"/>
      <c r="VJP43" s="172"/>
      <c r="VJQ43" s="162"/>
      <c r="VJR43" s="171"/>
      <c r="VJS43" s="171"/>
      <c r="VJT43" s="171"/>
      <c r="VJU43" s="171"/>
      <c r="VJV43" s="171"/>
      <c r="VJW43" s="171"/>
      <c r="VJX43" s="172"/>
      <c r="VJY43" s="162"/>
      <c r="VJZ43" s="171"/>
      <c r="VKA43" s="171"/>
      <c r="VKB43" s="171"/>
      <c r="VKC43" s="171"/>
      <c r="VKD43" s="171"/>
      <c r="VKE43" s="171"/>
      <c r="VKF43" s="172"/>
      <c r="VKG43" s="162"/>
      <c r="VKH43" s="171"/>
      <c r="VKI43" s="171"/>
      <c r="VKJ43" s="171"/>
      <c r="VKK43" s="171"/>
      <c r="VKL43" s="171"/>
      <c r="VKM43" s="171"/>
      <c r="VKN43" s="172"/>
      <c r="VKO43" s="162"/>
      <c r="VKP43" s="171"/>
      <c r="VKQ43" s="171"/>
      <c r="VKR43" s="171"/>
      <c r="VKS43" s="171"/>
      <c r="VKT43" s="171"/>
      <c r="VKU43" s="171"/>
      <c r="VKV43" s="172"/>
      <c r="VKW43" s="162"/>
      <c r="VKX43" s="171"/>
      <c r="VKY43" s="171"/>
      <c r="VKZ43" s="171"/>
      <c r="VLA43" s="171"/>
      <c r="VLB43" s="171"/>
      <c r="VLC43" s="171"/>
      <c r="VLD43" s="172"/>
      <c r="VLE43" s="162"/>
      <c r="VLF43" s="171"/>
      <c r="VLG43" s="171"/>
      <c r="VLH43" s="171"/>
      <c r="VLI43" s="171"/>
      <c r="VLJ43" s="171"/>
      <c r="VLK43" s="171"/>
      <c r="VLL43" s="172"/>
      <c r="VLM43" s="162"/>
      <c r="VLN43" s="171"/>
      <c r="VLO43" s="171"/>
      <c r="VLP43" s="171"/>
      <c r="VLQ43" s="171"/>
      <c r="VLR43" s="171"/>
      <c r="VLS43" s="171"/>
      <c r="VLT43" s="172"/>
      <c r="VLU43" s="162"/>
      <c r="VLV43" s="171"/>
      <c r="VLW43" s="171"/>
      <c r="VLX43" s="171"/>
      <c r="VLY43" s="171"/>
      <c r="VLZ43" s="171"/>
      <c r="VMA43" s="171"/>
      <c r="VMB43" s="172"/>
      <c r="VMC43" s="162"/>
      <c r="VMD43" s="171"/>
      <c r="VME43" s="171"/>
      <c r="VMF43" s="171"/>
      <c r="VMG43" s="171"/>
      <c r="VMH43" s="171"/>
      <c r="VMI43" s="171"/>
      <c r="VMJ43" s="172"/>
      <c r="VMK43" s="162"/>
      <c r="VML43" s="171"/>
      <c r="VMM43" s="171"/>
      <c r="VMN43" s="171"/>
      <c r="VMO43" s="171"/>
      <c r="VMP43" s="171"/>
      <c r="VMQ43" s="171"/>
      <c r="VMR43" s="172"/>
      <c r="VMS43" s="162"/>
      <c r="VMT43" s="171"/>
      <c r="VMU43" s="171"/>
      <c r="VMV43" s="171"/>
      <c r="VMW43" s="171"/>
      <c r="VMX43" s="171"/>
      <c r="VMY43" s="171"/>
      <c r="VMZ43" s="172"/>
      <c r="VNA43" s="162"/>
      <c r="VNB43" s="171"/>
      <c r="VNC43" s="171"/>
      <c r="VND43" s="171"/>
      <c r="VNE43" s="171"/>
      <c r="VNF43" s="171"/>
      <c r="VNG43" s="171"/>
      <c r="VNH43" s="172"/>
      <c r="VNI43" s="162"/>
      <c r="VNJ43" s="171"/>
      <c r="VNK43" s="171"/>
      <c r="VNL43" s="171"/>
      <c r="VNM43" s="171"/>
      <c r="VNN43" s="171"/>
      <c r="VNO43" s="171"/>
      <c r="VNP43" s="172"/>
      <c r="VNQ43" s="162"/>
      <c r="VNR43" s="171"/>
      <c r="VNS43" s="171"/>
      <c r="VNT43" s="171"/>
      <c r="VNU43" s="171"/>
      <c r="VNV43" s="171"/>
      <c r="VNW43" s="171"/>
      <c r="VNX43" s="172"/>
      <c r="VNY43" s="162"/>
      <c r="VNZ43" s="171"/>
      <c r="VOA43" s="171"/>
      <c r="VOB43" s="171"/>
      <c r="VOC43" s="171"/>
      <c r="VOD43" s="171"/>
      <c r="VOE43" s="171"/>
      <c r="VOF43" s="172"/>
      <c r="VOG43" s="162"/>
      <c r="VOH43" s="171"/>
      <c r="VOI43" s="171"/>
      <c r="VOJ43" s="171"/>
      <c r="VOK43" s="171"/>
      <c r="VOL43" s="171"/>
      <c r="VOM43" s="171"/>
      <c r="VON43" s="172"/>
      <c r="VOO43" s="162"/>
      <c r="VOP43" s="171"/>
      <c r="VOQ43" s="171"/>
      <c r="VOR43" s="171"/>
      <c r="VOS43" s="171"/>
      <c r="VOT43" s="171"/>
      <c r="VOU43" s="171"/>
      <c r="VOV43" s="172"/>
      <c r="VOW43" s="162"/>
      <c r="VOX43" s="171"/>
      <c r="VOY43" s="171"/>
      <c r="VOZ43" s="171"/>
      <c r="VPA43" s="171"/>
      <c r="VPB43" s="171"/>
      <c r="VPC43" s="171"/>
      <c r="VPD43" s="172"/>
      <c r="VPE43" s="162"/>
      <c r="VPF43" s="171"/>
      <c r="VPG43" s="171"/>
      <c r="VPH43" s="171"/>
      <c r="VPI43" s="171"/>
      <c r="VPJ43" s="171"/>
      <c r="VPK43" s="171"/>
      <c r="VPL43" s="172"/>
      <c r="VPM43" s="162"/>
      <c r="VPN43" s="171"/>
      <c r="VPO43" s="171"/>
      <c r="VPP43" s="171"/>
      <c r="VPQ43" s="171"/>
      <c r="VPR43" s="171"/>
      <c r="VPS43" s="171"/>
      <c r="VPT43" s="172"/>
      <c r="VPU43" s="162"/>
      <c r="VPV43" s="171"/>
      <c r="VPW43" s="171"/>
      <c r="VPX43" s="171"/>
      <c r="VPY43" s="171"/>
      <c r="VPZ43" s="171"/>
      <c r="VQA43" s="171"/>
      <c r="VQB43" s="172"/>
      <c r="VQC43" s="162"/>
      <c r="VQD43" s="171"/>
      <c r="VQE43" s="171"/>
      <c r="VQF43" s="171"/>
      <c r="VQG43" s="171"/>
      <c r="VQH43" s="171"/>
      <c r="VQI43" s="171"/>
      <c r="VQJ43" s="172"/>
      <c r="VQK43" s="162"/>
      <c r="VQL43" s="171"/>
      <c r="VQM43" s="171"/>
      <c r="VQN43" s="171"/>
      <c r="VQO43" s="171"/>
      <c r="VQP43" s="171"/>
      <c r="VQQ43" s="171"/>
      <c r="VQR43" s="172"/>
      <c r="VQS43" s="162"/>
      <c r="VQT43" s="171"/>
      <c r="VQU43" s="171"/>
      <c r="VQV43" s="171"/>
      <c r="VQW43" s="171"/>
      <c r="VQX43" s="171"/>
      <c r="VQY43" s="171"/>
      <c r="VQZ43" s="172"/>
      <c r="VRA43" s="162"/>
      <c r="VRB43" s="171"/>
      <c r="VRC43" s="171"/>
      <c r="VRD43" s="171"/>
      <c r="VRE43" s="171"/>
      <c r="VRF43" s="171"/>
      <c r="VRG43" s="171"/>
      <c r="VRH43" s="172"/>
      <c r="VRI43" s="162"/>
      <c r="VRJ43" s="171"/>
      <c r="VRK43" s="171"/>
      <c r="VRL43" s="171"/>
      <c r="VRM43" s="171"/>
      <c r="VRN43" s="171"/>
      <c r="VRO43" s="171"/>
      <c r="VRP43" s="172"/>
      <c r="VRQ43" s="162"/>
      <c r="VRR43" s="171"/>
      <c r="VRS43" s="171"/>
      <c r="VRT43" s="171"/>
      <c r="VRU43" s="171"/>
      <c r="VRV43" s="171"/>
      <c r="VRW43" s="171"/>
      <c r="VRX43" s="172"/>
      <c r="VRY43" s="162"/>
      <c r="VRZ43" s="171"/>
      <c r="VSA43" s="171"/>
      <c r="VSB43" s="171"/>
      <c r="VSC43" s="171"/>
      <c r="VSD43" s="171"/>
      <c r="VSE43" s="171"/>
      <c r="VSF43" s="172"/>
      <c r="VSG43" s="162"/>
      <c r="VSH43" s="171"/>
      <c r="VSI43" s="171"/>
      <c r="VSJ43" s="171"/>
      <c r="VSK43" s="171"/>
      <c r="VSL43" s="171"/>
      <c r="VSM43" s="171"/>
      <c r="VSN43" s="172"/>
      <c r="VSO43" s="162"/>
      <c r="VSP43" s="171"/>
      <c r="VSQ43" s="171"/>
      <c r="VSR43" s="171"/>
      <c r="VSS43" s="171"/>
      <c r="VST43" s="171"/>
      <c r="VSU43" s="171"/>
      <c r="VSV43" s="172"/>
      <c r="VSW43" s="162"/>
      <c r="VSX43" s="171"/>
      <c r="VSY43" s="171"/>
      <c r="VSZ43" s="171"/>
      <c r="VTA43" s="171"/>
      <c r="VTB43" s="171"/>
      <c r="VTC43" s="171"/>
      <c r="VTD43" s="172"/>
      <c r="VTE43" s="162"/>
      <c r="VTF43" s="171"/>
      <c r="VTG43" s="171"/>
      <c r="VTH43" s="171"/>
      <c r="VTI43" s="171"/>
      <c r="VTJ43" s="171"/>
      <c r="VTK43" s="171"/>
      <c r="VTL43" s="172"/>
      <c r="VTM43" s="162"/>
      <c r="VTN43" s="171"/>
      <c r="VTO43" s="171"/>
      <c r="VTP43" s="171"/>
      <c r="VTQ43" s="171"/>
      <c r="VTR43" s="171"/>
      <c r="VTS43" s="171"/>
      <c r="VTT43" s="172"/>
      <c r="VTU43" s="162"/>
      <c r="VTV43" s="171"/>
      <c r="VTW43" s="171"/>
      <c r="VTX43" s="171"/>
      <c r="VTY43" s="171"/>
      <c r="VTZ43" s="171"/>
      <c r="VUA43" s="171"/>
      <c r="VUB43" s="172"/>
      <c r="VUC43" s="162"/>
      <c r="VUD43" s="171"/>
      <c r="VUE43" s="171"/>
      <c r="VUF43" s="171"/>
      <c r="VUG43" s="171"/>
      <c r="VUH43" s="171"/>
      <c r="VUI43" s="171"/>
      <c r="VUJ43" s="172"/>
      <c r="VUK43" s="162"/>
      <c r="VUL43" s="171"/>
      <c r="VUM43" s="171"/>
      <c r="VUN43" s="171"/>
      <c r="VUO43" s="171"/>
      <c r="VUP43" s="171"/>
      <c r="VUQ43" s="171"/>
      <c r="VUR43" s="172"/>
      <c r="VUS43" s="162"/>
      <c r="VUT43" s="171"/>
      <c r="VUU43" s="171"/>
      <c r="VUV43" s="171"/>
      <c r="VUW43" s="171"/>
      <c r="VUX43" s="171"/>
      <c r="VUY43" s="171"/>
      <c r="VUZ43" s="172"/>
      <c r="VVA43" s="162"/>
      <c r="VVB43" s="171"/>
      <c r="VVC43" s="171"/>
      <c r="VVD43" s="171"/>
      <c r="VVE43" s="171"/>
      <c r="VVF43" s="171"/>
      <c r="VVG43" s="171"/>
      <c r="VVH43" s="172"/>
      <c r="VVI43" s="162"/>
      <c r="VVJ43" s="171"/>
      <c r="VVK43" s="171"/>
      <c r="VVL43" s="171"/>
      <c r="VVM43" s="171"/>
      <c r="VVN43" s="171"/>
      <c r="VVO43" s="171"/>
      <c r="VVP43" s="172"/>
      <c r="VVQ43" s="162"/>
      <c r="VVR43" s="171"/>
      <c r="VVS43" s="171"/>
      <c r="VVT43" s="171"/>
      <c r="VVU43" s="171"/>
      <c r="VVV43" s="171"/>
      <c r="VVW43" s="171"/>
      <c r="VVX43" s="172"/>
      <c r="VVY43" s="162"/>
      <c r="VVZ43" s="171"/>
      <c r="VWA43" s="171"/>
      <c r="VWB43" s="171"/>
      <c r="VWC43" s="171"/>
      <c r="VWD43" s="171"/>
      <c r="VWE43" s="171"/>
      <c r="VWF43" s="172"/>
      <c r="VWG43" s="162"/>
      <c r="VWH43" s="171"/>
      <c r="VWI43" s="171"/>
      <c r="VWJ43" s="171"/>
      <c r="VWK43" s="171"/>
      <c r="VWL43" s="171"/>
      <c r="VWM43" s="171"/>
      <c r="VWN43" s="172"/>
      <c r="VWO43" s="162"/>
      <c r="VWP43" s="171"/>
      <c r="VWQ43" s="171"/>
      <c r="VWR43" s="171"/>
      <c r="VWS43" s="171"/>
      <c r="VWT43" s="171"/>
      <c r="VWU43" s="171"/>
      <c r="VWV43" s="172"/>
      <c r="VWW43" s="162"/>
      <c r="VWX43" s="171"/>
      <c r="VWY43" s="171"/>
      <c r="VWZ43" s="171"/>
      <c r="VXA43" s="171"/>
      <c r="VXB43" s="171"/>
      <c r="VXC43" s="171"/>
      <c r="VXD43" s="172"/>
      <c r="VXE43" s="162"/>
      <c r="VXF43" s="171"/>
      <c r="VXG43" s="171"/>
      <c r="VXH43" s="171"/>
      <c r="VXI43" s="171"/>
      <c r="VXJ43" s="171"/>
      <c r="VXK43" s="171"/>
      <c r="VXL43" s="172"/>
      <c r="VXM43" s="162"/>
      <c r="VXN43" s="171"/>
      <c r="VXO43" s="171"/>
      <c r="VXP43" s="171"/>
      <c r="VXQ43" s="171"/>
      <c r="VXR43" s="171"/>
      <c r="VXS43" s="171"/>
      <c r="VXT43" s="172"/>
      <c r="VXU43" s="162"/>
      <c r="VXV43" s="171"/>
      <c r="VXW43" s="171"/>
      <c r="VXX43" s="171"/>
      <c r="VXY43" s="171"/>
      <c r="VXZ43" s="171"/>
      <c r="VYA43" s="171"/>
      <c r="VYB43" s="172"/>
      <c r="VYC43" s="162"/>
      <c r="VYD43" s="171"/>
      <c r="VYE43" s="171"/>
      <c r="VYF43" s="171"/>
      <c r="VYG43" s="171"/>
      <c r="VYH43" s="171"/>
      <c r="VYI43" s="171"/>
      <c r="VYJ43" s="172"/>
      <c r="VYK43" s="162"/>
      <c r="VYL43" s="171"/>
      <c r="VYM43" s="171"/>
      <c r="VYN43" s="171"/>
      <c r="VYO43" s="171"/>
      <c r="VYP43" s="171"/>
      <c r="VYQ43" s="171"/>
      <c r="VYR43" s="172"/>
      <c r="VYS43" s="162"/>
      <c r="VYT43" s="171"/>
      <c r="VYU43" s="171"/>
      <c r="VYV43" s="171"/>
      <c r="VYW43" s="171"/>
      <c r="VYX43" s="171"/>
      <c r="VYY43" s="171"/>
      <c r="VYZ43" s="172"/>
      <c r="VZA43" s="162"/>
      <c r="VZB43" s="171"/>
      <c r="VZC43" s="171"/>
      <c r="VZD43" s="171"/>
      <c r="VZE43" s="171"/>
      <c r="VZF43" s="171"/>
      <c r="VZG43" s="171"/>
      <c r="VZH43" s="172"/>
      <c r="VZI43" s="162"/>
      <c r="VZJ43" s="171"/>
      <c r="VZK43" s="171"/>
      <c r="VZL43" s="171"/>
      <c r="VZM43" s="171"/>
      <c r="VZN43" s="171"/>
      <c r="VZO43" s="171"/>
      <c r="VZP43" s="172"/>
      <c r="VZQ43" s="162"/>
      <c r="VZR43" s="171"/>
      <c r="VZS43" s="171"/>
      <c r="VZT43" s="171"/>
      <c r="VZU43" s="171"/>
      <c r="VZV43" s="171"/>
      <c r="VZW43" s="171"/>
      <c r="VZX43" s="172"/>
      <c r="VZY43" s="162"/>
      <c r="VZZ43" s="171"/>
      <c r="WAA43" s="171"/>
      <c r="WAB43" s="171"/>
      <c r="WAC43" s="171"/>
      <c r="WAD43" s="171"/>
      <c r="WAE43" s="171"/>
      <c r="WAF43" s="172"/>
      <c r="WAG43" s="162"/>
      <c r="WAH43" s="171"/>
      <c r="WAI43" s="171"/>
      <c r="WAJ43" s="171"/>
      <c r="WAK43" s="171"/>
      <c r="WAL43" s="171"/>
      <c r="WAM43" s="171"/>
      <c r="WAN43" s="172"/>
      <c r="WAO43" s="162"/>
      <c r="WAP43" s="171"/>
      <c r="WAQ43" s="171"/>
      <c r="WAR43" s="171"/>
      <c r="WAS43" s="171"/>
      <c r="WAT43" s="171"/>
      <c r="WAU43" s="171"/>
      <c r="WAV43" s="172"/>
      <c r="WAW43" s="162"/>
      <c r="WAX43" s="171"/>
      <c r="WAY43" s="171"/>
      <c r="WAZ43" s="171"/>
      <c r="WBA43" s="171"/>
      <c r="WBB43" s="171"/>
      <c r="WBC43" s="171"/>
      <c r="WBD43" s="172"/>
      <c r="WBE43" s="162"/>
      <c r="WBF43" s="171"/>
      <c r="WBG43" s="171"/>
      <c r="WBH43" s="171"/>
      <c r="WBI43" s="171"/>
      <c r="WBJ43" s="171"/>
      <c r="WBK43" s="171"/>
      <c r="WBL43" s="172"/>
      <c r="WBM43" s="162"/>
      <c r="WBN43" s="171"/>
      <c r="WBO43" s="171"/>
      <c r="WBP43" s="171"/>
      <c r="WBQ43" s="171"/>
      <c r="WBR43" s="171"/>
      <c r="WBS43" s="171"/>
      <c r="WBT43" s="172"/>
      <c r="WBU43" s="162"/>
      <c r="WBV43" s="171"/>
      <c r="WBW43" s="171"/>
      <c r="WBX43" s="171"/>
      <c r="WBY43" s="171"/>
      <c r="WBZ43" s="171"/>
      <c r="WCA43" s="171"/>
      <c r="WCB43" s="172"/>
      <c r="WCC43" s="162"/>
      <c r="WCD43" s="171"/>
      <c r="WCE43" s="171"/>
      <c r="WCF43" s="171"/>
      <c r="WCG43" s="171"/>
      <c r="WCH43" s="171"/>
      <c r="WCI43" s="171"/>
      <c r="WCJ43" s="172"/>
      <c r="WCK43" s="162"/>
      <c r="WCL43" s="171"/>
      <c r="WCM43" s="171"/>
      <c r="WCN43" s="171"/>
      <c r="WCO43" s="171"/>
      <c r="WCP43" s="171"/>
      <c r="WCQ43" s="171"/>
      <c r="WCR43" s="172"/>
      <c r="WCS43" s="162"/>
      <c r="WCT43" s="171"/>
      <c r="WCU43" s="171"/>
      <c r="WCV43" s="171"/>
      <c r="WCW43" s="171"/>
      <c r="WCX43" s="171"/>
      <c r="WCY43" s="171"/>
      <c r="WCZ43" s="172"/>
      <c r="WDA43" s="162"/>
      <c r="WDB43" s="171"/>
      <c r="WDC43" s="171"/>
      <c r="WDD43" s="171"/>
      <c r="WDE43" s="171"/>
      <c r="WDF43" s="171"/>
      <c r="WDG43" s="171"/>
      <c r="WDH43" s="172"/>
      <c r="WDI43" s="162"/>
      <c r="WDJ43" s="171"/>
      <c r="WDK43" s="171"/>
      <c r="WDL43" s="171"/>
      <c r="WDM43" s="171"/>
      <c r="WDN43" s="171"/>
      <c r="WDO43" s="171"/>
      <c r="WDP43" s="172"/>
      <c r="WDQ43" s="162"/>
      <c r="WDR43" s="171"/>
      <c r="WDS43" s="171"/>
      <c r="WDT43" s="171"/>
      <c r="WDU43" s="171"/>
      <c r="WDV43" s="171"/>
      <c r="WDW43" s="171"/>
      <c r="WDX43" s="172"/>
      <c r="WDY43" s="162"/>
      <c r="WDZ43" s="171"/>
      <c r="WEA43" s="171"/>
      <c r="WEB43" s="171"/>
      <c r="WEC43" s="171"/>
      <c r="WED43" s="171"/>
      <c r="WEE43" s="171"/>
      <c r="WEF43" s="172"/>
      <c r="WEG43" s="162"/>
      <c r="WEH43" s="171"/>
      <c r="WEI43" s="171"/>
      <c r="WEJ43" s="171"/>
      <c r="WEK43" s="171"/>
      <c r="WEL43" s="171"/>
      <c r="WEM43" s="171"/>
      <c r="WEN43" s="172"/>
      <c r="WEO43" s="162"/>
      <c r="WEP43" s="171"/>
      <c r="WEQ43" s="171"/>
      <c r="WER43" s="171"/>
      <c r="WES43" s="171"/>
      <c r="WET43" s="171"/>
      <c r="WEU43" s="171"/>
      <c r="WEV43" s="172"/>
      <c r="WEW43" s="162"/>
      <c r="WEX43" s="171"/>
      <c r="WEY43" s="171"/>
      <c r="WEZ43" s="171"/>
      <c r="WFA43" s="171"/>
      <c r="WFB43" s="171"/>
      <c r="WFC43" s="171"/>
      <c r="WFD43" s="172"/>
      <c r="WFE43" s="162"/>
      <c r="WFF43" s="171"/>
      <c r="WFG43" s="171"/>
      <c r="WFH43" s="171"/>
      <c r="WFI43" s="171"/>
      <c r="WFJ43" s="171"/>
      <c r="WFK43" s="171"/>
      <c r="WFL43" s="172"/>
      <c r="WFM43" s="162"/>
      <c r="WFN43" s="171"/>
      <c r="WFO43" s="171"/>
      <c r="WFP43" s="171"/>
      <c r="WFQ43" s="171"/>
      <c r="WFR43" s="171"/>
      <c r="WFS43" s="171"/>
      <c r="WFT43" s="172"/>
      <c r="WFU43" s="162"/>
      <c r="WFV43" s="171"/>
      <c r="WFW43" s="171"/>
      <c r="WFX43" s="171"/>
      <c r="WFY43" s="171"/>
      <c r="WFZ43" s="171"/>
      <c r="WGA43" s="171"/>
      <c r="WGB43" s="172"/>
      <c r="WGC43" s="162"/>
      <c r="WGD43" s="171"/>
      <c r="WGE43" s="171"/>
      <c r="WGF43" s="171"/>
      <c r="WGG43" s="171"/>
      <c r="WGH43" s="171"/>
      <c r="WGI43" s="171"/>
      <c r="WGJ43" s="172"/>
      <c r="WGK43" s="162"/>
      <c r="WGL43" s="171"/>
      <c r="WGM43" s="171"/>
      <c r="WGN43" s="171"/>
      <c r="WGO43" s="171"/>
      <c r="WGP43" s="171"/>
      <c r="WGQ43" s="171"/>
      <c r="WGR43" s="172"/>
      <c r="WGS43" s="162"/>
      <c r="WGT43" s="171"/>
      <c r="WGU43" s="171"/>
      <c r="WGV43" s="171"/>
      <c r="WGW43" s="171"/>
      <c r="WGX43" s="171"/>
      <c r="WGY43" s="171"/>
      <c r="WGZ43" s="172"/>
      <c r="WHA43" s="162"/>
      <c r="WHB43" s="171"/>
      <c r="WHC43" s="171"/>
      <c r="WHD43" s="171"/>
      <c r="WHE43" s="171"/>
      <c r="WHF43" s="171"/>
      <c r="WHG43" s="171"/>
      <c r="WHH43" s="172"/>
      <c r="WHI43" s="162"/>
      <c r="WHJ43" s="171"/>
      <c r="WHK43" s="171"/>
      <c r="WHL43" s="171"/>
      <c r="WHM43" s="171"/>
      <c r="WHN43" s="171"/>
      <c r="WHO43" s="171"/>
      <c r="WHP43" s="172"/>
      <c r="WHQ43" s="162"/>
      <c r="WHR43" s="171"/>
      <c r="WHS43" s="171"/>
      <c r="WHT43" s="171"/>
      <c r="WHU43" s="171"/>
      <c r="WHV43" s="171"/>
      <c r="WHW43" s="171"/>
      <c r="WHX43" s="172"/>
      <c r="WHY43" s="162"/>
      <c r="WHZ43" s="171"/>
      <c r="WIA43" s="171"/>
      <c r="WIB43" s="171"/>
      <c r="WIC43" s="171"/>
      <c r="WID43" s="171"/>
      <c r="WIE43" s="171"/>
      <c r="WIF43" s="172"/>
      <c r="WIG43" s="162"/>
      <c r="WIH43" s="171"/>
      <c r="WII43" s="171"/>
      <c r="WIJ43" s="171"/>
      <c r="WIK43" s="171"/>
      <c r="WIL43" s="171"/>
      <c r="WIM43" s="171"/>
      <c r="WIN43" s="172"/>
      <c r="WIO43" s="162"/>
      <c r="WIP43" s="171"/>
      <c r="WIQ43" s="171"/>
      <c r="WIR43" s="171"/>
      <c r="WIS43" s="171"/>
      <c r="WIT43" s="171"/>
      <c r="WIU43" s="171"/>
      <c r="WIV43" s="172"/>
      <c r="WIW43" s="162"/>
      <c r="WIX43" s="171"/>
      <c r="WIY43" s="171"/>
      <c r="WIZ43" s="171"/>
      <c r="WJA43" s="171"/>
      <c r="WJB43" s="171"/>
      <c r="WJC43" s="171"/>
      <c r="WJD43" s="172"/>
      <c r="WJE43" s="162"/>
      <c r="WJF43" s="171"/>
      <c r="WJG43" s="171"/>
      <c r="WJH43" s="171"/>
      <c r="WJI43" s="171"/>
      <c r="WJJ43" s="171"/>
      <c r="WJK43" s="171"/>
      <c r="WJL43" s="172"/>
      <c r="WJM43" s="162"/>
      <c r="WJN43" s="171"/>
      <c r="WJO43" s="171"/>
      <c r="WJP43" s="171"/>
      <c r="WJQ43" s="171"/>
      <c r="WJR43" s="171"/>
      <c r="WJS43" s="171"/>
      <c r="WJT43" s="172"/>
      <c r="WJU43" s="162"/>
      <c r="WJV43" s="171"/>
      <c r="WJW43" s="171"/>
      <c r="WJX43" s="171"/>
      <c r="WJY43" s="171"/>
      <c r="WJZ43" s="171"/>
      <c r="WKA43" s="171"/>
      <c r="WKB43" s="172"/>
      <c r="WKC43" s="162"/>
      <c r="WKD43" s="171"/>
      <c r="WKE43" s="171"/>
      <c r="WKF43" s="171"/>
      <c r="WKG43" s="171"/>
      <c r="WKH43" s="171"/>
      <c r="WKI43" s="171"/>
      <c r="WKJ43" s="172"/>
      <c r="WKK43" s="162"/>
      <c r="WKL43" s="171"/>
      <c r="WKM43" s="171"/>
      <c r="WKN43" s="171"/>
      <c r="WKO43" s="171"/>
      <c r="WKP43" s="171"/>
      <c r="WKQ43" s="171"/>
      <c r="WKR43" s="172"/>
      <c r="WKS43" s="162"/>
      <c r="WKT43" s="171"/>
      <c r="WKU43" s="171"/>
      <c r="WKV43" s="171"/>
      <c r="WKW43" s="171"/>
      <c r="WKX43" s="171"/>
      <c r="WKY43" s="171"/>
      <c r="WKZ43" s="172"/>
      <c r="WLA43" s="162"/>
      <c r="WLB43" s="171"/>
      <c r="WLC43" s="171"/>
      <c r="WLD43" s="171"/>
      <c r="WLE43" s="171"/>
      <c r="WLF43" s="171"/>
      <c r="WLG43" s="171"/>
      <c r="WLH43" s="172"/>
      <c r="WLI43" s="162"/>
      <c r="WLJ43" s="171"/>
      <c r="WLK43" s="171"/>
      <c r="WLL43" s="171"/>
      <c r="WLM43" s="171"/>
      <c r="WLN43" s="171"/>
      <c r="WLO43" s="171"/>
      <c r="WLP43" s="172"/>
      <c r="WLQ43" s="162"/>
      <c r="WLR43" s="171"/>
      <c r="WLS43" s="171"/>
      <c r="WLT43" s="171"/>
      <c r="WLU43" s="171"/>
      <c r="WLV43" s="171"/>
      <c r="WLW43" s="171"/>
      <c r="WLX43" s="172"/>
      <c r="WLY43" s="162"/>
      <c r="WLZ43" s="171"/>
      <c r="WMA43" s="171"/>
      <c r="WMB43" s="171"/>
      <c r="WMC43" s="171"/>
      <c r="WMD43" s="171"/>
      <c r="WME43" s="171"/>
      <c r="WMF43" s="172"/>
      <c r="WMG43" s="162"/>
      <c r="WMH43" s="171"/>
      <c r="WMI43" s="171"/>
      <c r="WMJ43" s="171"/>
      <c r="WMK43" s="171"/>
      <c r="WML43" s="171"/>
      <c r="WMM43" s="171"/>
      <c r="WMN43" s="172"/>
      <c r="WMO43" s="162"/>
      <c r="WMP43" s="171"/>
      <c r="WMQ43" s="171"/>
      <c r="WMR43" s="171"/>
      <c r="WMS43" s="171"/>
      <c r="WMT43" s="171"/>
      <c r="WMU43" s="171"/>
      <c r="WMV43" s="172"/>
      <c r="WMW43" s="162"/>
      <c r="WMX43" s="171"/>
      <c r="WMY43" s="171"/>
      <c r="WMZ43" s="171"/>
      <c r="WNA43" s="171"/>
      <c r="WNB43" s="171"/>
      <c r="WNC43" s="171"/>
      <c r="WND43" s="172"/>
      <c r="WNE43" s="162"/>
      <c r="WNF43" s="171"/>
      <c r="WNG43" s="171"/>
      <c r="WNH43" s="171"/>
      <c r="WNI43" s="171"/>
      <c r="WNJ43" s="171"/>
      <c r="WNK43" s="171"/>
      <c r="WNL43" s="172"/>
      <c r="WNM43" s="162"/>
      <c r="WNN43" s="171"/>
      <c r="WNO43" s="171"/>
      <c r="WNP43" s="171"/>
      <c r="WNQ43" s="171"/>
      <c r="WNR43" s="171"/>
      <c r="WNS43" s="171"/>
      <c r="WNT43" s="172"/>
      <c r="WNU43" s="162"/>
      <c r="WNV43" s="171"/>
      <c r="WNW43" s="171"/>
      <c r="WNX43" s="171"/>
      <c r="WNY43" s="171"/>
      <c r="WNZ43" s="171"/>
      <c r="WOA43" s="171"/>
      <c r="WOB43" s="172"/>
      <c r="WOC43" s="162"/>
      <c r="WOD43" s="171"/>
      <c r="WOE43" s="171"/>
      <c r="WOF43" s="171"/>
      <c r="WOG43" s="171"/>
      <c r="WOH43" s="171"/>
      <c r="WOI43" s="171"/>
      <c r="WOJ43" s="172"/>
      <c r="WOK43" s="162"/>
      <c r="WOL43" s="171"/>
      <c r="WOM43" s="171"/>
      <c r="WON43" s="171"/>
      <c r="WOO43" s="171"/>
      <c r="WOP43" s="171"/>
      <c r="WOQ43" s="171"/>
      <c r="WOR43" s="172"/>
      <c r="WOS43" s="162"/>
      <c r="WOT43" s="171"/>
      <c r="WOU43" s="171"/>
      <c r="WOV43" s="171"/>
      <c r="WOW43" s="171"/>
      <c r="WOX43" s="171"/>
      <c r="WOY43" s="171"/>
      <c r="WOZ43" s="172"/>
      <c r="WPA43" s="162"/>
      <c r="WPB43" s="171"/>
      <c r="WPC43" s="171"/>
      <c r="WPD43" s="171"/>
      <c r="WPE43" s="171"/>
      <c r="WPF43" s="171"/>
      <c r="WPG43" s="171"/>
      <c r="WPH43" s="172"/>
      <c r="WPI43" s="162"/>
      <c r="WPJ43" s="171"/>
      <c r="WPK43" s="171"/>
      <c r="WPL43" s="171"/>
      <c r="WPM43" s="171"/>
      <c r="WPN43" s="171"/>
      <c r="WPO43" s="171"/>
      <c r="WPP43" s="172"/>
      <c r="WPQ43" s="162"/>
      <c r="WPR43" s="171"/>
      <c r="WPS43" s="171"/>
      <c r="WPT43" s="171"/>
      <c r="WPU43" s="171"/>
      <c r="WPV43" s="171"/>
      <c r="WPW43" s="171"/>
      <c r="WPX43" s="172"/>
      <c r="WPY43" s="162"/>
      <c r="WPZ43" s="171"/>
      <c r="WQA43" s="171"/>
      <c r="WQB43" s="171"/>
      <c r="WQC43" s="171"/>
      <c r="WQD43" s="171"/>
      <c r="WQE43" s="171"/>
      <c r="WQF43" s="172"/>
      <c r="WQG43" s="162"/>
      <c r="WQH43" s="171"/>
      <c r="WQI43" s="171"/>
      <c r="WQJ43" s="171"/>
      <c r="WQK43" s="171"/>
      <c r="WQL43" s="171"/>
      <c r="WQM43" s="171"/>
      <c r="WQN43" s="172"/>
      <c r="WQO43" s="162"/>
      <c r="WQP43" s="171"/>
      <c r="WQQ43" s="171"/>
      <c r="WQR43" s="171"/>
      <c r="WQS43" s="171"/>
      <c r="WQT43" s="171"/>
      <c r="WQU43" s="171"/>
      <c r="WQV43" s="172"/>
      <c r="WQW43" s="162"/>
      <c r="WQX43" s="171"/>
      <c r="WQY43" s="171"/>
      <c r="WQZ43" s="171"/>
      <c r="WRA43" s="171"/>
      <c r="WRB43" s="171"/>
      <c r="WRC43" s="171"/>
      <c r="WRD43" s="172"/>
      <c r="WRE43" s="162"/>
      <c r="WRF43" s="171"/>
      <c r="WRG43" s="171"/>
      <c r="WRH43" s="171"/>
      <c r="WRI43" s="171"/>
      <c r="WRJ43" s="171"/>
      <c r="WRK43" s="171"/>
      <c r="WRL43" s="172"/>
      <c r="WRM43" s="162"/>
      <c r="WRN43" s="171"/>
      <c r="WRO43" s="171"/>
      <c r="WRP43" s="171"/>
      <c r="WRQ43" s="171"/>
      <c r="WRR43" s="171"/>
      <c r="WRS43" s="171"/>
      <c r="WRT43" s="172"/>
      <c r="WRU43" s="162"/>
      <c r="WRV43" s="171"/>
      <c r="WRW43" s="171"/>
      <c r="WRX43" s="171"/>
      <c r="WRY43" s="171"/>
      <c r="WRZ43" s="171"/>
      <c r="WSA43" s="171"/>
      <c r="WSB43" s="172"/>
      <c r="WSC43" s="162"/>
      <c r="WSD43" s="171"/>
      <c r="WSE43" s="171"/>
      <c r="WSF43" s="171"/>
      <c r="WSG43" s="171"/>
      <c r="WSH43" s="171"/>
      <c r="WSI43" s="171"/>
      <c r="WSJ43" s="172"/>
      <c r="WSK43" s="162"/>
      <c r="WSL43" s="171"/>
      <c r="WSM43" s="171"/>
      <c r="WSN43" s="171"/>
      <c r="WSO43" s="171"/>
      <c r="WSP43" s="171"/>
      <c r="WSQ43" s="171"/>
      <c r="WSR43" s="172"/>
      <c r="WSS43" s="162"/>
      <c r="WST43" s="171"/>
      <c r="WSU43" s="171"/>
      <c r="WSV43" s="171"/>
      <c r="WSW43" s="171"/>
      <c r="WSX43" s="171"/>
      <c r="WSY43" s="171"/>
      <c r="WSZ43" s="172"/>
      <c r="WTA43" s="162"/>
      <c r="WTB43" s="171"/>
      <c r="WTC43" s="171"/>
      <c r="WTD43" s="171"/>
      <c r="WTE43" s="171"/>
      <c r="WTF43" s="171"/>
      <c r="WTG43" s="171"/>
      <c r="WTH43" s="172"/>
      <c r="WTI43" s="162"/>
      <c r="WTJ43" s="171"/>
      <c r="WTK43" s="171"/>
      <c r="WTL43" s="171"/>
      <c r="WTM43" s="171"/>
      <c r="WTN43" s="171"/>
      <c r="WTO43" s="171"/>
      <c r="WTP43" s="172"/>
      <c r="WTQ43" s="162"/>
      <c r="WTR43" s="171"/>
      <c r="WTS43" s="171"/>
      <c r="WTT43" s="171"/>
      <c r="WTU43" s="171"/>
      <c r="WTV43" s="171"/>
      <c r="WTW43" s="171"/>
      <c r="WTX43" s="172"/>
      <c r="WTY43" s="162"/>
      <c r="WTZ43" s="171"/>
      <c r="WUA43" s="171"/>
      <c r="WUB43" s="171"/>
      <c r="WUC43" s="171"/>
      <c r="WUD43" s="171"/>
      <c r="WUE43" s="171"/>
      <c r="WUF43" s="172"/>
      <c r="WUG43" s="162"/>
      <c r="WUH43" s="171"/>
      <c r="WUI43" s="171"/>
      <c r="WUJ43" s="171"/>
      <c r="WUK43" s="171"/>
      <c r="WUL43" s="171"/>
      <c r="WUM43" s="171"/>
      <c r="WUN43" s="172"/>
      <c r="WUO43" s="162"/>
      <c r="WUP43" s="171"/>
      <c r="WUQ43" s="171"/>
      <c r="WUR43" s="171"/>
      <c r="WUS43" s="171"/>
      <c r="WUT43" s="171"/>
      <c r="WUU43" s="171"/>
      <c r="WUV43" s="172"/>
      <c r="WUW43" s="162"/>
      <c r="WUX43" s="171"/>
      <c r="WUY43" s="171"/>
      <c r="WUZ43" s="171"/>
      <c r="WVA43" s="171"/>
      <c r="WVB43" s="171"/>
      <c r="WVC43" s="171"/>
      <c r="WVD43" s="172"/>
      <c r="WVE43" s="162"/>
      <c r="WVF43" s="171"/>
      <c r="WVG43" s="171"/>
      <c r="WVH43" s="171"/>
      <c r="WVI43" s="171"/>
      <c r="WVJ43" s="171"/>
      <c r="WVK43" s="171"/>
      <c r="WVL43" s="172"/>
      <c r="WVM43" s="162"/>
      <c r="WVN43" s="171"/>
      <c r="WVO43" s="171"/>
      <c r="WVP43" s="171"/>
      <c r="WVQ43" s="171"/>
      <c r="WVR43" s="171"/>
      <c r="WVS43" s="171"/>
      <c r="WVT43" s="172"/>
      <c r="WVU43" s="162"/>
      <c r="WVV43" s="171"/>
      <c r="WVW43" s="171"/>
      <c r="WVX43" s="171"/>
      <c r="WVY43" s="171"/>
      <c r="WVZ43" s="171"/>
      <c r="WWA43" s="171"/>
      <c r="WWB43" s="172"/>
      <c r="WWC43" s="162"/>
      <c r="WWD43" s="171"/>
      <c r="WWE43" s="171"/>
      <c r="WWF43" s="171"/>
      <c r="WWG43" s="171"/>
      <c r="WWH43" s="171"/>
      <c r="WWI43" s="171"/>
      <c r="WWJ43" s="172"/>
      <c r="WWK43" s="162"/>
      <c r="WWL43" s="171"/>
      <c r="WWM43" s="171"/>
      <c r="WWN43" s="171"/>
      <c r="WWO43" s="171"/>
      <c r="WWP43" s="171"/>
      <c r="WWQ43" s="171"/>
      <c r="WWR43" s="172"/>
      <c r="WWS43" s="162"/>
      <c r="WWT43" s="171"/>
      <c r="WWU43" s="171"/>
      <c r="WWV43" s="171"/>
      <c r="WWW43" s="171"/>
      <c r="WWX43" s="171"/>
      <c r="WWY43" s="171"/>
      <c r="WWZ43" s="172"/>
      <c r="WXA43" s="162"/>
      <c r="WXB43" s="171"/>
      <c r="WXC43" s="171"/>
      <c r="WXD43" s="171"/>
      <c r="WXE43" s="171"/>
      <c r="WXF43" s="171"/>
      <c r="WXG43" s="171"/>
      <c r="WXH43" s="172"/>
      <c r="WXI43" s="162"/>
      <c r="WXJ43" s="171"/>
      <c r="WXK43" s="171"/>
      <c r="WXL43" s="171"/>
      <c r="WXM43" s="171"/>
      <c r="WXN43" s="171"/>
      <c r="WXO43" s="171"/>
      <c r="WXP43" s="172"/>
      <c r="WXQ43" s="162"/>
      <c r="WXR43" s="171"/>
      <c r="WXS43" s="171"/>
      <c r="WXT43" s="171"/>
      <c r="WXU43" s="171"/>
      <c r="WXV43" s="171"/>
      <c r="WXW43" s="171"/>
      <c r="WXX43" s="172"/>
      <c r="WXY43" s="162"/>
      <c r="WXZ43" s="171"/>
      <c r="WYA43" s="171"/>
      <c r="WYB43" s="171"/>
      <c r="WYC43" s="171"/>
      <c r="WYD43" s="171"/>
      <c r="WYE43" s="171"/>
      <c r="WYF43" s="172"/>
      <c r="WYG43" s="162"/>
      <c r="WYH43" s="171"/>
      <c r="WYI43" s="171"/>
      <c r="WYJ43" s="171"/>
      <c r="WYK43" s="171"/>
      <c r="WYL43" s="171"/>
      <c r="WYM43" s="171"/>
      <c r="WYN43" s="172"/>
      <c r="WYO43" s="162"/>
      <c r="WYP43" s="171"/>
      <c r="WYQ43" s="171"/>
      <c r="WYR43" s="171"/>
      <c r="WYS43" s="171"/>
      <c r="WYT43" s="171"/>
      <c r="WYU43" s="171"/>
      <c r="WYV43" s="172"/>
      <c r="WYW43" s="162"/>
      <c r="WYX43" s="171"/>
      <c r="WYY43" s="171"/>
      <c r="WYZ43" s="171"/>
      <c r="WZA43" s="171"/>
      <c r="WZB43" s="171"/>
      <c r="WZC43" s="171"/>
      <c r="WZD43" s="172"/>
      <c r="WZE43" s="162"/>
      <c r="WZF43" s="171"/>
      <c r="WZG43" s="171"/>
      <c r="WZH43" s="171"/>
      <c r="WZI43" s="171"/>
      <c r="WZJ43" s="171"/>
      <c r="WZK43" s="171"/>
      <c r="WZL43" s="172"/>
      <c r="WZM43" s="162"/>
      <c r="WZN43" s="171"/>
      <c r="WZO43" s="171"/>
      <c r="WZP43" s="171"/>
      <c r="WZQ43" s="171"/>
      <c r="WZR43" s="171"/>
      <c r="WZS43" s="171"/>
      <c r="WZT43" s="172"/>
      <c r="WZU43" s="162"/>
      <c r="WZV43" s="171"/>
      <c r="WZW43" s="171"/>
      <c r="WZX43" s="171"/>
      <c r="WZY43" s="171"/>
      <c r="WZZ43" s="171"/>
      <c r="XAA43" s="171"/>
      <c r="XAB43" s="172"/>
      <c r="XAC43" s="162"/>
      <c r="XAD43" s="171"/>
      <c r="XAE43" s="171"/>
      <c r="XAF43" s="171"/>
      <c r="XAG43" s="171"/>
      <c r="XAH43" s="171"/>
      <c r="XAI43" s="171"/>
      <c r="XAJ43" s="172"/>
      <c r="XAK43" s="162"/>
      <c r="XAL43" s="171"/>
      <c r="XAM43" s="171"/>
      <c r="XAN43" s="171"/>
      <c r="XAO43" s="171"/>
      <c r="XAP43" s="171"/>
      <c r="XAQ43" s="171"/>
      <c r="XAR43" s="172"/>
      <c r="XAS43" s="162"/>
      <c r="XAT43" s="171"/>
      <c r="XAU43" s="171"/>
      <c r="XAV43" s="171"/>
      <c r="XAW43" s="171"/>
      <c r="XAX43" s="171"/>
      <c r="XAY43" s="171"/>
      <c r="XAZ43" s="172"/>
      <c r="XBA43" s="162"/>
      <c r="XBB43" s="171"/>
      <c r="XBC43" s="171"/>
      <c r="XBD43" s="171"/>
      <c r="XBE43" s="171"/>
      <c r="XBF43" s="171"/>
      <c r="XBG43" s="171"/>
      <c r="XBH43" s="172"/>
      <c r="XBI43" s="162"/>
      <c r="XBJ43" s="171"/>
      <c r="XBK43" s="171"/>
      <c r="XBL43" s="171"/>
      <c r="XBM43" s="171"/>
      <c r="XBN43" s="171"/>
      <c r="XBO43" s="171"/>
      <c r="XBP43" s="172"/>
      <c r="XBQ43" s="162"/>
      <c r="XBR43" s="171"/>
      <c r="XBS43" s="171"/>
      <c r="XBT43" s="171"/>
      <c r="XBU43" s="171"/>
      <c r="XBV43" s="171"/>
      <c r="XBW43" s="171"/>
      <c r="XBX43" s="172"/>
      <c r="XBY43" s="162"/>
      <c r="XBZ43" s="171"/>
      <c r="XCA43" s="171"/>
      <c r="XCB43" s="171"/>
      <c r="XCC43" s="171"/>
      <c r="XCD43" s="171"/>
      <c r="XCE43" s="171"/>
      <c r="XCF43" s="172"/>
      <c r="XCG43" s="162"/>
      <c r="XCH43" s="171"/>
      <c r="XCI43" s="171"/>
      <c r="XCJ43" s="171"/>
      <c r="XCK43" s="171"/>
      <c r="XCL43" s="171"/>
      <c r="XCM43" s="171"/>
      <c r="XCN43" s="172"/>
      <c r="XCO43" s="162"/>
      <c r="XCP43" s="171"/>
      <c r="XCQ43" s="171"/>
      <c r="XCR43" s="171"/>
      <c r="XCS43" s="171"/>
      <c r="XCT43" s="171"/>
      <c r="XCU43" s="171"/>
      <c r="XCV43" s="172"/>
      <c r="XCW43" s="162"/>
      <c r="XCX43" s="171"/>
      <c r="XCY43" s="171"/>
      <c r="XCZ43" s="171"/>
      <c r="XDA43" s="171"/>
      <c r="XDB43" s="171"/>
      <c r="XDC43" s="171"/>
      <c r="XDD43" s="172"/>
      <c r="XDE43" s="162"/>
      <c r="XDF43" s="171"/>
      <c r="XDG43" s="171"/>
      <c r="XDH43" s="171"/>
      <c r="XDI43" s="171"/>
      <c r="XDJ43" s="171"/>
      <c r="XDK43" s="171"/>
      <c r="XDL43" s="172"/>
      <c r="XDM43" s="162"/>
      <c r="XDN43" s="171"/>
      <c r="XDO43" s="171"/>
      <c r="XDP43" s="171"/>
      <c r="XDQ43" s="171"/>
      <c r="XDR43" s="171"/>
      <c r="XDS43" s="171"/>
      <c r="XDT43" s="172"/>
      <c r="XDU43" s="162"/>
      <c r="XDV43" s="171"/>
      <c r="XDW43" s="171"/>
      <c r="XDX43" s="171"/>
      <c r="XDY43" s="171"/>
      <c r="XDZ43" s="171"/>
      <c r="XEA43" s="171"/>
      <c r="XEB43" s="172"/>
      <c r="XEC43" s="162"/>
      <c r="XED43" s="171"/>
      <c r="XEE43" s="171"/>
      <c r="XEF43" s="171"/>
      <c r="XEG43" s="171"/>
      <c r="XEH43" s="171"/>
      <c r="XEI43" s="171"/>
      <c r="XEJ43" s="172"/>
      <c r="XEK43" s="162"/>
      <c r="XEL43" s="171"/>
      <c r="XEM43" s="171"/>
      <c r="XEN43" s="171"/>
      <c r="XEO43" s="171"/>
      <c r="XEP43" s="171"/>
      <c r="XEQ43" s="171"/>
      <c r="XER43" s="172"/>
      <c r="XES43" s="162"/>
      <c r="XET43" s="171"/>
      <c r="XEU43" s="171"/>
      <c r="XEV43" s="171"/>
      <c r="XEW43" s="171"/>
      <c r="XEX43" s="171"/>
      <c r="XEY43" s="171"/>
    </row>
    <row r="44" spans="2:16379" s="170" customFormat="1">
      <c r="B44" s="165" t="s">
        <v>1591</v>
      </c>
      <c r="C44" s="227" t="s">
        <v>1732</v>
      </c>
      <c r="D44" s="158">
        <v>2281</v>
      </c>
      <c r="E44" s="158">
        <v>0</v>
      </c>
      <c r="F44" s="158">
        <v>341</v>
      </c>
      <c r="G44" s="158">
        <v>1940</v>
      </c>
      <c r="H44" s="159">
        <v>5.6891495601173023</v>
      </c>
      <c r="I44" s="148"/>
      <c r="J44" s="148"/>
      <c r="K44" s="148"/>
      <c r="L44" s="148"/>
      <c r="M44" s="148"/>
    </row>
    <row r="45" spans="2:16379" s="170" customFormat="1" hidden="1" outlineLevel="1">
      <c r="B45" s="165" t="s">
        <v>1235</v>
      </c>
      <c r="C45" s="227" t="s">
        <v>900</v>
      </c>
      <c r="D45" s="158">
        <v>0</v>
      </c>
      <c r="E45" s="158">
        <v>0</v>
      </c>
      <c r="F45" s="158">
        <v>0</v>
      </c>
      <c r="G45" s="158">
        <v>0</v>
      </c>
      <c r="H45" s="159">
        <v>0</v>
      </c>
      <c r="I45" s="148"/>
      <c r="J45" s="148"/>
      <c r="K45" s="148"/>
      <c r="L45" s="148"/>
      <c r="M45" s="148"/>
    </row>
    <row r="46" spans="2:16379" s="149" customFormat="1" collapsed="1">
      <c r="B46" s="169" t="s">
        <v>1652</v>
      </c>
      <c r="C46" s="228" t="s">
        <v>1733</v>
      </c>
      <c r="D46" s="163">
        <v>29784</v>
      </c>
      <c r="E46" s="163">
        <v>1185</v>
      </c>
      <c r="F46" s="163">
        <v>26611</v>
      </c>
      <c r="G46" s="163">
        <v>3173</v>
      </c>
      <c r="H46" s="164">
        <v>0.11923640599751972</v>
      </c>
      <c r="I46" s="148"/>
      <c r="J46" s="148"/>
      <c r="K46" s="148"/>
      <c r="L46" s="148"/>
      <c r="M46" s="148"/>
      <c r="N46" s="171"/>
      <c r="O46" s="171"/>
      <c r="P46" s="171"/>
      <c r="Q46" s="171"/>
      <c r="R46" s="171"/>
      <c r="S46" s="171"/>
      <c r="T46" s="172"/>
      <c r="U46" s="162"/>
      <c r="V46" s="171"/>
      <c r="W46" s="171"/>
      <c r="X46" s="171"/>
      <c r="Y46" s="171"/>
      <c r="Z46" s="171"/>
      <c r="AA46" s="171"/>
      <c r="AB46" s="172"/>
      <c r="AC46" s="162"/>
      <c r="AD46" s="171"/>
      <c r="AE46" s="171"/>
      <c r="AF46" s="171"/>
      <c r="AG46" s="171"/>
      <c r="AH46" s="171"/>
      <c r="AI46" s="171"/>
      <c r="AJ46" s="172"/>
      <c r="AK46" s="162"/>
      <c r="AL46" s="171"/>
      <c r="AM46" s="171"/>
      <c r="AN46" s="171"/>
      <c r="AO46" s="171"/>
      <c r="AP46" s="171"/>
      <c r="AQ46" s="171"/>
      <c r="AR46" s="172"/>
      <c r="AS46" s="162"/>
      <c r="AT46" s="171"/>
      <c r="AU46" s="171"/>
      <c r="AV46" s="171"/>
      <c r="AW46" s="171"/>
      <c r="AX46" s="171"/>
      <c r="AY46" s="171"/>
      <c r="AZ46" s="172"/>
      <c r="BA46" s="162"/>
      <c r="BB46" s="171"/>
      <c r="BC46" s="171"/>
      <c r="BD46" s="171"/>
      <c r="BE46" s="171"/>
      <c r="BF46" s="171"/>
      <c r="BG46" s="171"/>
      <c r="BH46" s="172"/>
      <c r="BI46" s="162"/>
      <c r="BJ46" s="171"/>
      <c r="BK46" s="171"/>
      <c r="BL46" s="171"/>
      <c r="BM46" s="171"/>
      <c r="BN46" s="171"/>
      <c r="BO46" s="171"/>
      <c r="BP46" s="172"/>
      <c r="BQ46" s="162"/>
      <c r="BR46" s="171"/>
      <c r="BS46" s="171"/>
      <c r="BT46" s="171"/>
      <c r="BU46" s="171"/>
      <c r="BV46" s="171"/>
      <c r="BW46" s="171"/>
      <c r="BX46" s="172"/>
      <c r="BY46" s="162"/>
      <c r="BZ46" s="171"/>
      <c r="CA46" s="171"/>
      <c r="CB46" s="171"/>
      <c r="CC46" s="171"/>
      <c r="CD46" s="171"/>
      <c r="CE46" s="171"/>
      <c r="CF46" s="172"/>
      <c r="CG46" s="162"/>
      <c r="CH46" s="171"/>
      <c r="CI46" s="171"/>
      <c r="CJ46" s="171"/>
      <c r="CK46" s="171"/>
      <c r="CL46" s="171"/>
      <c r="CM46" s="171"/>
      <c r="CN46" s="172"/>
      <c r="CO46" s="162"/>
      <c r="CP46" s="171"/>
      <c r="CQ46" s="171"/>
      <c r="CR46" s="171"/>
      <c r="CS46" s="171"/>
      <c r="CT46" s="171"/>
      <c r="CU46" s="171"/>
      <c r="CV46" s="172"/>
      <c r="CW46" s="162"/>
      <c r="CX46" s="171"/>
      <c r="CY46" s="171"/>
      <c r="CZ46" s="171"/>
      <c r="DA46" s="171"/>
      <c r="DB46" s="171"/>
      <c r="DC46" s="171"/>
      <c r="DD46" s="172"/>
      <c r="DE46" s="162"/>
      <c r="DF46" s="171"/>
      <c r="DG46" s="171"/>
      <c r="DH46" s="171"/>
      <c r="DI46" s="171"/>
      <c r="DJ46" s="171"/>
      <c r="DK46" s="171"/>
      <c r="DL46" s="172"/>
      <c r="DM46" s="162"/>
      <c r="DN46" s="171"/>
      <c r="DO46" s="171"/>
      <c r="DP46" s="171"/>
      <c r="DQ46" s="171"/>
      <c r="DR46" s="171"/>
      <c r="DS46" s="171"/>
      <c r="DT46" s="172"/>
      <c r="DU46" s="162"/>
      <c r="DV46" s="171"/>
      <c r="DW46" s="171"/>
      <c r="DX46" s="171"/>
      <c r="DY46" s="171"/>
      <c r="DZ46" s="171"/>
      <c r="EA46" s="171"/>
      <c r="EB46" s="172"/>
      <c r="EC46" s="162"/>
      <c r="ED46" s="171"/>
      <c r="EE46" s="171"/>
      <c r="EF46" s="171"/>
      <c r="EG46" s="171"/>
      <c r="EH46" s="171"/>
      <c r="EI46" s="171"/>
      <c r="EJ46" s="172"/>
      <c r="EK46" s="162"/>
      <c r="EL46" s="171"/>
      <c r="EM46" s="171"/>
      <c r="EN46" s="171"/>
      <c r="EO46" s="171"/>
      <c r="EP46" s="171"/>
      <c r="EQ46" s="171"/>
      <c r="ER46" s="172"/>
      <c r="ES46" s="162"/>
      <c r="ET46" s="171"/>
      <c r="EU46" s="171"/>
      <c r="EV46" s="171"/>
      <c r="EW46" s="171"/>
      <c r="EX46" s="171"/>
      <c r="EY46" s="171"/>
      <c r="EZ46" s="172"/>
      <c r="FA46" s="162"/>
      <c r="FB46" s="171"/>
      <c r="FC46" s="171"/>
      <c r="FD46" s="171"/>
      <c r="FE46" s="171"/>
      <c r="FF46" s="171"/>
      <c r="FG46" s="171"/>
      <c r="FH46" s="172"/>
      <c r="FI46" s="162"/>
      <c r="FJ46" s="171"/>
      <c r="FK46" s="171"/>
      <c r="FL46" s="171"/>
      <c r="FM46" s="171"/>
      <c r="FN46" s="171"/>
      <c r="FO46" s="171"/>
      <c r="FP46" s="172"/>
      <c r="FQ46" s="162"/>
      <c r="FR46" s="171"/>
      <c r="FS46" s="171"/>
      <c r="FT46" s="171"/>
      <c r="FU46" s="171"/>
      <c r="FV46" s="171"/>
      <c r="FW46" s="171"/>
      <c r="FX46" s="172"/>
      <c r="FY46" s="162"/>
      <c r="FZ46" s="171"/>
      <c r="GA46" s="171"/>
      <c r="GB46" s="171"/>
      <c r="GC46" s="171"/>
      <c r="GD46" s="171"/>
      <c r="GE46" s="171"/>
      <c r="GF46" s="172"/>
      <c r="GG46" s="162"/>
      <c r="GH46" s="171"/>
      <c r="GI46" s="171"/>
      <c r="GJ46" s="171"/>
      <c r="GK46" s="171"/>
      <c r="GL46" s="171"/>
      <c r="GM46" s="171"/>
      <c r="GN46" s="172"/>
      <c r="GO46" s="162"/>
      <c r="GP46" s="171"/>
      <c r="GQ46" s="171"/>
      <c r="GR46" s="171"/>
      <c r="GS46" s="171"/>
      <c r="GT46" s="171"/>
      <c r="GU46" s="171"/>
      <c r="GV46" s="172"/>
      <c r="GW46" s="162"/>
      <c r="GX46" s="171"/>
      <c r="GY46" s="171"/>
      <c r="GZ46" s="171"/>
      <c r="HA46" s="171"/>
      <c r="HB46" s="171"/>
      <c r="HC46" s="171"/>
      <c r="HD46" s="172"/>
      <c r="HE46" s="162"/>
      <c r="HF46" s="171"/>
      <c r="HG46" s="171"/>
      <c r="HH46" s="171"/>
      <c r="HI46" s="171"/>
      <c r="HJ46" s="171"/>
      <c r="HK46" s="171"/>
      <c r="HL46" s="172"/>
      <c r="HM46" s="162"/>
      <c r="HN46" s="171"/>
      <c r="HO46" s="171"/>
      <c r="HP46" s="171"/>
      <c r="HQ46" s="171"/>
      <c r="HR46" s="171"/>
      <c r="HS46" s="171"/>
      <c r="HT46" s="172"/>
      <c r="HU46" s="162"/>
      <c r="HV46" s="171"/>
      <c r="HW46" s="171"/>
      <c r="HX46" s="171"/>
      <c r="HY46" s="171"/>
      <c r="HZ46" s="171"/>
      <c r="IA46" s="171"/>
      <c r="IB46" s="172"/>
      <c r="IC46" s="162"/>
      <c r="ID46" s="171"/>
      <c r="IE46" s="171"/>
      <c r="IF46" s="171"/>
      <c r="IG46" s="171"/>
      <c r="IH46" s="171"/>
      <c r="II46" s="171"/>
      <c r="IJ46" s="172"/>
      <c r="IK46" s="162"/>
      <c r="IL46" s="171"/>
      <c r="IM46" s="171"/>
      <c r="IN46" s="171"/>
      <c r="IO46" s="171"/>
      <c r="IP46" s="171"/>
      <c r="IQ46" s="171"/>
      <c r="IR46" s="172"/>
      <c r="IS46" s="162"/>
      <c r="IT46" s="171"/>
      <c r="IU46" s="171"/>
      <c r="IV46" s="171"/>
      <c r="IW46" s="171"/>
      <c r="IX46" s="171"/>
      <c r="IY46" s="171"/>
      <c r="IZ46" s="172"/>
      <c r="JA46" s="162"/>
      <c r="JB46" s="171"/>
      <c r="JC46" s="171"/>
      <c r="JD46" s="171"/>
      <c r="JE46" s="171"/>
      <c r="JF46" s="171"/>
      <c r="JG46" s="171"/>
      <c r="JH46" s="172"/>
      <c r="JI46" s="162"/>
      <c r="JJ46" s="171"/>
      <c r="JK46" s="171"/>
      <c r="JL46" s="171"/>
      <c r="JM46" s="171"/>
      <c r="JN46" s="171"/>
      <c r="JO46" s="171"/>
      <c r="JP46" s="172"/>
      <c r="JQ46" s="162"/>
      <c r="JR46" s="171"/>
      <c r="JS46" s="171"/>
      <c r="JT46" s="171"/>
      <c r="JU46" s="171"/>
      <c r="JV46" s="171"/>
      <c r="JW46" s="171"/>
      <c r="JX46" s="172"/>
      <c r="JY46" s="162"/>
      <c r="JZ46" s="171"/>
      <c r="KA46" s="171"/>
      <c r="KB46" s="171"/>
      <c r="KC46" s="171"/>
      <c r="KD46" s="171"/>
      <c r="KE46" s="171"/>
      <c r="KF46" s="172"/>
      <c r="KG46" s="162"/>
      <c r="KH46" s="171"/>
      <c r="KI46" s="171"/>
      <c r="KJ46" s="171"/>
      <c r="KK46" s="171"/>
      <c r="KL46" s="171"/>
      <c r="KM46" s="171"/>
      <c r="KN46" s="172"/>
      <c r="KO46" s="162"/>
      <c r="KP46" s="171"/>
      <c r="KQ46" s="171"/>
      <c r="KR46" s="171"/>
      <c r="KS46" s="171"/>
      <c r="KT46" s="171"/>
      <c r="KU46" s="171"/>
      <c r="KV46" s="172"/>
      <c r="KW46" s="162"/>
      <c r="KX46" s="171"/>
      <c r="KY46" s="171"/>
      <c r="KZ46" s="171"/>
      <c r="LA46" s="171"/>
      <c r="LB46" s="171"/>
      <c r="LC46" s="171"/>
      <c r="LD46" s="172"/>
      <c r="LE46" s="162"/>
      <c r="LF46" s="171"/>
      <c r="LG46" s="171"/>
      <c r="LH46" s="171"/>
      <c r="LI46" s="171"/>
      <c r="LJ46" s="171"/>
      <c r="LK46" s="171"/>
      <c r="LL46" s="172"/>
      <c r="LM46" s="162"/>
      <c r="LN46" s="171"/>
      <c r="LO46" s="171"/>
      <c r="LP46" s="171"/>
      <c r="LQ46" s="171"/>
      <c r="LR46" s="171"/>
      <c r="LS46" s="171"/>
      <c r="LT46" s="172"/>
      <c r="LU46" s="162"/>
      <c r="LV46" s="171"/>
      <c r="LW46" s="171"/>
      <c r="LX46" s="171"/>
      <c r="LY46" s="171"/>
      <c r="LZ46" s="171"/>
      <c r="MA46" s="171"/>
      <c r="MB46" s="172"/>
      <c r="MC46" s="162"/>
      <c r="MD46" s="171"/>
      <c r="ME46" s="171"/>
      <c r="MF46" s="171"/>
      <c r="MG46" s="171"/>
      <c r="MH46" s="171"/>
      <c r="MI46" s="171"/>
      <c r="MJ46" s="172"/>
      <c r="MK46" s="162"/>
      <c r="ML46" s="171"/>
      <c r="MM46" s="171"/>
      <c r="MN46" s="171"/>
      <c r="MO46" s="171"/>
      <c r="MP46" s="171"/>
      <c r="MQ46" s="171"/>
      <c r="MR46" s="172"/>
      <c r="MS46" s="162"/>
      <c r="MT46" s="171"/>
      <c r="MU46" s="171"/>
      <c r="MV46" s="171"/>
      <c r="MW46" s="171"/>
      <c r="MX46" s="171"/>
      <c r="MY46" s="171"/>
      <c r="MZ46" s="172"/>
      <c r="NA46" s="162"/>
      <c r="NB46" s="171"/>
      <c r="NC46" s="171"/>
      <c r="ND46" s="171"/>
      <c r="NE46" s="171"/>
      <c r="NF46" s="171"/>
      <c r="NG46" s="171"/>
      <c r="NH46" s="172"/>
      <c r="NI46" s="162"/>
      <c r="NJ46" s="171"/>
      <c r="NK46" s="171"/>
      <c r="NL46" s="171"/>
      <c r="NM46" s="171"/>
      <c r="NN46" s="171"/>
      <c r="NO46" s="171"/>
      <c r="NP46" s="172"/>
      <c r="NQ46" s="162"/>
      <c r="NR46" s="171"/>
      <c r="NS46" s="171"/>
      <c r="NT46" s="171"/>
      <c r="NU46" s="171"/>
      <c r="NV46" s="171"/>
      <c r="NW46" s="171"/>
      <c r="NX46" s="172"/>
      <c r="NY46" s="162"/>
      <c r="NZ46" s="171"/>
      <c r="OA46" s="171"/>
      <c r="OB46" s="171"/>
      <c r="OC46" s="171"/>
      <c r="OD46" s="171"/>
      <c r="OE46" s="171"/>
      <c r="OF46" s="172"/>
      <c r="OG46" s="162"/>
      <c r="OH46" s="171"/>
      <c r="OI46" s="171"/>
      <c r="OJ46" s="171"/>
      <c r="OK46" s="171"/>
      <c r="OL46" s="171"/>
      <c r="OM46" s="171"/>
      <c r="ON46" s="172"/>
      <c r="OO46" s="162"/>
      <c r="OP46" s="171"/>
      <c r="OQ46" s="171"/>
      <c r="OR46" s="171"/>
      <c r="OS46" s="171"/>
      <c r="OT46" s="171"/>
      <c r="OU46" s="171"/>
      <c r="OV46" s="172"/>
      <c r="OW46" s="162"/>
      <c r="OX46" s="171"/>
      <c r="OY46" s="171"/>
      <c r="OZ46" s="171"/>
      <c r="PA46" s="171"/>
      <c r="PB46" s="171"/>
      <c r="PC46" s="171"/>
      <c r="PD46" s="172"/>
      <c r="PE46" s="162"/>
      <c r="PF46" s="171"/>
      <c r="PG46" s="171"/>
      <c r="PH46" s="171"/>
      <c r="PI46" s="171"/>
      <c r="PJ46" s="171"/>
      <c r="PK46" s="171"/>
      <c r="PL46" s="172"/>
      <c r="PM46" s="162"/>
      <c r="PN46" s="171"/>
      <c r="PO46" s="171"/>
      <c r="PP46" s="171"/>
      <c r="PQ46" s="171"/>
      <c r="PR46" s="171"/>
      <c r="PS46" s="171"/>
      <c r="PT46" s="172"/>
      <c r="PU46" s="162"/>
      <c r="PV46" s="171"/>
      <c r="PW46" s="171"/>
      <c r="PX46" s="171"/>
      <c r="PY46" s="171"/>
      <c r="PZ46" s="171"/>
      <c r="QA46" s="171"/>
      <c r="QB46" s="172"/>
      <c r="QC46" s="162"/>
      <c r="QD46" s="171"/>
      <c r="QE46" s="171"/>
      <c r="QF46" s="171"/>
      <c r="QG46" s="171"/>
      <c r="QH46" s="171"/>
      <c r="QI46" s="171"/>
      <c r="QJ46" s="172"/>
      <c r="QK46" s="162"/>
      <c r="QL46" s="171"/>
      <c r="QM46" s="171"/>
      <c r="QN46" s="171"/>
      <c r="QO46" s="171"/>
      <c r="QP46" s="171"/>
      <c r="QQ46" s="171"/>
      <c r="QR46" s="172"/>
      <c r="QS46" s="162"/>
      <c r="QT46" s="171"/>
      <c r="QU46" s="171"/>
      <c r="QV46" s="171"/>
      <c r="QW46" s="171"/>
      <c r="QX46" s="171"/>
      <c r="QY46" s="171"/>
      <c r="QZ46" s="172"/>
      <c r="RA46" s="162"/>
      <c r="RB46" s="171"/>
      <c r="RC46" s="171"/>
      <c r="RD46" s="171"/>
      <c r="RE46" s="171"/>
      <c r="RF46" s="171"/>
      <c r="RG46" s="171"/>
      <c r="RH46" s="172"/>
      <c r="RI46" s="162"/>
      <c r="RJ46" s="171"/>
      <c r="RK46" s="171"/>
      <c r="RL46" s="171"/>
      <c r="RM46" s="171"/>
      <c r="RN46" s="171"/>
      <c r="RO46" s="171"/>
      <c r="RP46" s="172"/>
      <c r="RQ46" s="162"/>
      <c r="RR46" s="171"/>
      <c r="RS46" s="171"/>
      <c r="RT46" s="171"/>
      <c r="RU46" s="171"/>
      <c r="RV46" s="171"/>
      <c r="RW46" s="171"/>
      <c r="RX46" s="172"/>
      <c r="RY46" s="162"/>
      <c r="RZ46" s="171"/>
      <c r="SA46" s="171"/>
      <c r="SB46" s="171"/>
      <c r="SC46" s="171"/>
      <c r="SD46" s="171"/>
      <c r="SE46" s="171"/>
      <c r="SF46" s="172"/>
      <c r="SG46" s="162"/>
      <c r="SH46" s="171"/>
      <c r="SI46" s="171"/>
      <c r="SJ46" s="171"/>
      <c r="SK46" s="171"/>
      <c r="SL46" s="171"/>
      <c r="SM46" s="171"/>
      <c r="SN46" s="172"/>
      <c r="SO46" s="162"/>
      <c r="SP46" s="171"/>
      <c r="SQ46" s="171"/>
      <c r="SR46" s="171"/>
      <c r="SS46" s="171"/>
      <c r="ST46" s="171"/>
      <c r="SU46" s="171"/>
      <c r="SV46" s="172"/>
      <c r="SW46" s="162"/>
      <c r="SX46" s="171"/>
      <c r="SY46" s="171"/>
      <c r="SZ46" s="171"/>
      <c r="TA46" s="171"/>
      <c r="TB46" s="171"/>
      <c r="TC46" s="171"/>
      <c r="TD46" s="172"/>
      <c r="TE46" s="162"/>
      <c r="TF46" s="171"/>
      <c r="TG46" s="171"/>
      <c r="TH46" s="171"/>
      <c r="TI46" s="171"/>
      <c r="TJ46" s="171"/>
      <c r="TK46" s="171"/>
      <c r="TL46" s="172"/>
      <c r="TM46" s="162"/>
      <c r="TN46" s="171"/>
      <c r="TO46" s="171"/>
      <c r="TP46" s="171"/>
      <c r="TQ46" s="171"/>
      <c r="TR46" s="171"/>
      <c r="TS46" s="171"/>
      <c r="TT46" s="172"/>
      <c r="TU46" s="162"/>
      <c r="TV46" s="171"/>
      <c r="TW46" s="171"/>
      <c r="TX46" s="171"/>
      <c r="TY46" s="171"/>
      <c r="TZ46" s="171"/>
      <c r="UA46" s="171"/>
      <c r="UB46" s="172"/>
      <c r="UC46" s="162"/>
      <c r="UD46" s="171"/>
      <c r="UE46" s="171"/>
      <c r="UF46" s="171"/>
      <c r="UG46" s="171"/>
      <c r="UH46" s="171"/>
      <c r="UI46" s="171"/>
      <c r="UJ46" s="172"/>
      <c r="UK46" s="162"/>
      <c r="UL46" s="171"/>
      <c r="UM46" s="171"/>
      <c r="UN46" s="171"/>
      <c r="UO46" s="171"/>
      <c r="UP46" s="171"/>
      <c r="UQ46" s="171"/>
      <c r="UR46" s="172"/>
      <c r="US46" s="162"/>
      <c r="UT46" s="171"/>
      <c r="UU46" s="171"/>
      <c r="UV46" s="171"/>
      <c r="UW46" s="171"/>
      <c r="UX46" s="171"/>
      <c r="UY46" s="171"/>
      <c r="UZ46" s="172"/>
      <c r="VA46" s="162"/>
      <c r="VB46" s="171"/>
      <c r="VC46" s="171"/>
      <c r="VD46" s="171"/>
      <c r="VE46" s="171"/>
      <c r="VF46" s="171"/>
      <c r="VG46" s="171"/>
      <c r="VH46" s="172"/>
      <c r="VI46" s="162"/>
      <c r="VJ46" s="171"/>
      <c r="VK46" s="171"/>
      <c r="VL46" s="171"/>
      <c r="VM46" s="171"/>
      <c r="VN46" s="171"/>
      <c r="VO46" s="171"/>
      <c r="VP46" s="172"/>
      <c r="VQ46" s="162"/>
      <c r="VR46" s="171"/>
      <c r="VS46" s="171"/>
      <c r="VT46" s="171"/>
      <c r="VU46" s="171"/>
      <c r="VV46" s="171"/>
      <c r="VW46" s="171"/>
      <c r="VX46" s="172"/>
      <c r="VY46" s="162"/>
      <c r="VZ46" s="171"/>
      <c r="WA46" s="171"/>
      <c r="WB46" s="171"/>
      <c r="WC46" s="171"/>
      <c r="WD46" s="171"/>
      <c r="WE46" s="171"/>
      <c r="WF46" s="172"/>
      <c r="WG46" s="162"/>
      <c r="WH46" s="171"/>
      <c r="WI46" s="171"/>
      <c r="WJ46" s="171"/>
      <c r="WK46" s="171"/>
      <c r="WL46" s="171"/>
      <c r="WM46" s="171"/>
      <c r="WN46" s="172"/>
      <c r="WO46" s="162"/>
      <c r="WP46" s="171"/>
      <c r="WQ46" s="171"/>
      <c r="WR46" s="171"/>
      <c r="WS46" s="171"/>
      <c r="WT46" s="171"/>
      <c r="WU46" s="171"/>
      <c r="WV46" s="172"/>
      <c r="WW46" s="162"/>
      <c r="WX46" s="171"/>
      <c r="WY46" s="171"/>
      <c r="WZ46" s="171"/>
      <c r="XA46" s="171"/>
      <c r="XB46" s="171"/>
      <c r="XC46" s="171"/>
      <c r="XD46" s="172"/>
      <c r="XE46" s="162"/>
      <c r="XF46" s="171"/>
      <c r="XG46" s="171"/>
      <c r="XH46" s="171"/>
      <c r="XI46" s="171"/>
      <c r="XJ46" s="171"/>
      <c r="XK46" s="171"/>
      <c r="XL46" s="172"/>
      <c r="XM46" s="162"/>
      <c r="XN46" s="171"/>
      <c r="XO46" s="171"/>
      <c r="XP46" s="171"/>
      <c r="XQ46" s="171"/>
      <c r="XR46" s="171"/>
      <c r="XS46" s="171"/>
      <c r="XT46" s="172"/>
      <c r="XU46" s="162"/>
      <c r="XV46" s="171"/>
      <c r="XW46" s="171"/>
      <c r="XX46" s="171"/>
      <c r="XY46" s="171"/>
      <c r="XZ46" s="171"/>
      <c r="YA46" s="171"/>
      <c r="YB46" s="172"/>
      <c r="YC46" s="162"/>
      <c r="YD46" s="171"/>
      <c r="YE46" s="171"/>
      <c r="YF46" s="171"/>
      <c r="YG46" s="171"/>
      <c r="YH46" s="171"/>
      <c r="YI46" s="171"/>
      <c r="YJ46" s="172"/>
      <c r="YK46" s="162"/>
      <c r="YL46" s="171"/>
      <c r="YM46" s="171"/>
      <c r="YN46" s="171"/>
      <c r="YO46" s="171"/>
      <c r="YP46" s="171"/>
      <c r="YQ46" s="171"/>
      <c r="YR46" s="172"/>
      <c r="YS46" s="162"/>
      <c r="YT46" s="171"/>
      <c r="YU46" s="171"/>
      <c r="YV46" s="171"/>
      <c r="YW46" s="171"/>
      <c r="YX46" s="171"/>
      <c r="YY46" s="171"/>
      <c r="YZ46" s="172"/>
      <c r="ZA46" s="162"/>
      <c r="ZB46" s="171"/>
      <c r="ZC46" s="171"/>
      <c r="ZD46" s="171"/>
      <c r="ZE46" s="171"/>
      <c r="ZF46" s="171"/>
      <c r="ZG46" s="171"/>
      <c r="ZH46" s="172"/>
      <c r="ZI46" s="162"/>
      <c r="ZJ46" s="171"/>
      <c r="ZK46" s="171"/>
      <c r="ZL46" s="171"/>
      <c r="ZM46" s="171"/>
      <c r="ZN46" s="171"/>
      <c r="ZO46" s="171"/>
      <c r="ZP46" s="172"/>
      <c r="ZQ46" s="162"/>
      <c r="ZR46" s="171"/>
      <c r="ZS46" s="171"/>
      <c r="ZT46" s="171"/>
      <c r="ZU46" s="171"/>
      <c r="ZV46" s="171"/>
      <c r="ZW46" s="171"/>
      <c r="ZX46" s="172"/>
      <c r="ZY46" s="162"/>
      <c r="ZZ46" s="171"/>
      <c r="AAA46" s="171"/>
      <c r="AAB46" s="171"/>
      <c r="AAC46" s="171"/>
      <c r="AAD46" s="171"/>
      <c r="AAE46" s="171"/>
      <c r="AAF46" s="172"/>
      <c r="AAG46" s="162"/>
      <c r="AAH46" s="171"/>
      <c r="AAI46" s="171"/>
      <c r="AAJ46" s="171"/>
      <c r="AAK46" s="171"/>
      <c r="AAL46" s="171"/>
      <c r="AAM46" s="171"/>
      <c r="AAN46" s="172"/>
      <c r="AAO46" s="162"/>
      <c r="AAP46" s="171"/>
      <c r="AAQ46" s="171"/>
      <c r="AAR46" s="171"/>
      <c r="AAS46" s="171"/>
      <c r="AAT46" s="171"/>
      <c r="AAU46" s="171"/>
      <c r="AAV46" s="172"/>
      <c r="AAW46" s="162"/>
      <c r="AAX46" s="171"/>
      <c r="AAY46" s="171"/>
      <c r="AAZ46" s="171"/>
      <c r="ABA46" s="171"/>
      <c r="ABB46" s="171"/>
      <c r="ABC46" s="171"/>
      <c r="ABD46" s="172"/>
      <c r="ABE46" s="162"/>
      <c r="ABF46" s="171"/>
      <c r="ABG46" s="171"/>
      <c r="ABH46" s="171"/>
      <c r="ABI46" s="171"/>
      <c r="ABJ46" s="171"/>
      <c r="ABK46" s="171"/>
      <c r="ABL46" s="172"/>
      <c r="ABM46" s="162"/>
      <c r="ABN46" s="171"/>
      <c r="ABO46" s="171"/>
      <c r="ABP46" s="171"/>
      <c r="ABQ46" s="171"/>
      <c r="ABR46" s="171"/>
      <c r="ABS46" s="171"/>
      <c r="ABT46" s="172"/>
      <c r="ABU46" s="162"/>
      <c r="ABV46" s="171"/>
      <c r="ABW46" s="171"/>
      <c r="ABX46" s="171"/>
      <c r="ABY46" s="171"/>
      <c r="ABZ46" s="171"/>
      <c r="ACA46" s="171"/>
      <c r="ACB46" s="172"/>
      <c r="ACC46" s="162"/>
      <c r="ACD46" s="171"/>
      <c r="ACE46" s="171"/>
      <c r="ACF46" s="171"/>
      <c r="ACG46" s="171"/>
      <c r="ACH46" s="171"/>
      <c r="ACI46" s="171"/>
      <c r="ACJ46" s="172"/>
      <c r="ACK46" s="162"/>
      <c r="ACL46" s="171"/>
      <c r="ACM46" s="171"/>
      <c r="ACN46" s="171"/>
      <c r="ACO46" s="171"/>
      <c r="ACP46" s="171"/>
      <c r="ACQ46" s="171"/>
      <c r="ACR46" s="172"/>
      <c r="ACS46" s="162"/>
      <c r="ACT46" s="171"/>
      <c r="ACU46" s="171"/>
      <c r="ACV46" s="171"/>
      <c r="ACW46" s="171"/>
      <c r="ACX46" s="171"/>
      <c r="ACY46" s="171"/>
      <c r="ACZ46" s="172"/>
      <c r="ADA46" s="162"/>
      <c r="ADB46" s="171"/>
      <c r="ADC46" s="171"/>
      <c r="ADD46" s="171"/>
      <c r="ADE46" s="171"/>
      <c r="ADF46" s="171"/>
      <c r="ADG46" s="171"/>
      <c r="ADH46" s="172"/>
      <c r="ADI46" s="162"/>
      <c r="ADJ46" s="171"/>
      <c r="ADK46" s="171"/>
      <c r="ADL46" s="171"/>
      <c r="ADM46" s="171"/>
      <c r="ADN46" s="171"/>
      <c r="ADO46" s="171"/>
      <c r="ADP46" s="172"/>
      <c r="ADQ46" s="162"/>
      <c r="ADR46" s="171"/>
      <c r="ADS46" s="171"/>
      <c r="ADT46" s="171"/>
      <c r="ADU46" s="171"/>
      <c r="ADV46" s="171"/>
      <c r="ADW46" s="171"/>
      <c r="ADX46" s="172"/>
      <c r="ADY46" s="162"/>
      <c r="ADZ46" s="171"/>
      <c r="AEA46" s="171"/>
      <c r="AEB46" s="171"/>
      <c r="AEC46" s="171"/>
      <c r="AED46" s="171"/>
      <c r="AEE46" s="171"/>
      <c r="AEF46" s="172"/>
      <c r="AEG46" s="162"/>
      <c r="AEH46" s="171"/>
      <c r="AEI46" s="171"/>
      <c r="AEJ46" s="171"/>
      <c r="AEK46" s="171"/>
      <c r="AEL46" s="171"/>
      <c r="AEM46" s="171"/>
      <c r="AEN46" s="172"/>
      <c r="AEO46" s="162"/>
      <c r="AEP46" s="171"/>
      <c r="AEQ46" s="171"/>
      <c r="AER46" s="171"/>
      <c r="AES46" s="171"/>
      <c r="AET46" s="171"/>
      <c r="AEU46" s="171"/>
      <c r="AEV46" s="172"/>
      <c r="AEW46" s="162"/>
      <c r="AEX46" s="171"/>
      <c r="AEY46" s="171"/>
      <c r="AEZ46" s="171"/>
      <c r="AFA46" s="171"/>
      <c r="AFB46" s="171"/>
      <c r="AFC46" s="171"/>
      <c r="AFD46" s="172"/>
      <c r="AFE46" s="162"/>
      <c r="AFF46" s="171"/>
      <c r="AFG46" s="171"/>
      <c r="AFH46" s="171"/>
      <c r="AFI46" s="171"/>
      <c r="AFJ46" s="171"/>
      <c r="AFK46" s="171"/>
      <c r="AFL46" s="172"/>
      <c r="AFM46" s="162"/>
      <c r="AFN46" s="171"/>
      <c r="AFO46" s="171"/>
      <c r="AFP46" s="171"/>
      <c r="AFQ46" s="171"/>
      <c r="AFR46" s="171"/>
      <c r="AFS46" s="171"/>
      <c r="AFT46" s="172"/>
      <c r="AFU46" s="162"/>
      <c r="AFV46" s="171"/>
      <c r="AFW46" s="171"/>
      <c r="AFX46" s="171"/>
      <c r="AFY46" s="171"/>
      <c r="AFZ46" s="171"/>
      <c r="AGA46" s="171"/>
      <c r="AGB46" s="172"/>
      <c r="AGC46" s="162"/>
      <c r="AGD46" s="171"/>
      <c r="AGE46" s="171"/>
      <c r="AGF46" s="171"/>
      <c r="AGG46" s="171"/>
      <c r="AGH46" s="171"/>
      <c r="AGI46" s="171"/>
      <c r="AGJ46" s="172"/>
      <c r="AGK46" s="162"/>
      <c r="AGL46" s="171"/>
      <c r="AGM46" s="171"/>
      <c r="AGN46" s="171"/>
      <c r="AGO46" s="171"/>
      <c r="AGP46" s="171"/>
      <c r="AGQ46" s="171"/>
      <c r="AGR46" s="172"/>
      <c r="AGS46" s="162"/>
      <c r="AGT46" s="171"/>
      <c r="AGU46" s="171"/>
      <c r="AGV46" s="171"/>
      <c r="AGW46" s="171"/>
      <c r="AGX46" s="171"/>
      <c r="AGY46" s="171"/>
      <c r="AGZ46" s="172"/>
      <c r="AHA46" s="162"/>
      <c r="AHB46" s="171"/>
      <c r="AHC46" s="171"/>
      <c r="AHD46" s="171"/>
      <c r="AHE46" s="171"/>
      <c r="AHF46" s="171"/>
      <c r="AHG46" s="171"/>
      <c r="AHH46" s="172"/>
      <c r="AHI46" s="162"/>
      <c r="AHJ46" s="171"/>
      <c r="AHK46" s="171"/>
      <c r="AHL46" s="171"/>
      <c r="AHM46" s="171"/>
      <c r="AHN46" s="171"/>
      <c r="AHO46" s="171"/>
      <c r="AHP46" s="172"/>
      <c r="AHQ46" s="162"/>
      <c r="AHR46" s="171"/>
      <c r="AHS46" s="171"/>
      <c r="AHT46" s="171"/>
      <c r="AHU46" s="171"/>
      <c r="AHV46" s="171"/>
      <c r="AHW46" s="171"/>
      <c r="AHX46" s="172"/>
      <c r="AHY46" s="162"/>
      <c r="AHZ46" s="171"/>
      <c r="AIA46" s="171"/>
      <c r="AIB46" s="171"/>
      <c r="AIC46" s="171"/>
      <c r="AID46" s="171"/>
      <c r="AIE46" s="171"/>
      <c r="AIF46" s="172"/>
      <c r="AIG46" s="162"/>
      <c r="AIH46" s="171"/>
      <c r="AII46" s="171"/>
      <c r="AIJ46" s="171"/>
      <c r="AIK46" s="171"/>
      <c r="AIL46" s="171"/>
      <c r="AIM46" s="171"/>
      <c r="AIN46" s="172"/>
      <c r="AIO46" s="162"/>
      <c r="AIP46" s="171"/>
      <c r="AIQ46" s="171"/>
      <c r="AIR46" s="171"/>
      <c r="AIS46" s="171"/>
      <c r="AIT46" s="171"/>
      <c r="AIU46" s="171"/>
      <c r="AIV46" s="172"/>
      <c r="AIW46" s="162"/>
      <c r="AIX46" s="171"/>
      <c r="AIY46" s="171"/>
      <c r="AIZ46" s="171"/>
      <c r="AJA46" s="171"/>
      <c r="AJB46" s="171"/>
      <c r="AJC46" s="171"/>
      <c r="AJD46" s="172"/>
      <c r="AJE46" s="162"/>
      <c r="AJF46" s="171"/>
      <c r="AJG46" s="171"/>
      <c r="AJH46" s="171"/>
      <c r="AJI46" s="171"/>
      <c r="AJJ46" s="171"/>
      <c r="AJK46" s="171"/>
      <c r="AJL46" s="172"/>
      <c r="AJM46" s="162"/>
      <c r="AJN46" s="171"/>
      <c r="AJO46" s="171"/>
      <c r="AJP46" s="171"/>
      <c r="AJQ46" s="171"/>
      <c r="AJR46" s="171"/>
      <c r="AJS46" s="171"/>
      <c r="AJT46" s="172"/>
      <c r="AJU46" s="162"/>
      <c r="AJV46" s="171"/>
      <c r="AJW46" s="171"/>
      <c r="AJX46" s="171"/>
      <c r="AJY46" s="171"/>
      <c r="AJZ46" s="171"/>
      <c r="AKA46" s="171"/>
      <c r="AKB46" s="172"/>
      <c r="AKC46" s="162"/>
      <c r="AKD46" s="171"/>
      <c r="AKE46" s="171"/>
      <c r="AKF46" s="171"/>
      <c r="AKG46" s="171"/>
      <c r="AKH46" s="171"/>
      <c r="AKI46" s="171"/>
      <c r="AKJ46" s="172"/>
      <c r="AKK46" s="162"/>
      <c r="AKL46" s="171"/>
      <c r="AKM46" s="171"/>
      <c r="AKN46" s="171"/>
      <c r="AKO46" s="171"/>
      <c r="AKP46" s="171"/>
      <c r="AKQ46" s="171"/>
      <c r="AKR46" s="172"/>
      <c r="AKS46" s="162"/>
      <c r="AKT46" s="171"/>
      <c r="AKU46" s="171"/>
      <c r="AKV46" s="171"/>
      <c r="AKW46" s="171"/>
      <c r="AKX46" s="171"/>
      <c r="AKY46" s="171"/>
      <c r="AKZ46" s="172"/>
      <c r="ALA46" s="162"/>
      <c r="ALB46" s="171"/>
      <c r="ALC46" s="171"/>
      <c r="ALD46" s="171"/>
      <c r="ALE46" s="171"/>
      <c r="ALF46" s="171"/>
      <c r="ALG46" s="171"/>
      <c r="ALH46" s="172"/>
      <c r="ALI46" s="162"/>
      <c r="ALJ46" s="171"/>
      <c r="ALK46" s="171"/>
      <c r="ALL46" s="171"/>
      <c r="ALM46" s="171"/>
      <c r="ALN46" s="171"/>
      <c r="ALO46" s="171"/>
      <c r="ALP46" s="172"/>
      <c r="ALQ46" s="162"/>
      <c r="ALR46" s="171"/>
      <c r="ALS46" s="171"/>
      <c r="ALT46" s="171"/>
      <c r="ALU46" s="171"/>
      <c r="ALV46" s="171"/>
      <c r="ALW46" s="171"/>
      <c r="ALX46" s="172"/>
      <c r="ALY46" s="162"/>
      <c r="ALZ46" s="171"/>
      <c r="AMA46" s="171"/>
      <c r="AMB46" s="171"/>
      <c r="AMC46" s="171"/>
      <c r="AMD46" s="171"/>
      <c r="AME46" s="171"/>
      <c r="AMF46" s="172"/>
      <c r="AMG46" s="162"/>
      <c r="AMH46" s="171"/>
      <c r="AMI46" s="171"/>
      <c r="AMJ46" s="171"/>
      <c r="AMK46" s="171"/>
      <c r="AML46" s="171"/>
      <c r="AMM46" s="171"/>
      <c r="AMN46" s="172"/>
      <c r="AMO46" s="162"/>
      <c r="AMP46" s="171"/>
      <c r="AMQ46" s="171"/>
      <c r="AMR46" s="171"/>
      <c r="AMS46" s="171"/>
      <c r="AMT46" s="171"/>
      <c r="AMU46" s="171"/>
      <c r="AMV46" s="172"/>
      <c r="AMW46" s="162"/>
      <c r="AMX46" s="171"/>
      <c r="AMY46" s="171"/>
      <c r="AMZ46" s="171"/>
      <c r="ANA46" s="171"/>
      <c r="ANB46" s="171"/>
      <c r="ANC46" s="171"/>
      <c r="AND46" s="172"/>
      <c r="ANE46" s="162"/>
      <c r="ANF46" s="171"/>
      <c r="ANG46" s="171"/>
      <c r="ANH46" s="171"/>
      <c r="ANI46" s="171"/>
      <c r="ANJ46" s="171"/>
      <c r="ANK46" s="171"/>
      <c r="ANL46" s="172"/>
      <c r="ANM46" s="162"/>
      <c r="ANN46" s="171"/>
      <c r="ANO46" s="171"/>
      <c r="ANP46" s="171"/>
      <c r="ANQ46" s="171"/>
      <c r="ANR46" s="171"/>
      <c r="ANS46" s="171"/>
      <c r="ANT46" s="172"/>
      <c r="ANU46" s="162"/>
      <c r="ANV46" s="171"/>
      <c r="ANW46" s="171"/>
      <c r="ANX46" s="171"/>
      <c r="ANY46" s="171"/>
      <c r="ANZ46" s="171"/>
      <c r="AOA46" s="171"/>
      <c r="AOB46" s="172"/>
      <c r="AOC46" s="162"/>
      <c r="AOD46" s="171"/>
      <c r="AOE46" s="171"/>
      <c r="AOF46" s="171"/>
      <c r="AOG46" s="171"/>
      <c r="AOH46" s="171"/>
      <c r="AOI46" s="171"/>
      <c r="AOJ46" s="172"/>
      <c r="AOK46" s="162"/>
      <c r="AOL46" s="171"/>
      <c r="AOM46" s="171"/>
      <c r="AON46" s="171"/>
      <c r="AOO46" s="171"/>
      <c r="AOP46" s="171"/>
      <c r="AOQ46" s="171"/>
      <c r="AOR46" s="172"/>
      <c r="AOS46" s="162"/>
      <c r="AOT46" s="171"/>
      <c r="AOU46" s="171"/>
      <c r="AOV46" s="171"/>
      <c r="AOW46" s="171"/>
      <c r="AOX46" s="171"/>
      <c r="AOY46" s="171"/>
      <c r="AOZ46" s="172"/>
      <c r="APA46" s="162"/>
      <c r="APB46" s="171"/>
      <c r="APC46" s="171"/>
      <c r="APD46" s="171"/>
      <c r="APE46" s="171"/>
      <c r="APF46" s="171"/>
      <c r="APG46" s="171"/>
      <c r="APH46" s="172"/>
      <c r="API46" s="162"/>
      <c r="APJ46" s="171"/>
      <c r="APK46" s="171"/>
      <c r="APL46" s="171"/>
      <c r="APM46" s="171"/>
      <c r="APN46" s="171"/>
      <c r="APO46" s="171"/>
      <c r="APP46" s="172"/>
      <c r="APQ46" s="162"/>
      <c r="APR46" s="171"/>
      <c r="APS46" s="171"/>
      <c r="APT46" s="171"/>
      <c r="APU46" s="171"/>
      <c r="APV46" s="171"/>
      <c r="APW46" s="171"/>
      <c r="APX46" s="172"/>
      <c r="APY46" s="162"/>
      <c r="APZ46" s="171"/>
      <c r="AQA46" s="171"/>
      <c r="AQB46" s="171"/>
      <c r="AQC46" s="171"/>
      <c r="AQD46" s="171"/>
      <c r="AQE46" s="171"/>
      <c r="AQF46" s="172"/>
      <c r="AQG46" s="162"/>
      <c r="AQH46" s="171"/>
      <c r="AQI46" s="171"/>
      <c r="AQJ46" s="171"/>
      <c r="AQK46" s="171"/>
      <c r="AQL46" s="171"/>
      <c r="AQM46" s="171"/>
      <c r="AQN46" s="172"/>
      <c r="AQO46" s="162"/>
      <c r="AQP46" s="171"/>
      <c r="AQQ46" s="171"/>
      <c r="AQR46" s="171"/>
      <c r="AQS46" s="171"/>
      <c r="AQT46" s="171"/>
      <c r="AQU46" s="171"/>
      <c r="AQV46" s="172"/>
      <c r="AQW46" s="162"/>
      <c r="AQX46" s="171"/>
      <c r="AQY46" s="171"/>
      <c r="AQZ46" s="171"/>
      <c r="ARA46" s="171"/>
      <c r="ARB46" s="171"/>
      <c r="ARC46" s="171"/>
      <c r="ARD46" s="172"/>
      <c r="ARE46" s="162"/>
      <c r="ARF46" s="171"/>
      <c r="ARG46" s="171"/>
      <c r="ARH46" s="171"/>
      <c r="ARI46" s="171"/>
      <c r="ARJ46" s="171"/>
      <c r="ARK46" s="171"/>
      <c r="ARL46" s="172"/>
      <c r="ARM46" s="162"/>
      <c r="ARN46" s="171"/>
      <c r="ARO46" s="171"/>
      <c r="ARP46" s="171"/>
      <c r="ARQ46" s="171"/>
      <c r="ARR46" s="171"/>
      <c r="ARS46" s="171"/>
      <c r="ART46" s="172"/>
      <c r="ARU46" s="162"/>
      <c r="ARV46" s="171"/>
      <c r="ARW46" s="171"/>
      <c r="ARX46" s="171"/>
      <c r="ARY46" s="171"/>
      <c r="ARZ46" s="171"/>
      <c r="ASA46" s="171"/>
      <c r="ASB46" s="172"/>
      <c r="ASC46" s="162"/>
      <c r="ASD46" s="171"/>
      <c r="ASE46" s="171"/>
      <c r="ASF46" s="171"/>
      <c r="ASG46" s="171"/>
      <c r="ASH46" s="171"/>
      <c r="ASI46" s="171"/>
      <c r="ASJ46" s="172"/>
      <c r="ASK46" s="162"/>
      <c r="ASL46" s="171"/>
      <c r="ASM46" s="171"/>
      <c r="ASN46" s="171"/>
      <c r="ASO46" s="171"/>
      <c r="ASP46" s="171"/>
      <c r="ASQ46" s="171"/>
      <c r="ASR46" s="172"/>
      <c r="ASS46" s="162"/>
      <c r="AST46" s="171"/>
      <c r="ASU46" s="171"/>
      <c r="ASV46" s="171"/>
      <c r="ASW46" s="171"/>
      <c r="ASX46" s="171"/>
      <c r="ASY46" s="171"/>
      <c r="ASZ46" s="172"/>
      <c r="ATA46" s="162"/>
      <c r="ATB46" s="171"/>
      <c r="ATC46" s="171"/>
      <c r="ATD46" s="171"/>
      <c r="ATE46" s="171"/>
      <c r="ATF46" s="171"/>
      <c r="ATG46" s="171"/>
      <c r="ATH46" s="172"/>
      <c r="ATI46" s="162"/>
      <c r="ATJ46" s="171"/>
      <c r="ATK46" s="171"/>
      <c r="ATL46" s="171"/>
      <c r="ATM46" s="171"/>
      <c r="ATN46" s="171"/>
      <c r="ATO46" s="171"/>
      <c r="ATP46" s="172"/>
      <c r="ATQ46" s="162"/>
      <c r="ATR46" s="171"/>
      <c r="ATS46" s="171"/>
      <c r="ATT46" s="171"/>
      <c r="ATU46" s="171"/>
      <c r="ATV46" s="171"/>
      <c r="ATW46" s="171"/>
      <c r="ATX46" s="172"/>
      <c r="ATY46" s="162"/>
      <c r="ATZ46" s="171"/>
      <c r="AUA46" s="171"/>
      <c r="AUB46" s="171"/>
      <c r="AUC46" s="171"/>
      <c r="AUD46" s="171"/>
      <c r="AUE46" s="171"/>
      <c r="AUF46" s="172"/>
      <c r="AUG46" s="162"/>
      <c r="AUH46" s="171"/>
      <c r="AUI46" s="171"/>
      <c r="AUJ46" s="171"/>
      <c r="AUK46" s="171"/>
      <c r="AUL46" s="171"/>
      <c r="AUM46" s="171"/>
      <c r="AUN46" s="172"/>
      <c r="AUO46" s="162"/>
      <c r="AUP46" s="171"/>
      <c r="AUQ46" s="171"/>
      <c r="AUR46" s="171"/>
      <c r="AUS46" s="171"/>
      <c r="AUT46" s="171"/>
      <c r="AUU46" s="171"/>
      <c r="AUV46" s="172"/>
      <c r="AUW46" s="162"/>
      <c r="AUX46" s="171"/>
      <c r="AUY46" s="171"/>
      <c r="AUZ46" s="171"/>
      <c r="AVA46" s="171"/>
      <c r="AVB46" s="171"/>
      <c r="AVC46" s="171"/>
      <c r="AVD46" s="172"/>
      <c r="AVE46" s="162"/>
      <c r="AVF46" s="171"/>
      <c r="AVG46" s="171"/>
      <c r="AVH46" s="171"/>
      <c r="AVI46" s="171"/>
      <c r="AVJ46" s="171"/>
      <c r="AVK46" s="171"/>
      <c r="AVL46" s="172"/>
      <c r="AVM46" s="162"/>
      <c r="AVN46" s="171"/>
      <c r="AVO46" s="171"/>
      <c r="AVP46" s="171"/>
      <c r="AVQ46" s="171"/>
      <c r="AVR46" s="171"/>
      <c r="AVS46" s="171"/>
      <c r="AVT46" s="172"/>
      <c r="AVU46" s="162"/>
      <c r="AVV46" s="171"/>
      <c r="AVW46" s="171"/>
      <c r="AVX46" s="171"/>
      <c r="AVY46" s="171"/>
      <c r="AVZ46" s="171"/>
      <c r="AWA46" s="171"/>
      <c r="AWB46" s="172"/>
      <c r="AWC46" s="162"/>
      <c r="AWD46" s="171"/>
      <c r="AWE46" s="171"/>
      <c r="AWF46" s="171"/>
      <c r="AWG46" s="171"/>
      <c r="AWH46" s="171"/>
      <c r="AWI46" s="171"/>
      <c r="AWJ46" s="172"/>
      <c r="AWK46" s="162"/>
      <c r="AWL46" s="171"/>
      <c r="AWM46" s="171"/>
      <c r="AWN46" s="171"/>
      <c r="AWO46" s="171"/>
      <c r="AWP46" s="171"/>
      <c r="AWQ46" s="171"/>
      <c r="AWR46" s="172"/>
      <c r="AWS46" s="162"/>
      <c r="AWT46" s="171"/>
      <c r="AWU46" s="171"/>
      <c r="AWV46" s="171"/>
      <c r="AWW46" s="171"/>
      <c r="AWX46" s="171"/>
      <c r="AWY46" s="171"/>
      <c r="AWZ46" s="172"/>
      <c r="AXA46" s="162"/>
      <c r="AXB46" s="171"/>
      <c r="AXC46" s="171"/>
      <c r="AXD46" s="171"/>
      <c r="AXE46" s="171"/>
      <c r="AXF46" s="171"/>
      <c r="AXG46" s="171"/>
      <c r="AXH46" s="172"/>
      <c r="AXI46" s="162"/>
      <c r="AXJ46" s="171"/>
      <c r="AXK46" s="171"/>
      <c r="AXL46" s="171"/>
      <c r="AXM46" s="171"/>
      <c r="AXN46" s="171"/>
      <c r="AXO46" s="171"/>
      <c r="AXP46" s="172"/>
      <c r="AXQ46" s="162"/>
      <c r="AXR46" s="171"/>
      <c r="AXS46" s="171"/>
      <c r="AXT46" s="171"/>
      <c r="AXU46" s="171"/>
      <c r="AXV46" s="171"/>
      <c r="AXW46" s="171"/>
      <c r="AXX46" s="172"/>
      <c r="AXY46" s="162"/>
      <c r="AXZ46" s="171"/>
      <c r="AYA46" s="171"/>
      <c r="AYB46" s="171"/>
      <c r="AYC46" s="171"/>
      <c r="AYD46" s="171"/>
      <c r="AYE46" s="171"/>
      <c r="AYF46" s="172"/>
      <c r="AYG46" s="162"/>
      <c r="AYH46" s="171"/>
      <c r="AYI46" s="171"/>
      <c r="AYJ46" s="171"/>
      <c r="AYK46" s="171"/>
      <c r="AYL46" s="171"/>
      <c r="AYM46" s="171"/>
      <c r="AYN46" s="172"/>
      <c r="AYO46" s="162"/>
      <c r="AYP46" s="171"/>
      <c r="AYQ46" s="171"/>
      <c r="AYR46" s="171"/>
      <c r="AYS46" s="171"/>
      <c r="AYT46" s="171"/>
      <c r="AYU46" s="171"/>
      <c r="AYV46" s="172"/>
      <c r="AYW46" s="162"/>
      <c r="AYX46" s="171"/>
      <c r="AYY46" s="171"/>
      <c r="AYZ46" s="171"/>
      <c r="AZA46" s="171"/>
      <c r="AZB46" s="171"/>
      <c r="AZC46" s="171"/>
      <c r="AZD46" s="172"/>
      <c r="AZE46" s="162"/>
      <c r="AZF46" s="171"/>
      <c r="AZG46" s="171"/>
      <c r="AZH46" s="171"/>
      <c r="AZI46" s="171"/>
      <c r="AZJ46" s="171"/>
      <c r="AZK46" s="171"/>
      <c r="AZL46" s="172"/>
      <c r="AZM46" s="162"/>
      <c r="AZN46" s="171"/>
      <c r="AZO46" s="171"/>
      <c r="AZP46" s="171"/>
      <c r="AZQ46" s="171"/>
      <c r="AZR46" s="171"/>
      <c r="AZS46" s="171"/>
      <c r="AZT46" s="172"/>
      <c r="AZU46" s="162"/>
      <c r="AZV46" s="171"/>
      <c r="AZW46" s="171"/>
      <c r="AZX46" s="171"/>
      <c r="AZY46" s="171"/>
      <c r="AZZ46" s="171"/>
      <c r="BAA46" s="171"/>
      <c r="BAB46" s="172"/>
      <c r="BAC46" s="162"/>
      <c r="BAD46" s="171"/>
      <c r="BAE46" s="171"/>
      <c r="BAF46" s="171"/>
      <c r="BAG46" s="171"/>
      <c r="BAH46" s="171"/>
      <c r="BAI46" s="171"/>
      <c r="BAJ46" s="172"/>
      <c r="BAK46" s="162"/>
      <c r="BAL46" s="171"/>
      <c r="BAM46" s="171"/>
      <c r="BAN46" s="171"/>
      <c r="BAO46" s="171"/>
      <c r="BAP46" s="171"/>
      <c r="BAQ46" s="171"/>
      <c r="BAR46" s="172"/>
      <c r="BAS46" s="162"/>
      <c r="BAT46" s="171"/>
      <c r="BAU46" s="171"/>
      <c r="BAV46" s="171"/>
      <c r="BAW46" s="171"/>
      <c r="BAX46" s="171"/>
      <c r="BAY46" s="171"/>
      <c r="BAZ46" s="172"/>
      <c r="BBA46" s="162"/>
      <c r="BBB46" s="171"/>
      <c r="BBC46" s="171"/>
      <c r="BBD46" s="171"/>
      <c r="BBE46" s="171"/>
      <c r="BBF46" s="171"/>
      <c r="BBG46" s="171"/>
      <c r="BBH46" s="172"/>
      <c r="BBI46" s="162"/>
      <c r="BBJ46" s="171"/>
      <c r="BBK46" s="171"/>
      <c r="BBL46" s="171"/>
      <c r="BBM46" s="171"/>
      <c r="BBN46" s="171"/>
      <c r="BBO46" s="171"/>
      <c r="BBP46" s="172"/>
      <c r="BBQ46" s="162"/>
      <c r="BBR46" s="171"/>
      <c r="BBS46" s="171"/>
      <c r="BBT46" s="171"/>
      <c r="BBU46" s="171"/>
      <c r="BBV46" s="171"/>
      <c r="BBW46" s="171"/>
      <c r="BBX46" s="172"/>
      <c r="BBY46" s="162"/>
      <c r="BBZ46" s="171"/>
      <c r="BCA46" s="171"/>
      <c r="BCB46" s="171"/>
      <c r="BCC46" s="171"/>
      <c r="BCD46" s="171"/>
      <c r="BCE46" s="171"/>
      <c r="BCF46" s="172"/>
      <c r="BCG46" s="162"/>
      <c r="BCH46" s="171"/>
      <c r="BCI46" s="171"/>
      <c r="BCJ46" s="171"/>
      <c r="BCK46" s="171"/>
      <c r="BCL46" s="171"/>
      <c r="BCM46" s="171"/>
      <c r="BCN46" s="172"/>
      <c r="BCO46" s="162"/>
      <c r="BCP46" s="171"/>
      <c r="BCQ46" s="171"/>
      <c r="BCR46" s="171"/>
      <c r="BCS46" s="171"/>
      <c r="BCT46" s="171"/>
      <c r="BCU46" s="171"/>
      <c r="BCV46" s="172"/>
      <c r="BCW46" s="162"/>
      <c r="BCX46" s="171"/>
      <c r="BCY46" s="171"/>
      <c r="BCZ46" s="171"/>
      <c r="BDA46" s="171"/>
      <c r="BDB46" s="171"/>
      <c r="BDC46" s="171"/>
      <c r="BDD46" s="172"/>
      <c r="BDE46" s="162"/>
      <c r="BDF46" s="171"/>
      <c r="BDG46" s="171"/>
      <c r="BDH46" s="171"/>
      <c r="BDI46" s="171"/>
      <c r="BDJ46" s="171"/>
      <c r="BDK46" s="171"/>
      <c r="BDL46" s="172"/>
      <c r="BDM46" s="162"/>
      <c r="BDN46" s="171"/>
      <c r="BDO46" s="171"/>
      <c r="BDP46" s="171"/>
      <c r="BDQ46" s="171"/>
      <c r="BDR46" s="171"/>
      <c r="BDS46" s="171"/>
      <c r="BDT46" s="172"/>
      <c r="BDU46" s="162"/>
      <c r="BDV46" s="171"/>
      <c r="BDW46" s="171"/>
      <c r="BDX46" s="171"/>
      <c r="BDY46" s="171"/>
      <c r="BDZ46" s="171"/>
      <c r="BEA46" s="171"/>
      <c r="BEB46" s="172"/>
      <c r="BEC46" s="162"/>
      <c r="BED46" s="171"/>
      <c r="BEE46" s="171"/>
      <c r="BEF46" s="171"/>
      <c r="BEG46" s="171"/>
      <c r="BEH46" s="171"/>
      <c r="BEI46" s="171"/>
      <c r="BEJ46" s="172"/>
      <c r="BEK46" s="162"/>
      <c r="BEL46" s="171"/>
      <c r="BEM46" s="171"/>
      <c r="BEN46" s="171"/>
      <c r="BEO46" s="171"/>
      <c r="BEP46" s="171"/>
      <c r="BEQ46" s="171"/>
      <c r="BER46" s="172"/>
      <c r="BES46" s="162"/>
      <c r="BET46" s="171"/>
      <c r="BEU46" s="171"/>
      <c r="BEV46" s="171"/>
      <c r="BEW46" s="171"/>
      <c r="BEX46" s="171"/>
      <c r="BEY46" s="171"/>
      <c r="BEZ46" s="172"/>
      <c r="BFA46" s="162"/>
      <c r="BFB46" s="171"/>
      <c r="BFC46" s="171"/>
      <c r="BFD46" s="171"/>
      <c r="BFE46" s="171"/>
      <c r="BFF46" s="171"/>
      <c r="BFG46" s="171"/>
      <c r="BFH46" s="172"/>
      <c r="BFI46" s="162"/>
      <c r="BFJ46" s="171"/>
      <c r="BFK46" s="171"/>
      <c r="BFL46" s="171"/>
      <c r="BFM46" s="171"/>
      <c r="BFN46" s="171"/>
      <c r="BFO46" s="171"/>
      <c r="BFP46" s="172"/>
      <c r="BFQ46" s="162"/>
      <c r="BFR46" s="171"/>
      <c r="BFS46" s="171"/>
      <c r="BFT46" s="171"/>
      <c r="BFU46" s="171"/>
      <c r="BFV46" s="171"/>
      <c r="BFW46" s="171"/>
      <c r="BFX46" s="172"/>
      <c r="BFY46" s="162"/>
      <c r="BFZ46" s="171"/>
      <c r="BGA46" s="171"/>
      <c r="BGB46" s="171"/>
      <c r="BGC46" s="171"/>
      <c r="BGD46" s="171"/>
      <c r="BGE46" s="171"/>
      <c r="BGF46" s="172"/>
      <c r="BGG46" s="162"/>
      <c r="BGH46" s="171"/>
      <c r="BGI46" s="171"/>
      <c r="BGJ46" s="171"/>
      <c r="BGK46" s="171"/>
      <c r="BGL46" s="171"/>
      <c r="BGM46" s="171"/>
      <c r="BGN46" s="172"/>
      <c r="BGO46" s="162"/>
      <c r="BGP46" s="171"/>
      <c r="BGQ46" s="171"/>
      <c r="BGR46" s="171"/>
      <c r="BGS46" s="171"/>
      <c r="BGT46" s="171"/>
      <c r="BGU46" s="171"/>
      <c r="BGV46" s="172"/>
      <c r="BGW46" s="162"/>
      <c r="BGX46" s="171"/>
      <c r="BGY46" s="171"/>
      <c r="BGZ46" s="171"/>
      <c r="BHA46" s="171"/>
      <c r="BHB46" s="171"/>
      <c r="BHC46" s="171"/>
      <c r="BHD46" s="172"/>
      <c r="BHE46" s="162"/>
      <c r="BHF46" s="171"/>
      <c r="BHG46" s="171"/>
      <c r="BHH46" s="171"/>
      <c r="BHI46" s="171"/>
      <c r="BHJ46" s="171"/>
      <c r="BHK46" s="171"/>
      <c r="BHL46" s="172"/>
      <c r="BHM46" s="162"/>
      <c r="BHN46" s="171"/>
      <c r="BHO46" s="171"/>
      <c r="BHP46" s="171"/>
      <c r="BHQ46" s="171"/>
      <c r="BHR46" s="171"/>
      <c r="BHS46" s="171"/>
      <c r="BHT46" s="172"/>
      <c r="BHU46" s="162"/>
      <c r="BHV46" s="171"/>
      <c r="BHW46" s="171"/>
      <c r="BHX46" s="171"/>
      <c r="BHY46" s="171"/>
      <c r="BHZ46" s="171"/>
      <c r="BIA46" s="171"/>
      <c r="BIB46" s="172"/>
      <c r="BIC46" s="162"/>
      <c r="BID46" s="171"/>
      <c r="BIE46" s="171"/>
      <c r="BIF46" s="171"/>
      <c r="BIG46" s="171"/>
      <c r="BIH46" s="171"/>
      <c r="BII46" s="171"/>
      <c r="BIJ46" s="172"/>
      <c r="BIK46" s="162"/>
      <c r="BIL46" s="171"/>
      <c r="BIM46" s="171"/>
      <c r="BIN46" s="171"/>
      <c r="BIO46" s="171"/>
      <c r="BIP46" s="171"/>
      <c r="BIQ46" s="171"/>
      <c r="BIR46" s="172"/>
      <c r="BIS46" s="162"/>
      <c r="BIT46" s="171"/>
      <c r="BIU46" s="171"/>
      <c r="BIV46" s="171"/>
      <c r="BIW46" s="171"/>
      <c r="BIX46" s="171"/>
      <c r="BIY46" s="171"/>
      <c r="BIZ46" s="172"/>
      <c r="BJA46" s="162"/>
      <c r="BJB46" s="171"/>
      <c r="BJC46" s="171"/>
      <c r="BJD46" s="171"/>
      <c r="BJE46" s="171"/>
      <c r="BJF46" s="171"/>
      <c r="BJG46" s="171"/>
      <c r="BJH46" s="172"/>
      <c r="BJI46" s="162"/>
      <c r="BJJ46" s="171"/>
      <c r="BJK46" s="171"/>
      <c r="BJL46" s="171"/>
      <c r="BJM46" s="171"/>
      <c r="BJN46" s="171"/>
      <c r="BJO46" s="171"/>
      <c r="BJP46" s="172"/>
      <c r="BJQ46" s="162"/>
      <c r="BJR46" s="171"/>
      <c r="BJS46" s="171"/>
      <c r="BJT46" s="171"/>
      <c r="BJU46" s="171"/>
      <c r="BJV46" s="171"/>
      <c r="BJW46" s="171"/>
      <c r="BJX46" s="172"/>
      <c r="BJY46" s="162"/>
      <c r="BJZ46" s="171"/>
      <c r="BKA46" s="171"/>
      <c r="BKB46" s="171"/>
      <c r="BKC46" s="171"/>
      <c r="BKD46" s="171"/>
      <c r="BKE46" s="171"/>
      <c r="BKF46" s="172"/>
      <c r="BKG46" s="162"/>
      <c r="BKH46" s="171"/>
      <c r="BKI46" s="171"/>
      <c r="BKJ46" s="171"/>
      <c r="BKK46" s="171"/>
      <c r="BKL46" s="171"/>
      <c r="BKM46" s="171"/>
      <c r="BKN46" s="172"/>
      <c r="BKO46" s="162"/>
      <c r="BKP46" s="171"/>
      <c r="BKQ46" s="171"/>
      <c r="BKR46" s="171"/>
      <c r="BKS46" s="171"/>
      <c r="BKT46" s="171"/>
      <c r="BKU46" s="171"/>
      <c r="BKV46" s="172"/>
      <c r="BKW46" s="162"/>
      <c r="BKX46" s="171"/>
      <c r="BKY46" s="171"/>
      <c r="BKZ46" s="171"/>
      <c r="BLA46" s="171"/>
      <c r="BLB46" s="171"/>
      <c r="BLC46" s="171"/>
      <c r="BLD46" s="172"/>
      <c r="BLE46" s="162"/>
      <c r="BLF46" s="171"/>
      <c r="BLG46" s="171"/>
      <c r="BLH46" s="171"/>
      <c r="BLI46" s="171"/>
      <c r="BLJ46" s="171"/>
      <c r="BLK46" s="171"/>
      <c r="BLL46" s="172"/>
      <c r="BLM46" s="162"/>
      <c r="BLN46" s="171"/>
      <c r="BLO46" s="171"/>
      <c r="BLP46" s="171"/>
      <c r="BLQ46" s="171"/>
      <c r="BLR46" s="171"/>
      <c r="BLS46" s="171"/>
      <c r="BLT46" s="172"/>
      <c r="BLU46" s="162"/>
      <c r="BLV46" s="171"/>
      <c r="BLW46" s="171"/>
      <c r="BLX46" s="171"/>
      <c r="BLY46" s="171"/>
      <c r="BLZ46" s="171"/>
      <c r="BMA46" s="171"/>
      <c r="BMB46" s="172"/>
      <c r="BMC46" s="162"/>
      <c r="BMD46" s="171"/>
      <c r="BME46" s="171"/>
      <c r="BMF46" s="171"/>
      <c r="BMG46" s="171"/>
      <c r="BMH46" s="171"/>
      <c r="BMI46" s="171"/>
      <c r="BMJ46" s="172"/>
      <c r="BMK46" s="162"/>
      <c r="BML46" s="171"/>
      <c r="BMM46" s="171"/>
      <c r="BMN46" s="171"/>
      <c r="BMO46" s="171"/>
      <c r="BMP46" s="171"/>
      <c r="BMQ46" s="171"/>
      <c r="BMR46" s="172"/>
      <c r="BMS46" s="162"/>
      <c r="BMT46" s="171"/>
      <c r="BMU46" s="171"/>
      <c r="BMV46" s="171"/>
      <c r="BMW46" s="171"/>
      <c r="BMX46" s="171"/>
      <c r="BMY46" s="171"/>
      <c r="BMZ46" s="172"/>
      <c r="BNA46" s="162"/>
      <c r="BNB46" s="171"/>
      <c r="BNC46" s="171"/>
      <c r="BND46" s="171"/>
      <c r="BNE46" s="171"/>
      <c r="BNF46" s="171"/>
      <c r="BNG46" s="171"/>
      <c r="BNH46" s="172"/>
      <c r="BNI46" s="162"/>
      <c r="BNJ46" s="171"/>
      <c r="BNK46" s="171"/>
      <c r="BNL46" s="171"/>
      <c r="BNM46" s="171"/>
      <c r="BNN46" s="171"/>
      <c r="BNO46" s="171"/>
      <c r="BNP46" s="172"/>
      <c r="BNQ46" s="162"/>
      <c r="BNR46" s="171"/>
      <c r="BNS46" s="171"/>
      <c r="BNT46" s="171"/>
      <c r="BNU46" s="171"/>
      <c r="BNV46" s="171"/>
      <c r="BNW46" s="171"/>
      <c r="BNX46" s="172"/>
      <c r="BNY46" s="162"/>
      <c r="BNZ46" s="171"/>
      <c r="BOA46" s="171"/>
      <c r="BOB46" s="171"/>
      <c r="BOC46" s="171"/>
      <c r="BOD46" s="171"/>
      <c r="BOE46" s="171"/>
      <c r="BOF46" s="172"/>
      <c r="BOG46" s="162"/>
      <c r="BOH46" s="171"/>
      <c r="BOI46" s="171"/>
      <c r="BOJ46" s="171"/>
      <c r="BOK46" s="171"/>
      <c r="BOL46" s="171"/>
      <c r="BOM46" s="171"/>
      <c r="BON46" s="172"/>
      <c r="BOO46" s="162"/>
      <c r="BOP46" s="171"/>
      <c r="BOQ46" s="171"/>
      <c r="BOR46" s="171"/>
      <c r="BOS46" s="171"/>
      <c r="BOT46" s="171"/>
      <c r="BOU46" s="171"/>
      <c r="BOV46" s="172"/>
      <c r="BOW46" s="162"/>
      <c r="BOX46" s="171"/>
      <c r="BOY46" s="171"/>
      <c r="BOZ46" s="171"/>
      <c r="BPA46" s="171"/>
      <c r="BPB46" s="171"/>
      <c r="BPC46" s="171"/>
      <c r="BPD46" s="172"/>
      <c r="BPE46" s="162"/>
      <c r="BPF46" s="171"/>
      <c r="BPG46" s="171"/>
      <c r="BPH46" s="171"/>
      <c r="BPI46" s="171"/>
      <c r="BPJ46" s="171"/>
      <c r="BPK46" s="171"/>
      <c r="BPL46" s="172"/>
      <c r="BPM46" s="162"/>
      <c r="BPN46" s="171"/>
      <c r="BPO46" s="171"/>
      <c r="BPP46" s="171"/>
      <c r="BPQ46" s="171"/>
      <c r="BPR46" s="171"/>
      <c r="BPS46" s="171"/>
      <c r="BPT46" s="172"/>
      <c r="BPU46" s="162"/>
      <c r="BPV46" s="171"/>
      <c r="BPW46" s="171"/>
      <c r="BPX46" s="171"/>
      <c r="BPY46" s="171"/>
      <c r="BPZ46" s="171"/>
      <c r="BQA46" s="171"/>
      <c r="BQB46" s="172"/>
      <c r="BQC46" s="162"/>
      <c r="BQD46" s="171"/>
      <c r="BQE46" s="171"/>
      <c r="BQF46" s="171"/>
      <c r="BQG46" s="171"/>
      <c r="BQH46" s="171"/>
      <c r="BQI46" s="171"/>
      <c r="BQJ46" s="172"/>
      <c r="BQK46" s="162"/>
      <c r="BQL46" s="171"/>
      <c r="BQM46" s="171"/>
      <c r="BQN46" s="171"/>
      <c r="BQO46" s="171"/>
      <c r="BQP46" s="171"/>
      <c r="BQQ46" s="171"/>
      <c r="BQR46" s="172"/>
      <c r="BQS46" s="162"/>
      <c r="BQT46" s="171"/>
      <c r="BQU46" s="171"/>
      <c r="BQV46" s="171"/>
      <c r="BQW46" s="171"/>
      <c r="BQX46" s="171"/>
      <c r="BQY46" s="171"/>
      <c r="BQZ46" s="172"/>
      <c r="BRA46" s="162"/>
      <c r="BRB46" s="171"/>
      <c r="BRC46" s="171"/>
      <c r="BRD46" s="171"/>
      <c r="BRE46" s="171"/>
      <c r="BRF46" s="171"/>
      <c r="BRG46" s="171"/>
      <c r="BRH46" s="172"/>
      <c r="BRI46" s="162"/>
      <c r="BRJ46" s="171"/>
      <c r="BRK46" s="171"/>
      <c r="BRL46" s="171"/>
      <c r="BRM46" s="171"/>
      <c r="BRN46" s="171"/>
      <c r="BRO46" s="171"/>
      <c r="BRP46" s="172"/>
      <c r="BRQ46" s="162"/>
      <c r="BRR46" s="171"/>
      <c r="BRS46" s="171"/>
      <c r="BRT46" s="171"/>
      <c r="BRU46" s="171"/>
      <c r="BRV46" s="171"/>
      <c r="BRW46" s="171"/>
      <c r="BRX46" s="172"/>
      <c r="BRY46" s="162"/>
      <c r="BRZ46" s="171"/>
      <c r="BSA46" s="171"/>
      <c r="BSB46" s="171"/>
      <c r="BSC46" s="171"/>
      <c r="BSD46" s="171"/>
      <c r="BSE46" s="171"/>
      <c r="BSF46" s="172"/>
      <c r="BSG46" s="162"/>
      <c r="BSH46" s="171"/>
      <c r="BSI46" s="171"/>
      <c r="BSJ46" s="171"/>
      <c r="BSK46" s="171"/>
      <c r="BSL46" s="171"/>
      <c r="BSM46" s="171"/>
      <c r="BSN46" s="172"/>
      <c r="BSO46" s="162"/>
      <c r="BSP46" s="171"/>
      <c r="BSQ46" s="171"/>
      <c r="BSR46" s="171"/>
      <c r="BSS46" s="171"/>
      <c r="BST46" s="171"/>
      <c r="BSU46" s="171"/>
      <c r="BSV46" s="172"/>
      <c r="BSW46" s="162"/>
      <c r="BSX46" s="171"/>
      <c r="BSY46" s="171"/>
      <c r="BSZ46" s="171"/>
      <c r="BTA46" s="171"/>
      <c r="BTB46" s="171"/>
      <c r="BTC46" s="171"/>
      <c r="BTD46" s="172"/>
      <c r="BTE46" s="162"/>
      <c r="BTF46" s="171"/>
      <c r="BTG46" s="171"/>
      <c r="BTH46" s="171"/>
      <c r="BTI46" s="171"/>
      <c r="BTJ46" s="171"/>
      <c r="BTK46" s="171"/>
      <c r="BTL46" s="172"/>
      <c r="BTM46" s="162"/>
      <c r="BTN46" s="171"/>
      <c r="BTO46" s="171"/>
      <c r="BTP46" s="171"/>
      <c r="BTQ46" s="171"/>
      <c r="BTR46" s="171"/>
      <c r="BTS46" s="171"/>
      <c r="BTT46" s="172"/>
      <c r="BTU46" s="162"/>
      <c r="BTV46" s="171"/>
      <c r="BTW46" s="171"/>
      <c r="BTX46" s="171"/>
      <c r="BTY46" s="171"/>
      <c r="BTZ46" s="171"/>
      <c r="BUA46" s="171"/>
      <c r="BUB46" s="172"/>
      <c r="BUC46" s="162"/>
      <c r="BUD46" s="171"/>
      <c r="BUE46" s="171"/>
      <c r="BUF46" s="171"/>
      <c r="BUG46" s="171"/>
      <c r="BUH46" s="171"/>
      <c r="BUI46" s="171"/>
      <c r="BUJ46" s="172"/>
      <c r="BUK46" s="162"/>
      <c r="BUL46" s="171"/>
      <c r="BUM46" s="171"/>
      <c r="BUN46" s="171"/>
      <c r="BUO46" s="171"/>
      <c r="BUP46" s="171"/>
      <c r="BUQ46" s="171"/>
      <c r="BUR46" s="172"/>
      <c r="BUS46" s="162"/>
      <c r="BUT46" s="171"/>
      <c r="BUU46" s="171"/>
      <c r="BUV46" s="171"/>
      <c r="BUW46" s="171"/>
      <c r="BUX46" s="171"/>
      <c r="BUY46" s="171"/>
      <c r="BUZ46" s="172"/>
      <c r="BVA46" s="162"/>
      <c r="BVB46" s="171"/>
      <c r="BVC46" s="171"/>
      <c r="BVD46" s="171"/>
      <c r="BVE46" s="171"/>
      <c r="BVF46" s="171"/>
      <c r="BVG46" s="171"/>
      <c r="BVH46" s="172"/>
      <c r="BVI46" s="162"/>
      <c r="BVJ46" s="171"/>
      <c r="BVK46" s="171"/>
      <c r="BVL46" s="171"/>
      <c r="BVM46" s="171"/>
      <c r="BVN46" s="171"/>
      <c r="BVO46" s="171"/>
      <c r="BVP46" s="172"/>
      <c r="BVQ46" s="162"/>
      <c r="BVR46" s="171"/>
      <c r="BVS46" s="171"/>
      <c r="BVT46" s="171"/>
      <c r="BVU46" s="171"/>
      <c r="BVV46" s="171"/>
      <c r="BVW46" s="171"/>
      <c r="BVX46" s="172"/>
      <c r="BVY46" s="162"/>
      <c r="BVZ46" s="171"/>
      <c r="BWA46" s="171"/>
      <c r="BWB46" s="171"/>
      <c r="BWC46" s="171"/>
      <c r="BWD46" s="171"/>
      <c r="BWE46" s="171"/>
      <c r="BWF46" s="172"/>
      <c r="BWG46" s="162"/>
      <c r="BWH46" s="171"/>
      <c r="BWI46" s="171"/>
      <c r="BWJ46" s="171"/>
      <c r="BWK46" s="171"/>
      <c r="BWL46" s="171"/>
      <c r="BWM46" s="171"/>
      <c r="BWN46" s="172"/>
      <c r="BWO46" s="162"/>
      <c r="BWP46" s="171"/>
      <c r="BWQ46" s="171"/>
      <c r="BWR46" s="171"/>
      <c r="BWS46" s="171"/>
      <c r="BWT46" s="171"/>
      <c r="BWU46" s="171"/>
      <c r="BWV46" s="172"/>
      <c r="BWW46" s="162"/>
      <c r="BWX46" s="171"/>
      <c r="BWY46" s="171"/>
      <c r="BWZ46" s="171"/>
      <c r="BXA46" s="171"/>
      <c r="BXB46" s="171"/>
      <c r="BXC46" s="171"/>
      <c r="BXD46" s="172"/>
      <c r="BXE46" s="162"/>
      <c r="BXF46" s="171"/>
      <c r="BXG46" s="171"/>
      <c r="BXH46" s="171"/>
      <c r="BXI46" s="171"/>
      <c r="BXJ46" s="171"/>
      <c r="BXK46" s="171"/>
      <c r="BXL46" s="172"/>
      <c r="BXM46" s="162"/>
      <c r="BXN46" s="171"/>
      <c r="BXO46" s="171"/>
      <c r="BXP46" s="171"/>
      <c r="BXQ46" s="171"/>
      <c r="BXR46" s="171"/>
      <c r="BXS46" s="171"/>
      <c r="BXT46" s="172"/>
      <c r="BXU46" s="162"/>
      <c r="BXV46" s="171"/>
      <c r="BXW46" s="171"/>
      <c r="BXX46" s="171"/>
      <c r="BXY46" s="171"/>
      <c r="BXZ46" s="171"/>
      <c r="BYA46" s="171"/>
      <c r="BYB46" s="172"/>
      <c r="BYC46" s="162"/>
      <c r="BYD46" s="171"/>
      <c r="BYE46" s="171"/>
      <c r="BYF46" s="171"/>
      <c r="BYG46" s="171"/>
      <c r="BYH46" s="171"/>
      <c r="BYI46" s="171"/>
      <c r="BYJ46" s="172"/>
      <c r="BYK46" s="162"/>
      <c r="BYL46" s="171"/>
      <c r="BYM46" s="171"/>
      <c r="BYN46" s="171"/>
      <c r="BYO46" s="171"/>
      <c r="BYP46" s="171"/>
      <c r="BYQ46" s="171"/>
      <c r="BYR46" s="172"/>
      <c r="BYS46" s="162"/>
      <c r="BYT46" s="171"/>
      <c r="BYU46" s="171"/>
      <c r="BYV46" s="171"/>
      <c r="BYW46" s="171"/>
      <c r="BYX46" s="171"/>
      <c r="BYY46" s="171"/>
      <c r="BYZ46" s="172"/>
      <c r="BZA46" s="162"/>
      <c r="BZB46" s="171"/>
      <c r="BZC46" s="171"/>
      <c r="BZD46" s="171"/>
      <c r="BZE46" s="171"/>
      <c r="BZF46" s="171"/>
      <c r="BZG46" s="171"/>
      <c r="BZH46" s="172"/>
      <c r="BZI46" s="162"/>
      <c r="BZJ46" s="171"/>
      <c r="BZK46" s="171"/>
      <c r="BZL46" s="171"/>
      <c r="BZM46" s="171"/>
      <c r="BZN46" s="171"/>
      <c r="BZO46" s="171"/>
      <c r="BZP46" s="172"/>
      <c r="BZQ46" s="162"/>
      <c r="BZR46" s="171"/>
      <c r="BZS46" s="171"/>
      <c r="BZT46" s="171"/>
      <c r="BZU46" s="171"/>
      <c r="BZV46" s="171"/>
      <c r="BZW46" s="171"/>
      <c r="BZX46" s="172"/>
      <c r="BZY46" s="162"/>
      <c r="BZZ46" s="171"/>
      <c r="CAA46" s="171"/>
      <c r="CAB46" s="171"/>
      <c r="CAC46" s="171"/>
      <c r="CAD46" s="171"/>
      <c r="CAE46" s="171"/>
      <c r="CAF46" s="172"/>
      <c r="CAG46" s="162"/>
      <c r="CAH46" s="171"/>
      <c r="CAI46" s="171"/>
      <c r="CAJ46" s="171"/>
      <c r="CAK46" s="171"/>
      <c r="CAL46" s="171"/>
      <c r="CAM46" s="171"/>
      <c r="CAN46" s="172"/>
      <c r="CAO46" s="162"/>
      <c r="CAP46" s="171"/>
      <c r="CAQ46" s="171"/>
      <c r="CAR46" s="171"/>
      <c r="CAS46" s="171"/>
      <c r="CAT46" s="171"/>
      <c r="CAU46" s="171"/>
      <c r="CAV46" s="172"/>
      <c r="CAW46" s="162"/>
      <c r="CAX46" s="171"/>
      <c r="CAY46" s="171"/>
      <c r="CAZ46" s="171"/>
      <c r="CBA46" s="171"/>
      <c r="CBB46" s="171"/>
      <c r="CBC46" s="171"/>
      <c r="CBD46" s="172"/>
      <c r="CBE46" s="162"/>
      <c r="CBF46" s="171"/>
      <c r="CBG46" s="171"/>
      <c r="CBH46" s="171"/>
      <c r="CBI46" s="171"/>
      <c r="CBJ46" s="171"/>
      <c r="CBK46" s="171"/>
      <c r="CBL46" s="172"/>
      <c r="CBM46" s="162"/>
      <c r="CBN46" s="171"/>
      <c r="CBO46" s="171"/>
      <c r="CBP46" s="171"/>
      <c r="CBQ46" s="171"/>
      <c r="CBR46" s="171"/>
      <c r="CBS46" s="171"/>
      <c r="CBT46" s="172"/>
      <c r="CBU46" s="162"/>
      <c r="CBV46" s="171"/>
      <c r="CBW46" s="171"/>
      <c r="CBX46" s="171"/>
      <c r="CBY46" s="171"/>
      <c r="CBZ46" s="171"/>
      <c r="CCA46" s="171"/>
      <c r="CCB46" s="172"/>
      <c r="CCC46" s="162"/>
      <c r="CCD46" s="171"/>
      <c r="CCE46" s="171"/>
      <c r="CCF46" s="171"/>
      <c r="CCG46" s="171"/>
      <c r="CCH46" s="171"/>
      <c r="CCI46" s="171"/>
      <c r="CCJ46" s="172"/>
      <c r="CCK46" s="162"/>
      <c r="CCL46" s="171"/>
      <c r="CCM46" s="171"/>
      <c r="CCN46" s="171"/>
      <c r="CCO46" s="171"/>
      <c r="CCP46" s="171"/>
      <c r="CCQ46" s="171"/>
      <c r="CCR46" s="172"/>
      <c r="CCS46" s="162"/>
      <c r="CCT46" s="171"/>
      <c r="CCU46" s="171"/>
      <c r="CCV46" s="171"/>
      <c r="CCW46" s="171"/>
      <c r="CCX46" s="171"/>
      <c r="CCY46" s="171"/>
      <c r="CCZ46" s="172"/>
      <c r="CDA46" s="162"/>
      <c r="CDB46" s="171"/>
      <c r="CDC46" s="171"/>
      <c r="CDD46" s="171"/>
      <c r="CDE46" s="171"/>
      <c r="CDF46" s="171"/>
      <c r="CDG46" s="171"/>
      <c r="CDH46" s="172"/>
      <c r="CDI46" s="162"/>
      <c r="CDJ46" s="171"/>
      <c r="CDK46" s="171"/>
      <c r="CDL46" s="171"/>
      <c r="CDM46" s="171"/>
      <c r="CDN46" s="171"/>
      <c r="CDO46" s="171"/>
      <c r="CDP46" s="172"/>
      <c r="CDQ46" s="162"/>
      <c r="CDR46" s="171"/>
      <c r="CDS46" s="171"/>
      <c r="CDT46" s="171"/>
      <c r="CDU46" s="171"/>
      <c r="CDV46" s="171"/>
      <c r="CDW46" s="171"/>
      <c r="CDX46" s="172"/>
      <c r="CDY46" s="162"/>
      <c r="CDZ46" s="171"/>
      <c r="CEA46" s="171"/>
      <c r="CEB46" s="171"/>
      <c r="CEC46" s="171"/>
      <c r="CED46" s="171"/>
      <c r="CEE46" s="171"/>
      <c r="CEF46" s="172"/>
      <c r="CEG46" s="162"/>
      <c r="CEH46" s="171"/>
      <c r="CEI46" s="171"/>
      <c r="CEJ46" s="171"/>
      <c r="CEK46" s="171"/>
      <c r="CEL46" s="171"/>
      <c r="CEM46" s="171"/>
      <c r="CEN46" s="172"/>
      <c r="CEO46" s="162"/>
      <c r="CEP46" s="171"/>
      <c r="CEQ46" s="171"/>
      <c r="CER46" s="171"/>
      <c r="CES46" s="171"/>
      <c r="CET46" s="171"/>
      <c r="CEU46" s="171"/>
      <c r="CEV46" s="172"/>
      <c r="CEW46" s="162"/>
      <c r="CEX46" s="171"/>
      <c r="CEY46" s="171"/>
      <c r="CEZ46" s="171"/>
      <c r="CFA46" s="171"/>
      <c r="CFB46" s="171"/>
      <c r="CFC46" s="171"/>
      <c r="CFD46" s="172"/>
      <c r="CFE46" s="162"/>
      <c r="CFF46" s="171"/>
      <c r="CFG46" s="171"/>
      <c r="CFH46" s="171"/>
      <c r="CFI46" s="171"/>
      <c r="CFJ46" s="171"/>
      <c r="CFK46" s="171"/>
      <c r="CFL46" s="172"/>
      <c r="CFM46" s="162"/>
      <c r="CFN46" s="171"/>
      <c r="CFO46" s="171"/>
      <c r="CFP46" s="171"/>
      <c r="CFQ46" s="171"/>
      <c r="CFR46" s="171"/>
      <c r="CFS46" s="171"/>
      <c r="CFT46" s="172"/>
      <c r="CFU46" s="162"/>
      <c r="CFV46" s="171"/>
      <c r="CFW46" s="171"/>
      <c r="CFX46" s="171"/>
      <c r="CFY46" s="171"/>
      <c r="CFZ46" s="171"/>
      <c r="CGA46" s="171"/>
      <c r="CGB46" s="172"/>
      <c r="CGC46" s="162"/>
      <c r="CGD46" s="171"/>
      <c r="CGE46" s="171"/>
      <c r="CGF46" s="171"/>
      <c r="CGG46" s="171"/>
      <c r="CGH46" s="171"/>
      <c r="CGI46" s="171"/>
      <c r="CGJ46" s="172"/>
      <c r="CGK46" s="162"/>
      <c r="CGL46" s="171"/>
      <c r="CGM46" s="171"/>
      <c r="CGN46" s="171"/>
      <c r="CGO46" s="171"/>
      <c r="CGP46" s="171"/>
      <c r="CGQ46" s="171"/>
      <c r="CGR46" s="172"/>
      <c r="CGS46" s="162"/>
      <c r="CGT46" s="171"/>
      <c r="CGU46" s="171"/>
      <c r="CGV46" s="171"/>
      <c r="CGW46" s="171"/>
      <c r="CGX46" s="171"/>
      <c r="CGY46" s="171"/>
      <c r="CGZ46" s="172"/>
      <c r="CHA46" s="162"/>
      <c r="CHB46" s="171"/>
      <c r="CHC46" s="171"/>
      <c r="CHD46" s="171"/>
      <c r="CHE46" s="171"/>
      <c r="CHF46" s="171"/>
      <c r="CHG46" s="171"/>
      <c r="CHH46" s="172"/>
      <c r="CHI46" s="162"/>
      <c r="CHJ46" s="171"/>
      <c r="CHK46" s="171"/>
      <c r="CHL46" s="171"/>
      <c r="CHM46" s="171"/>
      <c r="CHN46" s="171"/>
      <c r="CHO46" s="171"/>
      <c r="CHP46" s="172"/>
      <c r="CHQ46" s="162"/>
      <c r="CHR46" s="171"/>
      <c r="CHS46" s="171"/>
      <c r="CHT46" s="171"/>
      <c r="CHU46" s="171"/>
      <c r="CHV46" s="171"/>
      <c r="CHW46" s="171"/>
      <c r="CHX46" s="172"/>
      <c r="CHY46" s="162"/>
      <c r="CHZ46" s="171"/>
      <c r="CIA46" s="171"/>
      <c r="CIB46" s="171"/>
      <c r="CIC46" s="171"/>
      <c r="CID46" s="171"/>
      <c r="CIE46" s="171"/>
      <c r="CIF46" s="172"/>
      <c r="CIG46" s="162"/>
      <c r="CIH46" s="171"/>
      <c r="CII46" s="171"/>
      <c r="CIJ46" s="171"/>
      <c r="CIK46" s="171"/>
      <c r="CIL46" s="171"/>
      <c r="CIM46" s="171"/>
      <c r="CIN46" s="172"/>
      <c r="CIO46" s="162"/>
      <c r="CIP46" s="171"/>
      <c r="CIQ46" s="171"/>
      <c r="CIR46" s="171"/>
      <c r="CIS46" s="171"/>
      <c r="CIT46" s="171"/>
      <c r="CIU46" s="171"/>
      <c r="CIV46" s="172"/>
      <c r="CIW46" s="162"/>
      <c r="CIX46" s="171"/>
      <c r="CIY46" s="171"/>
      <c r="CIZ46" s="171"/>
      <c r="CJA46" s="171"/>
      <c r="CJB46" s="171"/>
      <c r="CJC46" s="171"/>
      <c r="CJD46" s="172"/>
      <c r="CJE46" s="162"/>
      <c r="CJF46" s="171"/>
      <c r="CJG46" s="171"/>
      <c r="CJH46" s="171"/>
      <c r="CJI46" s="171"/>
      <c r="CJJ46" s="171"/>
      <c r="CJK46" s="171"/>
      <c r="CJL46" s="172"/>
      <c r="CJM46" s="162"/>
      <c r="CJN46" s="171"/>
      <c r="CJO46" s="171"/>
      <c r="CJP46" s="171"/>
      <c r="CJQ46" s="171"/>
      <c r="CJR46" s="171"/>
      <c r="CJS46" s="171"/>
      <c r="CJT46" s="172"/>
      <c r="CJU46" s="162"/>
      <c r="CJV46" s="171"/>
      <c r="CJW46" s="171"/>
      <c r="CJX46" s="171"/>
      <c r="CJY46" s="171"/>
      <c r="CJZ46" s="171"/>
      <c r="CKA46" s="171"/>
      <c r="CKB46" s="172"/>
      <c r="CKC46" s="162"/>
      <c r="CKD46" s="171"/>
      <c r="CKE46" s="171"/>
      <c r="CKF46" s="171"/>
      <c r="CKG46" s="171"/>
      <c r="CKH46" s="171"/>
      <c r="CKI46" s="171"/>
      <c r="CKJ46" s="172"/>
      <c r="CKK46" s="162"/>
      <c r="CKL46" s="171"/>
      <c r="CKM46" s="171"/>
      <c r="CKN46" s="171"/>
      <c r="CKO46" s="171"/>
      <c r="CKP46" s="171"/>
      <c r="CKQ46" s="171"/>
      <c r="CKR46" s="172"/>
      <c r="CKS46" s="162"/>
      <c r="CKT46" s="171"/>
      <c r="CKU46" s="171"/>
      <c r="CKV46" s="171"/>
      <c r="CKW46" s="171"/>
      <c r="CKX46" s="171"/>
      <c r="CKY46" s="171"/>
      <c r="CKZ46" s="172"/>
      <c r="CLA46" s="162"/>
      <c r="CLB46" s="171"/>
      <c r="CLC46" s="171"/>
      <c r="CLD46" s="171"/>
      <c r="CLE46" s="171"/>
      <c r="CLF46" s="171"/>
      <c r="CLG46" s="171"/>
      <c r="CLH46" s="172"/>
      <c r="CLI46" s="162"/>
      <c r="CLJ46" s="171"/>
      <c r="CLK46" s="171"/>
      <c r="CLL46" s="171"/>
      <c r="CLM46" s="171"/>
      <c r="CLN46" s="171"/>
      <c r="CLO46" s="171"/>
      <c r="CLP46" s="172"/>
      <c r="CLQ46" s="162"/>
      <c r="CLR46" s="171"/>
      <c r="CLS46" s="171"/>
      <c r="CLT46" s="171"/>
      <c r="CLU46" s="171"/>
      <c r="CLV46" s="171"/>
      <c r="CLW46" s="171"/>
      <c r="CLX46" s="172"/>
      <c r="CLY46" s="162"/>
      <c r="CLZ46" s="171"/>
      <c r="CMA46" s="171"/>
      <c r="CMB46" s="171"/>
      <c r="CMC46" s="171"/>
      <c r="CMD46" s="171"/>
      <c r="CME46" s="171"/>
      <c r="CMF46" s="172"/>
      <c r="CMG46" s="162"/>
      <c r="CMH46" s="171"/>
      <c r="CMI46" s="171"/>
      <c r="CMJ46" s="171"/>
      <c r="CMK46" s="171"/>
      <c r="CML46" s="171"/>
      <c r="CMM46" s="171"/>
      <c r="CMN46" s="172"/>
      <c r="CMO46" s="162"/>
      <c r="CMP46" s="171"/>
      <c r="CMQ46" s="171"/>
      <c r="CMR46" s="171"/>
      <c r="CMS46" s="171"/>
      <c r="CMT46" s="171"/>
      <c r="CMU46" s="171"/>
      <c r="CMV46" s="172"/>
      <c r="CMW46" s="162"/>
      <c r="CMX46" s="171"/>
      <c r="CMY46" s="171"/>
      <c r="CMZ46" s="171"/>
      <c r="CNA46" s="171"/>
      <c r="CNB46" s="171"/>
      <c r="CNC46" s="171"/>
      <c r="CND46" s="172"/>
      <c r="CNE46" s="162"/>
      <c r="CNF46" s="171"/>
      <c r="CNG46" s="171"/>
      <c r="CNH46" s="171"/>
      <c r="CNI46" s="171"/>
      <c r="CNJ46" s="171"/>
      <c r="CNK46" s="171"/>
      <c r="CNL46" s="172"/>
      <c r="CNM46" s="162"/>
      <c r="CNN46" s="171"/>
      <c r="CNO46" s="171"/>
      <c r="CNP46" s="171"/>
      <c r="CNQ46" s="171"/>
      <c r="CNR46" s="171"/>
      <c r="CNS46" s="171"/>
      <c r="CNT46" s="172"/>
      <c r="CNU46" s="162"/>
      <c r="CNV46" s="171"/>
      <c r="CNW46" s="171"/>
      <c r="CNX46" s="171"/>
      <c r="CNY46" s="171"/>
      <c r="CNZ46" s="171"/>
      <c r="COA46" s="171"/>
      <c r="COB46" s="172"/>
      <c r="COC46" s="162"/>
      <c r="COD46" s="171"/>
      <c r="COE46" s="171"/>
      <c r="COF46" s="171"/>
      <c r="COG46" s="171"/>
      <c r="COH46" s="171"/>
      <c r="COI46" s="171"/>
      <c r="COJ46" s="172"/>
      <c r="COK46" s="162"/>
      <c r="COL46" s="171"/>
      <c r="COM46" s="171"/>
      <c r="CON46" s="171"/>
      <c r="COO46" s="171"/>
      <c r="COP46" s="171"/>
      <c r="COQ46" s="171"/>
      <c r="COR46" s="172"/>
      <c r="COS46" s="162"/>
      <c r="COT46" s="171"/>
      <c r="COU46" s="171"/>
      <c r="COV46" s="171"/>
      <c r="COW46" s="171"/>
      <c r="COX46" s="171"/>
      <c r="COY46" s="171"/>
      <c r="COZ46" s="172"/>
      <c r="CPA46" s="162"/>
      <c r="CPB46" s="171"/>
      <c r="CPC46" s="171"/>
      <c r="CPD46" s="171"/>
      <c r="CPE46" s="171"/>
      <c r="CPF46" s="171"/>
      <c r="CPG46" s="171"/>
      <c r="CPH46" s="172"/>
      <c r="CPI46" s="162"/>
      <c r="CPJ46" s="171"/>
      <c r="CPK46" s="171"/>
      <c r="CPL46" s="171"/>
      <c r="CPM46" s="171"/>
      <c r="CPN46" s="171"/>
      <c r="CPO46" s="171"/>
      <c r="CPP46" s="172"/>
      <c r="CPQ46" s="162"/>
      <c r="CPR46" s="171"/>
      <c r="CPS46" s="171"/>
      <c r="CPT46" s="171"/>
      <c r="CPU46" s="171"/>
      <c r="CPV46" s="171"/>
      <c r="CPW46" s="171"/>
      <c r="CPX46" s="172"/>
      <c r="CPY46" s="162"/>
      <c r="CPZ46" s="171"/>
      <c r="CQA46" s="171"/>
      <c r="CQB46" s="171"/>
      <c r="CQC46" s="171"/>
      <c r="CQD46" s="171"/>
      <c r="CQE46" s="171"/>
      <c r="CQF46" s="172"/>
      <c r="CQG46" s="162"/>
      <c r="CQH46" s="171"/>
      <c r="CQI46" s="171"/>
      <c r="CQJ46" s="171"/>
      <c r="CQK46" s="171"/>
      <c r="CQL46" s="171"/>
      <c r="CQM46" s="171"/>
      <c r="CQN46" s="172"/>
      <c r="CQO46" s="162"/>
      <c r="CQP46" s="171"/>
      <c r="CQQ46" s="171"/>
      <c r="CQR46" s="171"/>
      <c r="CQS46" s="171"/>
      <c r="CQT46" s="171"/>
      <c r="CQU46" s="171"/>
      <c r="CQV46" s="172"/>
      <c r="CQW46" s="162"/>
      <c r="CQX46" s="171"/>
      <c r="CQY46" s="171"/>
      <c r="CQZ46" s="171"/>
      <c r="CRA46" s="171"/>
      <c r="CRB46" s="171"/>
      <c r="CRC46" s="171"/>
      <c r="CRD46" s="172"/>
      <c r="CRE46" s="162"/>
      <c r="CRF46" s="171"/>
      <c r="CRG46" s="171"/>
      <c r="CRH46" s="171"/>
      <c r="CRI46" s="171"/>
      <c r="CRJ46" s="171"/>
      <c r="CRK46" s="171"/>
      <c r="CRL46" s="172"/>
      <c r="CRM46" s="162"/>
      <c r="CRN46" s="171"/>
      <c r="CRO46" s="171"/>
      <c r="CRP46" s="171"/>
      <c r="CRQ46" s="171"/>
      <c r="CRR46" s="171"/>
      <c r="CRS46" s="171"/>
      <c r="CRT46" s="172"/>
      <c r="CRU46" s="162"/>
      <c r="CRV46" s="171"/>
      <c r="CRW46" s="171"/>
      <c r="CRX46" s="171"/>
      <c r="CRY46" s="171"/>
      <c r="CRZ46" s="171"/>
      <c r="CSA46" s="171"/>
      <c r="CSB46" s="172"/>
      <c r="CSC46" s="162"/>
      <c r="CSD46" s="171"/>
      <c r="CSE46" s="171"/>
      <c r="CSF46" s="171"/>
      <c r="CSG46" s="171"/>
      <c r="CSH46" s="171"/>
      <c r="CSI46" s="171"/>
      <c r="CSJ46" s="172"/>
      <c r="CSK46" s="162"/>
      <c r="CSL46" s="171"/>
      <c r="CSM46" s="171"/>
      <c r="CSN46" s="171"/>
      <c r="CSO46" s="171"/>
      <c r="CSP46" s="171"/>
      <c r="CSQ46" s="171"/>
      <c r="CSR46" s="172"/>
      <c r="CSS46" s="162"/>
      <c r="CST46" s="171"/>
      <c r="CSU46" s="171"/>
      <c r="CSV46" s="171"/>
      <c r="CSW46" s="171"/>
      <c r="CSX46" s="171"/>
      <c r="CSY46" s="171"/>
      <c r="CSZ46" s="172"/>
      <c r="CTA46" s="162"/>
      <c r="CTB46" s="171"/>
      <c r="CTC46" s="171"/>
      <c r="CTD46" s="171"/>
      <c r="CTE46" s="171"/>
      <c r="CTF46" s="171"/>
      <c r="CTG46" s="171"/>
      <c r="CTH46" s="172"/>
      <c r="CTI46" s="162"/>
      <c r="CTJ46" s="171"/>
      <c r="CTK46" s="171"/>
      <c r="CTL46" s="171"/>
      <c r="CTM46" s="171"/>
      <c r="CTN46" s="171"/>
      <c r="CTO46" s="171"/>
      <c r="CTP46" s="172"/>
      <c r="CTQ46" s="162"/>
      <c r="CTR46" s="171"/>
      <c r="CTS46" s="171"/>
      <c r="CTT46" s="171"/>
      <c r="CTU46" s="171"/>
      <c r="CTV46" s="171"/>
      <c r="CTW46" s="171"/>
      <c r="CTX46" s="172"/>
      <c r="CTY46" s="162"/>
      <c r="CTZ46" s="171"/>
      <c r="CUA46" s="171"/>
      <c r="CUB46" s="171"/>
      <c r="CUC46" s="171"/>
      <c r="CUD46" s="171"/>
      <c r="CUE46" s="171"/>
      <c r="CUF46" s="172"/>
      <c r="CUG46" s="162"/>
      <c r="CUH46" s="171"/>
      <c r="CUI46" s="171"/>
      <c r="CUJ46" s="171"/>
      <c r="CUK46" s="171"/>
      <c r="CUL46" s="171"/>
      <c r="CUM46" s="171"/>
      <c r="CUN46" s="172"/>
      <c r="CUO46" s="162"/>
      <c r="CUP46" s="171"/>
      <c r="CUQ46" s="171"/>
      <c r="CUR46" s="171"/>
      <c r="CUS46" s="171"/>
      <c r="CUT46" s="171"/>
      <c r="CUU46" s="171"/>
      <c r="CUV46" s="172"/>
      <c r="CUW46" s="162"/>
      <c r="CUX46" s="171"/>
      <c r="CUY46" s="171"/>
      <c r="CUZ46" s="171"/>
      <c r="CVA46" s="171"/>
      <c r="CVB46" s="171"/>
      <c r="CVC46" s="171"/>
      <c r="CVD46" s="172"/>
      <c r="CVE46" s="162"/>
      <c r="CVF46" s="171"/>
      <c r="CVG46" s="171"/>
      <c r="CVH46" s="171"/>
      <c r="CVI46" s="171"/>
      <c r="CVJ46" s="171"/>
      <c r="CVK46" s="171"/>
      <c r="CVL46" s="172"/>
      <c r="CVM46" s="162"/>
      <c r="CVN46" s="171"/>
      <c r="CVO46" s="171"/>
      <c r="CVP46" s="171"/>
      <c r="CVQ46" s="171"/>
      <c r="CVR46" s="171"/>
      <c r="CVS46" s="171"/>
      <c r="CVT46" s="172"/>
      <c r="CVU46" s="162"/>
      <c r="CVV46" s="171"/>
      <c r="CVW46" s="171"/>
      <c r="CVX46" s="171"/>
      <c r="CVY46" s="171"/>
      <c r="CVZ46" s="171"/>
      <c r="CWA46" s="171"/>
      <c r="CWB46" s="172"/>
      <c r="CWC46" s="162"/>
      <c r="CWD46" s="171"/>
      <c r="CWE46" s="171"/>
      <c r="CWF46" s="171"/>
      <c r="CWG46" s="171"/>
      <c r="CWH46" s="171"/>
      <c r="CWI46" s="171"/>
      <c r="CWJ46" s="172"/>
      <c r="CWK46" s="162"/>
      <c r="CWL46" s="171"/>
      <c r="CWM46" s="171"/>
      <c r="CWN46" s="171"/>
      <c r="CWO46" s="171"/>
      <c r="CWP46" s="171"/>
      <c r="CWQ46" s="171"/>
      <c r="CWR46" s="172"/>
      <c r="CWS46" s="162"/>
      <c r="CWT46" s="171"/>
      <c r="CWU46" s="171"/>
      <c r="CWV46" s="171"/>
      <c r="CWW46" s="171"/>
      <c r="CWX46" s="171"/>
      <c r="CWY46" s="171"/>
      <c r="CWZ46" s="172"/>
      <c r="CXA46" s="162"/>
      <c r="CXB46" s="171"/>
      <c r="CXC46" s="171"/>
      <c r="CXD46" s="171"/>
      <c r="CXE46" s="171"/>
      <c r="CXF46" s="171"/>
      <c r="CXG46" s="171"/>
      <c r="CXH46" s="172"/>
      <c r="CXI46" s="162"/>
      <c r="CXJ46" s="171"/>
      <c r="CXK46" s="171"/>
      <c r="CXL46" s="171"/>
      <c r="CXM46" s="171"/>
      <c r="CXN46" s="171"/>
      <c r="CXO46" s="171"/>
      <c r="CXP46" s="172"/>
      <c r="CXQ46" s="162"/>
      <c r="CXR46" s="171"/>
      <c r="CXS46" s="171"/>
      <c r="CXT46" s="171"/>
      <c r="CXU46" s="171"/>
      <c r="CXV46" s="171"/>
      <c r="CXW46" s="171"/>
      <c r="CXX46" s="172"/>
      <c r="CXY46" s="162"/>
      <c r="CXZ46" s="171"/>
      <c r="CYA46" s="171"/>
      <c r="CYB46" s="171"/>
      <c r="CYC46" s="171"/>
      <c r="CYD46" s="171"/>
      <c r="CYE46" s="171"/>
      <c r="CYF46" s="172"/>
      <c r="CYG46" s="162"/>
      <c r="CYH46" s="171"/>
      <c r="CYI46" s="171"/>
      <c r="CYJ46" s="171"/>
      <c r="CYK46" s="171"/>
      <c r="CYL46" s="171"/>
      <c r="CYM46" s="171"/>
      <c r="CYN46" s="172"/>
      <c r="CYO46" s="162"/>
      <c r="CYP46" s="171"/>
      <c r="CYQ46" s="171"/>
      <c r="CYR46" s="171"/>
      <c r="CYS46" s="171"/>
      <c r="CYT46" s="171"/>
      <c r="CYU46" s="171"/>
      <c r="CYV46" s="172"/>
      <c r="CYW46" s="162"/>
      <c r="CYX46" s="171"/>
      <c r="CYY46" s="171"/>
      <c r="CYZ46" s="171"/>
      <c r="CZA46" s="171"/>
      <c r="CZB46" s="171"/>
      <c r="CZC46" s="171"/>
      <c r="CZD46" s="172"/>
      <c r="CZE46" s="162"/>
      <c r="CZF46" s="171"/>
      <c r="CZG46" s="171"/>
      <c r="CZH46" s="171"/>
      <c r="CZI46" s="171"/>
      <c r="CZJ46" s="171"/>
      <c r="CZK46" s="171"/>
      <c r="CZL46" s="172"/>
      <c r="CZM46" s="162"/>
      <c r="CZN46" s="171"/>
      <c r="CZO46" s="171"/>
      <c r="CZP46" s="171"/>
      <c r="CZQ46" s="171"/>
      <c r="CZR46" s="171"/>
      <c r="CZS46" s="171"/>
      <c r="CZT46" s="172"/>
      <c r="CZU46" s="162"/>
      <c r="CZV46" s="171"/>
      <c r="CZW46" s="171"/>
      <c r="CZX46" s="171"/>
      <c r="CZY46" s="171"/>
      <c r="CZZ46" s="171"/>
      <c r="DAA46" s="171"/>
      <c r="DAB46" s="172"/>
      <c r="DAC46" s="162"/>
      <c r="DAD46" s="171"/>
      <c r="DAE46" s="171"/>
      <c r="DAF46" s="171"/>
      <c r="DAG46" s="171"/>
      <c r="DAH46" s="171"/>
      <c r="DAI46" s="171"/>
      <c r="DAJ46" s="172"/>
      <c r="DAK46" s="162"/>
      <c r="DAL46" s="171"/>
      <c r="DAM46" s="171"/>
      <c r="DAN46" s="171"/>
      <c r="DAO46" s="171"/>
      <c r="DAP46" s="171"/>
      <c r="DAQ46" s="171"/>
      <c r="DAR46" s="172"/>
      <c r="DAS46" s="162"/>
      <c r="DAT46" s="171"/>
      <c r="DAU46" s="171"/>
      <c r="DAV46" s="171"/>
      <c r="DAW46" s="171"/>
      <c r="DAX46" s="171"/>
      <c r="DAY46" s="171"/>
      <c r="DAZ46" s="172"/>
      <c r="DBA46" s="162"/>
      <c r="DBB46" s="171"/>
      <c r="DBC46" s="171"/>
      <c r="DBD46" s="171"/>
      <c r="DBE46" s="171"/>
      <c r="DBF46" s="171"/>
      <c r="DBG46" s="171"/>
      <c r="DBH46" s="172"/>
      <c r="DBI46" s="162"/>
      <c r="DBJ46" s="171"/>
      <c r="DBK46" s="171"/>
      <c r="DBL46" s="171"/>
      <c r="DBM46" s="171"/>
      <c r="DBN46" s="171"/>
      <c r="DBO46" s="171"/>
      <c r="DBP46" s="172"/>
      <c r="DBQ46" s="162"/>
      <c r="DBR46" s="171"/>
      <c r="DBS46" s="171"/>
      <c r="DBT46" s="171"/>
      <c r="DBU46" s="171"/>
      <c r="DBV46" s="171"/>
      <c r="DBW46" s="171"/>
      <c r="DBX46" s="172"/>
      <c r="DBY46" s="162"/>
      <c r="DBZ46" s="171"/>
      <c r="DCA46" s="171"/>
      <c r="DCB46" s="171"/>
      <c r="DCC46" s="171"/>
      <c r="DCD46" s="171"/>
      <c r="DCE46" s="171"/>
      <c r="DCF46" s="172"/>
      <c r="DCG46" s="162"/>
      <c r="DCH46" s="171"/>
      <c r="DCI46" s="171"/>
      <c r="DCJ46" s="171"/>
      <c r="DCK46" s="171"/>
      <c r="DCL46" s="171"/>
      <c r="DCM46" s="171"/>
      <c r="DCN46" s="172"/>
      <c r="DCO46" s="162"/>
      <c r="DCP46" s="171"/>
      <c r="DCQ46" s="171"/>
      <c r="DCR46" s="171"/>
      <c r="DCS46" s="171"/>
      <c r="DCT46" s="171"/>
      <c r="DCU46" s="171"/>
      <c r="DCV46" s="172"/>
      <c r="DCW46" s="162"/>
      <c r="DCX46" s="171"/>
      <c r="DCY46" s="171"/>
      <c r="DCZ46" s="171"/>
      <c r="DDA46" s="171"/>
      <c r="DDB46" s="171"/>
      <c r="DDC46" s="171"/>
      <c r="DDD46" s="172"/>
      <c r="DDE46" s="162"/>
      <c r="DDF46" s="171"/>
      <c r="DDG46" s="171"/>
      <c r="DDH46" s="171"/>
      <c r="DDI46" s="171"/>
      <c r="DDJ46" s="171"/>
      <c r="DDK46" s="171"/>
      <c r="DDL46" s="172"/>
      <c r="DDM46" s="162"/>
      <c r="DDN46" s="171"/>
      <c r="DDO46" s="171"/>
      <c r="DDP46" s="171"/>
      <c r="DDQ46" s="171"/>
      <c r="DDR46" s="171"/>
      <c r="DDS46" s="171"/>
      <c r="DDT46" s="172"/>
      <c r="DDU46" s="162"/>
      <c r="DDV46" s="171"/>
      <c r="DDW46" s="171"/>
      <c r="DDX46" s="171"/>
      <c r="DDY46" s="171"/>
      <c r="DDZ46" s="171"/>
      <c r="DEA46" s="171"/>
      <c r="DEB46" s="172"/>
      <c r="DEC46" s="162"/>
      <c r="DED46" s="171"/>
      <c r="DEE46" s="171"/>
      <c r="DEF46" s="171"/>
      <c r="DEG46" s="171"/>
      <c r="DEH46" s="171"/>
      <c r="DEI46" s="171"/>
      <c r="DEJ46" s="172"/>
      <c r="DEK46" s="162"/>
      <c r="DEL46" s="171"/>
      <c r="DEM46" s="171"/>
      <c r="DEN46" s="171"/>
      <c r="DEO46" s="171"/>
      <c r="DEP46" s="171"/>
      <c r="DEQ46" s="171"/>
      <c r="DER46" s="172"/>
      <c r="DES46" s="162"/>
      <c r="DET46" s="171"/>
      <c r="DEU46" s="171"/>
      <c r="DEV46" s="171"/>
      <c r="DEW46" s="171"/>
      <c r="DEX46" s="171"/>
      <c r="DEY46" s="171"/>
      <c r="DEZ46" s="172"/>
      <c r="DFA46" s="162"/>
      <c r="DFB46" s="171"/>
      <c r="DFC46" s="171"/>
      <c r="DFD46" s="171"/>
      <c r="DFE46" s="171"/>
      <c r="DFF46" s="171"/>
      <c r="DFG46" s="171"/>
      <c r="DFH46" s="172"/>
      <c r="DFI46" s="162"/>
      <c r="DFJ46" s="171"/>
      <c r="DFK46" s="171"/>
      <c r="DFL46" s="171"/>
      <c r="DFM46" s="171"/>
      <c r="DFN46" s="171"/>
      <c r="DFO46" s="171"/>
      <c r="DFP46" s="172"/>
      <c r="DFQ46" s="162"/>
      <c r="DFR46" s="171"/>
      <c r="DFS46" s="171"/>
      <c r="DFT46" s="171"/>
      <c r="DFU46" s="171"/>
      <c r="DFV46" s="171"/>
      <c r="DFW46" s="171"/>
      <c r="DFX46" s="172"/>
      <c r="DFY46" s="162"/>
      <c r="DFZ46" s="171"/>
      <c r="DGA46" s="171"/>
      <c r="DGB46" s="171"/>
      <c r="DGC46" s="171"/>
      <c r="DGD46" s="171"/>
      <c r="DGE46" s="171"/>
      <c r="DGF46" s="172"/>
      <c r="DGG46" s="162"/>
      <c r="DGH46" s="171"/>
      <c r="DGI46" s="171"/>
      <c r="DGJ46" s="171"/>
      <c r="DGK46" s="171"/>
      <c r="DGL46" s="171"/>
      <c r="DGM46" s="171"/>
      <c r="DGN46" s="172"/>
      <c r="DGO46" s="162"/>
      <c r="DGP46" s="171"/>
      <c r="DGQ46" s="171"/>
      <c r="DGR46" s="171"/>
      <c r="DGS46" s="171"/>
      <c r="DGT46" s="171"/>
      <c r="DGU46" s="171"/>
      <c r="DGV46" s="172"/>
      <c r="DGW46" s="162"/>
      <c r="DGX46" s="171"/>
      <c r="DGY46" s="171"/>
      <c r="DGZ46" s="171"/>
      <c r="DHA46" s="171"/>
      <c r="DHB46" s="171"/>
      <c r="DHC46" s="171"/>
      <c r="DHD46" s="172"/>
      <c r="DHE46" s="162"/>
      <c r="DHF46" s="171"/>
      <c r="DHG46" s="171"/>
      <c r="DHH46" s="171"/>
      <c r="DHI46" s="171"/>
      <c r="DHJ46" s="171"/>
      <c r="DHK46" s="171"/>
      <c r="DHL46" s="172"/>
      <c r="DHM46" s="162"/>
      <c r="DHN46" s="171"/>
      <c r="DHO46" s="171"/>
      <c r="DHP46" s="171"/>
      <c r="DHQ46" s="171"/>
      <c r="DHR46" s="171"/>
      <c r="DHS46" s="171"/>
      <c r="DHT46" s="172"/>
      <c r="DHU46" s="162"/>
      <c r="DHV46" s="171"/>
      <c r="DHW46" s="171"/>
      <c r="DHX46" s="171"/>
      <c r="DHY46" s="171"/>
      <c r="DHZ46" s="171"/>
      <c r="DIA46" s="171"/>
      <c r="DIB46" s="172"/>
      <c r="DIC46" s="162"/>
      <c r="DID46" s="171"/>
      <c r="DIE46" s="171"/>
      <c r="DIF46" s="171"/>
      <c r="DIG46" s="171"/>
      <c r="DIH46" s="171"/>
      <c r="DII46" s="171"/>
      <c r="DIJ46" s="172"/>
      <c r="DIK46" s="162"/>
      <c r="DIL46" s="171"/>
      <c r="DIM46" s="171"/>
      <c r="DIN46" s="171"/>
      <c r="DIO46" s="171"/>
      <c r="DIP46" s="171"/>
      <c r="DIQ46" s="171"/>
      <c r="DIR46" s="172"/>
      <c r="DIS46" s="162"/>
      <c r="DIT46" s="171"/>
      <c r="DIU46" s="171"/>
      <c r="DIV46" s="171"/>
      <c r="DIW46" s="171"/>
      <c r="DIX46" s="171"/>
      <c r="DIY46" s="171"/>
      <c r="DIZ46" s="172"/>
      <c r="DJA46" s="162"/>
      <c r="DJB46" s="171"/>
      <c r="DJC46" s="171"/>
      <c r="DJD46" s="171"/>
      <c r="DJE46" s="171"/>
      <c r="DJF46" s="171"/>
      <c r="DJG46" s="171"/>
      <c r="DJH46" s="172"/>
      <c r="DJI46" s="162"/>
      <c r="DJJ46" s="171"/>
      <c r="DJK46" s="171"/>
      <c r="DJL46" s="171"/>
      <c r="DJM46" s="171"/>
      <c r="DJN46" s="171"/>
      <c r="DJO46" s="171"/>
      <c r="DJP46" s="172"/>
      <c r="DJQ46" s="162"/>
      <c r="DJR46" s="171"/>
      <c r="DJS46" s="171"/>
      <c r="DJT46" s="171"/>
      <c r="DJU46" s="171"/>
      <c r="DJV46" s="171"/>
      <c r="DJW46" s="171"/>
      <c r="DJX46" s="172"/>
      <c r="DJY46" s="162"/>
      <c r="DJZ46" s="171"/>
      <c r="DKA46" s="171"/>
      <c r="DKB46" s="171"/>
      <c r="DKC46" s="171"/>
      <c r="DKD46" s="171"/>
      <c r="DKE46" s="171"/>
      <c r="DKF46" s="172"/>
      <c r="DKG46" s="162"/>
      <c r="DKH46" s="171"/>
      <c r="DKI46" s="171"/>
      <c r="DKJ46" s="171"/>
      <c r="DKK46" s="171"/>
      <c r="DKL46" s="171"/>
      <c r="DKM46" s="171"/>
      <c r="DKN46" s="172"/>
      <c r="DKO46" s="162"/>
      <c r="DKP46" s="171"/>
      <c r="DKQ46" s="171"/>
      <c r="DKR46" s="171"/>
      <c r="DKS46" s="171"/>
      <c r="DKT46" s="171"/>
      <c r="DKU46" s="171"/>
      <c r="DKV46" s="172"/>
      <c r="DKW46" s="162"/>
      <c r="DKX46" s="171"/>
      <c r="DKY46" s="171"/>
      <c r="DKZ46" s="171"/>
      <c r="DLA46" s="171"/>
      <c r="DLB46" s="171"/>
      <c r="DLC46" s="171"/>
      <c r="DLD46" s="172"/>
      <c r="DLE46" s="162"/>
      <c r="DLF46" s="171"/>
      <c r="DLG46" s="171"/>
      <c r="DLH46" s="171"/>
      <c r="DLI46" s="171"/>
      <c r="DLJ46" s="171"/>
      <c r="DLK46" s="171"/>
      <c r="DLL46" s="172"/>
      <c r="DLM46" s="162"/>
      <c r="DLN46" s="171"/>
      <c r="DLO46" s="171"/>
      <c r="DLP46" s="171"/>
      <c r="DLQ46" s="171"/>
      <c r="DLR46" s="171"/>
      <c r="DLS46" s="171"/>
      <c r="DLT46" s="172"/>
      <c r="DLU46" s="162"/>
      <c r="DLV46" s="171"/>
      <c r="DLW46" s="171"/>
      <c r="DLX46" s="171"/>
      <c r="DLY46" s="171"/>
      <c r="DLZ46" s="171"/>
      <c r="DMA46" s="171"/>
      <c r="DMB46" s="172"/>
      <c r="DMC46" s="162"/>
      <c r="DMD46" s="171"/>
      <c r="DME46" s="171"/>
      <c r="DMF46" s="171"/>
      <c r="DMG46" s="171"/>
      <c r="DMH46" s="171"/>
      <c r="DMI46" s="171"/>
      <c r="DMJ46" s="172"/>
      <c r="DMK46" s="162"/>
      <c r="DML46" s="171"/>
      <c r="DMM46" s="171"/>
      <c r="DMN46" s="171"/>
      <c r="DMO46" s="171"/>
      <c r="DMP46" s="171"/>
      <c r="DMQ46" s="171"/>
      <c r="DMR46" s="172"/>
      <c r="DMS46" s="162"/>
      <c r="DMT46" s="171"/>
      <c r="DMU46" s="171"/>
      <c r="DMV46" s="171"/>
      <c r="DMW46" s="171"/>
      <c r="DMX46" s="171"/>
      <c r="DMY46" s="171"/>
      <c r="DMZ46" s="172"/>
      <c r="DNA46" s="162"/>
      <c r="DNB46" s="171"/>
      <c r="DNC46" s="171"/>
      <c r="DND46" s="171"/>
      <c r="DNE46" s="171"/>
      <c r="DNF46" s="171"/>
      <c r="DNG46" s="171"/>
      <c r="DNH46" s="172"/>
      <c r="DNI46" s="162"/>
      <c r="DNJ46" s="171"/>
      <c r="DNK46" s="171"/>
      <c r="DNL46" s="171"/>
      <c r="DNM46" s="171"/>
      <c r="DNN46" s="171"/>
      <c r="DNO46" s="171"/>
      <c r="DNP46" s="172"/>
      <c r="DNQ46" s="162"/>
      <c r="DNR46" s="171"/>
      <c r="DNS46" s="171"/>
      <c r="DNT46" s="171"/>
      <c r="DNU46" s="171"/>
      <c r="DNV46" s="171"/>
      <c r="DNW46" s="171"/>
      <c r="DNX46" s="172"/>
      <c r="DNY46" s="162"/>
      <c r="DNZ46" s="171"/>
      <c r="DOA46" s="171"/>
      <c r="DOB46" s="171"/>
      <c r="DOC46" s="171"/>
      <c r="DOD46" s="171"/>
      <c r="DOE46" s="171"/>
      <c r="DOF46" s="172"/>
      <c r="DOG46" s="162"/>
      <c r="DOH46" s="171"/>
      <c r="DOI46" s="171"/>
      <c r="DOJ46" s="171"/>
      <c r="DOK46" s="171"/>
      <c r="DOL46" s="171"/>
      <c r="DOM46" s="171"/>
      <c r="DON46" s="172"/>
      <c r="DOO46" s="162"/>
      <c r="DOP46" s="171"/>
      <c r="DOQ46" s="171"/>
      <c r="DOR46" s="171"/>
      <c r="DOS46" s="171"/>
      <c r="DOT46" s="171"/>
      <c r="DOU46" s="171"/>
      <c r="DOV46" s="172"/>
      <c r="DOW46" s="162"/>
      <c r="DOX46" s="171"/>
      <c r="DOY46" s="171"/>
      <c r="DOZ46" s="171"/>
      <c r="DPA46" s="171"/>
      <c r="DPB46" s="171"/>
      <c r="DPC46" s="171"/>
      <c r="DPD46" s="172"/>
      <c r="DPE46" s="162"/>
      <c r="DPF46" s="171"/>
      <c r="DPG46" s="171"/>
      <c r="DPH46" s="171"/>
      <c r="DPI46" s="171"/>
      <c r="DPJ46" s="171"/>
      <c r="DPK46" s="171"/>
      <c r="DPL46" s="172"/>
      <c r="DPM46" s="162"/>
      <c r="DPN46" s="171"/>
      <c r="DPO46" s="171"/>
      <c r="DPP46" s="171"/>
      <c r="DPQ46" s="171"/>
      <c r="DPR46" s="171"/>
      <c r="DPS46" s="171"/>
      <c r="DPT46" s="172"/>
      <c r="DPU46" s="162"/>
      <c r="DPV46" s="171"/>
      <c r="DPW46" s="171"/>
      <c r="DPX46" s="171"/>
      <c r="DPY46" s="171"/>
      <c r="DPZ46" s="171"/>
      <c r="DQA46" s="171"/>
      <c r="DQB46" s="172"/>
      <c r="DQC46" s="162"/>
      <c r="DQD46" s="171"/>
      <c r="DQE46" s="171"/>
      <c r="DQF46" s="171"/>
      <c r="DQG46" s="171"/>
      <c r="DQH46" s="171"/>
      <c r="DQI46" s="171"/>
      <c r="DQJ46" s="172"/>
      <c r="DQK46" s="162"/>
      <c r="DQL46" s="171"/>
      <c r="DQM46" s="171"/>
      <c r="DQN46" s="171"/>
      <c r="DQO46" s="171"/>
      <c r="DQP46" s="171"/>
      <c r="DQQ46" s="171"/>
      <c r="DQR46" s="172"/>
      <c r="DQS46" s="162"/>
      <c r="DQT46" s="171"/>
      <c r="DQU46" s="171"/>
      <c r="DQV46" s="171"/>
      <c r="DQW46" s="171"/>
      <c r="DQX46" s="171"/>
      <c r="DQY46" s="171"/>
      <c r="DQZ46" s="172"/>
      <c r="DRA46" s="162"/>
      <c r="DRB46" s="171"/>
      <c r="DRC46" s="171"/>
      <c r="DRD46" s="171"/>
      <c r="DRE46" s="171"/>
      <c r="DRF46" s="171"/>
      <c r="DRG46" s="171"/>
      <c r="DRH46" s="172"/>
      <c r="DRI46" s="162"/>
      <c r="DRJ46" s="171"/>
      <c r="DRK46" s="171"/>
      <c r="DRL46" s="171"/>
      <c r="DRM46" s="171"/>
      <c r="DRN46" s="171"/>
      <c r="DRO46" s="171"/>
      <c r="DRP46" s="172"/>
      <c r="DRQ46" s="162"/>
      <c r="DRR46" s="171"/>
      <c r="DRS46" s="171"/>
      <c r="DRT46" s="171"/>
      <c r="DRU46" s="171"/>
      <c r="DRV46" s="171"/>
      <c r="DRW46" s="171"/>
      <c r="DRX46" s="172"/>
      <c r="DRY46" s="162"/>
      <c r="DRZ46" s="171"/>
      <c r="DSA46" s="171"/>
      <c r="DSB46" s="171"/>
      <c r="DSC46" s="171"/>
      <c r="DSD46" s="171"/>
      <c r="DSE46" s="171"/>
      <c r="DSF46" s="172"/>
      <c r="DSG46" s="162"/>
      <c r="DSH46" s="171"/>
      <c r="DSI46" s="171"/>
      <c r="DSJ46" s="171"/>
      <c r="DSK46" s="171"/>
      <c r="DSL46" s="171"/>
      <c r="DSM46" s="171"/>
      <c r="DSN46" s="172"/>
      <c r="DSO46" s="162"/>
      <c r="DSP46" s="171"/>
      <c r="DSQ46" s="171"/>
      <c r="DSR46" s="171"/>
      <c r="DSS46" s="171"/>
      <c r="DST46" s="171"/>
      <c r="DSU46" s="171"/>
      <c r="DSV46" s="172"/>
      <c r="DSW46" s="162"/>
      <c r="DSX46" s="171"/>
      <c r="DSY46" s="171"/>
      <c r="DSZ46" s="171"/>
      <c r="DTA46" s="171"/>
      <c r="DTB46" s="171"/>
      <c r="DTC46" s="171"/>
      <c r="DTD46" s="172"/>
      <c r="DTE46" s="162"/>
      <c r="DTF46" s="171"/>
      <c r="DTG46" s="171"/>
      <c r="DTH46" s="171"/>
      <c r="DTI46" s="171"/>
      <c r="DTJ46" s="171"/>
      <c r="DTK46" s="171"/>
      <c r="DTL46" s="172"/>
      <c r="DTM46" s="162"/>
      <c r="DTN46" s="171"/>
      <c r="DTO46" s="171"/>
      <c r="DTP46" s="171"/>
      <c r="DTQ46" s="171"/>
      <c r="DTR46" s="171"/>
      <c r="DTS46" s="171"/>
      <c r="DTT46" s="172"/>
      <c r="DTU46" s="162"/>
      <c r="DTV46" s="171"/>
      <c r="DTW46" s="171"/>
      <c r="DTX46" s="171"/>
      <c r="DTY46" s="171"/>
      <c r="DTZ46" s="171"/>
      <c r="DUA46" s="171"/>
      <c r="DUB46" s="172"/>
      <c r="DUC46" s="162"/>
      <c r="DUD46" s="171"/>
      <c r="DUE46" s="171"/>
      <c r="DUF46" s="171"/>
      <c r="DUG46" s="171"/>
      <c r="DUH46" s="171"/>
      <c r="DUI46" s="171"/>
      <c r="DUJ46" s="172"/>
      <c r="DUK46" s="162"/>
      <c r="DUL46" s="171"/>
      <c r="DUM46" s="171"/>
      <c r="DUN46" s="171"/>
      <c r="DUO46" s="171"/>
      <c r="DUP46" s="171"/>
      <c r="DUQ46" s="171"/>
      <c r="DUR46" s="172"/>
      <c r="DUS46" s="162"/>
      <c r="DUT46" s="171"/>
      <c r="DUU46" s="171"/>
      <c r="DUV46" s="171"/>
      <c r="DUW46" s="171"/>
      <c r="DUX46" s="171"/>
      <c r="DUY46" s="171"/>
      <c r="DUZ46" s="172"/>
      <c r="DVA46" s="162"/>
      <c r="DVB46" s="171"/>
      <c r="DVC46" s="171"/>
      <c r="DVD46" s="171"/>
      <c r="DVE46" s="171"/>
      <c r="DVF46" s="171"/>
      <c r="DVG46" s="171"/>
      <c r="DVH46" s="172"/>
      <c r="DVI46" s="162"/>
      <c r="DVJ46" s="171"/>
      <c r="DVK46" s="171"/>
      <c r="DVL46" s="171"/>
      <c r="DVM46" s="171"/>
      <c r="DVN46" s="171"/>
      <c r="DVO46" s="171"/>
      <c r="DVP46" s="172"/>
      <c r="DVQ46" s="162"/>
      <c r="DVR46" s="171"/>
      <c r="DVS46" s="171"/>
      <c r="DVT46" s="171"/>
      <c r="DVU46" s="171"/>
      <c r="DVV46" s="171"/>
      <c r="DVW46" s="171"/>
      <c r="DVX46" s="172"/>
      <c r="DVY46" s="162"/>
      <c r="DVZ46" s="171"/>
      <c r="DWA46" s="171"/>
      <c r="DWB46" s="171"/>
      <c r="DWC46" s="171"/>
      <c r="DWD46" s="171"/>
      <c r="DWE46" s="171"/>
      <c r="DWF46" s="172"/>
      <c r="DWG46" s="162"/>
      <c r="DWH46" s="171"/>
      <c r="DWI46" s="171"/>
      <c r="DWJ46" s="171"/>
      <c r="DWK46" s="171"/>
      <c r="DWL46" s="171"/>
      <c r="DWM46" s="171"/>
      <c r="DWN46" s="172"/>
      <c r="DWO46" s="162"/>
      <c r="DWP46" s="171"/>
      <c r="DWQ46" s="171"/>
      <c r="DWR46" s="171"/>
      <c r="DWS46" s="171"/>
      <c r="DWT46" s="171"/>
      <c r="DWU46" s="171"/>
      <c r="DWV46" s="172"/>
      <c r="DWW46" s="162"/>
      <c r="DWX46" s="171"/>
      <c r="DWY46" s="171"/>
      <c r="DWZ46" s="171"/>
      <c r="DXA46" s="171"/>
      <c r="DXB46" s="171"/>
      <c r="DXC46" s="171"/>
      <c r="DXD46" s="172"/>
      <c r="DXE46" s="162"/>
      <c r="DXF46" s="171"/>
      <c r="DXG46" s="171"/>
      <c r="DXH46" s="171"/>
      <c r="DXI46" s="171"/>
      <c r="DXJ46" s="171"/>
      <c r="DXK46" s="171"/>
      <c r="DXL46" s="172"/>
      <c r="DXM46" s="162"/>
      <c r="DXN46" s="171"/>
      <c r="DXO46" s="171"/>
      <c r="DXP46" s="171"/>
      <c r="DXQ46" s="171"/>
      <c r="DXR46" s="171"/>
      <c r="DXS46" s="171"/>
      <c r="DXT46" s="172"/>
      <c r="DXU46" s="162"/>
      <c r="DXV46" s="171"/>
      <c r="DXW46" s="171"/>
      <c r="DXX46" s="171"/>
      <c r="DXY46" s="171"/>
      <c r="DXZ46" s="171"/>
      <c r="DYA46" s="171"/>
      <c r="DYB46" s="172"/>
      <c r="DYC46" s="162"/>
      <c r="DYD46" s="171"/>
      <c r="DYE46" s="171"/>
      <c r="DYF46" s="171"/>
      <c r="DYG46" s="171"/>
      <c r="DYH46" s="171"/>
      <c r="DYI46" s="171"/>
      <c r="DYJ46" s="172"/>
      <c r="DYK46" s="162"/>
      <c r="DYL46" s="171"/>
      <c r="DYM46" s="171"/>
      <c r="DYN46" s="171"/>
      <c r="DYO46" s="171"/>
      <c r="DYP46" s="171"/>
      <c r="DYQ46" s="171"/>
      <c r="DYR46" s="172"/>
      <c r="DYS46" s="162"/>
      <c r="DYT46" s="171"/>
      <c r="DYU46" s="171"/>
      <c r="DYV46" s="171"/>
      <c r="DYW46" s="171"/>
      <c r="DYX46" s="171"/>
      <c r="DYY46" s="171"/>
      <c r="DYZ46" s="172"/>
      <c r="DZA46" s="162"/>
      <c r="DZB46" s="171"/>
      <c r="DZC46" s="171"/>
      <c r="DZD46" s="171"/>
      <c r="DZE46" s="171"/>
      <c r="DZF46" s="171"/>
      <c r="DZG46" s="171"/>
      <c r="DZH46" s="172"/>
      <c r="DZI46" s="162"/>
      <c r="DZJ46" s="171"/>
      <c r="DZK46" s="171"/>
      <c r="DZL46" s="171"/>
      <c r="DZM46" s="171"/>
      <c r="DZN46" s="171"/>
      <c r="DZO46" s="171"/>
      <c r="DZP46" s="172"/>
      <c r="DZQ46" s="162"/>
      <c r="DZR46" s="171"/>
      <c r="DZS46" s="171"/>
      <c r="DZT46" s="171"/>
      <c r="DZU46" s="171"/>
      <c r="DZV46" s="171"/>
      <c r="DZW46" s="171"/>
      <c r="DZX46" s="172"/>
      <c r="DZY46" s="162"/>
      <c r="DZZ46" s="171"/>
      <c r="EAA46" s="171"/>
      <c r="EAB46" s="171"/>
      <c r="EAC46" s="171"/>
      <c r="EAD46" s="171"/>
      <c r="EAE46" s="171"/>
      <c r="EAF46" s="172"/>
      <c r="EAG46" s="162"/>
      <c r="EAH46" s="171"/>
      <c r="EAI46" s="171"/>
      <c r="EAJ46" s="171"/>
      <c r="EAK46" s="171"/>
      <c r="EAL46" s="171"/>
      <c r="EAM46" s="171"/>
      <c r="EAN46" s="172"/>
      <c r="EAO46" s="162"/>
      <c r="EAP46" s="171"/>
      <c r="EAQ46" s="171"/>
      <c r="EAR46" s="171"/>
      <c r="EAS46" s="171"/>
      <c r="EAT46" s="171"/>
      <c r="EAU46" s="171"/>
      <c r="EAV46" s="172"/>
      <c r="EAW46" s="162"/>
      <c r="EAX46" s="171"/>
      <c r="EAY46" s="171"/>
      <c r="EAZ46" s="171"/>
      <c r="EBA46" s="171"/>
      <c r="EBB46" s="171"/>
      <c r="EBC46" s="171"/>
      <c r="EBD46" s="172"/>
      <c r="EBE46" s="162"/>
      <c r="EBF46" s="171"/>
      <c r="EBG46" s="171"/>
      <c r="EBH46" s="171"/>
      <c r="EBI46" s="171"/>
      <c r="EBJ46" s="171"/>
      <c r="EBK46" s="171"/>
      <c r="EBL46" s="172"/>
      <c r="EBM46" s="162"/>
      <c r="EBN46" s="171"/>
      <c r="EBO46" s="171"/>
      <c r="EBP46" s="171"/>
      <c r="EBQ46" s="171"/>
      <c r="EBR46" s="171"/>
      <c r="EBS46" s="171"/>
      <c r="EBT46" s="172"/>
      <c r="EBU46" s="162"/>
      <c r="EBV46" s="171"/>
      <c r="EBW46" s="171"/>
      <c r="EBX46" s="171"/>
      <c r="EBY46" s="171"/>
      <c r="EBZ46" s="171"/>
      <c r="ECA46" s="171"/>
      <c r="ECB46" s="172"/>
      <c r="ECC46" s="162"/>
      <c r="ECD46" s="171"/>
      <c r="ECE46" s="171"/>
      <c r="ECF46" s="171"/>
      <c r="ECG46" s="171"/>
      <c r="ECH46" s="171"/>
      <c r="ECI46" s="171"/>
      <c r="ECJ46" s="172"/>
      <c r="ECK46" s="162"/>
      <c r="ECL46" s="171"/>
      <c r="ECM46" s="171"/>
      <c r="ECN46" s="171"/>
      <c r="ECO46" s="171"/>
      <c r="ECP46" s="171"/>
      <c r="ECQ46" s="171"/>
      <c r="ECR46" s="172"/>
      <c r="ECS46" s="162"/>
      <c r="ECT46" s="171"/>
      <c r="ECU46" s="171"/>
      <c r="ECV46" s="171"/>
      <c r="ECW46" s="171"/>
      <c r="ECX46" s="171"/>
      <c r="ECY46" s="171"/>
      <c r="ECZ46" s="172"/>
      <c r="EDA46" s="162"/>
      <c r="EDB46" s="171"/>
      <c r="EDC46" s="171"/>
      <c r="EDD46" s="171"/>
      <c r="EDE46" s="171"/>
      <c r="EDF46" s="171"/>
      <c r="EDG46" s="171"/>
      <c r="EDH46" s="172"/>
      <c r="EDI46" s="162"/>
      <c r="EDJ46" s="171"/>
      <c r="EDK46" s="171"/>
      <c r="EDL46" s="171"/>
      <c r="EDM46" s="171"/>
      <c r="EDN46" s="171"/>
      <c r="EDO46" s="171"/>
      <c r="EDP46" s="172"/>
      <c r="EDQ46" s="162"/>
      <c r="EDR46" s="171"/>
      <c r="EDS46" s="171"/>
      <c r="EDT46" s="171"/>
      <c r="EDU46" s="171"/>
      <c r="EDV46" s="171"/>
      <c r="EDW46" s="171"/>
      <c r="EDX46" s="172"/>
      <c r="EDY46" s="162"/>
      <c r="EDZ46" s="171"/>
      <c r="EEA46" s="171"/>
      <c r="EEB46" s="171"/>
      <c r="EEC46" s="171"/>
      <c r="EED46" s="171"/>
      <c r="EEE46" s="171"/>
      <c r="EEF46" s="172"/>
      <c r="EEG46" s="162"/>
      <c r="EEH46" s="171"/>
      <c r="EEI46" s="171"/>
      <c r="EEJ46" s="171"/>
      <c r="EEK46" s="171"/>
      <c r="EEL46" s="171"/>
      <c r="EEM46" s="171"/>
      <c r="EEN46" s="172"/>
      <c r="EEO46" s="162"/>
      <c r="EEP46" s="171"/>
      <c r="EEQ46" s="171"/>
      <c r="EER46" s="171"/>
      <c r="EES46" s="171"/>
      <c r="EET46" s="171"/>
      <c r="EEU46" s="171"/>
      <c r="EEV46" s="172"/>
      <c r="EEW46" s="162"/>
      <c r="EEX46" s="171"/>
      <c r="EEY46" s="171"/>
      <c r="EEZ46" s="171"/>
      <c r="EFA46" s="171"/>
      <c r="EFB46" s="171"/>
      <c r="EFC46" s="171"/>
      <c r="EFD46" s="172"/>
      <c r="EFE46" s="162"/>
      <c r="EFF46" s="171"/>
      <c r="EFG46" s="171"/>
      <c r="EFH46" s="171"/>
      <c r="EFI46" s="171"/>
      <c r="EFJ46" s="171"/>
      <c r="EFK46" s="171"/>
      <c r="EFL46" s="172"/>
      <c r="EFM46" s="162"/>
      <c r="EFN46" s="171"/>
      <c r="EFO46" s="171"/>
      <c r="EFP46" s="171"/>
      <c r="EFQ46" s="171"/>
      <c r="EFR46" s="171"/>
      <c r="EFS46" s="171"/>
      <c r="EFT46" s="172"/>
      <c r="EFU46" s="162"/>
      <c r="EFV46" s="171"/>
      <c r="EFW46" s="171"/>
      <c r="EFX46" s="171"/>
      <c r="EFY46" s="171"/>
      <c r="EFZ46" s="171"/>
      <c r="EGA46" s="171"/>
      <c r="EGB46" s="172"/>
      <c r="EGC46" s="162"/>
      <c r="EGD46" s="171"/>
      <c r="EGE46" s="171"/>
      <c r="EGF46" s="171"/>
      <c r="EGG46" s="171"/>
      <c r="EGH46" s="171"/>
      <c r="EGI46" s="171"/>
      <c r="EGJ46" s="172"/>
      <c r="EGK46" s="162"/>
      <c r="EGL46" s="171"/>
      <c r="EGM46" s="171"/>
      <c r="EGN46" s="171"/>
      <c r="EGO46" s="171"/>
      <c r="EGP46" s="171"/>
      <c r="EGQ46" s="171"/>
      <c r="EGR46" s="172"/>
      <c r="EGS46" s="162"/>
      <c r="EGT46" s="171"/>
      <c r="EGU46" s="171"/>
      <c r="EGV46" s="171"/>
      <c r="EGW46" s="171"/>
      <c r="EGX46" s="171"/>
      <c r="EGY46" s="171"/>
      <c r="EGZ46" s="172"/>
      <c r="EHA46" s="162"/>
      <c r="EHB46" s="171"/>
      <c r="EHC46" s="171"/>
      <c r="EHD46" s="171"/>
      <c r="EHE46" s="171"/>
      <c r="EHF46" s="171"/>
      <c r="EHG46" s="171"/>
      <c r="EHH46" s="172"/>
      <c r="EHI46" s="162"/>
      <c r="EHJ46" s="171"/>
      <c r="EHK46" s="171"/>
      <c r="EHL46" s="171"/>
      <c r="EHM46" s="171"/>
      <c r="EHN46" s="171"/>
      <c r="EHO46" s="171"/>
      <c r="EHP46" s="172"/>
      <c r="EHQ46" s="162"/>
      <c r="EHR46" s="171"/>
      <c r="EHS46" s="171"/>
      <c r="EHT46" s="171"/>
      <c r="EHU46" s="171"/>
      <c r="EHV46" s="171"/>
      <c r="EHW46" s="171"/>
      <c r="EHX46" s="172"/>
      <c r="EHY46" s="162"/>
      <c r="EHZ46" s="171"/>
      <c r="EIA46" s="171"/>
      <c r="EIB46" s="171"/>
      <c r="EIC46" s="171"/>
      <c r="EID46" s="171"/>
      <c r="EIE46" s="171"/>
      <c r="EIF46" s="172"/>
      <c r="EIG46" s="162"/>
      <c r="EIH46" s="171"/>
      <c r="EII46" s="171"/>
      <c r="EIJ46" s="171"/>
      <c r="EIK46" s="171"/>
      <c r="EIL46" s="171"/>
      <c r="EIM46" s="171"/>
      <c r="EIN46" s="172"/>
      <c r="EIO46" s="162"/>
      <c r="EIP46" s="171"/>
      <c r="EIQ46" s="171"/>
      <c r="EIR46" s="171"/>
      <c r="EIS46" s="171"/>
      <c r="EIT46" s="171"/>
      <c r="EIU46" s="171"/>
      <c r="EIV46" s="172"/>
      <c r="EIW46" s="162"/>
      <c r="EIX46" s="171"/>
      <c r="EIY46" s="171"/>
      <c r="EIZ46" s="171"/>
      <c r="EJA46" s="171"/>
      <c r="EJB46" s="171"/>
      <c r="EJC46" s="171"/>
      <c r="EJD46" s="172"/>
      <c r="EJE46" s="162"/>
      <c r="EJF46" s="171"/>
      <c r="EJG46" s="171"/>
      <c r="EJH46" s="171"/>
      <c r="EJI46" s="171"/>
      <c r="EJJ46" s="171"/>
      <c r="EJK46" s="171"/>
      <c r="EJL46" s="172"/>
      <c r="EJM46" s="162"/>
      <c r="EJN46" s="171"/>
      <c r="EJO46" s="171"/>
      <c r="EJP46" s="171"/>
      <c r="EJQ46" s="171"/>
      <c r="EJR46" s="171"/>
      <c r="EJS46" s="171"/>
      <c r="EJT46" s="172"/>
      <c r="EJU46" s="162"/>
      <c r="EJV46" s="171"/>
      <c r="EJW46" s="171"/>
      <c r="EJX46" s="171"/>
      <c r="EJY46" s="171"/>
      <c r="EJZ46" s="171"/>
      <c r="EKA46" s="171"/>
      <c r="EKB46" s="172"/>
      <c r="EKC46" s="162"/>
      <c r="EKD46" s="171"/>
      <c r="EKE46" s="171"/>
      <c r="EKF46" s="171"/>
      <c r="EKG46" s="171"/>
      <c r="EKH46" s="171"/>
      <c r="EKI46" s="171"/>
      <c r="EKJ46" s="172"/>
      <c r="EKK46" s="162"/>
      <c r="EKL46" s="171"/>
      <c r="EKM46" s="171"/>
      <c r="EKN46" s="171"/>
      <c r="EKO46" s="171"/>
      <c r="EKP46" s="171"/>
      <c r="EKQ46" s="171"/>
      <c r="EKR46" s="172"/>
      <c r="EKS46" s="162"/>
      <c r="EKT46" s="171"/>
      <c r="EKU46" s="171"/>
      <c r="EKV46" s="171"/>
      <c r="EKW46" s="171"/>
      <c r="EKX46" s="171"/>
      <c r="EKY46" s="171"/>
      <c r="EKZ46" s="172"/>
      <c r="ELA46" s="162"/>
      <c r="ELB46" s="171"/>
      <c r="ELC46" s="171"/>
      <c r="ELD46" s="171"/>
      <c r="ELE46" s="171"/>
      <c r="ELF46" s="171"/>
      <c r="ELG46" s="171"/>
      <c r="ELH46" s="172"/>
      <c r="ELI46" s="162"/>
      <c r="ELJ46" s="171"/>
      <c r="ELK46" s="171"/>
      <c r="ELL46" s="171"/>
      <c r="ELM46" s="171"/>
      <c r="ELN46" s="171"/>
      <c r="ELO46" s="171"/>
      <c r="ELP46" s="172"/>
      <c r="ELQ46" s="162"/>
      <c r="ELR46" s="171"/>
      <c r="ELS46" s="171"/>
      <c r="ELT46" s="171"/>
      <c r="ELU46" s="171"/>
      <c r="ELV46" s="171"/>
      <c r="ELW46" s="171"/>
      <c r="ELX46" s="172"/>
      <c r="ELY46" s="162"/>
      <c r="ELZ46" s="171"/>
      <c r="EMA46" s="171"/>
      <c r="EMB46" s="171"/>
      <c r="EMC46" s="171"/>
      <c r="EMD46" s="171"/>
      <c r="EME46" s="171"/>
      <c r="EMF46" s="172"/>
      <c r="EMG46" s="162"/>
      <c r="EMH46" s="171"/>
      <c r="EMI46" s="171"/>
      <c r="EMJ46" s="171"/>
      <c r="EMK46" s="171"/>
      <c r="EML46" s="171"/>
      <c r="EMM46" s="171"/>
      <c r="EMN46" s="172"/>
      <c r="EMO46" s="162"/>
      <c r="EMP46" s="171"/>
      <c r="EMQ46" s="171"/>
      <c r="EMR46" s="171"/>
      <c r="EMS46" s="171"/>
      <c r="EMT46" s="171"/>
      <c r="EMU46" s="171"/>
      <c r="EMV46" s="172"/>
      <c r="EMW46" s="162"/>
      <c r="EMX46" s="171"/>
      <c r="EMY46" s="171"/>
      <c r="EMZ46" s="171"/>
      <c r="ENA46" s="171"/>
      <c r="ENB46" s="171"/>
      <c r="ENC46" s="171"/>
      <c r="END46" s="172"/>
      <c r="ENE46" s="162"/>
      <c r="ENF46" s="171"/>
      <c r="ENG46" s="171"/>
      <c r="ENH46" s="171"/>
      <c r="ENI46" s="171"/>
      <c r="ENJ46" s="171"/>
      <c r="ENK46" s="171"/>
      <c r="ENL46" s="172"/>
      <c r="ENM46" s="162"/>
      <c r="ENN46" s="171"/>
      <c r="ENO46" s="171"/>
      <c r="ENP46" s="171"/>
      <c r="ENQ46" s="171"/>
      <c r="ENR46" s="171"/>
      <c r="ENS46" s="171"/>
      <c r="ENT46" s="172"/>
      <c r="ENU46" s="162"/>
      <c r="ENV46" s="171"/>
      <c r="ENW46" s="171"/>
      <c r="ENX46" s="171"/>
      <c r="ENY46" s="171"/>
      <c r="ENZ46" s="171"/>
      <c r="EOA46" s="171"/>
      <c r="EOB46" s="172"/>
      <c r="EOC46" s="162"/>
      <c r="EOD46" s="171"/>
      <c r="EOE46" s="171"/>
      <c r="EOF46" s="171"/>
      <c r="EOG46" s="171"/>
      <c r="EOH46" s="171"/>
      <c r="EOI46" s="171"/>
      <c r="EOJ46" s="172"/>
      <c r="EOK46" s="162"/>
      <c r="EOL46" s="171"/>
      <c r="EOM46" s="171"/>
      <c r="EON46" s="171"/>
      <c r="EOO46" s="171"/>
      <c r="EOP46" s="171"/>
      <c r="EOQ46" s="171"/>
      <c r="EOR46" s="172"/>
      <c r="EOS46" s="162"/>
      <c r="EOT46" s="171"/>
      <c r="EOU46" s="171"/>
      <c r="EOV46" s="171"/>
      <c r="EOW46" s="171"/>
      <c r="EOX46" s="171"/>
      <c r="EOY46" s="171"/>
      <c r="EOZ46" s="172"/>
      <c r="EPA46" s="162"/>
      <c r="EPB46" s="171"/>
      <c r="EPC46" s="171"/>
      <c r="EPD46" s="171"/>
      <c r="EPE46" s="171"/>
      <c r="EPF46" s="171"/>
      <c r="EPG46" s="171"/>
      <c r="EPH46" s="172"/>
      <c r="EPI46" s="162"/>
      <c r="EPJ46" s="171"/>
      <c r="EPK46" s="171"/>
      <c r="EPL46" s="171"/>
      <c r="EPM46" s="171"/>
      <c r="EPN46" s="171"/>
      <c r="EPO46" s="171"/>
      <c r="EPP46" s="172"/>
      <c r="EPQ46" s="162"/>
      <c r="EPR46" s="171"/>
      <c r="EPS46" s="171"/>
      <c r="EPT46" s="171"/>
      <c r="EPU46" s="171"/>
      <c r="EPV46" s="171"/>
      <c r="EPW46" s="171"/>
      <c r="EPX46" s="172"/>
      <c r="EPY46" s="162"/>
      <c r="EPZ46" s="171"/>
      <c r="EQA46" s="171"/>
      <c r="EQB46" s="171"/>
      <c r="EQC46" s="171"/>
      <c r="EQD46" s="171"/>
      <c r="EQE46" s="171"/>
      <c r="EQF46" s="172"/>
      <c r="EQG46" s="162"/>
      <c r="EQH46" s="171"/>
      <c r="EQI46" s="171"/>
      <c r="EQJ46" s="171"/>
      <c r="EQK46" s="171"/>
      <c r="EQL46" s="171"/>
      <c r="EQM46" s="171"/>
      <c r="EQN46" s="172"/>
      <c r="EQO46" s="162"/>
      <c r="EQP46" s="171"/>
      <c r="EQQ46" s="171"/>
      <c r="EQR46" s="171"/>
      <c r="EQS46" s="171"/>
      <c r="EQT46" s="171"/>
      <c r="EQU46" s="171"/>
      <c r="EQV46" s="172"/>
      <c r="EQW46" s="162"/>
      <c r="EQX46" s="171"/>
      <c r="EQY46" s="171"/>
      <c r="EQZ46" s="171"/>
      <c r="ERA46" s="171"/>
      <c r="ERB46" s="171"/>
      <c r="ERC46" s="171"/>
      <c r="ERD46" s="172"/>
      <c r="ERE46" s="162"/>
      <c r="ERF46" s="171"/>
      <c r="ERG46" s="171"/>
      <c r="ERH46" s="171"/>
      <c r="ERI46" s="171"/>
      <c r="ERJ46" s="171"/>
      <c r="ERK46" s="171"/>
      <c r="ERL46" s="172"/>
      <c r="ERM46" s="162"/>
      <c r="ERN46" s="171"/>
      <c r="ERO46" s="171"/>
      <c r="ERP46" s="171"/>
      <c r="ERQ46" s="171"/>
      <c r="ERR46" s="171"/>
      <c r="ERS46" s="171"/>
      <c r="ERT46" s="172"/>
      <c r="ERU46" s="162"/>
      <c r="ERV46" s="171"/>
      <c r="ERW46" s="171"/>
      <c r="ERX46" s="171"/>
      <c r="ERY46" s="171"/>
      <c r="ERZ46" s="171"/>
      <c r="ESA46" s="171"/>
      <c r="ESB46" s="172"/>
      <c r="ESC46" s="162"/>
      <c r="ESD46" s="171"/>
      <c r="ESE46" s="171"/>
      <c r="ESF46" s="171"/>
      <c r="ESG46" s="171"/>
      <c r="ESH46" s="171"/>
      <c r="ESI46" s="171"/>
      <c r="ESJ46" s="172"/>
      <c r="ESK46" s="162"/>
      <c r="ESL46" s="171"/>
      <c r="ESM46" s="171"/>
      <c r="ESN46" s="171"/>
      <c r="ESO46" s="171"/>
      <c r="ESP46" s="171"/>
      <c r="ESQ46" s="171"/>
      <c r="ESR46" s="172"/>
      <c r="ESS46" s="162"/>
      <c r="EST46" s="171"/>
      <c r="ESU46" s="171"/>
      <c r="ESV46" s="171"/>
      <c r="ESW46" s="171"/>
      <c r="ESX46" s="171"/>
      <c r="ESY46" s="171"/>
      <c r="ESZ46" s="172"/>
      <c r="ETA46" s="162"/>
      <c r="ETB46" s="171"/>
      <c r="ETC46" s="171"/>
      <c r="ETD46" s="171"/>
      <c r="ETE46" s="171"/>
      <c r="ETF46" s="171"/>
      <c r="ETG46" s="171"/>
      <c r="ETH46" s="172"/>
      <c r="ETI46" s="162"/>
      <c r="ETJ46" s="171"/>
      <c r="ETK46" s="171"/>
      <c r="ETL46" s="171"/>
      <c r="ETM46" s="171"/>
      <c r="ETN46" s="171"/>
      <c r="ETO46" s="171"/>
      <c r="ETP46" s="172"/>
      <c r="ETQ46" s="162"/>
      <c r="ETR46" s="171"/>
      <c r="ETS46" s="171"/>
      <c r="ETT46" s="171"/>
      <c r="ETU46" s="171"/>
      <c r="ETV46" s="171"/>
      <c r="ETW46" s="171"/>
      <c r="ETX46" s="172"/>
      <c r="ETY46" s="162"/>
      <c r="ETZ46" s="171"/>
      <c r="EUA46" s="171"/>
      <c r="EUB46" s="171"/>
      <c r="EUC46" s="171"/>
      <c r="EUD46" s="171"/>
      <c r="EUE46" s="171"/>
      <c r="EUF46" s="172"/>
      <c r="EUG46" s="162"/>
      <c r="EUH46" s="171"/>
      <c r="EUI46" s="171"/>
      <c r="EUJ46" s="171"/>
      <c r="EUK46" s="171"/>
      <c r="EUL46" s="171"/>
      <c r="EUM46" s="171"/>
      <c r="EUN46" s="172"/>
      <c r="EUO46" s="162"/>
      <c r="EUP46" s="171"/>
      <c r="EUQ46" s="171"/>
      <c r="EUR46" s="171"/>
      <c r="EUS46" s="171"/>
      <c r="EUT46" s="171"/>
      <c r="EUU46" s="171"/>
      <c r="EUV46" s="172"/>
      <c r="EUW46" s="162"/>
      <c r="EUX46" s="171"/>
      <c r="EUY46" s="171"/>
      <c r="EUZ46" s="171"/>
      <c r="EVA46" s="171"/>
      <c r="EVB46" s="171"/>
      <c r="EVC46" s="171"/>
      <c r="EVD46" s="172"/>
      <c r="EVE46" s="162"/>
      <c r="EVF46" s="171"/>
      <c r="EVG46" s="171"/>
      <c r="EVH46" s="171"/>
      <c r="EVI46" s="171"/>
      <c r="EVJ46" s="171"/>
      <c r="EVK46" s="171"/>
      <c r="EVL46" s="172"/>
      <c r="EVM46" s="162"/>
      <c r="EVN46" s="171"/>
      <c r="EVO46" s="171"/>
      <c r="EVP46" s="171"/>
      <c r="EVQ46" s="171"/>
      <c r="EVR46" s="171"/>
      <c r="EVS46" s="171"/>
      <c r="EVT46" s="172"/>
      <c r="EVU46" s="162"/>
      <c r="EVV46" s="171"/>
      <c r="EVW46" s="171"/>
      <c r="EVX46" s="171"/>
      <c r="EVY46" s="171"/>
      <c r="EVZ46" s="171"/>
      <c r="EWA46" s="171"/>
      <c r="EWB46" s="172"/>
      <c r="EWC46" s="162"/>
      <c r="EWD46" s="171"/>
      <c r="EWE46" s="171"/>
      <c r="EWF46" s="171"/>
      <c r="EWG46" s="171"/>
      <c r="EWH46" s="171"/>
      <c r="EWI46" s="171"/>
      <c r="EWJ46" s="172"/>
      <c r="EWK46" s="162"/>
      <c r="EWL46" s="171"/>
      <c r="EWM46" s="171"/>
      <c r="EWN46" s="171"/>
      <c r="EWO46" s="171"/>
      <c r="EWP46" s="171"/>
      <c r="EWQ46" s="171"/>
      <c r="EWR46" s="172"/>
      <c r="EWS46" s="162"/>
      <c r="EWT46" s="171"/>
      <c r="EWU46" s="171"/>
      <c r="EWV46" s="171"/>
      <c r="EWW46" s="171"/>
      <c r="EWX46" s="171"/>
      <c r="EWY46" s="171"/>
      <c r="EWZ46" s="172"/>
      <c r="EXA46" s="162"/>
      <c r="EXB46" s="171"/>
      <c r="EXC46" s="171"/>
      <c r="EXD46" s="171"/>
      <c r="EXE46" s="171"/>
      <c r="EXF46" s="171"/>
      <c r="EXG46" s="171"/>
      <c r="EXH46" s="172"/>
      <c r="EXI46" s="162"/>
      <c r="EXJ46" s="171"/>
      <c r="EXK46" s="171"/>
      <c r="EXL46" s="171"/>
      <c r="EXM46" s="171"/>
      <c r="EXN46" s="171"/>
      <c r="EXO46" s="171"/>
      <c r="EXP46" s="172"/>
      <c r="EXQ46" s="162"/>
      <c r="EXR46" s="171"/>
      <c r="EXS46" s="171"/>
      <c r="EXT46" s="171"/>
      <c r="EXU46" s="171"/>
      <c r="EXV46" s="171"/>
      <c r="EXW46" s="171"/>
      <c r="EXX46" s="172"/>
      <c r="EXY46" s="162"/>
      <c r="EXZ46" s="171"/>
      <c r="EYA46" s="171"/>
      <c r="EYB46" s="171"/>
      <c r="EYC46" s="171"/>
      <c r="EYD46" s="171"/>
      <c r="EYE46" s="171"/>
      <c r="EYF46" s="172"/>
      <c r="EYG46" s="162"/>
      <c r="EYH46" s="171"/>
      <c r="EYI46" s="171"/>
      <c r="EYJ46" s="171"/>
      <c r="EYK46" s="171"/>
      <c r="EYL46" s="171"/>
      <c r="EYM46" s="171"/>
      <c r="EYN46" s="172"/>
      <c r="EYO46" s="162"/>
      <c r="EYP46" s="171"/>
      <c r="EYQ46" s="171"/>
      <c r="EYR46" s="171"/>
      <c r="EYS46" s="171"/>
      <c r="EYT46" s="171"/>
      <c r="EYU46" s="171"/>
      <c r="EYV46" s="172"/>
      <c r="EYW46" s="162"/>
      <c r="EYX46" s="171"/>
      <c r="EYY46" s="171"/>
      <c r="EYZ46" s="171"/>
      <c r="EZA46" s="171"/>
      <c r="EZB46" s="171"/>
      <c r="EZC46" s="171"/>
      <c r="EZD46" s="172"/>
      <c r="EZE46" s="162"/>
      <c r="EZF46" s="171"/>
      <c r="EZG46" s="171"/>
      <c r="EZH46" s="171"/>
      <c r="EZI46" s="171"/>
      <c r="EZJ46" s="171"/>
      <c r="EZK46" s="171"/>
      <c r="EZL46" s="172"/>
      <c r="EZM46" s="162"/>
      <c r="EZN46" s="171"/>
      <c r="EZO46" s="171"/>
      <c r="EZP46" s="171"/>
      <c r="EZQ46" s="171"/>
      <c r="EZR46" s="171"/>
      <c r="EZS46" s="171"/>
      <c r="EZT46" s="172"/>
      <c r="EZU46" s="162"/>
      <c r="EZV46" s="171"/>
      <c r="EZW46" s="171"/>
      <c r="EZX46" s="171"/>
      <c r="EZY46" s="171"/>
      <c r="EZZ46" s="171"/>
      <c r="FAA46" s="171"/>
      <c r="FAB46" s="172"/>
      <c r="FAC46" s="162"/>
      <c r="FAD46" s="171"/>
      <c r="FAE46" s="171"/>
      <c r="FAF46" s="171"/>
      <c r="FAG46" s="171"/>
      <c r="FAH46" s="171"/>
      <c r="FAI46" s="171"/>
      <c r="FAJ46" s="172"/>
      <c r="FAK46" s="162"/>
      <c r="FAL46" s="171"/>
      <c r="FAM46" s="171"/>
      <c r="FAN46" s="171"/>
      <c r="FAO46" s="171"/>
      <c r="FAP46" s="171"/>
      <c r="FAQ46" s="171"/>
      <c r="FAR46" s="172"/>
      <c r="FAS46" s="162"/>
      <c r="FAT46" s="171"/>
      <c r="FAU46" s="171"/>
      <c r="FAV46" s="171"/>
      <c r="FAW46" s="171"/>
      <c r="FAX46" s="171"/>
      <c r="FAY46" s="171"/>
      <c r="FAZ46" s="172"/>
      <c r="FBA46" s="162"/>
      <c r="FBB46" s="171"/>
      <c r="FBC46" s="171"/>
      <c r="FBD46" s="171"/>
      <c r="FBE46" s="171"/>
      <c r="FBF46" s="171"/>
      <c r="FBG46" s="171"/>
      <c r="FBH46" s="172"/>
      <c r="FBI46" s="162"/>
      <c r="FBJ46" s="171"/>
      <c r="FBK46" s="171"/>
      <c r="FBL46" s="171"/>
      <c r="FBM46" s="171"/>
      <c r="FBN46" s="171"/>
      <c r="FBO46" s="171"/>
      <c r="FBP46" s="172"/>
      <c r="FBQ46" s="162"/>
      <c r="FBR46" s="171"/>
      <c r="FBS46" s="171"/>
      <c r="FBT46" s="171"/>
      <c r="FBU46" s="171"/>
      <c r="FBV46" s="171"/>
      <c r="FBW46" s="171"/>
      <c r="FBX46" s="172"/>
      <c r="FBY46" s="162"/>
      <c r="FBZ46" s="171"/>
      <c r="FCA46" s="171"/>
      <c r="FCB46" s="171"/>
      <c r="FCC46" s="171"/>
      <c r="FCD46" s="171"/>
      <c r="FCE46" s="171"/>
      <c r="FCF46" s="172"/>
      <c r="FCG46" s="162"/>
      <c r="FCH46" s="171"/>
      <c r="FCI46" s="171"/>
      <c r="FCJ46" s="171"/>
      <c r="FCK46" s="171"/>
      <c r="FCL46" s="171"/>
      <c r="FCM46" s="171"/>
      <c r="FCN46" s="172"/>
      <c r="FCO46" s="162"/>
      <c r="FCP46" s="171"/>
      <c r="FCQ46" s="171"/>
      <c r="FCR46" s="171"/>
      <c r="FCS46" s="171"/>
      <c r="FCT46" s="171"/>
      <c r="FCU46" s="171"/>
      <c r="FCV46" s="172"/>
      <c r="FCW46" s="162"/>
      <c r="FCX46" s="171"/>
      <c r="FCY46" s="171"/>
      <c r="FCZ46" s="171"/>
      <c r="FDA46" s="171"/>
      <c r="FDB46" s="171"/>
      <c r="FDC46" s="171"/>
      <c r="FDD46" s="172"/>
      <c r="FDE46" s="162"/>
      <c r="FDF46" s="171"/>
      <c r="FDG46" s="171"/>
      <c r="FDH46" s="171"/>
      <c r="FDI46" s="171"/>
      <c r="FDJ46" s="171"/>
      <c r="FDK46" s="171"/>
      <c r="FDL46" s="172"/>
      <c r="FDM46" s="162"/>
      <c r="FDN46" s="171"/>
      <c r="FDO46" s="171"/>
      <c r="FDP46" s="171"/>
      <c r="FDQ46" s="171"/>
      <c r="FDR46" s="171"/>
      <c r="FDS46" s="171"/>
      <c r="FDT46" s="172"/>
      <c r="FDU46" s="162"/>
      <c r="FDV46" s="171"/>
      <c r="FDW46" s="171"/>
      <c r="FDX46" s="171"/>
      <c r="FDY46" s="171"/>
      <c r="FDZ46" s="171"/>
      <c r="FEA46" s="171"/>
      <c r="FEB46" s="172"/>
      <c r="FEC46" s="162"/>
      <c r="FED46" s="171"/>
      <c r="FEE46" s="171"/>
      <c r="FEF46" s="171"/>
      <c r="FEG46" s="171"/>
      <c r="FEH46" s="171"/>
      <c r="FEI46" s="171"/>
      <c r="FEJ46" s="172"/>
      <c r="FEK46" s="162"/>
      <c r="FEL46" s="171"/>
      <c r="FEM46" s="171"/>
      <c r="FEN46" s="171"/>
      <c r="FEO46" s="171"/>
      <c r="FEP46" s="171"/>
      <c r="FEQ46" s="171"/>
      <c r="FER46" s="172"/>
      <c r="FES46" s="162"/>
      <c r="FET46" s="171"/>
      <c r="FEU46" s="171"/>
      <c r="FEV46" s="171"/>
      <c r="FEW46" s="171"/>
      <c r="FEX46" s="171"/>
      <c r="FEY46" s="171"/>
      <c r="FEZ46" s="172"/>
      <c r="FFA46" s="162"/>
      <c r="FFB46" s="171"/>
      <c r="FFC46" s="171"/>
      <c r="FFD46" s="171"/>
      <c r="FFE46" s="171"/>
      <c r="FFF46" s="171"/>
      <c r="FFG46" s="171"/>
      <c r="FFH46" s="172"/>
      <c r="FFI46" s="162"/>
      <c r="FFJ46" s="171"/>
      <c r="FFK46" s="171"/>
      <c r="FFL46" s="171"/>
      <c r="FFM46" s="171"/>
      <c r="FFN46" s="171"/>
      <c r="FFO46" s="171"/>
      <c r="FFP46" s="172"/>
      <c r="FFQ46" s="162"/>
      <c r="FFR46" s="171"/>
      <c r="FFS46" s="171"/>
      <c r="FFT46" s="171"/>
      <c r="FFU46" s="171"/>
      <c r="FFV46" s="171"/>
      <c r="FFW46" s="171"/>
      <c r="FFX46" s="172"/>
      <c r="FFY46" s="162"/>
      <c r="FFZ46" s="171"/>
      <c r="FGA46" s="171"/>
      <c r="FGB46" s="171"/>
      <c r="FGC46" s="171"/>
      <c r="FGD46" s="171"/>
      <c r="FGE46" s="171"/>
      <c r="FGF46" s="172"/>
      <c r="FGG46" s="162"/>
      <c r="FGH46" s="171"/>
      <c r="FGI46" s="171"/>
      <c r="FGJ46" s="171"/>
      <c r="FGK46" s="171"/>
      <c r="FGL46" s="171"/>
      <c r="FGM46" s="171"/>
      <c r="FGN46" s="172"/>
      <c r="FGO46" s="162"/>
      <c r="FGP46" s="171"/>
      <c r="FGQ46" s="171"/>
      <c r="FGR46" s="171"/>
      <c r="FGS46" s="171"/>
      <c r="FGT46" s="171"/>
      <c r="FGU46" s="171"/>
      <c r="FGV46" s="172"/>
      <c r="FGW46" s="162"/>
      <c r="FGX46" s="171"/>
      <c r="FGY46" s="171"/>
      <c r="FGZ46" s="171"/>
      <c r="FHA46" s="171"/>
      <c r="FHB46" s="171"/>
      <c r="FHC46" s="171"/>
      <c r="FHD46" s="172"/>
      <c r="FHE46" s="162"/>
      <c r="FHF46" s="171"/>
      <c r="FHG46" s="171"/>
      <c r="FHH46" s="171"/>
      <c r="FHI46" s="171"/>
      <c r="FHJ46" s="171"/>
      <c r="FHK46" s="171"/>
      <c r="FHL46" s="172"/>
      <c r="FHM46" s="162"/>
      <c r="FHN46" s="171"/>
      <c r="FHO46" s="171"/>
      <c r="FHP46" s="171"/>
      <c r="FHQ46" s="171"/>
      <c r="FHR46" s="171"/>
      <c r="FHS46" s="171"/>
      <c r="FHT46" s="172"/>
      <c r="FHU46" s="162"/>
      <c r="FHV46" s="171"/>
      <c r="FHW46" s="171"/>
      <c r="FHX46" s="171"/>
      <c r="FHY46" s="171"/>
      <c r="FHZ46" s="171"/>
      <c r="FIA46" s="171"/>
      <c r="FIB46" s="172"/>
      <c r="FIC46" s="162"/>
      <c r="FID46" s="171"/>
      <c r="FIE46" s="171"/>
      <c r="FIF46" s="171"/>
      <c r="FIG46" s="171"/>
      <c r="FIH46" s="171"/>
      <c r="FII46" s="171"/>
      <c r="FIJ46" s="172"/>
      <c r="FIK46" s="162"/>
      <c r="FIL46" s="171"/>
      <c r="FIM46" s="171"/>
      <c r="FIN46" s="171"/>
      <c r="FIO46" s="171"/>
      <c r="FIP46" s="171"/>
      <c r="FIQ46" s="171"/>
      <c r="FIR46" s="172"/>
      <c r="FIS46" s="162"/>
      <c r="FIT46" s="171"/>
      <c r="FIU46" s="171"/>
      <c r="FIV46" s="171"/>
      <c r="FIW46" s="171"/>
      <c r="FIX46" s="171"/>
      <c r="FIY46" s="171"/>
      <c r="FIZ46" s="172"/>
      <c r="FJA46" s="162"/>
      <c r="FJB46" s="171"/>
      <c r="FJC46" s="171"/>
      <c r="FJD46" s="171"/>
      <c r="FJE46" s="171"/>
      <c r="FJF46" s="171"/>
      <c r="FJG46" s="171"/>
      <c r="FJH46" s="172"/>
      <c r="FJI46" s="162"/>
      <c r="FJJ46" s="171"/>
      <c r="FJK46" s="171"/>
      <c r="FJL46" s="171"/>
      <c r="FJM46" s="171"/>
      <c r="FJN46" s="171"/>
      <c r="FJO46" s="171"/>
      <c r="FJP46" s="172"/>
      <c r="FJQ46" s="162"/>
      <c r="FJR46" s="171"/>
      <c r="FJS46" s="171"/>
      <c r="FJT46" s="171"/>
      <c r="FJU46" s="171"/>
      <c r="FJV46" s="171"/>
      <c r="FJW46" s="171"/>
      <c r="FJX46" s="172"/>
      <c r="FJY46" s="162"/>
      <c r="FJZ46" s="171"/>
      <c r="FKA46" s="171"/>
      <c r="FKB46" s="171"/>
      <c r="FKC46" s="171"/>
      <c r="FKD46" s="171"/>
      <c r="FKE46" s="171"/>
      <c r="FKF46" s="172"/>
      <c r="FKG46" s="162"/>
      <c r="FKH46" s="171"/>
      <c r="FKI46" s="171"/>
      <c r="FKJ46" s="171"/>
      <c r="FKK46" s="171"/>
      <c r="FKL46" s="171"/>
      <c r="FKM46" s="171"/>
      <c r="FKN46" s="172"/>
      <c r="FKO46" s="162"/>
      <c r="FKP46" s="171"/>
      <c r="FKQ46" s="171"/>
      <c r="FKR46" s="171"/>
      <c r="FKS46" s="171"/>
      <c r="FKT46" s="171"/>
      <c r="FKU46" s="171"/>
      <c r="FKV46" s="172"/>
      <c r="FKW46" s="162"/>
      <c r="FKX46" s="171"/>
      <c r="FKY46" s="171"/>
      <c r="FKZ46" s="171"/>
      <c r="FLA46" s="171"/>
      <c r="FLB46" s="171"/>
      <c r="FLC46" s="171"/>
      <c r="FLD46" s="172"/>
      <c r="FLE46" s="162"/>
      <c r="FLF46" s="171"/>
      <c r="FLG46" s="171"/>
      <c r="FLH46" s="171"/>
      <c r="FLI46" s="171"/>
      <c r="FLJ46" s="171"/>
      <c r="FLK46" s="171"/>
      <c r="FLL46" s="172"/>
      <c r="FLM46" s="162"/>
      <c r="FLN46" s="171"/>
      <c r="FLO46" s="171"/>
      <c r="FLP46" s="171"/>
      <c r="FLQ46" s="171"/>
      <c r="FLR46" s="171"/>
      <c r="FLS46" s="171"/>
      <c r="FLT46" s="172"/>
      <c r="FLU46" s="162"/>
      <c r="FLV46" s="171"/>
      <c r="FLW46" s="171"/>
      <c r="FLX46" s="171"/>
      <c r="FLY46" s="171"/>
      <c r="FLZ46" s="171"/>
      <c r="FMA46" s="171"/>
      <c r="FMB46" s="172"/>
      <c r="FMC46" s="162"/>
      <c r="FMD46" s="171"/>
      <c r="FME46" s="171"/>
      <c r="FMF46" s="171"/>
      <c r="FMG46" s="171"/>
      <c r="FMH46" s="171"/>
      <c r="FMI46" s="171"/>
      <c r="FMJ46" s="172"/>
      <c r="FMK46" s="162"/>
      <c r="FML46" s="171"/>
      <c r="FMM46" s="171"/>
      <c r="FMN46" s="171"/>
      <c r="FMO46" s="171"/>
      <c r="FMP46" s="171"/>
      <c r="FMQ46" s="171"/>
      <c r="FMR46" s="172"/>
      <c r="FMS46" s="162"/>
      <c r="FMT46" s="171"/>
      <c r="FMU46" s="171"/>
      <c r="FMV46" s="171"/>
      <c r="FMW46" s="171"/>
      <c r="FMX46" s="171"/>
      <c r="FMY46" s="171"/>
      <c r="FMZ46" s="172"/>
      <c r="FNA46" s="162"/>
      <c r="FNB46" s="171"/>
      <c r="FNC46" s="171"/>
      <c r="FND46" s="171"/>
      <c r="FNE46" s="171"/>
      <c r="FNF46" s="171"/>
      <c r="FNG46" s="171"/>
      <c r="FNH46" s="172"/>
      <c r="FNI46" s="162"/>
      <c r="FNJ46" s="171"/>
      <c r="FNK46" s="171"/>
      <c r="FNL46" s="171"/>
      <c r="FNM46" s="171"/>
      <c r="FNN46" s="171"/>
      <c r="FNO46" s="171"/>
      <c r="FNP46" s="172"/>
      <c r="FNQ46" s="162"/>
      <c r="FNR46" s="171"/>
      <c r="FNS46" s="171"/>
      <c r="FNT46" s="171"/>
      <c r="FNU46" s="171"/>
      <c r="FNV46" s="171"/>
      <c r="FNW46" s="171"/>
      <c r="FNX46" s="172"/>
      <c r="FNY46" s="162"/>
      <c r="FNZ46" s="171"/>
      <c r="FOA46" s="171"/>
      <c r="FOB46" s="171"/>
      <c r="FOC46" s="171"/>
      <c r="FOD46" s="171"/>
      <c r="FOE46" s="171"/>
      <c r="FOF46" s="172"/>
      <c r="FOG46" s="162"/>
      <c r="FOH46" s="171"/>
      <c r="FOI46" s="171"/>
      <c r="FOJ46" s="171"/>
      <c r="FOK46" s="171"/>
      <c r="FOL46" s="171"/>
      <c r="FOM46" s="171"/>
      <c r="FON46" s="172"/>
      <c r="FOO46" s="162"/>
      <c r="FOP46" s="171"/>
      <c r="FOQ46" s="171"/>
      <c r="FOR46" s="171"/>
      <c r="FOS46" s="171"/>
      <c r="FOT46" s="171"/>
      <c r="FOU46" s="171"/>
      <c r="FOV46" s="172"/>
      <c r="FOW46" s="162"/>
      <c r="FOX46" s="171"/>
      <c r="FOY46" s="171"/>
      <c r="FOZ46" s="171"/>
      <c r="FPA46" s="171"/>
      <c r="FPB46" s="171"/>
      <c r="FPC46" s="171"/>
      <c r="FPD46" s="172"/>
      <c r="FPE46" s="162"/>
      <c r="FPF46" s="171"/>
      <c r="FPG46" s="171"/>
      <c r="FPH46" s="171"/>
      <c r="FPI46" s="171"/>
      <c r="FPJ46" s="171"/>
      <c r="FPK46" s="171"/>
      <c r="FPL46" s="172"/>
      <c r="FPM46" s="162"/>
      <c r="FPN46" s="171"/>
      <c r="FPO46" s="171"/>
      <c r="FPP46" s="171"/>
      <c r="FPQ46" s="171"/>
      <c r="FPR46" s="171"/>
      <c r="FPS46" s="171"/>
      <c r="FPT46" s="172"/>
      <c r="FPU46" s="162"/>
      <c r="FPV46" s="171"/>
      <c r="FPW46" s="171"/>
      <c r="FPX46" s="171"/>
      <c r="FPY46" s="171"/>
      <c r="FPZ46" s="171"/>
      <c r="FQA46" s="171"/>
      <c r="FQB46" s="172"/>
      <c r="FQC46" s="162"/>
      <c r="FQD46" s="171"/>
      <c r="FQE46" s="171"/>
      <c r="FQF46" s="171"/>
      <c r="FQG46" s="171"/>
      <c r="FQH46" s="171"/>
      <c r="FQI46" s="171"/>
      <c r="FQJ46" s="172"/>
      <c r="FQK46" s="162"/>
      <c r="FQL46" s="171"/>
      <c r="FQM46" s="171"/>
      <c r="FQN46" s="171"/>
      <c r="FQO46" s="171"/>
      <c r="FQP46" s="171"/>
      <c r="FQQ46" s="171"/>
      <c r="FQR46" s="172"/>
      <c r="FQS46" s="162"/>
      <c r="FQT46" s="171"/>
      <c r="FQU46" s="171"/>
      <c r="FQV46" s="171"/>
      <c r="FQW46" s="171"/>
      <c r="FQX46" s="171"/>
      <c r="FQY46" s="171"/>
      <c r="FQZ46" s="172"/>
      <c r="FRA46" s="162"/>
      <c r="FRB46" s="171"/>
      <c r="FRC46" s="171"/>
      <c r="FRD46" s="171"/>
      <c r="FRE46" s="171"/>
      <c r="FRF46" s="171"/>
      <c r="FRG46" s="171"/>
      <c r="FRH46" s="172"/>
      <c r="FRI46" s="162"/>
      <c r="FRJ46" s="171"/>
      <c r="FRK46" s="171"/>
      <c r="FRL46" s="171"/>
      <c r="FRM46" s="171"/>
      <c r="FRN46" s="171"/>
      <c r="FRO46" s="171"/>
      <c r="FRP46" s="172"/>
      <c r="FRQ46" s="162"/>
      <c r="FRR46" s="171"/>
      <c r="FRS46" s="171"/>
      <c r="FRT46" s="171"/>
      <c r="FRU46" s="171"/>
      <c r="FRV46" s="171"/>
      <c r="FRW46" s="171"/>
      <c r="FRX46" s="172"/>
      <c r="FRY46" s="162"/>
      <c r="FRZ46" s="171"/>
      <c r="FSA46" s="171"/>
      <c r="FSB46" s="171"/>
      <c r="FSC46" s="171"/>
      <c r="FSD46" s="171"/>
      <c r="FSE46" s="171"/>
      <c r="FSF46" s="172"/>
      <c r="FSG46" s="162"/>
      <c r="FSH46" s="171"/>
      <c r="FSI46" s="171"/>
      <c r="FSJ46" s="171"/>
      <c r="FSK46" s="171"/>
      <c r="FSL46" s="171"/>
      <c r="FSM46" s="171"/>
      <c r="FSN46" s="172"/>
      <c r="FSO46" s="162"/>
      <c r="FSP46" s="171"/>
      <c r="FSQ46" s="171"/>
      <c r="FSR46" s="171"/>
      <c r="FSS46" s="171"/>
      <c r="FST46" s="171"/>
      <c r="FSU46" s="171"/>
      <c r="FSV46" s="172"/>
      <c r="FSW46" s="162"/>
      <c r="FSX46" s="171"/>
      <c r="FSY46" s="171"/>
      <c r="FSZ46" s="171"/>
      <c r="FTA46" s="171"/>
      <c r="FTB46" s="171"/>
      <c r="FTC46" s="171"/>
      <c r="FTD46" s="172"/>
      <c r="FTE46" s="162"/>
      <c r="FTF46" s="171"/>
      <c r="FTG46" s="171"/>
      <c r="FTH46" s="171"/>
      <c r="FTI46" s="171"/>
      <c r="FTJ46" s="171"/>
      <c r="FTK46" s="171"/>
      <c r="FTL46" s="172"/>
      <c r="FTM46" s="162"/>
      <c r="FTN46" s="171"/>
      <c r="FTO46" s="171"/>
      <c r="FTP46" s="171"/>
      <c r="FTQ46" s="171"/>
      <c r="FTR46" s="171"/>
      <c r="FTS46" s="171"/>
      <c r="FTT46" s="172"/>
      <c r="FTU46" s="162"/>
      <c r="FTV46" s="171"/>
      <c r="FTW46" s="171"/>
      <c r="FTX46" s="171"/>
      <c r="FTY46" s="171"/>
      <c r="FTZ46" s="171"/>
      <c r="FUA46" s="171"/>
      <c r="FUB46" s="172"/>
      <c r="FUC46" s="162"/>
      <c r="FUD46" s="171"/>
      <c r="FUE46" s="171"/>
      <c r="FUF46" s="171"/>
      <c r="FUG46" s="171"/>
      <c r="FUH46" s="171"/>
      <c r="FUI46" s="171"/>
      <c r="FUJ46" s="172"/>
      <c r="FUK46" s="162"/>
      <c r="FUL46" s="171"/>
      <c r="FUM46" s="171"/>
      <c r="FUN46" s="171"/>
      <c r="FUO46" s="171"/>
      <c r="FUP46" s="171"/>
      <c r="FUQ46" s="171"/>
      <c r="FUR46" s="172"/>
      <c r="FUS46" s="162"/>
      <c r="FUT46" s="171"/>
      <c r="FUU46" s="171"/>
      <c r="FUV46" s="171"/>
      <c r="FUW46" s="171"/>
      <c r="FUX46" s="171"/>
      <c r="FUY46" s="171"/>
      <c r="FUZ46" s="172"/>
      <c r="FVA46" s="162"/>
      <c r="FVB46" s="171"/>
      <c r="FVC46" s="171"/>
      <c r="FVD46" s="171"/>
      <c r="FVE46" s="171"/>
      <c r="FVF46" s="171"/>
      <c r="FVG46" s="171"/>
      <c r="FVH46" s="172"/>
      <c r="FVI46" s="162"/>
      <c r="FVJ46" s="171"/>
      <c r="FVK46" s="171"/>
      <c r="FVL46" s="171"/>
      <c r="FVM46" s="171"/>
      <c r="FVN46" s="171"/>
      <c r="FVO46" s="171"/>
      <c r="FVP46" s="172"/>
      <c r="FVQ46" s="162"/>
      <c r="FVR46" s="171"/>
      <c r="FVS46" s="171"/>
      <c r="FVT46" s="171"/>
      <c r="FVU46" s="171"/>
      <c r="FVV46" s="171"/>
      <c r="FVW46" s="171"/>
      <c r="FVX46" s="172"/>
      <c r="FVY46" s="162"/>
      <c r="FVZ46" s="171"/>
      <c r="FWA46" s="171"/>
      <c r="FWB46" s="171"/>
      <c r="FWC46" s="171"/>
      <c r="FWD46" s="171"/>
      <c r="FWE46" s="171"/>
      <c r="FWF46" s="172"/>
      <c r="FWG46" s="162"/>
      <c r="FWH46" s="171"/>
      <c r="FWI46" s="171"/>
      <c r="FWJ46" s="171"/>
      <c r="FWK46" s="171"/>
      <c r="FWL46" s="171"/>
      <c r="FWM46" s="171"/>
      <c r="FWN46" s="172"/>
      <c r="FWO46" s="162"/>
      <c r="FWP46" s="171"/>
      <c r="FWQ46" s="171"/>
      <c r="FWR46" s="171"/>
      <c r="FWS46" s="171"/>
      <c r="FWT46" s="171"/>
      <c r="FWU46" s="171"/>
      <c r="FWV46" s="172"/>
      <c r="FWW46" s="162"/>
      <c r="FWX46" s="171"/>
      <c r="FWY46" s="171"/>
      <c r="FWZ46" s="171"/>
      <c r="FXA46" s="171"/>
      <c r="FXB46" s="171"/>
      <c r="FXC46" s="171"/>
      <c r="FXD46" s="172"/>
      <c r="FXE46" s="162"/>
      <c r="FXF46" s="171"/>
      <c r="FXG46" s="171"/>
      <c r="FXH46" s="171"/>
      <c r="FXI46" s="171"/>
      <c r="FXJ46" s="171"/>
      <c r="FXK46" s="171"/>
      <c r="FXL46" s="172"/>
      <c r="FXM46" s="162"/>
      <c r="FXN46" s="171"/>
      <c r="FXO46" s="171"/>
      <c r="FXP46" s="171"/>
      <c r="FXQ46" s="171"/>
      <c r="FXR46" s="171"/>
      <c r="FXS46" s="171"/>
      <c r="FXT46" s="172"/>
      <c r="FXU46" s="162"/>
      <c r="FXV46" s="171"/>
      <c r="FXW46" s="171"/>
      <c r="FXX46" s="171"/>
      <c r="FXY46" s="171"/>
      <c r="FXZ46" s="171"/>
      <c r="FYA46" s="171"/>
      <c r="FYB46" s="172"/>
      <c r="FYC46" s="162"/>
      <c r="FYD46" s="171"/>
      <c r="FYE46" s="171"/>
      <c r="FYF46" s="171"/>
      <c r="FYG46" s="171"/>
      <c r="FYH46" s="171"/>
      <c r="FYI46" s="171"/>
      <c r="FYJ46" s="172"/>
      <c r="FYK46" s="162"/>
      <c r="FYL46" s="171"/>
      <c r="FYM46" s="171"/>
      <c r="FYN46" s="171"/>
      <c r="FYO46" s="171"/>
      <c r="FYP46" s="171"/>
      <c r="FYQ46" s="171"/>
      <c r="FYR46" s="172"/>
      <c r="FYS46" s="162"/>
      <c r="FYT46" s="171"/>
      <c r="FYU46" s="171"/>
      <c r="FYV46" s="171"/>
      <c r="FYW46" s="171"/>
      <c r="FYX46" s="171"/>
      <c r="FYY46" s="171"/>
      <c r="FYZ46" s="172"/>
      <c r="FZA46" s="162"/>
      <c r="FZB46" s="171"/>
      <c r="FZC46" s="171"/>
      <c r="FZD46" s="171"/>
      <c r="FZE46" s="171"/>
      <c r="FZF46" s="171"/>
      <c r="FZG46" s="171"/>
      <c r="FZH46" s="172"/>
      <c r="FZI46" s="162"/>
      <c r="FZJ46" s="171"/>
      <c r="FZK46" s="171"/>
      <c r="FZL46" s="171"/>
      <c r="FZM46" s="171"/>
      <c r="FZN46" s="171"/>
      <c r="FZO46" s="171"/>
      <c r="FZP46" s="172"/>
      <c r="FZQ46" s="162"/>
      <c r="FZR46" s="171"/>
      <c r="FZS46" s="171"/>
      <c r="FZT46" s="171"/>
      <c r="FZU46" s="171"/>
      <c r="FZV46" s="171"/>
      <c r="FZW46" s="171"/>
      <c r="FZX46" s="172"/>
      <c r="FZY46" s="162"/>
      <c r="FZZ46" s="171"/>
      <c r="GAA46" s="171"/>
      <c r="GAB46" s="171"/>
      <c r="GAC46" s="171"/>
      <c r="GAD46" s="171"/>
      <c r="GAE46" s="171"/>
      <c r="GAF46" s="172"/>
      <c r="GAG46" s="162"/>
      <c r="GAH46" s="171"/>
      <c r="GAI46" s="171"/>
      <c r="GAJ46" s="171"/>
      <c r="GAK46" s="171"/>
      <c r="GAL46" s="171"/>
      <c r="GAM46" s="171"/>
      <c r="GAN46" s="172"/>
      <c r="GAO46" s="162"/>
      <c r="GAP46" s="171"/>
      <c r="GAQ46" s="171"/>
      <c r="GAR46" s="171"/>
      <c r="GAS46" s="171"/>
      <c r="GAT46" s="171"/>
      <c r="GAU46" s="171"/>
      <c r="GAV46" s="172"/>
      <c r="GAW46" s="162"/>
      <c r="GAX46" s="171"/>
      <c r="GAY46" s="171"/>
      <c r="GAZ46" s="171"/>
      <c r="GBA46" s="171"/>
      <c r="GBB46" s="171"/>
      <c r="GBC46" s="171"/>
      <c r="GBD46" s="172"/>
      <c r="GBE46" s="162"/>
      <c r="GBF46" s="171"/>
      <c r="GBG46" s="171"/>
      <c r="GBH46" s="171"/>
      <c r="GBI46" s="171"/>
      <c r="GBJ46" s="171"/>
      <c r="GBK46" s="171"/>
      <c r="GBL46" s="172"/>
      <c r="GBM46" s="162"/>
      <c r="GBN46" s="171"/>
      <c r="GBO46" s="171"/>
      <c r="GBP46" s="171"/>
      <c r="GBQ46" s="171"/>
      <c r="GBR46" s="171"/>
      <c r="GBS46" s="171"/>
      <c r="GBT46" s="172"/>
      <c r="GBU46" s="162"/>
      <c r="GBV46" s="171"/>
      <c r="GBW46" s="171"/>
      <c r="GBX46" s="171"/>
      <c r="GBY46" s="171"/>
      <c r="GBZ46" s="171"/>
      <c r="GCA46" s="171"/>
      <c r="GCB46" s="172"/>
      <c r="GCC46" s="162"/>
      <c r="GCD46" s="171"/>
      <c r="GCE46" s="171"/>
      <c r="GCF46" s="171"/>
      <c r="GCG46" s="171"/>
      <c r="GCH46" s="171"/>
      <c r="GCI46" s="171"/>
      <c r="GCJ46" s="172"/>
      <c r="GCK46" s="162"/>
      <c r="GCL46" s="171"/>
      <c r="GCM46" s="171"/>
      <c r="GCN46" s="171"/>
      <c r="GCO46" s="171"/>
      <c r="GCP46" s="171"/>
      <c r="GCQ46" s="171"/>
      <c r="GCR46" s="172"/>
      <c r="GCS46" s="162"/>
      <c r="GCT46" s="171"/>
      <c r="GCU46" s="171"/>
      <c r="GCV46" s="171"/>
      <c r="GCW46" s="171"/>
      <c r="GCX46" s="171"/>
      <c r="GCY46" s="171"/>
      <c r="GCZ46" s="172"/>
      <c r="GDA46" s="162"/>
      <c r="GDB46" s="171"/>
      <c r="GDC46" s="171"/>
      <c r="GDD46" s="171"/>
      <c r="GDE46" s="171"/>
      <c r="GDF46" s="171"/>
      <c r="GDG46" s="171"/>
      <c r="GDH46" s="172"/>
      <c r="GDI46" s="162"/>
      <c r="GDJ46" s="171"/>
      <c r="GDK46" s="171"/>
      <c r="GDL46" s="171"/>
      <c r="GDM46" s="171"/>
      <c r="GDN46" s="171"/>
      <c r="GDO46" s="171"/>
      <c r="GDP46" s="172"/>
      <c r="GDQ46" s="162"/>
      <c r="GDR46" s="171"/>
      <c r="GDS46" s="171"/>
      <c r="GDT46" s="171"/>
      <c r="GDU46" s="171"/>
      <c r="GDV46" s="171"/>
      <c r="GDW46" s="171"/>
      <c r="GDX46" s="172"/>
      <c r="GDY46" s="162"/>
      <c r="GDZ46" s="171"/>
      <c r="GEA46" s="171"/>
      <c r="GEB46" s="171"/>
      <c r="GEC46" s="171"/>
      <c r="GED46" s="171"/>
      <c r="GEE46" s="171"/>
      <c r="GEF46" s="172"/>
      <c r="GEG46" s="162"/>
      <c r="GEH46" s="171"/>
      <c r="GEI46" s="171"/>
      <c r="GEJ46" s="171"/>
      <c r="GEK46" s="171"/>
      <c r="GEL46" s="171"/>
      <c r="GEM46" s="171"/>
      <c r="GEN46" s="172"/>
      <c r="GEO46" s="162"/>
      <c r="GEP46" s="171"/>
      <c r="GEQ46" s="171"/>
      <c r="GER46" s="171"/>
      <c r="GES46" s="171"/>
      <c r="GET46" s="171"/>
      <c r="GEU46" s="171"/>
      <c r="GEV46" s="172"/>
      <c r="GEW46" s="162"/>
      <c r="GEX46" s="171"/>
      <c r="GEY46" s="171"/>
      <c r="GEZ46" s="171"/>
      <c r="GFA46" s="171"/>
      <c r="GFB46" s="171"/>
      <c r="GFC46" s="171"/>
      <c r="GFD46" s="172"/>
      <c r="GFE46" s="162"/>
      <c r="GFF46" s="171"/>
      <c r="GFG46" s="171"/>
      <c r="GFH46" s="171"/>
      <c r="GFI46" s="171"/>
      <c r="GFJ46" s="171"/>
      <c r="GFK46" s="171"/>
      <c r="GFL46" s="172"/>
      <c r="GFM46" s="162"/>
      <c r="GFN46" s="171"/>
      <c r="GFO46" s="171"/>
      <c r="GFP46" s="171"/>
      <c r="GFQ46" s="171"/>
      <c r="GFR46" s="171"/>
      <c r="GFS46" s="171"/>
      <c r="GFT46" s="172"/>
      <c r="GFU46" s="162"/>
      <c r="GFV46" s="171"/>
      <c r="GFW46" s="171"/>
      <c r="GFX46" s="171"/>
      <c r="GFY46" s="171"/>
      <c r="GFZ46" s="171"/>
      <c r="GGA46" s="171"/>
      <c r="GGB46" s="172"/>
      <c r="GGC46" s="162"/>
      <c r="GGD46" s="171"/>
      <c r="GGE46" s="171"/>
      <c r="GGF46" s="171"/>
      <c r="GGG46" s="171"/>
      <c r="GGH46" s="171"/>
      <c r="GGI46" s="171"/>
      <c r="GGJ46" s="172"/>
      <c r="GGK46" s="162"/>
      <c r="GGL46" s="171"/>
      <c r="GGM46" s="171"/>
      <c r="GGN46" s="171"/>
      <c r="GGO46" s="171"/>
      <c r="GGP46" s="171"/>
      <c r="GGQ46" s="171"/>
      <c r="GGR46" s="172"/>
      <c r="GGS46" s="162"/>
      <c r="GGT46" s="171"/>
      <c r="GGU46" s="171"/>
      <c r="GGV46" s="171"/>
      <c r="GGW46" s="171"/>
      <c r="GGX46" s="171"/>
      <c r="GGY46" s="171"/>
      <c r="GGZ46" s="172"/>
      <c r="GHA46" s="162"/>
      <c r="GHB46" s="171"/>
      <c r="GHC46" s="171"/>
      <c r="GHD46" s="171"/>
      <c r="GHE46" s="171"/>
      <c r="GHF46" s="171"/>
      <c r="GHG46" s="171"/>
      <c r="GHH46" s="172"/>
      <c r="GHI46" s="162"/>
      <c r="GHJ46" s="171"/>
      <c r="GHK46" s="171"/>
      <c r="GHL46" s="171"/>
      <c r="GHM46" s="171"/>
      <c r="GHN46" s="171"/>
      <c r="GHO46" s="171"/>
      <c r="GHP46" s="172"/>
      <c r="GHQ46" s="162"/>
      <c r="GHR46" s="171"/>
      <c r="GHS46" s="171"/>
      <c r="GHT46" s="171"/>
      <c r="GHU46" s="171"/>
      <c r="GHV46" s="171"/>
      <c r="GHW46" s="171"/>
      <c r="GHX46" s="172"/>
      <c r="GHY46" s="162"/>
      <c r="GHZ46" s="171"/>
      <c r="GIA46" s="171"/>
      <c r="GIB46" s="171"/>
      <c r="GIC46" s="171"/>
      <c r="GID46" s="171"/>
      <c r="GIE46" s="171"/>
      <c r="GIF46" s="172"/>
      <c r="GIG46" s="162"/>
      <c r="GIH46" s="171"/>
      <c r="GII46" s="171"/>
      <c r="GIJ46" s="171"/>
      <c r="GIK46" s="171"/>
      <c r="GIL46" s="171"/>
      <c r="GIM46" s="171"/>
      <c r="GIN46" s="172"/>
      <c r="GIO46" s="162"/>
      <c r="GIP46" s="171"/>
      <c r="GIQ46" s="171"/>
      <c r="GIR46" s="171"/>
      <c r="GIS46" s="171"/>
      <c r="GIT46" s="171"/>
      <c r="GIU46" s="171"/>
      <c r="GIV46" s="172"/>
      <c r="GIW46" s="162"/>
      <c r="GIX46" s="171"/>
      <c r="GIY46" s="171"/>
      <c r="GIZ46" s="171"/>
      <c r="GJA46" s="171"/>
      <c r="GJB46" s="171"/>
      <c r="GJC46" s="171"/>
      <c r="GJD46" s="172"/>
      <c r="GJE46" s="162"/>
      <c r="GJF46" s="171"/>
      <c r="GJG46" s="171"/>
      <c r="GJH46" s="171"/>
      <c r="GJI46" s="171"/>
      <c r="GJJ46" s="171"/>
      <c r="GJK46" s="171"/>
      <c r="GJL46" s="172"/>
      <c r="GJM46" s="162"/>
      <c r="GJN46" s="171"/>
      <c r="GJO46" s="171"/>
      <c r="GJP46" s="171"/>
      <c r="GJQ46" s="171"/>
      <c r="GJR46" s="171"/>
      <c r="GJS46" s="171"/>
      <c r="GJT46" s="172"/>
      <c r="GJU46" s="162"/>
      <c r="GJV46" s="171"/>
      <c r="GJW46" s="171"/>
      <c r="GJX46" s="171"/>
      <c r="GJY46" s="171"/>
      <c r="GJZ46" s="171"/>
      <c r="GKA46" s="171"/>
      <c r="GKB46" s="172"/>
      <c r="GKC46" s="162"/>
      <c r="GKD46" s="171"/>
      <c r="GKE46" s="171"/>
      <c r="GKF46" s="171"/>
      <c r="GKG46" s="171"/>
      <c r="GKH46" s="171"/>
      <c r="GKI46" s="171"/>
      <c r="GKJ46" s="172"/>
      <c r="GKK46" s="162"/>
      <c r="GKL46" s="171"/>
      <c r="GKM46" s="171"/>
      <c r="GKN46" s="171"/>
      <c r="GKO46" s="171"/>
      <c r="GKP46" s="171"/>
      <c r="GKQ46" s="171"/>
      <c r="GKR46" s="172"/>
      <c r="GKS46" s="162"/>
      <c r="GKT46" s="171"/>
      <c r="GKU46" s="171"/>
      <c r="GKV46" s="171"/>
      <c r="GKW46" s="171"/>
      <c r="GKX46" s="171"/>
      <c r="GKY46" s="171"/>
      <c r="GKZ46" s="172"/>
      <c r="GLA46" s="162"/>
      <c r="GLB46" s="171"/>
      <c r="GLC46" s="171"/>
      <c r="GLD46" s="171"/>
      <c r="GLE46" s="171"/>
      <c r="GLF46" s="171"/>
      <c r="GLG46" s="171"/>
      <c r="GLH46" s="172"/>
      <c r="GLI46" s="162"/>
      <c r="GLJ46" s="171"/>
      <c r="GLK46" s="171"/>
      <c r="GLL46" s="171"/>
      <c r="GLM46" s="171"/>
      <c r="GLN46" s="171"/>
      <c r="GLO46" s="171"/>
      <c r="GLP46" s="172"/>
      <c r="GLQ46" s="162"/>
      <c r="GLR46" s="171"/>
      <c r="GLS46" s="171"/>
      <c r="GLT46" s="171"/>
      <c r="GLU46" s="171"/>
      <c r="GLV46" s="171"/>
      <c r="GLW46" s="171"/>
      <c r="GLX46" s="172"/>
      <c r="GLY46" s="162"/>
      <c r="GLZ46" s="171"/>
      <c r="GMA46" s="171"/>
      <c r="GMB46" s="171"/>
      <c r="GMC46" s="171"/>
      <c r="GMD46" s="171"/>
      <c r="GME46" s="171"/>
      <c r="GMF46" s="172"/>
      <c r="GMG46" s="162"/>
      <c r="GMH46" s="171"/>
      <c r="GMI46" s="171"/>
      <c r="GMJ46" s="171"/>
      <c r="GMK46" s="171"/>
      <c r="GML46" s="171"/>
      <c r="GMM46" s="171"/>
      <c r="GMN46" s="172"/>
      <c r="GMO46" s="162"/>
      <c r="GMP46" s="171"/>
      <c r="GMQ46" s="171"/>
      <c r="GMR46" s="171"/>
      <c r="GMS46" s="171"/>
      <c r="GMT46" s="171"/>
      <c r="GMU46" s="171"/>
      <c r="GMV46" s="172"/>
      <c r="GMW46" s="162"/>
      <c r="GMX46" s="171"/>
      <c r="GMY46" s="171"/>
      <c r="GMZ46" s="171"/>
      <c r="GNA46" s="171"/>
      <c r="GNB46" s="171"/>
      <c r="GNC46" s="171"/>
      <c r="GND46" s="172"/>
      <c r="GNE46" s="162"/>
      <c r="GNF46" s="171"/>
      <c r="GNG46" s="171"/>
      <c r="GNH46" s="171"/>
      <c r="GNI46" s="171"/>
      <c r="GNJ46" s="171"/>
      <c r="GNK46" s="171"/>
      <c r="GNL46" s="172"/>
      <c r="GNM46" s="162"/>
      <c r="GNN46" s="171"/>
      <c r="GNO46" s="171"/>
      <c r="GNP46" s="171"/>
      <c r="GNQ46" s="171"/>
      <c r="GNR46" s="171"/>
      <c r="GNS46" s="171"/>
      <c r="GNT46" s="172"/>
      <c r="GNU46" s="162"/>
      <c r="GNV46" s="171"/>
      <c r="GNW46" s="171"/>
      <c r="GNX46" s="171"/>
      <c r="GNY46" s="171"/>
      <c r="GNZ46" s="171"/>
      <c r="GOA46" s="171"/>
      <c r="GOB46" s="172"/>
      <c r="GOC46" s="162"/>
      <c r="GOD46" s="171"/>
      <c r="GOE46" s="171"/>
      <c r="GOF46" s="171"/>
      <c r="GOG46" s="171"/>
      <c r="GOH46" s="171"/>
      <c r="GOI46" s="171"/>
      <c r="GOJ46" s="172"/>
      <c r="GOK46" s="162"/>
      <c r="GOL46" s="171"/>
      <c r="GOM46" s="171"/>
      <c r="GON46" s="171"/>
      <c r="GOO46" s="171"/>
      <c r="GOP46" s="171"/>
      <c r="GOQ46" s="171"/>
      <c r="GOR46" s="172"/>
      <c r="GOS46" s="162"/>
      <c r="GOT46" s="171"/>
      <c r="GOU46" s="171"/>
      <c r="GOV46" s="171"/>
      <c r="GOW46" s="171"/>
      <c r="GOX46" s="171"/>
      <c r="GOY46" s="171"/>
      <c r="GOZ46" s="172"/>
      <c r="GPA46" s="162"/>
      <c r="GPB46" s="171"/>
      <c r="GPC46" s="171"/>
      <c r="GPD46" s="171"/>
      <c r="GPE46" s="171"/>
      <c r="GPF46" s="171"/>
      <c r="GPG46" s="171"/>
      <c r="GPH46" s="172"/>
      <c r="GPI46" s="162"/>
      <c r="GPJ46" s="171"/>
      <c r="GPK46" s="171"/>
      <c r="GPL46" s="171"/>
      <c r="GPM46" s="171"/>
      <c r="GPN46" s="171"/>
      <c r="GPO46" s="171"/>
      <c r="GPP46" s="172"/>
      <c r="GPQ46" s="162"/>
      <c r="GPR46" s="171"/>
      <c r="GPS46" s="171"/>
      <c r="GPT46" s="171"/>
      <c r="GPU46" s="171"/>
      <c r="GPV46" s="171"/>
      <c r="GPW46" s="171"/>
      <c r="GPX46" s="172"/>
      <c r="GPY46" s="162"/>
      <c r="GPZ46" s="171"/>
      <c r="GQA46" s="171"/>
      <c r="GQB46" s="171"/>
      <c r="GQC46" s="171"/>
      <c r="GQD46" s="171"/>
      <c r="GQE46" s="171"/>
      <c r="GQF46" s="172"/>
      <c r="GQG46" s="162"/>
      <c r="GQH46" s="171"/>
      <c r="GQI46" s="171"/>
      <c r="GQJ46" s="171"/>
      <c r="GQK46" s="171"/>
      <c r="GQL46" s="171"/>
      <c r="GQM46" s="171"/>
      <c r="GQN46" s="172"/>
      <c r="GQO46" s="162"/>
      <c r="GQP46" s="171"/>
      <c r="GQQ46" s="171"/>
      <c r="GQR46" s="171"/>
      <c r="GQS46" s="171"/>
      <c r="GQT46" s="171"/>
      <c r="GQU46" s="171"/>
      <c r="GQV46" s="172"/>
      <c r="GQW46" s="162"/>
      <c r="GQX46" s="171"/>
      <c r="GQY46" s="171"/>
      <c r="GQZ46" s="171"/>
      <c r="GRA46" s="171"/>
      <c r="GRB46" s="171"/>
      <c r="GRC46" s="171"/>
      <c r="GRD46" s="172"/>
      <c r="GRE46" s="162"/>
      <c r="GRF46" s="171"/>
      <c r="GRG46" s="171"/>
      <c r="GRH46" s="171"/>
      <c r="GRI46" s="171"/>
      <c r="GRJ46" s="171"/>
      <c r="GRK46" s="171"/>
      <c r="GRL46" s="172"/>
      <c r="GRM46" s="162"/>
      <c r="GRN46" s="171"/>
      <c r="GRO46" s="171"/>
      <c r="GRP46" s="171"/>
      <c r="GRQ46" s="171"/>
      <c r="GRR46" s="171"/>
      <c r="GRS46" s="171"/>
      <c r="GRT46" s="172"/>
      <c r="GRU46" s="162"/>
      <c r="GRV46" s="171"/>
      <c r="GRW46" s="171"/>
      <c r="GRX46" s="171"/>
      <c r="GRY46" s="171"/>
      <c r="GRZ46" s="171"/>
      <c r="GSA46" s="171"/>
      <c r="GSB46" s="172"/>
      <c r="GSC46" s="162"/>
      <c r="GSD46" s="171"/>
      <c r="GSE46" s="171"/>
      <c r="GSF46" s="171"/>
      <c r="GSG46" s="171"/>
      <c r="GSH46" s="171"/>
      <c r="GSI46" s="171"/>
      <c r="GSJ46" s="172"/>
      <c r="GSK46" s="162"/>
      <c r="GSL46" s="171"/>
      <c r="GSM46" s="171"/>
      <c r="GSN46" s="171"/>
      <c r="GSO46" s="171"/>
      <c r="GSP46" s="171"/>
      <c r="GSQ46" s="171"/>
      <c r="GSR46" s="172"/>
      <c r="GSS46" s="162"/>
      <c r="GST46" s="171"/>
      <c r="GSU46" s="171"/>
      <c r="GSV46" s="171"/>
      <c r="GSW46" s="171"/>
      <c r="GSX46" s="171"/>
      <c r="GSY46" s="171"/>
      <c r="GSZ46" s="172"/>
      <c r="GTA46" s="162"/>
      <c r="GTB46" s="171"/>
      <c r="GTC46" s="171"/>
      <c r="GTD46" s="171"/>
      <c r="GTE46" s="171"/>
      <c r="GTF46" s="171"/>
      <c r="GTG46" s="171"/>
      <c r="GTH46" s="172"/>
      <c r="GTI46" s="162"/>
      <c r="GTJ46" s="171"/>
      <c r="GTK46" s="171"/>
      <c r="GTL46" s="171"/>
      <c r="GTM46" s="171"/>
      <c r="GTN46" s="171"/>
      <c r="GTO46" s="171"/>
      <c r="GTP46" s="172"/>
      <c r="GTQ46" s="162"/>
      <c r="GTR46" s="171"/>
      <c r="GTS46" s="171"/>
      <c r="GTT46" s="171"/>
      <c r="GTU46" s="171"/>
      <c r="GTV46" s="171"/>
      <c r="GTW46" s="171"/>
      <c r="GTX46" s="172"/>
      <c r="GTY46" s="162"/>
      <c r="GTZ46" s="171"/>
      <c r="GUA46" s="171"/>
      <c r="GUB46" s="171"/>
      <c r="GUC46" s="171"/>
      <c r="GUD46" s="171"/>
      <c r="GUE46" s="171"/>
      <c r="GUF46" s="172"/>
      <c r="GUG46" s="162"/>
      <c r="GUH46" s="171"/>
      <c r="GUI46" s="171"/>
      <c r="GUJ46" s="171"/>
      <c r="GUK46" s="171"/>
      <c r="GUL46" s="171"/>
      <c r="GUM46" s="171"/>
      <c r="GUN46" s="172"/>
      <c r="GUO46" s="162"/>
      <c r="GUP46" s="171"/>
      <c r="GUQ46" s="171"/>
      <c r="GUR46" s="171"/>
      <c r="GUS46" s="171"/>
      <c r="GUT46" s="171"/>
      <c r="GUU46" s="171"/>
      <c r="GUV46" s="172"/>
      <c r="GUW46" s="162"/>
      <c r="GUX46" s="171"/>
      <c r="GUY46" s="171"/>
      <c r="GUZ46" s="171"/>
      <c r="GVA46" s="171"/>
      <c r="GVB46" s="171"/>
      <c r="GVC46" s="171"/>
      <c r="GVD46" s="172"/>
      <c r="GVE46" s="162"/>
      <c r="GVF46" s="171"/>
      <c r="GVG46" s="171"/>
      <c r="GVH46" s="171"/>
      <c r="GVI46" s="171"/>
      <c r="GVJ46" s="171"/>
      <c r="GVK46" s="171"/>
      <c r="GVL46" s="172"/>
      <c r="GVM46" s="162"/>
      <c r="GVN46" s="171"/>
      <c r="GVO46" s="171"/>
      <c r="GVP46" s="171"/>
      <c r="GVQ46" s="171"/>
      <c r="GVR46" s="171"/>
      <c r="GVS46" s="171"/>
      <c r="GVT46" s="172"/>
      <c r="GVU46" s="162"/>
      <c r="GVV46" s="171"/>
      <c r="GVW46" s="171"/>
      <c r="GVX46" s="171"/>
      <c r="GVY46" s="171"/>
      <c r="GVZ46" s="171"/>
      <c r="GWA46" s="171"/>
      <c r="GWB46" s="172"/>
      <c r="GWC46" s="162"/>
      <c r="GWD46" s="171"/>
      <c r="GWE46" s="171"/>
      <c r="GWF46" s="171"/>
      <c r="GWG46" s="171"/>
      <c r="GWH46" s="171"/>
      <c r="GWI46" s="171"/>
      <c r="GWJ46" s="172"/>
      <c r="GWK46" s="162"/>
      <c r="GWL46" s="171"/>
      <c r="GWM46" s="171"/>
      <c r="GWN46" s="171"/>
      <c r="GWO46" s="171"/>
      <c r="GWP46" s="171"/>
      <c r="GWQ46" s="171"/>
      <c r="GWR46" s="172"/>
      <c r="GWS46" s="162"/>
      <c r="GWT46" s="171"/>
      <c r="GWU46" s="171"/>
      <c r="GWV46" s="171"/>
      <c r="GWW46" s="171"/>
      <c r="GWX46" s="171"/>
      <c r="GWY46" s="171"/>
      <c r="GWZ46" s="172"/>
      <c r="GXA46" s="162"/>
      <c r="GXB46" s="171"/>
      <c r="GXC46" s="171"/>
      <c r="GXD46" s="171"/>
      <c r="GXE46" s="171"/>
      <c r="GXF46" s="171"/>
      <c r="GXG46" s="171"/>
      <c r="GXH46" s="172"/>
      <c r="GXI46" s="162"/>
      <c r="GXJ46" s="171"/>
      <c r="GXK46" s="171"/>
      <c r="GXL46" s="171"/>
      <c r="GXM46" s="171"/>
      <c r="GXN46" s="171"/>
      <c r="GXO46" s="171"/>
      <c r="GXP46" s="172"/>
      <c r="GXQ46" s="162"/>
      <c r="GXR46" s="171"/>
      <c r="GXS46" s="171"/>
      <c r="GXT46" s="171"/>
      <c r="GXU46" s="171"/>
      <c r="GXV46" s="171"/>
      <c r="GXW46" s="171"/>
      <c r="GXX46" s="172"/>
      <c r="GXY46" s="162"/>
      <c r="GXZ46" s="171"/>
      <c r="GYA46" s="171"/>
      <c r="GYB46" s="171"/>
      <c r="GYC46" s="171"/>
      <c r="GYD46" s="171"/>
      <c r="GYE46" s="171"/>
      <c r="GYF46" s="172"/>
      <c r="GYG46" s="162"/>
      <c r="GYH46" s="171"/>
      <c r="GYI46" s="171"/>
      <c r="GYJ46" s="171"/>
      <c r="GYK46" s="171"/>
      <c r="GYL46" s="171"/>
      <c r="GYM46" s="171"/>
      <c r="GYN46" s="172"/>
      <c r="GYO46" s="162"/>
      <c r="GYP46" s="171"/>
      <c r="GYQ46" s="171"/>
      <c r="GYR46" s="171"/>
      <c r="GYS46" s="171"/>
      <c r="GYT46" s="171"/>
      <c r="GYU46" s="171"/>
      <c r="GYV46" s="172"/>
      <c r="GYW46" s="162"/>
      <c r="GYX46" s="171"/>
      <c r="GYY46" s="171"/>
      <c r="GYZ46" s="171"/>
      <c r="GZA46" s="171"/>
      <c r="GZB46" s="171"/>
      <c r="GZC46" s="171"/>
      <c r="GZD46" s="172"/>
      <c r="GZE46" s="162"/>
      <c r="GZF46" s="171"/>
      <c r="GZG46" s="171"/>
      <c r="GZH46" s="171"/>
      <c r="GZI46" s="171"/>
      <c r="GZJ46" s="171"/>
      <c r="GZK46" s="171"/>
      <c r="GZL46" s="172"/>
      <c r="GZM46" s="162"/>
      <c r="GZN46" s="171"/>
      <c r="GZO46" s="171"/>
      <c r="GZP46" s="171"/>
      <c r="GZQ46" s="171"/>
      <c r="GZR46" s="171"/>
      <c r="GZS46" s="171"/>
      <c r="GZT46" s="172"/>
      <c r="GZU46" s="162"/>
      <c r="GZV46" s="171"/>
      <c r="GZW46" s="171"/>
      <c r="GZX46" s="171"/>
      <c r="GZY46" s="171"/>
      <c r="GZZ46" s="171"/>
      <c r="HAA46" s="171"/>
      <c r="HAB46" s="172"/>
      <c r="HAC46" s="162"/>
      <c r="HAD46" s="171"/>
      <c r="HAE46" s="171"/>
      <c r="HAF46" s="171"/>
      <c r="HAG46" s="171"/>
      <c r="HAH46" s="171"/>
      <c r="HAI46" s="171"/>
      <c r="HAJ46" s="172"/>
      <c r="HAK46" s="162"/>
      <c r="HAL46" s="171"/>
      <c r="HAM46" s="171"/>
      <c r="HAN46" s="171"/>
      <c r="HAO46" s="171"/>
      <c r="HAP46" s="171"/>
      <c r="HAQ46" s="171"/>
      <c r="HAR46" s="172"/>
      <c r="HAS46" s="162"/>
      <c r="HAT46" s="171"/>
      <c r="HAU46" s="171"/>
      <c r="HAV46" s="171"/>
      <c r="HAW46" s="171"/>
      <c r="HAX46" s="171"/>
      <c r="HAY46" s="171"/>
      <c r="HAZ46" s="172"/>
      <c r="HBA46" s="162"/>
      <c r="HBB46" s="171"/>
      <c r="HBC46" s="171"/>
      <c r="HBD46" s="171"/>
      <c r="HBE46" s="171"/>
      <c r="HBF46" s="171"/>
      <c r="HBG46" s="171"/>
      <c r="HBH46" s="172"/>
      <c r="HBI46" s="162"/>
      <c r="HBJ46" s="171"/>
      <c r="HBK46" s="171"/>
      <c r="HBL46" s="171"/>
      <c r="HBM46" s="171"/>
      <c r="HBN46" s="171"/>
      <c r="HBO46" s="171"/>
      <c r="HBP46" s="172"/>
      <c r="HBQ46" s="162"/>
      <c r="HBR46" s="171"/>
      <c r="HBS46" s="171"/>
      <c r="HBT46" s="171"/>
      <c r="HBU46" s="171"/>
      <c r="HBV46" s="171"/>
      <c r="HBW46" s="171"/>
      <c r="HBX46" s="172"/>
      <c r="HBY46" s="162"/>
      <c r="HBZ46" s="171"/>
      <c r="HCA46" s="171"/>
      <c r="HCB46" s="171"/>
      <c r="HCC46" s="171"/>
      <c r="HCD46" s="171"/>
      <c r="HCE46" s="171"/>
      <c r="HCF46" s="172"/>
      <c r="HCG46" s="162"/>
      <c r="HCH46" s="171"/>
      <c r="HCI46" s="171"/>
      <c r="HCJ46" s="171"/>
      <c r="HCK46" s="171"/>
      <c r="HCL46" s="171"/>
      <c r="HCM46" s="171"/>
      <c r="HCN46" s="172"/>
      <c r="HCO46" s="162"/>
      <c r="HCP46" s="171"/>
      <c r="HCQ46" s="171"/>
      <c r="HCR46" s="171"/>
      <c r="HCS46" s="171"/>
      <c r="HCT46" s="171"/>
      <c r="HCU46" s="171"/>
      <c r="HCV46" s="172"/>
      <c r="HCW46" s="162"/>
      <c r="HCX46" s="171"/>
      <c r="HCY46" s="171"/>
      <c r="HCZ46" s="171"/>
      <c r="HDA46" s="171"/>
      <c r="HDB46" s="171"/>
      <c r="HDC46" s="171"/>
      <c r="HDD46" s="172"/>
      <c r="HDE46" s="162"/>
      <c r="HDF46" s="171"/>
      <c r="HDG46" s="171"/>
      <c r="HDH46" s="171"/>
      <c r="HDI46" s="171"/>
      <c r="HDJ46" s="171"/>
      <c r="HDK46" s="171"/>
      <c r="HDL46" s="172"/>
      <c r="HDM46" s="162"/>
      <c r="HDN46" s="171"/>
      <c r="HDO46" s="171"/>
      <c r="HDP46" s="171"/>
      <c r="HDQ46" s="171"/>
      <c r="HDR46" s="171"/>
      <c r="HDS46" s="171"/>
      <c r="HDT46" s="172"/>
      <c r="HDU46" s="162"/>
      <c r="HDV46" s="171"/>
      <c r="HDW46" s="171"/>
      <c r="HDX46" s="171"/>
      <c r="HDY46" s="171"/>
      <c r="HDZ46" s="171"/>
      <c r="HEA46" s="171"/>
      <c r="HEB46" s="172"/>
      <c r="HEC46" s="162"/>
      <c r="HED46" s="171"/>
      <c r="HEE46" s="171"/>
      <c r="HEF46" s="171"/>
      <c r="HEG46" s="171"/>
      <c r="HEH46" s="171"/>
      <c r="HEI46" s="171"/>
      <c r="HEJ46" s="172"/>
      <c r="HEK46" s="162"/>
      <c r="HEL46" s="171"/>
      <c r="HEM46" s="171"/>
      <c r="HEN46" s="171"/>
      <c r="HEO46" s="171"/>
      <c r="HEP46" s="171"/>
      <c r="HEQ46" s="171"/>
      <c r="HER46" s="172"/>
      <c r="HES46" s="162"/>
      <c r="HET46" s="171"/>
      <c r="HEU46" s="171"/>
      <c r="HEV46" s="171"/>
      <c r="HEW46" s="171"/>
      <c r="HEX46" s="171"/>
      <c r="HEY46" s="171"/>
      <c r="HEZ46" s="172"/>
      <c r="HFA46" s="162"/>
      <c r="HFB46" s="171"/>
      <c r="HFC46" s="171"/>
      <c r="HFD46" s="171"/>
      <c r="HFE46" s="171"/>
      <c r="HFF46" s="171"/>
      <c r="HFG46" s="171"/>
      <c r="HFH46" s="172"/>
      <c r="HFI46" s="162"/>
      <c r="HFJ46" s="171"/>
      <c r="HFK46" s="171"/>
      <c r="HFL46" s="171"/>
      <c r="HFM46" s="171"/>
      <c r="HFN46" s="171"/>
      <c r="HFO46" s="171"/>
      <c r="HFP46" s="172"/>
      <c r="HFQ46" s="162"/>
      <c r="HFR46" s="171"/>
      <c r="HFS46" s="171"/>
      <c r="HFT46" s="171"/>
      <c r="HFU46" s="171"/>
      <c r="HFV46" s="171"/>
      <c r="HFW46" s="171"/>
      <c r="HFX46" s="172"/>
      <c r="HFY46" s="162"/>
      <c r="HFZ46" s="171"/>
      <c r="HGA46" s="171"/>
      <c r="HGB46" s="171"/>
      <c r="HGC46" s="171"/>
      <c r="HGD46" s="171"/>
      <c r="HGE46" s="171"/>
      <c r="HGF46" s="172"/>
      <c r="HGG46" s="162"/>
      <c r="HGH46" s="171"/>
      <c r="HGI46" s="171"/>
      <c r="HGJ46" s="171"/>
      <c r="HGK46" s="171"/>
      <c r="HGL46" s="171"/>
      <c r="HGM46" s="171"/>
      <c r="HGN46" s="172"/>
      <c r="HGO46" s="162"/>
      <c r="HGP46" s="171"/>
      <c r="HGQ46" s="171"/>
      <c r="HGR46" s="171"/>
      <c r="HGS46" s="171"/>
      <c r="HGT46" s="171"/>
      <c r="HGU46" s="171"/>
      <c r="HGV46" s="172"/>
      <c r="HGW46" s="162"/>
      <c r="HGX46" s="171"/>
      <c r="HGY46" s="171"/>
      <c r="HGZ46" s="171"/>
      <c r="HHA46" s="171"/>
      <c r="HHB46" s="171"/>
      <c r="HHC46" s="171"/>
      <c r="HHD46" s="172"/>
      <c r="HHE46" s="162"/>
      <c r="HHF46" s="171"/>
      <c r="HHG46" s="171"/>
      <c r="HHH46" s="171"/>
      <c r="HHI46" s="171"/>
      <c r="HHJ46" s="171"/>
      <c r="HHK46" s="171"/>
      <c r="HHL46" s="172"/>
      <c r="HHM46" s="162"/>
      <c r="HHN46" s="171"/>
      <c r="HHO46" s="171"/>
      <c r="HHP46" s="171"/>
      <c r="HHQ46" s="171"/>
      <c r="HHR46" s="171"/>
      <c r="HHS46" s="171"/>
      <c r="HHT46" s="172"/>
      <c r="HHU46" s="162"/>
      <c r="HHV46" s="171"/>
      <c r="HHW46" s="171"/>
      <c r="HHX46" s="171"/>
      <c r="HHY46" s="171"/>
      <c r="HHZ46" s="171"/>
      <c r="HIA46" s="171"/>
      <c r="HIB46" s="172"/>
      <c r="HIC46" s="162"/>
      <c r="HID46" s="171"/>
      <c r="HIE46" s="171"/>
      <c r="HIF46" s="171"/>
      <c r="HIG46" s="171"/>
      <c r="HIH46" s="171"/>
      <c r="HII46" s="171"/>
      <c r="HIJ46" s="172"/>
      <c r="HIK46" s="162"/>
      <c r="HIL46" s="171"/>
      <c r="HIM46" s="171"/>
      <c r="HIN46" s="171"/>
      <c r="HIO46" s="171"/>
      <c r="HIP46" s="171"/>
      <c r="HIQ46" s="171"/>
      <c r="HIR46" s="172"/>
      <c r="HIS46" s="162"/>
      <c r="HIT46" s="171"/>
      <c r="HIU46" s="171"/>
      <c r="HIV46" s="171"/>
      <c r="HIW46" s="171"/>
      <c r="HIX46" s="171"/>
      <c r="HIY46" s="171"/>
      <c r="HIZ46" s="172"/>
      <c r="HJA46" s="162"/>
      <c r="HJB46" s="171"/>
      <c r="HJC46" s="171"/>
      <c r="HJD46" s="171"/>
      <c r="HJE46" s="171"/>
      <c r="HJF46" s="171"/>
      <c r="HJG46" s="171"/>
      <c r="HJH46" s="172"/>
      <c r="HJI46" s="162"/>
      <c r="HJJ46" s="171"/>
      <c r="HJK46" s="171"/>
      <c r="HJL46" s="171"/>
      <c r="HJM46" s="171"/>
      <c r="HJN46" s="171"/>
      <c r="HJO46" s="171"/>
      <c r="HJP46" s="172"/>
      <c r="HJQ46" s="162"/>
      <c r="HJR46" s="171"/>
      <c r="HJS46" s="171"/>
      <c r="HJT46" s="171"/>
      <c r="HJU46" s="171"/>
      <c r="HJV46" s="171"/>
      <c r="HJW46" s="171"/>
      <c r="HJX46" s="172"/>
      <c r="HJY46" s="162"/>
      <c r="HJZ46" s="171"/>
      <c r="HKA46" s="171"/>
      <c r="HKB46" s="171"/>
      <c r="HKC46" s="171"/>
      <c r="HKD46" s="171"/>
      <c r="HKE46" s="171"/>
      <c r="HKF46" s="172"/>
      <c r="HKG46" s="162"/>
      <c r="HKH46" s="171"/>
      <c r="HKI46" s="171"/>
      <c r="HKJ46" s="171"/>
      <c r="HKK46" s="171"/>
      <c r="HKL46" s="171"/>
      <c r="HKM46" s="171"/>
      <c r="HKN46" s="172"/>
      <c r="HKO46" s="162"/>
      <c r="HKP46" s="171"/>
      <c r="HKQ46" s="171"/>
      <c r="HKR46" s="171"/>
      <c r="HKS46" s="171"/>
      <c r="HKT46" s="171"/>
      <c r="HKU46" s="171"/>
      <c r="HKV46" s="172"/>
      <c r="HKW46" s="162"/>
      <c r="HKX46" s="171"/>
      <c r="HKY46" s="171"/>
      <c r="HKZ46" s="171"/>
      <c r="HLA46" s="171"/>
      <c r="HLB46" s="171"/>
      <c r="HLC46" s="171"/>
      <c r="HLD46" s="172"/>
      <c r="HLE46" s="162"/>
      <c r="HLF46" s="171"/>
      <c r="HLG46" s="171"/>
      <c r="HLH46" s="171"/>
      <c r="HLI46" s="171"/>
      <c r="HLJ46" s="171"/>
      <c r="HLK46" s="171"/>
      <c r="HLL46" s="172"/>
      <c r="HLM46" s="162"/>
      <c r="HLN46" s="171"/>
      <c r="HLO46" s="171"/>
      <c r="HLP46" s="171"/>
      <c r="HLQ46" s="171"/>
      <c r="HLR46" s="171"/>
      <c r="HLS46" s="171"/>
      <c r="HLT46" s="172"/>
      <c r="HLU46" s="162"/>
      <c r="HLV46" s="171"/>
      <c r="HLW46" s="171"/>
      <c r="HLX46" s="171"/>
      <c r="HLY46" s="171"/>
      <c r="HLZ46" s="171"/>
      <c r="HMA46" s="171"/>
      <c r="HMB46" s="172"/>
      <c r="HMC46" s="162"/>
      <c r="HMD46" s="171"/>
      <c r="HME46" s="171"/>
      <c r="HMF46" s="171"/>
      <c r="HMG46" s="171"/>
      <c r="HMH46" s="171"/>
      <c r="HMI46" s="171"/>
      <c r="HMJ46" s="172"/>
      <c r="HMK46" s="162"/>
      <c r="HML46" s="171"/>
      <c r="HMM46" s="171"/>
      <c r="HMN46" s="171"/>
      <c r="HMO46" s="171"/>
      <c r="HMP46" s="171"/>
      <c r="HMQ46" s="171"/>
      <c r="HMR46" s="172"/>
      <c r="HMS46" s="162"/>
      <c r="HMT46" s="171"/>
      <c r="HMU46" s="171"/>
      <c r="HMV46" s="171"/>
      <c r="HMW46" s="171"/>
      <c r="HMX46" s="171"/>
      <c r="HMY46" s="171"/>
      <c r="HMZ46" s="172"/>
      <c r="HNA46" s="162"/>
      <c r="HNB46" s="171"/>
      <c r="HNC46" s="171"/>
      <c r="HND46" s="171"/>
      <c r="HNE46" s="171"/>
      <c r="HNF46" s="171"/>
      <c r="HNG46" s="171"/>
      <c r="HNH46" s="172"/>
      <c r="HNI46" s="162"/>
      <c r="HNJ46" s="171"/>
      <c r="HNK46" s="171"/>
      <c r="HNL46" s="171"/>
      <c r="HNM46" s="171"/>
      <c r="HNN46" s="171"/>
      <c r="HNO46" s="171"/>
      <c r="HNP46" s="172"/>
      <c r="HNQ46" s="162"/>
      <c r="HNR46" s="171"/>
      <c r="HNS46" s="171"/>
      <c r="HNT46" s="171"/>
      <c r="HNU46" s="171"/>
      <c r="HNV46" s="171"/>
      <c r="HNW46" s="171"/>
      <c r="HNX46" s="172"/>
      <c r="HNY46" s="162"/>
      <c r="HNZ46" s="171"/>
      <c r="HOA46" s="171"/>
      <c r="HOB46" s="171"/>
      <c r="HOC46" s="171"/>
      <c r="HOD46" s="171"/>
      <c r="HOE46" s="171"/>
      <c r="HOF46" s="172"/>
      <c r="HOG46" s="162"/>
      <c r="HOH46" s="171"/>
      <c r="HOI46" s="171"/>
      <c r="HOJ46" s="171"/>
      <c r="HOK46" s="171"/>
      <c r="HOL46" s="171"/>
      <c r="HOM46" s="171"/>
      <c r="HON46" s="172"/>
      <c r="HOO46" s="162"/>
      <c r="HOP46" s="171"/>
      <c r="HOQ46" s="171"/>
      <c r="HOR46" s="171"/>
      <c r="HOS46" s="171"/>
      <c r="HOT46" s="171"/>
      <c r="HOU46" s="171"/>
      <c r="HOV46" s="172"/>
      <c r="HOW46" s="162"/>
      <c r="HOX46" s="171"/>
      <c r="HOY46" s="171"/>
      <c r="HOZ46" s="171"/>
      <c r="HPA46" s="171"/>
      <c r="HPB46" s="171"/>
      <c r="HPC46" s="171"/>
      <c r="HPD46" s="172"/>
      <c r="HPE46" s="162"/>
      <c r="HPF46" s="171"/>
      <c r="HPG46" s="171"/>
      <c r="HPH46" s="171"/>
      <c r="HPI46" s="171"/>
      <c r="HPJ46" s="171"/>
      <c r="HPK46" s="171"/>
      <c r="HPL46" s="172"/>
      <c r="HPM46" s="162"/>
      <c r="HPN46" s="171"/>
      <c r="HPO46" s="171"/>
      <c r="HPP46" s="171"/>
      <c r="HPQ46" s="171"/>
      <c r="HPR46" s="171"/>
      <c r="HPS46" s="171"/>
      <c r="HPT46" s="172"/>
      <c r="HPU46" s="162"/>
      <c r="HPV46" s="171"/>
      <c r="HPW46" s="171"/>
      <c r="HPX46" s="171"/>
      <c r="HPY46" s="171"/>
      <c r="HPZ46" s="171"/>
      <c r="HQA46" s="171"/>
      <c r="HQB46" s="172"/>
      <c r="HQC46" s="162"/>
      <c r="HQD46" s="171"/>
      <c r="HQE46" s="171"/>
      <c r="HQF46" s="171"/>
      <c r="HQG46" s="171"/>
      <c r="HQH46" s="171"/>
      <c r="HQI46" s="171"/>
      <c r="HQJ46" s="172"/>
      <c r="HQK46" s="162"/>
      <c r="HQL46" s="171"/>
      <c r="HQM46" s="171"/>
      <c r="HQN46" s="171"/>
      <c r="HQO46" s="171"/>
      <c r="HQP46" s="171"/>
      <c r="HQQ46" s="171"/>
      <c r="HQR46" s="172"/>
      <c r="HQS46" s="162"/>
      <c r="HQT46" s="171"/>
      <c r="HQU46" s="171"/>
      <c r="HQV46" s="171"/>
      <c r="HQW46" s="171"/>
      <c r="HQX46" s="171"/>
      <c r="HQY46" s="171"/>
      <c r="HQZ46" s="172"/>
      <c r="HRA46" s="162"/>
      <c r="HRB46" s="171"/>
      <c r="HRC46" s="171"/>
      <c r="HRD46" s="171"/>
      <c r="HRE46" s="171"/>
      <c r="HRF46" s="171"/>
      <c r="HRG46" s="171"/>
      <c r="HRH46" s="172"/>
      <c r="HRI46" s="162"/>
      <c r="HRJ46" s="171"/>
      <c r="HRK46" s="171"/>
      <c r="HRL46" s="171"/>
      <c r="HRM46" s="171"/>
      <c r="HRN46" s="171"/>
      <c r="HRO46" s="171"/>
      <c r="HRP46" s="172"/>
      <c r="HRQ46" s="162"/>
      <c r="HRR46" s="171"/>
      <c r="HRS46" s="171"/>
      <c r="HRT46" s="171"/>
      <c r="HRU46" s="171"/>
      <c r="HRV46" s="171"/>
      <c r="HRW46" s="171"/>
      <c r="HRX46" s="172"/>
      <c r="HRY46" s="162"/>
      <c r="HRZ46" s="171"/>
      <c r="HSA46" s="171"/>
      <c r="HSB46" s="171"/>
      <c r="HSC46" s="171"/>
      <c r="HSD46" s="171"/>
      <c r="HSE46" s="171"/>
      <c r="HSF46" s="172"/>
      <c r="HSG46" s="162"/>
      <c r="HSH46" s="171"/>
      <c r="HSI46" s="171"/>
      <c r="HSJ46" s="171"/>
      <c r="HSK46" s="171"/>
      <c r="HSL46" s="171"/>
      <c r="HSM46" s="171"/>
      <c r="HSN46" s="172"/>
      <c r="HSO46" s="162"/>
      <c r="HSP46" s="171"/>
      <c r="HSQ46" s="171"/>
      <c r="HSR46" s="171"/>
      <c r="HSS46" s="171"/>
      <c r="HST46" s="171"/>
      <c r="HSU46" s="171"/>
      <c r="HSV46" s="172"/>
      <c r="HSW46" s="162"/>
      <c r="HSX46" s="171"/>
      <c r="HSY46" s="171"/>
      <c r="HSZ46" s="171"/>
      <c r="HTA46" s="171"/>
      <c r="HTB46" s="171"/>
      <c r="HTC46" s="171"/>
      <c r="HTD46" s="172"/>
      <c r="HTE46" s="162"/>
      <c r="HTF46" s="171"/>
      <c r="HTG46" s="171"/>
      <c r="HTH46" s="171"/>
      <c r="HTI46" s="171"/>
      <c r="HTJ46" s="171"/>
      <c r="HTK46" s="171"/>
      <c r="HTL46" s="172"/>
      <c r="HTM46" s="162"/>
      <c r="HTN46" s="171"/>
      <c r="HTO46" s="171"/>
      <c r="HTP46" s="171"/>
      <c r="HTQ46" s="171"/>
      <c r="HTR46" s="171"/>
      <c r="HTS46" s="171"/>
      <c r="HTT46" s="172"/>
      <c r="HTU46" s="162"/>
      <c r="HTV46" s="171"/>
      <c r="HTW46" s="171"/>
      <c r="HTX46" s="171"/>
      <c r="HTY46" s="171"/>
      <c r="HTZ46" s="171"/>
      <c r="HUA46" s="171"/>
      <c r="HUB46" s="172"/>
      <c r="HUC46" s="162"/>
      <c r="HUD46" s="171"/>
      <c r="HUE46" s="171"/>
      <c r="HUF46" s="171"/>
      <c r="HUG46" s="171"/>
      <c r="HUH46" s="171"/>
      <c r="HUI46" s="171"/>
      <c r="HUJ46" s="172"/>
      <c r="HUK46" s="162"/>
      <c r="HUL46" s="171"/>
      <c r="HUM46" s="171"/>
      <c r="HUN46" s="171"/>
      <c r="HUO46" s="171"/>
      <c r="HUP46" s="171"/>
      <c r="HUQ46" s="171"/>
      <c r="HUR46" s="172"/>
      <c r="HUS46" s="162"/>
      <c r="HUT46" s="171"/>
      <c r="HUU46" s="171"/>
      <c r="HUV46" s="171"/>
      <c r="HUW46" s="171"/>
      <c r="HUX46" s="171"/>
      <c r="HUY46" s="171"/>
      <c r="HUZ46" s="172"/>
      <c r="HVA46" s="162"/>
      <c r="HVB46" s="171"/>
      <c r="HVC46" s="171"/>
      <c r="HVD46" s="171"/>
      <c r="HVE46" s="171"/>
      <c r="HVF46" s="171"/>
      <c r="HVG46" s="171"/>
      <c r="HVH46" s="172"/>
      <c r="HVI46" s="162"/>
      <c r="HVJ46" s="171"/>
      <c r="HVK46" s="171"/>
      <c r="HVL46" s="171"/>
      <c r="HVM46" s="171"/>
      <c r="HVN46" s="171"/>
      <c r="HVO46" s="171"/>
      <c r="HVP46" s="172"/>
      <c r="HVQ46" s="162"/>
      <c r="HVR46" s="171"/>
      <c r="HVS46" s="171"/>
      <c r="HVT46" s="171"/>
      <c r="HVU46" s="171"/>
      <c r="HVV46" s="171"/>
      <c r="HVW46" s="171"/>
      <c r="HVX46" s="172"/>
      <c r="HVY46" s="162"/>
      <c r="HVZ46" s="171"/>
      <c r="HWA46" s="171"/>
      <c r="HWB46" s="171"/>
      <c r="HWC46" s="171"/>
      <c r="HWD46" s="171"/>
      <c r="HWE46" s="171"/>
      <c r="HWF46" s="172"/>
      <c r="HWG46" s="162"/>
      <c r="HWH46" s="171"/>
      <c r="HWI46" s="171"/>
      <c r="HWJ46" s="171"/>
      <c r="HWK46" s="171"/>
      <c r="HWL46" s="171"/>
      <c r="HWM46" s="171"/>
      <c r="HWN46" s="172"/>
      <c r="HWO46" s="162"/>
      <c r="HWP46" s="171"/>
      <c r="HWQ46" s="171"/>
      <c r="HWR46" s="171"/>
      <c r="HWS46" s="171"/>
      <c r="HWT46" s="171"/>
      <c r="HWU46" s="171"/>
      <c r="HWV46" s="172"/>
      <c r="HWW46" s="162"/>
      <c r="HWX46" s="171"/>
      <c r="HWY46" s="171"/>
      <c r="HWZ46" s="171"/>
      <c r="HXA46" s="171"/>
      <c r="HXB46" s="171"/>
      <c r="HXC46" s="171"/>
      <c r="HXD46" s="172"/>
      <c r="HXE46" s="162"/>
      <c r="HXF46" s="171"/>
      <c r="HXG46" s="171"/>
      <c r="HXH46" s="171"/>
      <c r="HXI46" s="171"/>
      <c r="HXJ46" s="171"/>
      <c r="HXK46" s="171"/>
      <c r="HXL46" s="172"/>
      <c r="HXM46" s="162"/>
      <c r="HXN46" s="171"/>
      <c r="HXO46" s="171"/>
      <c r="HXP46" s="171"/>
      <c r="HXQ46" s="171"/>
      <c r="HXR46" s="171"/>
      <c r="HXS46" s="171"/>
      <c r="HXT46" s="172"/>
      <c r="HXU46" s="162"/>
      <c r="HXV46" s="171"/>
      <c r="HXW46" s="171"/>
      <c r="HXX46" s="171"/>
      <c r="HXY46" s="171"/>
      <c r="HXZ46" s="171"/>
      <c r="HYA46" s="171"/>
      <c r="HYB46" s="172"/>
      <c r="HYC46" s="162"/>
      <c r="HYD46" s="171"/>
      <c r="HYE46" s="171"/>
      <c r="HYF46" s="171"/>
      <c r="HYG46" s="171"/>
      <c r="HYH46" s="171"/>
      <c r="HYI46" s="171"/>
      <c r="HYJ46" s="172"/>
      <c r="HYK46" s="162"/>
      <c r="HYL46" s="171"/>
      <c r="HYM46" s="171"/>
      <c r="HYN46" s="171"/>
      <c r="HYO46" s="171"/>
      <c r="HYP46" s="171"/>
      <c r="HYQ46" s="171"/>
      <c r="HYR46" s="172"/>
      <c r="HYS46" s="162"/>
      <c r="HYT46" s="171"/>
      <c r="HYU46" s="171"/>
      <c r="HYV46" s="171"/>
      <c r="HYW46" s="171"/>
      <c r="HYX46" s="171"/>
      <c r="HYY46" s="171"/>
      <c r="HYZ46" s="172"/>
      <c r="HZA46" s="162"/>
      <c r="HZB46" s="171"/>
      <c r="HZC46" s="171"/>
      <c r="HZD46" s="171"/>
      <c r="HZE46" s="171"/>
      <c r="HZF46" s="171"/>
      <c r="HZG46" s="171"/>
      <c r="HZH46" s="172"/>
      <c r="HZI46" s="162"/>
      <c r="HZJ46" s="171"/>
      <c r="HZK46" s="171"/>
      <c r="HZL46" s="171"/>
      <c r="HZM46" s="171"/>
      <c r="HZN46" s="171"/>
      <c r="HZO46" s="171"/>
      <c r="HZP46" s="172"/>
      <c r="HZQ46" s="162"/>
      <c r="HZR46" s="171"/>
      <c r="HZS46" s="171"/>
      <c r="HZT46" s="171"/>
      <c r="HZU46" s="171"/>
      <c r="HZV46" s="171"/>
      <c r="HZW46" s="171"/>
      <c r="HZX46" s="172"/>
      <c r="HZY46" s="162"/>
      <c r="HZZ46" s="171"/>
      <c r="IAA46" s="171"/>
      <c r="IAB46" s="171"/>
      <c r="IAC46" s="171"/>
      <c r="IAD46" s="171"/>
      <c r="IAE46" s="171"/>
      <c r="IAF46" s="172"/>
      <c r="IAG46" s="162"/>
      <c r="IAH46" s="171"/>
      <c r="IAI46" s="171"/>
      <c r="IAJ46" s="171"/>
      <c r="IAK46" s="171"/>
      <c r="IAL46" s="171"/>
      <c r="IAM46" s="171"/>
      <c r="IAN46" s="172"/>
      <c r="IAO46" s="162"/>
      <c r="IAP46" s="171"/>
      <c r="IAQ46" s="171"/>
      <c r="IAR46" s="171"/>
      <c r="IAS46" s="171"/>
      <c r="IAT46" s="171"/>
      <c r="IAU46" s="171"/>
      <c r="IAV46" s="172"/>
      <c r="IAW46" s="162"/>
      <c r="IAX46" s="171"/>
      <c r="IAY46" s="171"/>
      <c r="IAZ46" s="171"/>
      <c r="IBA46" s="171"/>
      <c r="IBB46" s="171"/>
      <c r="IBC46" s="171"/>
      <c r="IBD46" s="172"/>
      <c r="IBE46" s="162"/>
      <c r="IBF46" s="171"/>
      <c r="IBG46" s="171"/>
      <c r="IBH46" s="171"/>
      <c r="IBI46" s="171"/>
      <c r="IBJ46" s="171"/>
      <c r="IBK46" s="171"/>
      <c r="IBL46" s="172"/>
      <c r="IBM46" s="162"/>
      <c r="IBN46" s="171"/>
      <c r="IBO46" s="171"/>
      <c r="IBP46" s="171"/>
      <c r="IBQ46" s="171"/>
      <c r="IBR46" s="171"/>
      <c r="IBS46" s="171"/>
      <c r="IBT46" s="172"/>
      <c r="IBU46" s="162"/>
      <c r="IBV46" s="171"/>
      <c r="IBW46" s="171"/>
      <c r="IBX46" s="171"/>
      <c r="IBY46" s="171"/>
      <c r="IBZ46" s="171"/>
      <c r="ICA46" s="171"/>
      <c r="ICB46" s="172"/>
      <c r="ICC46" s="162"/>
      <c r="ICD46" s="171"/>
      <c r="ICE46" s="171"/>
      <c r="ICF46" s="171"/>
      <c r="ICG46" s="171"/>
      <c r="ICH46" s="171"/>
      <c r="ICI46" s="171"/>
      <c r="ICJ46" s="172"/>
      <c r="ICK46" s="162"/>
      <c r="ICL46" s="171"/>
      <c r="ICM46" s="171"/>
      <c r="ICN46" s="171"/>
      <c r="ICO46" s="171"/>
      <c r="ICP46" s="171"/>
      <c r="ICQ46" s="171"/>
      <c r="ICR46" s="172"/>
      <c r="ICS46" s="162"/>
      <c r="ICT46" s="171"/>
      <c r="ICU46" s="171"/>
      <c r="ICV46" s="171"/>
      <c r="ICW46" s="171"/>
      <c r="ICX46" s="171"/>
      <c r="ICY46" s="171"/>
      <c r="ICZ46" s="172"/>
      <c r="IDA46" s="162"/>
      <c r="IDB46" s="171"/>
      <c r="IDC46" s="171"/>
      <c r="IDD46" s="171"/>
      <c r="IDE46" s="171"/>
      <c r="IDF46" s="171"/>
      <c r="IDG46" s="171"/>
      <c r="IDH46" s="172"/>
      <c r="IDI46" s="162"/>
      <c r="IDJ46" s="171"/>
      <c r="IDK46" s="171"/>
      <c r="IDL46" s="171"/>
      <c r="IDM46" s="171"/>
      <c r="IDN46" s="171"/>
      <c r="IDO46" s="171"/>
      <c r="IDP46" s="172"/>
      <c r="IDQ46" s="162"/>
      <c r="IDR46" s="171"/>
      <c r="IDS46" s="171"/>
      <c r="IDT46" s="171"/>
      <c r="IDU46" s="171"/>
      <c r="IDV46" s="171"/>
      <c r="IDW46" s="171"/>
      <c r="IDX46" s="172"/>
      <c r="IDY46" s="162"/>
      <c r="IDZ46" s="171"/>
      <c r="IEA46" s="171"/>
      <c r="IEB46" s="171"/>
      <c r="IEC46" s="171"/>
      <c r="IED46" s="171"/>
      <c r="IEE46" s="171"/>
      <c r="IEF46" s="172"/>
      <c r="IEG46" s="162"/>
      <c r="IEH46" s="171"/>
      <c r="IEI46" s="171"/>
      <c r="IEJ46" s="171"/>
      <c r="IEK46" s="171"/>
      <c r="IEL46" s="171"/>
      <c r="IEM46" s="171"/>
      <c r="IEN46" s="172"/>
      <c r="IEO46" s="162"/>
      <c r="IEP46" s="171"/>
      <c r="IEQ46" s="171"/>
      <c r="IER46" s="171"/>
      <c r="IES46" s="171"/>
      <c r="IET46" s="171"/>
      <c r="IEU46" s="171"/>
      <c r="IEV46" s="172"/>
      <c r="IEW46" s="162"/>
      <c r="IEX46" s="171"/>
      <c r="IEY46" s="171"/>
      <c r="IEZ46" s="171"/>
      <c r="IFA46" s="171"/>
      <c r="IFB46" s="171"/>
      <c r="IFC46" s="171"/>
      <c r="IFD46" s="172"/>
      <c r="IFE46" s="162"/>
      <c r="IFF46" s="171"/>
      <c r="IFG46" s="171"/>
      <c r="IFH46" s="171"/>
      <c r="IFI46" s="171"/>
      <c r="IFJ46" s="171"/>
      <c r="IFK46" s="171"/>
      <c r="IFL46" s="172"/>
      <c r="IFM46" s="162"/>
      <c r="IFN46" s="171"/>
      <c r="IFO46" s="171"/>
      <c r="IFP46" s="171"/>
      <c r="IFQ46" s="171"/>
      <c r="IFR46" s="171"/>
      <c r="IFS46" s="171"/>
      <c r="IFT46" s="172"/>
      <c r="IFU46" s="162"/>
      <c r="IFV46" s="171"/>
      <c r="IFW46" s="171"/>
      <c r="IFX46" s="171"/>
      <c r="IFY46" s="171"/>
      <c r="IFZ46" s="171"/>
      <c r="IGA46" s="171"/>
      <c r="IGB46" s="172"/>
      <c r="IGC46" s="162"/>
      <c r="IGD46" s="171"/>
      <c r="IGE46" s="171"/>
      <c r="IGF46" s="171"/>
      <c r="IGG46" s="171"/>
      <c r="IGH46" s="171"/>
      <c r="IGI46" s="171"/>
      <c r="IGJ46" s="172"/>
      <c r="IGK46" s="162"/>
      <c r="IGL46" s="171"/>
      <c r="IGM46" s="171"/>
      <c r="IGN46" s="171"/>
      <c r="IGO46" s="171"/>
      <c r="IGP46" s="171"/>
      <c r="IGQ46" s="171"/>
      <c r="IGR46" s="172"/>
      <c r="IGS46" s="162"/>
      <c r="IGT46" s="171"/>
      <c r="IGU46" s="171"/>
      <c r="IGV46" s="171"/>
      <c r="IGW46" s="171"/>
      <c r="IGX46" s="171"/>
      <c r="IGY46" s="171"/>
      <c r="IGZ46" s="172"/>
      <c r="IHA46" s="162"/>
      <c r="IHB46" s="171"/>
      <c r="IHC46" s="171"/>
      <c r="IHD46" s="171"/>
      <c r="IHE46" s="171"/>
      <c r="IHF46" s="171"/>
      <c r="IHG46" s="171"/>
      <c r="IHH46" s="172"/>
      <c r="IHI46" s="162"/>
      <c r="IHJ46" s="171"/>
      <c r="IHK46" s="171"/>
      <c r="IHL46" s="171"/>
      <c r="IHM46" s="171"/>
      <c r="IHN46" s="171"/>
      <c r="IHO46" s="171"/>
      <c r="IHP46" s="172"/>
      <c r="IHQ46" s="162"/>
      <c r="IHR46" s="171"/>
      <c r="IHS46" s="171"/>
      <c r="IHT46" s="171"/>
      <c r="IHU46" s="171"/>
      <c r="IHV46" s="171"/>
      <c r="IHW46" s="171"/>
      <c r="IHX46" s="172"/>
      <c r="IHY46" s="162"/>
      <c r="IHZ46" s="171"/>
      <c r="IIA46" s="171"/>
      <c r="IIB46" s="171"/>
      <c r="IIC46" s="171"/>
      <c r="IID46" s="171"/>
      <c r="IIE46" s="171"/>
      <c r="IIF46" s="172"/>
      <c r="IIG46" s="162"/>
      <c r="IIH46" s="171"/>
      <c r="III46" s="171"/>
      <c r="IIJ46" s="171"/>
      <c r="IIK46" s="171"/>
      <c r="IIL46" s="171"/>
      <c r="IIM46" s="171"/>
      <c r="IIN46" s="172"/>
      <c r="IIO46" s="162"/>
      <c r="IIP46" s="171"/>
      <c r="IIQ46" s="171"/>
      <c r="IIR46" s="171"/>
      <c r="IIS46" s="171"/>
      <c r="IIT46" s="171"/>
      <c r="IIU46" s="171"/>
      <c r="IIV46" s="172"/>
      <c r="IIW46" s="162"/>
      <c r="IIX46" s="171"/>
      <c r="IIY46" s="171"/>
      <c r="IIZ46" s="171"/>
      <c r="IJA46" s="171"/>
      <c r="IJB46" s="171"/>
      <c r="IJC46" s="171"/>
      <c r="IJD46" s="172"/>
      <c r="IJE46" s="162"/>
      <c r="IJF46" s="171"/>
      <c r="IJG46" s="171"/>
      <c r="IJH46" s="171"/>
      <c r="IJI46" s="171"/>
      <c r="IJJ46" s="171"/>
      <c r="IJK46" s="171"/>
      <c r="IJL46" s="172"/>
      <c r="IJM46" s="162"/>
      <c r="IJN46" s="171"/>
      <c r="IJO46" s="171"/>
      <c r="IJP46" s="171"/>
      <c r="IJQ46" s="171"/>
      <c r="IJR46" s="171"/>
      <c r="IJS46" s="171"/>
      <c r="IJT46" s="172"/>
      <c r="IJU46" s="162"/>
      <c r="IJV46" s="171"/>
      <c r="IJW46" s="171"/>
      <c r="IJX46" s="171"/>
      <c r="IJY46" s="171"/>
      <c r="IJZ46" s="171"/>
      <c r="IKA46" s="171"/>
      <c r="IKB46" s="172"/>
      <c r="IKC46" s="162"/>
      <c r="IKD46" s="171"/>
      <c r="IKE46" s="171"/>
      <c r="IKF46" s="171"/>
      <c r="IKG46" s="171"/>
      <c r="IKH46" s="171"/>
      <c r="IKI46" s="171"/>
      <c r="IKJ46" s="172"/>
      <c r="IKK46" s="162"/>
      <c r="IKL46" s="171"/>
      <c r="IKM46" s="171"/>
      <c r="IKN46" s="171"/>
      <c r="IKO46" s="171"/>
      <c r="IKP46" s="171"/>
      <c r="IKQ46" s="171"/>
      <c r="IKR46" s="172"/>
      <c r="IKS46" s="162"/>
      <c r="IKT46" s="171"/>
      <c r="IKU46" s="171"/>
      <c r="IKV46" s="171"/>
      <c r="IKW46" s="171"/>
      <c r="IKX46" s="171"/>
      <c r="IKY46" s="171"/>
      <c r="IKZ46" s="172"/>
      <c r="ILA46" s="162"/>
      <c r="ILB46" s="171"/>
      <c r="ILC46" s="171"/>
      <c r="ILD46" s="171"/>
      <c r="ILE46" s="171"/>
      <c r="ILF46" s="171"/>
      <c r="ILG46" s="171"/>
      <c r="ILH46" s="172"/>
      <c r="ILI46" s="162"/>
      <c r="ILJ46" s="171"/>
      <c r="ILK46" s="171"/>
      <c r="ILL46" s="171"/>
      <c r="ILM46" s="171"/>
      <c r="ILN46" s="171"/>
      <c r="ILO46" s="171"/>
      <c r="ILP46" s="172"/>
      <c r="ILQ46" s="162"/>
      <c r="ILR46" s="171"/>
      <c r="ILS46" s="171"/>
      <c r="ILT46" s="171"/>
      <c r="ILU46" s="171"/>
      <c r="ILV46" s="171"/>
      <c r="ILW46" s="171"/>
      <c r="ILX46" s="172"/>
      <c r="ILY46" s="162"/>
      <c r="ILZ46" s="171"/>
      <c r="IMA46" s="171"/>
      <c r="IMB46" s="171"/>
      <c r="IMC46" s="171"/>
      <c r="IMD46" s="171"/>
      <c r="IME46" s="171"/>
      <c r="IMF46" s="172"/>
      <c r="IMG46" s="162"/>
      <c r="IMH46" s="171"/>
      <c r="IMI46" s="171"/>
      <c r="IMJ46" s="171"/>
      <c r="IMK46" s="171"/>
      <c r="IML46" s="171"/>
      <c r="IMM46" s="171"/>
      <c r="IMN46" s="172"/>
      <c r="IMO46" s="162"/>
      <c r="IMP46" s="171"/>
      <c r="IMQ46" s="171"/>
      <c r="IMR46" s="171"/>
      <c r="IMS46" s="171"/>
      <c r="IMT46" s="171"/>
      <c r="IMU46" s="171"/>
      <c r="IMV46" s="172"/>
      <c r="IMW46" s="162"/>
      <c r="IMX46" s="171"/>
      <c r="IMY46" s="171"/>
      <c r="IMZ46" s="171"/>
      <c r="INA46" s="171"/>
      <c r="INB46" s="171"/>
      <c r="INC46" s="171"/>
      <c r="IND46" s="172"/>
      <c r="INE46" s="162"/>
      <c r="INF46" s="171"/>
      <c r="ING46" s="171"/>
      <c r="INH46" s="171"/>
      <c r="INI46" s="171"/>
      <c r="INJ46" s="171"/>
      <c r="INK46" s="171"/>
      <c r="INL46" s="172"/>
      <c r="INM46" s="162"/>
      <c r="INN46" s="171"/>
      <c r="INO46" s="171"/>
      <c r="INP46" s="171"/>
      <c r="INQ46" s="171"/>
      <c r="INR46" s="171"/>
      <c r="INS46" s="171"/>
      <c r="INT46" s="172"/>
      <c r="INU46" s="162"/>
      <c r="INV46" s="171"/>
      <c r="INW46" s="171"/>
      <c r="INX46" s="171"/>
      <c r="INY46" s="171"/>
      <c r="INZ46" s="171"/>
      <c r="IOA46" s="171"/>
      <c r="IOB46" s="172"/>
      <c r="IOC46" s="162"/>
      <c r="IOD46" s="171"/>
      <c r="IOE46" s="171"/>
      <c r="IOF46" s="171"/>
      <c r="IOG46" s="171"/>
      <c r="IOH46" s="171"/>
      <c r="IOI46" s="171"/>
      <c r="IOJ46" s="172"/>
      <c r="IOK46" s="162"/>
      <c r="IOL46" s="171"/>
      <c r="IOM46" s="171"/>
      <c r="ION46" s="171"/>
      <c r="IOO46" s="171"/>
      <c r="IOP46" s="171"/>
      <c r="IOQ46" s="171"/>
      <c r="IOR46" s="172"/>
      <c r="IOS46" s="162"/>
      <c r="IOT46" s="171"/>
      <c r="IOU46" s="171"/>
      <c r="IOV46" s="171"/>
      <c r="IOW46" s="171"/>
      <c r="IOX46" s="171"/>
      <c r="IOY46" s="171"/>
      <c r="IOZ46" s="172"/>
      <c r="IPA46" s="162"/>
      <c r="IPB46" s="171"/>
      <c r="IPC46" s="171"/>
      <c r="IPD46" s="171"/>
      <c r="IPE46" s="171"/>
      <c r="IPF46" s="171"/>
      <c r="IPG46" s="171"/>
      <c r="IPH46" s="172"/>
      <c r="IPI46" s="162"/>
      <c r="IPJ46" s="171"/>
      <c r="IPK46" s="171"/>
      <c r="IPL46" s="171"/>
      <c r="IPM46" s="171"/>
      <c r="IPN46" s="171"/>
      <c r="IPO46" s="171"/>
      <c r="IPP46" s="172"/>
      <c r="IPQ46" s="162"/>
      <c r="IPR46" s="171"/>
      <c r="IPS46" s="171"/>
      <c r="IPT46" s="171"/>
      <c r="IPU46" s="171"/>
      <c r="IPV46" s="171"/>
      <c r="IPW46" s="171"/>
      <c r="IPX46" s="172"/>
      <c r="IPY46" s="162"/>
      <c r="IPZ46" s="171"/>
      <c r="IQA46" s="171"/>
      <c r="IQB46" s="171"/>
      <c r="IQC46" s="171"/>
      <c r="IQD46" s="171"/>
      <c r="IQE46" s="171"/>
      <c r="IQF46" s="172"/>
      <c r="IQG46" s="162"/>
      <c r="IQH46" s="171"/>
      <c r="IQI46" s="171"/>
      <c r="IQJ46" s="171"/>
      <c r="IQK46" s="171"/>
      <c r="IQL46" s="171"/>
      <c r="IQM46" s="171"/>
      <c r="IQN46" s="172"/>
      <c r="IQO46" s="162"/>
      <c r="IQP46" s="171"/>
      <c r="IQQ46" s="171"/>
      <c r="IQR46" s="171"/>
      <c r="IQS46" s="171"/>
      <c r="IQT46" s="171"/>
      <c r="IQU46" s="171"/>
      <c r="IQV46" s="172"/>
      <c r="IQW46" s="162"/>
      <c r="IQX46" s="171"/>
      <c r="IQY46" s="171"/>
      <c r="IQZ46" s="171"/>
      <c r="IRA46" s="171"/>
      <c r="IRB46" s="171"/>
      <c r="IRC46" s="171"/>
      <c r="IRD46" s="172"/>
      <c r="IRE46" s="162"/>
      <c r="IRF46" s="171"/>
      <c r="IRG46" s="171"/>
      <c r="IRH46" s="171"/>
      <c r="IRI46" s="171"/>
      <c r="IRJ46" s="171"/>
      <c r="IRK46" s="171"/>
      <c r="IRL46" s="172"/>
      <c r="IRM46" s="162"/>
      <c r="IRN46" s="171"/>
      <c r="IRO46" s="171"/>
      <c r="IRP46" s="171"/>
      <c r="IRQ46" s="171"/>
      <c r="IRR46" s="171"/>
      <c r="IRS46" s="171"/>
      <c r="IRT46" s="172"/>
      <c r="IRU46" s="162"/>
      <c r="IRV46" s="171"/>
      <c r="IRW46" s="171"/>
      <c r="IRX46" s="171"/>
      <c r="IRY46" s="171"/>
      <c r="IRZ46" s="171"/>
      <c r="ISA46" s="171"/>
      <c r="ISB46" s="172"/>
      <c r="ISC46" s="162"/>
      <c r="ISD46" s="171"/>
      <c r="ISE46" s="171"/>
      <c r="ISF46" s="171"/>
      <c r="ISG46" s="171"/>
      <c r="ISH46" s="171"/>
      <c r="ISI46" s="171"/>
      <c r="ISJ46" s="172"/>
      <c r="ISK46" s="162"/>
      <c r="ISL46" s="171"/>
      <c r="ISM46" s="171"/>
      <c r="ISN46" s="171"/>
      <c r="ISO46" s="171"/>
      <c r="ISP46" s="171"/>
      <c r="ISQ46" s="171"/>
      <c r="ISR46" s="172"/>
      <c r="ISS46" s="162"/>
      <c r="IST46" s="171"/>
      <c r="ISU46" s="171"/>
      <c r="ISV46" s="171"/>
      <c r="ISW46" s="171"/>
      <c r="ISX46" s="171"/>
      <c r="ISY46" s="171"/>
      <c r="ISZ46" s="172"/>
      <c r="ITA46" s="162"/>
      <c r="ITB46" s="171"/>
      <c r="ITC46" s="171"/>
      <c r="ITD46" s="171"/>
      <c r="ITE46" s="171"/>
      <c r="ITF46" s="171"/>
      <c r="ITG46" s="171"/>
      <c r="ITH46" s="172"/>
      <c r="ITI46" s="162"/>
      <c r="ITJ46" s="171"/>
      <c r="ITK46" s="171"/>
      <c r="ITL46" s="171"/>
      <c r="ITM46" s="171"/>
      <c r="ITN46" s="171"/>
      <c r="ITO46" s="171"/>
      <c r="ITP46" s="172"/>
      <c r="ITQ46" s="162"/>
      <c r="ITR46" s="171"/>
      <c r="ITS46" s="171"/>
      <c r="ITT46" s="171"/>
      <c r="ITU46" s="171"/>
      <c r="ITV46" s="171"/>
      <c r="ITW46" s="171"/>
      <c r="ITX46" s="172"/>
      <c r="ITY46" s="162"/>
      <c r="ITZ46" s="171"/>
      <c r="IUA46" s="171"/>
      <c r="IUB46" s="171"/>
      <c r="IUC46" s="171"/>
      <c r="IUD46" s="171"/>
      <c r="IUE46" s="171"/>
      <c r="IUF46" s="172"/>
      <c r="IUG46" s="162"/>
      <c r="IUH46" s="171"/>
      <c r="IUI46" s="171"/>
      <c r="IUJ46" s="171"/>
      <c r="IUK46" s="171"/>
      <c r="IUL46" s="171"/>
      <c r="IUM46" s="171"/>
      <c r="IUN46" s="172"/>
      <c r="IUO46" s="162"/>
      <c r="IUP46" s="171"/>
      <c r="IUQ46" s="171"/>
      <c r="IUR46" s="171"/>
      <c r="IUS46" s="171"/>
      <c r="IUT46" s="171"/>
      <c r="IUU46" s="171"/>
      <c r="IUV46" s="172"/>
      <c r="IUW46" s="162"/>
      <c r="IUX46" s="171"/>
      <c r="IUY46" s="171"/>
      <c r="IUZ46" s="171"/>
      <c r="IVA46" s="171"/>
      <c r="IVB46" s="171"/>
      <c r="IVC46" s="171"/>
      <c r="IVD46" s="172"/>
      <c r="IVE46" s="162"/>
      <c r="IVF46" s="171"/>
      <c r="IVG46" s="171"/>
      <c r="IVH46" s="171"/>
      <c r="IVI46" s="171"/>
      <c r="IVJ46" s="171"/>
      <c r="IVK46" s="171"/>
      <c r="IVL46" s="172"/>
      <c r="IVM46" s="162"/>
      <c r="IVN46" s="171"/>
      <c r="IVO46" s="171"/>
      <c r="IVP46" s="171"/>
      <c r="IVQ46" s="171"/>
      <c r="IVR46" s="171"/>
      <c r="IVS46" s="171"/>
      <c r="IVT46" s="172"/>
      <c r="IVU46" s="162"/>
      <c r="IVV46" s="171"/>
      <c r="IVW46" s="171"/>
      <c r="IVX46" s="171"/>
      <c r="IVY46" s="171"/>
      <c r="IVZ46" s="171"/>
      <c r="IWA46" s="171"/>
      <c r="IWB46" s="172"/>
      <c r="IWC46" s="162"/>
      <c r="IWD46" s="171"/>
      <c r="IWE46" s="171"/>
      <c r="IWF46" s="171"/>
      <c r="IWG46" s="171"/>
      <c r="IWH46" s="171"/>
      <c r="IWI46" s="171"/>
      <c r="IWJ46" s="172"/>
      <c r="IWK46" s="162"/>
      <c r="IWL46" s="171"/>
      <c r="IWM46" s="171"/>
      <c r="IWN46" s="171"/>
      <c r="IWO46" s="171"/>
      <c r="IWP46" s="171"/>
      <c r="IWQ46" s="171"/>
      <c r="IWR46" s="172"/>
      <c r="IWS46" s="162"/>
      <c r="IWT46" s="171"/>
      <c r="IWU46" s="171"/>
      <c r="IWV46" s="171"/>
      <c r="IWW46" s="171"/>
      <c r="IWX46" s="171"/>
      <c r="IWY46" s="171"/>
      <c r="IWZ46" s="172"/>
      <c r="IXA46" s="162"/>
      <c r="IXB46" s="171"/>
      <c r="IXC46" s="171"/>
      <c r="IXD46" s="171"/>
      <c r="IXE46" s="171"/>
      <c r="IXF46" s="171"/>
      <c r="IXG46" s="171"/>
      <c r="IXH46" s="172"/>
      <c r="IXI46" s="162"/>
      <c r="IXJ46" s="171"/>
      <c r="IXK46" s="171"/>
      <c r="IXL46" s="171"/>
      <c r="IXM46" s="171"/>
      <c r="IXN46" s="171"/>
      <c r="IXO46" s="171"/>
      <c r="IXP46" s="172"/>
      <c r="IXQ46" s="162"/>
      <c r="IXR46" s="171"/>
      <c r="IXS46" s="171"/>
      <c r="IXT46" s="171"/>
      <c r="IXU46" s="171"/>
      <c r="IXV46" s="171"/>
      <c r="IXW46" s="171"/>
      <c r="IXX46" s="172"/>
      <c r="IXY46" s="162"/>
      <c r="IXZ46" s="171"/>
      <c r="IYA46" s="171"/>
      <c r="IYB46" s="171"/>
      <c r="IYC46" s="171"/>
      <c r="IYD46" s="171"/>
      <c r="IYE46" s="171"/>
      <c r="IYF46" s="172"/>
      <c r="IYG46" s="162"/>
      <c r="IYH46" s="171"/>
      <c r="IYI46" s="171"/>
      <c r="IYJ46" s="171"/>
      <c r="IYK46" s="171"/>
      <c r="IYL46" s="171"/>
      <c r="IYM46" s="171"/>
      <c r="IYN46" s="172"/>
      <c r="IYO46" s="162"/>
      <c r="IYP46" s="171"/>
      <c r="IYQ46" s="171"/>
      <c r="IYR46" s="171"/>
      <c r="IYS46" s="171"/>
      <c r="IYT46" s="171"/>
      <c r="IYU46" s="171"/>
      <c r="IYV46" s="172"/>
      <c r="IYW46" s="162"/>
      <c r="IYX46" s="171"/>
      <c r="IYY46" s="171"/>
      <c r="IYZ46" s="171"/>
      <c r="IZA46" s="171"/>
      <c r="IZB46" s="171"/>
      <c r="IZC46" s="171"/>
      <c r="IZD46" s="172"/>
      <c r="IZE46" s="162"/>
      <c r="IZF46" s="171"/>
      <c r="IZG46" s="171"/>
      <c r="IZH46" s="171"/>
      <c r="IZI46" s="171"/>
      <c r="IZJ46" s="171"/>
      <c r="IZK46" s="171"/>
      <c r="IZL46" s="172"/>
      <c r="IZM46" s="162"/>
      <c r="IZN46" s="171"/>
      <c r="IZO46" s="171"/>
      <c r="IZP46" s="171"/>
      <c r="IZQ46" s="171"/>
      <c r="IZR46" s="171"/>
      <c r="IZS46" s="171"/>
      <c r="IZT46" s="172"/>
      <c r="IZU46" s="162"/>
      <c r="IZV46" s="171"/>
      <c r="IZW46" s="171"/>
      <c r="IZX46" s="171"/>
      <c r="IZY46" s="171"/>
      <c r="IZZ46" s="171"/>
      <c r="JAA46" s="171"/>
      <c r="JAB46" s="172"/>
      <c r="JAC46" s="162"/>
      <c r="JAD46" s="171"/>
      <c r="JAE46" s="171"/>
      <c r="JAF46" s="171"/>
      <c r="JAG46" s="171"/>
      <c r="JAH46" s="171"/>
      <c r="JAI46" s="171"/>
      <c r="JAJ46" s="172"/>
      <c r="JAK46" s="162"/>
      <c r="JAL46" s="171"/>
      <c r="JAM46" s="171"/>
      <c r="JAN46" s="171"/>
      <c r="JAO46" s="171"/>
      <c r="JAP46" s="171"/>
      <c r="JAQ46" s="171"/>
      <c r="JAR46" s="172"/>
      <c r="JAS46" s="162"/>
      <c r="JAT46" s="171"/>
      <c r="JAU46" s="171"/>
      <c r="JAV46" s="171"/>
      <c r="JAW46" s="171"/>
      <c r="JAX46" s="171"/>
      <c r="JAY46" s="171"/>
      <c r="JAZ46" s="172"/>
      <c r="JBA46" s="162"/>
      <c r="JBB46" s="171"/>
      <c r="JBC46" s="171"/>
      <c r="JBD46" s="171"/>
      <c r="JBE46" s="171"/>
      <c r="JBF46" s="171"/>
      <c r="JBG46" s="171"/>
      <c r="JBH46" s="172"/>
      <c r="JBI46" s="162"/>
      <c r="JBJ46" s="171"/>
      <c r="JBK46" s="171"/>
      <c r="JBL46" s="171"/>
      <c r="JBM46" s="171"/>
      <c r="JBN46" s="171"/>
      <c r="JBO46" s="171"/>
      <c r="JBP46" s="172"/>
      <c r="JBQ46" s="162"/>
      <c r="JBR46" s="171"/>
      <c r="JBS46" s="171"/>
      <c r="JBT46" s="171"/>
      <c r="JBU46" s="171"/>
      <c r="JBV46" s="171"/>
      <c r="JBW46" s="171"/>
      <c r="JBX46" s="172"/>
      <c r="JBY46" s="162"/>
      <c r="JBZ46" s="171"/>
      <c r="JCA46" s="171"/>
      <c r="JCB46" s="171"/>
      <c r="JCC46" s="171"/>
      <c r="JCD46" s="171"/>
      <c r="JCE46" s="171"/>
      <c r="JCF46" s="172"/>
      <c r="JCG46" s="162"/>
      <c r="JCH46" s="171"/>
      <c r="JCI46" s="171"/>
      <c r="JCJ46" s="171"/>
      <c r="JCK46" s="171"/>
      <c r="JCL46" s="171"/>
      <c r="JCM46" s="171"/>
      <c r="JCN46" s="172"/>
      <c r="JCO46" s="162"/>
      <c r="JCP46" s="171"/>
      <c r="JCQ46" s="171"/>
      <c r="JCR46" s="171"/>
      <c r="JCS46" s="171"/>
      <c r="JCT46" s="171"/>
      <c r="JCU46" s="171"/>
      <c r="JCV46" s="172"/>
      <c r="JCW46" s="162"/>
      <c r="JCX46" s="171"/>
      <c r="JCY46" s="171"/>
      <c r="JCZ46" s="171"/>
      <c r="JDA46" s="171"/>
      <c r="JDB46" s="171"/>
      <c r="JDC46" s="171"/>
      <c r="JDD46" s="172"/>
      <c r="JDE46" s="162"/>
      <c r="JDF46" s="171"/>
      <c r="JDG46" s="171"/>
      <c r="JDH46" s="171"/>
      <c r="JDI46" s="171"/>
      <c r="JDJ46" s="171"/>
      <c r="JDK46" s="171"/>
      <c r="JDL46" s="172"/>
      <c r="JDM46" s="162"/>
      <c r="JDN46" s="171"/>
      <c r="JDO46" s="171"/>
      <c r="JDP46" s="171"/>
      <c r="JDQ46" s="171"/>
      <c r="JDR46" s="171"/>
      <c r="JDS46" s="171"/>
      <c r="JDT46" s="172"/>
      <c r="JDU46" s="162"/>
      <c r="JDV46" s="171"/>
      <c r="JDW46" s="171"/>
      <c r="JDX46" s="171"/>
      <c r="JDY46" s="171"/>
      <c r="JDZ46" s="171"/>
      <c r="JEA46" s="171"/>
      <c r="JEB46" s="172"/>
      <c r="JEC46" s="162"/>
      <c r="JED46" s="171"/>
      <c r="JEE46" s="171"/>
      <c r="JEF46" s="171"/>
      <c r="JEG46" s="171"/>
      <c r="JEH46" s="171"/>
      <c r="JEI46" s="171"/>
      <c r="JEJ46" s="172"/>
      <c r="JEK46" s="162"/>
      <c r="JEL46" s="171"/>
      <c r="JEM46" s="171"/>
      <c r="JEN46" s="171"/>
      <c r="JEO46" s="171"/>
      <c r="JEP46" s="171"/>
      <c r="JEQ46" s="171"/>
      <c r="JER46" s="172"/>
      <c r="JES46" s="162"/>
      <c r="JET46" s="171"/>
      <c r="JEU46" s="171"/>
      <c r="JEV46" s="171"/>
      <c r="JEW46" s="171"/>
      <c r="JEX46" s="171"/>
      <c r="JEY46" s="171"/>
      <c r="JEZ46" s="172"/>
      <c r="JFA46" s="162"/>
      <c r="JFB46" s="171"/>
      <c r="JFC46" s="171"/>
      <c r="JFD46" s="171"/>
      <c r="JFE46" s="171"/>
      <c r="JFF46" s="171"/>
      <c r="JFG46" s="171"/>
      <c r="JFH46" s="172"/>
      <c r="JFI46" s="162"/>
      <c r="JFJ46" s="171"/>
      <c r="JFK46" s="171"/>
      <c r="JFL46" s="171"/>
      <c r="JFM46" s="171"/>
      <c r="JFN46" s="171"/>
      <c r="JFO46" s="171"/>
      <c r="JFP46" s="172"/>
      <c r="JFQ46" s="162"/>
      <c r="JFR46" s="171"/>
      <c r="JFS46" s="171"/>
      <c r="JFT46" s="171"/>
      <c r="JFU46" s="171"/>
      <c r="JFV46" s="171"/>
      <c r="JFW46" s="171"/>
      <c r="JFX46" s="172"/>
      <c r="JFY46" s="162"/>
      <c r="JFZ46" s="171"/>
      <c r="JGA46" s="171"/>
      <c r="JGB46" s="171"/>
      <c r="JGC46" s="171"/>
      <c r="JGD46" s="171"/>
      <c r="JGE46" s="171"/>
      <c r="JGF46" s="172"/>
      <c r="JGG46" s="162"/>
      <c r="JGH46" s="171"/>
      <c r="JGI46" s="171"/>
      <c r="JGJ46" s="171"/>
      <c r="JGK46" s="171"/>
      <c r="JGL46" s="171"/>
      <c r="JGM46" s="171"/>
      <c r="JGN46" s="172"/>
      <c r="JGO46" s="162"/>
      <c r="JGP46" s="171"/>
      <c r="JGQ46" s="171"/>
      <c r="JGR46" s="171"/>
      <c r="JGS46" s="171"/>
      <c r="JGT46" s="171"/>
      <c r="JGU46" s="171"/>
      <c r="JGV46" s="172"/>
      <c r="JGW46" s="162"/>
      <c r="JGX46" s="171"/>
      <c r="JGY46" s="171"/>
      <c r="JGZ46" s="171"/>
      <c r="JHA46" s="171"/>
      <c r="JHB46" s="171"/>
      <c r="JHC46" s="171"/>
      <c r="JHD46" s="172"/>
      <c r="JHE46" s="162"/>
      <c r="JHF46" s="171"/>
      <c r="JHG46" s="171"/>
      <c r="JHH46" s="171"/>
      <c r="JHI46" s="171"/>
      <c r="JHJ46" s="171"/>
      <c r="JHK46" s="171"/>
      <c r="JHL46" s="172"/>
      <c r="JHM46" s="162"/>
      <c r="JHN46" s="171"/>
      <c r="JHO46" s="171"/>
      <c r="JHP46" s="171"/>
      <c r="JHQ46" s="171"/>
      <c r="JHR46" s="171"/>
      <c r="JHS46" s="171"/>
      <c r="JHT46" s="172"/>
      <c r="JHU46" s="162"/>
      <c r="JHV46" s="171"/>
      <c r="JHW46" s="171"/>
      <c r="JHX46" s="171"/>
      <c r="JHY46" s="171"/>
      <c r="JHZ46" s="171"/>
      <c r="JIA46" s="171"/>
      <c r="JIB46" s="172"/>
      <c r="JIC46" s="162"/>
      <c r="JID46" s="171"/>
      <c r="JIE46" s="171"/>
      <c r="JIF46" s="171"/>
      <c r="JIG46" s="171"/>
      <c r="JIH46" s="171"/>
      <c r="JII46" s="171"/>
      <c r="JIJ46" s="172"/>
      <c r="JIK46" s="162"/>
      <c r="JIL46" s="171"/>
      <c r="JIM46" s="171"/>
      <c r="JIN46" s="171"/>
      <c r="JIO46" s="171"/>
      <c r="JIP46" s="171"/>
      <c r="JIQ46" s="171"/>
      <c r="JIR46" s="172"/>
      <c r="JIS46" s="162"/>
      <c r="JIT46" s="171"/>
      <c r="JIU46" s="171"/>
      <c r="JIV46" s="171"/>
      <c r="JIW46" s="171"/>
      <c r="JIX46" s="171"/>
      <c r="JIY46" s="171"/>
      <c r="JIZ46" s="172"/>
      <c r="JJA46" s="162"/>
      <c r="JJB46" s="171"/>
      <c r="JJC46" s="171"/>
      <c r="JJD46" s="171"/>
      <c r="JJE46" s="171"/>
      <c r="JJF46" s="171"/>
      <c r="JJG46" s="171"/>
      <c r="JJH46" s="172"/>
      <c r="JJI46" s="162"/>
      <c r="JJJ46" s="171"/>
      <c r="JJK46" s="171"/>
      <c r="JJL46" s="171"/>
      <c r="JJM46" s="171"/>
      <c r="JJN46" s="171"/>
      <c r="JJO46" s="171"/>
      <c r="JJP46" s="172"/>
      <c r="JJQ46" s="162"/>
      <c r="JJR46" s="171"/>
      <c r="JJS46" s="171"/>
      <c r="JJT46" s="171"/>
      <c r="JJU46" s="171"/>
      <c r="JJV46" s="171"/>
      <c r="JJW46" s="171"/>
      <c r="JJX46" s="172"/>
      <c r="JJY46" s="162"/>
      <c r="JJZ46" s="171"/>
      <c r="JKA46" s="171"/>
      <c r="JKB46" s="171"/>
      <c r="JKC46" s="171"/>
      <c r="JKD46" s="171"/>
      <c r="JKE46" s="171"/>
      <c r="JKF46" s="172"/>
      <c r="JKG46" s="162"/>
      <c r="JKH46" s="171"/>
      <c r="JKI46" s="171"/>
      <c r="JKJ46" s="171"/>
      <c r="JKK46" s="171"/>
      <c r="JKL46" s="171"/>
      <c r="JKM46" s="171"/>
      <c r="JKN46" s="172"/>
      <c r="JKO46" s="162"/>
      <c r="JKP46" s="171"/>
      <c r="JKQ46" s="171"/>
      <c r="JKR46" s="171"/>
      <c r="JKS46" s="171"/>
      <c r="JKT46" s="171"/>
      <c r="JKU46" s="171"/>
      <c r="JKV46" s="172"/>
      <c r="JKW46" s="162"/>
      <c r="JKX46" s="171"/>
      <c r="JKY46" s="171"/>
      <c r="JKZ46" s="171"/>
      <c r="JLA46" s="171"/>
      <c r="JLB46" s="171"/>
      <c r="JLC46" s="171"/>
      <c r="JLD46" s="172"/>
      <c r="JLE46" s="162"/>
      <c r="JLF46" s="171"/>
      <c r="JLG46" s="171"/>
      <c r="JLH46" s="171"/>
      <c r="JLI46" s="171"/>
      <c r="JLJ46" s="171"/>
      <c r="JLK46" s="171"/>
      <c r="JLL46" s="172"/>
      <c r="JLM46" s="162"/>
      <c r="JLN46" s="171"/>
      <c r="JLO46" s="171"/>
      <c r="JLP46" s="171"/>
      <c r="JLQ46" s="171"/>
      <c r="JLR46" s="171"/>
      <c r="JLS46" s="171"/>
      <c r="JLT46" s="172"/>
      <c r="JLU46" s="162"/>
      <c r="JLV46" s="171"/>
      <c r="JLW46" s="171"/>
      <c r="JLX46" s="171"/>
      <c r="JLY46" s="171"/>
      <c r="JLZ46" s="171"/>
      <c r="JMA46" s="171"/>
      <c r="JMB46" s="172"/>
      <c r="JMC46" s="162"/>
      <c r="JMD46" s="171"/>
      <c r="JME46" s="171"/>
      <c r="JMF46" s="171"/>
      <c r="JMG46" s="171"/>
      <c r="JMH46" s="171"/>
      <c r="JMI46" s="171"/>
      <c r="JMJ46" s="172"/>
      <c r="JMK46" s="162"/>
      <c r="JML46" s="171"/>
      <c r="JMM46" s="171"/>
      <c r="JMN46" s="171"/>
      <c r="JMO46" s="171"/>
      <c r="JMP46" s="171"/>
      <c r="JMQ46" s="171"/>
      <c r="JMR46" s="172"/>
      <c r="JMS46" s="162"/>
      <c r="JMT46" s="171"/>
      <c r="JMU46" s="171"/>
      <c r="JMV46" s="171"/>
      <c r="JMW46" s="171"/>
      <c r="JMX46" s="171"/>
      <c r="JMY46" s="171"/>
      <c r="JMZ46" s="172"/>
      <c r="JNA46" s="162"/>
      <c r="JNB46" s="171"/>
      <c r="JNC46" s="171"/>
      <c r="JND46" s="171"/>
      <c r="JNE46" s="171"/>
      <c r="JNF46" s="171"/>
      <c r="JNG46" s="171"/>
      <c r="JNH46" s="172"/>
      <c r="JNI46" s="162"/>
      <c r="JNJ46" s="171"/>
      <c r="JNK46" s="171"/>
      <c r="JNL46" s="171"/>
      <c r="JNM46" s="171"/>
      <c r="JNN46" s="171"/>
      <c r="JNO46" s="171"/>
      <c r="JNP46" s="172"/>
      <c r="JNQ46" s="162"/>
      <c r="JNR46" s="171"/>
      <c r="JNS46" s="171"/>
      <c r="JNT46" s="171"/>
      <c r="JNU46" s="171"/>
      <c r="JNV46" s="171"/>
      <c r="JNW46" s="171"/>
      <c r="JNX46" s="172"/>
      <c r="JNY46" s="162"/>
      <c r="JNZ46" s="171"/>
      <c r="JOA46" s="171"/>
      <c r="JOB46" s="171"/>
      <c r="JOC46" s="171"/>
      <c r="JOD46" s="171"/>
      <c r="JOE46" s="171"/>
      <c r="JOF46" s="172"/>
      <c r="JOG46" s="162"/>
      <c r="JOH46" s="171"/>
      <c r="JOI46" s="171"/>
      <c r="JOJ46" s="171"/>
      <c r="JOK46" s="171"/>
      <c r="JOL46" s="171"/>
      <c r="JOM46" s="171"/>
      <c r="JON46" s="172"/>
      <c r="JOO46" s="162"/>
      <c r="JOP46" s="171"/>
      <c r="JOQ46" s="171"/>
      <c r="JOR46" s="171"/>
      <c r="JOS46" s="171"/>
      <c r="JOT46" s="171"/>
      <c r="JOU46" s="171"/>
      <c r="JOV46" s="172"/>
      <c r="JOW46" s="162"/>
      <c r="JOX46" s="171"/>
      <c r="JOY46" s="171"/>
      <c r="JOZ46" s="171"/>
      <c r="JPA46" s="171"/>
      <c r="JPB46" s="171"/>
      <c r="JPC46" s="171"/>
      <c r="JPD46" s="172"/>
      <c r="JPE46" s="162"/>
      <c r="JPF46" s="171"/>
      <c r="JPG46" s="171"/>
      <c r="JPH46" s="171"/>
      <c r="JPI46" s="171"/>
      <c r="JPJ46" s="171"/>
      <c r="JPK46" s="171"/>
      <c r="JPL46" s="172"/>
      <c r="JPM46" s="162"/>
      <c r="JPN46" s="171"/>
      <c r="JPO46" s="171"/>
      <c r="JPP46" s="171"/>
      <c r="JPQ46" s="171"/>
      <c r="JPR46" s="171"/>
      <c r="JPS46" s="171"/>
      <c r="JPT46" s="172"/>
      <c r="JPU46" s="162"/>
      <c r="JPV46" s="171"/>
      <c r="JPW46" s="171"/>
      <c r="JPX46" s="171"/>
      <c r="JPY46" s="171"/>
      <c r="JPZ46" s="171"/>
      <c r="JQA46" s="171"/>
      <c r="JQB46" s="172"/>
      <c r="JQC46" s="162"/>
      <c r="JQD46" s="171"/>
      <c r="JQE46" s="171"/>
      <c r="JQF46" s="171"/>
      <c r="JQG46" s="171"/>
      <c r="JQH46" s="171"/>
      <c r="JQI46" s="171"/>
      <c r="JQJ46" s="172"/>
      <c r="JQK46" s="162"/>
      <c r="JQL46" s="171"/>
      <c r="JQM46" s="171"/>
      <c r="JQN46" s="171"/>
      <c r="JQO46" s="171"/>
      <c r="JQP46" s="171"/>
      <c r="JQQ46" s="171"/>
      <c r="JQR46" s="172"/>
      <c r="JQS46" s="162"/>
      <c r="JQT46" s="171"/>
      <c r="JQU46" s="171"/>
      <c r="JQV46" s="171"/>
      <c r="JQW46" s="171"/>
      <c r="JQX46" s="171"/>
      <c r="JQY46" s="171"/>
      <c r="JQZ46" s="172"/>
      <c r="JRA46" s="162"/>
      <c r="JRB46" s="171"/>
      <c r="JRC46" s="171"/>
      <c r="JRD46" s="171"/>
      <c r="JRE46" s="171"/>
      <c r="JRF46" s="171"/>
      <c r="JRG46" s="171"/>
      <c r="JRH46" s="172"/>
      <c r="JRI46" s="162"/>
      <c r="JRJ46" s="171"/>
      <c r="JRK46" s="171"/>
      <c r="JRL46" s="171"/>
      <c r="JRM46" s="171"/>
      <c r="JRN46" s="171"/>
      <c r="JRO46" s="171"/>
      <c r="JRP46" s="172"/>
      <c r="JRQ46" s="162"/>
      <c r="JRR46" s="171"/>
      <c r="JRS46" s="171"/>
      <c r="JRT46" s="171"/>
      <c r="JRU46" s="171"/>
      <c r="JRV46" s="171"/>
      <c r="JRW46" s="171"/>
      <c r="JRX46" s="172"/>
      <c r="JRY46" s="162"/>
      <c r="JRZ46" s="171"/>
      <c r="JSA46" s="171"/>
      <c r="JSB46" s="171"/>
      <c r="JSC46" s="171"/>
      <c r="JSD46" s="171"/>
      <c r="JSE46" s="171"/>
      <c r="JSF46" s="172"/>
      <c r="JSG46" s="162"/>
      <c r="JSH46" s="171"/>
      <c r="JSI46" s="171"/>
      <c r="JSJ46" s="171"/>
      <c r="JSK46" s="171"/>
      <c r="JSL46" s="171"/>
      <c r="JSM46" s="171"/>
      <c r="JSN46" s="172"/>
      <c r="JSO46" s="162"/>
      <c r="JSP46" s="171"/>
      <c r="JSQ46" s="171"/>
      <c r="JSR46" s="171"/>
      <c r="JSS46" s="171"/>
      <c r="JST46" s="171"/>
      <c r="JSU46" s="171"/>
      <c r="JSV46" s="172"/>
      <c r="JSW46" s="162"/>
      <c r="JSX46" s="171"/>
      <c r="JSY46" s="171"/>
      <c r="JSZ46" s="171"/>
      <c r="JTA46" s="171"/>
      <c r="JTB46" s="171"/>
      <c r="JTC46" s="171"/>
      <c r="JTD46" s="172"/>
      <c r="JTE46" s="162"/>
      <c r="JTF46" s="171"/>
      <c r="JTG46" s="171"/>
      <c r="JTH46" s="171"/>
      <c r="JTI46" s="171"/>
      <c r="JTJ46" s="171"/>
      <c r="JTK46" s="171"/>
      <c r="JTL46" s="172"/>
      <c r="JTM46" s="162"/>
      <c r="JTN46" s="171"/>
      <c r="JTO46" s="171"/>
      <c r="JTP46" s="171"/>
      <c r="JTQ46" s="171"/>
      <c r="JTR46" s="171"/>
      <c r="JTS46" s="171"/>
      <c r="JTT46" s="172"/>
      <c r="JTU46" s="162"/>
      <c r="JTV46" s="171"/>
      <c r="JTW46" s="171"/>
      <c r="JTX46" s="171"/>
      <c r="JTY46" s="171"/>
      <c r="JTZ46" s="171"/>
      <c r="JUA46" s="171"/>
      <c r="JUB46" s="172"/>
      <c r="JUC46" s="162"/>
      <c r="JUD46" s="171"/>
      <c r="JUE46" s="171"/>
      <c r="JUF46" s="171"/>
      <c r="JUG46" s="171"/>
      <c r="JUH46" s="171"/>
      <c r="JUI46" s="171"/>
      <c r="JUJ46" s="172"/>
      <c r="JUK46" s="162"/>
      <c r="JUL46" s="171"/>
      <c r="JUM46" s="171"/>
      <c r="JUN46" s="171"/>
      <c r="JUO46" s="171"/>
      <c r="JUP46" s="171"/>
      <c r="JUQ46" s="171"/>
      <c r="JUR46" s="172"/>
      <c r="JUS46" s="162"/>
      <c r="JUT46" s="171"/>
      <c r="JUU46" s="171"/>
      <c r="JUV46" s="171"/>
      <c r="JUW46" s="171"/>
      <c r="JUX46" s="171"/>
      <c r="JUY46" s="171"/>
      <c r="JUZ46" s="172"/>
      <c r="JVA46" s="162"/>
      <c r="JVB46" s="171"/>
      <c r="JVC46" s="171"/>
      <c r="JVD46" s="171"/>
      <c r="JVE46" s="171"/>
      <c r="JVF46" s="171"/>
      <c r="JVG46" s="171"/>
      <c r="JVH46" s="172"/>
      <c r="JVI46" s="162"/>
      <c r="JVJ46" s="171"/>
      <c r="JVK46" s="171"/>
      <c r="JVL46" s="171"/>
      <c r="JVM46" s="171"/>
      <c r="JVN46" s="171"/>
      <c r="JVO46" s="171"/>
      <c r="JVP46" s="172"/>
      <c r="JVQ46" s="162"/>
      <c r="JVR46" s="171"/>
      <c r="JVS46" s="171"/>
      <c r="JVT46" s="171"/>
      <c r="JVU46" s="171"/>
      <c r="JVV46" s="171"/>
      <c r="JVW46" s="171"/>
      <c r="JVX46" s="172"/>
      <c r="JVY46" s="162"/>
      <c r="JVZ46" s="171"/>
      <c r="JWA46" s="171"/>
      <c r="JWB46" s="171"/>
      <c r="JWC46" s="171"/>
      <c r="JWD46" s="171"/>
      <c r="JWE46" s="171"/>
      <c r="JWF46" s="172"/>
      <c r="JWG46" s="162"/>
      <c r="JWH46" s="171"/>
      <c r="JWI46" s="171"/>
      <c r="JWJ46" s="171"/>
      <c r="JWK46" s="171"/>
      <c r="JWL46" s="171"/>
      <c r="JWM46" s="171"/>
      <c r="JWN46" s="172"/>
      <c r="JWO46" s="162"/>
      <c r="JWP46" s="171"/>
      <c r="JWQ46" s="171"/>
      <c r="JWR46" s="171"/>
      <c r="JWS46" s="171"/>
      <c r="JWT46" s="171"/>
      <c r="JWU46" s="171"/>
      <c r="JWV46" s="172"/>
      <c r="JWW46" s="162"/>
      <c r="JWX46" s="171"/>
      <c r="JWY46" s="171"/>
      <c r="JWZ46" s="171"/>
      <c r="JXA46" s="171"/>
      <c r="JXB46" s="171"/>
      <c r="JXC46" s="171"/>
      <c r="JXD46" s="172"/>
      <c r="JXE46" s="162"/>
      <c r="JXF46" s="171"/>
      <c r="JXG46" s="171"/>
      <c r="JXH46" s="171"/>
      <c r="JXI46" s="171"/>
      <c r="JXJ46" s="171"/>
      <c r="JXK46" s="171"/>
      <c r="JXL46" s="172"/>
      <c r="JXM46" s="162"/>
      <c r="JXN46" s="171"/>
      <c r="JXO46" s="171"/>
      <c r="JXP46" s="171"/>
      <c r="JXQ46" s="171"/>
      <c r="JXR46" s="171"/>
      <c r="JXS46" s="171"/>
      <c r="JXT46" s="172"/>
      <c r="JXU46" s="162"/>
      <c r="JXV46" s="171"/>
      <c r="JXW46" s="171"/>
      <c r="JXX46" s="171"/>
      <c r="JXY46" s="171"/>
      <c r="JXZ46" s="171"/>
      <c r="JYA46" s="171"/>
      <c r="JYB46" s="172"/>
      <c r="JYC46" s="162"/>
      <c r="JYD46" s="171"/>
      <c r="JYE46" s="171"/>
      <c r="JYF46" s="171"/>
      <c r="JYG46" s="171"/>
      <c r="JYH46" s="171"/>
      <c r="JYI46" s="171"/>
      <c r="JYJ46" s="172"/>
      <c r="JYK46" s="162"/>
      <c r="JYL46" s="171"/>
      <c r="JYM46" s="171"/>
      <c r="JYN46" s="171"/>
      <c r="JYO46" s="171"/>
      <c r="JYP46" s="171"/>
      <c r="JYQ46" s="171"/>
      <c r="JYR46" s="172"/>
      <c r="JYS46" s="162"/>
      <c r="JYT46" s="171"/>
      <c r="JYU46" s="171"/>
      <c r="JYV46" s="171"/>
      <c r="JYW46" s="171"/>
      <c r="JYX46" s="171"/>
      <c r="JYY46" s="171"/>
      <c r="JYZ46" s="172"/>
      <c r="JZA46" s="162"/>
      <c r="JZB46" s="171"/>
      <c r="JZC46" s="171"/>
      <c r="JZD46" s="171"/>
      <c r="JZE46" s="171"/>
      <c r="JZF46" s="171"/>
      <c r="JZG46" s="171"/>
      <c r="JZH46" s="172"/>
      <c r="JZI46" s="162"/>
      <c r="JZJ46" s="171"/>
      <c r="JZK46" s="171"/>
      <c r="JZL46" s="171"/>
      <c r="JZM46" s="171"/>
      <c r="JZN46" s="171"/>
      <c r="JZO46" s="171"/>
      <c r="JZP46" s="172"/>
      <c r="JZQ46" s="162"/>
      <c r="JZR46" s="171"/>
      <c r="JZS46" s="171"/>
      <c r="JZT46" s="171"/>
      <c r="JZU46" s="171"/>
      <c r="JZV46" s="171"/>
      <c r="JZW46" s="171"/>
      <c r="JZX46" s="172"/>
      <c r="JZY46" s="162"/>
      <c r="JZZ46" s="171"/>
      <c r="KAA46" s="171"/>
      <c r="KAB46" s="171"/>
      <c r="KAC46" s="171"/>
      <c r="KAD46" s="171"/>
      <c r="KAE46" s="171"/>
      <c r="KAF46" s="172"/>
      <c r="KAG46" s="162"/>
      <c r="KAH46" s="171"/>
      <c r="KAI46" s="171"/>
      <c r="KAJ46" s="171"/>
      <c r="KAK46" s="171"/>
      <c r="KAL46" s="171"/>
      <c r="KAM46" s="171"/>
      <c r="KAN46" s="172"/>
      <c r="KAO46" s="162"/>
      <c r="KAP46" s="171"/>
      <c r="KAQ46" s="171"/>
      <c r="KAR46" s="171"/>
      <c r="KAS46" s="171"/>
      <c r="KAT46" s="171"/>
      <c r="KAU46" s="171"/>
      <c r="KAV46" s="172"/>
      <c r="KAW46" s="162"/>
      <c r="KAX46" s="171"/>
      <c r="KAY46" s="171"/>
      <c r="KAZ46" s="171"/>
      <c r="KBA46" s="171"/>
      <c r="KBB46" s="171"/>
      <c r="KBC46" s="171"/>
      <c r="KBD46" s="172"/>
      <c r="KBE46" s="162"/>
      <c r="KBF46" s="171"/>
      <c r="KBG46" s="171"/>
      <c r="KBH46" s="171"/>
      <c r="KBI46" s="171"/>
      <c r="KBJ46" s="171"/>
      <c r="KBK46" s="171"/>
      <c r="KBL46" s="172"/>
      <c r="KBM46" s="162"/>
      <c r="KBN46" s="171"/>
      <c r="KBO46" s="171"/>
      <c r="KBP46" s="171"/>
      <c r="KBQ46" s="171"/>
      <c r="KBR46" s="171"/>
      <c r="KBS46" s="171"/>
      <c r="KBT46" s="172"/>
      <c r="KBU46" s="162"/>
      <c r="KBV46" s="171"/>
      <c r="KBW46" s="171"/>
      <c r="KBX46" s="171"/>
      <c r="KBY46" s="171"/>
      <c r="KBZ46" s="171"/>
      <c r="KCA46" s="171"/>
      <c r="KCB46" s="172"/>
      <c r="KCC46" s="162"/>
      <c r="KCD46" s="171"/>
      <c r="KCE46" s="171"/>
      <c r="KCF46" s="171"/>
      <c r="KCG46" s="171"/>
      <c r="KCH46" s="171"/>
      <c r="KCI46" s="171"/>
      <c r="KCJ46" s="172"/>
      <c r="KCK46" s="162"/>
      <c r="KCL46" s="171"/>
      <c r="KCM46" s="171"/>
      <c r="KCN46" s="171"/>
      <c r="KCO46" s="171"/>
      <c r="KCP46" s="171"/>
      <c r="KCQ46" s="171"/>
      <c r="KCR46" s="172"/>
      <c r="KCS46" s="162"/>
      <c r="KCT46" s="171"/>
      <c r="KCU46" s="171"/>
      <c r="KCV46" s="171"/>
      <c r="KCW46" s="171"/>
      <c r="KCX46" s="171"/>
      <c r="KCY46" s="171"/>
      <c r="KCZ46" s="172"/>
      <c r="KDA46" s="162"/>
      <c r="KDB46" s="171"/>
      <c r="KDC46" s="171"/>
      <c r="KDD46" s="171"/>
      <c r="KDE46" s="171"/>
      <c r="KDF46" s="171"/>
      <c r="KDG46" s="171"/>
      <c r="KDH46" s="172"/>
      <c r="KDI46" s="162"/>
      <c r="KDJ46" s="171"/>
      <c r="KDK46" s="171"/>
      <c r="KDL46" s="171"/>
      <c r="KDM46" s="171"/>
      <c r="KDN46" s="171"/>
      <c r="KDO46" s="171"/>
      <c r="KDP46" s="172"/>
      <c r="KDQ46" s="162"/>
      <c r="KDR46" s="171"/>
      <c r="KDS46" s="171"/>
      <c r="KDT46" s="171"/>
      <c r="KDU46" s="171"/>
      <c r="KDV46" s="171"/>
      <c r="KDW46" s="171"/>
      <c r="KDX46" s="172"/>
      <c r="KDY46" s="162"/>
      <c r="KDZ46" s="171"/>
      <c r="KEA46" s="171"/>
      <c r="KEB46" s="171"/>
      <c r="KEC46" s="171"/>
      <c r="KED46" s="171"/>
      <c r="KEE46" s="171"/>
      <c r="KEF46" s="172"/>
      <c r="KEG46" s="162"/>
      <c r="KEH46" s="171"/>
      <c r="KEI46" s="171"/>
      <c r="KEJ46" s="171"/>
      <c r="KEK46" s="171"/>
      <c r="KEL46" s="171"/>
      <c r="KEM46" s="171"/>
      <c r="KEN46" s="172"/>
      <c r="KEO46" s="162"/>
      <c r="KEP46" s="171"/>
      <c r="KEQ46" s="171"/>
      <c r="KER46" s="171"/>
      <c r="KES46" s="171"/>
      <c r="KET46" s="171"/>
      <c r="KEU46" s="171"/>
      <c r="KEV46" s="172"/>
      <c r="KEW46" s="162"/>
      <c r="KEX46" s="171"/>
      <c r="KEY46" s="171"/>
      <c r="KEZ46" s="171"/>
      <c r="KFA46" s="171"/>
      <c r="KFB46" s="171"/>
      <c r="KFC46" s="171"/>
      <c r="KFD46" s="172"/>
      <c r="KFE46" s="162"/>
      <c r="KFF46" s="171"/>
      <c r="KFG46" s="171"/>
      <c r="KFH46" s="171"/>
      <c r="KFI46" s="171"/>
      <c r="KFJ46" s="171"/>
      <c r="KFK46" s="171"/>
      <c r="KFL46" s="172"/>
      <c r="KFM46" s="162"/>
      <c r="KFN46" s="171"/>
      <c r="KFO46" s="171"/>
      <c r="KFP46" s="171"/>
      <c r="KFQ46" s="171"/>
      <c r="KFR46" s="171"/>
      <c r="KFS46" s="171"/>
      <c r="KFT46" s="172"/>
      <c r="KFU46" s="162"/>
      <c r="KFV46" s="171"/>
      <c r="KFW46" s="171"/>
      <c r="KFX46" s="171"/>
      <c r="KFY46" s="171"/>
      <c r="KFZ46" s="171"/>
      <c r="KGA46" s="171"/>
      <c r="KGB46" s="172"/>
      <c r="KGC46" s="162"/>
      <c r="KGD46" s="171"/>
      <c r="KGE46" s="171"/>
      <c r="KGF46" s="171"/>
      <c r="KGG46" s="171"/>
      <c r="KGH46" s="171"/>
      <c r="KGI46" s="171"/>
      <c r="KGJ46" s="172"/>
      <c r="KGK46" s="162"/>
      <c r="KGL46" s="171"/>
      <c r="KGM46" s="171"/>
      <c r="KGN46" s="171"/>
      <c r="KGO46" s="171"/>
      <c r="KGP46" s="171"/>
      <c r="KGQ46" s="171"/>
      <c r="KGR46" s="172"/>
      <c r="KGS46" s="162"/>
      <c r="KGT46" s="171"/>
      <c r="KGU46" s="171"/>
      <c r="KGV46" s="171"/>
      <c r="KGW46" s="171"/>
      <c r="KGX46" s="171"/>
      <c r="KGY46" s="171"/>
      <c r="KGZ46" s="172"/>
      <c r="KHA46" s="162"/>
      <c r="KHB46" s="171"/>
      <c r="KHC46" s="171"/>
      <c r="KHD46" s="171"/>
      <c r="KHE46" s="171"/>
      <c r="KHF46" s="171"/>
      <c r="KHG46" s="171"/>
      <c r="KHH46" s="172"/>
      <c r="KHI46" s="162"/>
      <c r="KHJ46" s="171"/>
      <c r="KHK46" s="171"/>
      <c r="KHL46" s="171"/>
      <c r="KHM46" s="171"/>
      <c r="KHN46" s="171"/>
      <c r="KHO46" s="171"/>
      <c r="KHP46" s="172"/>
      <c r="KHQ46" s="162"/>
      <c r="KHR46" s="171"/>
      <c r="KHS46" s="171"/>
      <c r="KHT46" s="171"/>
      <c r="KHU46" s="171"/>
      <c r="KHV46" s="171"/>
      <c r="KHW46" s="171"/>
      <c r="KHX46" s="172"/>
      <c r="KHY46" s="162"/>
      <c r="KHZ46" s="171"/>
      <c r="KIA46" s="171"/>
      <c r="KIB46" s="171"/>
      <c r="KIC46" s="171"/>
      <c r="KID46" s="171"/>
      <c r="KIE46" s="171"/>
      <c r="KIF46" s="172"/>
      <c r="KIG46" s="162"/>
      <c r="KIH46" s="171"/>
      <c r="KII46" s="171"/>
      <c r="KIJ46" s="171"/>
      <c r="KIK46" s="171"/>
      <c r="KIL46" s="171"/>
      <c r="KIM46" s="171"/>
      <c r="KIN46" s="172"/>
      <c r="KIO46" s="162"/>
      <c r="KIP46" s="171"/>
      <c r="KIQ46" s="171"/>
      <c r="KIR46" s="171"/>
      <c r="KIS46" s="171"/>
      <c r="KIT46" s="171"/>
      <c r="KIU46" s="171"/>
      <c r="KIV46" s="172"/>
      <c r="KIW46" s="162"/>
      <c r="KIX46" s="171"/>
      <c r="KIY46" s="171"/>
      <c r="KIZ46" s="171"/>
      <c r="KJA46" s="171"/>
      <c r="KJB46" s="171"/>
      <c r="KJC46" s="171"/>
      <c r="KJD46" s="172"/>
      <c r="KJE46" s="162"/>
      <c r="KJF46" s="171"/>
      <c r="KJG46" s="171"/>
      <c r="KJH46" s="171"/>
      <c r="KJI46" s="171"/>
      <c r="KJJ46" s="171"/>
      <c r="KJK46" s="171"/>
      <c r="KJL46" s="172"/>
      <c r="KJM46" s="162"/>
      <c r="KJN46" s="171"/>
      <c r="KJO46" s="171"/>
      <c r="KJP46" s="171"/>
      <c r="KJQ46" s="171"/>
      <c r="KJR46" s="171"/>
      <c r="KJS46" s="171"/>
      <c r="KJT46" s="172"/>
      <c r="KJU46" s="162"/>
      <c r="KJV46" s="171"/>
      <c r="KJW46" s="171"/>
      <c r="KJX46" s="171"/>
      <c r="KJY46" s="171"/>
      <c r="KJZ46" s="171"/>
      <c r="KKA46" s="171"/>
      <c r="KKB46" s="172"/>
      <c r="KKC46" s="162"/>
      <c r="KKD46" s="171"/>
      <c r="KKE46" s="171"/>
      <c r="KKF46" s="171"/>
      <c r="KKG46" s="171"/>
      <c r="KKH46" s="171"/>
      <c r="KKI46" s="171"/>
      <c r="KKJ46" s="172"/>
      <c r="KKK46" s="162"/>
      <c r="KKL46" s="171"/>
      <c r="KKM46" s="171"/>
      <c r="KKN46" s="171"/>
      <c r="KKO46" s="171"/>
      <c r="KKP46" s="171"/>
      <c r="KKQ46" s="171"/>
      <c r="KKR46" s="172"/>
      <c r="KKS46" s="162"/>
      <c r="KKT46" s="171"/>
      <c r="KKU46" s="171"/>
      <c r="KKV46" s="171"/>
      <c r="KKW46" s="171"/>
      <c r="KKX46" s="171"/>
      <c r="KKY46" s="171"/>
      <c r="KKZ46" s="172"/>
      <c r="KLA46" s="162"/>
      <c r="KLB46" s="171"/>
      <c r="KLC46" s="171"/>
      <c r="KLD46" s="171"/>
      <c r="KLE46" s="171"/>
      <c r="KLF46" s="171"/>
      <c r="KLG46" s="171"/>
      <c r="KLH46" s="172"/>
      <c r="KLI46" s="162"/>
      <c r="KLJ46" s="171"/>
      <c r="KLK46" s="171"/>
      <c r="KLL46" s="171"/>
      <c r="KLM46" s="171"/>
      <c r="KLN46" s="171"/>
      <c r="KLO46" s="171"/>
      <c r="KLP46" s="172"/>
      <c r="KLQ46" s="162"/>
      <c r="KLR46" s="171"/>
      <c r="KLS46" s="171"/>
      <c r="KLT46" s="171"/>
      <c r="KLU46" s="171"/>
      <c r="KLV46" s="171"/>
      <c r="KLW46" s="171"/>
      <c r="KLX46" s="172"/>
      <c r="KLY46" s="162"/>
      <c r="KLZ46" s="171"/>
      <c r="KMA46" s="171"/>
      <c r="KMB46" s="171"/>
      <c r="KMC46" s="171"/>
      <c r="KMD46" s="171"/>
      <c r="KME46" s="171"/>
      <c r="KMF46" s="172"/>
      <c r="KMG46" s="162"/>
      <c r="KMH46" s="171"/>
      <c r="KMI46" s="171"/>
      <c r="KMJ46" s="171"/>
      <c r="KMK46" s="171"/>
      <c r="KML46" s="171"/>
      <c r="KMM46" s="171"/>
      <c r="KMN46" s="172"/>
      <c r="KMO46" s="162"/>
      <c r="KMP46" s="171"/>
      <c r="KMQ46" s="171"/>
      <c r="KMR46" s="171"/>
      <c r="KMS46" s="171"/>
      <c r="KMT46" s="171"/>
      <c r="KMU46" s="171"/>
      <c r="KMV46" s="172"/>
      <c r="KMW46" s="162"/>
      <c r="KMX46" s="171"/>
      <c r="KMY46" s="171"/>
      <c r="KMZ46" s="171"/>
      <c r="KNA46" s="171"/>
      <c r="KNB46" s="171"/>
      <c r="KNC46" s="171"/>
      <c r="KND46" s="172"/>
      <c r="KNE46" s="162"/>
      <c r="KNF46" s="171"/>
      <c r="KNG46" s="171"/>
      <c r="KNH46" s="171"/>
      <c r="KNI46" s="171"/>
      <c r="KNJ46" s="171"/>
      <c r="KNK46" s="171"/>
      <c r="KNL46" s="172"/>
      <c r="KNM46" s="162"/>
      <c r="KNN46" s="171"/>
      <c r="KNO46" s="171"/>
      <c r="KNP46" s="171"/>
      <c r="KNQ46" s="171"/>
      <c r="KNR46" s="171"/>
      <c r="KNS46" s="171"/>
      <c r="KNT46" s="172"/>
      <c r="KNU46" s="162"/>
      <c r="KNV46" s="171"/>
      <c r="KNW46" s="171"/>
      <c r="KNX46" s="171"/>
      <c r="KNY46" s="171"/>
      <c r="KNZ46" s="171"/>
      <c r="KOA46" s="171"/>
      <c r="KOB46" s="172"/>
      <c r="KOC46" s="162"/>
      <c r="KOD46" s="171"/>
      <c r="KOE46" s="171"/>
      <c r="KOF46" s="171"/>
      <c r="KOG46" s="171"/>
      <c r="KOH46" s="171"/>
      <c r="KOI46" s="171"/>
      <c r="KOJ46" s="172"/>
      <c r="KOK46" s="162"/>
      <c r="KOL46" s="171"/>
      <c r="KOM46" s="171"/>
      <c r="KON46" s="171"/>
      <c r="KOO46" s="171"/>
      <c r="KOP46" s="171"/>
      <c r="KOQ46" s="171"/>
      <c r="KOR46" s="172"/>
      <c r="KOS46" s="162"/>
      <c r="KOT46" s="171"/>
      <c r="KOU46" s="171"/>
      <c r="KOV46" s="171"/>
      <c r="KOW46" s="171"/>
      <c r="KOX46" s="171"/>
      <c r="KOY46" s="171"/>
      <c r="KOZ46" s="172"/>
      <c r="KPA46" s="162"/>
      <c r="KPB46" s="171"/>
      <c r="KPC46" s="171"/>
      <c r="KPD46" s="171"/>
      <c r="KPE46" s="171"/>
      <c r="KPF46" s="171"/>
      <c r="KPG46" s="171"/>
      <c r="KPH46" s="172"/>
      <c r="KPI46" s="162"/>
      <c r="KPJ46" s="171"/>
      <c r="KPK46" s="171"/>
      <c r="KPL46" s="171"/>
      <c r="KPM46" s="171"/>
      <c r="KPN46" s="171"/>
      <c r="KPO46" s="171"/>
      <c r="KPP46" s="172"/>
      <c r="KPQ46" s="162"/>
      <c r="KPR46" s="171"/>
      <c r="KPS46" s="171"/>
      <c r="KPT46" s="171"/>
      <c r="KPU46" s="171"/>
      <c r="KPV46" s="171"/>
      <c r="KPW46" s="171"/>
      <c r="KPX46" s="172"/>
      <c r="KPY46" s="162"/>
      <c r="KPZ46" s="171"/>
      <c r="KQA46" s="171"/>
      <c r="KQB46" s="171"/>
      <c r="KQC46" s="171"/>
      <c r="KQD46" s="171"/>
      <c r="KQE46" s="171"/>
      <c r="KQF46" s="172"/>
      <c r="KQG46" s="162"/>
      <c r="KQH46" s="171"/>
      <c r="KQI46" s="171"/>
      <c r="KQJ46" s="171"/>
      <c r="KQK46" s="171"/>
      <c r="KQL46" s="171"/>
      <c r="KQM46" s="171"/>
      <c r="KQN46" s="172"/>
      <c r="KQO46" s="162"/>
      <c r="KQP46" s="171"/>
      <c r="KQQ46" s="171"/>
      <c r="KQR46" s="171"/>
      <c r="KQS46" s="171"/>
      <c r="KQT46" s="171"/>
      <c r="KQU46" s="171"/>
      <c r="KQV46" s="172"/>
      <c r="KQW46" s="162"/>
      <c r="KQX46" s="171"/>
      <c r="KQY46" s="171"/>
      <c r="KQZ46" s="171"/>
      <c r="KRA46" s="171"/>
      <c r="KRB46" s="171"/>
      <c r="KRC46" s="171"/>
      <c r="KRD46" s="172"/>
      <c r="KRE46" s="162"/>
      <c r="KRF46" s="171"/>
      <c r="KRG46" s="171"/>
      <c r="KRH46" s="171"/>
      <c r="KRI46" s="171"/>
      <c r="KRJ46" s="171"/>
      <c r="KRK46" s="171"/>
      <c r="KRL46" s="172"/>
      <c r="KRM46" s="162"/>
      <c r="KRN46" s="171"/>
      <c r="KRO46" s="171"/>
      <c r="KRP46" s="171"/>
      <c r="KRQ46" s="171"/>
      <c r="KRR46" s="171"/>
      <c r="KRS46" s="171"/>
      <c r="KRT46" s="172"/>
      <c r="KRU46" s="162"/>
      <c r="KRV46" s="171"/>
      <c r="KRW46" s="171"/>
      <c r="KRX46" s="171"/>
      <c r="KRY46" s="171"/>
      <c r="KRZ46" s="171"/>
      <c r="KSA46" s="171"/>
      <c r="KSB46" s="172"/>
      <c r="KSC46" s="162"/>
      <c r="KSD46" s="171"/>
      <c r="KSE46" s="171"/>
      <c r="KSF46" s="171"/>
      <c r="KSG46" s="171"/>
      <c r="KSH46" s="171"/>
      <c r="KSI46" s="171"/>
      <c r="KSJ46" s="172"/>
      <c r="KSK46" s="162"/>
      <c r="KSL46" s="171"/>
      <c r="KSM46" s="171"/>
      <c r="KSN46" s="171"/>
      <c r="KSO46" s="171"/>
      <c r="KSP46" s="171"/>
      <c r="KSQ46" s="171"/>
      <c r="KSR46" s="172"/>
      <c r="KSS46" s="162"/>
      <c r="KST46" s="171"/>
      <c r="KSU46" s="171"/>
      <c r="KSV46" s="171"/>
      <c r="KSW46" s="171"/>
      <c r="KSX46" s="171"/>
      <c r="KSY46" s="171"/>
      <c r="KSZ46" s="172"/>
      <c r="KTA46" s="162"/>
      <c r="KTB46" s="171"/>
      <c r="KTC46" s="171"/>
      <c r="KTD46" s="171"/>
      <c r="KTE46" s="171"/>
      <c r="KTF46" s="171"/>
      <c r="KTG46" s="171"/>
      <c r="KTH46" s="172"/>
      <c r="KTI46" s="162"/>
      <c r="KTJ46" s="171"/>
      <c r="KTK46" s="171"/>
      <c r="KTL46" s="171"/>
      <c r="KTM46" s="171"/>
      <c r="KTN46" s="171"/>
      <c r="KTO46" s="171"/>
      <c r="KTP46" s="172"/>
      <c r="KTQ46" s="162"/>
      <c r="KTR46" s="171"/>
      <c r="KTS46" s="171"/>
      <c r="KTT46" s="171"/>
      <c r="KTU46" s="171"/>
      <c r="KTV46" s="171"/>
      <c r="KTW46" s="171"/>
      <c r="KTX46" s="172"/>
      <c r="KTY46" s="162"/>
      <c r="KTZ46" s="171"/>
      <c r="KUA46" s="171"/>
      <c r="KUB46" s="171"/>
      <c r="KUC46" s="171"/>
      <c r="KUD46" s="171"/>
      <c r="KUE46" s="171"/>
      <c r="KUF46" s="172"/>
      <c r="KUG46" s="162"/>
      <c r="KUH46" s="171"/>
      <c r="KUI46" s="171"/>
      <c r="KUJ46" s="171"/>
      <c r="KUK46" s="171"/>
      <c r="KUL46" s="171"/>
      <c r="KUM46" s="171"/>
      <c r="KUN46" s="172"/>
      <c r="KUO46" s="162"/>
      <c r="KUP46" s="171"/>
      <c r="KUQ46" s="171"/>
      <c r="KUR46" s="171"/>
      <c r="KUS46" s="171"/>
      <c r="KUT46" s="171"/>
      <c r="KUU46" s="171"/>
      <c r="KUV46" s="172"/>
      <c r="KUW46" s="162"/>
      <c r="KUX46" s="171"/>
      <c r="KUY46" s="171"/>
      <c r="KUZ46" s="171"/>
      <c r="KVA46" s="171"/>
      <c r="KVB46" s="171"/>
      <c r="KVC46" s="171"/>
      <c r="KVD46" s="172"/>
      <c r="KVE46" s="162"/>
      <c r="KVF46" s="171"/>
      <c r="KVG46" s="171"/>
      <c r="KVH46" s="171"/>
      <c r="KVI46" s="171"/>
      <c r="KVJ46" s="171"/>
      <c r="KVK46" s="171"/>
      <c r="KVL46" s="172"/>
      <c r="KVM46" s="162"/>
      <c r="KVN46" s="171"/>
      <c r="KVO46" s="171"/>
      <c r="KVP46" s="171"/>
      <c r="KVQ46" s="171"/>
      <c r="KVR46" s="171"/>
      <c r="KVS46" s="171"/>
      <c r="KVT46" s="172"/>
      <c r="KVU46" s="162"/>
      <c r="KVV46" s="171"/>
      <c r="KVW46" s="171"/>
      <c r="KVX46" s="171"/>
      <c r="KVY46" s="171"/>
      <c r="KVZ46" s="171"/>
      <c r="KWA46" s="171"/>
      <c r="KWB46" s="172"/>
      <c r="KWC46" s="162"/>
      <c r="KWD46" s="171"/>
      <c r="KWE46" s="171"/>
      <c r="KWF46" s="171"/>
      <c r="KWG46" s="171"/>
      <c r="KWH46" s="171"/>
      <c r="KWI46" s="171"/>
      <c r="KWJ46" s="172"/>
      <c r="KWK46" s="162"/>
      <c r="KWL46" s="171"/>
      <c r="KWM46" s="171"/>
      <c r="KWN46" s="171"/>
      <c r="KWO46" s="171"/>
      <c r="KWP46" s="171"/>
      <c r="KWQ46" s="171"/>
      <c r="KWR46" s="172"/>
      <c r="KWS46" s="162"/>
      <c r="KWT46" s="171"/>
      <c r="KWU46" s="171"/>
      <c r="KWV46" s="171"/>
      <c r="KWW46" s="171"/>
      <c r="KWX46" s="171"/>
      <c r="KWY46" s="171"/>
      <c r="KWZ46" s="172"/>
      <c r="KXA46" s="162"/>
      <c r="KXB46" s="171"/>
      <c r="KXC46" s="171"/>
      <c r="KXD46" s="171"/>
      <c r="KXE46" s="171"/>
      <c r="KXF46" s="171"/>
      <c r="KXG46" s="171"/>
      <c r="KXH46" s="172"/>
      <c r="KXI46" s="162"/>
      <c r="KXJ46" s="171"/>
      <c r="KXK46" s="171"/>
      <c r="KXL46" s="171"/>
      <c r="KXM46" s="171"/>
      <c r="KXN46" s="171"/>
      <c r="KXO46" s="171"/>
      <c r="KXP46" s="172"/>
      <c r="KXQ46" s="162"/>
      <c r="KXR46" s="171"/>
      <c r="KXS46" s="171"/>
      <c r="KXT46" s="171"/>
      <c r="KXU46" s="171"/>
      <c r="KXV46" s="171"/>
      <c r="KXW46" s="171"/>
      <c r="KXX46" s="172"/>
      <c r="KXY46" s="162"/>
      <c r="KXZ46" s="171"/>
      <c r="KYA46" s="171"/>
      <c r="KYB46" s="171"/>
      <c r="KYC46" s="171"/>
      <c r="KYD46" s="171"/>
      <c r="KYE46" s="171"/>
      <c r="KYF46" s="172"/>
      <c r="KYG46" s="162"/>
      <c r="KYH46" s="171"/>
      <c r="KYI46" s="171"/>
      <c r="KYJ46" s="171"/>
      <c r="KYK46" s="171"/>
      <c r="KYL46" s="171"/>
      <c r="KYM46" s="171"/>
      <c r="KYN46" s="172"/>
      <c r="KYO46" s="162"/>
      <c r="KYP46" s="171"/>
      <c r="KYQ46" s="171"/>
      <c r="KYR46" s="171"/>
      <c r="KYS46" s="171"/>
      <c r="KYT46" s="171"/>
      <c r="KYU46" s="171"/>
      <c r="KYV46" s="172"/>
      <c r="KYW46" s="162"/>
      <c r="KYX46" s="171"/>
      <c r="KYY46" s="171"/>
      <c r="KYZ46" s="171"/>
      <c r="KZA46" s="171"/>
      <c r="KZB46" s="171"/>
      <c r="KZC46" s="171"/>
      <c r="KZD46" s="172"/>
      <c r="KZE46" s="162"/>
      <c r="KZF46" s="171"/>
      <c r="KZG46" s="171"/>
      <c r="KZH46" s="171"/>
      <c r="KZI46" s="171"/>
      <c r="KZJ46" s="171"/>
      <c r="KZK46" s="171"/>
      <c r="KZL46" s="172"/>
      <c r="KZM46" s="162"/>
      <c r="KZN46" s="171"/>
      <c r="KZO46" s="171"/>
      <c r="KZP46" s="171"/>
      <c r="KZQ46" s="171"/>
      <c r="KZR46" s="171"/>
      <c r="KZS46" s="171"/>
      <c r="KZT46" s="172"/>
      <c r="KZU46" s="162"/>
      <c r="KZV46" s="171"/>
      <c r="KZW46" s="171"/>
      <c r="KZX46" s="171"/>
      <c r="KZY46" s="171"/>
      <c r="KZZ46" s="171"/>
      <c r="LAA46" s="171"/>
      <c r="LAB46" s="172"/>
      <c r="LAC46" s="162"/>
      <c r="LAD46" s="171"/>
      <c r="LAE46" s="171"/>
      <c r="LAF46" s="171"/>
      <c r="LAG46" s="171"/>
      <c r="LAH46" s="171"/>
      <c r="LAI46" s="171"/>
      <c r="LAJ46" s="172"/>
      <c r="LAK46" s="162"/>
      <c r="LAL46" s="171"/>
      <c r="LAM46" s="171"/>
      <c r="LAN46" s="171"/>
      <c r="LAO46" s="171"/>
      <c r="LAP46" s="171"/>
      <c r="LAQ46" s="171"/>
      <c r="LAR46" s="172"/>
      <c r="LAS46" s="162"/>
      <c r="LAT46" s="171"/>
      <c r="LAU46" s="171"/>
      <c r="LAV46" s="171"/>
      <c r="LAW46" s="171"/>
      <c r="LAX46" s="171"/>
      <c r="LAY46" s="171"/>
      <c r="LAZ46" s="172"/>
      <c r="LBA46" s="162"/>
      <c r="LBB46" s="171"/>
      <c r="LBC46" s="171"/>
      <c r="LBD46" s="171"/>
      <c r="LBE46" s="171"/>
      <c r="LBF46" s="171"/>
      <c r="LBG46" s="171"/>
      <c r="LBH46" s="172"/>
      <c r="LBI46" s="162"/>
      <c r="LBJ46" s="171"/>
      <c r="LBK46" s="171"/>
      <c r="LBL46" s="171"/>
      <c r="LBM46" s="171"/>
      <c r="LBN46" s="171"/>
      <c r="LBO46" s="171"/>
      <c r="LBP46" s="172"/>
      <c r="LBQ46" s="162"/>
      <c r="LBR46" s="171"/>
      <c r="LBS46" s="171"/>
      <c r="LBT46" s="171"/>
      <c r="LBU46" s="171"/>
      <c r="LBV46" s="171"/>
      <c r="LBW46" s="171"/>
      <c r="LBX46" s="172"/>
      <c r="LBY46" s="162"/>
      <c r="LBZ46" s="171"/>
      <c r="LCA46" s="171"/>
      <c r="LCB46" s="171"/>
      <c r="LCC46" s="171"/>
      <c r="LCD46" s="171"/>
      <c r="LCE46" s="171"/>
      <c r="LCF46" s="172"/>
      <c r="LCG46" s="162"/>
      <c r="LCH46" s="171"/>
      <c r="LCI46" s="171"/>
      <c r="LCJ46" s="171"/>
      <c r="LCK46" s="171"/>
      <c r="LCL46" s="171"/>
      <c r="LCM46" s="171"/>
      <c r="LCN46" s="172"/>
      <c r="LCO46" s="162"/>
      <c r="LCP46" s="171"/>
      <c r="LCQ46" s="171"/>
      <c r="LCR46" s="171"/>
      <c r="LCS46" s="171"/>
      <c r="LCT46" s="171"/>
      <c r="LCU46" s="171"/>
      <c r="LCV46" s="172"/>
      <c r="LCW46" s="162"/>
      <c r="LCX46" s="171"/>
      <c r="LCY46" s="171"/>
      <c r="LCZ46" s="171"/>
      <c r="LDA46" s="171"/>
      <c r="LDB46" s="171"/>
      <c r="LDC46" s="171"/>
      <c r="LDD46" s="172"/>
      <c r="LDE46" s="162"/>
      <c r="LDF46" s="171"/>
      <c r="LDG46" s="171"/>
      <c r="LDH46" s="171"/>
      <c r="LDI46" s="171"/>
      <c r="LDJ46" s="171"/>
      <c r="LDK46" s="171"/>
      <c r="LDL46" s="172"/>
      <c r="LDM46" s="162"/>
      <c r="LDN46" s="171"/>
      <c r="LDO46" s="171"/>
      <c r="LDP46" s="171"/>
      <c r="LDQ46" s="171"/>
      <c r="LDR46" s="171"/>
      <c r="LDS46" s="171"/>
      <c r="LDT46" s="172"/>
      <c r="LDU46" s="162"/>
      <c r="LDV46" s="171"/>
      <c r="LDW46" s="171"/>
      <c r="LDX46" s="171"/>
      <c r="LDY46" s="171"/>
      <c r="LDZ46" s="171"/>
      <c r="LEA46" s="171"/>
      <c r="LEB46" s="172"/>
      <c r="LEC46" s="162"/>
      <c r="LED46" s="171"/>
      <c r="LEE46" s="171"/>
      <c r="LEF46" s="171"/>
      <c r="LEG46" s="171"/>
      <c r="LEH46" s="171"/>
      <c r="LEI46" s="171"/>
      <c r="LEJ46" s="172"/>
      <c r="LEK46" s="162"/>
      <c r="LEL46" s="171"/>
      <c r="LEM46" s="171"/>
      <c r="LEN46" s="171"/>
      <c r="LEO46" s="171"/>
      <c r="LEP46" s="171"/>
      <c r="LEQ46" s="171"/>
      <c r="LER46" s="172"/>
      <c r="LES46" s="162"/>
      <c r="LET46" s="171"/>
      <c r="LEU46" s="171"/>
      <c r="LEV46" s="171"/>
      <c r="LEW46" s="171"/>
      <c r="LEX46" s="171"/>
      <c r="LEY46" s="171"/>
      <c r="LEZ46" s="172"/>
      <c r="LFA46" s="162"/>
      <c r="LFB46" s="171"/>
      <c r="LFC46" s="171"/>
      <c r="LFD46" s="171"/>
      <c r="LFE46" s="171"/>
      <c r="LFF46" s="171"/>
      <c r="LFG46" s="171"/>
      <c r="LFH46" s="172"/>
      <c r="LFI46" s="162"/>
      <c r="LFJ46" s="171"/>
      <c r="LFK46" s="171"/>
      <c r="LFL46" s="171"/>
      <c r="LFM46" s="171"/>
      <c r="LFN46" s="171"/>
      <c r="LFO46" s="171"/>
      <c r="LFP46" s="172"/>
      <c r="LFQ46" s="162"/>
      <c r="LFR46" s="171"/>
      <c r="LFS46" s="171"/>
      <c r="LFT46" s="171"/>
      <c r="LFU46" s="171"/>
      <c r="LFV46" s="171"/>
      <c r="LFW46" s="171"/>
      <c r="LFX46" s="172"/>
      <c r="LFY46" s="162"/>
      <c r="LFZ46" s="171"/>
      <c r="LGA46" s="171"/>
      <c r="LGB46" s="171"/>
      <c r="LGC46" s="171"/>
      <c r="LGD46" s="171"/>
      <c r="LGE46" s="171"/>
      <c r="LGF46" s="172"/>
      <c r="LGG46" s="162"/>
      <c r="LGH46" s="171"/>
      <c r="LGI46" s="171"/>
      <c r="LGJ46" s="171"/>
      <c r="LGK46" s="171"/>
      <c r="LGL46" s="171"/>
      <c r="LGM46" s="171"/>
      <c r="LGN46" s="172"/>
      <c r="LGO46" s="162"/>
      <c r="LGP46" s="171"/>
      <c r="LGQ46" s="171"/>
      <c r="LGR46" s="171"/>
      <c r="LGS46" s="171"/>
      <c r="LGT46" s="171"/>
      <c r="LGU46" s="171"/>
      <c r="LGV46" s="172"/>
      <c r="LGW46" s="162"/>
      <c r="LGX46" s="171"/>
      <c r="LGY46" s="171"/>
      <c r="LGZ46" s="171"/>
      <c r="LHA46" s="171"/>
      <c r="LHB46" s="171"/>
      <c r="LHC46" s="171"/>
      <c r="LHD46" s="172"/>
      <c r="LHE46" s="162"/>
      <c r="LHF46" s="171"/>
      <c r="LHG46" s="171"/>
      <c r="LHH46" s="171"/>
      <c r="LHI46" s="171"/>
      <c r="LHJ46" s="171"/>
      <c r="LHK46" s="171"/>
      <c r="LHL46" s="172"/>
      <c r="LHM46" s="162"/>
      <c r="LHN46" s="171"/>
      <c r="LHO46" s="171"/>
      <c r="LHP46" s="171"/>
      <c r="LHQ46" s="171"/>
      <c r="LHR46" s="171"/>
      <c r="LHS46" s="171"/>
      <c r="LHT46" s="172"/>
      <c r="LHU46" s="162"/>
      <c r="LHV46" s="171"/>
      <c r="LHW46" s="171"/>
      <c r="LHX46" s="171"/>
      <c r="LHY46" s="171"/>
      <c r="LHZ46" s="171"/>
      <c r="LIA46" s="171"/>
      <c r="LIB46" s="172"/>
      <c r="LIC46" s="162"/>
      <c r="LID46" s="171"/>
      <c r="LIE46" s="171"/>
      <c r="LIF46" s="171"/>
      <c r="LIG46" s="171"/>
      <c r="LIH46" s="171"/>
      <c r="LII46" s="171"/>
      <c r="LIJ46" s="172"/>
      <c r="LIK46" s="162"/>
      <c r="LIL46" s="171"/>
      <c r="LIM46" s="171"/>
      <c r="LIN46" s="171"/>
      <c r="LIO46" s="171"/>
      <c r="LIP46" s="171"/>
      <c r="LIQ46" s="171"/>
      <c r="LIR46" s="172"/>
      <c r="LIS46" s="162"/>
      <c r="LIT46" s="171"/>
      <c r="LIU46" s="171"/>
      <c r="LIV46" s="171"/>
      <c r="LIW46" s="171"/>
      <c r="LIX46" s="171"/>
      <c r="LIY46" s="171"/>
      <c r="LIZ46" s="172"/>
      <c r="LJA46" s="162"/>
      <c r="LJB46" s="171"/>
      <c r="LJC46" s="171"/>
      <c r="LJD46" s="171"/>
      <c r="LJE46" s="171"/>
      <c r="LJF46" s="171"/>
      <c r="LJG46" s="171"/>
      <c r="LJH46" s="172"/>
      <c r="LJI46" s="162"/>
      <c r="LJJ46" s="171"/>
      <c r="LJK46" s="171"/>
      <c r="LJL46" s="171"/>
      <c r="LJM46" s="171"/>
      <c r="LJN46" s="171"/>
      <c r="LJO46" s="171"/>
      <c r="LJP46" s="172"/>
      <c r="LJQ46" s="162"/>
      <c r="LJR46" s="171"/>
      <c r="LJS46" s="171"/>
      <c r="LJT46" s="171"/>
      <c r="LJU46" s="171"/>
      <c r="LJV46" s="171"/>
      <c r="LJW46" s="171"/>
      <c r="LJX46" s="172"/>
      <c r="LJY46" s="162"/>
      <c r="LJZ46" s="171"/>
      <c r="LKA46" s="171"/>
      <c r="LKB46" s="171"/>
      <c r="LKC46" s="171"/>
      <c r="LKD46" s="171"/>
      <c r="LKE46" s="171"/>
      <c r="LKF46" s="172"/>
      <c r="LKG46" s="162"/>
      <c r="LKH46" s="171"/>
      <c r="LKI46" s="171"/>
      <c r="LKJ46" s="171"/>
      <c r="LKK46" s="171"/>
      <c r="LKL46" s="171"/>
      <c r="LKM46" s="171"/>
      <c r="LKN46" s="172"/>
      <c r="LKO46" s="162"/>
      <c r="LKP46" s="171"/>
      <c r="LKQ46" s="171"/>
      <c r="LKR46" s="171"/>
      <c r="LKS46" s="171"/>
      <c r="LKT46" s="171"/>
      <c r="LKU46" s="171"/>
      <c r="LKV46" s="172"/>
      <c r="LKW46" s="162"/>
      <c r="LKX46" s="171"/>
      <c r="LKY46" s="171"/>
      <c r="LKZ46" s="171"/>
      <c r="LLA46" s="171"/>
      <c r="LLB46" s="171"/>
      <c r="LLC46" s="171"/>
      <c r="LLD46" s="172"/>
      <c r="LLE46" s="162"/>
      <c r="LLF46" s="171"/>
      <c r="LLG46" s="171"/>
      <c r="LLH46" s="171"/>
      <c r="LLI46" s="171"/>
      <c r="LLJ46" s="171"/>
      <c r="LLK46" s="171"/>
      <c r="LLL46" s="172"/>
      <c r="LLM46" s="162"/>
      <c r="LLN46" s="171"/>
      <c r="LLO46" s="171"/>
      <c r="LLP46" s="171"/>
      <c r="LLQ46" s="171"/>
      <c r="LLR46" s="171"/>
      <c r="LLS46" s="171"/>
      <c r="LLT46" s="172"/>
      <c r="LLU46" s="162"/>
      <c r="LLV46" s="171"/>
      <c r="LLW46" s="171"/>
      <c r="LLX46" s="171"/>
      <c r="LLY46" s="171"/>
      <c r="LLZ46" s="171"/>
      <c r="LMA46" s="171"/>
      <c r="LMB46" s="172"/>
      <c r="LMC46" s="162"/>
      <c r="LMD46" s="171"/>
      <c r="LME46" s="171"/>
      <c r="LMF46" s="171"/>
      <c r="LMG46" s="171"/>
      <c r="LMH46" s="171"/>
      <c r="LMI46" s="171"/>
      <c r="LMJ46" s="172"/>
      <c r="LMK46" s="162"/>
      <c r="LML46" s="171"/>
      <c r="LMM46" s="171"/>
      <c r="LMN46" s="171"/>
      <c r="LMO46" s="171"/>
      <c r="LMP46" s="171"/>
      <c r="LMQ46" s="171"/>
      <c r="LMR46" s="172"/>
      <c r="LMS46" s="162"/>
      <c r="LMT46" s="171"/>
      <c r="LMU46" s="171"/>
      <c r="LMV46" s="171"/>
      <c r="LMW46" s="171"/>
      <c r="LMX46" s="171"/>
      <c r="LMY46" s="171"/>
      <c r="LMZ46" s="172"/>
      <c r="LNA46" s="162"/>
      <c r="LNB46" s="171"/>
      <c r="LNC46" s="171"/>
      <c r="LND46" s="171"/>
      <c r="LNE46" s="171"/>
      <c r="LNF46" s="171"/>
      <c r="LNG46" s="171"/>
      <c r="LNH46" s="172"/>
      <c r="LNI46" s="162"/>
      <c r="LNJ46" s="171"/>
      <c r="LNK46" s="171"/>
      <c r="LNL46" s="171"/>
      <c r="LNM46" s="171"/>
      <c r="LNN46" s="171"/>
      <c r="LNO46" s="171"/>
      <c r="LNP46" s="172"/>
      <c r="LNQ46" s="162"/>
      <c r="LNR46" s="171"/>
      <c r="LNS46" s="171"/>
      <c r="LNT46" s="171"/>
      <c r="LNU46" s="171"/>
      <c r="LNV46" s="171"/>
      <c r="LNW46" s="171"/>
      <c r="LNX46" s="172"/>
      <c r="LNY46" s="162"/>
      <c r="LNZ46" s="171"/>
      <c r="LOA46" s="171"/>
      <c r="LOB46" s="171"/>
      <c r="LOC46" s="171"/>
      <c r="LOD46" s="171"/>
      <c r="LOE46" s="171"/>
      <c r="LOF46" s="172"/>
      <c r="LOG46" s="162"/>
      <c r="LOH46" s="171"/>
      <c r="LOI46" s="171"/>
      <c r="LOJ46" s="171"/>
      <c r="LOK46" s="171"/>
      <c r="LOL46" s="171"/>
      <c r="LOM46" s="171"/>
      <c r="LON46" s="172"/>
      <c r="LOO46" s="162"/>
      <c r="LOP46" s="171"/>
      <c r="LOQ46" s="171"/>
      <c r="LOR46" s="171"/>
      <c r="LOS46" s="171"/>
      <c r="LOT46" s="171"/>
      <c r="LOU46" s="171"/>
      <c r="LOV46" s="172"/>
      <c r="LOW46" s="162"/>
      <c r="LOX46" s="171"/>
      <c r="LOY46" s="171"/>
      <c r="LOZ46" s="171"/>
      <c r="LPA46" s="171"/>
      <c r="LPB46" s="171"/>
      <c r="LPC46" s="171"/>
      <c r="LPD46" s="172"/>
      <c r="LPE46" s="162"/>
      <c r="LPF46" s="171"/>
      <c r="LPG46" s="171"/>
      <c r="LPH46" s="171"/>
      <c r="LPI46" s="171"/>
      <c r="LPJ46" s="171"/>
      <c r="LPK46" s="171"/>
      <c r="LPL46" s="172"/>
      <c r="LPM46" s="162"/>
      <c r="LPN46" s="171"/>
      <c r="LPO46" s="171"/>
      <c r="LPP46" s="171"/>
      <c r="LPQ46" s="171"/>
      <c r="LPR46" s="171"/>
      <c r="LPS46" s="171"/>
      <c r="LPT46" s="172"/>
      <c r="LPU46" s="162"/>
      <c r="LPV46" s="171"/>
      <c r="LPW46" s="171"/>
      <c r="LPX46" s="171"/>
      <c r="LPY46" s="171"/>
      <c r="LPZ46" s="171"/>
      <c r="LQA46" s="171"/>
      <c r="LQB46" s="172"/>
      <c r="LQC46" s="162"/>
      <c r="LQD46" s="171"/>
      <c r="LQE46" s="171"/>
      <c r="LQF46" s="171"/>
      <c r="LQG46" s="171"/>
      <c r="LQH46" s="171"/>
      <c r="LQI46" s="171"/>
      <c r="LQJ46" s="172"/>
      <c r="LQK46" s="162"/>
      <c r="LQL46" s="171"/>
      <c r="LQM46" s="171"/>
      <c r="LQN46" s="171"/>
      <c r="LQO46" s="171"/>
      <c r="LQP46" s="171"/>
      <c r="LQQ46" s="171"/>
      <c r="LQR46" s="172"/>
      <c r="LQS46" s="162"/>
      <c r="LQT46" s="171"/>
      <c r="LQU46" s="171"/>
      <c r="LQV46" s="171"/>
      <c r="LQW46" s="171"/>
      <c r="LQX46" s="171"/>
      <c r="LQY46" s="171"/>
      <c r="LQZ46" s="172"/>
      <c r="LRA46" s="162"/>
      <c r="LRB46" s="171"/>
      <c r="LRC46" s="171"/>
      <c r="LRD46" s="171"/>
      <c r="LRE46" s="171"/>
      <c r="LRF46" s="171"/>
      <c r="LRG46" s="171"/>
      <c r="LRH46" s="172"/>
      <c r="LRI46" s="162"/>
      <c r="LRJ46" s="171"/>
      <c r="LRK46" s="171"/>
      <c r="LRL46" s="171"/>
      <c r="LRM46" s="171"/>
      <c r="LRN46" s="171"/>
      <c r="LRO46" s="171"/>
      <c r="LRP46" s="172"/>
      <c r="LRQ46" s="162"/>
      <c r="LRR46" s="171"/>
      <c r="LRS46" s="171"/>
      <c r="LRT46" s="171"/>
      <c r="LRU46" s="171"/>
      <c r="LRV46" s="171"/>
      <c r="LRW46" s="171"/>
      <c r="LRX46" s="172"/>
      <c r="LRY46" s="162"/>
      <c r="LRZ46" s="171"/>
      <c r="LSA46" s="171"/>
      <c r="LSB46" s="171"/>
      <c r="LSC46" s="171"/>
      <c r="LSD46" s="171"/>
      <c r="LSE46" s="171"/>
      <c r="LSF46" s="172"/>
      <c r="LSG46" s="162"/>
      <c r="LSH46" s="171"/>
      <c r="LSI46" s="171"/>
      <c r="LSJ46" s="171"/>
      <c r="LSK46" s="171"/>
      <c r="LSL46" s="171"/>
      <c r="LSM46" s="171"/>
      <c r="LSN46" s="172"/>
      <c r="LSO46" s="162"/>
      <c r="LSP46" s="171"/>
      <c r="LSQ46" s="171"/>
      <c r="LSR46" s="171"/>
      <c r="LSS46" s="171"/>
      <c r="LST46" s="171"/>
      <c r="LSU46" s="171"/>
      <c r="LSV46" s="172"/>
      <c r="LSW46" s="162"/>
      <c r="LSX46" s="171"/>
      <c r="LSY46" s="171"/>
      <c r="LSZ46" s="171"/>
      <c r="LTA46" s="171"/>
      <c r="LTB46" s="171"/>
      <c r="LTC46" s="171"/>
      <c r="LTD46" s="172"/>
      <c r="LTE46" s="162"/>
      <c r="LTF46" s="171"/>
      <c r="LTG46" s="171"/>
      <c r="LTH46" s="171"/>
      <c r="LTI46" s="171"/>
      <c r="LTJ46" s="171"/>
      <c r="LTK46" s="171"/>
      <c r="LTL46" s="172"/>
      <c r="LTM46" s="162"/>
      <c r="LTN46" s="171"/>
      <c r="LTO46" s="171"/>
      <c r="LTP46" s="171"/>
      <c r="LTQ46" s="171"/>
      <c r="LTR46" s="171"/>
      <c r="LTS46" s="171"/>
      <c r="LTT46" s="172"/>
      <c r="LTU46" s="162"/>
      <c r="LTV46" s="171"/>
      <c r="LTW46" s="171"/>
      <c r="LTX46" s="171"/>
      <c r="LTY46" s="171"/>
      <c r="LTZ46" s="171"/>
      <c r="LUA46" s="171"/>
      <c r="LUB46" s="172"/>
      <c r="LUC46" s="162"/>
      <c r="LUD46" s="171"/>
      <c r="LUE46" s="171"/>
      <c r="LUF46" s="171"/>
      <c r="LUG46" s="171"/>
      <c r="LUH46" s="171"/>
      <c r="LUI46" s="171"/>
      <c r="LUJ46" s="172"/>
      <c r="LUK46" s="162"/>
      <c r="LUL46" s="171"/>
      <c r="LUM46" s="171"/>
      <c r="LUN46" s="171"/>
      <c r="LUO46" s="171"/>
      <c r="LUP46" s="171"/>
      <c r="LUQ46" s="171"/>
      <c r="LUR46" s="172"/>
      <c r="LUS46" s="162"/>
      <c r="LUT46" s="171"/>
      <c r="LUU46" s="171"/>
      <c r="LUV46" s="171"/>
      <c r="LUW46" s="171"/>
      <c r="LUX46" s="171"/>
      <c r="LUY46" s="171"/>
      <c r="LUZ46" s="172"/>
      <c r="LVA46" s="162"/>
      <c r="LVB46" s="171"/>
      <c r="LVC46" s="171"/>
      <c r="LVD46" s="171"/>
      <c r="LVE46" s="171"/>
      <c r="LVF46" s="171"/>
      <c r="LVG46" s="171"/>
      <c r="LVH46" s="172"/>
      <c r="LVI46" s="162"/>
      <c r="LVJ46" s="171"/>
      <c r="LVK46" s="171"/>
      <c r="LVL46" s="171"/>
      <c r="LVM46" s="171"/>
      <c r="LVN46" s="171"/>
      <c r="LVO46" s="171"/>
      <c r="LVP46" s="172"/>
      <c r="LVQ46" s="162"/>
      <c r="LVR46" s="171"/>
      <c r="LVS46" s="171"/>
      <c r="LVT46" s="171"/>
      <c r="LVU46" s="171"/>
      <c r="LVV46" s="171"/>
      <c r="LVW46" s="171"/>
      <c r="LVX46" s="172"/>
      <c r="LVY46" s="162"/>
      <c r="LVZ46" s="171"/>
      <c r="LWA46" s="171"/>
      <c r="LWB46" s="171"/>
      <c r="LWC46" s="171"/>
      <c r="LWD46" s="171"/>
      <c r="LWE46" s="171"/>
      <c r="LWF46" s="172"/>
      <c r="LWG46" s="162"/>
      <c r="LWH46" s="171"/>
      <c r="LWI46" s="171"/>
      <c r="LWJ46" s="171"/>
      <c r="LWK46" s="171"/>
      <c r="LWL46" s="171"/>
      <c r="LWM46" s="171"/>
      <c r="LWN46" s="172"/>
      <c r="LWO46" s="162"/>
      <c r="LWP46" s="171"/>
      <c r="LWQ46" s="171"/>
      <c r="LWR46" s="171"/>
      <c r="LWS46" s="171"/>
      <c r="LWT46" s="171"/>
      <c r="LWU46" s="171"/>
      <c r="LWV46" s="172"/>
      <c r="LWW46" s="162"/>
      <c r="LWX46" s="171"/>
      <c r="LWY46" s="171"/>
      <c r="LWZ46" s="171"/>
      <c r="LXA46" s="171"/>
      <c r="LXB46" s="171"/>
      <c r="LXC46" s="171"/>
      <c r="LXD46" s="172"/>
      <c r="LXE46" s="162"/>
      <c r="LXF46" s="171"/>
      <c r="LXG46" s="171"/>
      <c r="LXH46" s="171"/>
      <c r="LXI46" s="171"/>
      <c r="LXJ46" s="171"/>
      <c r="LXK46" s="171"/>
      <c r="LXL46" s="172"/>
      <c r="LXM46" s="162"/>
      <c r="LXN46" s="171"/>
      <c r="LXO46" s="171"/>
      <c r="LXP46" s="171"/>
      <c r="LXQ46" s="171"/>
      <c r="LXR46" s="171"/>
      <c r="LXS46" s="171"/>
      <c r="LXT46" s="172"/>
      <c r="LXU46" s="162"/>
      <c r="LXV46" s="171"/>
      <c r="LXW46" s="171"/>
      <c r="LXX46" s="171"/>
      <c r="LXY46" s="171"/>
      <c r="LXZ46" s="171"/>
      <c r="LYA46" s="171"/>
      <c r="LYB46" s="172"/>
      <c r="LYC46" s="162"/>
      <c r="LYD46" s="171"/>
      <c r="LYE46" s="171"/>
      <c r="LYF46" s="171"/>
      <c r="LYG46" s="171"/>
      <c r="LYH46" s="171"/>
      <c r="LYI46" s="171"/>
      <c r="LYJ46" s="172"/>
      <c r="LYK46" s="162"/>
      <c r="LYL46" s="171"/>
      <c r="LYM46" s="171"/>
      <c r="LYN46" s="171"/>
      <c r="LYO46" s="171"/>
      <c r="LYP46" s="171"/>
      <c r="LYQ46" s="171"/>
      <c r="LYR46" s="172"/>
      <c r="LYS46" s="162"/>
      <c r="LYT46" s="171"/>
      <c r="LYU46" s="171"/>
      <c r="LYV46" s="171"/>
      <c r="LYW46" s="171"/>
      <c r="LYX46" s="171"/>
      <c r="LYY46" s="171"/>
      <c r="LYZ46" s="172"/>
      <c r="LZA46" s="162"/>
      <c r="LZB46" s="171"/>
      <c r="LZC46" s="171"/>
      <c r="LZD46" s="171"/>
      <c r="LZE46" s="171"/>
      <c r="LZF46" s="171"/>
      <c r="LZG46" s="171"/>
      <c r="LZH46" s="172"/>
      <c r="LZI46" s="162"/>
      <c r="LZJ46" s="171"/>
      <c r="LZK46" s="171"/>
      <c r="LZL46" s="171"/>
      <c r="LZM46" s="171"/>
      <c r="LZN46" s="171"/>
      <c r="LZO46" s="171"/>
      <c r="LZP46" s="172"/>
      <c r="LZQ46" s="162"/>
      <c r="LZR46" s="171"/>
      <c r="LZS46" s="171"/>
      <c r="LZT46" s="171"/>
      <c r="LZU46" s="171"/>
      <c r="LZV46" s="171"/>
      <c r="LZW46" s="171"/>
      <c r="LZX46" s="172"/>
      <c r="LZY46" s="162"/>
      <c r="LZZ46" s="171"/>
      <c r="MAA46" s="171"/>
      <c r="MAB46" s="171"/>
      <c r="MAC46" s="171"/>
      <c r="MAD46" s="171"/>
      <c r="MAE46" s="171"/>
      <c r="MAF46" s="172"/>
      <c r="MAG46" s="162"/>
      <c r="MAH46" s="171"/>
      <c r="MAI46" s="171"/>
      <c r="MAJ46" s="171"/>
      <c r="MAK46" s="171"/>
      <c r="MAL46" s="171"/>
      <c r="MAM46" s="171"/>
      <c r="MAN46" s="172"/>
      <c r="MAO46" s="162"/>
      <c r="MAP46" s="171"/>
      <c r="MAQ46" s="171"/>
      <c r="MAR46" s="171"/>
      <c r="MAS46" s="171"/>
      <c r="MAT46" s="171"/>
      <c r="MAU46" s="171"/>
      <c r="MAV46" s="172"/>
      <c r="MAW46" s="162"/>
      <c r="MAX46" s="171"/>
      <c r="MAY46" s="171"/>
      <c r="MAZ46" s="171"/>
      <c r="MBA46" s="171"/>
      <c r="MBB46" s="171"/>
      <c r="MBC46" s="171"/>
      <c r="MBD46" s="172"/>
      <c r="MBE46" s="162"/>
      <c r="MBF46" s="171"/>
      <c r="MBG46" s="171"/>
      <c r="MBH46" s="171"/>
      <c r="MBI46" s="171"/>
      <c r="MBJ46" s="171"/>
      <c r="MBK46" s="171"/>
      <c r="MBL46" s="172"/>
      <c r="MBM46" s="162"/>
      <c r="MBN46" s="171"/>
      <c r="MBO46" s="171"/>
      <c r="MBP46" s="171"/>
      <c r="MBQ46" s="171"/>
      <c r="MBR46" s="171"/>
      <c r="MBS46" s="171"/>
      <c r="MBT46" s="172"/>
      <c r="MBU46" s="162"/>
      <c r="MBV46" s="171"/>
      <c r="MBW46" s="171"/>
      <c r="MBX46" s="171"/>
      <c r="MBY46" s="171"/>
      <c r="MBZ46" s="171"/>
      <c r="MCA46" s="171"/>
      <c r="MCB46" s="172"/>
      <c r="MCC46" s="162"/>
      <c r="MCD46" s="171"/>
      <c r="MCE46" s="171"/>
      <c r="MCF46" s="171"/>
      <c r="MCG46" s="171"/>
      <c r="MCH46" s="171"/>
      <c r="MCI46" s="171"/>
      <c r="MCJ46" s="172"/>
      <c r="MCK46" s="162"/>
      <c r="MCL46" s="171"/>
      <c r="MCM46" s="171"/>
      <c r="MCN46" s="171"/>
      <c r="MCO46" s="171"/>
      <c r="MCP46" s="171"/>
      <c r="MCQ46" s="171"/>
      <c r="MCR46" s="172"/>
      <c r="MCS46" s="162"/>
      <c r="MCT46" s="171"/>
      <c r="MCU46" s="171"/>
      <c r="MCV46" s="171"/>
      <c r="MCW46" s="171"/>
      <c r="MCX46" s="171"/>
      <c r="MCY46" s="171"/>
      <c r="MCZ46" s="172"/>
      <c r="MDA46" s="162"/>
      <c r="MDB46" s="171"/>
      <c r="MDC46" s="171"/>
      <c r="MDD46" s="171"/>
      <c r="MDE46" s="171"/>
      <c r="MDF46" s="171"/>
      <c r="MDG46" s="171"/>
      <c r="MDH46" s="172"/>
      <c r="MDI46" s="162"/>
      <c r="MDJ46" s="171"/>
      <c r="MDK46" s="171"/>
      <c r="MDL46" s="171"/>
      <c r="MDM46" s="171"/>
      <c r="MDN46" s="171"/>
      <c r="MDO46" s="171"/>
      <c r="MDP46" s="172"/>
      <c r="MDQ46" s="162"/>
      <c r="MDR46" s="171"/>
      <c r="MDS46" s="171"/>
      <c r="MDT46" s="171"/>
      <c r="MDU46" s="171"/>
      <c r="MDV46" s="171"/>
      <c r="MDW46" s="171"/>
      <c r="MDX46" s="172"/>
      <c r="MDY46" s="162"/>
      <c r="MDZ46" s="171"/>
      <c r="MEA46" s="171"/>
      <c r="MEB46" s="171"/>
      <c r="MEC46" s="171"/>
      <c r="MED46" s="171"/>
      <c r="MEE46" s="171"/>
      <c r="MEF46" s="172"/>
      <c r="MEG46" s="162"/>
      <c r="MEH46" s="171"/>
      <c r="MEI46" s="171"/>
      <c r="MEJ46" s="171"/>
      <c r="MEK46" s="171"/>
      <c r="MEL46" s="171"/>
      <c r="MEM46" s="171"/>
      <c r="MEN46" s="172"/>
      <c r="MEO46" s="162"/>
      <c r="MEP46" s="171"/>
      <c r="MEQ46" s="171"/>
      <c r="MER46" s="171"/>
      <c r="MES46" s="171"/>
      <c r="MET46" s="171"/>
      <c r="MEU46" s="171"/>
      <c r="MEV46" s="172"/>
      <c r="MEW46" s="162"/>
      <c r="MEX46" s="171"/>
      <c r="MEY46" s="171"/>
      <c r="MEZ46" s="171"/>
      <c r="MFA46" s="171"/>
      <c r="MFB46" s="171"/>
      <c r="MFC46" s="171"/>
      <c r="MFD46" s="172"/>
      <c r="MFE46" s="162"/>
      <c r="MFF46" s="171"/>
      <c r="MFG46" s="171"/>
      <c r="MFH46" s="171"/>
      <c r="MFI46" s="171"/>
      <c r="MFJ46" s="171"/>
      <c r="MFK46" s="171"/>
      <c r="MFL46" s="172"/>
      <c r="MFM46" s="162"/>
      <c r="MFN46" s="171"/>
      <c r="MFO46" s="171"/>
      <c r="MFP46" s="171"/>
      <c r="MFQ46" s="171"/>
      <c r="MFR46" s="171"/>
      <c r="MFS46" s="171"/>
      <c r="MFT46" s="172"/>
      <c r="MFU46" s="162"/>
      <c r="MFV46" s="171"/>
      <c r="MFW46" s="171"/>
      <c r="MFX46" s="171"/>
      <c r="MFY46" s="171"/>
      <c r="MFZ46" s="171"/>
      <c r="MGA46" s="171"/>
      <c r="MGB46" s="172"/>
      <c r="MGC46" s="162"/>
      <c r="MGD46" s="171"/>
      <c r="MGE46" s="171"/>
      <c r="MGF46" s="171"/>
      <c r="MGG46" s="171"/>
      <c r="MGH46" s="171"/>
      <c r="MGI46" s="171"/>
      <c r="MGJ46" s="172"/>
      <c r="MGK46" s="162"/>
      <c r="MGL46" s="171"/>
      <c r="MGM46" s="171"/>
      <c r="MGN46" s="171"/>
      <c r="MGO46" s="171"/>
      <c r="MGP46" s="171"/>
      <c r="MGQ46" s="171"/>
      <c r="MGR46" s="172"/>
      <c r="MGS46" s="162"/>
      <c r="MGT46" s="171"/>
      <c r="MGU46" s="171"/>
      <c r="MGV46" s="171"/>
      <c r="MGW46" s="171"/>
      <c r="MGX46" s="171"/>
      <c r="MGY46" s="171"/>
      <c r="MGZ46" s="172"/>
      <c r="MHA46" s="162"/>
      <c r="MHB46" s="171"/>
      <c r="MHC46" s="171"/>
      <c r="MHD46" s="171"/>
      <c r="MHE46" s="171"/>
      <c r="MHF46" s="171"/>
      <c r="MHG46" s="171"/>
      <c r="MHH46" s="172"/>
      <c r="MHI46" s="162"/>
      <c r="MHJ46" s="171"/>
      <c r="MHK46" s="171"/>
      <c r="MHL46" s="171"/>
      <c r="MHM46" s="171"/>
      <c r="MHN46" s="171"/>
      <c r="MHO46" s="171"/>
      <c r="MHP46" s="172"/>
      <c r="MHQ46" s="162"/>
      <c r="MHR46" s="171"/>
      <c r="MHS46" s="171"/>
      <c r="MHT46" s="171"/>
      <c r="MHU46" s="171"/>
      <c r="MHV46" s="171"/>
      <c r="MHW46" s="171"/>
      <c r="MHX46" s="172"/>
      <c r="MHY46" s="162"/>
      <c r="MHZ46" s="171"/>
      <c r="MIA46" s="171"/>
      <c r="MIB46" s="171"/>
      <c r="MIC46" s="171"/>
      <c r="MID46" s="171"/>
      <c r="MIE46" s="171"/>
      <c r="MIF46" s="172"/>
      <c r="MIG46" s="162"/>
      <c r="MIH46" s="171"/>
      <c r="MII46" s="171"/>
      <c r="MIJ46" s="171"/>
      <c r="MIK46" s="171"/>
      <c r="MIL46" s="171"/>
      <c r="MIM46" s="171"/>
      <c r="MIN46" s="172"/>
      <c r="MIO46" s="162"/>
      <c r="MIP46" s="171"/>
      <c r="MIQ46" s="171"/>
      <c r="MIR46" s="171"/>
      <c r="MIS46" s="171"/>
      <c r="MIT46" s="171"/>
      <c r="MIU46" s="171"/>
      <c r="MIV46" s="172"/>
      <c r="MIW46" s="162"/>
      <c r="MIX46" s="171"/>
      <c r="MIY46" s="171"/>
      <c r="MIZ46" s="171"/>
      <c r="MJA46" s="171"/>
      <c r="MJB46" s="171"/>
      <c r="MJC46" s="171"/>
      <c r="MJD46" s="172"/>
      <c r="MJE46" s="162"/>
      <c r="MJF46" s="171"/>
      <c r="MJG46" s="171"/>
      <c r="MJH46" s="171"/>
      <c r="MJI46" s="171"/>
      <c r="MJJ46" s="171"/>
      <c r="MJK46" s="171"/>
      <c r="MJL46" s="172"/>
      <c r="MJM46" s="162"/>
      <c r="MJN46" s="171"/>
      <c r="MJO46" s="171"/>
      <c r="MJP46" s="171"/>
      <c r="MJQ46" s="171"/>
      <c r="MJR46" s="171"/>
      <c r="MJS46" s="171"/>
      <c r="MJT46" s="172"/>
      <c r="MJU46" s="162"/>
      <c r="MJV46" s="171"/>
      <c r="MJW46" s="171"/>
      <c r="MJX46" s="171"/>
      <c r="MJY46" s="171"/>
      <c r="MJZ46" s="171"/>
      <c r="MKA46" s="171"/>
      <c r="MKB46" s="172"/>
      <c r="MKC46" s="162"/>
      <c r="MKD46" s="171"/>
      <c r="MKE46" s="171"/>
      <c r="MKF46" s="171"/>
      <c r="MKG46" s="171"/>
      <c r="MKH46" s="171"/>
      <c r="MKI46" s="171"/>
      <c r="MKJ46" s="172"/>
      <c r="MKK46" s="162"/>
      <c r="MKL46" s="171"/>
      <c r="MKM46" s="171"/>
      <c r="MKN46" s="171"/>
      <c r="MKO46" s="171"/>
      <c r="MKP46" s="171"/>
      <c r="MKQ46" s="171"/>
      <c r="MKR46" s="172"/>
      <c r="MKS46" s="162"/>
      <c r="MKT46" s="171"/>
      <c r="MKU46" s="171"/>
      <c r="MKV46" s="171"/>
      <c r="MKW46" s="171"/>
      <c r="MKX46" s="171"/>
      <c r="MKY46" s="171"/>
      <c r="MKZ46" s="172"/>
      <c r="MLA46" s="162"/>
      <c r="MLB46" s="171"/>
      <c r="MLC46" s="171"/>
      <c r="MLD46" s="171"/>
      <c r="MLE46" s="171"/>
      <c r="MLF46" s="171"/>
      <c r="MLG46" s="171"/>
      <c r="MLH46" s="172"/>
      <c r="MLI46" s="162"/>
      <c r="MLJ46" s="171"/>
      <c r="MLK46" s="171"/>
      <c r="MLL46" s="171"/>
      <c r="MLM46" s="171"/>
      <c r="MLN46" s="171"/>
      <c r="MLO46" s="171"/>
      <c r="MLP46" s="172"/>
      <c r="MLQ46" s="162"/>
      <c r="MLR46" s="171"/>
      <c r="MLS46" s="171"/>
      <c r="MLT46" s="171"/>
      <c r="MLU46" s="171"/>
      <c r="MLV46" s="171"/>
      <c r="MLW46" s="171"/>
      <c r="MLX46" s="172"/>
      <c r="MLY46" s="162"/>
      <c r="MLZ46" s="171"/>
      <c r="MMA46" s="171"/>
      <c r="MMB46" s="171"/>
      <c r="MMC46" s="171"/>
      <c r="MMD46" s="171"/>
      <c r="MME46" s="171"/>
      <c r="MMF46" s="172"/>
      <c r="MMG46" s="162"/>
      <c r="MMH46" s="171"/>
      <c r="MMI46" s="171"/>
      <c r="MMJ46" s="171"/>
      <c r="MMK46" s="171"/>
      <c r="MML46" s="171"/>
      <c r="MMM46" s="171"/>
      <c r="MMN46" s="172"/>
      <c r="MMO46" s="162"/>
      <c r="MMP46" s="171"/>
      <c r="MMQ46" s="171"/>
      <c r="MMR46" s="171"/>
      <c r="MMS46" s="171"/>
      <c r="MMT46" s="171"/>
      <c r="MMU46" s="171"/>
      <c r="MMV46" s="172"/>
      <c r="MMW46" s="162"/>
      <c r="MMX46" s="171"/>
      <c r="MMY46" s="171"/>
      <c r="MMZ46" s="171"/>
      <c r="MNA46" s="171"/>
      <c r="MNB46" s="171"/>
      <c r="MNC46" s="171"/>
      <c r="MND46" s="172"/>
      <c r="MNE46" s="162"/>
      <c r="MNF46" s="171"/>
      <c r="MNG46" s="171"/>
      <c r="MNH46" s="171"/>
      <c r="MNI46" s="171"/>
      <c r="MNJ46" s="171"/>
      <c r="MNK46" s="171"/>
      <c r="MNL46" s="172"/>
      <c r="MNM46" s="162"/>
      <c r="MNN46" s="171"/>
      <c r="MNO46" s="171"/>
      <c r="MNP46" s="171"/>
      <c r="MNQ46" s="171"/>
      <c r="MNR46" s="171"/>
      <c r="MNS46" s="171"/>
      <c r="MNT46" s="172"/>
      <c r="MNU46" s="162"/>
      <c r="MNV46" s="171"/>
      <c r="MNW46" s="171"/>
      <c r="MNX46" s="171"/>
      <c r="MNY46" s="171"/>
      <c r="MNZ46" s="171"/>
      <c r="MOA46" s="171"/>
      <c r="MOB46" s="172"/>
      <c r="MOC46" s="162"/>
      <c r="MOD46" s="171"/>
      <c r="MOE46" s="171"/>
      <c r="MOF46" s="171"/>
      <c r="MOG46" s="171"/>
      <c r="MOH46" s="171"/>
      <c r="MOI46" s="171"/>
      <c r="MOJ46" s="172"/>
      <c r="MOK46" s="162"/>
      <c r="MOL46" s="171"/>
      <c r="MOM46" s="171"/>
      <c r="MON46" s="171"/>
      <c r="MOO46" s="171"/>
      <c r="MOP46" s="171"/>
      <c r="MOQ46" s="171"/>
      <c r="MOR46" s="172"/>
      <c r="MOS46" s="162"/>
      <c r="MOT46" s="171"/>
      <c r="MOU46" s="171"/>
      <c r="MOV46" s="171"/>
      <c r="MOW46" s="171"/>
      <c r="MOX46" s="171"/>
      <c r="MOY46" s="171"/>
      <c r="MOZ46" s="172"/>
      <c r="MPA46" s="162"/>
      <c r="MPB46" s="171"/>
      <c r="MPC46" s="171"/>
      <c r="MPD46" s="171"/>
      <c r="MPE46" s="171"/>
      <c r="MPF46" s="171"/>
      <c r="MPG46" s="171"/>
      <c r="MPH46" s="172"/>
      <c r="MPI46" s="162"/>
      <c r="MPJ46" s="171"/>
      <c r="MPK46" s="171"/>
      <c r="MPL46" s="171"/>
      <c r="MPM46" s="171"/>
      <c r="MPN46" s="171"/>
      <c r="MPO46" s="171"/>
      <c r="MPP46" s="172"/>
      <c r="MPQ46" s="162"/>
      <c r="MPR46" s="171"/>
      <c r="MPS46" s="171"/>
      <c r="MPT46" s="171"/>
      <c r="MPU46" s="171"/>
      <c r="MPV46" s="171"/>
      <c r="MPW46" s="171"/>
      <c r="MPX46" s="172"/>
      <c r="MPY46" s="162"/>
      <c r="MPZ46" s="171"/>
      <c r="MQA46" s="171"/>
      <c r="MQB46" s="171"/>
      <c r="MQC46" s="171"/>
      <c r="MQD46" s="171"/>
      <c r="MQE46" s="171"/>
      <c r="MQF46" s="172"/>
      <c r="MQG46" s="162"/>
      <c r="MQH46" s="171"/>
      <c r="MQI46" s="171"/>
      <c r="MQJ46" s="171"/>
      <c r="MQK46" s="171"/>
      <c r="MQL46" s="171"/>
      <c r="MQM46" s="171"/>
      <c r="MQN46" s="172"/>
      <c r="MQO46" s="162"/>
      <c r="MQP46" s="171"/>
      <c r="MQQ46" s="171"/>
      <c r="MQR46" s="171"/>
      <c r="MQS46" s="171"/>
      <c r="MQT46" s="171"/>
      <c r="MQU46" s="171"/>
      <c r="MQV46" s="172"/>
      <c r="MQW46" s="162"/>
      <c r="MQX46" s="171"/>
      <c r="MQY46" s="171"/>
      <c r="MQZ46" s="171"/>
      <c r="MRA46" s="171"/>
      <c r="MRB46" s="171"/>
      <c r="MRC46" s="171"/>
      <c r="MRD46" s="172"/>
      <c r="MRE46" s="162"/>
      <c r="MRF46" s="171"/>
      <c r="MRG46" s="171"/>
      <c r="MRH46" s="171"/>
      <c r="MRI46" s="171"/>
      <c r="MRJ46" s="171"/>
      <c r="MRK46" s="171"/>
      <c r="MRL46" s="172"/>
      <c r="MRM46" s="162"/>
      <c r="MRN46" s="171"/>
      <c r="MRO46" s="171"/>
      <c r="MRP46" s="171"/>
      <c r="MRQ46" s="171"/>
      <c r="MRR46" s="171"/>
      <c r="MRS46" s="171"/>
      <c r="MRT46" s="172"/>
      <c r="MRU46" s="162"/>
      <c r="MRV46" s="171"/>
      <c r="MRW46" s="171"/>
      <c r="MRX46" s="171"/>
      <c r="MRY46" s="171"/>
      <c r="MRZ46" s="171"/>
      <c r="MSA46" s="171"/>
      <c r="MSB46" s="172"/>
      <c r="MSC46" s="162"/>
      <c r="MSD46" s="171"/>
      <c r="MSE46" s="171"/>
      <c r="MSF46" s="171"/>
      <c r="MSG46" s="171"/>
      <c r="MSH46" s="171"/>
      <c r="MSI46" s="171"/>
      <c r="MSJ46" s="172"/>
      <c r="MSK46" s="162"/>
      <c r="MSL46" s="171"/>
      <c r="MSM46" s="171"/>
      <c r="MSN46" s="171"/>
      <c r="MSO46" s="171"/>
      <c r="MSP46" s="171"/>
      <c r="MSQ46" s="171"/>
      <c r="MSR46" s="172"/>
      <c r="MSS46" s="162"/>
      <c r="MST46" s="171"/>
      <c r="MSU46" s="171"/>
      <c r="MSV46" s="171"/>
      <c r="MSW46" s="171"/>
      <c r="MSX46" s="171"/>
      <c r="MSY46" s="171"/>
      <c r="MSZ46" s="172"/>
      <c r="MTA46" s="162"/>
      <c r="MTB46" s="171"/>
      <c r="MTC46" s="171"/>
      <c r="MTD46" s="171"/>
      <c r="MTE46" s="171"/>
      <c r="MTF46" s="171"/>
      <c r="MTG46" s="171"/>
      <c r="MTH46" s="172"/>
      <c r="MTI46" s="162"/>
      <c r="MTJ46" s="171"/>
      <c r="MTK46" s="171"/>
      <c r="MTL46" s="171"/>
      <c r="MTM46" s="171"/>
      <c r="MTN46" s="171"/>
      <c r="MTO46" s="171"/>
      <c r="MTP46" s="172"/>
      <c r="MTQ46" s="162"/>
      <c r="MTR46" s="171"/>
      <c r="MTS46" s="171"/>
      <c r="MTT46" s="171"/>
      <c r="MTU46" s="171"/>
      <c r="MTV46" s="171"/>
      <c r="MTW46" s="171"/>
      <c r="MTX46" s="172"/>
      <c r="MTY46" s="162"/>
      <c r="MTZ46" s="171"/>
      <c r="MUA46" s="171"/>
      <c r="MUB46" s="171"/>
      <c r="MUC46" s="171"/>
      <c r="MUD46" s="171"/>
      <c r="MUE46" s="171"/>
      <c r="MUF46" s="172"/>
      <c r="MUG46" s="162"/>
      <c r="MUH46" s="171"/>
      <c r="MUI46" s="171"/>
      <c r="MUJ46" s="171"/>
      <c r="MUK46" s="171"/>
      <c r="MUL46" s="171"/>
      <c r="MUM46" s="171"/>
      <c r="MUN46" s="172"/>
      <c r="MUO46" s="162"/>
      <c r="MUP46" s="171"/>
      <c r="MUQ46" s="171"/>
      <c r="MUR46" s="171"/>
      <c r="MUS46" s="171"/>
      <c r="MUT46" s="171"/>
      <c r="MUU46" s="171"/>
      <c r="MUV46" s="172"/>
      <c r="MUW46" s="162"/>
      <c r="MUX46" s="171"/>
      <c r="MUY46" s="171"/>
      <c r="MUZ46" s="171"/>
      <c r="MVA46" s="171"/>
      <c r="MVB46" s="171"/>
      <c r="MVC46" s="171"/>
      <c r="MVD46" s="172"/>
      <c r="MVE46" s="162"/>
      <c r="MVF46" s="171"/>
      <c r="MVG46" s="171"/>
      <c r="MVH46" s="171"/>
      <c r="MVI46" s="171"/>
      <c r="MVJ46" s="171"/>
      <c r="MVK46" s="171"/>
      <c r="MVL46" s="172"/>
      <c r="MVM46" s="162"/>
      <c r="MVN46" s="171"/>
      <c r="MVO46" s="171"/>
      <c r="MVP46" s="171"/>
      <c r="MVQ46" s="171"/>
      <c r="MVR46" s="171"/>
      <c r="MVS46" s="171"/>
      <c r="MVT46" s="172"/>
      <c r="MVU46" s="162"/>
      <c r="MVV46" s="171"/>
      <c r="MVW46" s="171"/>
      <c r="MVX46" s="171"/>
      <c r="MVY46" s="171"/>
      <c r="MVZ46" s="171"/>
      <c r="MWA46" s="171"/>
      <c r="MWB46" s="172"/>
      <c r="MWC46" s="162"/>
      <c r="MWD46" s="171"/>
      <c r="MWE46" s="171"/>
      <c r="MWF46" s="171"/>
      <c r="MWG46" s="171"/>
      <c r="MWH46" s="171"/>
      <c r="MWI46" s="171"/>
      <c r="MWJ46" s="172"/>
      <c r="MWK46" s="162"/>
      <c r="MWL46" s="171"/>
      <c r="MWM46" s="171"/>
      <c r="MWN46" s="171"/>
      <c r="MWO46" s="171"/>
      <c r="MWP46" s="171"/>
      <c r="MWQ46" s="171"/>
      <c r="MWR46" s="172"/>
      <c r="MWS46" s="162"/>
      <c r="MWT46" s="171"/>
      <c r="MWU46" s="171"/>
      <c r="MWV46" s="171"/>
      <c r="MWW46" s="171"/>
      <c r="MWX46" s="171"/>
      <c r="MWY46" s="171"/>
      <c r="MWZ46" s="172"/>
      <c r="MXA46" s="162"/>
      <c r="MXB46" s="171"/>
      <c r="MXC46" s="171"/>
      <c r="MXD46" s="171"/>
      <c r="MXE46" s="171"/>
      <c r="MXF46" s="171"/>
      <c r="MXG46" s="171"/>
      <c r="MXH46" s="172"/>
      <c r="MXI46" s="162"/>
      <c r="MXJ46" s="171"/>
      <c r="MXK46" s="171"/>
      <c r="MXL46" s="171"/>
      <c r="MXM46" s="171"/>
      <c r="MXN46" s="171"/>
      <c r="MXO46" s="171"/>
      <c r="MXP46" s="172"/>
      <c r="MXQ46" s="162"/>
      <c r="MXR46" s="171"/>
      <c r="MXS46" s="171"/>
      <c r="MXT46" s="171"/>
      <c r="MXU46" s="171"/>
      <c r="MXV46" s="171"/>
      <c r="MXW46" s="171"/>
      <c r="MXX46" s="172"/>
      <c r="MXY46" s="162"/>
      <c r="MXZ46" s="171"/>
      <c r="MYA46" s="171"/>
      <c r="MYB46" s="171"/>
      <c r="MYC46" s="171"/>
      <c r="MYD46" s="171"/>
      <c r="MYE46" s="171"/>
      <c r="MYF46" s="172"/>
      <c r="MYG46" s="162"/>
      <c r="MYH46" s="171"/>
      <c r="MYI46" s="171"/>
      <c r="MYJ46" s="171"/>
      <c r="MYK46" s="171"/>
      <c r="MYL46" s="171"/>
      <c r="MYM46" s="171"/>
      <c r="MYN46" s="172"/>
      <c r="MYO46" s="162"/>
      <c r="MYP46" s="171"/>
      <c r="MYQ46" s="171"/>
      <c r="MYR46" s="171"/>
      <c r="MYS46" s="171"/>
      <c r="MYT46" s="171"/>
      <c r="MYU46" s="171"/>
      <c r="MYV46" s="172"/>
      <c r="MYW46" s="162"/>
      <c r="MYX46" s="171"/>
      <c r="MYY46" s="171"/>
      <c r="MYZ46" s="171"/>
      <c r="MZA46" s="171"/>
      <c r="MZB46" s="171"/>
      <c r="MZC46" s="171"/>
      <c r="MZD46" s="172"/>
      <c r="MZE46" s="162"/>
      <c r="MZF46" s="171"/>
      <c r="MZG46" s="171"/>
      <c r="MZH46" s="171"/>
      <c r="MZI46" s="171"/>
      <c r="MZJ46" s="171"/>
      <c r="MZK46" s="171"/>
      <c r="MZL46" s="172"/>
      <c r="MZM46" s="162"/>
      <c r="MZN46" s="171"/>
      <c r="MZO46" s="171"/>
      <c r="MZP46" s="171"/>
      <c r="MZQ46" s="171"/>
      <c r="MZR46" s="171"/>
      <c r="MZS46" s="171"/>
      <c r="MZT46" s="172"/>
      <c r="MZU46" s="162"/>
      <c r="MZV46" s="171"/>
      <c r="MZW46" s="171"/>
      <c r="MZX46" s="171"/>
      <c r="MZY46" s="171"/>
      <c r="MZZ46" s="171"/>
      <c r="NAA46" s="171"/>
      <c r="NAB46" s="172"/>
      <c r="NAC46" s="162"/>
      <c r="NAD46" s="171"/>
      <c r="NAE46" s="171"/>
      <c r="NAF46" s="171"/>
      <c r="NAG46" s="171"/>
      <c r="NAH46" s="171"/>
      <c r="NAI46" s="171"/>
      <c r="NAJ46" s="172"/>
      <c r="NAK46" s="162"/>
      <c r="NAL46" s="171"/>
      <c r="NAM46" s="171"/>
      <c r="NAN46" s="171"/>
      <c r="NAO46" s="171"/>
      <c r="NAP46" s="171"/>
      <c r="NAQ46" s="171"/>
      <c r="NAR46" s="172"/>
      <c r="NAS46" s="162"/>
      <c r="NAT46" s="171"/>
      <c r="NAU46" s="171"/>
      <c r="NAV46" s="171"/>
      <c r="NAW46" s="171"/>
      <c r="NAX46" s="171"/>
      <c r="NAY46" s="171"/>
      <c r="NAZ46" s="172"/>
      <c r="NBA46" s="162"/>
      <c r="NBB46" s="171"/>
      <c r="NBC46" s="171"/>
      <c r="NBD46" s="171"/>
      <c r="NBE46" s="171"/>
      <c r="NBF46" s="171"/>
      <c r="NBG46" s="171"/>
      <c r="NBH46" s="172"/>
      <c r="NBI46" s="162"/>
      <c r="NBJ46" s="171"/>
      <c r="NBK46" s="171"/>
      <c r="NBL46" s="171"/>
      <c r="NBM46" s="171"/>
      <c r="NBN46" s="171"/>
      <c r="NBO46" s="171"/>
      <c r="NBP46" s="172"/>
      <c r="NBQ46" s="162"/>
      <c r="NBR46" s="171"/>
      <c r="NBS46" s="171"/>
      <c r="NBT46" s="171"/>
      <c r="NBU46" s="171"/>
      <c r="NBV46" s="171"/>
      <c r="NBW46" s="171"/>
      <c r="NBX46" s="172"/>
      <c r="NBY46" s="162"/>
      <c r="NBZ46" s="171"/>
      <c r="NCA46" s="171"/>
      <c r="NCB46" s="171"/>
      <c r="NCC46" s="171"/>
      <c r="NCD46" s="171"/>
      <c r="NCE46" s="171"/>
      <c r="NCF46" s="172"/>
      <c r="NCG46" s="162"/>
      <c r="NCH46" s="171"/>
      <c r="NCI46" s="171"/>
      <c r="NCJ46" s="171"/>
      <c r="NCK46" s="171"/>
      <c r="NCL46" s="171"/>
      <c r="NCM46" s="171"/>
      <c r="NCN46" s="172"/>
      <c r="NCO46" s="162"/>
      <c r="NCP46" s="171"/>
      <c r="NCQ46" s="171"/>
      <c r="NCR46" s="171"/>
      <c r="NCS46" s="171"/>
      <c r="NCT46" s="171"/>
      <c r="NCU46" s="171"/>
      <c r="NCV46" s="172"/>
      <c r="NCW46" s="162"/>
      <c r="NCX46" s="171"/>
      <c r="NCY46" s="171"/>
      <c r="NCZ46" s="171"/>
      <c r="NDA46" s="171"/>
      <c r="NDB46" s="171"/>
      <c r="NDC46" s="171"/>
      <c r="NDD46" s="172"/>
      <c r="NDE46" s="162"/>
      <c r="NDF46" s="171"/>
      <c r="NDG46" s="171"/>
      <c r="NDH46" s="171"/>
      <c r="NDI46" s="171"/>
      <c r="NDJ46" s="171"/>
      <c r="NDK46" s="171"/>
      <c r="NDL46" s="172"/>
      <c r="NDM46" s="162"/>
      <c r="NDN46" s="171"/>
      <c r="NDO46" s="171"/>
      <c r="NDP46" s="171"/>
      <c r="NDQ46" s="171"/>
      <c r="NDR46" s="171"/>
      <c r="NDS46" s="171"/>
      <c r="NDT46" s="172"/>
      <c r="NDU46" s="162"/>
      <c r="NDV46" s="171"/>
      <c r="NDW46" s="171"/>
      <c r="NDX46" s="171"/>
      <c r="NDY46" s="171"/>
      <c r="NDZ46" s="171"/>
      <c r="NEA46" s="171"/>
      <c r="NEB46" s="172"/>
      <c r="NEC46" s="162"/>
      <c r="NED46" s="171"/>
      <c r="NEE46" s="171"/>
      <c r="NEF46" s="171"/>
      <c r="NEG46" s="171"/>
      <c r="NEH46" s="171"/>
      <c r="NEI46" s="171"/>
      <c r="NEJ46" s="172"/>
      <c r="NEK46" s="162"/>
      <c r="NEL46" s="171"/>
      <c r="NEM46" s="171"/>
      <c r="NEN46" s="171"/>
      <c r="NEO46" s="171"/>
      <c r="NEP46" s="171"/>
      <c r="NEQ46" s="171"/>
      <c r="NER46" s="172"/>
      <c r="NES46" s="162"/>
      <c r="NET46" s="171"/>
      <c r="NEU46" s="171"/>
      <c r="NEV46" s="171"/>
      <c r="NEW46" s="171"/>
      <c r="NEX46" s="171"/>
      <c r="NEY46" s="171"/>
      <c r="NEZ46" s="172"/>
      <c r="NFA46" s="162"/>
      <c r="NFB46" s="171"/>
      <c r="NFC46" s="171"/>
      <c r="NFD46" s="171"/>
      <c r="NFE46" s="171"/>
      <c r="NFF46" s="171"/>
      <c r="NFG46" s="171"/>
      <c r="NFH46" s="172"/>
      <c r="NFI46" s="162"/>
      <c r="NFJ46" s="171"/>
      <c r="NFK46" s="171"/>
      <c r="NFL46" s="171"/>
      <c r="NFM46" s="171"/>
      <c r="NFN46" s="171"/>
      <c r="NFO46" s="171"/>
      <c r="NFP46" s="172"/>
      <c r="NFQ46" s="162"/>
      <c r="NFR46" s="171"/>
      <c r="NFS46" s="171"/>
      <c r="NFT46" s="171"/>
      <c r="NFU46" s="171"/>
      <c r="NFV46" s="171"/>
      <c r="NFW46" s="171"/>
      <c r="NFX46" s="172"/>
      <c r="NFY46" s="162"/>
      <c r="NFZ46" s="171"/>
      <c r="NGA46" s="171"/>
      <c r="NGB46" s="171"/>
      <c r="NGC46" s="171"/>
      <c r="NGD46" s="171"/>
      <c r="NGE46" s="171"/>
      <c r="NGF46" s="172"/>
      <c r="NGG46" s="162"/>
      <c r="NGH46" s="171"/>
      <c r="NGI46" s="171"/>
      <c r="NGJ46" s="171"/>
      <c r="NGK46" s="171"/>
      <c r="NGL46" s="171"/>
      <c r="NGM46" s="171"/>
      <c r="NGN46" s="172"/>
      <c r="NGO46" s="162"/>
      <c r="NGP46" s="171"/>
      <c r="NGQ46" s="171"/>
      <c r="NGR46" s="171"/>
      <c r="NGS46" s="171"/>
      <c r="NGT46" s="171"/>
      <c r="NGU46" s="171"/>
      <c r="NGV46" s="172"/>
      <c r="NGW46" s="162"/>
      <c r="NGX46" s="171"/>
      <c r="NGY46" s="171"/>
      <c r="NGZ46" s="171"/>
      <c r="NHA46" s="171"/>
      <c r="NHB46" s="171"/>
      <c r="NHC46" s="171"/>
      <c r="NHD46" s="172"/>
      <c r="NHE46" s="162"/>
      <c r="NHF46" s="171"/>
      <c r="NHG46" s="171"/>
      <c r="NHH46" s="171"/>
      <c r="NHI46" s="171"/>
      <c r="NHJ46" s="171"/>
      <c r="NHK46" s="171"/>
      <c r="NHL46" s="172"/>
      <c r="NHM46" s="162"/>
      <c r="NHN46" s="171"/>
      <c r="NHO46" s="171"/>
      <c r="NHP46" s="171"/>
      <c r="NHQ46" s="171"/>
      <c r="NHR46" s="171"/>
      <c r="NHS46" s="171"/>
      <c r="NHT46" s="172"/>
      <c r="NHU46" s="162"/>
      <c r="NHV46" s="171"/>
      <c r="NHW46" s="171"/>
      <c r="NHX46" s="171"/>
      <c r="NHY46" s="171"/>
      <c r="NHZ46" s="171"/>
      <c r="NIA46" s="171"/>
      <c r="NIB46" s="172"/>
      <c r="NIC46" s="162"/>
      <c r="NID46" s="171"/>
      <c r="NIE46" s="171"/>
      <c r="NIF46" s="171"/>
      <c r="NIG46" s="171"/>
      <c r="NIH46" s="171"/>
      <c r="NII46" s="171"/>
      <c r="NIJ46" s="172"/>
      <c r="NIK46" s="162"/>
      <c r="NIL46" s="171"/>
      <c r="NIM46" s="171"/>
      <c r="NIN46" s="171"/>
      <c r="NIO46" s="171"/>
      <c r="NIP46" s="171"/>
      <c r="NIQ46" s="171"/>
      <c r="NIR46" s="172"/>
      <c r="NIS46" s="162"/>
      <c r="NIT46" s="171"/>
      <c r="NIU46" s="171"/>
      <c r="NIV46" s="171"/>
      <c r="NIW46" s="171"/>
      <c r="NIX46" s="171"/>
      <c r="NIY46" s="171"/>
      <c r="NIZ46" s="172"/>
      <c r="NJA46" s="162"/>
      <c r="NJB46" s="171"/>
      <c r="NJC46" s="171"/>
      <c r="NJD46" s="171"/>
      <c r="NJE46" s="171"/>
      <c r="NJF46" s="171"/>
      <c r="NJG46" s="171"/>
      <c r="NJH46" s="172"/>
      <c r="NJI46" s="162"/>
      <c r="NJJ46" s="171"/>
      <c r="NJK46" s="171"/>
      <c r="NJL46" s="171"/>
      <c r="NJM46" s="171"/>
      <c r="NJN46" s="171"/>
      <c r="NJO46" s="171"/>
      <c r="NJP46" s="172"/>
      <c r="NJQ46" s="162"/>
      <c r="NJR46" s="171"/>
      <c r="NJS46" s="171"/>
      <c r="NJT46" s="171"/>
      <c r="NJU46" s="171"/>
      <c r="NJV46" s="171"/>
      <c r="NJW46" s="171"/>
      <c r="NJX46" s="172"/>
      <c r="NJY46" s="162"/>
      <c r="NJZ46" s="171"/>
      <c r="NKA46" s="171"/>
      <c r="NKB46" s="171"/>
      <c r="NKC46" s="171"/>
      <c r="NKD46" s="171"/>
      <c r="NKE46" s="171"/>
      <c r="NKF46" s="172"/>
      <c r="NKG46" s="162"/>
      <c r="NKH46" s="171"/>
      <c r="NKI46" s="171"/>
      <c r="NKJ46" s="171"/>
      <c r="NKK46" s="171"/>
      <c r="NKL46" s="171"/>
      <c r="NKM46" s="171"/>
      <c r="NKN46" s="172"/>
      <c r="NKO46" s="162"/>
      <c r="NKP46" s="171"/>
      <c r="NKQ46" s="171"/>
      <c r="NKR46" s="171"/>
      <c r="NKS46" s="171"/>
      <c r="NKT46" s="171"/>
      <c r="NKU46" s="171"/>
      <c r="NKV46" s="172"/>
      <c r="NKW46" s="162"/>
      <c r="NKX46" s="171"/>
      <c r="NKY46" s="171"/>
      <c r="NKZ46" s="171"/>
      <c r="NLA46" s="171"/>
      <c r="NLB46" s="171"/>
      <c r="NLC46" s="171"/>
      <c r="NLD46" s="172"/>
      <c r="NLE46" s="162"/>
      <c r="NLF46" s="171"/>
      <c r="NLG46" s="171"/>
      <c r="NLH46" s="171"/>
      <c r="NLI46" s="171"/>
      <c r="NLJ46" s="171"/>
      <c r="NLK46" s="171"/>
      <c r="NLL46" s="172"/>
      <c r="NLM46" s="162"/>
      <c r="NLN46" s="171"/>
      <c r="NLO46" s="171"/>
      <c r="NLP46" s="171"/>
      <c r="NLQ46" s="171"/>
      <c r="NLR46" s="171"/>
      <c r="NLS46" s="171"/>
      <c r="NLT46" s="172"/>
      <c r="NLU46" s="162"/>
      <c r="NLV46" s="171"/>
      <c r="NLW46" s="171"/>
      <c r="NLX46" s="171"/>
      <c r="NLY46" s="171"/>
      <c r="NLZ46" s="171"/>
      <c r="NMA46" s="171"/>
      <c r="NMB46" s="172"/>
      <c r="NMC46" s="162"/>
      <c r="NMD46" s="171"/>
      <c r="NME46" s="171"/>
      <c r="NMF46" s="171"/>
      <c r="NMG46" s="171"/>
      <c r="NMH46" s="171"/>
      <c r="NMI46" s="171"/>
      <c r="NMJ46" s="172"/>
      <c r="NMK46" s="162"/>
      <c r="NML46" s="171"/>
      <c r="NMM46" s="171"/>
      <c r="NMN46" s="171"/>
      <c r="NMO46" s="171"/>
      <c r="NMP46" s="171"/>
      <c r="NMQ46" s="171"/>
      <c r="NMR46" s="172"/>
      <c r="NMS46" s="162"/>
      <c r="NMT46" s="171"/>
      <c r="NMU46" s="171"/>
      <c r="NMV46" s="171"/>
      <c r="NMW46" s="171"/>
      <c r="NMX46" s="171"/>
      <c r="NMY46" s="171"/>
      <c r="NMZ46" s="172"/>
      <c r="NNA46" s="162"/>
      <c r="NNB46" s="171"/>
      <c r="NNC46" s="171"/>
      <c r="NND46" s="171"/>
      <c r="NNE46" s="171"/>
      <c r="NNF46" s="171"/>
      <c r="NNG46" s="171"/>
      <c r="NNH46" s="172"/>
      <c r="NNI46" s="162"/>
      <c r="NNJ46" s="171"/>
      <c r="NNK46" s="171"/>
      <c r="NNL46" s="171"/>
      <c r="NNM46" s="171"/>
      <c r="NNN46" s="171"/>
      <c r="NNO46" s="171"/>
      <c r="NNP46" s="172"/>
      <c r="NNQ46" s="162"/>
      <c r="NNR46" s="171"/>
      <c r="NNS46" s="171"/>
      <c r="NNT46" s="171"/>
      <c r="NNU46" s="171"/>
      <c r="NNV46" s="171"/>
      <c r="NNW46" s="171"/>
      <c r="NNX46" s="172"/>
      <c r="NNY46" s="162"/>
      <c r="NNZ46" s="171"/>
      <c r="NOA46" s="171"/>
      <c r="NOB46" s="171"/>
      <c r="NOC46" s="171"/>
      <c r="NOD46" s="171"/>
      <c r="NOE46" s="171"/>
      <c r="NOF46" s="172"/>
      <c r="NOG46" s="162"/>
      <c r="NOH46" s="171"/>
      <c r="NOI46" s="171"/>
      <c r="NOJ46" s="171"/>
      <c r="NOK46" s="171"/>
      <c r="NOL46" s="171"/>
      <c r="NOM46" s="171"/>
      <c r="NON46" s="172"/>
      <c r="NOO46" s="162"/>
      <c r="NOP46" s="171"/>
      <c r="NOQ46" s="171"/>
      <c r="NOR46" s="171"/>
      <c r="NOS46" s="171"/>
      <c r="NOT46" s="171"/>
      <c r="NOU46" s="171"/>
      <c r="NOV46" s="172"/>
      <c r="NOW46" s="162"/>
      <c r="NOX46" s="171"/>
      <c r="NOY46" s="171"/>
      <c r="NOZ46" s="171"/>
      <c r="NPA46" s="171"/>
      <c r="NPB46" s="171"/>
      <c r="NPC46" s="171"/>
      <c r="NPD46" s="172"/>
      <c r="NPE46" s="162"/>
      <c r="NPF46" s="171"/>
      <c r="NPG46" s="171"/>
      <c r="NPH46" s="171"/>
      <c r="NPI46" s="171"/>
      <c r="NPJ46" s="171"/>
      <c r="NPK46" s="171"/>
      <c r="NPL46" s="172"/>
      <c r="NPM46" s="162"/>
      <c r="NPN46" s="171"/>
      <c r="NPO46" s="171"/>
      <c r="NPP46" s="171"/>
      <c r="NPQ46" s="171"/>
      <c r="NPR46" s="171"/>
      <c r="NPS46" s="171"/>
      <c r="NPT46" s="172"/>
      <c r="NPU46" s="162"/>
      <c r="NPV46" s="171"/>
      <c r="NPW46" s="171"/>
      <c r="NPX46" s="171"/>
      <c r="NPY46" s="171"/>
      <c r="NPZ46" s="171"/>
      <c r="NQA46" s="171"/>
      <c r="NQB46" s="172"/>
      <c r="NQC46" s="162"/>
      <c r="NQD46" s="171"/>
      <c r="NQE46" s="171"/>
      <c r="NQF46" s="171"/>
      <c r="NQG46" s="171"/>
      <c r="NQH46" s="171"/>
      <c r="NQI46" s="171"/>
      <c r="NQJ46" s="172"/>
      <c r="NQK46" s="162"/>
      <c r="NQL46" s="171"/>
      <c r="NQM46" s="171"/>
      <c r="NQN46" s="171"/>
      <c r="NQO46" s="171"/>
      <c r="NQP46" s="171"/>
      <c r="NQQ46" s="171"/>
      <c r="NQR46" s="172"/>
      <c r="NQS46" s="162"/>
      <c r="NQT46" s="171"/>
      <c r="NQU46" s="171"/>
      <c r="NQV46" s="171"/>
      <c r="NQW46" s="171"/>
      <c r="NQX46" s="171"/>
      <c r="NQY46" s="171"/>
      <c r="NQZ46" s="172"/>
      <c r="NRA46" s="162"/>
      <c r="NRB46" s="171"/>
      <c r="NRC46" s="171"/>
      <c r="NRD46" s="171"/>
      <c r="NRE46" s="171"/>
      <c r="NRF46" s="171"/>
      <c r="NRG46" s="171"/>
      <c r="NRH46" s="172"/>
      <c r="NRI46" s="162"/>
      <c r="NRJ46" s="171"/>
      <c r="NRK46" s="171"/>
      <c r="NRL46" s="171"/>
      <c r="NRM46" s="171"/>
      <c r="NRN46" s="171"/>
      <c r="NRO46" s="171"/>
      <c r="NRP46" s="172"/>
      <c r="NRQ46" s="162"/>
      <c r="NRR46" s="171"/>
      <c r="NRS46" s="171"/>
      <c r="NRT46" s="171"/>
      <c r="NRU46" s="171"/>
      <c r="NRV46" s="171"/>
      <c r="NRW46" s="171"/>
      <c r="NRX46" s="172"/>
      <c r="NRY46" s="162"/>
      <c r="NRZ46" s="171"/>
      <c r="NSA46" s="171"/>
      <c r="NSB46" s="171"/>
      <c r="NSC46" s="171"/>
      <c r="NSD46" s="171"/>
      <c r="NSE46" s="171"/>
      <c r="NSF46" s="172"/>
      <c r="NSG46" s="162"/>
      <c r="NSH46" s="171"/>
      <c r="NSI46" s="171"/>
      <c r="NSJ46" s="171"/>
      <c r="NSK46" s="171"/>
      <c r="NSL46" s="171"/>
      <c r="NSM46" s="171"/>
      <c r="NSN46" s="172"/>
      <c r="NSO46" s="162"/>
      <c r="NSP46" s="171"/>
      <c r="NSQ46" s="171"/>
      <c r="NSR46" s="171"/>
      <c r="NSS46" s="171"/>
      <c r="NST46" s="171"/>
      <c r="NSU46" s="171"/>
      <c r="NSV46" s="172"/>
      <c r="NSW46" s="162"/>
      <c r="NSX46" s="171"/>
      <c r="NSY46" s="171"/>
      <c r="NSZ46" s="171"/>
      <c r="NTA46" s="171"/>
      <c r="NTB46" s="171"/>
      <c r="NTC46" s="171"/>
      <c r="NTD46" s="172"/>
      <c r="NTE46" s="162"/>
      <c r="NTF46" s="171"/>
      <c r="NTG46" s="171"/>
      <c r="NTH46" s="171"/>
      <c r="NTI46" s="171"/>
      <c r="NTJ46" s="171"/>
      <c r="NTK46" s="171"/>
      <c r="NTL46" s="172"/>
      <c r="NTM46" s="162"/>
      <c r="NTN46" s="171"/>
      <c r="NTO46" s="171"/>
      <c r="NTP46" s="171"/>
      <c r="NTQ46" s="171"/>
      <c r="NTR46" s="171"/>
      <c r="NTS46" s="171"/>
      <c r="NTT46" s="172"/>
      <c r="NTU46" s="162"/>
      <c r="NTV46" s="171"/>
      <c r="NTW46" s="171"/>
      <c r="NTX46" s="171"/>
      <c r="NTY46" s="171"/>
      <c r="NTZ46" s="171"/>
      <c r="NUA46" s="171"/>
      <c r="NUB46" s="172"/>
      <c r="NUC46" s="162"/>
      <c r="NUD46" s="171"/>
      <c r="NUE46" s="171"/>
      <c r="NUF46" s="171"/>
      <c r="NUG46" s="171"/>
      <c r="NUH46" s="171"/>
      <c r="NUI46" s="171"/>
      <c r="NUJ46" s="172"/>
      <c r="NUK46" s="162"/>
      <c r="NUL46" s="171"/>
      <c r="NUM46" s="171"/>
      <c r="NUN46" s="171"/>
      <c r="NUO46" s="171"/>
      <c r="NUP46" s="171"/>
      <c r="NUQ46" s="171"/>
      <c r="NUR46" s="172"/>
      <c r="NUS46" s="162"/>
      <c r="NUT46" s="171"/>
      <c r="NUU46" s="171"/>
      <c r="NUV46" s="171"/>
      <c r="NUW46" s="171"/>
      <c r="NUX46" s="171"/>
      <c r="NUY46" s="171"/>
      <c r="NUZ46" s="172"/>
      <c r="NVA46" s="162"/>
      <c r="NVB46" s="171"/>
      <c r="NVC46" s="171"/>
      <c r="NVD46" s="171"/>
      <c r="NVE46" s="171"/>
      <c r="NVF46" s="171"/>
      <c r="NVG46" s="171"/>
      <c r="NVH46" s="172"/>
      <c r="NVI46" s="162"/>
      <c r="NVJ46" s="171"/>
      <c r="NVK46" s="171"/>
      <c r="NVL46" s="171"/>
      <c r="NVM46" s="171"/>
      <c r="NVN46" s="171"/>
      <c r="NVO46" s="171"/>
      <c r="NVP46" s="172"/>
      <c r="NVQ46" s="162"/>
      <c r="NVR46" s="171"/>
      <c r="NVS46" s="171"/>
      <c r="NVT46" s="171"/>
      <c r="NVU46" s="171"/>
      <c r="NVV46" s="171"/>
      <c r="NVW46" s="171"/>
      <c r="NVX46" s="172"/>
      <c r="NVY46" s="162"/>
      <c r="NVZ46" s="171"/>
      <c r="NWA46" s="171"/>
      <c r="NWB46" s="171"/>
      <c r="NWC46" s="171"/>
      <c r="NWD46" s="171"/>
      <c r="NWE46" s="171"/>
      <c r="NWF46" s="172"/>
      <c r="NWG46" s="162"/>
      <c r="NWH46" s="171"/>
      <c r="NWI46" s="171"/>
      <c r="NWJ46" s="171"/>
      <c r="NWK46" s="171"/>
      <c r="NWL46" s="171"/>
      <c r="NWM46" s="171"/>
      <c r="NWN46" s="172"/>
      <c r="NWO46" s="162"/>
      <c r="NWP46" s="171"/>
      <c r="NWQ46" s="171"/>
      <c r="NWR46" s="171"/>
      <c r="NWS46" s="171"/>
      <c r="NWT46" s="171"/>
      <c r="NWU46" s="171"/>
      <c r="NWV46" s="172"/>
      <c r="NWW46" s="162"/>
      <c r="NWX46" s="171"/>
      <c r="NWY46" s="171"/>
      <c r="NWZ46" s="171"/>
      <c r="NXA46" s="171"/>
      <c r="NXB46" s="171"/>
      <c r="NXC46" s="171"/>
      <c r="NXD46" s="172"/>
      <c r="NXE46" s="162"/>
      <c r="NXF46" s="171"/>
      <c r="NXG46" s="171"/>
      <c r="NXH46" s="171"/>
      <c r="NXI46" s="171"/>
      <c r="NXJ46" s="171"/>
      <c r="NXK46" s="171"/>
      <c r="NXL46" s="172"/>
      <c r="NXM46" s="162"/>
      <c r="NXN46" s="171"/>
      <c r="NXO46" s="171"/>
      <c r="NXP46" s="171"/>
      <c r="NXQ46" s="171"/>
      <c r="NXR46" s="171"/>
      <c r="NXS46" s="171"/>
      <c r="NXT46" s="172"/>
      <c r="NXU46" s="162"/>
      <c r="NXV46" s="171"/>
      <c r="NXW46" s="171"/>
      <c r="NXX46" s="171"/>
      <c r="NXY46" s="171"/>
      <c r="NXZ46" s="171"/>
      <c r="NYA46" s="171"/>
      <c r="NYB46" s="172"/>
      <c r="NYC46" s="162"/>
      <c r="NYD46" s="171"/>
      <c r="NYE46" s="171"/>
      <c r="NYF46" s="171"/>
      <c r="NYG46" s="171"/>
      <c r="NYH46" s="171"/>
      <c r="NYI46" s="171"/>
      <c r="NYJ46" s="172"/>
      <c r="NYK46" s="162"/>
      <c r="NYL46" s="171"/>
      <c r="NYM46" s="171"/>
      <c r="NYN46" s="171"/>
      <c r="NYO46" s="171"/>
      <c r="NYP46" s="171"/>
      <c r="NYQ46" s="171"/>
      <c r="NYR46" s="172"/>
      <c r="NYS46" s="162"/>
      <c r="NYT46" s="171"/>
      <c r="NYU46" s="171"/>
      <c r="NYV46" s="171"/>
      <c r="NYW46" s="171"/>
      <c r="NYX46" s="171"/>
      <c r="NYY46" s="171"/>
      <c r="NYZ46" s="172"/>
      <c r="NZA46" s="162"/>
      <c r="NZB46" s="171"/>
      <c r="NZC46" s="171"/>
      <c r="NZD46" s="171"/>
      <c r="NZE46" s="171"/>
      <c r="NZF46" s="171"/>
      <c r="NZG46" s="171"/>
      <c r="NZH46" s="172"/>
      <c r="NZI46" s="162"/>
      <c r="NZJ46" s="171"/>
      <c r="NZK46" s="171"/>
      <c r="NZL46" s="171"/>
      <c r="NZM46" s="171"/>
      <c r="NZN46" s="171"/>
      <c r="NZO46" s="171"/>
      <c r="NZP46" s="172"/>
      <c r="NZQ46" s="162"/>
      <c r="NZR46" s="171"/>
      <c r="NZS46" s="171"/>
      <c r="NZT46" s="171"/>
      <c r="NZU46" s="171"/>
      <c r="NZV46" s="171"/>
      <c r="NZW46" s="171"/>
      <c r="NZX46" s="172"/>
      <c r="NZY46" s="162"/>
      <c r="NZZ46" s="171"/>
      <c r="OAA46" s="171"/>
      <c r="OAB46" s="171"/>
      <c r="OAC46" s="171"/>
      <c r="OAD46" s="171"/>
      <c r="OAE46" s="171"/>
      <c r="OAF46" s="172"/>
      <c r="OAG46" s="162"/>
      <c r="OAH46" s="171"/>
      <c r="OAI46" s="171"/>
      <c r="OAJ46" s="171"/>
      <c r="OAK46" s="171"/>
      <c r="OAL46" s="171"/>
      <c r="OAM46" s="171"/>
      <c r="OAN46" s="172"/>
      <c r="OAO46" s="162"/>
      <c r="OAP46" s="171"/>
      <c r="OAQ46" s="171"/>
      <c r="OAR46" s="171"/>
      <c r="OAS46" s="171"/>
      <c r="OAT46" s="171"/>
      <c r="OAU46" s="171"/>
      <c r="OAV46" s="172"/>
      <c r="OAW46" s="162"/>
      <c r="OAX46" s="171"/>
      <c r="OAY46" s="171"/>
      <c r="OAZ46" s="171"/>
      <c r="OBA46" s="171"/>
      <c r="OBB46" s="171"/>
      <c r="OBC46" s="171"/>
      <c r="OBD46" s="172"/>
      <c r="OBE46" s="162"/>
      <c r="OBF46" s="171"/>
      <c r="OBG46" s="171"/>
      <c r="OBH46" s="171"/>
      <c r="OBI46" s="171"/>
      <c r="OBJ46" s="171"/>
      <c r="OBK46" s="171"/>
      <c r="OBL46" s="172"/>
      <c r="OBM46" s="162"/>
      <c r="OBN46" s="171"/>
      <c r="OBO46" s="171"/>
      <c r="OBP46" s="171"/>
      <c r="OBQ46" s="171"/>
      <c r="OBR46" s="171"/>
      <c r="OBS46" s="171"/>
      <c r="OBT46" s="172"/>
      <c r="OBU46" s="162"/>
      <c r="OBV46" s="171"/>
      <c r="OBW46" s="171"/>
      <c r="OBX46" s="171"/>
      <c r="OBY46" s="171"/>
      <c r="OBZ46" s="171"/>
      <c r="OCA46" s="171"/>
      <c r="OCB46" s="172"/>
      <c r="OCC46" s="162"/>
      <c r="OCD46" s="171"/>
      <c r="OCE46" s="171"/>
      <c r="OCF46" s="171"/>
      <c r="OCG46" s="171"/>
      <c r="OCH46" s="171"/>
      <c r="OCI46" s="171"/>
      <c r="OCJ46" s="172"/>
      <c r="OCK46" s="162"/>
      <c r="OCL46" s="171"/>
      <c r="OCM46" s="171"/>
      <c r="OCN46" s="171"/>
      <c r="OCO46" s="171"/>
      <c r="OCP46" s="171"/>
      <c r="OCQ46" s="171"/>
      <c r="OCR46" s="172"/>
      <c r="OCS46" s="162"/>
      <c r="OCT46" s="171"/>
      <c r="OCU46" s="171"/>
      <c r="OCV46" s="171"/>
      <c r="OCW46" s="171"/>
      <c r="OCX46" s="171"/>
      <c r="OCY46" s="171"/>
      <c r="OCZ46" s="172"/>
      <c r="ODA46" s="162"/>
      <c r="ODB46" s="171"/>
      <c r="ODC46" s="171"/>
      <c r="ODD46" s="171"/>
      <c r="ODE46" s="171"/>
      <c r="ODF46" s="171"/>
      <c r="ODG46" s="171"/>
      <c r="ODH46" s="172"/>
      <c r="ODI46" s="162"/>
      <c r="ODJ46" s="171"/>
      <c r="ODK46" s="171"/>
      <c r="ODL46" s="171"/>
      <c r="ODM46" s="171"/>
      <c r="ODN46" s="171"/>
      <c r="ODO46" s="171"/>
      <c r="ODP46" s="172"/>
      <c r="ODQ46" s="162"/>
      <c r="ODR46" s="171"/>
      <c r="ODS46" s="171"/>
      <c r="ODT46" s="171"/>
      <c r="ODU46" s="171"/>
      <c r="ODV46" s="171"/>
      <c r="ODW46" s="171"/>
      <c r="ODX46" s="172"/>
      <c r="ODY46" s="162"/>
      <c r="ODZ46" s="171"/>
      <c r="OEA46" s="171"/>
      <c r="OEB46" s="171"/>
      <c r="OEC46" s="171"/>
      <c r="OED46" s="171"/>
      <c r="OEE46" s="171"/>
      <c r="OEF46" s="172"/>
      <c r="OEG46" s="162"/>
      <c r="OEH46" s="171"/>
      <c r="OEI46" s="171"/>
      <c r="OEJ46" s="171"/>
      <c r="OEK46" s="171"/>
      <c r="OEL46" s="171"/>
      <c r="OEM46" s="171"/>
      <c r="OEN46" s="172"/>
      <c r="OEO46" s="162"/>
      <c r="OEP46" s="171"/>
      <c r="OEQ46" s="171"/>
      <c r="OER46" s="171"/>
      <c r="OES46" s="171"/>
      <c r="OET46" s="171"/>
      <c r="OEU46" s="171"/>
      <c r="OEV46" s="172"/>
      <c r="OEW46" s="162"/>
      <c r="OEX46" s="171"/>
      <c r="OEY46" s="171"/>
      <c r="OEZ46" s="171"/>
      <c r="OFA46" s="171"/>
      <c r="OFB46" s="171"/>
      <c r="OFC46" s="171"/>
      <c r="OFD46" s="172"/>
      <c r="OFE46" s="162"/>
      <c r="OFF46" s="171"/>
      <c r="OFG46" s="171"/>
      <c r="OFH46" s="171"/>
      <c r="OFI46" s="171"/>
      <c r="OFJ46" s="171"/>
      <c r="OFK46" s="171"/>
      <c r="OFL46" s="172"/>
      <c r="OFM46" s="162"/>
      <c r="OFN46" s="171"/>
      <c r="OFO46" s="171"/>
      <c r="OFP46" s="171"/>
      <c r="OFQ46" s="171"/>
      <c r="OFR46" s="171"/>
      <c r="OFS46" s="171"/>
      <c r="OFT46" s="172"/>
      <c r="OFU46" s="162"/>
      <c r="OFV46" s="171"/>
      <c r="OFW46" s="171"/>
      <c r="OFX46" s="171"/>
      <c r="OFY46" s="171"/>
      <c r="OFZ46" s="171"/>
      <c r="OGA46" s="171"/>
      <c r="OGB46" s="172"/>
      <c r="OGC46" s="162"/>
      <c r="OGD46" s="171"/>
      <c r="OGE46" s="171"/>
      <c r="OGF46" s="171"/>
      <c r="OGG46" s="171"/>
      <c r="OGH46" s="171"/>
      <c r="OGI46" s="171"/>
      <c r="OGJ46" s="172"/>
      <c r="OGK46" s="162"/>
      <c r="OGL46" s="171"/>
      <c r="OGM46" s="171"/>
      <c r="OGN46" s="171"/>
      <c r="OGO46" s="171"/>
      <c r="OGP46" s="171"/>
      <c r="OGQ46" s="171"/>
      <c r="OGR46" s="172"/>
      <c r="OGS46" s="162"/>
      <c r="OGT46" s="171"/>
      <c r="OGU46" s="171"/>
      <c r="OGV46" s="171"/>
      <c r="OGW46" s="171"/>
      <c r="OGX46" s="171"/>
      <c r="OGY46" s="171"/>
      <c r="OGZ46" s="172"/>
      <c r="OHA46" s="162"/>
      <c r="OHB46" s="171"/>
      <c r="OHC46" s="171"/>
      <c r="OHD46" s="171"/>
      <c r="OHE46" s="171"/>
      <c r="OHF46" s="171"/>
      <c r="OHG46" s="171"/>
      <c r="OHH46" s="172"/>
      <c r="OHI46" s="162"/>
      <c r="OHJ46" s="171"/>
      <c r="OHK46" s="171"/>
      <c r="OHL46" s="171"/>
      <c r="OHM46" s="171"/>
      <c r="OHN46" s="171"/>
      <c r="OHO46" s="171"/>
      <c r="OHP46" s="172"/>
      <c r="OHQ46" s="162"/>
      <c r="OHR46" s="171"/>
      <c r="OHS46" s="171"/>
      <c r="OHT46" s="171"/>
      <c r="OHU46" s="171"/>
      <c r="OHV46" s="171"/>
      <c r="OHW46" s="171"/>
      <c r="OHX46" s="172"/>
      <c r="OHY46" s="162"/>
      <c r="OHZ46" s="171"/>
      <c r="OIA46" s="171"/>
      <c r="OIB46" s="171"/>
      <c r="OIC46" s="171"/>
      <c r="OID46" s="171"/>
      <c r="OIE46" s="171"/>
      <c r="OIF46" s="172"/>
      <c r="OIG46" s="162"/>
      <c r="OIH46" s="171"/>
      <c r="OII46" s="171"/>
      <c r="OIJ46" s="171"/>
      <c r="OIK46" s="171"/>
      <c r="OIL46" s="171"/>
      <c r="OIM46" s="171"/>
      <c r="OIN46" s="172"/>
      <c r="OIO46" s="162"/>
      <c r="OIP46" s="171"/>
      <c r="OIQ46" s="171"/>
      <c r="OIR46" s="171"/>
      <c r="OIS46" s="171"/>
      <c r="OIT46" s="171"/>
      <c r="OIU46" s="171"/>
      <c r="OIV46" s="172"/>
      <c r="OIW46" s="162"/>
      <c r="OIX46" s="171"/>
      <c r="OIY46" s="171"/>
      <c r="OIZ46" s="171"/>
      <c r="OJA46" s="171"/>
      <c r="OJB46" s="171"/>
      <c r="OJC46" s="171"/>
      <c r="OJD46" s="172"/>
      <c r="OJE46" s="162"/>
      <c r="OJF46" s="171"/>
      <c r="OJG46" s="171"/>
      <c r="OJH46" s="171"/>
      <c r="OJI46" s="171"/>
      <c r="OJJ46" s="171"/>
      <c r="OJK46" s="171"/>
      <c r="OJL46" s="172"/>
      <c r="OJM46" s="162"/>
      <c r="OJN46" s="171"/>
      <c r="OJO46" s="171"/>
      <c r="OJP46" s="171"/>
      <c r="OJQ46" s="171"/>
      <c r="OJR46" s="171"/>
      <c r="OJS46" s="171"/>
      <c r="OJT46" s="172"/>
      <c r="OJU46" s="162"/>
      <c r="OJV46" s="171"/>
      <c r="OJW46" s="171"/>
      <c r="OJX46" s="171"/>
      <c r="OJY46" s="171"/>
      <c r="OJZ46" s="171"/>
      <c r="OKA46" s="171"/>
      <c r="OKB46" s="172"/>
      <c r="OKC46" s="162"/>
      <c r="OKD46" s="171"/>
      <c r="OKE46" s="171"/>
      <c r="OKF46" s="171"/>
      <c r="OKG46" s="171"/>
      <c r="OKH46" s="171"/>
      <c r="OKI46" s="171"/>
      <c r="OKJ46" s="172"/>
      <c r="OKK46" s="162"/>
      <c r="OKL46" s="171"/>
      <c r="OKM46" s="171"/>
      <c r="OKN46" s="171"/>
      <c r="OKO46" s="171"/>
      <c r="OKP46" s="171"/>
      <c r="OKQ46" s="171"/>
      <c r="OKR46" s="172"/>
      <c r="OKS46" s="162"/>
      <c r="OKT46" s="171"/>
      <c r="OKU46" s="171"/>
      <c r="OKV46" s="171"/>
      <c r="OKW46" s="171"/>
      <c r="OKX46" s="171"/>
      <c r="OKY46" s="171"/>
      <c r="OKZ46" s="172"/>
      <c r="OLA46" s="162"/>
      <c r="OLB46" s="171"/>
      <c r="OLC46" s="171"/>
      <c r="OLD46" s="171"/>
      <c r="OLE46" s="171"/>
      <c r="OLF46" s="171"/>
      <c r="OLG46" s="171"/>
      <c r="OLH46" s="172"/>
      <c r="OLI46" s="162"/>
      <c r="OLJ46" s="171"/>
      <c r="OLK46" s="171"/>
      <c r="OLL46" s="171"/>
      <c r="OLM46" s="171"/>
      <c r="OLN46" s="171"/>
      <c r="OLO46" s="171"/>
      <c r="OLP46" s="172"/>
      <c r="OLQ46" s="162"/>
      <c r="OLR46" s="171"/>
      <c r="OLS46" s="171"/>
      <c r="OLT46" s="171"/>
      <c r="OLU46" s="171"/>
      <c r="OLV46" s="171"/>
      <c r="OLW46" s="171"/>
      <c r="OLX46" s="172"/>
      <c r="OLY46" s="162"/>
      <c r="OLZ46" s="171"/>
      <c r="OMA46" s="171"/>
      <c r="OMB46" s="171"/>
      <c r="OMC46" s="171"/>
      <c r="OMD46" s="171"/>
      <c r="OME46" s="171"/>
      <c r="OMF46" s="172"/>
      <c r="OMG46" s="162"/>
      <c r="OMH46" s="171"/>
      <c r="OMI46" s="171"/>
      <c r="OMJ46" s="171"/>
      <c r="OMK46" s="171"/>
      <c r="OML46" s="171"/>
      <c r="OMM46" s="171"/>
      <c r="OMN46" s="172"/>
      <c r="OMO46" s="162"/>
      <c r="OMP46" s="171"/>
      <c r="OMQ46" s="171"/>
      <c r="OMR46" s="171"/>
      <c r="OMS46" s="171"/>
      <c r="OMT46" s="171"/>
      <c r="OMU46" s="171"/>
      <c r="OMV46" s="172"/>
      <c r="OMW46" s="162"/>
      <c r="OMX46" s="171"/>
      <c r="OMY46" s="171"/>
      <c r="OMZ46" s="171"/>
      <c r="ONA46" s="171"/>
      <c r="ONB46" s="171"/>
      <c r="ONC46" s="171"/>
      <c r="OND46" s="172"/>
      <c r="ONE46" s="162"/>
      <c r="ONF46" s="171"/>
      <c r="ONG46" s="171"/>
      <c r="ONH46" s="171"/>
      <c r="ONI46" s="171"/>
      <c r="ONJ46" s="171"/>
      <c r="ONK46" s="171"/>
      <c r="ONL46" s="172"/>
      <c r="ONM46" s="162"/>
      <c r="ONN46" s="171"/>
      <c r="ONO46" s="171"/>
      <c r="ONP46" s="171"/>
      <c r="ONQ46" s="171"/>
      <c r="ONR46" s="171"/>
      <c r="ONS46" s="171"/>
      <c r="ONT46" s="172"/>
      <c r="ONU46" s="162"/>
      <c r="ONV46" s="171"/>
      <c r="ONW46" s="171"/>
      <c r="ONX46" s="171"/>
      <c r="ONY46" s="171"/>
      <c r="ONZ46" s="171"/>
      <c r="OOA46" s="171"/>
      <c r="OOB46" s="172"/>
      <c r="OOC46" s="162"/>
      <c r="OOD46" s="171"/>
      <c r="OOE46" s="171"/>
      <c r="OOF46" s="171"/>
      <c r="OOG46" s="171"/>
      <c r="OOH46" s="171"/>
      <c r="OOI46" s="171"/>
      <c r="OOJ46" s="172"/>
      <c r="OOK46" s="162"/>
      <c r="OOL46" s="171"/>
      <c r="OOM46" s="171"/>
      <c r="OON46" s="171"/>
      <c r="OOO46" s="171"/>
      <c r="OOP46" s="171"/>
      <c r="OOQ46" s="171"/>
      <c r="OOR46" s="172"/>
      <c r="OOS46" s="162"/>
      <c r="OOT46" s="171"/>
      <c r="OOU46" s="171"/>
      <c r="OOV46" s="171"/>
      <c r="OOW46" s="171"/>
      <c r="OOX46" s="171"/>
      <c r="OOY46" s="171"/>
      <c r="OOZ46" s="172"/>
      <c r="OPA46" s="162"/>
      <c r="OPB46" s="171"/>
      <c r="OPC46" s="171"/>
      <c r="OPD46" s="171"/>
      <c r="OPE46" s="171"/>
      <c r="OPF46" s="171"/>
      <c r="OPG46" s="171"/>
      <c r="OPH46" s="172"/>
      <c r="OPI46" s="162"/>
      <c r="OPJ46" s="171"/>
      <c r="OPK46" s="171"/>
      <c r="OPL46" s="171"/>
      <c r="OPM46" s="171"/>
      <c r="OPN46" s="171"/>
      <c r="OPO46" s="171"/>
      <c r="OPP46" s="172"/>
      <c r="OPQ46" s="162"/>
      <c r="OPR46" s="171"/>
      <c r="OPS46" s="171"/>
      <c r="OPT46" s="171"/>
      <c r="OPU46" s="171"/>
      <c r="OPV46" s="171"/>
      <c r="OPW46" s="171"/>
      <c r="OPX46" s="172"/>
      <c r="OPY46" s="162"/>
      <c r="OPZ46" s="171"/>
      <c r="OQA46" s="171"/>
      <c r="OQB46" s="171"/>
      <c r="OQC46" s="171"/>
      <c r="OQD46" s="171"/>
      <c r="OQE46" s="171"/>
      <c r="OQF46" s="172"/>
      <c r="OQG46" s="162"/>
      <c r="OQH46" s="171"/>
      <c r="OQI46" s="171"/>
      <c r="OQJ46" s="171"/>
      <c r="OQK46" s="171"/>
      <c r="OQL46" s="171"/>
      <c r="OQM46" s="171"/>
      <c r="OQN46" s="172"/>
      <c r="OQO46" s="162"/>
      <c r="OQP46" s="171"/>
      <c r="OQQ46" s="171"/>
      <c r="OQR46" s="171"/>
      <c r="OQS46" s="171"/>
      <c r="OQT46" s="171"/>
      <c r="OQU46" s="171"/>
      <c r="OQV46" s="172"/>
      <c r="OQW46" s="162"/>
      <c r="OQX46" s="171"/>
      <c r="OQY46" s="171"/>
      <c r="OQZ46" s="171"/>
      <c r="ORA46" s="171"/>
      <c r="ORB46" s="171"/>
      <c r="ORC46" s="171"/>
      <c r="ORD46" s="172"/>
      <c r="ORE46" s="162"/>
      <c r="ORF46" s="171"/>
      <c r="ORG46" s="171"/>
      <c r="ORH46" s="171"/>
      <c r="ORI46" s="171"/>
      <c r="ORJ46" s="171"/>
      <c r="ORK46" s="171"/>
      <c r="ORL46" s="172"/>
      <c r="ORM46" s="162"/>
      <c r="ORN46" s="171"/>
      <c r="ORO46" s="171"/>
      <c r="ORP46" s="171"/>
      <c r="ORQ46" s="171"/>
      <c r="ORR46" s="171"/>
      <c r="ORS46" s="171"/>
      <c r="ORT46" s="172"/>
      <c r="ORU46" s="162"/>
      <c r="ORV46" s="171"/>
      <c r="ORW46" s="171"/>
      <c r="ORX46" s="171"/>
      <c r="ORY46" s="171"/>
      <c r="ORZ46" s="171"/>
      <c r="OSA46" s="171"/>
      <c r="OSB46" s="172"/>
      <c r="OSC46" s="162"/>
      <c r="OSD46" s="171"/>
      <c r="OSE46" s="171"/>
      <c r="OSF46" s="171"/>
      <c r="OSG46" s="171"/>
      <c r="OSH46" s="171"/>
      <c r="OSI46" s="171"/>
      <c r="OSJ46" s="172"/>
      <c r="OSK46" s="162"/>
      <c r="OSL46" s="171"/>
      <c r="OSM46" s="171"/>
      <c r="OSN46" s="171"/>
      <c r="OSO46" s="171"/>
      <c r="OSP46" s="171"/>
      <c r="OSQ46" s="171"/>
      <c r="OSR46" s="172"/>
      <c r="OSS46" s="162"/>
      <c r="OST46" s="171"/>
      <c r="OSU46" s="171"/>
      <c r="OSV46" s="171"/>
      <c r="OSW46" s="171"/>
      <c r="OSX46" s="171"/>
      <c r="OSY46" s="171"/>
      <c r="OSZ46" s="172"/>
      <c r="OTA46" s="162"/>
      <c r="OTB46" s="171"/>
      <c r="OTC46" s="171"/>
      <c r="OTD46" s="171"/>
      <c r="OTE46" s="171"/>
      <c r="OTF46" s="171"/>
      <c r="OTG46" s="171"/>
      <c r="OTH46" s="172"/>
      <c r="OTI46" s="162"/>
      <c r="OTJ46" s="171"/>
      <c r="OTK46" s="171"/>
      <c r="OTL46" s="171"/>
      <c r="OTM46" s="171"/>
      <c r="OTN46" s="171"/>
      <c r="OTO46" s="171"/>
      <c r="OTP46" s="172"/>
      <c r="OTQ46" s="162"/>
      <c r="OTR46" s="171"/>
      <c r="OTS46" s="171"/>
      <c r="OTT46" s="171"/>
      <c r="OTU46" s="171"/>
      <c r="OTV46" s="171"/>
      <c r="OTW46" s="171"/>
      <c r="OTX46" s="172"/>
      <c r="OTY46" s="162"/>
      <c r="OTZ46" s="171"/>
      <c r="OUA46" s="171"/>
      <c r="OUB46" s="171"/>
      <c r="OUC46" s="171"/>
      <c r="OUD46" s="171"/>
      <c r="OUE46" s="171"/>
      <c r="OUF46" s="172"/>
      <c r="OUG46" s="162"/>
      <c r="OUH46" s="171"/>
      <c r="OUI46" s="171"/>
      <c r="OUJ46" s="171"/>
      <c r="OUK46" s="171"/>
      <c r="OUL46" s="171"/>
      <c r="OUM46" s="171"/>
      <c r="OUN46" s="172"/>
      <c r="OUO46" s="162"/>
      <c r="OUP46" s="171"/>
      <c r="OUQ46" s="171"/>
      <c r="OUR46" s="171"/>
      <c r="OUS46" s="171"/>
      <c r="OUT46" s="171"/>
      <c r="OUU46" s="171"/>
      <c r="OUV46" s="172"/>
      <c r="OUW46" s="162"/>
      <c r="OUX46" s="171"/>
      <c r="OUY46" s="171"/>
      <c r="OUZ46" s="171"/>
      <c r="OVA46" s="171"/>
      <c r="OVB46" s="171"/>
      <c r="OVC46" s="171"/>
      <c r="OVD46" s="172"/>
      <c r="OVE46" s="162"/>
      <c r="OVF46" s="171"/>
      <c r="OVG46" s="171"/>
      <c r="OVH46" s="171"/>
      <c r="OVI46" s="171"/>
      <c r="OVJ46" s="171"/>
      <c r="OVK46" s="171"/>
      <c r="OVL46" s="172"/>
      <c r="OVM46" s="162"/>
      <c r="OVN46" s="171"/>
      <c r="OVO46" s="171"/>
      <c r="OVP46" s="171"/>
      <c r="OVQ46" s="171"/>
      <c r="OVR46" s="171"/>
      <c r="OVS46" s="171"/>
      <c r="OVT46" s="172"/>
      <c r="OVU46" s="162"/>
      <c r="OVV46" s="171"/>
      <c r="OVW46" s="171"/>
      <c r="OVX46" s="171"/>
      <c r="OVY46" s="171"/>
      <c r="OVZ46" s="171"/>
      <c r="OWA46" s="171"/>
      <c r="OWB46" s="172"/>
      <c r="OWC46" s="162"/>
      <c r="OWD46" s="171"/>
      <c r="OWE46" s="171"/>
      <c r="OWF46" s="171"/>
      <c r="OWG46" s="171"/>
      <c r="OWH46" s="171"/>
      <c r="OWI46" s="171"/>
      <c r="OWJ46" s="172"/>
      <c r="OWK46" s="162"/>
      <c r="OWL46" s="171"/>
      <c r="OWM46" s="171"/>
      <c r="OWN46" s="171"/>
      <c r="OWO46" s="171"/>
      <c r="OWP46" s="171"/>
      <c r="OWQ46" s="171"/>
      <c r="OWR46" s="172"/>
      <c r="OWS46" s="162"/>
      <c r="OWT46" s="171"/>
      <c r="OWU46" s="171"/>
      <c r="OWV46" s="171"/>
      <c r="OWW46" s="171"/>
      <c r="OWX46" s="171"/>
      <c r="OWY46" s="171"/>
      <c r="OWZ46" s="172"/>
      <c r="OXA46" s="162"/>
      <c r="OXB46" s="171"/>
      <c r="OXC46" s="171"/>
      <c r="OXD46" s="171"/>
      <c r="OXE46" s="171"/>
      <c r="OXF46" s="171"/>
      <c r="OXG46" s="171"/>
      <c r="OXH46" s="172"/>
      <c r="OXI46" s="162"/>
      <c r="OXJ46" s="171"/>
      <c r="OXK46" s="171"/>
      <c r="OXL46" s="171"/>
      <c r="OXM46" s="171"/>
      <c r="OXN46" s="171"/>
      <c r="OXO46" s="171"/>
      <c r="OXP46" s="172"/>
      <c r="OXQ46" s="162"/>
      <c r="OXR46" s="171"/>
      <c r="OXS46" s="171"/>
      <c r="OXT46" s="171"/>
      <c r="OXU46" s="171"/>
      <c r="OXV46" s="171"/>
      <c r="OXW46" s="171"/>
      <c r="OXX46" s="172"/>
      <c r="OXY46" s="162"/>
      <c r="OXZ46" s="171"/>
      <c r="OYA46" s="171"/>
      <c r="OYB46" s="171"/>
      <c r="OYC46" s="171"/>
      <c r="OYD46" s="171"/>
      <c r="OYE46" s="171"/>
      <c r="OYF46" s="172"/>
      <c r="OYG46" s="162"/>
      <c r="OYH46" s="171"/>
      <c r="OYI46" s="171"/>
      <c r="OYJ46" s="171"/>
      <c r="OYK46" s="171"/>
      <c r="OYL46" s="171"/>
      <c r="OYM46" s="171"/>
      <c r="OYN46" s="172"/>
      <c r="OYO46" s="162"/>
      <c r="OYP46" s="171"/>
      <c r="OYQ46" s="171"/>
      <c r="OYR46" s="171"/>
      <c r="OYS46" s="171"/>
      <c r="OYT46" s="171"/>
      <c r="OYU46" s="171"/>
      <c r="OYV46" s="172"/>
      <c r="OYW46" s="162"/>
      <c r="OYX46" s="171"/>
      <c r="OYY46" s="171"/>
      <c r="OYZ46" s="171"/>
      <c r="OZA46" s="171"/>
      <c r="OZB46" s="171"/>
      <c r="OZC46" s="171"/>
      <c r="OZD46" s="172"/>
      <c r="OZE46" s="162"/>
      <c r="OZF46" s="171"/>
      <c r="OZG46" s="171"/>
      <c r="OZH46" s="171"/>
      <c r="OZI46" s="171"/>
      <c r="OZJ46" s="171"/>
      <c r="OZK46" s="171"/>
      <c r="OZL46" s="172"/>
      <c r="OZM46" s="162"/>
      <c r="OZN46" s="171"/>
      <c r="OZO46" s="171"/>
      <c r="OZP46" s="171"/>
      <c r="OZQ46" s="171"/>
      <c r="OZR46" s="171"/>
      <c r="OZS46" s="171"/>
      <c r="OZT46" s="172"/>
      <c r="OZU46" s="162"/>
      <c r="OZV46" s="171"/>
      <c r="OZW46" s="171"/>
      <c r="OZX46" s="171"/>
      <c r="OZY46" s="171"/>
      <c r="OZZ46" s="171"/>
      <c r="PAA46" s="171"/>
      <c r="PAB46" s="172"/>
      <c r="PAC46" s="162"/>
      <c r="PAD46" s="171"/>
      <c r="PAE46" s="171"/>
      <c r="PAF46" s="171"/>
      <c r="PAG46" s="171"/>
      <c r="PAH46" s="171"/>
      <c r="PAI46" s="171"/>
      <c r="PAJ46" s="172"/>
      <c r="PAK46" s="162"/>
      <c r="PAL46" s="171"/>
      <c r="PAM46" s="171"/>
      <c r="PAN46" s="171"/>
      <c r="PAO46" s="171"/>
      <c r="PAP46" s="171"/>
      <c r="PAQ46" s="171"/>
      <c r="PAR46" s="172"/>
      <c r="PAS46" s="162"/>
      <c r="PAT46" s="171"/>
      <c r="PAU46" s="171"/>
      <c r="PAV46" s="171"/>
      <c r="PAW46" s="171"/>
      <c r="PAX46" s="171"/>
      <c r="PAY46" s="171"/>
      <c r="PAZ46" s="172"/>
      <c r="PBA46" s="162"/>
      <c r="PBB46" s="171"/>
      <c r="PBC46" s="171"/>
      <c r="PBD46" s="171"/>
      <c r="PBE46" s="171"/>
      <c r="PBF46" s="171"/>
      <c r="PBG46" s="171"/>
      <c r="PBH46" s="172"/>
      <c r="PBI46" s="162"/>
      <c r="PBJ46" s="171"/>
      <c r="PBK46" s="171"/>
      <c r="PBL46" s="171"/>
      <c r="PBM46" s="171"/>
      <c r="PBN46" s="171"/>
      <c r="PBO46" s="171"/>
      <c r="PBP46" s="172"/>
      <c r="PBQ46" s="162"/>
      <c r="PBR46" s="171"/>
      <c r="PBS46" s="171"/>
      <c r="PBT46" s="171"/>
      <c r="PBU46" s="171"/>
      <c r="PBV46" s="171"/>
      <c r="PBW46" s="171"/>
      <c r="PBX46" s="172"/>
      <c r="PBY46" s="162"/>
      <c r="PBZ46" s="171"/>
      <c r="PCA46" s="171"/>
      <c r="PCB46" s="171"/>
      <c r="PCC46" s="171"/>
      <c r="PCD46" s="171"/>
      <c r="PCE46" s="171"/>
      <c r="PCF46" s="172"/>
      <c r="PCG46" s="162"/>
      <c r="PCH46" s="171"/>
      <c r="PCI46" s="171"/>
      <c r="PCJ46" s="171"/>
      <c r="PCK46" s="171"/>
      <c r="PCL46" s="171"/>
      <c r="PCM46" s="171"/>
      <c r="PCN46" s="172"/>
      <c r="PCO46" s="162"/>
      <c r="PCP46" s="171"/>
      <c r="PCQ46" s="171"/>
      <c r="PCR46" s="171"/>
      <c r="PCS46" s="171"/>
      <c r="PCT46" s="171"/>
      <c r="PCU46" s="171"/>
      <c r="PCV46" s="172"/>
      <c r="PCW46" s="162"/>
      <c r="PCX46" s="171"/>
      <c r="PCY46" s="171"/>
      <c r="PCZ46" s="171"/>
      <c r="PDA46" s="171"/>
      <c r="PDB46" s="171"/>
      <c r="PDC46" s="171"/>
      <c r="PDD46" s="172"/>
      <c r="PDE46" s="162"/>
      <c r="PDF46" s="171"/>
      <c r="PDG46" s="171"/>
      <c r="PDH46" s="171"/>
      <c r="PDI46" s="171"/>
      <c r="PDJ46" s="171"/>
      <c r="PDK46" s="171"/>
      <c r="PDL46" s="172"/>
      <c r="PDM46" s="162"/>
      <c r="PDN46" s="171"/>
      <c r="PDO46" s="171"/>
      <c r="PDP46" s="171"/>
      <c r="PDQ46" s="171"/>
      <c r="PDR46" s="171"/>
      <c r="PDS46" s="171"/>
      <c r="PDT46" s="172"/>
      <c r="PDU46" s="162"/>
      <c r="PDV46" s="171"/>
      <c r="PDW46" s="171"/>
      <c r="PDX46" s="171"/>
      <c r="PDY46" s="171"/>
      <c r="PDZ46" s="171"/>
      <c r="PEA46" s="171"/>
      <c r="PEB46" s="172"/>
      <c r="PEC46" s="162"/>
      <c r="PED46" s="171"/>
      <c r="PEE46" s="171"/>
      <c r="PEF46" s="171"/>
      <c r="PEG46" s="171"/>
      <c r="PEH46" s="171"/>
      <c r="PEI46" s="171"/>
      <c r="PEJ46" s="172"/>
      <c r="PEK46" s="162"/>
      <c r="PEL46" s="171"/>
      <c r="PEM46" s="171"/>
      <c r="PEN46" s="171"/>
      <c r="PEO46" s="171"/>
      <c r="PEP46" s="171"/>
      <c r="PEQ46" s="171"/>
      <c r="PER46" s="172"/>
      <c r="PES46" s="162"/>
      <c r="PET46" s="171"/>
      <c r="PEU46" s="171"/>
      <c r="PEV46" s="171"/>
      <c r="PEW46" s="171"/>
      <c r="PEX46" s="171"/>
      <c r="PEY46" s="171"/>
      <c r="PEZ46" s="172"/>
      <c r="PFA46" s="162"/>
      <c r="PFB46" s="171"/>
      <c r="PFC46" s="171"/>
      <c r="PFD46" s="171"/>
      <c r="PFE46" s="171"/>
      <c r="PFF46" s="171"/>
      <c r="PFG46" s="171"/>
      <c r="PFH46" s="172"/>
      <c r="PFI46" s="162"/>
      <c r="PFJ46" s="171"/>
      <c r="PFK46" s="171"/>
      <c r="PFL46" s="171"/>
      <c r="PFM46" s="171"/>
      <c r="PFN46" s="171"/>
      <c r="PFO46" s="171"/>
      <c r="PFP46" s="172"/>
      <c r="PFQ46" s="162"/>
      <c r="PFR46" s="171"/>
      <c r="PFS46" s="171"/>
      <c r="PFT46" s="171"/>
      <c r="PFU46" s="171"/>
      <c r="PFV46" s="171"/>
      <c r="PFW46" s="171"/>
      <c r="PFX46" s="172"/>
      <c r="PFY46" s="162"/>
      <c r="PFZ46" s="171"/>
      <c r="PGA46" s="171"/>
      <c r="PGB46" s="171"/>
      <c r="PGC46" s="171"/>
      <c r="PGD46" s="171"/>
      <c r="PGE46" s="171"/>
      <c r="PGF46" s="172"/>
      <c r="PGG46" s="162"/>
      <c r="PGH46" s="171"/>
      <c r="PGI46" s="171"/>
      <c r="PGJ46" s="171"/>
      <c r="PGK46" s="171"/>
      <c r="PGL46" s="171"/>
      <c r="PGM46" s="171"/>
      <c r="PGN46" s="172"/>
      <c r="PGO46" s="162"/>
      <c r="PGP46" s="171"/>
      <c r="PGQ46" s="171"/>
      <c r="PGR46" s="171"/>
      <c r="PGS46" s="171"/>
      <c r="PGT46" s="171"/>
      <c r="PGU46" s="171"/>
      <c r="PGV46" s="172"/>
      <c r="PGW46" s="162"/>
      <c r="PGX46" s="171"/>
      <c r="PGY46" s="171"/>
      <c r="PGZ46" s="171"/>
      <c r="PHA46" s="171"/>
      <c r="PHB46" s="171"/>
      <c r="PHC46" s="171"/>
      <c r="PHD46" s="172"/>
      <c r="PHE46" s="162"/>
      <c r="PHF46" s="171"/>
      <c r="PHG46" s="171"/>
      <c r="PHH46" s="171"/>
      <c r="PHI46" s="171"/>
      <c r="PHJ46" s="171"/>
      <c r="PHK46" s="171"/>
      <c r="PHL46" s="172"/>
      <c r="PHM46" s="162"/>
      <c r="PHN46" s="171"/>
      <c r="PHO46" s="171"/>
      <c r="PHP46" s="171"/>
      <c r="PHQ46" s="171"/>
      <c r="PHR46" s="171"/>
      <c r="PHS46" s="171"/>
      <c r="PHT46" s="172"/>
      <c r="PHU46" s="162"/>
      <c r="PHV46" s="171"/>
      <c r="PHW46" s="171"/>
      <c r="PHX46" s="171"/>
      <c r="PHY46" s="171"/>
      <c r="PHZ46" s="171"/>
      <c r="PIA46" s="171"/>
      <c r="PIB46" s="172"/>
      <c r="PIC46" s="162"/>
      <c r="PID46" s="171"/>
      <c r="PIE46" s="171"/>
      <c r="PIF46" s="171"/>
      <c r="PIG46" s="171"/>
      <c r="PIH46" s="171"/>
      <c r="PII46" s="171"/>
      <c r="PIJ46" s="172"/>
      <c r="PIK46" s="162"/>
      <c r="PIL46" s="171"/>
      <c r="PIM46" s="171"/>
      <c r="PIN46" s="171"/>
      <c r="PIO46" s="171"/>
      <c r="PIP46" s="171"/>
      <c r="PIQ46" s="171"/>
      <c r="PIR46" s="172"/>
      <c r="PIS46" s="162"/>
      <c r="PIT46" s="171"/>
      <c r="PIU46" s="171"/>
      <c r="PIV46" s="171"/>
      <c r="PIW46" s="171"/>
      <c r="PIX46" s="171"/>
      <c r="PIY46" s="171"/>
      <c r="PIZ46" s="172"/>
      <c r="PJA46" s="162"/>
      <c r="PJB46" s="171"/>
      <c r="PJC46" s="171"/>
      <c r="PJD46" s="171"/>
      <c r="PJE46" s="171"/>
      <c r="PJF46" s="171"/>
      <c r="PJG46" s="171"/>
      <c r="PJH46" s="172"/>
      <c r="PJI46" s="162"/>
      <c r="PJJ46" s="171"/>
      <c r="PJK46" s="171"/>
      <c r="PJL46" s="171"/>
      <c r="PJM46" s="171"/>
      <c r="PJN46" s="171"/>
      <c r="PJO46" s="171"/>
      <c r="PJP46" s="172"/>
      <c r="PJQ46" s="162"/>
      <c r="PJR46" s="171"/>
      <c r="PJS46" s="171"/>
      <c r="PJT46" s="171"/>
      <c r="PJU46" s="171"/>
      <c r="PJV46" s="171"/>
      <c r="PJW46" s="171"/>
      <c r="PJX46" s="172"/>
      <c r="PJY46" s="162"/>
      <c r="PJZ46" s="171"/>
      <c r="PKA46" s="171"/>
      <c r="PKB46" s="171"/>
      <c r="PKC46" s="171"/>
      <c r="PKD46" s="171"/>
      <c r="PKE46" s="171"/>
      <c r="PKF46" s="172"/>
      <c r="PKG46" s="162"/>
      <c r="PKH46" s="171"/>
      <c r="PKI46" s="171"/>
      <c r="PKJ46" s="171"/>
      <c r="PKK46" s="171"/>
      <c r="PKL46" s="171"/>
      <c r="PKM46" s="171"/>
      <c r="PKN46" s="172"/>
      <c r="PKO46" s="162"/>
      <c r="PKP46" s="171"/>
      <c r="PKQ46" s="171"/>
      <c r="PKR46" s="171"/>
      <c r="PKS46" s="171"/>
      <c r="PKT46" s="171"/>
      <c r="PKU46" s="171"/>
      <c r="PKV46" s="172"/>
      <c r="PKW46" s="162"/>
      <c r="PKX46" s="171"/>
      <c r="PKY46" s="171"/>
      <c r="PKZ46" s="171"/>
      <c r="PLA46" s="171"/>
      <c r="PLB46" s="171"/>
      <c r="PLC46" s="171"/>
      <c r="PLD46" s="172"/>
      <c r="PLE46" s="162"/>
      <c r="PLF46" s="171"/>
      <c r="PLG46" s="171"/>
      <c r="PLH46" s="171"/>
      <c r="PLI46" s="171"/>
      <c r="PLJ46" s="171"/>
      <c r="PLK46" s="171"/>
      <c r="PLL46" s="172"/>
      <c r="PLM46" s="162"/>
      <c r="PLN46" s="171"/>
      <c r="PLO46" s="171"/>
      <c r="PLP46" s="171"/>
      <c r="PLQ46" s="171"/>
      <c r="PLR46" s="171"/>
      <c r="PLS46" s="171"/>
      <c r="PLT46" s="172"/>
      <c r="PLU46" s="162"/>
      <c r="PLV46" s="171"/>
      <c r="PLW46" s="171"/>
      <c r="PLX46" s="171"/>
      <c r="PLY46" s="171"/>
      <c r="PLZ46" s="171"/>
      <c r="PMA46" s="171"/>
      <c r="PMB46" s="172"/>
      <c r="PMC46" s="162"/>
      <c r="PMD46" s="171"/>
      <c r="PME46" s="171"/>
      <c r="PMF46" s="171"/>
      <c r="PMG46" s="171"/>
      <c r="PMH46" s="171"/>
      <c r="PMI46" s="171"/>
      <c r="PMJ46" s="172"/>
      <c r="PMK46" s="162"/>
      <c r="PML46" s="171"/>
      <c r="PMM46" s="171"/>
      <c r="PMN46" s="171"/>
      <c r="PMO46" s="171"/>
      <c r="PMP46" s="171"/>
      <c r="PMQ46" s="171"/>
      <c r="PMR46" s="172"/>
      <c r="PMS46" s="162"/>
      <c r="PMT46" s="171"/>
      <c r="PMU46" s="171"/>
      <c r="PMV46" s="171"/>
      <c r="PMW46" s="171"/>
      <c r="PMX46" s="171"/>
      <c r="PMY46" s="171"/>
      <c r="PMZ46" s="172"/>
      <c r="PNA46" s="162"/>
      <c r="PNB46" s="171"/>
      <c r="PNC46" s="171"/>
      <c r="PND46" s="171"/>
      <c r="PNE46" s="171"/>
      <c r="PNF46" s="171"/>
      <c r="PNG46" s="171"/>
      <c r="PNH46" s="172"/>
      <c r="PNI46" s="162"/>
      <c r="PNJ46" s="171"/>
      <c r="PNK46" s="171"/>
      <c r="PNL46" s="171"/>
      <c r="PNM46" s="171"/>
      <c r="PNN46" s="171"/>
      <c r="PNO46" s="171"/>
      <c r="PNP46" s="172"/>
      <c r="PNQ46" s="162"/>
      <c r="PNR46" s="171"/>
      <c r="PNS46" s="171"/>
      <c r="PNT46" s="171"/>
      <c r="PNU46" s="171"/>
      <c r="PNV46" s="171"/>
      <c r="PNW46" s="171"/>
      <c r="PNX46" s="172"/>
      <c r="PNY46" s="162"/>
      <c r="PNZ46" s="171"/>
      <c r="POA46" s="171"/>
      <c r="POB46" s="171"/>
      <c r="POC46" s="171"/>
      <c r="POD46" s="171"/>
      <c r="POE46" s="171"/>
      <c r="POF46" s="172"/>
      <c r="POG46" s="162"/>
      <c r="POH46" s="171"/>
      <c r="POI46" s="171"/>
      <c r="POJ46" s="171"/>
      <c r="POK46" s="171"/>
      <c r="POL46" s="171"/>
      <c r="POM46" s="171"/>
      <c r="PON46" s="172"/>
      <c r="POO46" s="162"/>
      <c r="POP46" s="171"/>
      <c r="POQ46" s="171"/>
      <c r="POR46" s="171"/>
      <c r="POS46" s="171"/>
      <c r="POT46" s="171"/>
      <c r="POU46" s="171"/>
      <c r="POV46" s="172"/>
      <c r="POW46" s="162"/>
      <c r="POX46" s="171"/>
      <c r="POY46" s="171"/>
      <c r="POZ46" s="171"/>
      <c r="PPA46" s="171"/>
      <c r="PPB46" s="171"/>
      <c r="PPC46" s="171"/>
      <c r="PPD46" s="172"/>
      <c r="PPE46" s="162"/>
      <c r="PPF46" s="171"/>
      <c r="PPG46" s="171"/>
      <c r="PPH46" s="171"/>
      <c r="PPI46" s="171"/>
      <c r="PPJ46" s="171"/>
      <c r="PPK46" s="171"/>
      <c r="PPL46" s="172"/>
      <c r="PPM46" s="162"/>
      <c r="PPN46" s="171"/>
      <c r="PPO46" s="171"/>
      <c r="PPP46" s="171"/>
      <c r="PPQ46" s="171"/>
      <c r="PPR46" s="171"/>
      <c r="PPS46" s="171"/>
      <c r="PPT46" s="172"/>
      <c r="PPU46" s="162"/>
      <c r="PPV46" s="171"/>
      <c r="PPW46" s="171"/>
      <c r="PPX46" s="171"/>
      <c r="PPY46" s="171"/>
      <c r="PPZ46" s="171"/>
      <c r="PQA46" s="171"/>
      <c r="PQB46" s="172"/>
      <c r="PQC46" s="162"/>
      <c r="PQD46" s="171"/>
      <c r="PQE46" s="171"/>
      <c r="PQF46" s="171"/>
      <c r="PQG46" s="171"/>
      <c r="PQH46" s="171"/>
      <c r="PQI46" s="171"/>
      <c r="PQJ46" s="172"/>
      <c r="PQK46" s="162"/>
      <c r="PQL46" s="171"/>
      <c r="PQM46" s="171"/>
      <c r="PQN46" s="171"/>
      <c r="PQO46" s="171"/>
      <c r="PQP46" s="171"/>
      <c r="PQQ46" s="171"/>
      <c r="PQR46" s="172"/>
      <c r="PQS46" s="162"/>
      <c r="PQT46" s="171"/>
      <c r="PQU46" s="171"/>
      <c r="PQV46" s="171"/>
      <c r="PQW46" s="171"/>
      <c r="PQX46" s="171"/>
      <c r="PQY46" s="171"/>
      <c r="PQZ46" s="172"/>
      <c r="PRA46" s="162"/>
      <c r="PRB46" s="171"/>
      <c r="PRC46" s="171"/>
      <c r="PRD46" s="171"/>
      <c r="PRE46" s="171"/>
      <c r="PRF46" s="171"/>
      <c r="PRG46" s="171"/>
      <c r="PRH46" s="172"/>
      <c r="PRI46" s="162"/>
      <c r="PRJ46" s="171"/>
      <c r="PRK46" s="171"/>
      <c r="PRL46" s="171"/>
      <c r="PRM46" s="171"/>
      <c r="PRN46" s="171"/>
      <c r="PRO46" s="171"/>
      <c r="PRP46" s="172"/>
      <c r="PRQ46" s="162"/>
      <c r="PRR46" s="171"/>
      <c r="PRS46" s="171"/>
      <c r="PRT46" s="171"/>
      <c r="PRU46" s="171"/>
      <c r="PRV46" s="171"/>
      <c r="PRW46" s="171"/>
      <c r="PRX46" s="172"/>
      <c r="PRY46" s="162"/>
      <c r="PRZ46" s="171"/>
      <c r="PSA46" s="171"/>
      <c r="PSB46" s="171"/>
      <c r="PSC46" s="171"/>
      <c r="PSD46" s="171"/>
      <c r="PSE46" s="171"/>
      <c r="PSF46" s="172"/>
      <c r="PSG46" s="162"/>
      <c r="PSH46" s="171"/>
      <c r="PSI46" s="171"/>
      <c r="PSJ46" s="171"/>
      <c r="PSK46" s="171"/>
      <c r="PSL46" s="171"/>
      <c r="PSM46" s="171"/>
      <c r="PSN46" s="172"/>
      <c r="PSO46" s="162"/>
      <c r="PSP46" s="171"/>
      <c r="PSQ46" s="171"/>
      <c r="PSR46" s="171"/>
      <c r="PSS46" s="171"/>
      <c r="PST46" s="171"/>
      <c r="PSU46" s="171"/>
      <c r="PSV46" s="172"/>
      <c r="PSW46" s="162"/>
      <c r="PSX46" s="171"/>
      <c r="PSY46" s="171"/>
      <c r="PSZ46" s="171"/>
      <c r="PTA46" s="171"/>
      <c r="PTB46" s="171"/>
      <c r="PTC46" s="171"/>
      <c r="PTD46" s="172"/>
      <c r="PTE46" s="162"/>
      <c r="PTF46" s="171"/>
      <c r="PTG46" s="171"/>
      <c r="PTH46" s="171"/>
      <c r="PTI46" s="171"/>
      <c r="PTJ46" s="171"/>
      <c r="PTK46" s="171"/>
      <c r="PTL46" s="172"/>
      <c r="PTM46" s="162"/>
      <c r="PTN46" s="171"/>
      <c r="PTO46" s="171"/>
      <c r="PTP46" s="171"/>
      <c r="PTQ46" s="171"/>
      <c r="PTR46" s="171"/>
      <c r="PTS46" s="171"/>
      <c r="PTT46" s="172"/>
      <c r="PTU46" s="162"/>
      <c r="PTV46" s="171"/>
      <c r="PTW46" s="171"/>
      <c r="PTX46" s="171"/>
      <c r="PTY46" s="171"/>
      <c r="PTZ46" s="171"/>
      <c r="PUA46" s="171"/>
      <c r="PUB46" s="172"/>
      <c r="PUC46" s="162"/>
      <c r="PUD46" s="171"/>
      <c r="PUE46" s="171"/>
      <c r="PUF46" s="171"/>
      <c r="PUG46" s="171"/>
      <c r="PUH46" s="171"/>
      <c r="PUI46" s="171"/>
      <c r="PUJ46" s="172"/>
      <c r="PUK46" s="162"/>
      <c r="PUL46" s="171"/>
      <c r="PUM46" s="171"/>
      <c r="PUN46" s="171"/>
      <c r="PUO46" s="171"/>
      <c r="PUP46" s="171"/>
      <c r="PUQ46" s="171"/>
      <c r="PUR46" s="172"/>
      <c r="PUS46" s="162"/>
      <c r="PUT46" s="171"/>
      <c r="PUU46" s="171"/>
      <c r="PUV46" s="171"/>
      <c r="PUW46" s="171"/>
      <c r="PUX46" s="171"/>
      <c r="PUY46" s="171"/>
      <c r="PUZ46" s="172"/>
      <c r="PVA46" s="162"/>
      <c r="PVB46" s="171"/>
      <c r="PVC46" s="171"/>
      <c r="PVD46" s="171"/>
      <c r="PVE46" s="171"/>
      <c r="PVF46" s="171"/>
      <c r="PVG46" s="171"/>
      <c r="PVH46" s="172"/>
      <c r="PVI46" s="162"/>
      <c r="PVJ46" s="171"/>
      <c r="PVK46" s="171"/>
      <c r="PVL46" s="171"/>
      <c r="PVM46" s="171"/>
      <c r="PVN46" s="171"/>
      <c r="PVO46" s="171"/>
      <c r="PVP46" s="172"/>
      <c r="PVQ46" s="162"/>
      <c r="PVR46" s="171"/>
      <c r="PVS46" s="171"/>
      <c r="PVT46" s="171"/>
      <c r="PVU46" s="171"/>
      <c r="PVV46" s="171"/>
      <c r="PVW46" s="171"/>
      <c r="PVX46" s="172"/>
      <c r="PVY46" s="162"/>
      <c r="PVZ46" s="171"/>
      <c r="PWA46" s="171"/>
      <c r="PWB46" s="171"/>
      <c r="PWC46" s="171"/>
      <c r="PWD46" s="171"/>
      <c r="PWE46" s="171"/>
      <c r="PWF46" s="172"/>
      <c r="PWG46" s="162"/>
      <c r="PWH46" s="171"/>
      <c r="PWI46" s="171"/>
      <c r="PWJ46" s="171"/>
      <c r="PWK46" s="171"/>
      <c r="PWL46" s="171"/>
      <c r="PWM46" s="171"/>
      <c r="PWN46" s="172"/>
      <c r="PWO46" s="162"/>
      <c r="PWP46" s="171"/>
      <c r="PWQ46" s="171"/>
      <c r="PWR46" s="171"/>
      <c r="PWS46" s="171"/>
      <c r="PWT46" s="171"/>
      <c r="PWU46" s="171"/>
      <c r="PWV46" s="172"/>
      <c r="PWW46" s="162"/>
      <c r="PWX46" s="171"/>
      <c r="PWY46" s="171"/>
      <c r="PWZ46" s="171"/>
      <c r="PXA46" s="171"/>
      <c r="PXB46" s="171"/>
      <c r="PXC46" s="171"/>
      <c r="PXD46" s="172"/>
      <c r="PXE46" s="162"/>
      <c r="PXF46" s="171"/>
      <c r="PXG46" s="171"/>
      <c r="PXH46" s="171"/>
      <c r="PXI46" s="171"/>
      <c r="PXJ46" s="171"/>
      <c r="PXK46" s="171"/>
      <c r="PXL46" s="172"/>
      <c r="PXM46" s="162"/>
      <c r="PXN46" s="171"/>
      <c r="PXO46" s="171"/>
      <c r="PXP46" s="171"/>
      <c r="PXQ46" s="171"/>
      <c r="PXR46" s="171"/>
      <c r="PXS46" s="171"/>
      <c r="PXT46" s="172"/>
      <c r="PXU46" s="162"/>
      <c r="PXV46" s="171"/>
      <c r="PXW46" s="171"/>
      <c r="PXX46" s="171"/>
      <c r="PXY46" s="171"/>
      <c r="PXZ46" s="171"/>
      <c r="PYA46" s="171"/>
      <c r="PYB46" s="172"/>
      <c r="PYC46" s="162"/>
      <c r="PYD46" s="171"/>
      <c r="PYE46" s="171"/>
      <c r="PYF46" s="171"/>
      <c r="PYG46" s="171"/>
      <c r="PYH46" s="171"/>
      <c r="PYI46" s="171"/>
      <c r="PYJ46" s="172"/>
      <c r="PYK46" s="162"/>
      <c r="PYL46" s="171"/>
      <c r="PYM46" s="171"/>
      <c r="PYN46" s="171"/>
      <c r="PYO46" s="171"/>
      <c r="PYP46" s="171"/>
      <c r="PYQ46" s="171"/>
      <c r="PYR46" s="172"/>
      <c r="PYS46" s="162"/>
      <c r="PYT46" s="171"/>
      <c r="PYU46" s="171"/>
      <c r="PYV46" s="171"/>
      <c r="PYW46" s="171"/>
      <c r="PYX46" s="171"/>
      <c r="PYY46" s="171"/>
      <c r="PYZ46" s="172"/>
      <c r="PZA46" s="162"/>
      <c r="PZB46" s="171"/>
      <c r="PZC46" s="171"/>
      <c r="PZD46" s="171"/>
      <c r="PZE46" s="171"/>
      <c r="PZF46" s="171"/>
      <c r="PZG46" s="171"/>
      <c r="PZH46" s="172"/>
      <c r="PZI46" s="162"/>
      <c r="PZJ46" s="171"/>
      <c r="PZK46" s="171"/>
      <c r="PZL46" s="171"/>
      <c r="PZM46" s="171"/>
      <c r="PZN46" s="171"/>
      <c r="PZO46" s="171"/>
      <c r="PZP46" s="172"/>
      <c r="PZQ46" s="162"/>
      <c r="PZR46" s="171"/>
      <c r="PZS46" s="171"/>
      <c r="PZT46" s="171"/>
      <c r="PZU46" s="171"/>
      <c r="PZV46" s="171"/>
      <c r="PZW46" s="171"/>
      <c r="PZX46" s="172"/>
      <c r="PZY46" s="162"/>
      <c r="PZZ46" s="171"/>
      <c r="QAA46" s="171"/>
      <c r="QAB46" s="171"/>
      <c r="QAC46" s="171"/>
      <c r="QAD46" s="171"/>
      <c r="QAE46" s="171"/>
      <c r="QAF46" s="172"/>
      <c r="QAG46" s="162"/>
      <c r="QAH46" s="171"/>
      <c r="QAI46" s="171"/>
      <c r="QAJ46" s="171"/>
      <c r="QAK46" s="171"/>
      <c r="QAL46" s="171"/>
      <c r="QAM46" s="171"/>
      <c r="QAN46" s="172"/>
      <c r="QAO46" s="162"/>
      <c r="QAP46" s="171"/>
      <c r="QAQ46" s="171"/>
      <c r="QAR46" s="171"/>
      <c r="QAS46" s="171"/>
      <c r="QAT46" s="171"/>
      <c r="QAU46" s="171"/>
      <c r="QAV46" s="172"/>
      <c r="QAW46" s="162"/>
      <c r="QAX46" s="171"/>
      <c r="QAY46" s="171"/>
      <c r="QAZ46" s="171"/>
      <c r="QBA46" s="171"/>
      <c r="QBB46" s="171"/>
      <c r="QBC46" s="171"/>
      <c r="QBD46" s="172"/>
      <c r="QBE46" s="162"/>
      <c r="QBF46" s="171"/>
      <c r="QBG46" s="171"/>
      <c r="QBH46" s="171"/>
      <c r="QBI46" s="171"/>
      <c r="QBJ46" s="171"/>
      <c r="QBK46" s="171"/>
      <c r="QBL46" s="172"/>
      <c r="QBM46" s="162"/>
      <c r="QBN46" s="171"/>
      <c r="QBO46" s="171"/>
      <c r="QBP46" s="171"/>
      <c r="QBQ46" s="171"/>
      <c r="QBR46" s="171"/>
      <c r="QBS46" s="171"/>
      <c r="QBT46" s="172"/>
      <c r="QBU46" s="162"/>
      <c r="QBV46" s="171"/>
      <c r="QBW46" s="171"/>
      <c r="QBX46" s="171"/>
      <c r="QBY46" s="171"/>
      <c r="QBZ46" s="171"/>
      <c r="QCA46" s="171"/>
      <c r="QCB46" s="172"/>
      <c r="QCC46" s="162"/>
      <c r="QCD46" s="171"/>
      <c r="QCE46" s="171"/>
      <c r="QCF46" s="171"/>
      <c r="QCG46" s="171"/>
      <c r="QCH46" s="171"/>
      <c r="QCI46" s="171"/>
      <c r="QCJ46" s="172"/>
      <c r="QCK46" s="162"/>
      <c r="QCL46" s="171"/>
      <c r="QCM46" s="171"/>
      <c r="QCN46" s="171"/>
      <c r="QCO46" s="171"/>
      <c r="QCP46" s="171"/>
      <c r="QCQ46" s="171"/>
      <c r="QCR46" s="172"/>
      <c r="QCS46" s="162"/>
      <c r="QCT46" s="171"/>
      <c r="QCU46" s="171"/>
      <c r="QCV46" s="171"/>
      <c r="QCW46" s="171"/>
      <c r="QCX46" s="171"/>
      <c r="QCY46" s="171"/>
      <c r="QCZ46" s="172"/>
      <c r="QDA46" s="162"/>
      <c r="QDB46" s="171"/>
      <c r="QDC46" s="171"/>
      <c r="QDD46" s="171"/>
      <c r="QDE46" s="171"/>
      <c r="QDF46" s="171"/>
      <c r="QDG46" s="171"/>
      <c r="QDH46" s="172"/>
      <c r="QDI46" s="162"/>
      <c r="QDJ46" s="171"/>
      <c r="QDK46" s="171"/>
      <c r="QDL46" s="171"/>
      <c r="QDM46" s="171"/>
      <c r="QDN46" s="171"/>
      <c r="QDO46" s="171"/>
      <c r="QDP46" s="172"/>
      <c r="QDQ46" s="162"/>
      <c r="QDR46" s="171"/>
      <c r="QDS46" s="171"/>
      <c r="QDT46" s="171"/>
      <c r="QDU46" s="171"/>
      <c r="QDV46" s="171"/>
      <c r="QDW46" s="171"/>
      <c r="QDX46" s="172"/>
      <c r="QDY46" s="162"/>
      <c r="QDZ46" s="171"/>
      <c r="QEA46" s="171"/>
      <c r="QEB46" s="171"/>
      <c r="QEC46" s="171"/>
      <c r="QED46" s="171"/>
      <c r="QEE46" s="171"/>
      <c r="QEF46" s="172"/>
      <c r="QEG46" s="162"/>
      <c r="QEH46" s="171"/>
      <c r="QEI46" s="171"/>
      <c r="QEJ46" s="171"/>
      <c r="QEK46" s="171"/>
      <c r="QEL46" s="171"/>
      <c r="QEM46" s="171"/>
      <c r="QEN46" s="172"/>
      <c r="QEO46" s="162"/>
      <c r="QEP46" s="171"/>
      <c r="QEQ46" s="171"/>
      <c r="QER46" s="171"/>
      <c r="QES46" s="171"/>
      <c r="QET46" s="171"/>
      <c r="QEU46" s="171"/>
      <c r="QEV46" s="172"/>
      <c r="QEW46" s="162"/>
      <c r="QEX46" s="171"/>
      <c r="QEY46" s="171"/>
      <c r="QEZ46" s="171"/>
      <c r="QFA46" s="171"/>
      <c r="QFB46" s="171"/>
      <c r="QFC46" s="171"/>
      <c r="QFD46" s="172"/>
      <c r="QFE46" s="162"/>
      <c r="QFF46" s="171"/>
      <c r="QFG46" s="171"/>
      <c r="QFH46" s="171"/>
      <c r="QFI46" s="171"/>
      <c r="QFJ46" s="171"/>
      <c r="QFK46" s="171"/>
      <c r="QFL46" s="172"/>
      <c r="QFM46" s="162"/>
      <c r="QFN46" s="171"/>
      <c r="QFO46" s="171"/>
      <c r="QFP46" s="171"/>
      <c r="QFQ46" s="171"/>
      <c r="QFR46" s="171"/>
      <c r="QFS46" s="171"/>
      <c r="QFT46" s="172"/>
      <c r="QFU46" s="162"/>
      <c r="QFV46" s="171"/>
      <c r="QFW46" s="171"/>
      <c r="QFX46" s="171"/>
      <c r="QFY46" s="171"/>
      <c r="QFZ46" s="171"/>
      <c r="QGA46" s="171"/>
      <c r="QGB46" s="172"/>
      <c r="QGC46" s="162"/>
      <c r="QGD46" s="171"/>
      <c r="QGE46" s="171"/>
      <c r="QGF46" s="171"/>
      <c r="QGG46" s="171"/>
      <c r="QGH46" s="171"/>
      <c r="QGI46" s="171"/>
      <c r="QGJ46" s="172"/>
      <c r="QGK46" s="162"/>
      <c r="QGL46" s="171"/>
      <c r="QGM46" s="171"/>
      <c r="QGN46" s="171"/>
      <c r="QGO46" s="171"/>
      <c r="QGP46" s="171"/>
      <c r="QGQ46" s="171"/>
      <c r="QGR46" s="172"/>
      <c r="QGS46" s="162"/>
      <c r="QGT46" s="171"/>
      <c r="QGU46" s="171"/>
      <c r="QGV46" s="171"/>
      <c r="QGW46" s="171"/>
      <c r="QGX46" s="171"/>
      <c r="QGY46" s="171"/>
      <c r="QGZ46" s="172"/>
      <c r="QHA46" s="162"/>
      <c r="QHB46" s="171"/>
      <c r="QHC46" s="171"/>
      <c r="QHD46" s="171"/>
      <c r="QHE46" s="171"/>
      <c r="QHF46" s="171"/>
      <c r="QHG46" s="171"/>
      <c r="QHH46" s="172"/>
      <c r="QHI46" s="162"/>
      <c r="QHJ46" s="171"/>
      <c r="QHK46" s="171"/>
      <c r="QHL46" s="171"/>
      <c r="QHM46" s="171"/>
      <c r="QHN46" s="171"/>
      <c r="QHO46" s="171"/>
      <c r="QHP46" s="172"/>
      <c r="QHQ46" s="162"/>
      <c r="QHR46" s="171"/>
      <c r="QHS46" s="171"/>
      <c r="QHT46" s="171"/>
      <c r="QHU46" s="171"/>
      <c r="QHV46" s="171"/>
      <c r="QHW46" s="171"/>
      <c r="QHX46" s="172"/>
      <c r="QHY46" s="162"/>
      <c r="QHZ46" s="171"/>
      <c r="QIA46" s="171"/>
      <c r="QIB46" s="171"/>
      <c r="QIC46" s="171"/>
      <c r="QID46" s="171"/>
      <c r="QIE46" s="171"/>
      <c r="QIF46" s="172"/>
      <c r="QIG46" s="162"/>
      <c r="QIH46" s="171"/>
      <c r="QII46" s="171"/>
      <c r="QIJ46" s="171"/>
      <c r="QIK46" s="171"/>
      <c r="QIL46" s="171"/>
      <c r="QIM46" s="171"/>
      <c r="QIN46" s="172"/>
      <c r="QIO46" s="162"/>
      <c r="QIP46" s="171"/>
      <c r="QIQ46" s="171"/>
      <c r="QIR46" s="171"/>
      <c r="QIS46" s="171"/>
      <c r="QIT46" s="171"/>
      <c r="QIU46" s="171"/>
      <c r="QIV46" s="172"/>
      <c r="QIW46" s="162"/>
      <c r="QIX46" s="171"/>
      <c r="QIY46" s="171"/>
      <c r="QIZ46" s="171"/>
      <c r="QJA46" s="171"/>
      <c r="QJB46" s="171"/>
      <c r="QJC46" s="171"/>
      <c r="QJD46" s="172"/>
      <c r="QJE46" s="162"/>
      <c r="QJF46" s="171"/>
      <c r="QJG46" s="171"/>
      <c r="QJH46" s="171"/>
      <c r="QJI46" s="171"/>
      <c r="QJJ46" s="171"/>
      <c r="QJK46" s="171"/>
      <c r="QJL46" s="172"/>
      <c r="QJM46" s="162"/>
      <c r="QJN46" s="171"/>
      <c r="QJO46" s="171"/>
      <c r="QJP46" s="171"/>
      <c r="QJQ46" s="171"/>
      <c r="QJR46" s="171"/>
      <c r="QJS46" s="171"/>
      <c r="QJT46" s="172"/>
      <c r="QJU46" s="162"/>
      <c r="QJV46" s="171"/>
      <c r="QJW46" s="171"/>
      <c r="QJX46" s="171"/>
      <c r="QJY46" s="171"/>
      <c r="QJZ46" s="171"/>
      <c r="QKA46" s="171"/>
      <c r="QKB46" s="172"/>
      <c r="QKC46" s="162"/>
      <c r="QKD46" s="171"/>
      <c r="QKE46" s="171"/>
      <c r="QKF46" s="171"/>
      <c r="QKG46" s="171"/>
      <c r="QKH46" s="171"/>
      <c r="QKI46" s="171"/>
      <c r="QKJ46" s="172"/>
      <c r="QKK46" s="162"/>
      <c r="QKL46" s="171"/>
      <c r="QKM46" s="171"/>
      <c r="QKN46" s="171"/>
      <c r="QKO46" s="171"/>
      <c r="QKP46" s="171"/>
      <c r="QKQ46" s="171"/>
      <c r="QKR46" s="172"/>
      <c r="QKS46" s="162"/>
      <c r="QKT46" s="171"/>
      <c r="QKU46" s="171"/>
      <c r="QKV46" s="171"/>
      <c r="QKW46" s="171"/>
      <c r="QKX46" s="171"/>
      <c r="QKY46" s="171"/>
      <c r="QKZ46" s="172"/>
      <c r="QLA46" s="162"/>
      <c r="QLB46" s="171"/>
      <c r="QLC46" s="171"/>
      <c r="QLD46" s="171"/>
      <c r="QLE46" s="171"/>
      <c r="QLF46" s="171"/>
      <c r="QLG46" s="171"/>
      <c r="QLH46" s="172"/>
      <c r="QLI46" s="162"/>
      <c r="QLJ46" s="171"/>
      <c r="QLK46" s="171"/>
      <c r="QLL46" s="171"/>
      <c r="QLM46" s="171"/>
      <c r="QLN46" s="171"/>
      <c r="QLO46" s="171"/>
      <c r="QLP46" s="172"/>
      <c r="QLQ46" s="162"/>
      <c r="QLR46" s="171"/>
      <c r="QLS46" s="171"/>
      <c r="QLT46" s="171"/>
      <c r="QLU46" s="171"/>
      <c r="QLV46" s="171"/>
      <c r="QLW46" s="171"/>
      <c r="QLX46" s="172"/>
      <c r="QLY46" s="162"/>
      <c r="QLZ46" s="171"/>
      <c r="QMA46" s="171"/>
      <c r="QMB46" s="171"/>
      <c r="QMC46" s="171"/>
      <c r="QMD46" s="171"/>
      <c r="QME46" s="171"/>
      <c r="QMF46" s="172"/>
      <c r="QMG46" s="162"/>
      <c r="QMH46" s="171"/>
      <c r="QMI46" s="171"/>
      <c r="QMJ46" s="171"/>
      <c r="QMK46" s="171"/>
      <c r="QML46" s="171"/>
      <c r="QMM46" s="171"/>
      <c r="QMN46" s="172"/>
      <c r="QMO46" s="162"/>
      <c r="QMP46" s="171"/>
      <c r="QMQ46" s="171"/>
      <c r="QMR46" s="171"/>
      <c r="QMS46" s="171"/>
      <c r="QMT46" s="171"/>
      <c r="QMU46" s="171"/>
      <c r="QMV46" s="172"/>
      <c r="QMW46" s="162"/>
      <c r="QMX46" s="171"/>
      <c r="QMY46" s="171"/>
      <c r="QMZ46" s="171"/>
      <c r="QNA46" s="171"/>
      <c r="QNB46" s="171"/>
      <c r="QNC46" s="171"/>
      <c r="QND46" s="172"/>
      <c r="QNE46" s="162"/>
      <c r="QNF46" s="171"/>
      <c r="QNG46" s="171"/>
      <c r="QNH46" s="171"/>
      <c r="QNI46" s="171"/>
      <c r="QNJ46" s="171"/>
      <c r="QNK46" s="171"/>
      <c r="QNL46" s="172"/>
      <c r="QNM46" s="162"/>
      <c r="QNN46" s="171"/>
      <c r="QNO46" s="171"/>
      <c r="QNP46" s="171"/>
      <c r="QNQ46" s="171"/>
      <c r="QNR46" s="171"/>
      <c r="QNS46" s="171"/>
      <c r="QNT46" s="172"/>
      <c r="QNU46" s="162"/>
      <c r="QNV46" s="171"/>
      <c r="QNW46" s="171"/>
      <c r="QNX46" s="171"/>
      <c r="QNY46" s="171"/>
      <c r="QNZ46" s="171"/>
      <c r="QOA46" s="171"/>
      <c r="QOB46" s="172"/>
      <c r="QOC46" s="162"/>
      <c r="QOD46" s="171"/>
      <c r="QOE46" s="171"/>
      <c r="QOF46" s="171"/>
      <c r="QOG46" s="171"/>
      <c r="QOH46" s="171"/>
      <c r="QOI46" s="171"/>
      <c r="QOJ46" s="172"/>
      <c r="QOK46" s="162"/>
      <c r="QOL46" s="171"/>
      <c r="QOM46" s="171"/>
      <c r="QON46" s="171"/>
      <c r="QOO46" s="171"/>
      <c r="QOP46" s="171"/>
      <c r="QOQ46" s="171"/>
      <c r="QOR46" s="172"/>
      <c r="QOS46" s="162"/>
      <c r="QOT46" s="171"/>
      <c r="QOU46" s="171"/>
      <c r="QOV46" s="171"/>
      <c r="QOW46" s="171"/>
      <c r="QOX46" s="171"/>
      <c r="QOY46" s="171"/>
      <c r="QOZ46" s="172"/>
      <c r="QPA46" s="162"/>
      <c r="QPB46" s="171"/>
      <c r="QPC46" s="171"/>
      <c r="QPD46" s="171"/>
      <c r="QPE46" s="171"/>
      <c r="QPF46" s="171"/>
      <c r="QPG46" s="171"/>
      <c r="QPH46" s="172"/>
      <c r="QPI46" s="162"/>
      <c r="QPJ46" s="171"/>
      <c r="QPK46" s="171"/>
      <c r="QPL46" s="171"/>
      <c r="QPM46" s="171"/>
      <c r="QPN46" s="171"/>
      <c r="QPO46" s="171"/>
      <c r="QPP46" s="172"/>
      <c r="QPQ46" s="162"/>
      <c r="QPR46" s="171"/>
      <c r="QPS46" s="171"/>
      <c r="QPT46" s="171"/>
      <c r="QPU46" s="171"/>
      <c r="QPV46" s="171"/>
      <c r="QPW46" s="171"/>
      <c r="QPX46" s="172"/>
      <c r="QPY46" s="162"/>
      <c r="QPZ46" s="171"/>
      <c r="QQA46" s="171"/>
      <c r="QQB46" s="171"/>
      <c r="QQC46" s="171"/>
      <c r="QQD46" s="171"/>
      <c r="QQE46" s="171"/>
      <c r="QQF46" s="172"/>
      <c r="QQG46" s="162"/>
      <c r="QQH46" s="171"/>
      <c r="QQI46" s="171"/>
      <c r="QQJ46" s="171"/>
      <c r="QQK46" s="171"/>
      <c r="QQL46" s="171"/>
      <c r="QQM46" s="171"/>
      <c r="QQN46" s="172"/>
      <c r="QQO46" s="162"/>
      <c r="QQP46" s="171"/>
      <c r="QQQ46" s="171"/>
      <c r="QQR46" s="171"/>
      <c r="QQS46" s="171"/>
      <c r="QQT46" s="171"/>
      <c r="QQU46" s="171"/>
      <c r="QQV46" s="172"/>
      <c r="QQW46" s="162"/>
      <c r="QQX46" s="171"/>
      <c r="QQY46" s="171"/>
      <c r="QQZ46" s="171"/>
      <c r="QRA46" s="171"/>
      <c r="QRB46" s="171"/>
      <c r="QRC46" s="171"/>
      <c r="QRD46" s="172"/>
      <c r="QRE46" s="162"/>
      <c r="QRF46" s="171"/>
      <c r="QRG46" s="171"/>
      <c r="QRH46" s="171"/>
      <c r="QRI46" s="171"/>
      <c r="QRJ46" s="171"/>
      <c r="QRK46" s="171"/>
      <c r="QRL46" s="172"/>
      <c r="QRM46" s="162"/>
      <c r="QRN46" s="171"/>
      <c r="QRO46" s="171"/>
      <c r="QRP46" s="171"/>
      <c r="QRQ46" s="171"/>
      <c r="QRR46" s="171"/>
      <c r="QRS46" s="171"/>
      <c r="QRT46" s="172"/>
      <c r="QRU46" s="162"/>
      <c r="QRV46" s="171"/>
      <c r="QRW46" s="171"/>
      <c r="QRX46" s="171"/>
      <c r="QRY46" s="171"/>
      <c r="QRZ46" s="171"/>
      <c r="QSA46" s="171"/>
      <c r="QSB46" s="172"/>
      <c r="QSC46" s="162"/>
      <c r="QSD46" s="171"/>
      <c r="QSE46" s="171"/>
      <c r="QSF46" s="171"/>
      <c r="QSG46" s="171"/>
      <c r="QSH46" s="171"/>
      <c r="QSI46" s="171"/>
      <c r="QSJ46" s="172"/>
      <c r="QSK46" s="162"/>
      <c r="QSL46" s="171"/>
      <c r="QSM46" s="171"/>
      <c r="QSN46" s="171"/>
      <c r="QSO46" s="171"/>
      <c r="QSP46" s="171"/>
      <c r="QSQ46" s="171"/>
      <c r="QSR46" s="172"/>
      <c r="QSS46" s="162"/>
      <c r="QST46" s="171"/>
      <c r="QSU46" s="171"/>
      <c r="QSV46" s="171"/>
      <c r="QSW46" s="171"/>
      <c r="QSX46" s="171"/>
      <c r="QSY46" s="171"/>
      <c r="QSZ46" s="172"/>
      <c r="QTA46" s="162"/>
      <c r="QTB46" s="171"/>
      <c r="QTC46" s="171"/>
      <c r="QTD46" s="171"/>
      <c r="QTE46" s="171"/>
      <c r="QTF46" s="171"/>
      <c r="QTG46" s="171"/>
      <c r="QTH46" s="172"/>
      <c r="QTI46" s="162"/>
      <c r="QTJ46" s="171"/>
      <c r="QTK46" s="171"/>
      <c r="QTL46" s="171"/>
      <c r="QTM46" s="171"/>
      <c r="QTN46" s="171"/>
      <c r="QTO46" s="171"/>
      <c r="QTP46" s="172"/>
      <c r="QTQ46" s="162"/>
      <c r="QTR46" s="171"/>
      <c r="QTS46" s="171"/>
      <c r="QTT46" s="171"/>
      <c r="QTU46" s="171"/>
      <c r="QTV46" s="171"/>
      <c r="QTW46" s="171"/>
      <c r="QTX46" s="172"/>
      <c r="QTY46" s="162"/>
      <c r="QTZ46" s="171"/>
      <c r="QUA46" s="171"/>
      <c r="QUB46" s="171"/>
      <c r="QUC46" s="171"/>
      <c r="QUD46" s="171"/>
      <c r="QUE46" s="171"/>
      <c r="QUF46" s="172"/>
      <c r="QUG46" s="162"/>
      <c r="QUH46" s="171"/>
      <c r="QUI46" s="171"/>
      <c r="QUJ46" s="171"/>
      <c r="QUK46" s="171"/>
      <c r="QUL46" s="171"/>
      <c r="QUM46" s="171"/>
      <c r="QUN46" s="172"/>
      <c r="QUO46" s="162"/>
      <c r="QUP46" s="171"/>
      <c r="QUQ46" s="171"/>
      <c r="QUR46" s="171"/>
      <c r="QUS46" s="171"/>
      <c r="QUT46" s="171"/>
      <c r="QUU46" s="171"/>
      <c r="QUV46" s="172"/>
      <c r="QUW46" s="162"/>
      <c r="QUX46" s="171"/>
      <c r="QUY46" s="171"/>
      <c r="QUZ46" s="171"/>
      <c r="QVA46" s="171"/>
      <c r="QVB46" s="171"/>
      <c r="QVC46" s="171"/>
      <c r="QVD46" s="172"/>
      <c r="QVE46" s="162"/>
      <c r="QVF46" s="171"/>
      <c r="QVG46" s="171"/>
      <c r="QVH46" s="171"/>
      <c r="QVI46" s="171"/>
      <c r="QVJ46" s="171"/>
      <c r="QVK46" s="171"/>
      <c r="QVL46" s="172"/>
      <c r="QVM46" s="162"/>
      <c r="QVN46" s="171"/>
      <c r="QVO46" s="171"/>
      <c r="QVP46" s="171"/>
      <c r="QVQ46" s="171"/>
      <c r="QVR46" s="171"/>
      <c r="QVS46" s="171"/>
      <c r="QVT46" s="172"/>
      <c r="QVU46" s="162"/>
      <c r="QVV46" s="171"/>
      <c r="QVW46" s="171"/>
      <c r="QVX46" s="171"/>
      <c r="QVY46" s="171"/>
      <c r="QVZ46" s="171"/>
      <c r="QWA46" s="171"/>
      <c r="QWB46" s="172"/>
      <c r="QWC46" s="162"/>
      <c r="QWD46" s="171"/>
      <c r="QWE46" s="171"/>
      <c r="QWF46" s="171"/>
      <c r="QWG46" s="171"/>
      <c r="QWH46" s="171"/>
      <c r="QWI46" s="171"/>
      <c r="QWJ46" s="172"/>
      <c r="QWK46" s="162"/>
      <c r="QWL46" s="171"/>
      <c r="QWM46" s="171"/>
      <c r="QWN46" s="171"/>
      <c r="QWO46" s="171"/>
      <c r="QWP46" s="171"/>
      <c r="QWQ46" s="171"/>
      <c r="QWR46" s="172"/>
      <c r="QWS46" s="162"/>
      <c r="QWT46" s="171"/>
      <c r="QWU46" s="171"/>
      <c r="QWV46" s="171"/>
      <c r="QWW46" s="171"/>
      <c r="QWX46" s="171"/>
      <c r="QWY46" s="171"/>
      <c r="QWZ46" s="172"/>
      <c r="QXA46" s="162"/>
      <c r="QXB46" s="171"/>
      <c r="QXC46" s="171"/>
      <c r="QXD46" s="171"/>
      <c r="QXE46" s="171"/>
      <c r="QXF46" s="171"/>
      <c r="QXG46" s="171"/>
      <c r="QXH46" s="172"/>
      <c r="QXI46" s="162"/>
      <c r="QXJ46" s="171"/>
      <c r="QXK46" s="171"/>
      <c r="QXL46" s="171"/>
      <c r="QXM46" s="171"/>
      <c r="QXN46" s="171"/>
      <c r="QXO46" s="171"/>
      <c r="QXP46" s="172"/>
      <c r="QXQ46" s="162"/>
      <c r="QXR46" s="171"/>
      <c r="QXS46" s="171"/>
      <c r="QXT46" s="171"/>
      <c r="QXU46" s="171"/>
      <c r="QXV46" s="171"/>
      <c r="QXW46" s="171"/>
      <c r="QXX46" s="172"/>
      <c r="QXY46" s="162"/>
      <c r="QXZ46" s="171"/>
      <c r="QYA46" s="171"/>
      <c r="QYB46" s="171"/>
      <c r="QYC46" s="171"/>
      <c r="QYD46" s="171"/>
      <c r="QYE46" s="171"/>
      <c r="QYF46" s="172"/>
      <c r="QYG46" s="162"/>
      <c r="QYH46" s="171"/>
      <c r="QYI46" s="171"/>
      <c r="QYJ46" s="171"/>
      <c r="QYK46" s="171"/>
      <c r="QYL46" s="171"/>
      <c r="QYM46" s="171"/>
      <c r="QYN46" s="172"/>
      <c r="QYO46" s="162"/>
      <c r="QYP46" s="171"/>
      <c r="QYQ46" s="171"/>
      <c r="QYR46" s="171"/>
      <c r="QYS46" s="171"/>
      <c r="QYT46" s="171"/>
      <c r="QYU46" s="171"/>
      <c r="QYV46" s="172"/>
      <c r="QYW46" s="162"/>
      <c r="QYX46" s="171"/>
      <c r="QYY46" s="171"/>
      <c r="QYZ46" s="171"/>
      <c r="QZA46" s="171"/>
      <c r="QZB46" s="171"/>
      <c r="QZC46" s="171"/>
      <c r="QZD46" s="172"/>
      <c r="QZE46" s="162"/>
      <c r="QZF46" s="171"/>
      <c r="QZG46" s="171"/>
      <c r="QZH46" s="171"/>
      <c r="QZI46" s="171"/>
      <c r="QZJ46" s="171"/>
      <c r="QZK46" s="171"/>
      <c r="QZL46" s="172"/>
      <c r="QZM46" s="162"/>
      <c r="QZN46" s="171"/>
      <c r="QZO46" s="171"/>
      <c r="QZP46" s="171"/>
      <c r="QZQ46" s="171"/>
      <c r="QZR46" s="171"/>
      <c r="QZS46" s="171"/>
      <c r="QZT46" s="172"/>
      <c r="QZU46" s="162"/>
      <c r="QZV46" s="171"/>
      <c r="QZW46" s="171"/>
      <c r="QZX46" s="171"/>
      <c r="QZY46" s="171"/>
      <c r="QZZ46" s="171"/>
      <c r="RAA46" s="171"/>
      <c r="RAB46" s="172"/>
      <c r="RAC46" s="162"/>
      <c r="RAD46" s="171"/>
      <c r="RAE46" s="171"/>
      <c r="RAF46" s="171"/>
      <c r="RAG46" s="171"/>
      <c r="RAH46" s="171"/>
      <c r="RAI46" s="171"/>
      <c r="RAJ46" s="172"/>
      <c r="RAK46" s="162"/>
      <c r="RAL46" s="171"/>
      <c r="RAM46" s="171"/>
      <c r="RAN46" s="171"/>
      <c r="RAO46" s="171"/>
      <c r="RAP46" s="171"/>
      <c r="RAQ46" s="171"/>
      <c r="RAR46" s="172"/>
      <c r="RAS46" s="162"/>
      <c r="RAT46" s="171"/>
      <c r="RAU46" s="171"/>
      <c r="RAV46" s="171"/>
      <c r="RAW46" s="171"/>
      <c r="RAX46" s="171"/>
      <c r="RAY46" s="171"/>
      <c r="RAZ46" s="172"/>
      <c r="RBA46" s="162"/>
      <c r="RBB46" s="171"/>
      <c r="RBC46" s="171"/>
      <c r="RBD46" s="171"/>
      <c r="RBE46" s="171"/>
      <c r="RBF46" s="171"/>
      <c r="RBG46" s="171"/>
      <c r="RBH46" s="172"/>
      <c r="RBI46" s="162"/>
      <c r="RBJ46" s="171"/>
      <c r="RBK46" s="171"/>
      <c r="RBL46" s="171"/>
      <c r="RBM46" s="171"/>
      <c r="RBN46" s="171"/>
      <c r="RBO46" s="171"/>
      <c r="RBP46" s="172"/>
      <c r="RBQ46" s="162"/>
      <c r="RBR46" s="171"/>
      <c r="RBS46" s="171"/>
      <c r="RBT46" s="171"/>
      <c r="RBU46" s="171"/>
      <c r="RBV46" s="171"/>
      <c r="RBW46" s="171"/>
      <c r="RBX46" s="172"/>
      <c r="RBY46" s="162"/>
      <c r="RBZ46" s="171"/>
      <c r="RCA46" s="171"/>
      <c r="RCB46" s="171"/>
      <c r="RCC46" s="171"/>
      <c r="RCD46" s="171"/>
      <c r="RCE46" s="171"/>
      <c r="RCF46" s="172"/>
      <c r="RCG46" s="162"/>
      <c r="RCH46" s="171"/>
      <c r="RCI46" s="171"/>
      <c r="RCJ46" s="171"/>
      <c r="RCK46" s="171"/>
      <c r="RCL46" s="171"/>
      <c r="RCM46" s="171"/>
      <c r="RCN46" s="172"/>
      <c r="RCO46" s="162"/>
      <c r="RCP46" s="171"/>
      <c r="RCQ46" s="171"/>
      <c r="RCR46" s="171"/>
      <c r="RCS46" s="171"/>
      <c r="RCT46" s="171"/>
      <c r="RCU46" s="171"/>
      <c r="RCV46" s="172"/>
      <c r="RCW46" s="162"/>
      <c r="RCX46" s="171"/>
      <c r="RCY46" s="171"/>
      <c r="RCZ46" s="171"/>
      <c r="RDA46" s="171"/>
      <c r="RDB46" s="171"/>
      <c r="RDC46" s="171"/>
      <c r="RDD46" s="172"/>
      <c r="RDE46" s="162"/>
      <c r="RDF46" s="171"/>
      <c r="RDG46" s="171"/>
      <c r="RDH46" s="171"/>
      <c r="RDI46" s="171"/>
      <c r="RDJ46" s="171"/>
      <c r="RDK46" s="171"/>
      <c r="RDL46" s="172"/>
      <c r="RDM46" s="162"/>
      <c r="RDN46" s="171"/>
      <c r="RDO46" s="171"/>
      <c r="RDP46" s="171"/>
      <c r="RDQ46" s="171"/>
      <c r="RDR46" s="171"/>
      <c r="RDS46" s="171"/>
      <c r="RDT46" s="172"/>
      <c r="RDU46" s="162"/>
      <c r="RDV46" s="171"/>
      <c r="RDW46" s="171"/>
      <c r="RDX46" s="171"/>
      <c r="RDY46" s="171"/>
      <c r="RDZ46" s="171"/>
      <c r="REA46" s="171"/>
      <c r="REB46" s="172"/>
      <c r="REC46" s="162"/>
      <c r="RED46" s="171"/>
      <c r="REE46" s="171"/>
      <c r="REF46" s="171"/>
      <c r="REG46" s="171"/>
      <c r="REH46" s="171"/>
      <c r="REI46" s="171"/>
      <c r="REJ46" s="172"/>
      <c r="REK46" s="162"/>
      <c r="REL46" s="171"/>
      <c r="REM46" s="171"/>
      <c r="REN46" s="171"/>
      <c r="REO46" s="171"/>
      <c r="REP46" s="171"/>
      <c r="REQ46" s="171"/>
      <c r="RER46" s="172"/>
      <c r="RES46" s="162"/>
      <c r="RET46" s="171"/>
      <c r="REU46" s="171"/>
      <c r="REV46" s="171"/>
      <c r="REW46" s="171"/>
      <c r="REX46" s="171"/>
      <c r="REY46" s="171"/>
      <c r="REZ46" s="172"/>
      <c r="RFA46" s="162"/>
      <c r="RFB46" s="171"/>
      <c r="RFC46" s="171"/>
      <c r="RFD46" s="171"/>
      <c r="RFE46" s="171"/>
      <c r="RFF46" s="171"/>
      <c r="RFG46" s="171"/>
      <c r="RFH46" s="172"/>
      <c r="RFI46" s="162"/>
      <c r="RFJ46" s="171"/>
      <c r="RFK46" s="171"/>
      <c r="RFL46" s="171"/>
      <c r="RFM46" s="171"/>
      <c r="RFN46" s="171"/>
      <c r="RFO46" s="171"/>
      <c r="RFP46" s="172"/>
      <c r="RFQ46" s="162"/>
      <c r="RFR46" s="171"/>
      <c r="RFS46" s="171"/>
      <c r="RFT46" s="171"/>
      <c r="RFU46" s="171"/>
      <c r="RFV46" s="171"/>
      <c r="RFW46" s="171"/>
      <c r="RFX46" s="172"/>
      <c r="RFY46" s="162"/>
      <c r="RFZ46" s="171"/>
      <c r="RGA46" s="171"/>
      <c r="RGB46" s="171"/>
      <c r="RGC46" s="171"/>
      <c r="RGD46" s="171"/>
      <c r="RGE46" s="171"/>
      <c r="RGF46" s="172"/>
      <c r="RGG46" s="162"/>
      <c r="RGH46" s="171"/>
      <c r="RGI46" s="171"/>
      <c r="RGJ46" s="171"/>
      <c r="RGK46" s="171"/>
      <c r="RGL46" s="171"/>
      <c r="RGM46" s="171"/>
      <c r="RGN46" s="172"/>
      <c r="RGO46" s="162"/>
      <c r="RGP46" s="171"/>
      <c r="RGQ46" s="171"/>
      <c r="RGR46" s="171"/>
      <c r="RGS46" s="171"/>
      <c r="RGT46" s="171"/>
      <c r="RGU46" s="171"/>
      <c r="RGV46" s="172"/>
      <c r="RGW46" s="162"/>
      <c r="RGX46" s="171"/>
      <c r="RGY46" s="171"/>
      <c r="RGZ46" s="171"/>
      <c r="RHA46" s="171"/>
      <c r="RHB46" s="171"/>
      <c r="RHC46" s="171"/>
      <c r="RHD46" s="172"/>
      <c r="RHE46" s="162"/>
      <c r="RHF46" s="171"/>
      <c r="RHG46" s="171"/>
      <c r="RHH46" s="171"/>
      <c r="RHI46" s="171"/>
      <c r="RHJ46" s="171"/>
      <c r="RHK46" s="171"/>
      <c r="RHL46" s="172"/>
      <c r="RHM46" s="162"/>
      <c r="RHN46" s="171"/>
      <c r="RHO46" s="171"/>
      <c r="RHP46" s="171"/>
      <c r="RHQ46" s="171"/>
      <c r="RHR46" s="171"/>
      <c r="RHS46" s="171"/>
      <c r="RHT46" s="172"/>
      <c r="RHU46" s="162"/>
      <c r="RHV46" s="171"/>
      <c r="RHW46" s="171"/>
      <c r="RHX46" s="171"/>
      <c r="RHY46" s="171"/>
      <c r="RHZ46" s="171"/>
      <c r="RIA46" s="171"/>
      <c r="RIB46" s="172"/>
      <c r="RIC46" s="162"/>
      <c r="RID46" s="171"/>
      <c r="RIE46" s="171"/>
      <c r="RIF46" s="171"/>
      <c r="RIG46" s="171"/>
      <c r="RIH46" s="171"/>
      <c r="RII46" s="171"/>
      <c r="RIJ46" s="172"/>
      <c r="RIK46" s="162"/>
      <c r="RIL46" s="171"/>
      <c r="RIM46" s="171"/>
      <c r="RIN46" s="171"/>
      <c r="RIO46" s="171"/>
      <c r="RIP46" s="171"/>
      <c r="RIQ46" s="171"/>
      <c r="RIR46" s="172"/>
      <c r="RIS46" s="162"/>
      <c r="RIT46" s="171"/>
      <c r="RIU46" s="171"/>
      <c r="RIV46" s="171"/>
      <c r="RIW46" s="171"/>
      <c r="RIX46" s="171"/>
      <c r="RIY46" s="171"/>
      <c r="RIZ46" s="172"/>
      <c r="RJA46" s="162"/>
      <c r="RJB46" s="171"/>
      <c r="RJC46" s="171"/>
      <c r="RJD46" s="171"/>
      <c r="RJE46" s="171"/>
      <c r="RJF46" s="171"/>
      <c r="RJG46" s="171"/>
      <c r="RJH46" s="172"/>
      <c r="RJI46" s="162"/>
      <c r="RJJ46" s="171"/>
      <c r="RJK46" s="171"/>
      <c r="RJL46" s="171"/>
      <c r="RJM46" s="171"/>
      <c r="RJN46" s="171"/>
      <c r="RJO46" s="171"/>
      <c r="RJP46" s="172"/>
      <c r="RJQ46" s="162"/>
      <c r="RJR46" s="171"/>
      <c r="RJS46" s="171"/>
      <c r="RJT46" s="171"/>
      <c r="RJU46" s="171"/>
      <c r="RJV46" s="171"/>
      <c r="RJW46" s="171"/>
      <c r="RJX46" s="172"/>
      <c r="RJY46" s="162"/>
      <c r="RJZ46" s="171"/>
      <c r="RKA46" s="171"/>
      <c r="RKB46" s="171"/>
      <c r="RKC46" s="171"/>
      <c r="RKD46" s="171"/>
      <c r="RKE46" s="171"/>
      <c r="RKF46" s="172"/>
      <c r="RKG46" s="162"/>
      <c r="RKH46" s="171"/>
      <c r="RKI46" s="171"/>
      <c r="RKJ46" s="171"/>
      <c r="RKK46" s="171"/>
      <c r="RKL46" s="171"/>
      <c r="RKM46" s="171"/>
      <c r="RKN46" s="172"/>
      <c r="RKO46" s="162"/>
      <c r="RKP46" s="171"/>
      <c r="RKQ46" s="171"/>
      <c r="RKR46" s="171"/>
      <c r="RKS46" s="171"/>
      <c r="RKT46" s="171"/>
      <c r="RKU46" s="171"/>
      <c r="RKV46" s="172"/>
      <c r="RKW46" s="162"/>
      <c r="RKX46" s="171"/>
      <c r="RKY46" s="171"/>
      <c r="RKZ46" s="171"/>
      <c r="RLA46" s="171"/>
      <c r="RLB46" s="171"/>
      <c r="RLC46" s="171"/>
      <c r="RLD46" s="172"/>
      <c r="RLE46" s="162"/>
      <c r="RLF46" s="171"/>
      <c r="RLG46" s="171"/>
      <c r="RLH46" s="171"/>
      <c r="RLI46" s="171"/>
      <c r="RLJ46" s="171"/>
      <c r="RLK46" s="171"/>
      <c r="RLL46" s="172"/>
      <c r="RLM46" s="162"/>
      <c r="RLN46" s="171"/>
      <c r="RLO46" s="171"/>
      <c r="RLP46" s="171"/>
      <c r="RLQ46" s="171"/>
      <c r="RLR46" s="171"/>
      <c r="RLS46" s="171"/>
      <c r="RLT46" s="172"/>
      <c r="RLU46" s="162"/>
      <c r="RLV46" s="171"/>
      <c r="RLW46" s="171"/>
      <c r="RLX46" s="171"/>
      <c r="RLY46" s="171"/>
      <c r="RLZ46" s="171"/>
      <c r="RMA46" s="171"/>
      <c r="RMB46" s="172"/>
      <c r="RMC46" s="162"/>
      <c r="RMD46" s="171"/>
      <c r="RME46" s="171"/>
      <c r="RMF46" s="171"/>
      <c r="RMG46" s="171"/>
      <c r="RMH46" s="171"/>
      <c r="RMI46" s="171"/>
      <c r="RMJ46" s="172"/>
      <c r="RMK46" s="162"/>
      <c r="RML46" s="171"/>
      <c r="RMM46" s="171"/>
      <c r="RMN46" s="171"/>
      <c r="RMO46" s="171"/>
      <c r="RMP46" s="171"/>
      <c r="RMQ46" s="171"/>
      <c r="RMR46" s="172"/>
      <c r="RMS46" s="162"/>
      <c r="RMT46" s="171"/>
      <c r="RMU46" s="171"/>
      <c r="RMV46" s="171"/>
      <c r="RMW46" s="171"/>
      <c r="RMX46" s="171"/>
      <c r="RMY46" s="171"/>
      <c r="RMZ46" s="172"/>
      <c r="RNA46" s="162"/>
      <c r="RNB46" s="171"/>
      <c r="RNC46" s="171"/>
      <c r="RND46" s="171"/>
      <c r="RNE46" s="171"/>
      <c r="RNF46" s="171"/>
      <c r="RNG46" s="171"/>
      <c r="RNH46" s="172"/>
      <c r="RNI46" s="162"/>
      <c r="RNJ46" s="171"/>
      <c r="RNK46" s="171"/>
      <c r="RNL46" s="171"/>
      <c r="RNM46" s="171"/>
      <c r="RNN46" s="171"/>
      <c r="RNO46" s="171"/>
      <c r="RNP46" s="172"/>
      <c r="RNQ46" s="162"/>
      <c r="RNR46" s="171"/>
      <c r="RNS46" s="171"/>
      <c r="RNT46" s="171"/>
      <c r="RNU46" s="171"/>
      <c r="RNV46" s="171"/>
      <c r="RNW46" s="171"/>
      <c r="RNX46" s="172"/>
      <c r="RNY46" s="162"/>
      <c r="RNZ46" s="171"/>
      <c r="ROA46" s="171"/>
      <c r="ROB46" s="171"/>
      <c r="ROC46" s="171"/>
      <c r="ROD46" s="171"/>
      <c r="ROE46" s="171"/>
      <c r="ROF46" s="172"/>
      <c r="ROG46" s="162"/>
      <c r="ROH46" s="171"/>
      <c r="ROI46" s="171"/>
      <c r="ROJ46" s="171"/>
      <c r="ROK46" s="171"/>
      <c r="ROL46" s="171"/>
      <c r="ROM46" s="171"/>
      <c r="RON46" s="172"/>
      <c r="ROO46" s="162"/>
      <c r="ROP46" s="171"/>
      <c r="ROQ46" s="171"/>
      <c r="ROR46" s="171"/>
      <c r="ROS46" s="171"/>
      <c r="ROT46" s="171"/>
      <c r="ROU46" s="171"/>
      <c r="ROV46" s="172"/>
      <c r="ROW46" s="162"/>
      <c r="ROX46" s="171"/>
      <c r="ROY46" s="171"/>
      <c r="ROZ46" s="171"/>
      <c r="RPA46" s="171"/>
      <c r="RPB46" s="171"/>
      <c r="RPC46" s="171"/>
      <c r="RPD46" s="172"/>
      <c r="RPE46" s="162"/>
      <c r="RPF46" s="171"/>
      <c r="RPG46" s="171"/>
      <c r="RPH46" s="171"/>
      <c r="RPI46" s="171"/>
      <c r="RPJ46" s="171"/>
      <c r="RPK46" s="171"/>
      <c r="RPL46" s="172"/>
      <c r="RPM46" s="162"/>
      <c r="RPN46" s="171"/>
      <c r="RPO46" s="171"/>
      <c r="RPP46" s="171"/>
      <c r="RPQ46" s="171"/>
      <c r="RPR46" s="171"/>
      <c r="RPS46" s="171"/>
      <c r="RPT46" s="172"/>
      <c r="RPU46" s="162"/>
      <c r="RPV46" s="171"/>
      <c r="RPW46" s="171"/>
      <c r="RPX46" s="171"/>
      <c r="RPY46" s="171"/>
      <c r="RPZ46" s="171"/>
      <c r="RQA46" s="171"/>
      <c r="RQB46" s="172"/>
      <c r="RQC46" s="162"/>
      <c r="RQD46" s="171"/>
      <c r="RQE46" s="171"/>
      <c r="RQF46" s="171"/>
      <c r="RQG46" s="171"/>
      <c r="RQH46" s="171"/>
      <c r="RQI46" s="171"/>
      <c r="RQJ46" s="172"/>
      <c r="RQK46" s="162"/>
      <c r="RQL46" s="171"/>
      <c r="RQM46" s="171"/>
      <c r="RQN46" s="171"/>
      <c r="RQO46" s="171"/>
      <c r="RQP46" s="171"/>
      <c r="RQQ46" s="171"/>
      <c r="RQR46" s="172"/>
      <c r="RQS46" s="162"/>
      <c r="RQT46" s="171"/>
      <c r="RQU46" s="171"/>
      <c r="RQV46" s="171"/>
      <c r="RQW46" s="171"/>
      <c r="RQX46" s="171"/>
      <c r="RQY46" s="171"/>
      <c r="RQZ46" s="172"/>
      <c r="RRA46" s="162"/>
      <c r="RRB46" s="171"/>
      <c r="RRC46" s="171"/>
      <c r="RRD46" s="171"/>
      <c r="RRE46" s="171"/>
      <c r="RRF46" s="171"/>
      <c r="RRG46" s="171"/>
      <c r="RRH46" s="172"/>
      <c r="RRI46" s="162"/>
      <c r="RRJ46" s="171"/>
      <c r="RRK46" s="171"/>
      <c r="RRL46" s="171"/>
      <c r="RRM46" s="171"/>
      <c r="RRN46" s="171"/>
      <c r="RRO46" s="171"/>
      <c r="RRP46" s="172"/>
      <c r="RRQ46" s="162"/>
      <c r="RRR46" s="171"/>
      <c r="RRS46" s="171"/>
      <c r="RRT46" s="171"/>
      <c r="RRU46" s="171"/>
      <c r="RRV46" s="171"/>
      <c r="RRW46" s="171"/>
      <c r="RRX46" s="172"/>
      <c r="RRY46" s="162"/>
      <c r="RRZ46" s="171"/>
      <c r="RSA46" s="171"/>
      <c r="RSB46" s="171"/>
      <c r="RSC46" s="171"/>
      <c r="RSD46" s="171"/>
      <c r="RSE46" s="171"/>
      <c r="RSF46" s="172"/>
      <c r="RSG46" s="162"/>
      <c r="RSH46" s="171"/>
      <c r="RSI46" s="171"/>
      <c r="RSJ46" s="171"/>
      <c r="RSK46" s="171"/>
      <c r="RSL46" s="171"/>
      <c r="RSM46" s="171"/>
      <c r="RSN46" s="172"/>
      <c r="RSO46" s="162"/>
      <c r="RSP46" s="171"/>
      <c r="RSQ46" s="171"/>
      <c r="RSR46" s="171"/>
      <c r="RSS46" s="171"/>
      <c r="RST46" s="171"/>
      <c r="RSU46" s="171"/>
      <c r="RSV46" s="172"/>
      <c r="RSW46" s="162"/>
      <c r="RSX46" s="171"/>
      <c r="RSY46" s="171"/>
      <c r="RSZ46" s="171"/>
      <c r="RTA46" s="171"/>
      <c r="RTB46" s="171"/>
      <c r="RTC46" s="171"/>
      <c r="RTD46" s="172"/>
      <c r="RTE46" s="162"/>
      <c r="RTF46" s="171"/>
      <c r="RTG46" s="171"/>
      <c r="RTH46" s="171"/>
      <c r="RTI46" s="171"/>
      <c r="RTJ46" s="171"/>
      <c r="RTK46" s="171"/>
      <c r="RTL46" s="172"/>
      <c r="RTM46" s="162"/>
      <c r="RTN46" s="171"/>
      <c r="RTO46" s="171"/>
      <c r="RTP46" s="171"/>
      <c r="RTQ46" s="171"/>
      <c r="RTR46" s="171"/>
      <c r="RTS46" s="171"/>
      <c r="RTT46" s="172"/>
      <c r="RTU46" s="162"/>
      <c r="RTV46" s="171"/>
      <c r="RTW46" s="171"/>
      <c r="RTX46" s="171"/>
      <c r="RTY46" s="171"/>
      <c r="RTZ46" s="171"/>
      <c r="RUA46" s="171"/>
      <c r="RUB46" s="172"/>
      <c r="RUC46" s="162"/>
      <c r="RUD46" s="171"/>
      <c r="RUE46" s="171"/>
      <c r="RUF46" s="171"/>
      <c r="RUG46" s="171"/>
      <c r="RUH46" s="171"/>
      <c r="RUI46" s="171"/>
      <c r="RUJ46" s="172"/>
      <c r="RUK46" s="162"/>
      <c r="RUL46" s="171"/>
      <c r="RUM46" s="171"/>
      <c r="RUN46" s="171"/>
      <c r="RUO46" s="171"/>
      <c r="RUP46" s="171"/>
      <c r="RUQ46" s="171"/>
      <c r="RUR46" s="172"/>
      <c r="RUS46" s="162"/>
      <c r="RUT46" s="171"/>
      <c r="RUU46" s="171"/>
      <c r="RUV46" s="171"/>
      <c r="RUW46" s="171"/>
      <c r="RUX46" s="171"/>
      <c r="RUY46" s="171"/>
      <c r="RUZ46" s="172"/>
      <c r="RVA46" s="162"/>
      <c r="RVB46" s="171"/>
      <c r="RVC46" s="171"/>
      <c r="RVD46" s="171"/>
      <c r="RVE46" s="171"/>
      <c r="RVF46" s="171"/>
      <c r="RVG46" s="171"/>
      <c r="RVH46" s="172"/>
      <c r="RVI46" s="162"/>
      <c r="RVJ46" s="171"/>
      <c r="RVK46" s="171"/>
      <c r="RVL46" s="171"/>
      <c r="RVM46" s="171"/>
      <c r="RVN46" s="171"/>
      <c r="RVO46" s="171"/>
      <c r="RVP46" s="172"/>
      <c r="RVQ46" s="162"/>
      <c r="RVR46" s="171"/>
      <c r="RVS46" s="171"/>
      <c r="RVT46" s="171"/>
      <c r="RVU46" s="171"/>
      <c r="RVV46" s="171"/>
      <c r="RVW46" s="171"/>
      <c r="RVX46" s="172"/>
      <c r="RVY46" s="162"/>
      <c r="RVZ46" s="171"/>
      <c r="RWA46" s="171"/>
      <c r="RWB46" s="171"/>
      <c r="RWC46" s="171"/>
      <c r="RWD46" s="171"/>
      <c r="RWE46" s="171"/>
      <c r="RWF46" s="172"/>
      <c r="RWG46" s="162"/>
      <c r="RWH46" s="171"/>
      <c r="RWI46" s="171"/>
      <c r="RWJ46" s="171"/>
      <c r="RWK46" s="171"/>
      <c r="RWL46" s="171"/>
      <c r="RWM46" s="171"/>
      <c r="RWN46" s="172"/>
      <c r="RWO46" s="162"/>
      <c r="RWP46" s="171"/>
      <c r="RWQ46" s="171"/>
      <c r="RWR46" s="171"/>
      <c r="RWS46" s="171"/>
      <c r="RWT46" s="171"/>
      <c r="RWU46" s="171"/>
      <c r="RWV46" s="172"/>
      <c r="RWW46" s="162"/>
      <c r="RWX46" s="171"/>
      <c r="RWY46" s="171"/>
      <c r="RWZ46" s="171"/>
      <c r="RXA46" s="171"/>
      <c r="RXB46" s="171"/>
      <c r="RXC46" s="171"/>
      <c r="RXD46" s="172"/>
      <c r="RXE46" s="162"/>
      <c r="RXF46" s="171"/>
      <c r="RXG46" s="171"/>
      <c r="RXH46" s="171"/>
      <c r="RXI46" s="171"/>
      <c r="RXJ46" s="171"/>
      <c r="RXK46" s="171"/>
      <c r="RXL46" s="172"/>
      <c r="RXM46" s="162"/>
      <c r="RXN46" s="171"/>
      <c r="RXO46" s="171"/>
      <c r="RXP46" s="171"/>
      <c r="RXQ46" s="171"/>
      <c r="RXR46" s="171"/>
      <c r="RXS46" s="171"/>
      <c r="RXT46" s="172"/>
      <c r="RXU46" s="162"/>
      <c r="RXV46" s="171"/>
      <c r="RXW46" s="171"/>
      <c r="RXX46" s="171"/>
      <c r="RXY46" s="171"/>
      <c r="RXZ46" s="171"/>
      <c r="RYA46" s="171"/>
      <c r="RYB46" s="172"/>
      <c r="RYC46" s="162"/>
      <c r="RYD46" s="171"/>
      <c r="RYE46" s="171"/>
      <c r="RYF46" s="171"/>
      <c r="RYG46" s="171"/>
      <c r="RYH46" s="171"/>
      <c r="RYI46" s="171"/>
      <c r="RYJ46" s="172"/>
      <c r="RYK46" s="162"/>
      <c r="RYL46" s="171"/>
      <c r="RYM46" s="171"/>
      <c r="RYN46" s="171"/>
      <c r="RYO46" s="171"/>
      <c r="RYP46" s="171"/>
      <c r="RYQ46" s="171"/>
      <c r="RYR46" s="172"/>
      <c r="RYS46" s="162"/>
      <c r="RYT46" s="171"/>
      <c r="RYU46" s="171"/>
      <c r="RYV46" s="171"/>
      <c r="RYW46" s="171"/>
      <c r="RYX46" s="171"/>
      <c r="RYY46" s="171"/>
      <c r="RYZ46" s="172"/>
      <c r="RZA46" s="162"/>
      <c r="RZB46" s="171"/>
      <c r="RZC46" s="171"/>
      <c r="RZD46" s="171"/>
      <c r="RZE46" s="171"/>
      <c r="RZF46" s="171"/>
      <c r="RZG46" s="171"/>
      <c r="RZH46" s="172"/>
      <c r="RZI46" s="162"/>
      <c r="RZJ46" s="171"/>
      <c r="RZK46" s="171"/>
      <c r="RZL46" s="171"/>
      <c r="RZM46" s="171"/>
      <c r="RZN46" s="171"/>
      <c r="RZO46" s="171"/>
      <c r="RZP46" s="172"/>
      <c r="RZQ46" s="162"/>
      <c r="RZR46" s="171"/>
      <c r="RZS46" s="171"/>
      <c r="RZT46" s="171"/>
      <c r="RZU46" s="171"/>
      <c r="RZV46" s="171"/>
      <c r="RZW46" s="171"/>
      <c r="RZX46" s="172"/>
      <c r="RZY46" s="162"/>
      <c r="RZZ46" s="171"/>
      <c r="SAA46" s="171"/>
      <c r="SAB46" s="171"/>
      <c r="SAC46" s="171"/>
      <c r="SAD46" s="171"/>
      <c r="SAE46" s="171"/>
      <c r="SAF46" s="172"/>
      <c r="SAG46" s="162"/>
      <c r="SAH46" s="171"/>
      <c r="SAI46" s="171"/>
      <c r="SAJ46" s="171"/>
      <c r="SAK46" s="171"/>
      <c r="SAL46" s="171"/>
      <c r="SAM46" s="171"/>
      <c r="SAN46" s="172"/>
      <c r="SAO46" s="162"/>
      <c r="SAP46" s="171"/>
      <c r="SAQ46" s="171"/>
      <c r="SAR46" s="171"/>
      <c r="SAS46" s="171"/>
      <c r="SAT46" s="171"/>
      <c r="SAU46" s="171"/>
      <c r="SAV46" s="172"/>
      <c r="SAW46" s="162"/>
      <c r="SAX46" s="171"/>
      <c r="SAY46" s="171"/>
      <c r="SAZ46" s="171"/>
      <c r="SBA46" s="171"/>
      <c r="SBB46" s="171"/>
      <c r="SBC46" s="171"/>
      <c r="SBD46" s="172"/>
      <c r="SBE46" s="162"/>
      <c r="SBF46" s="171"/>
      <c r="SBG46" s="171"/>
      <c r="SBH46" s="171"/>
      <c r="SBI46" s="171"/>
      <c r="SBJ46" s="171"/>
      <c r="SBK46" s="171"/>
      <c r="SBL46" s="172"/>
      <c r="SBM46" s="162"/>
      <c r="SBN46" s="171"/>
      <c r="SBO46" s="171"/>
      <c r="SBP46" s="171"/>
      <c r="SBQ46" s="171"/>
      <c r="SBR46" s="171"/>
      <c r="SBS46" s="171"/>
      <c r="SBT46" s="172"/>
      <c r="SBU46" s="162"/>
      <c r="SBV46" s="171"/>
      <c r="SBW46" s="171"/>
      <c r="SBX46" s="171"/>
      <c r="SBY46" s="171"/>
      <c r="SBZ46" s="171"/>
      <c r="SCA46" s="171"/>
      <c r="SCB46" s="172"/>
      <c r="SCC46" s="162"/>
      <c r="SCD46" s="171"/>
      <c r="SCE46" s="171"/>
      <c r="SCF46" s="171"/>
      <c r="SCG46" s="171"/>
      <c r="SCH46" s="171"/>
      <c r="SCI46" s="171"/>
      <c r="SCJ46" s="172"/>
      <c r="SCK46" s="162"/>
      <c r="SCL46" s="171"/>
      <c r="SCM46" s="171"/>
      <c r="SCN46" s="171"/>
      <c r="SCO46" s="171"/>
      <c r="SCP46" s="171"/>
      <c r="SCQ46" s="171"/>
      <c r="SCR46" s="172"/>
      <c r="SCS46" s="162"/>
      <c r="SCT46" s="171"/>
      <c r="SCU46" s="171"/>
      <c r="SCV46" s="171"/>
      <c r="SCW46" s="171"/>
      <c r="SCX46" s="171"/>
      <c r="SCY46" s="171"/>
      <c r="SCZ46" s="172"/>
      <c r="SDA46" s="162"/>
      <c r="SDB46" s="171"/>
      <c r="SDC46" s="171"/>
      <c r="SDD46" s="171"/>
      <c r="SDE46" s="171"/>
      <c r="SDF46" s="171"/>
      <c r="SDG46" s="171"/>
      <c r="SDH46" s="172"/>
      <c r="SDI46" s="162"/>
      <c r="SDJ46" s="171"/>
      <c r="SDK46" s="171"/>
      <c r="SDL46" s="171"/>
      <c r="SDM46" s="171"/>
      <c r="SDN46" s="171"/>
      <c r="SDO46" s="171"/>
      <c r="SDP46" s="172"/>
      <c r="SDQ46" s="162"/>
      <c r="SDR46" s="171"/>
      <c r="SDS46" s="171"/>
      <c r="SDT46" s="171"/>
      <c r="SDU46" s="171"/>
      <c r="SDV46" s="171"/>
      <c r="SDW46" s="171"/>
      <c r="SDX46" s="172"/>
      <c r="SDY46" s="162"/>
      <c r="SDZ46" s="171"/>
      <c r="SEA46" s="171"/>
      <c r="SEB46" s="171"/>
      <c r="SEC46" s="171"/>
      <c r="SED46" s="171"/>
      <c r="SEE46" s="171"/>
      <c r="SEF46" s="172"/>
      <c r="SEG46" s="162"/>
      <c r="SEH46" s="171"/>
      <c r="SEI46" s="171"/>
      <c r="SEJ46" s="171"/>
      <c r="SEK46" s="171"/>
      <c r="SEL46" s="171"/>
      <c r="SEM46" s="171"/>
      <c r="SEN46" s="172"/>
      <c r="SEO46" s="162"/>
      <c r="SEP46" s="171"/>
      <c r="SEQ46" s="171"/>
      <c r="SER46" s="171"/>
      <c r="SES46" s="171"/>
      <c r="SET46" s="171"/>
      <c r="SEU46" s="171"/>
      <c r="SEV46" s="172"/>
      <c r="SEW46" s="162"/>
      <c r="SEX46" s="171"/>
      <c r="SEY46" s="171"/>
      <c r="SEZ46" s="171"/>
      <c r="SFA46" s="171"/>
      <c r="SFB46" s="171"/>
      <c r="SFC46" s="171"/>
      <c r="SFD46" s="172"/>
      <c r="SFE46" s="162"/>
      <c r="SFF46" s="171"/>
      <c r="SFG46" s="171"/>
      <c r="SFH46" s="171"/>
      <c r="SFI46" s="171"/>
      <c r="SFJ46" s="171"/>
      <c r="SFK46" s="171"/>
      <c r="SFL46" s="172"/>
      <c r="SFM46" s="162"/>
      <c r="SFN46" s="171"/>
      <c r="SFO46" s="171"/>
      <c r="SFP46" s="171"/>
      <c r="SFQ46" s="171"/>
      <c r="SFR46" s="171"/>
      <c r="SFS46" s="171"/>
      <c r="SFT46" s="172"/>
      <c r="SFU46" s="162"/>
      <c r="SFV46" s="171"/>
      <c r="SFW46" s="171"/>
      <c r="SFX46" s="171"/>
      <c r="SFY46" s="171"/>
      <c r="SFZ46" s="171"/>
      <c r="SGA46" s="171"/>
      <c r="SGB46" s="172"/>
      <c r="SGC46" s="162"/>
      <c r="SGD46" s="171"/>
      <c r="SGE46" s="171"/>
      <c r="SGF46" s="171"/>
      <c r="SGG46" s="171"/>
      <c r="SGH46" s="171"/>
      <c r="SGI46" s="171"/>
      <c r="SGJ46" s="172"/>
      <c r="SGK46" s="162"/>
      <c r="SGL46" s="171"/>
      <c r="SGM46" s="171"/>
      <c r="SGN46" s="171"/>
      <c r="SGO46" s="171"/>
      <c r="SGP46" s="171"/>
      <c r="SGQ46" s="171"/>
      <c r="SGR46" s="172"/>
      <c r="SGS46" s="162"/>
      <c r="SGT46" s="171"/>
      <c r="SGU46" s="171"/>
      <c r="SGV46" s="171"/>
      <c r="SGW46" s="171"/>
      <c r="SGX46" s="171"/>
      <c r="SGY46" s="171"/>
      <c r="SGZ46" s="172"/>
      <c r="SHA46" s="162"/>
      <c r="SHB46" s="171"/>
      <c r="SHC46" s="171"/>
      <c r="SHD46" s="171"/>
      <c r="SHE46" s="171"/>
      <c r="SHF46" s="171"/>
      <c r="SHG46" s="171"/>
      <c r="SHH46" s="172"/>
      <c r="SHI46" s="162"/>
      <c r="SHJ46" s="171"/>
      <c r="SHK46" s="171"/>
      <c r="SHL46" s="171"/>
      <c r="SHM46" s="171"/>
      <c r="SHN46" s="171"/>
      <c r="SHO46" s="171"/>
      <c r="SHP46" s="172"/>
      <c r="SHQ46" s="162"/>
      <c r="SHR46" s="171"/>
      <c r="SHS46" s="171"/>
      <c r="SHT46" s="171"/>
      <c r="SHU46" s="171"/>
      <c r="SHV46" s="171"/>
      <c r="SHW46" s="171"/>
      <c r="SHX46" s="172"/>
      <c r="SHY46" s="162"/>
      <c r="SHZ46" s="171"/>
      <c r="SIA46" s="171"/>
      <c r="SIB46" s="171"/>
      <c r="SIC46" s="171"/>
      <c r="SID46" s="171"/>
      <c r="SIE46" s="171"/>
      <c r="SIF46" s="172"/>
      <c r="SIG46" s="162"/>
      <c r="SIH46" s="171"/>
      <c r="SII46" s="171"/>
      <c r="SIJ46" s="171"/>
      <c r="SIK46" s="171"/>
      <c r="SIL46" s="171"/>
      <c r="SIM46" s="171"/>
      <c r="SIN46" s="172"/>
      <c r="SIO46" s="162"/>
      <c r="SIP46" s="171"/>
      <c r="SIQ46" s="171"/>
      <c r="SIR46" s="171"/>
      <c r="SIS46" s="171"/>
      <c r="SIT46" s="171"/>
      <c r="SIU46" s="171"/>
      <c r="SIV46" s="172"/>
      <c r="SIW46" s="162"/>
      <c r="SIX46" s="171"/>
      <c r="SIY46" s="171"/>
      <c r="SIZ46" s="171"/>
      <c r="SJA46" s="171"/>
      <c r="SJB46" s="171"/>
      <c r="SJC46" s="171"/>
      <c r="SJD46" s="172"/>
      <c r="SJE46" s="162"/>
      <c r="SJF46" s="171"/>
      <c r="SJG46" s="171"/>
      <c r="SJH46" s="171"/>
      <c r="SJI46" s="171"/>
      <c r="SJJ46" s="171"/>
      <c r="SJK46" s="171"/>
      <c r="SJL46" s="172"/>
      <c r="SJM46" s="162"/>
      <c r="SJN46" s="171"/>
      <c r="SJO46" s="171"/>
      <c r="SJP46" s="171"/>
      <c r="SJQ46" s="171"/>
      <c r="SJR46" s="171"/>
      <c r="SJS46" s="171"/>
      <c r="SJT46" s="172"/>
      <c r="SJU46" s="162"/>
      <c r="SJV46" s="171"/>
      <c r="SJW46" s="171"/>
      <c r="SJX46" s="171"/>
      <c r="SJY46" s="171"/>
      <c r="SJZ46" s="171"/>
      <c r="SKA46" s="171"/>
      <c r="SKB46" s="172"/>
      <c r="SKC46" s="162"/>
      <c r="SKD46" s="171"/>
      <c r="SKE46" s="171"/>
      <c r="SKF46" s="171"/>
      <c r="SKG46" s="171"/>
      <c r="SKH46" s="171"/>
      <c r="SKI46" s="171"/>
      <c r="SKJ46" s="172"/>
      <c r="SKK46" s="162"/>
      <c r="SKL46" s="171"/>
      <c r="SKM46" s="171"/>
      <c r="SKN46" s="171"/>
      <c r="SKO46" s="171"/>
      <c r="SKP46" s="171"/>
      <c r="SKQ46" s="171"/>
      <c r="SKR46" s="172"/>
      <c r="SKS46" s="162"/>
      <c r="SKT46" s="171"/>
      <c r="SKU46" s="171"/>
      <c r="SKV46" s="171"/>
      <c r="SKW46" s="171"/>
      <c r="SKX46" s="171"/>
      <c r="SKY46" s="171"/>
      <c r="SKZ46" s="172"/>
      <c r="SLA46" s="162"/>
      <c r="SLB46" s="171"/>
      <c r="SLC46" s="171"/>
      <c r="SLD46" s="171"/>
      <c r="SLE46" s="171"/>
      <c r="SLF46" s="171"/>
      <c r="SLG46" s="171"/>
      <c r="SLH46" s="172"/>
      <c r="SLI46" s="162"/>
      <c r="SLJ46" s="171"/>
      <c r="SLK46" s="171"/>
      <c r="SLL46" s="171"/>
      <c r="SLM46" s="171"/>
      <c r="SLN46" s="171"/>
      <c r="SLO46" s="171"/>
      <c r="SLP46" s="172"/>
      <c r="SLQ46" s="162"/>
      <c r="SLR46" s="171"/>
      <c r="SLS46" s="171"/>
      <c r="SLT46" s="171"/>
      <c r="SLU46" s="171"/>
      <c r="SLV46" s="171"/>
      <c r="SLW46" s="171"/>
      <c r="SLX46" s="172"/>
      <c r="SLY46" s="162"/>
      <c r="SLZ46" s="171"/>
      <c r="SMA46" s="171"/>
      <c r="SMB46" s="171"/>
      <c r="SMC46" s="171"/>
      <c r="SMD46" s="171"/>
      <c r="SME46" s="171"/>
      <c r="SMF46" s="172"/>
      <c r="SMG46" s="162"/>
      <c r="SMH46" s="171"/>
      <c r="SMI46" s="171"/>
      <c r="SMJ46" s="171"/>
      <c r="SMK46" s="171"/>
      <c r="SML46" s="171"/>
      <c r="SMM46" s="171"/>
      <c r="SMN46" s="172"/>
      <c r="SMO46" s="162"/>
      <c r="SMP46" s="171"/>
      <c r="SMQ46" s="171"/>
      <c r="SMR46" s="171"/>
      <c r="SMS46" s="171"/>
      <c r="SMT46" s="171"/>
      <c r="SMU46" s="171"/>
      <c r="SMV46" s="172"/>
      <c r="SMW46" s="162"/>
      <c r="SMX46" s="171"/>
      <c r="SMY46" s="171"/>
      <c r="SMZ46" s="171"/>
      <c r="SNA46" s="171"/>
      <c r="SNB46" s="171"/>
      <c r="SNC46" s="171"/>
      <c r="SND46" s="172"/>
      <c r="SNE46" s="162"/>
      <c r="SNF46" s="171"/>
      <c r="SNG46" s="171"/>
      <c r="SNH46" s="171"/>
      <c r="SNI46" s="171"/>
      <c r="SNJ46" s="171"/>
      <c r="SNK46" s="171"/>
      <c r="SNL46" s="172"/>
      <c r="SNM46" s="162"/>
      <c r="SNN46" s="171"/>
      <c r="SNO46" s="171"/>
      <c r="SNP46" s="171"/>
      <c r="SNQ46" s="171"/>
      <c r="SNR46" s="171"/>
      <c r="SNS46" s="171"/>
      <c r="SNT46" s="172"/>
      <c r="SNU46" s="162"/>
      <c r="SNV46" s="171"/>
      <c r="SNW46" s="171"/>
      <c r="SNX46" s="171"/>
      <c r="SNY46" s="171"/>
      <c r="SNZ46" s="171"/>
      <c r="SOA46" s="171"/>
      <c r="SOB46" s="172"/>
      <c r="SOC46" s="162"/>
      <c r="SOD46" s="171"/>
      <c r="SOE46" s="171"/>
      <c r="SOF46" s="171"/>
      <c r="SOG46" s="171"/>
      <c r="SOH46" s="171"/>
      <c r="SOI46" s="171"/>
      <c r="SOJ46" s="172"/>
      <c r="SOK46" s="162"/>
      <c r="SOL46" s="171"/>
      <c r="SOM46" s="171"/>
      <c r="SON46" s="171"/>
      <c r="SOO46" s="171"/>
      <c r="SOP46" s="171"/>
      <c r="SOQ46" s="171"/>
      <c r="SOR46" s="172"/>
      <c r="SOS46" s="162"/>
      <c r="SOT46" s="171"/>
      <c r="SOU46" s="171"/>
      <c r="SOV46" s="171"/>
      <c r="SOW46" s="171"/>
      <c r="SOX46" s="171"/>
      <c r="SOY46" s="171"/>
      <c r="SOZ46" s="172"/>
      <c r="SPA46" s="162"/>
      <c r="SPB46" s="171"/>
      <c r="SPC46" s="171"/>
      <c r="SPD46" s="171"/>
      <c r="SPE46" s="171"/>
      <c r="SPF46" s="171"/>
      <c r="SPG46" s="171"/>
      <c r="SPH46" s="172"/>
      <c r="SPI46" s="162"/>
      <c r="SPJ46" s="171"/>
      <c r="SPK46" s="171"/>
      <c r="SPL46" s="171"/>
      <c r="SPM46" s="171"/>
      <c r="SPN46" s="171"/>
      <c r="SPO46" s="171"/>
      <c r="SPP46" s="172"/>
      <c r="SPQ46" s="162"/>
      <c r="SPR46" s="171"/>
      <c r="SPS46" s="171"/>
      <c r="SPT46" s="171"/>
      <c r="SPU46" s="171"/>
      <c r="SPV46" s="171"/>
      <c r="SPW46" s="171"/>
      <c r="SPX46" s="172"/>
      <c r="SPY46" s="162"/>
      <c r="SPZ46" s="171"/>
      <c r="SQA46" s="171"/>
      <c r="SQB46" s="171"/>
      <c r="SQC46" s="171"/>
      <c r="SQD46" s="171"/>
      <c r="SQE46" s="171"/>
      <c r="SQF46" s="172"/>
      <c r="SQG46" s="162"/>
      <c r="SQH46" s="171"/>
      <c r="SQI46" s="171"/>
      <c r="SQJ46" s="171"/>
      <c r="SQK46" s="171"/>
      <c r="SQL46" s="171"/>
      <c r="SQM46" s="171"/>
      <c r="SQN46" s="172"/>
      <c r="SQO46" s="162"/>
      <c r="SQP46" s="171"/>
      <c r="SQQ46" s="171"/>
      <c r="SQR46" s="171"/>
      <c r="SQS46" s="171"/>
      <c r="SQT46" s="171"/>
      <c r="SQU46" s="171"/>
      <c r="SQV46" s="172"/>
      <c r="SQW46" s="162"/>
      <c r="SQX46" s="171"/>
      <c r="SQY46" s="171"/>
      <c r="SQZ46" s="171"/>
      <c r="SRA46" s="171"/>
      <c r="SRB46" s="171"/>
      <c r="SRC46" s="171"/>
      <c r="SRD46" s="172"/>
      <c r="SRE46" s="162"/>
      <c r="SRF46" s="171"/>
      <c r="SRG46" s="171"/>
      <c r="SRH46" s="171"/>
      <c r="SRI46" s="171"/>
      <c r="SRJ46" s="171"/>
      <c r="SRK46" s="171"/>
      <c r="SRL46" s="172"/>
      <c r="SRM46" s="162"/>
      <c r="SRN46" s="171"/>
      <c r="SRO46" s="171"/>
      <c r="SRP46" s="171"/>
      <c r="SRQ46" s="171"/>
      <c r="SRR46" s="171"/>
      <c r="SRS46" s="171"/>
      <c r="SRT46" s="172"/>
      <c r="SRU46" s="162"/>
      <c r="SRV46" s="171"/>
      <c r="SRW46" s="171"/>
      <c r="SRX46" s="171"/>
      <c r="SRY46" s="171"/>
      <c r="SRZ46" s="171"/>
      <c r="SSA46" s="171"/>
      <c r="SSB46" s="172"/>
      <c r="SSC46" s="162"/>
      <c r="SSD46" s="171"/>
      <c r="SSE46" s="171"/>
      <c r="SSF46" s="171"/>
      <c r="SSG46" s="171"/>
      <c r="SSH46" s="171"/>
      <c r="SSI46" s="171"/>
      <c r="SSJ46" s="172"/>
      <c r="SSK46" s="162"/>
      <c r="SSL46" s="171"/>
      <c r="SSM46" s="171"/>
      <c r="SSN46" s="171"/>
      <c r="SSO46" s="171"/>
      <c r="SSP46" s="171"/>
      <c r="SSQ46" s="171"/>
      <c r="SSR46" s="172"/>
      <c r="SSS46" s="162"/>
      <c r="SST46" s="171"/>
      <c r="SSU46" s="171"/>
      <c r="SSV46" s="171"/>
      <c r="SSW46" s="171"/>
      <c r="SSX46" s="171"/>
      <c r="SSY46" s="171"/>
      <c r="SSZ46" s="172"/>
      <c r="STA46" s="162"/>
      <c r="STB46" s="171"/>
      <c r="STC46" s="171"/>
      <c r="STD46" s="171"/>
      <c r="STE46" s="171"/>
      <c r="STF46" s="171"/>
      <c r="STG46" s="171"/>
      <c r="STH46" s="172"/>
      <c r="STI46" s="162"/>
      <c r="STJ46" s="171"/>
      <c r="STK46" s="171"/>
      <c r="STL46" s="171"/>
      <c r="STM46" s="171"/>
      <c r="STN46" s="171"/>
      <c r="STO46" s="171"/>
      <c r="STP46" s="172"/>
      <c r="STQ46" s="162"/>
      <c r="STR46" s="171"/>
      <c r="STS46" s="171"/>
      <c r="STT46" s="171"/>
      <c r="STU46" s="171"/>
      <c r="STV46" s="171"/>
      <c r="STW46" s="171"/>
      <c r="STX46" s="172"/>
      <c r="STY46" s="162"/>
      <c r="STZ46" s="171"/>
      <c r="SUA46" s="171"/>
      <c r="SUB46" s="171"/>
      <c r="SUC46" s="171"/>
      <c r="SUD46" s="171"/>
      <c r="SUE46" s="171"/>
      <c r="SUF46" s="172"/>
      <c r="SUG46" s="162"/>
      <c r="SUH46" s="171"/>
      <c r="SUI46" s="171"/>
      <c r="SUJ46" s="171"/>
      <c r="SUK46" s="171"/>
      <c r="SUL46" s="171"/>
      <c r="SUM46" s="171"/>
      <c r="SUN46" s="172"/>
      <c r="SUO46" s="162"/>
      <c r="SUP46" s="171"/>
      <c r="SUQ46" s="171"/>
      <c r="SUR46" s="171"/>
      <c r="SUS46" s="171"/>
      <c r="SUT46" s="171"/>
      <c r="SUU46" s="171"/>
      <c r="SUV46" s="172"/>
      <c r="SUW46" s="162"/>
      <c r="SUX46" s="171"/>
      <c r="SUY46" s="171"/>
      <c r="SUZ46" s="171"/>
      <c r="SVA46" s="171"/>
      <c r="SVB46" s="171"/>
      <c r="SVC46" s="171"/>
      <c r="SVD46" s="172"/>
      <c r="SVE46" s="162"/>
      <c r="SVF46" s="171"/>
      <c r="SVG46" s="171"/>
      <c r="SVH46" s="171"/>
      <c r="SVI46" s="171"/>
      <c r="SVJ46" s="171"/>
      <c r="SVK46" s="171"/>
      <c r="SVL46" s="172"/>
      <c r="SVM46" s="162"/>
      <c r="SVN46" s="171"/>
      <c r="SVO46" s="171"/>
      <c r="SVP46" s="171"/>
      <c r="SVQ46" s="171"/>
      <c r="SVR46" s="171"/>
      <c r="SVS46" s="171"/>
      <c r="SVT46" s="172"/>
      <c r="SVU46" s="162"/>
      <c r="SVV46" s="171"/>
      <c r="SVW46" s="171"/>
      <c r="SVX46" s="171"/>
      <c r="SVY46" s="171"/>
      <c r="SVZ46" s="171"/>
      <c r="SWA46" s="171"/>
      <c r="SWB46" s="172"/>
      <c r="SWC46" s="162"/>
      <c r="SWD46" s="171"/>
      <c r="SWE46" s="171"/>
      <c r="SWF46" s="171"/>
      <c r="SWG46" s="171"/>
      <c r="SWH46" s="171"/>
      <c r="SWI46" s="171"/>
      <c r="SWJ46" s="172"/>
      <c r="SWK46" s="162"/>
      <c r="SWL46" s="171"/>
      <c r="SWM46" s="171"/>
      <c r="SWN46" s="171"/>
      <c r="SWO46" s="171"/>
      <c r="SWP46" s="171"/>
      <c r="SWQ46" s="171"/>
      <c r="SWR46" s="172"/>
      <c r="SWS46" s="162"/>
      <c r="SWT46" s="171"/>
      <c r="SWU46" s="171"/>
      <c r="SWV46" s="171"/>
      <c r="SWW46" s="171"/>
      <c r="SWX46" s="171"/>
      <c r="SWY46" s="171"/>
      <c r="SWZ46" s="172"/>
      <c r="SXA46" s="162"/>
      <c r="SXB46" s="171"/>
      <c r="SXC46" s="171"/>
      <c r="SXD46" s="171"/>
      <c r="SXE46" s="171"/>
      <c r="SXF46" s="171"/>
      <c r="SXG46" s="171"/>
      <c r="SXH46" s="172"/>
      <c r="SXI46" s="162"/>
      <c r="SXJ46" s="171"/>
      <c r="SXK46" s="171"/>
      <c r="SXL46" s="171"/>
      <c r="SXM46" s="171"/>
      <c r="SXN46" s="171"/>
      <c r="SXO46" s="171"/>
      <c r="SXP46" s="172"/>
      <c r="SXQ46" s="162"/>
      <c r="SXR46" s="171"/>
      <c r="SXS46" s="171"/>
      <c r="SXT46" s="171"/>
      <c r="SXU46" s="171"/>
      <c r="SXV46" s="171"/>
      <c r="SXW46" s="171"/>
      <c r="SXX46" s="172"/>
      <c r="SXY46" s="162"/>
      <c r="SXZ46" s="171"/>
      <c r="SYA46" s="171"/>
      <c r="SYB46" s="171"/>
      <c r="SYC46" s="171"/>
      <c r="SYD46" s="171"/>
      <c r="SYE46" s="171"/>
      <c r="SYF46" s="172"/>
      <c r="SYG46" s="162"/>
      <c r="SYH46" s="171"/>
      <c r="SYI46" s="171"/>
      <c r="SYJ46" s="171"/>
      <c r="SYK46" s="171"/>
      <c r="SYL46" s="171"/>
      <c r="SYM46" s="171"/>
      <c r="SYN46" s="172"/>
      <c r="SYO46" s="162"/>
      <c r="SYP46" s="171"/>
      <c r="SYQ46" s="171"/>
      <c r="SYR46" s="171"/>
      <c r="SYS46" s="171"/>
      <c r="SYT46" s="171"/>
      <c r="SYU46" s="171"/>
      <c r="SYV46" s="172"/>
      <c r="SYW46" s="162"/>
      <c r="SYX46" s="171"/>
      <c r="SYY46" s="171"/>
      <c r="SYZ46" s="171"/>
      <c r="SZA46" s="171"/>
      <c r="SZB46" s="171"/>
      <c r="SZC46" s="171"/>
      <c r="SZD46" s="172"/>
      <c r="SZE46" s="162"/>
      <c r="SZF46" s="171"/>
      <c r="SZG46" s="171"/>
      <c r="SZH46" s="171"/>
      <c r="SZI46" s="171"/>
      <c r="SZJ46" s="171"/>
      <c r="SZK46" s="171"/>
      <c r="SZL46" s="172"/>
      <c r="SZM46" s="162"/>
      <c r="SZN46" s="171"/>
      <c r="SZO46" s="171"/>
      <c r="SZP46" s="171"/>
      <c r="SZQ46" s="171"/>
      <c r="SZR46" s="171"/>
      <c r="SZS46" s="171"/>
      <c r="SZT46" s="172"/>
      <c r="SZU46" s="162"/>
      <c r="SZV46" s="171"/>
      <c r="SZW46" s="171"/>
      <c r="SZX46" s="171"/>
      <c r="SZY46" s="171"/>
      <c r="SZZ46" s="171"/>
      <c r="TAA46" s="171"/>
      <c r="TAB46" s="172"/>
      <c r="TAC46" s="162"/>
      <c r="TAD46" s="171"/>
      <c r="TAE46" s="171"/>
      <c r="TAF46" s="171"/>
      <c r="TAG46" s="171"/>
      <c r="TAH46" s="171"/>
      <c r="TAI46" s="171"/>
      <c r="TAJ46" s="172"/>
      <c r="TAK46" s="162"/>
      <c r="TAL46" s="171"/>
      <c r="TAM46" s="171"/>
      <c r="TAN46" s="171"/>
      <c r="TAO46" s="171"/>
      <c r="TAP46" s="171"/>
      <c r="TAQ46" s="171"/>
      <c r="TAR46" s="172"/>
      <c r="TAS46" s="162"/>
      <c r="TAT46" s="171"/>
      <c r="TAU46" s="171"/>
      <c r="TAV46" s="171"/>
      <c r="TAW46" s="171"/>
      <c r="TAX46" s="171"/>
      <c r="TAY46" s="171"/>
      <c r="TAZ46" s="172"/>
      <c r="TBA46" s="162"/>
      <c r="TBB46" s="171"/>
      <c r="TBC46" s="171"/>
      <c r="TBD46" s="171"/>
      <c r="TBE46" s="171"/>
      <c r="TBF46" s="171"/>
      <c r="TBG46" s="171"/>
      <c r="TBH46" s="172"/>
      <c r="TBI46" s="162"/>
      <c r="TBJ46" s="171"/>
      <c r="TBK46" s="171"/>
      <c r="TBL46" s="171"/>
      <c r="TBM46" s="171"/>
      <c r="TBN46" s="171"/>
      <c r="TBO46" s="171"/>
      <c r="TBP46" s="172"/>
      <c r="TBQ46" s="162"/>
      <c r="TBR46" s="171"/>
      <c r="TBS46" s="171"/>
      <c r="TBT46" s="171"/>
      <c r="TBU46" s="171"/>
      <c r="TBV46" s="171"/>
      <c r="TBW46" s="171"/>
      <c r="TBX46" s="172"/>
      <c r="TBY46" s="162"/>
      <c r="TBZ46" s="171"/>
      <c r="TCA46" s="171"/>
      <c r="TCB46" s="171"/>
      <c r="TCC46" s="171"/>
      <c r="TCD46" s="171"/>
      <c r="TCE46" s="171"/>
      <c r="TCF46" s="172"/>
      <c r="TCG46" s="162"/>
      <c r="TCH46" s="171"/>
      <c r="TCI46" s="171"/>
      <c r="TCJ46" s="171"/>
      <c r="TCK46" s="171"/>
      <c r="TCL46" s="171"/>
      <c r="TCM46" s="171"/>
      <c r="TCN46" s="172"/>
      <c r="TCO46" s="162"/>
      <c r="TCP46" s="171"/>
      <c r="TCQ46" s="171"/>
      <c r="TCR46" s="171"/>
      <c r="TCS46" s="171"/>
      <c r="TCT46" s="171"/>
      <c r="TCU46" s="171"/>
      <c r="TCV46" s="172"/>
      <c r="TCW46" s="162"/>
      <c r="TCX46" s="171"/>
      <c r="TCY46" s="171"/>
      <c r="TCZ46" s="171"/>
      <c r="TDA46" s="171"/>
      <c r="TDB46" s="171"/>
      <c r="TDC46" s="171"/>
      <c r="TDD46" s="172"/>
      <c r="TDE46" s="162"/>
      <c r="TDF46" s="171"/>
      <c r="TDG46" s="171"/>
      <c r="TDH46" s="171"/>
      <c r="TDI46" s="171"/>
      <c r="TDJ46" s="171"/>
      <c r="TDK46" s="171"/>
      <c r="TDL46" s="172"/>
      <c r="TDM46" s="162"/>
      <c r="TDN46" s="171"/>
      <c r="TDO46" s="171"/>
      <c r="TDP46" s="171"/>
      <c r="TDQ46" s="171"/>
      <c r="TDR46" s="171"/>
      <c r="TDS46" s="171"/>
      <c r="TDT46" s="172"/>
      <c r="TDU46" s="162"/>
      <c r="TDV46" s="171"/>
      <c r="TDW46" s="171"/>
      <c r="TDX46" s="171"/>
      <c r="TDY46" s="171"/>
      <c r="TDZ46" s="171"/>
      <c r="TEA46" s="171"/>
      <c r="TEB46" s="172"/>
      <c r="TEC46" s="162"/>
      <c r="TED46" s="171"/>
      <c r="TEE46" s="171"/>
      <c r="TEF46" s="171"/>
      <c r="TEG46" s="171"/>
      <c r="TEH46" s="171"/>
      <c r="TEI46" s="171"/>
      <c r="TEJ46" s="172"/>
      <c r="TEK46" s="162"/>
      <c r="TEL46" s="171"/>
      <c r="TEM46" s="171"/>
      <c r="TEN46" s="171"/>
      <c r="TEO46" s="171"/>
      <c r="TEP46" s="171"/>
      <c r="TEQ46" s="171"/>
      <c r="TER46" s="172"/>
      <c r="TES46" s="162"/>
      <c r="TET46" s="171"/>
      <c r="TEU46" s="171"/>
      <c r="TEV46" s="171"/>
      <c r="TEW46" s="171"/>
      <c r="TEX46" s="171"/>
      <c r="TEY46" s="171"/>
      <c r="TEZ46" s="172"/>
      <c r="TFA46" s="162"/>
      <c r="TFB46" s="171"/>
      <c r="TFC46" s="171"/>
      <c r="TFD46" s="171"/>
      <c r="TFE46" s="171"/>
      <c r="TFF46" s="171"/>
      <c r="TFG46" s="171"/>
      <c r="TFH46" s="172"/>
      <c r="TFI46" s="162"/>
      <c r="TFJ46" s="171"/>
      <c r="TFK46" s="171"/>
      <c r="TFL46" s="171"/>
      <c r="TFM46" s="171"/>
      <c r="TFN46" s="171"/>
      <c r="TFO46" s="171"/>
      <c r="TFP46" s="172"/>
      <c r="TFQ46" s="162"/>
      <c r="TFR46" s="171"/>
      <c r="TFS46" s="171"/>
      <c r="TFT46" s="171"/>
      <c r="TFU46" s="171"/>
      <c r="TFV46" s="171"/>
      <c r="TFW46" s="171"/>
      <c r="TFX46" s="172"/>
      <c r="TFY46" s="162"/>
      <c r="TFZ46" s="171"/>
      <c r="TGA46" s="171"/>
      <c r="TGB46" s="171"/>
      <c r="TGC46" s="171"/>
      <c r="TGD46" s="171"/>
      <c r="TGE46" s="171"/>
      <c r="TGF46" s="172"/>
      <c r="TGG46" s="162"/>
      <c r="TGH46" s="171"/>
      <c r="TGI46" s="171"/>
      <c r="TGJ46" s="171"/>
      <c r="TGK46" s="171"/>
      <c r="TGL46" s="171"/>
      <c r="TGM46" s="171"/>
      <c r="TGN46" s="172"/>
      <c r="TGO46" s="162"/>
      <c r="TGP46" s="171"/>
      <c r="TGQ46" s="171"/>
      <c r="TGR46" s="171"/>
      <c r="TGS46" s="171"/>
      <c r="TGT46" s="171"/>
      <c r="TGU46" s="171"/>
      <c r="TGV46" s="172"/>
      <c r="TGW46" s="162"/>
      <c r="TGX46" s="171"/>
      <c r="TGY46" s="171"/>
      <c r="TGZ46" s="171"/>
      <c r="THA46" s="171"/>
      <c r="THB46" s="171"/>
      <c r="THC46" s="171"/>
      <c r="THD46" s="172"/>
      <c r="THE46" s="162"/>
      <c r="THF46" s="171"/>
      <c r="THG46" s="171"/>
      <c r="THH46" s="171"/>
      <c r="THI46" s="171"/>
      <c r="THJ46" s="171"/>
      <c r="THK46" s="171"/>
      <c r="THL46" s="172"/>
      <c r="THM46" s="162"/>
      <c r="THN46" s="171"/>
      <c r="THO46" s="171"/>
      <c r="THP46" s="171"/>
      <c r="THQ46" s="171"/>
      <c r="THR46" s="171"/>
      <c r="THS46" s="171"/>
      <c r="THT46" s="172"/>
      <c r="THU46" s="162"/>
      <c r="THV46" s="171"/>
      <c r="THW46" s="171"/>
      <c r="THX46" s="171"/>
      <c r="THY46" s="171"/>
      <c r="THZ46" s="171"/>
      <c r="TIA46" s="171"/>
      <c r="TIB46" s="172"/>
      <c r="TIC46" s="162"/>
      <c r="TID46" s="171"/>
      <c r="TIE46" s="171"/>
      <c r="TIF46" s="171"/>
      <c r="TIG46" s="171"/>
      <c r="TIH46" s="171"/>
      <c r="TII46" s="171"/>
      <c r="TIJ46" s="172"/>
      <c r="TIK46" s="162"/>
      <c r="TIL46" s="171"/>
      <c r="TIM46" s="171"/>
      <c r="TIN46" s="171"/>
      <c r="TIO46" s="171"/>
      <c r="TIP46" s="171"/>
      <c r="TIQ46" s="171"/>
      <c r="TIR46" s="172"/>
      <c r="TIS46" s="162"/>
      <c r="TIT46" s="171"/>
      <c r="TIU46" s="171"/>
      <c r="TIV46" s="171"/>
      <c r="TIW46" s="171"/>
      <c r="TIX46" s="171"/>
      <c r="TIY46" s="171"/>
      <c r="TIZ46" s="172"/>
      <c r="TJA46" s="162"/>
      <c r="TJB46" s="171"/>
      <c r="TJC46" s="171"/>
      <c r="TJD46" s="171"/>
      <c r="TJE46" s="171"/>
      <c r="TJF46" s="171"/>
      <c r="TJG46" s="171"/>
      <c r="TJH46" s="172"/>
      <c r="TJI46" s="162"/>
      <c r="TJJ46" s="171"/>
      <c r="TJK46" s="171"/>
      <c r="TJL46" s="171"/>
      <c r="TJM46" s="171"/>
      <c r="TJN46" s="171"/>
      <c r="TJO46" s="171"/>
      <c r="TJP46" s="172"/>
      <c r="TJQ46" s="162"/>
      <c r="TJR46" s="171"/>
      <c r="TJS46" s="171"/>
      <c r="TJT46" s="171"/>
      <c r="TJU46" s="171"/>
      <c r="TJV46" s="171"/>
      <c r="TJW46" s="171"/>
      <c r="TJX46" s="172"/>
      <c r="TJY46" s="162"/>
      <c r="TJZ46" s="171"/>
      <c r="TKA46" s="171"/>
      <c r="TKB46" s="171"/>
      <c r="TKC46" s="171"/>
      <c r="TKD46" s="171"/>
      <c r="TKE46" s="171"/>
      <c r="TKF46" s="172"/>
      <c r="TKG46" s="162"/>
      <c r="TKH46" s="171"/>
      <c r="TKI46" s="171"/>
      <c r="TKJ46" s="171"/>
      <c r="TKK46" s="171"/>
      <c r="TKL46" s="171"/>
      <c r="TKM46" s="171"/>
      <c r="TKN46" s="172"/>
      <c r="TKO46" s="162"/>
      <c r="TKP46" s="171"/>
      <c r="TKQ46" s="171"/>
      <c r="TKR46" s="171"/>
      <c r="TKS46" s="171"/>
      <c r="TKT46" s="171"/>
      <c r="TKU46" s="171"/>
      <c r="TKV46" s="172"/>
      <c r="TKW46" s="162"/>
      <c r="TKX46" s="171"/>
      <c r="TKY46" s="171"/>
      <c r="TKZ46" s="171"/>
      <c r="TLA46" s="171"/>
      <c r="TLB46" s="171"/>
      <c r="TLC46" s="171"/>
      <c r="TLD46" s="172"/>
      <c r="TLE46" s="162"/>
      <c r="TLF46" s="171"/>
      <c r="TLG46" s="171"/>
      <c r="TLH46" s="171"/>
      <c r="TLI46" s="171"/>
      <c r="TLJ46" s="171"/>
      <c r="TLK46" s="171"/>
      <c r="TLL46" s="172"/>
      <c r="TLM46" s="162"/>
      <c r="TLN46" s="171"/>
      <c r="TLO46" s="171"/>
      <c r="TLP46" s="171"/>
      <c r="TLQ46" s="171"/>
      <c r="TLR46" s="171"/>
      <c r="TLS46" s="171"/>
      <c r="TLT46" s="172"/>
      <c r="TLU46" s="162"/>
      <c r="TLV46" s="171"/>
      <c r="TLW46" s="171"/>
      <c r="TLX46" s="171"/>
      <c r="TLY46" s="171"/>
      <c r="TLZ46" s="171"/>
      <c r="TMA46" s="171"/>
      <c r="TMB46" s="172"/>
      <c r="TMC46" s="162"/>
      <c r="TMD46" s="171"/>
      <c r="TME46" s="171"/>
      <c r="TMF46" s="171"/>
      <c r="TMG46" s="171"/>
      <c r="TMH46" s="171"/>
      <c r="TMI46" s="171"/>
      <c r="TMJ46" s="172"/>
      <c r="TMK46" s="162"/>
      <c r="TML46" s="171"/>
      <c r="TMM46" s="171"/>
      <c r="TMN46" s="171"/>
      <c r="TMO46" s="171"/>
      <c r="TMP46" s="171"/>
      <c r="TMQ46" s="171"/>
      <c r="TMR46" s="172"/>
      <c r="TMS46" s="162"/>
      <c r="TMT46" s="171"/>
      <c r="TMU46" s="171"/>
      <c r="TMV46" s="171"/>
      <c r="TMW46" s="171"/>
      <c r="TMX46" s="171"/>
      <c r="TMY46" s="171"/>
      <c r="TMZ46" s="172"/>
      <c r="TNA46" s="162"/>
      <c r="TNB46" s="171"/>
      <c r="TNC46" s="171"/>
      <c r="TND46" s="171"/>
      <c r="TNE46" s="171"/>
      <c r="TNF46" s="171"/>
      <c r="TNG46" s="171"/>
      <c r="TNH46" s="172"/>
      <c r="TNI46" s="162"/>
      <c r="TNJ46" s="171"/>
      <c r="TNK46" s="171"/>
      <c r="TNL46" s="171"/>
      <c r="TNM46" s="171"/>
      <c r="TNN46" s="171"/>
      <c r="TNO46" s="171"/>
      <c r="TNP46" s="172"/>
      <c r="TNQ46" s="162"/>
      <c r="TNR46" s="171"/>
      <c r="TNS46" s="171"/>
      <c r="TNT46" s="171"/>
      <c r="TNU46" s="171"/>
      <c r="TNV46" s="171"/>
      <c r="TNW46" s="171"/>
      <c r="TNX46" s="172"/>
      <c r="TNY46" s="162"/>
      <c r="TNZ46" s="171"/>
      <c r="TOA46" s="171"/>
      <c r="TOB46" s="171"/>
      <c r="TOC46" s="171"/>
      <c r="TOD46" s="171"/>
      <c r="TOE46" s="171"/>
      <c r="TOF46" s="172"/>
      <c r="TOG46" s="162"/>
      <c r="TOH46" s="171"/>
      <c r="TOI46" s="171"/>
      <c r="TOJ46" s="171"/>
      <c r="TOK46" s="171"/>
      <c r="TOL46" s="171"/>
      <c r="TOM46" s="171"/>
      <c r="TON46" s="172"/>
      <c r="TOO46" s="162"/>
      <c r="TOP46" s="171"/>
      <c r="TOQ46" s="171"/>
      <c r="TOR46" s="171"/>
      <c r="TOS46" s="171"/>
      <c r="TOT46" s="171"/>
      <c r="TOU46" s="171"/>
      <c r="TOV46" s="172"/>
      <c r="TOW46" s="162"/>
      <c r="TOX46" s="171"/>
      <c r="TOY46" s="171"/>
      <c r="TOZ46" s="171"/>
      <c r="TPA46" s="171"/>
      <c r="TPB46" s="171"/>
      <c r="TPC46" s="171"/>
      <c r="TPD46" s="172"/>
      <c r="TPE46" s="162"/>
      <c r="TPF46" s="171"/>
      <c r="TPG46" s="171"/>
      <c r="TPH46" s="171"/>
      <c r="TPI46" s="171"/>
      <c r="TPJ46" s="171"/>
      <c r="TPK46" s="171"/>
      <c r="TPL46" s="172"/>
      <c r="TPM46" s="162"/>
      <c r="TPN46" s="171"/>
      <c r="TPO46" s="171"/>
      <c r="TPP46" s="171"/>
      <c r="TPQ46" s="171"/>
      <c r="TPR46" s="171"/>
      <c r="TPS46" s="171"/>
      <c r="TPT46" s="172"/>
      <c r="TPU46" s="162"/>
      <c r="TPV46" s="171"/>
      <c r="TPW46" s="171"/>
      <c r="TPX46" s="171"/>
      <c r="TPY46" s="171"/>
      <c r="TPZ46" s="171"/>
      <c r="TQA46" s="171"/>
      <c r="TQB46" s="172"/>
      <c r="TQC46" s="162"/>
      <c r="TQD46" s="171"/>
      <c r="TQE46" s="171"/>
      <c r="TQF46" s="171"/>
      <c r="TQG46" s="171"/>
      <c r="TQH46" s="171"/>
      <c r="TQI46" s="171"/>
      <c r="TQJ46" s="172"/>
      <c r="TQK46" s="162"/>
      <c r="TQL46" s="171"/>
      <c r="TQM46" s="171"/>
      <c r="TQN46" s="171"/>
      <c r="TQO46" s="171"/>
      <c r="TQP46" s="171"/>
      <c r="TQQ46" s="171"/>
      <c r="TQR46" s="172"/>
      <c r="TQS46" s="162"/>
      <c r="TQT46" s="171"/>
      <c r="TQU46" s="171"/>
      <c r="TQV46" s="171"/>
      <c r="TQW46" s="171"/>
      <c r="TQX46" s="171"/>
      <c r="TQY46" s="171"/>
      <c r="TQZ46" s="172"/>
      <c r="TRA46" s="162"/>
      <c r="TRB46" s="171"/>
      <c r="TRC46" s="171"/>
      <c r="TRD46" s="171"/>
      <c r="TRE46" s="171"/>
      <c r="TRF46" s="171"/>
      <c r="TRG46" s="171"/>
      <c r="TRH46" s="172"/>
      <c r="TRI46" s="162"/>
      <c r="TRJ46" s="171"/>
      <c r="TRK46" s="171"/>
      <c r="TRL46" s="171"/>
      <c r="TRM46" s="171"/>
      <c r="TRN46" s="171"/>
      <c r="TRO46" s="171"/>
      <c r="TRP46" s="172"/>
      <c r="TRQ46" s="162"/>
      <c r="TRR46" s="171"/>
      <c r="TRS46" s="171"/>
      <c r="TRT46" s="171"/>
      <c r="TRU46" s="171"/>
      <c r="TRV46" s="171"/>
      <c r="TRW46" s="171"/>
      <c r="TRX46" s="172"/>
      <c r="TRY46" s="162"/>
      <c r="TRZ46" s="171"/>
      <c r="TSA46" s="171"/>
      <c r="TSB46" s="171"/>
      <c r="TSC46" s="171"/>
      <c r="TSD46" s="171"/>
      <c r="TSE46" s="171"/>
      <c r="TSF46" s="172"/>
      <c r="TSG46" s="162"/>
      <c r="TSH46" s="171"/>
      <c r="TSI46" s="171"/>
      <c r="TSJ46" s="171"/>
      <c r="TSK46" s="171"/>
      <c r="TSL46" s="171"/>
      <c r="TSM46" s="171"/>
      <c r="TSN46" s="172"/>
      <c r="TSO46" s="162"/>
      <c r="TSP46" s="171"/>
      <c r="TSQ46" s="171"/>
      <c r="TSR46" s="171"/>
      <c r="TSS46" s="171"/>
      <c r="TST46" s="171"/>
      <c r="TSU46" s="171"/>
      <c r="TSV46" s="172"/>
      <c r="TSW46" s="162"/>
      <c r="TSX46" s="171"/>
      <c r="TSY46" s="171"/>
      <c r="TSZ46" s="171"/>
      <c r="TTA46" s="171"/>
      <c r="TTB46" s="171"/>
      <c r="TTC46" s="171"/>
      <c r="TTD46" s="172"/>
      <c r="TTE46" s="162"/>
      <c r="TTF46" s="171"/>
      <c r="TTG46" s="171"/>
      <c r="TTH46" s="171"/>
      <c r="TTI46" s="171"/>
      <c r="TTJ46" s="171"/>
      <c r="TTK46" s="171"/>
      <c r="TTL46" s="172"/>
      <c r="TTM46" s="162"/>
      <c r="TTN46" s="171"/>
      <c r="TTO46" s="171"/>
      <c r="TTP46" s="171"/>
      <c r="TTQ46" s="171"/>
      <c r="TTR46" s="171"/>
      <c r="TTS46" s="171"/>
      <c r="TTT46" s="172"/>
      <c r="TTU46" s="162"/>
      <c r="TTV46" s="171"/>
      <c r="TTW46" s="171"/>
      <c r="TTX46" s="171"/>
      <c r="TTY46" s="171"/>
      <c r="TTZ46" s="171"/>
      <c r="TUA46" s="171"/>
      <c r="TUB46" s="172"/>
      <c r="TUC46" s="162"/>
      <c r="TUD46" s="171"/>
      <c r="TUE46" s="171"/>
      <c r="TUF46" s="171"/>
      <c r="TUG46" s="171"/>
      <c r="TUH46" s="171"/>
      <c r="TUI46" s="171"/>
      <c r="TUJ46" s="172"/>
      <c r="TUK46" s="162"/>
      <c r="TUL46" s="171"/>
      <c r="TUM46" s="171"/>
      <c r="TUN46" s="171"/>
      <c r="TUO46" s="171"/>
      <c r="TUP46" s="171"/>
      <c r="TUQ46" s="171"/>
      <c r="TUR46" s="172"/>
      <c r="TUS46" s="162"/>
      <c r="TUT46" s="171"/>
      <c r="TUU46" s="171"/>
      <c r="TUV46" s="171"/>
      <c r="TUW46" s="171"/>
      <c r="TUX46" s="171"/>
      <c r="TUY46" s="171"/>
      <c r="TUZ46" s="172"/>
      <c r="TVA46" s="162"/>
      <c r="TVB46" s="171"/>
      <c r="TVC46" s="171"/>
      <c r="TVD46" s="171"/>
      <c r="TVE46" s="171"/>
      <c r="TVF46" s="171"/>
      <c r="TVG46" s="171"/>
      <c r="TVH46" s="172"/>
      <c r="TVI46" s="162"/>
      <c r="TVJ46" s="171"/>
      <c r="TVK46" s="171"/>
      <c r="TVL46" s="171"/>
      <c r="TVM46" s="171"/>
      <c r="TVN46" s="171"/>
      <c r="TVO46" s="171"/>
      <c r="TVP46" s="172"/>
      <c r="TVQ46" s="162"/>
      <c r="TVR46" s="171"/>
      <c r="TVS46" s="171"/>
      <c r="TVT46" s="171"/>
      <c r="TVU46" s="171"/>
      <c r="TVV46" s="171"/>
      <c r="TVW46" s="171"/>
      <c r="TVX46" s="172"/>
      <c r="TVY46" s="162"/>
      <c r="TVZ46" s="171"/>
      <c r="TWA46" s="171"/>
      <c r="TWB46" s="171"/>
      <c r="TWC46" s="171"/>
      <c r="TWD46" s="171"/>
      <c r="TWE46" s="171"/>
      <c r="TWF46" s="172"/>
      <c r="TWG46" s="162"/>
      <c r="TWH46" s="171"/>
      <c r="TWI46" s="171"/>
      <c r="TWJ46" s="171"/>
      <c r="TWK46" s="171"/>
      <c r="TWL46" s="171"/>
      <c r="TWM46" s="171"/>
      <c r="TWN46" s="172"/>
      <c r="TWO46" s="162"/>
      <c r="TWP46" s="171"/>
      <c r="TWQ46" s="171"/>
      <c r="TWR46" s="171"/>
      <c r="TWS46" s="171"/>
      <c r="TWT46" s="171"/>
      <c r="TWU46" s="171"/>
      <c r="TWV46" s="172"/>
      <c r="TWW46" s="162"/>
      <c r="TWX46" s="171"/>
      <c r="TWY46" s="171"/>
      <c r="TWZ46" s="171"/>
      <c r="TXA46" s="171"/>
      <c r="TXB46" s="171"/>
      <c r="TXC46" s="171"/>
      <c r="TXD46" s="172"/>
      <c r="TXE46" s="162"/>
      <c r="TXF46" s="171"/>
      <c r="TXG46" s="171"/>
      <c r="TXH46" s="171"/>
      <c r="TXI46" s="171"/>
      <c r="TXJ46" s="171"/>
      <c r="TXK46" s="171"/>
      <c r="TXL46" s="172"/>
      <c r="TXM46" s="162"/>
      <c r="TXN46" s="171"/>
      <c r="TXO46" s="171"/>
      <c r="TXP46" s="171"/>
      <c r="TXQ46" s="171"/>
      <c r="TXR46" s="171"/>
      <c r="TXS46" s="171"/>
      <c r="TXT46" s="172"/>
      <c r="TXU46" s="162"/>
      <c r="TXV46" s="171"/>
      <c r="TXW46" s="171"/>
      <c r="TXX46" s="171"/>
      <c r="TXY46" s="171"/>
      <c r="TXZ46" s="171"/>
      <c r="TYA46" s="171"/>
      <c r="TYB46" s="172"/>
      <c r="TYC46" s="162"/>
      <c r="TYD46" s="171"/>
      <c r="TYE46" s="171"/>
      <c r="TYF46" s="171"/>
      <c r="TYG46" s="171"/>
      <c r="TYH46" s="171"/>
      <c r="TYI46" s="171"/>
      <c r="TYJ46" s="172"/>
      <c r="TYK46" s="162"/>
      <c r="TYL46" s="171"/>
      <c r="TYM46" s="171"/>
      <c r="TYN46" s="171"/>
      <c r="TYO46" s="171"/>
      <c r="TYP46" s="171"/>
      <c r="TYQ46" s="171"/>
      <c r="TYR46" s="172"/>
      <c r="TYS46" s="162"/>
      <c r="TYT46" s="171"/>
      <c r="TYU46" s="171"/>
      <c r="TYV46" s="171"/>
      <c r="TYW46" s="171"/>
      <c r="TYX46" s="171"/>
      <c r="TYY46" s="171"/>
      <c r="TYZ46" s="172"/>
      <c r="TZA46" s="162"/>
      <c r="TZB46" s="171"/>
      <c r="TZC46" s="171"/>
      <c r="TZD46" s="171"/>
      <c r="TZE46" s="171"/>
      <c r="TZF46" s="171"/>
      <c r="TZG46" s="171"/>
      <c r="TZH46" s="172"/>
      <c r="TZI46" s="162"/>
      <c r="TZJ46" s="171"/>
      <c r="TZK46" s="171"/>
      <c r="TZL46" s="171"/>
      <c r="TZM46" s="171"/>
      <c r="TZN46" s="171"/>
      <c r="TZO46" s="171"/>
      <c r="TZP46" s="172"/>
      <c r="TZQ46" s="162"/>
      <c r="TZR46" s="171"/>
      <c r="TZS46" s="171"/>
      <c r="TZT46" s="171"/>
      <c r="TZU46" s="171"/>
      <c r="TZV46" s="171"/>
      <c r="TZW46" s="171"/>
      <c r="TZX46" s="172"/>
      <c r="TZY46" s="162"/>
      <c r="TZZ46" s="171"/>
      <c r="UAA46" s="171"/>
      <c r="UAB46" s="171"/>
      <c r="UAC46" s="171"/>
      <c r="UAD46" s="171"/>
      <c r="UAE46" s="171"/>
      <c r="UAF46" s="172"/>
      <c r="UAG46" s="162"/>
      <c r="UAH46" s="171"/>
      <c r="UAI46" s="171"/>
      <c r="UAJ46" s="171"/>
      <c r="UAK46" s="171"/>
      <c r="UAL46" s="171"/>
      <c r="UAM46" s="171"/>
      <c r="UAN46" s="172"/>
      <c r="UAO46" s="162"/>
      <c r="UAP46" s="171"/>
      <c r="UAQ46" s="171"/>
      <c r="UAR46" s="171"/>
      <c r="UAS46" s="171"/>
      <c r="UAT46" s="171"/>
      <c r="UAU46" s="171"/>
      <c r="UAV46" s="172"/>
      <c r="UAW46" s="162"/>
      <c r="UAX46" s="171"/>
      <c r="UAY46" s="171"/>
      <c r="UAZ46" s="171"/>
      <c r="UBA46" s="171"/>
      <c r="UBB46" s="171"/>
      <c r="UBC46" s="171"/>
      <c r="UBD46" s="172"/>
      <c r="UBE46" s="162"/>
      <c r="UBF46" s="171"/>
      <c r="UBG46" s="171"/>
      <c r="UBH46" s="171"/>
      <c r="UBI46" s="171"/>
      <c r="UBJ46" s="171"/>
      <c r="UBK46" s="171"/>
      <c r="UBL46" s="172"/>
      <c r="UBM46" s="162"/>
      <c r="UBN46" s="171"/>
      <c r="UBO46" s="171"/>
      <c r="UBP46" s="171"/>
      <c r="UBQ46" s="171"/>
      <c r="UBR46" s="171"/>
      <c r="UBS46" s="171"/>
      <c r="UBT46" s="172"/>
      <c r="UBU46" s="162"/>
      <c r="UBV46" s="171"/>
      <c r="UBW46" s="171"/>
      <c r="UBX46" s="171"/>
      <c r="UBY46" s="171"/>
      <c r="UBZ46" s="171"/>
      <c r="UCA46" s="171"/>
      <c r="UCB46" s="172"/>
      <c r="UCC46" s="162"/>
      <c r="UCD46" s="171"/>
      <c r="UCE46" s="171"/>
      <c r="UCF46" s="171"/>
      <c r="UCG46" s="171"/>
      <c r="UCH46" s="171"/>
      <c r="UCI46" s="171"/>
      <c r="UCJ46" s="172"/>
      <c r="UCK46" s="162"/>
      <c r="UCL46" s="171"/>
      <c r="UCM46" s="171"/>
      <c r="UCN46" s="171"/>
      <c r="UCO46" s="171"/>
      <c r="UCP46" s="171"/>
      <c r="UCQ46" s="171"/>
      <c r="UCR46" s="172"/>
      <c r="UCS46" s="162"/>
      <c r="UCT46" s="171"/>
      <c r="UCU46" s="171"/>
      <c r="UCV46" s="171"/>
      <c r="UCW46" s="171"/>
      <c r="UCX46" s="171"/>
      <c r="UCY46" s="171"/>
      <c r="UCZ46" s="172"/>
      <c r="UDA46" s="162"/>
      <c r="UDB46" s="171"/>
      <c r="UDC46" s="171"/>
      <c r="UDD46" s="171"/>
      <c r="UDE46" s="171"/>
      <c r="UDF46" s="171"/>
      <c r="UDG46" s="171"/>
      <c r="UDH46" s="172"/>
      <c r="UDI46" s="162"/>
      <c r="UDJ46" s="171"/>
      <c r="UDK46" s="171"/>
      <c r="UDL46" s="171"/>
      <c r="UDM46" s="171"/>
      <c r="UDN46" s="171"/>
      <c r="UDO46" s="171"/>
      <c r="UDP46" s="172"/>
      <c r="UDQ46" s="162"/>
      <c r="UDR46" s="171"/>
      <c r="UDS46" s="171"/>
      <c r="UDT46" s="171"/>
      <c r="UDU46" s="171"/>
      <c r="UDV46" s="171"/>
      <c r="UDW46" s="171"/>
      <c r="UDX46" s="172"/>
      <c r="UDY46" s="162"/>
      <c r="UDZ46" s="171"/>
      <c r="UEA46" s="171"/>
      <c r="UEB46" s="171"/>
      <c r="UEC46" s="171"/>
      <c r="UED46" s="171"/>
      <c r="UEE46" s="171"/>
      <c r="UEF46" s="172"/>
      <c r="UEG46" s="162"/>
      <c r="UEH46" s="171"/>
      <c r="UEI46" s="171"/>
      <c r="UEJ46" s="171"/>
      <c r="UEK46" s="171"/>
      <c r="UEL46" s="171"/>
      <c r="UEM46" s="171"/>
      <c r="UEN46" s="172"/>
      <c r="UEO46" s="162"/>
      <c r="UEP46" s="171"/>
      <c r="UEQ46" s="171"/>
      <c r="UER46" s="171"/>
      <c r="UES46" s="171"/>
      <c r="UET46" s="171"/>
      <c r="UEU46" s="171"/>
      <c r="UEV46" s="172"/>
      <c r="UEW46" s="162"/>
      <c r="UEX46" s="171"/>
      <c r="UEY46" s="171"/>
      <c r="UEZ46" s="171"/>
      <c r="UFA46" s="171"/>
      <c r="UFB46" s="171"/>
      <c r="UFC46" s="171"/>
      <c r="UFD46" s="172"/>
      <c r="UFE46" s="162"/>
      <c r="UFF46" s="171"/>
      <c r="UFG46" s="171"/>
      <c r="UFH46" s="171"/>
      <c r="UFI46" s="171"/>
      <c r="UFJ46" s="171"/>
      <c r="UFK46" s="171"/>
      <c r="UFL46" s="172"/>
      <c r="UFM46" s="162"/>
      <c r="UFN46" s="171"/>
      <c r="UFO46" s="171"/>
      <c r="UFP46" s="171"/>
      <c r="UFQ46" s="171"/>
      <c r="UFR46" s="171"/>
      <c r="UFS46" s="171"/>
      <c r="UFT46" s="172"/>
      <c r="UFU46" s="162"/>
      <c r="UFV46" s="171"/>
      <c r="UFW46" s="171"/>
      <c r="UFX46" s="171"/>
      <c r="UFY46" s="171"/>
      <c r="UFZ46" s="171"/>
      <c r="UGA46" s="171"/>
      <c r="UGB46" s="172"/>
      <c r="UGC46" s="162"/>
      <c r="UGD46" s="171"/>
      <c r="UGE46" s="171"/>
      <c r="UGF46" s="171"/>
      <c r="UGG46" s="171"/>
      <c r="UGH46" s="171"/>
      <c r="UGI46" s="171"/>
      <c r="UGJ46" s="172"/>
      <c r="UGK46" s="162"/>
      <c r="UGL46" s="171"/>
      <c r="UGM46" s="171"/>
      <c r="UGN46" s="171"/>
      <c r="UGO46" s="171"/>
      <c r="UGP46" s="171"/>
      <c r="UGQ46" s="171"/>
      <c r="UGR46" s="172"/>
      <c r="UGS46" s="162"/>
      <c r="UGT46" s="171"/>
      <c r="UGU46" s="171"/>
      <c r="UGV46" s="171"/>
      <c r="UGW46" s="171"/>
      <c r="UGX46" s="171"/>
      <c r="UGY46" s="171"/>
      <c r="UGZ46" s="172"/>
      <c r="UHA46" s="162"/>
      <c r="UHB46" s="171"/>
      <c r="UHC46" s="171"/>
      <c r="UHD46" s="171"/>
      <c r="UHE46" s="171"/>
      <c r="UHF46" s="171"/>
      <c r="UHG46" s="171"/>
      <c r="UHH46" s="172"/>
      <c r="UHI46" s="162"/>
      <c r="UHJ46" s="171"/>
      <c r="UHK46" s="171"/>
      <c r="UHL46" s="171"/>
      <c r="UHM46" s="171"/>
      <c r="UHN46" s="171"/>
      <c r="UHO46" s="171"/>
      <c r="UHP46" s="172"/>
      <c r="UHQ46" s="162"/>
      <c r="UHR46" s="171"/>
      <c r="UHS46" s="171"/>
      <c r="UHT46" s="171"/>
      <c r="UHU46" s="171"/>
      <c r="UHV46" s="171"/>
      <c r="UHW46" s="171"/>
      <c r="UHX46" s="172"/>
      <c r="UHY46" s="162"/>
      <c r="UHZ46" s="171"/>
      <c r="UIA46" s="171"/>
      <c r="UIB46" s="171"/>
      <c r="UIC46" s="171"/>
      <c r="UID46" s="171"/>
      <c r="UIE46" s="171"/>
      <c r="UIF46" s="172"/>
      <c r="UIG46" s="162"/>
      <c r="UIH46" s="171"/>
      <c r="UII46" s="171"/>
      <c r="UIJ46" s="171"/>
      <c r="UIK46" s="171"/>
      <c r="UIL46" s="171"/>
      <c r="UIM46" s="171"/>
      <c r="UIN46" s="172"/>
      <c r="UIO46" s="162"/>
      <c r="UIP46" s="171"/>
      <c r="UIQ46" s="171"/>
      <c r="UIR46" s="171"/>
      <c r="UIS46" s="171"/>
      <c r="UIT46" s="171"/>
      <c r="UIU46" s="171"/>
      <c r="UIV46" s="172"/>
      <c r="UIW46" s="162"/>
      <c r="UIX46" s="171"/>
      <c r="UIY46" s="171"/>
      <c r="UIZ46" s="171"/>
      <c r="UJA46" s="171"/>
      <c r="UJB46" s="171"/>
      <c r="UJC46" s="171"/>
      <c r="UJD46" s="172"/>
      <c r="UJE46" s="162"/>
      <c r="UJF46" s="171"/>
      <c r="UJG46" s="171"/>
      <c r="UJH46" s="171"/>
      <c r="UJI46" s="171"/>
      <c r="UJJ46" s="171"/>
      <c r="UJK46" s="171"/>
      <c r="UJL46" s="172"/>
      <c r="UJM46" s="162"/>
      <c r="UJN46" s="171"/>
      <c r="UJO46" s="171"/>
      <c r="UJP46" s="171"/>
      <c r="UJQ46" s="171"/>
      <c r="UJR46" s="171"/>
      <c r="UJS46" s="171"/>
      <c r="UJT46" s="172"/>
      <c r="UJU46" s="162"/>
      <c r="UJV46" s="171"/>
      <c r="UJW46" s="171"/>
      <c r="UJX46" s="171"/>
      <c r="UJY46" s="171"/>
      <c r="UJZ46" s="171"/>
      <c r="UKA46" s="171"/>
      <c r="UKB46" s="172"/>
      <c r="UKC46" s="162"/>
      <c r="UKD46" s="171"/>
      <c r="UKE46" s="171"/>
      <c r="UKF46" s="171"/>
      <c r="UKG46" s="171"/>
      <c r="UKH46" s="171"/>
      <c r="UKI46" s="171"/>
      <c r="UKJ46" s="172"/>
      <c r="UKK46" s="162"/>
      <c r="UKL46" s="171"/>
      <c r="UKM46" s="171"/>
      <c r="UKN46" s="171"/>
      <c r="UKO46" s="171"/>
      <c r="UKP46" s="171"/>
      <c r="UKQ46" s="171"/>
      <c r="UKR46" s="172"/>
      <c r="UKS46" s="162"/>
      <c r="UKT46" s="171"/>
      <c r="UKU46" s="171"/>
      <c r="UKV46" s="171"/>
      <c r="UKW46" s="171"/>
      <c r="UKX46" s="171"/>
      <c r="UKY46" s="171"/>
      <c r="UKZ46" s="172"/>
      <c r="ULA46" s="162"/>
      <c r="ULB46" s="171"/>
      <c r="ULC46" s="171"/>
      <c r="ULD46" s="171"/>
      <c r="ULE46" s="171"/>
      <c r="ULF46" s="171"/>
      <c r="ULG46" s="171"/>
      <c r="ULH46" s="172"/>
      <c r="ULI46" s="162"/>
      <c r="ULJ46" s="171"/>
      <c r="ULK46" s="171"/>
      <c r="ULL46" s="171"/>
      <c r="ULM46" s="171"/>
      <c r="ULN46" s="171"/>
      <c r="ULO46" s="171"/>
      <c r="ULP46" s="172"/>
      <c r="ULQ46" s="162"/>
      <c r="ULR46" s="171"/>
      <c r="ULS46" s="171"/>
      <c r="ULT46" s="171"/>
      <c r="ULU46" s="171"/>
      <c r="ULV46" s="171"/>
      <c r="ULW46" s="171"/>
      <c r="ULX46" s="172"/>
      <c r="ULY46" s="162"/>
      <c r="ULZ46" s="171"/>
      <c r="UMA46" s="171"/>
      <c r="UMB46" s="171"/>
      <c r="UMC46" s="171"/>
      <c r="UMD46" s="171"/>
      <c r="UME46" s="171"/>
      <c r="UMF46" s="172"/>
      <c r="UMG46" s="162"/>
      <c r="UMH46" s="171"/>
      <c r="UMI46" s="171"/>
      <c r="UMJ46" s="171"/>
      <c r="UMK46" s="171"/>
      <c r="UML46" s="171"/>
      <c r="UMM46" s="171"/>
      <c r="UMN46" s="172"/>
      <c r="UMO46" s="162"/>
      <c r="UMP46" s="171"/>
      <c r="UMQ46" s="171"/>
      <c r="UMR46" s="171"/>
      <c r="UMS46" s="171"/>
      <c r="UMT46" s="171"/>
      <c r="UMU46" s="171"/>
      <c r="UMV46" s="172"/>
      <c r="UMW46" s="162"/>
      <c r="UMX46" s="171"/>
      <c r="UMY46" s="171"/>
      <c r="UMZ46" s="171"/>
      <c r="UNA46" s="171"/>
      <c r="UNB46" s="171"/>
      <c r="UNC46" s="171"/>
      <c r="UND46" s="172"/>
      <c r="UNE46" s="162"/>
      <c r="UNF46" s="171"/>
      <c r="UNG46" s="171"/>
      <c r="UNH46" s="171"/>
      <c r="UNI46" s="171"/>
      <c r="UNJ46" s="171"/>
      <c r="UNK46" s="171"/>
      <c r="UNL46" s="172"/>
      <c r="UNM46" s="162"/>
      <c r="UNN46" s="171"/>
      <c r="UNO46" s="171"/>
      <c r="UNP46" s="171"/>
      <c r="UNQ46" s="171"/>
      <c r="UNR46" s="171"/>
      <c r="UNS46" s="171"/>
      <c r="UNT46" s="172"/>
      <c r="UNU46" s="162"/>
      <c r="UNV46" s="171"/>
      <c r="UNW46" s="171"/>
      <c r="UNX46" s="171"/>
      <c r="UNY46" s="171"/>
      <c r="UNZ46" s="171"/>
      <c r="UOA46" s="171"/>
      <c r="UOB46" s="172"/>
      <c r="UOC46" s="162"/>
      <c r="UOD46" s="171"/>
      <c r="UOE46" s="171"/>
      <c r="UOF46" s="171"/>
      <c r="UOG46" s="171"/>
      <c r="UOH46" s="171"/>
      <c r="UOI46" s="171"/>
      <c r="UOJ46" s="172"/>
      <c r="UOK46" s="162"/>
      <c r="UOL46" s="171"/>
      <c r="UOM46" s="171"/>
      <c r="UON46" s="171"/>
      <c r="UOO46" s="171"/>
      <c r="UOP46" s="171"/>
      <c r="UOQ46" s="171"/>
      <c r="UOR46" s="172"/>
      <c r="UOS46" s="162"/>
      <c r="UOT46" s="171"/>
      <c r="UOU46" s="171"/>
      <c r="UOV46" s="171"/>
      <c r="UOW46" s="171"/>
      <c r="UOX46" s="171"/>
      <c r="UOY46" s="171"/>
      <c r="UOZ46" s="172"/>
      <c r="UPA46" s="162"/>
      <c r="UPB46" s="171"/>
      <c r="UPC46" s="171"/>
      <c r="UPD46" s="171"/>
      <c r="UPE46" s="171"/>
      <c r="UPF46" s="171"/>
      <c r="UPG46" s="171"/>
      <c r="UPH46" s="172"/>
      <c r="UPI46" s="162"/>
      <c r="UPJ46" s="171"/>
      <c r="UPK46" s="171"/>
      <c r="UPL46" s="171"/>
      <c r="UPM46" s="171"/>
      <c r="UPN46" s="171"/>
      <c r="UPO46" s="171"/>
      <c r="UPP46" s="172"/>
      <c r="UPQ46" s="162"/>
      <c r="UPR46" s="171"/>
      <c r="UPS46" s="171"/>
      <c r="UPT46" s="171"/>
      <c r="UPU46" s="171"/>
      <c r="UPV46" s="171"/>
      <c r="UPW46" s="171"/>
      <c r="UPX46" s="172"/>
      <c r="UPY46" s="162"/>
      <c r="UPZ46" s="171"/>
      <c r="UQA46" s="171"/>
      <c r="UQB46" s="171"/>
      <c r="UQC46" s="171"/>
      <c r="UQD46" s="171"/>
      <c r="UQE46" s="171"/>
      <c r="UQF46" s="172"/>
      <c r="UQG46" s="162"/>
      <c r="UQH46" s="171"/>
      <c r="UQI46" s="171"/>
      <c r="UQJ46" s="171"/>
      <c r="UQK46" s="171"/>
      <c r="UQL46" s="171"/>
      <c r="UQM46" s="171"/>
      <c r="UQN46" s="172"/>
      <c r="UQO46" s="162"/>
      <c r="UQP46" s="171"/>
      <c r="UQQ46" s="171"/>
      <c r="UQR46" s="171"/>
      <c r="UQS46" s="171"/>
      <c r="UQT46" s="171"/>
      <c r="UQU46" s="171"/>
      <c r="UQV46" s="172"/>
      <c r="UQW46" s="162"/>
      <c r="UQX46" s="171"/>
      <c r="UQY46" s="171"/>
      <c r="UQZ46" s="171"/>
      <c r="URA46" s="171"/>
      <c r="URB46" s="171"/>
      <c r="URC46" s="171"/>
      <c r="URD46" s="172"/>
      <c r="URE46" s="162"/>
      <c r="URF46" s="171"/>
      <c r="URG46" s="171"/>
      <c r="URH46" s="171"/>
      <c r="URI46" s="171"/>
      <c r="URJ46" s="171"/>
      <c r="URK46" s="171"/>
      <c r="URL46" s="172"/>
      <c r="URM46" s="162"/>
      <c r="URN46" s="171"/>
      <c r="URO46" s="171"/>
      <c r="URP46" s="171"/>
      <c r="URQ46" s="171"/>
      <c r="URR46" s="171"/>
      <c r="URS46" s="171"/>
      <c r="URT46" s="172"/>
      <c r="URU46" s="162"/>
      <c r="URV46" s="171"/>
      <c r="URW46" s="171"/>
      <c r="URX46" s="171"/>
      <c r="URY46" s="171"/>
      <c r="URZ46" s="171"/>
      <c r="USA46" s="171"/>
      <c r="USB46" s="172"/>
      <c r="USC46" s="162"/>
      <c r="USD46" s="171"/>
      <c r="USE46" s="171"/>
      <c r="USF46" s="171"/>
      <c r="USG46" s="171"/>
      <c r="USH46" s="171"/>
      <c r="USI46" s="171"/>
      <c r="USJ46" s="172"/>
      <c r="USK46" s="162"/>
      <c r="USL46" s="171"/>
      <c r="USM46" s="171"/>
      <c r="USN46" s="171"/>
      <c r="USO46" s="171"/>
      <c r="USP46" s="171"/>
      <c r="USQ46" s="171"/>
      <c r="USR46" s="172"/>
      <c r="USS46" s="162"/>
      <c r="UST46" s="171"/>
      <c r="USU46" s="171"/>
      <c r="USV46" s="171"/>
      <c r="USW46" s="171"/>
      <c r="USX46" s="171"/>
      <c r="USY46" s="171"/>
      <c r="USZ46" s="172"/>
      <c r="UTA46" s="162"/>
      <c r="UTB46" s="171"/>
      <c r="UTC46" s="171"/>
      <c r="UTD46" s="171"/>
      <c r="UTE46" s="171"/>
      <c r="UTF46" s="171"/>
      <c r="UTG46" s="171"/>
      <c r="UTH46" s="172"/>
      <c r="UTI46" s="162"/>
      <c r="UTJ46" s="171"/>
      <c r="UTK46" s="171"/>
      <c r="UTL46" s="171"/>
      <c r="UTM46" s="171"/>
      <c r="UTN46" s="171"/>
      <c r="UTO46" s="171"/>
      <c r="UTP46" s="172"/>
      <c r="UTQ46" s="162"/>
      <c r="UTR46" s="171"/>
      <c r="UTS46" s="171"/>
      <c r="UTT46" s="171"/>
      <c r="UTU46" s="171"/>
      <c r="UTV46" s="171"/>
      <c r="UTW46" s="171"/>
      <c r="UTX46" s="172"/>
      <c r="UTY46" s="162"/>
      <c r="UTZ46" s="171"/>
      <c r="UUA46" s="171"/>
      <c r="UUB46" s="171"/>
      <c r="UUC46" s="171"/>
      <c r="UUD46" s="171"/>
      <c r="UUE46" s="171"/>
      <c r="UUF46" s="172"/>
      <c r="UUG46" s="162"/>
      <c r="UUH46" s="171"/>
      <c r="UUI46" s="171"/>
      <c r="UUJ46" s="171"/>
      <c r="UUK46" s="171"/>
      <c r="UUL46" s="171"/>
      <c r="UUM46" s="171"/>
      <c r="UUN46" s="172"/>
      <c r="UUO46" s="162"/>
      <c r="UUP46" s="171"/>
      <c r="UUQ46" s="171"/>
      <c r="UUR46" s="171"/>
      <c r="UUS46" s="171"/>
      <c r="UUT46" s="171"/>
      <c r="UUU46" s="171"/>
      <c r="UUV46" s="172"/>
      <c r="UUW46" s="162"/>
      <c r="UUX46" s="171"/>
      <c r="UUY46" s="171"/>
      <c r="UUZ46" s="171"/>
      <c r="UVA46" s="171"/>
      <c r="UVB46" s="171"/>
      <c r="UVC46" s="171"/>
      <c r="UVD46" s="172"/>
      <c r="UVE46" s="162"/>
      <c r="UVF46" s="171"/>
      <c r="UVG46" s="171"/>
      <c r="UVH46" s="171"/>
      <c r="UVI46" s="171"/>
      <c r="UVJ46" s="171"/>
      <c r="UVK46" s="171"/>
      <c r="UVL46" s="172"/>
      <c r="UVM46" s="162"/>
      <c r="UVN46" s="171"/>
      <c r="UVO46" s="171"/>
      <c r="UVP46" s="171"/>
      <c r="UVQ46" s="171"/>
      <c r="UVR46" s="171"/>
      <c r="UVS46" s="171"/>
      <c r="UVT46" s="172"/>
      <c r="UVU46" s="162"/>
      <c r="UVV46" s="171"/>
      <c r="UVW46" s="171"/>
      <c r="UVX46" s="171"/>
      <c r="UVY46" s="171"/>
      <c r="UVZ46" s="171"/>
      <c r="UWA46" s="171"/>
      <c r="UWB46" s="172"/>
      <c r="UWC46" s="162"/>
      <c r="UWD46" s="171"/>
      <c r="UWE46" s="171"/>
      <c r="UWF46" s="171"/>
      <c r="UWG46" s="171"/>
      <c r="UWH46" s="171"/>
      <c r="UWI46" s="171"/>
      <c r="UWJ46" s="172"/>
      <c r="UWK46" s="162"/>
      <c r="UWL46" s="171"/>
      <c r="UWM46" s="171"/>
      <c r="UWN46" s="171"/>
      <c r="UWO46" s="171"/>
      <c r="UWP46" s="171"/>
      <c r="UWQ46" s="171"/>
      <c r="UWR46" s="172"/>
      <c r="UWS46" s="162"/>
      <c r="UWT46" s="171"/>
      <c r="UWU46" s="171"/>
      <c r="UWV46" s="171"/>
      <c r="UWW46" s="171"/>
      <c r="UWX46" s="171"/>
      <c r="UWY46" s="171"/>
      <c r="UWZ46" s="172"/>
      <c r="UXA46" s="162"/>
      <c r="UXB46" s="171"/>
      <c r="UXC46" s="171"/>
      <c r="UXD46" s="171"/>
      <c r="UXE46" s="171"/>
      <c r="UXF46" s="171"/>
      <c r="UXG46" s="171"/>
      <c r="UXH46" s="172"/>
      <c r="UXI46" s="162"/>
      <c r="UXJ46" s="171"/>
      <c r="UXK46" s="171"/>
      <c r="UXL46" s="171"/>
      <c r="UXM46" s="171"/>
      <c r="UXN46" s="171"/>
      <c r="UXO46" s="171"/>
      <c r="UXP46" s="172"/>
      <c r="UXQ46" s="162"/>
      <c r="UXR46" s="171"/>
      <c r="UXS46" s="171"/>
      <c r="UXT46" s="171"/>
      <c r="UXU46" s="171"/>
      <c r="UXV46" s="171"/>
      <c r="UXW46" s="171"/>
      <c r="UXX46" s="172"/>
      <c r="UXY46" s="162"/>
      <c r="UXZ46" s="171"/>
      <c r="UYA46" s="171"/>
      <c r="UYB46" s="171"/>
      <c r="UYC46" s="171"/>
      <c r="UYD46" s="171"/>
      <c r="UYE46" s="171"/>
      <c r="UYF46" s="172"/>
      <c r="UYG46" s="162"/>
      <c r="UYH46" s="171"/>
      <c r="UYI46" s="171"/>
      <c r="UYJ46" s="171"/>
      <c r="UYK46" s="171"/>
      <c r="UYL46" s="171"/>
      <c r="UYM46" s="171"/>
      <c r="UYN46" s="172"/>
      <c r="UYO46" s="162"/>
      <c r="UYP46" s="171"/>
      <c r="UYQ46" s="171"/>
      <c r="UYR46" s="171"/>
      <c r="UYS46" s="171"/>
      <c r="UYT46" s="171"/>
      <c r="UYU46" s="171"/>
      <c r="UYV46" s="172"/>
      <c r="UYW46" s="162"/>
      <c r="UYX46" s="171"/>
      <c r="UYY46" s="171"/>
      <c r="UYZ46" s="171"/>
      <c r="UZA46" s="171"/>
      <c r="UZB46" s="171"/>
      <c r="UZC46" s="171"/>
      <c r="UZD46" s="172"/>
      <c r="UZE46" s="162"/>
      <c r="UZF46" s="171"/>
      <c r="UZG46" s="171"/>
      <c r="UZH46" s="171"/>
      <c r="UZI46" s="171"/>
      <c r="UZJ46" s="171"/>
      <c r="UZK46" s="171"/>
      <c r="UZL46" s="172"/>
      <c r="UZM46" s="162"/>
      <c r="UZN46" s="171"/>
      <c r="UZO46" s="171"/>
      <c r="UZP46" s="171"/>
      <c r="UZQ46" s="171"/>
      <c r="UZR46" s="171"/>
      <c r="UZS46" s="171"/>
      <c r="UZT46" s="172"/>
      <c r="UZU46" s="162"/>
      <c r="UZV46" s="171"/>
      <c r="UZW46" s="171"/>
      <c r="UZX46" s="171"/>
      <c r="UZY46" s="171"/>
      <c r="UZZ46" s="171"/>
      <c r="VAA46" s="171"/>
      <c r="VAB46" s="172"/>
      <c r="VAC46" s="162"/>
      <c r="VAD46" s="171"/>
      <c r="VAE46" s="171"/>
      <c r="VAF46" s="171"/>
      <c r="VAG46" s="171"/>
      <c r="VAH46" s="171"/>
      <c r="VAI46" s="171"/>
      <c r="VAJ46" s="172"/>
      <c r="VAK46" s="162"/>
      <c r="VAL46" s="171"/>
      <c r="VAM46" s="171"/>
      <c r="VAN46" s="171"/>
      <c r="VAO46" s="171"/>
      <c r="VAP46" s="171"/>
      <c r="VAQ46" s="171"/>
      <c r="VAR46" s="172"/>
      <c r="VAS46" s="162"/>
      <c r="VAT46" s="171"/>
      <c r="VAU46" s="171"/>
      <c r="VAV46" s="171"/>
      <c r="VAW46" s="171"/>
      <c r="VAX46" s="171"/>
      <c r="VAY46" s="171"/>
      <c r="VAZ46" s="172"/>
      <c r="VBA46" s="162"/>
      <c r="VBB46" s="171"/>
      <c r="VBC46" s="171"/>
      <c r="VBD46" s="171"/>
      <c r="VBE46" s="171"/>
      <c r="VBF46" s="171"/>
      <c r="VBG46" s="171"/>
      <c r="VBH46" s="172"/>
      <c r="VBI46" s="162"/>
      <c r="VBJ46" s="171"/>
      <c r="VBK46" s="171"/>
      <c r="VBL46" s="171"/>
      <c r="VBM46" s="171"/>
      <c r="VBN46" s="171"/>
      <c r="VBO46" s="171"/>
      <c r="VBP46" s="172"/>
      <c r="VBQ46" s="162"/>
      <c r="VBR46" s="171"/>
      <c r="VBS46" s="171"/>
      <c r="VBT46" s="171"/>
      <c r="VBU46" s="171"/>
      <c r="VBV46" s="171"/>
      <c r="VBW46" s="171"/>
      <c r="VBX46" s="172"/>
      <c r="VBY46" s="162"/>
      <c r="VBZ46" s="171"/>
      <c r="VCA46" s="171"/>
      <c r="VCB46" s="171"/>
      <c r="VCC46" s="171"/>
      <c r="VCD46" s="171"/>
      <c r="VCE46" s="171"/>
      <c r="VCF46" s="172"/>
      <c r="VCG46" s="162"/>
      <c r="VCH46" s="171"/>
      <c r="VCI46" s="171"/>
      <c r="VCJ46" s="171"/>
      <c r="VCK46" s="171"/>
      <c r="VCL46" s="171"/>
      <c r="VCM46" s="171"/>
      <c r="VCN46" s="172"/>
      <c r="VCO46" s="162"/>
      <c r="VCP46" s="171"/>
      <c r="VCQ46" s="171"/>
      <c r="VCR46" s="171"/>
      <c r="VCS46" s="171"/>
      <c r="VCT46" s="171"/>
      <c r="VCU46" s="171"/>
      <c r="VCV46" s="172"/>
      <c r="VCW46" s="162"/>
      <c r="VCX46" s="171"/>
      <c r="VCY46" s="171"/>
      <c r="VCZ46" s="171"/>
      <c r="VDA46" s="171"/>
      <c r="VDB46" s="171"/>
      <c r="VDC46" s="171"/>
      <c r="VDD46" s="172"/>
      <c r="VDE46" s="162"/>
      <c r="VDF46" s="171"/>
      <c r="VDG46" s="171"/>
      <c r="VDH46" s="171"/>
      <c r="VDI46" s="171"/>
      <c r="VDJ46" s="171"/>
      <c r="VDK46" s="171"/>
      <c r="VDL46" s="172"/>
      <c r="VDM46" s="162"/>
      <c r="VDN46" s="171"/>
      <c r="VDO46" s="171"/>
      <c r="VDP46" s="171"/>
      <c r="VDQ46" s="171"/>
      <c r="VDR46" s="171"/>
      <c r="VDS46" s="171"/>
      <c r="VDT46" s="172"/>
      <c r="VDU46" s="162"/>
      <c r="VDV46" s="171"/>
      <c r="VDW46" s="171"/>
      <c r="VDX46" s="171"/>
      <c r="VDY46" s="171"/>
      <c r="VDZ46" s="171"/>
      <c r="VEA46" s="171"/>
      <c r="VEB46" s="172"/>
      <c r="VEC46" s="162"/>
      <c r="VED46" s="171"/>
      <c r="VEE46" s="171"/>
      <c r="VEF46" s="171"/>
      <c r="VEG46" s="171"/>
      <c r="VEH46" s="171"/>
      <c r="VEI46" s="171"/>
      <c r="VEJ46" s="172"/>
      <c r="VEK46" s="162"/>
      <c r="VEL46" s="171"/>
      <c r="VEM46" s="171"/>
      <c r="VEN46" s="171"/>
      <c r="VEO46" s="171"/>
      <c r="VEP46" s="171"/>
      <c r="VEQ46" s="171"/>
      <c r="VER46" s="172"/>
      <c r="VES46" s="162"/>
      <c r="VET46" s="171"/>
      <c r="VEU46" s="171"/>
      <c r="VEV46" s="171"/>
      <c r="VEW46" s="171"/>
      <c r="VEX46" s="171"/>
      <c r="VEY46" s="171"/>
      <c r="VEZ46" s="172"/>
      <c r="VFA46" s="162"/>
      <c r="VFB46" s="171"/>
      <c r="VFC46" s="171"/>
      <c r="VFD46" s="171"/>
      <c r="VFE46" s="171"/>
      <c r="VFF46" s="171"/>
      <c r="VFG46" s="171"/>
      <c r="VFH46" s="172"/>
      <c r="VFI46" s="162"/>
      <c r="VFJ46" s="171"/>
      <c r="VFK46" s="171"/>
      <c r="VFL46" s="171"/>
      <c r="VFM46" s="171"/>
      <c r="VFN46" s="171"/>
      <c r="VFO46" s="171"/>
      <c r="VFP46" s="172"/>
      <c r="VFQ46" s="162"/>
      <c r="VFR46" s="171"/>
      <c r="VFS46" s="171"/>
      <c r="VFT46" s="171"/>
      <c r="VFU46" s="171"/>
      <c r="VFV46" s="171"/>
      <c r="VFW46" s="171"/>
      <c r="VFX46" s="172"/>
      <c r="VFY46" s="162"/>
      <c r="VFZ46" s="171"/>
      <c r="VGA46" s="171"/>
      <c r="VGB46" s="171"/>
      <c r="VGC46" s="171"/>
      <c r="VGD46" s="171"/>
      <c r="VGE46" s="171"/>
      <c r="VGF46" s="172"/>
      <c r="VGG46" s="162"/>
      <c r="VGH46" s="171"/>
      <c r="VGI46" s="171"/>
      <c r="VGJ46" s="171"/>
      <c r="VGK46" s="171"/>
      <c r="VGL46" s="171"/>
      <c r="VGM46" s="171"/>
      <c r="VGN46" s="172"/>
      <c r="VGO46" s="162"/>
      <c r="VGP46" s="171"/>
      <c r="VGQ46" s="171"/>
      <c r="VGR46" s="171"/>
      <c r="VGS46" s="171"/>
      <c r="VGT46" s="171"/>
      <c r="VGU46" s="171"/>
      <c r="VGV46" s="172"/>
      <c r="VGW46" s="162"/>
      <c r="VGX46" s="171"/>
      <c r="VGY46" s="171"/>
      <c r="VGZ46" s="171"/>
      <c r="VHA46" s="171"/>
      <c r="VHB46" s="171"/>
      <c r="VHC46" s="171"/>
      <c r="VHD46" s="172"/>
      <c r="VHE46" s="162"/>
      <c r="VHF46" s="171"/>
      <c r="VHG46" s="171"/>
      <c r="VHH46" s="171"/>
      <c r="VHI46" s="171"/>
      <c r="VHJ46" s="171"/>
      <c r="VHK46" s="171"/>
      <c r="VHL46" s="172"/>
      <c r="VHM46" s="162"/>
      <c r="VHN46" s="171"/>
      <c r="VHO46" s="171"/>
      <c r="VHP46" s="171"/>
      <c r="VHQ46" s="171"/>
      <c r="VHR46" s="171"/>
      <c r="VHS46" s="171"/>
      <c r="VHT46" s="172"/>
      <c r="VHU46" s="162"/>
      <c r="VHV46" s="171"/>
      <c r="VHW46" s="171"/>
      <c r="VHX46" s="171"/>
      <c r="VHY46" s="171"/>
      <c r="VHZ46" s="171"/>
      <c r="VIA46" s="171"/>
      <c r="VIB46" s="172"/>
      <c r="VIC46" s="162"/>
      <c r="VID46" s="171"/>
      <c r="VIE46" s="171"/>
      <c r="VIF46" s="171"/>
      <c r="VIG46" s="171"/>
      <c r="VIH46" s="171"/>
      <c r="VII46" s="171"/>
      <c r="VIJ46" s="172"/>
      <c r="VIK46" s="162"/>
      <c r="VIL46" s="171"/>
      <c r="VIM46" s="171"/>
      <c r="VIN46" s="171"/>
      <c r="VIO46" s="171"/>
      <c r="VIP46" s="171"/>
      <c r="VIQ46" s="171"/>
      <c r="VIR46" s="172"/>
      <c r="VIS46" s="162"/>
      <c r="VIT46" s="171"/>
      <c r="VIU46" s="171"/>
      <c r="VIV46" s="171"/>
      <c r="VIW46" s="171"/>
      <c r="VIX46" s="171"/>
      <c r="VIY46" s="171"/>
      <c r="VIZ46" s="172"/>
      <c r="VJA46" s="162"/>
      <c r="VJB46" s="171"/>
      <c r="VJC46" s="171"/>
      <c r="VJD46" s="171"/>
      <c r="VJE46" s="171"/>
      <c r="VJF46" s="171"/>
      <c r="VJG46" s="171"/>
      <c r="VJH46" s="172"/>
      <c r="VJI46" s="162"/>
      <c r="VJJ46" s="171"/>
      <c r="VJK46" s="171"/>
      <c r="VJL46" s="171"/>
      <c r="VJM46" s="171"/>
      <c r="VJN46" s="171"/>
      <c r="VJO46" s="171"/>
      <c r="VJP46" s="172"/>
      <c r="VJQ46" s="162"/>
      <c r="VJR46" s="171"/>
      <c r="VJS46" s="171"/>
      <c r="VJT46" s="171"/>
      <c r="VJU46" s="171"/>
      <c r="VJV46" s="171"/>
      <c r="VJW46" s="171"/>
      <c r="VJX46" s="172"/>
      <c r="VJY46" s="162"/>
      <c r="VJZ46" s="171"/>
      <c r="VKA46" s="171"/>
      <c r="VKB46" s="171"/>
      <c r="VKC46" s="171"/>
      <c r="VKD46" s="171"/>
      <c r="VKE46" s="171"/>
      <c r="VKF46" s="172"/>
      <c r="VKG46" s="162"/>
      <c r="VKH46" s="171"/>
      <c r="VKI46" s="171"/>
      <c r="VKJ46" s="171"/>
      <c r="VKK46" s="171"/>
      <c r="VKL46" s="171"/>
      <c r="VKM46" s="171"/>
      <c r="VKN46" s="172"/>
      <c r="VKO46" s="162"/>
      <c r="VKP46" s="171"/>
      <c r="VKQ46" s="171"/>
      <c r="VKR46" s="171"/>
      <c r="VKS46" s="171"/>
      <c r="VKT46" s="171"/>
      <c r="VKU46" s="171"/>
      <c r="VKV46" s="172"/>
      <c r="VKW46" s="162"/>
      <c r="VKX46" s="171"/>
      <c r="VKY46" s="171"/>
      <c r="VKZ46" s="171"/>
      <c r="VLA46" s="171"/>
      <c r="VLB46" s="171"/>
      <c r="VLC46" s="171"/>
      <c r="VLD46" s="172"/>
      <c r="VLE46" s="162"/>
      <c r="VLF46" s="171"/>
      <c r="VLG46" s="171"/>
      <c r="VLH46" s="171"/>
      <c r="VLI46" s="171"/>
      <c r="VLJ46" s="171"/>
      <c r="VLK46" s="171"/>
      <c r="VLL46" s="172"/>
      <c r="VLM46" s="162"/>
      <c r="VLN46" s="171"/>
      <c r="VLO46" s="171"/>
      <c r="VLP46" s="171"/>
      <c r="VLQ46" s="171"/>
      <c r="VLR46" s="171"/>
      <c r="VLS46" s="171"/>
      <c r="VLT46" s="172"/>
      <c r="VLU46" s="162"/>
      <c r="VLV46" s="171"/>
      <c r="VLW46" s="171"/>
      <c r="VLX46" s="171"/>
      <c r="VLY46" s="171"/>
      <c r="VLZ46" s="171"/>
      <c r="VMA46" s="171"/>
      <c r="VMB46" s="172"/>
      <c r="VMC46" s="162"/>
      <c r="VMD46" s="171"/>
      <c r="VME46" s="171"/>
      <c r="VMF46" s="171"/>
      <c r="VMG46" s="171"/>
      <c r="VMH46" s="171"/>
      <c r="VMI46" s="171"/>
      <c r="VMJ46" s="172"/>
      <c r="VMK46" s="162"/>
      <c r="VML46" s="171"/>
      <c r="VMM46" s="171"/>
      <c r="VMN46" s="171"/>
      <c r="VMO46" s="171"/>
      <c r="VMP46" s="171"/>
      <c r="VMQ46" s="171"/>
      <c r="VMR46" s="172"/>
      <c r="VMS46" s="162"/>
      <c r="VMT46" s="171"/>
      <c r="VMU46" s="171"/>
      <c r="VMV46" s="171"/>
      <c r="VMW46" s="171"/>
      <c r="VMX46" s="171"/>
      <c r="VMY46" s="171"/>
      <c r="VMZ46" s="172"/>
      <c r="VNA46" s="162"/>
      <c r="VNB46" s="171"/>
      <c r="VNC46" s="171"/>
      <c r="VND46" s="171"/>
      <c r="VNE46" s="171"/>
      <c r="VNF46" s="171"/>
      <c r="VNG46" s="171"/>
      <c r="VNH46" s="172"/>
      <c r="VNI46" s="162"/>
      <c r="VNJ46" s="171"/>
      <c r="VNK46" s="171"/>
      <c r="VNL46" s="171"/>
      <c r="VNM46" s="171"/>
      <c r="VNN46" s="171"/>
      <c r="VNO46" s="171"/>
      <c r="VNP46" s="172"/>
      <c r="VNQ46" s="162"/>
      <c r="VNR46" s="171"/>
      <c r="VNS46" s="171"/>
      <c r="VNT46" s="171"/>
      <c r="VNU46" s="171"/>
      <c r="VNV46" s="171"/>
      <c r="VNW46" s="171"/>
      <c r="VNX46" s="172"/>
      <c r="VNY46" s="162"/>
      <c r="VNZ46" s="171"/>
      <c r="VOA46" s="171"/>
      <c r="VOB46" s="171"/>
      <c r="VOC46" s="171"/>
      <c r="VOD46" s="171"/>
      <c r="VOE46" s="171"/>
      <c r="VOF46" s="172"/>
      <c r="VOG46" s="162"/>
      <c r="VOH46" s="171"/>
      <c r="VOI46" s="171"/>
      <c r="VOJ46" s="171"/>
      <c r="VOK46" s="171"/>
      <c r="VOL46" s="171"/>
      <c r="VOM46" s="171"/>
      <c r="VON46" s="172"/>
      <c r="VOO46" s="162"/>
      <c r="VOP46" s="171"/>
      <c r="VOQ46" s="171"/>
      <c r="VOR46" s="171"/>
      <c r="VOS46" s="171"/>
      <c r="VOT46" s="171"/>
      <c r="VOU46" s="171"/>
      <c r="VOV46" s="172"/>
      <c r="VOW46" s="162"/>
      <c r="VOX46" s="171"/>
      <c r="VOY46" s="171"/>
      <c r="VOZ46" s="171"/>
      <c r="VPA46" s="171"/>
      <c r="VPB46" s="171"/>
      <c r="VPC46" s="171"/>
      <c r="VPD46" s="172"/>
      <c r="VPE46" s="162"/>
      <c r="VPF46" s="171"/>
      <c r="VPG46" s="171"/>
      <c r="VPH46" s="171"/>
      <c r="VPI46" s="171"/>
      <c r="VPJ46" s="171"/>
      <c r="VPK46" s="171"/>
      <c r="VPL46" s="172"/>
      <c r="VPM46" s="162"/>
      <c r="VPN46" s="171"/>
      <c r="VPO46" s="171"/>
      <c r="VPP46" s="171"/>
      <c r="VPQ46" s="171"/>
      <c r="VPR46" s="171"/>
      <c r="VPS46" s="171"/>
      <c r="VPT46" s="172"/>
      <c r="VPU46" s="162"/>
      <c r="VPV46" s="171"/>
      <c r="VPW46" s="171"/>
      <c r="VPX46" s="171"/>
      <c r="VPY46" s="171"/>
      <c r="VPZ46" s="171"/>
      <c r="VQA46" s="171"/>
      <c r="VQB46" s="172"/>
      <c r="VQC46" s="162"/>
      <c r="VQD46" s="171"/>
      <c r="VQE46" s="171"/>
      <c r="VQF46" s="171"/>
      <c r="VQG46" s="171"/>
      <c r="VQH46" s="171"/>
      <c r="VQI46" s="171"/>
      <c r="VQJ46" s="172"/>
      <c r="VQK46" s="162"/>
      <c r="VQL46" s="171"/>
      <c r="VQM46" s="171"/>
      <c r="VQN46" s="171"/>
      <c r="VQO46" s="171"/>
      <c r="VQP46" s="171"/>
      <c r="VQQ46" s="171"/>
      <c r="VQR46" s="172"/>
      <c r="VQS46" s="162"/>
      <c r="VQT46" s="171"/>
      <c r="VQU46" s="171"/>
      <c r="VQV46" s="171"/>
      <c r="VQW46" s="171"/>
      <c r="VQX46" s="171"/>
      <c r="VQY46" s="171"/>
      <c r="VQZ46" s="172"/>
      <c r="VRA46" s="162"/>
      <c r="VRB46" s="171"/>
      <c r="VRC46" s="171"/>
      <c r="VRD46" s="171"/>
      <c r="VRE46" s="171"/>
      <c r="VRF46" s="171"/>
      <c r="VRG46" s="171"/>
      <c r="VRH46" s="172"/>
      <c r="VRI46" s="162"/>
      <c r="VRJ46" s="171"/>
      <c r="VRK46" s="171"/>
      <c r="VRL46" s="171"/>
      <c r="VRM46" s="171"/>
      <c r="VRN46" s="171"/>
      <c r="VRO46" s="171"/>
      <c r="VRP46" s="172"/>
      <c r="VRQ46" s="162"/>
      <c r="VRR46" s="171"/>
      <c r="VRS46" s="171"/>
      <c r="VRT46" s="171"/>
      <c r="VRU46" s="171"/>
      <c r="VRV46" s="171"/>
      <c r="VRW46" s="171"/>
      <c r="VRX46" s="172"/>
      <c r="VRY46" s="162"/>
      <c r="VRZ46" s="171"/>
      <c r="VSA46" s="171"/>
      <c r="VSB46" s="171"/>
      <c r="VSC46" s="171"/>
      <c r="VSD46" s="171"/>
      <c r="VSE46" s="171"/>
      <c r="VSF46" s="172"/>
      <c r="VSG46" s="162"/>
      <c r="VSH46" s="171"/>
      <c r="VSI46" s="171"/>
      <c r="VSJ46" s="171"/>
      <c r="VSK46" s="171"/>
      <c r="VSL46" s="171"/>
      <c r="VSM46" s="171"/>
      <c r="VSN46" s="172"/>
      <c r="VSO46" s="162"/>
      <c r="VSP46" s="171"/>
      <c r="VSQ46" s="171"/>
      <c r="VSR46" s="171"/>
      <c r="VSS46" s="171"/>
      <c r="VST46" s="171"/>
      <c r="VSU46" s="171"/>
      <c r="VSV46" s="172"/>
      <c r="VSW46" s="162"/>
      <c r="VSX46" s="171"/>
      <c r="VSY46" s="171"/>
      <c r="VSZ46" s="171"/>
      <c r="VTA46" s="171"/>
      <c r="VTB46" s="171"/>
      <c r="VTC46" s="171"/>
      <c r="VTD46" s="172"/>
      <c r="VTE46" s="162"/>
      <c r="VTF46" s="171"/>
      <c r="VTG46" s="171"/>
      <c r="VTH46" s="171"/>
      <c r="VTI46" s="171"/>
      <c r="VTJ46" s="171"/>
      <c r="VTK46" s="171"/>
      <c r="VTL46" s="172"/>
      <c r="VTM46" s="162"/>
      <c r="VTN46" s="171"/>
      <c r="VTO46" s="171"/>
      <c r="VTP46" s="171"/>
      <c r="VTQ46" s="171"/>
      <c r="VTR46" s="171"/>
      <c r="VTS46" s="171"/>
      <c r="VTT46" s="172"/>
      <c r="VTU46" s="162"/>
      <c r="VTV46" s="171"/>
      <c r="VTW46" s="171"/>
      <c r="VTX46" s="171"/>
      <c r="VTY46" s="171"/>
      <c r="VTZ46" s="171"/>
      <c r="VUA46" s="171"/>
      <c r="VUB46" s="172"/>
      <c r="VUC46" s="162"/>
      <c r="VUD46" s="171"/>
      <c r="VUE46" s="171"/>
      <c r="VUF46" s="171"/>
      <c r="VUG46" s="171"/>
      <c r="VUH46" s="171"/>
      <c r="VUI46" s="171"/>
      <c r="VUJ46" s="172"/>
      <c r="VUK46" s="162"/>
      <c r="VUL46" s="171"/>
      <c r="VUM46" s="171"/>
      <c r="VUN46" s="171"/>
      <c r="VUO46" s="171"/>
      <c r="VUP46" s="171"/>
      <c r="VUQ46" s="171"/>
      <c r="VUR46" s="172"/>
      <c r="VUS46" s="162"/>
      <c r="VUT46" s="171"/>
      <c r="VUU46" s="171"/>
      <c r="VUV46" s="171"/>
      <c r="VUW46" s="171"/>
      <c r="VUX46" s="171"/>
      <c r="VUY46" s="171"/>
      <c r="VUZ46" s="172"/>
      <c r="VVA46" s="162"/>
      <c r="VVB46" s="171"/>
      <c r="VVC46" s="171"/>
      <c r="VVD46" s="171"/>
      <c r="VVE46" s="171"/>
      <c r="VVF46" s="171"/>
      <c r="VVG46" s="171"/>
      <c r="VVH46" s="172"/>
      <c r="VVI46" s="162"/>
      <c r="VVJ46" s="171"/>
      <c r="VVK46" s="171"/>
      <c r="VVL46" s="171"/>
      <c r="VVM46" s="171"/>
      <c r="VVN46" s="171"/>
      <c r="VVO46" s="171"/>
      <c r="VVP46" s="172"/>
      <c r="VVQ46" s="162"/>
      <c r="VVR46" s="171"/>
      <c r="VVS46" s="171"/>
      <c r="VVT46" s="171"/>
      <c r="VVU46" s="171"/>
      <c r="VVV46" s="171"/>
      <c r="VVW46" s="171"/>
      <c r="VVX46" s="172"/>
      <c r="VVY46" s="162"/>
      <c r="VVZ46" s="171"/>
      <c r="VWA46" s="171"/>
      <c r="VWB46" s="171"/>
      <c r="VWC46" s="171"/>
      <c r="VWD46" s="171"/>
      <c r="VWE46" s="171"/>
      <c r="VWF46" s="172"/>
      <c r="VWG46" s="162"/>
      <c r="VWH46" s="171"/>
      <c r="VWI46" s="171"/>
      <c r="VWJ46" s="171"/>
      <c r="VWK46" s="171"/>
      <c r="VWL46" s="171"/>
      <c r="VWM46" s="171"/>
      <c r="VWN46" s="172"/>
      <c r="VWO46" s="162"/>
      <c r="VWP46" s="171"/>
      <c r="VWQ46" s="171"/>
      <c r="VWR46" s="171"/>
      <c r="VWS46" s="171"/>
      <c r="VWT46" s="171"/>
      <c r="VWU46" s="171"/>
      <c r="VWV46" s="172"/>
      <c r="VWW46" s="162"/>
      <c r="VWX46" s="171"/>
      <c r="VWY46" s="171"/>
      <c r="VWZ46" s="171"/>
      <c r="VXA46" s="171"/>
      <c r="VXB46" s="171"/>
      <c r="VXC46" s="171"/>
      <c r="VXD46" s="172"/>
      <c r="VXE46" s="162"/>
      <c r="VXF46" s="171"/>
      <c r="VXG46" s="171"/>
      <c r="VXH46" s="171"/>
      <c r="VXI46" s="171"/>
      <c r="VXJ46" s="171"/>
      <c r="VXK46" s="171"/>
      <c r="VXL46" s="172"/>
      <c r="VXM46" s="162"/>
      <c r="VXN46" s="171"/>
      <c r="VXO46" s="171"/>
      <c r="VXP46" s="171"/>
      <c r="VXQ46" s="171"/>
      <c r="VXR46" s="171"/>
      <c r="VXS46" s="171"/>
      <c r="VXT46" s="172"/>
      <c r="VXU46" s="162"/>
      <c r="VXV46" s="171"/>
      <c r="VXW46" s="171"/>
      <c r="VXX46" s="171"/>
      <c r="VXY46" s="171"/>
      <c r="VXZ46" s="171"/>
      <c r="VYA46" s="171"/>
      <c r="VYB46" s="172"/>
      <c r="VYC46" s="162"/>
      <c r="VYD46" s="171"/>
      <c r="VYE46" s="171"/>
      <c r="VYF46" s="171"/>
      <c r="VYG46" s="171"/>
      <c r="VYH46" s="171"/>
      <c r="VYI46" s="171"/>
      <c r="VYJ46" s="172"/>
      <c r="VYK46" s="162"/>
      <c r="VYL46" s="171"/>
      <c r="VYM46" s="171"/>
      <c r="VYN46" s="171"/>
      <c r="VYO46" s="171"/>
      <c r="VYP46" s="171"/>
      <c r="VYQ46" s="171"/>
      <c r="VYR46" s="172"/>
      <c r="VYS46" s="162"/>
      <c r="VYT46" s="171"/>
      <c r="VYU46" s="171"/>
      <c r="VYV46" s="171"/>
      <c r="VYW46" s="171"/>
      <c r="VYX46" s="171"/>
      <c r="VYY46" s="171"/>
      <c r="VYZ46" s="172"/>
      <c r="VZA46" s="162"/>
      <c r="VZB46" s="171"/>
      <c r="VZC46" s="171"/>
      <c r="VZD46" s="171"/>
      <c r="VZE46" s="171"/>
      <c r="VZF46" s="171"/>
      <c r="VZG46" s="171"/>
      <c r="VZH46" s="172"/>
      <c r="VZI46" s="162"/>
      <c r="VZJ46" s="171"/>
      <c r="VZK46" s="171"/>
      <c r="VZL46" s="171"/>
      <c r="VZM46" s="171"/>
      <c r="VZN46" s="171"/>
      <c r="VZO46" s="171"/>
      <c r="VZP46" s="172"/>
      <c r="VZQ46" s="162"/>
      <c r="VZR46" s="171"/>
      <c r="VZS46" s="171"/>
      <c r="VZT46" s="171"/>
      <c r="VZU46" s="171"/>
      <c r="VZV46" s="171"/>
      <c r="VZW46" s="171"/>
      <c r="VZX46" s="172"/>
      <c r="VZY46" s="162"/>
      <c r="VZZ46" s="171"/>
      <c r="WAA46" s="171"/>
      <c r="WAB46" s="171"/>
      <c r="WAC46" s="171"/>
      <c r="WAD46" s="171"/>
      <c r="WAE46" s="171"/>
      <c r="WAF46" s="172"/>
      <c r="WAG46" s="162"/>
      <c r="WAH46" s="171"/>
      <c r="WAI46" s="171"/>
      <c r="WAJ46" s="171"/>
      <c r="WAK46" s="171"/>
      <c r="WAL46" s="171"/>
      <c r="WAM46" s="171"/>
      <c r="WAN46" s="172"/>
      <c r="WAO46" s="162"/>
      <c r="WAP46" s="171"/>
      <c r="WAQ46" s="171"/>
      <c r="WAR46" s="171"/>
      <c r="WAS46" s="171"/>
      <c r="WAT46" s="171"/>
      <c r="WAU46" s="171"/>
      <c r="WAV46" s="172"/>
      <c r="WAW46" s="162"/>
      <c r="WAX46" s="171"/>
      <c r="WAY46" s="171"/>
      <c r="WAZ46" s="171"/>
      <c r="WBA46" s="171"/>
      <c r="WBB46" s="171"/>
      <c r="WBC46" s="171"/>
      <c r="WBD46" s="172"/>
      <c r="WBE46" s="162"/>
      <c r="WBF46" s="171"/>
      <c r="WBG46" s="171"/>
      <c r="WBH46" s="171"/>
      <c r="WBI46" s="171"/>
      <c r="WBJ46" s="171"/>
      <c r="WBK46" s="171"/>
      <c r="WBL46" s="172"/>
      <c r="WBM46" s="162"/>
      <c r="WBN46" s="171"/>
      <c r="WBO46" s="171"/>
      <c r="WBP46" s="171"/>
      <c r="WBQ46" s="171"/>
      <c r="WBR46" s="171"/>
      <c r="WBS46" s="171"/>
      <c r="WBT46" s="172"/>
      <c r="WBU46" s="162"/>
      <c r="WBV46" s="171"/>
      <c r="WBW46" s="171"/>
      <c r="WBX46" s="171"/>
      <c r="WBY46" s="171"/>
      <c r="WBZ46" s="171"/>
      <c r="WCA46" s="171"/>
      <c r="WCB46" s="172"/>
      <c r="WCC46" s="162"/>
      <c r="WCD46" s="171"/>
      <c r="WCE46" s="171"/>
      <c r="WCF46" s="171"/>
      <c r="WCG46" s="171"/>
      <c r="WCH46" s="171"/>
      <c r="WCI46" s="171"/>
      <c r="WCJ46" s="172"/>
      <c r="WCK46" s="162"/>
      <c r="WCL46" s="171"/>
      <c r="WCM46" s="171"/>
      <c r="WCN46" s="171"/>
      <c r="WCO46" s="171"/>
      <c r="WCP46" s="171"/>
      <c r="WCQ46" s="171"/>
      <c r="WCR46" s="172"/>
      <c r="WCS46" s="162"/>
      <c r="WCT46" s="171"/>
      <c r="WCU46" s="171"/>
      <c r="WCV46" s="171"/>
      <c r="WCW46" s="171"/>
      <c r="WCX46" s="171"/>
      <c r="WCY46" s="171"/>
      <c r="WCZ46" s="172"/>
      <c r="WDA46" s="162"/>
      <c r="WDB46" s="171"/>
      <c r="WDC46" s="171"/>
      <c r="WDD46" s="171"/>
      <c r="WDE46" s="171"/>
      <c r="WDF46" s="171"/>
      <c r="WDG46" s="171"/>
      <c r="WDH46" s="172"/>
      <c r="WDI46" s="162"/>
      <c r="WDJ46" s="171"/>
      <c r="WDK46" s="171"/>
      <c r="WDL46" s="171"/>
      <c r="WDM46" s="171"/>
      <c r="WDN46" s="171"/>
      <c r="WDO46" s="171"/>
      <c r="WDP46" s="172"/>
      <c r="WDQ46" s="162"/>
      <c r="WDR46" s="171"/>
      <c r="WDS46" s="171"/>
      <c r="WDT46" s="171"/>
      <c r="WDU46" s="171"/>
      <c r="WDV46" s="171"/>
      <c r="WDW46" s="171"/>
      <c r="WDX46" s="172"/>
      <c r="WDY46" s="162"/>
      <c r="WDZ46" s="171"/>
      <c r="WEA46" s="171"/>
      <c r="WEB46" s="171"/>
      <c r="WEC46" s="171"/>
      <c r="WED46" s="171"/>
      <c r="WEE46" s="171"/>
      <c r="WEF46" s="172"/>
      <c r="WEG46" s="162"/>
      <c r="WEH46" s="171"/>
      <c r="WEI46" s="171"/>
      <c r="WEJ46" s="171"/>
      <c r="WEK46" s="171"/>
      <c r="WEL46" s="171"/>
      <c r="WEM46" s="171"/>
      <c r="WEN46" s="172"/>
      <c r="WEO46" s="162"/>
      <c r="WEP46" s="171"/>
      <c r="WEQ46" s="171"/>
      <c r="WER46" s="171"/>
      <c r="WES46" s="171"/>
      <c r="WET46" s="171"/>
      <c r="WEU46" s="171"/>
      <c r="WEV46" s="172"/>
      <c r="WEW46" s="162"/>
      <c r="WEX46" s="171"/>
      <c r="WEY46" s="171"/>
      <c r="WEZ46" s="171"/>
      <c r="WFA46" s="171"/>
      <c r="WFB46" s="171"/>
      <c r="WFC46" s="171"/>
      <c r="WFD46" s="172"/>
      <c r="WFE46" s="162"/>
      <c r="WFF46" s="171"/>
      <c r="WFG46" s="171"/>
      <c r="WFH46" s="171"/>
      <c r="WFI46" s="171"/>
      <c r="WFJ46" s="171"/>
      <c r="WFK46" s="171"/>
      <c r="WFL46" s="172"/>
      <c r="WFM46" s="162"/>
      <c r="WFN46" s="171"/>
      <c r="WFO46" s="171"/>
      <c r="WFP46" s="171"/>
      <c r="WFQ46" s="171"/>
      <c r="WFR46" s="171"/>
      <c r="WFS46" s="171"/>
      <c r="WFT46" s="172"/>
      <c r="WFU46" s="162"/>
      <c r="WFV46" s="171"/>
      <c r="WFW46" s="171"/>
      <c r="WFX46" s="171"/>
      <c r="WFY46" s="171"/>
      <c r="WFZ46" s="171"/>
      <c r="WGA46" s="171"/>
      <c r="WGB46" s="172"/>
      <c r="WGC46" s="162"/>
      <c r="WGD46" s="171"/>
      <c r="WGE46" s="171"/>
      <c r="WGF46" s="171"/>
      <c r="WGG46" s="171"/>
      <c r="WGH46" s="171"/>
      <c r="WGI46" s="171"/>
      <c r="WGJ46" s="172"/>
      <c r="WGK46" s="162"/>
      <c r="WGL46" s="171"/>
      <c r="WGM46" s="171"/>
      <c r="WGN46" s="171"/>
      <c r="WGO46" s="171"/>
      <c r="WGP46" s="171"/>
      <c r="WGQ46" s="171"/>
      <c r="WGR46" s="172"/>
      <c r="WGS46" s="162"/>
      <c r="WGT46" s="171"/>
      <c r="WGU46" s="171"/>
      <c r="WGV46" s="171"/>
      <c r="WGW46" s="171"/>
      <c r="WGX46" s="171"/>
      <c r="WGY46" s="171"/>
      <c r="WGZ46" s="172"/>
      <c r="WHA46" s="162"/>
      <c r="WHB46" s="171"/>
      <c r="WHC46" s="171"/>
      <c r="WHD46" s="171"/>
      <c r="WHE46" s="171"/>
      <c r="WHF46" s="171"/>
      <c r="WHG46" s="171"/>
      <c r="WHH46" s="172"/>
      <c r="WHI46" s="162"/>
      <c r="WHJ46" s="171"/>
      <c r="WHK46" s="171"/>
      <c r="WHL46" s="171"/>
      <c r="WHM46" s="171"/>
      <c r="WHN46" s="171"/>
      <c r="WHO46" s="171"/>
      <c r="WHP46" s="172"/>
      <c r="WHQ46" s="162"/>
      <c r="WHR46" s="171"/>
      <c r="WHS46" s="171"/>
      <c r="WHT46" s="171"/>
      <c r="WHU46" s="171"/>
      <c r="WHV46" s="171"/>
      <c r="WHW46" s="171"/>
      <c r="WHX46" s="172"/>
      <c r="WHY46" s="162"/>
      <c r="WHZ46" s="171"/>
      <c r="WIA46" s="171"/>
      <c r="WIB46" s="171"/>
      <c r="WIC46" s="171"/>
      <c r="WID46" s="171"/>
      <c r="WIE46" s="171"/>
      <c r="WIF46" s="172"/>
      <c r="WIG46" s="162"/>
      <c r="WIH46" s="171"/>
      <c r="WII46" s="171"/>
      <c r="WIJ46" s="171"/>
      <c r="WIK46" s="171"/>
      <c r="WIL46" s="171"/>
      <c r="WIM46" s="171"/>
      <c r="WIN46" s="172"/>
      <c r="WIO46" s="162"/>
      <c r="WIP46" s="171"/>
      <c r="WIQ46" s="171"/>
      <c r="WIR46" s="171"/>
      <c r="WIS46" s="171"/>
      <c r="WIT46" s="171"/>
      <c r="WIU46" s="171"/>
      <c r="WIV46" s="172"/>
      <c r="WIW46" s="162"/>
      <c r="WIX46" s="171"/>
      <c r="WIY46" s="171"/>
      <c r="WIZ46" s="171"/>
      <c r="WJA46" s="171"/>
      <c r="WJB46" s="171"/>
      <c r="WJC46" s="171"/>
      <c r="WJD46" s="172"/>
      <c r="WJE46" s="162"/>
      <c r="WJF46" s="171"/>
      <c r="WJG46" s="171"/>
      <c r="WJH46" s="171"/>
      <c r="WJI46" s="171"/>
      <c r="WJJ46" s="171"/>
      <c r="WJK46" s="171"/>
      <c r="WJL46" s="172"/>
      <c r="WJM46" s="162"/>
      <c r="WJN46" s="171"/>
      <c r="WJO46" s="171"/>
      <c r="WJP46" s="171"/>
      <c r="WJQ46" s="171"/>
      <c r="WJR46" s="171"/>
      <c r="WJS46" s="171"/>
      <c r="WJT46" s="172"/>
      <c r="WJU46" s="162"/>
      <c r="WJV46" s="171"/>
      <c r="WJW46" s="171"/>
      <c r="WJX46" s="171"/>
      <c r="WJY46" s="171"/>
      <c r="WJZ46" s="171"/>
      <c r="WKA46" s="171"/>
      <c r="WKB46" s="172"/>
      <c r="WKC46" s="162"/>
      <c r="WKD46" s="171"/>
      <c r="WKE46" s="171"/>
      <c r="WKF46" s="171"/>
      <c r="WKG46" s="171"/>
      <c r="WKH46" s="171"/>
      <c r="WKI46" s="171"/>
      <c r="WKJ46" s="172"/>
      <c r="WKK46" s="162"/>
      <c r="WKL46" s="171"/>
      <c r="WKM46" s="171"/>
      <c r="WKN46" s="171"/>
      <c r="WKO46" s="171"/>
      <c r="WKP46" s="171"/>
      <c r="WKQ46" s="171"/>
      <c r="WKR46" s="172"/>
      <c r="WKS46" s="162"/>
      <c r="WKT46" s="171"/>
      <c r="WKU46" s="171"/>
      <c r="WKV46" s="171"/>
      <c r="WKW46" s="171"/>
      <c r="WKX46" s="171"/>
      <c r="WKY46" s="171"/>
      <c r="WKZ46" s="172"/>
      <c r="WLA46" s="162"/>
      <c r="WLB46" s="171"/>
      <c r="WLC46" s="171"/>
      <c r="WLD46" s="171"/>
      <c r="WLE46" s="171"/>
      <c r="WLF46" s="171"/>
      <c r="WLG46" s="171"/>
      <c r="WLH46" s="172"/>
      <c r="WLI46" s="162"/>
      <c r="WLJ46" s="171"/>
      <c r="WLK46" s="171"/>
      <c r="WLL46" s="171"/>
      <c r="WLM46" s="171"/>
      <c r="WLN46" s="171"/>
      <c r="WLO46" s="171"/>
      <c r="WLP46" s="172"/>
      <c r="WLQ46" s="162"/>
      <c r="WLR46" s="171"/>
      <c r="WLS46" s="171"/>
      <c r="WLT46" s="171"/>
      <c r="WLU46" s="171"/>
      <c r="WLV46" s="171"/>
      <c r="WLW46" s="171"/>
      <c r="WLX46" s="172"/>
      <c r="WLY46" s="162"/>
      <c r="WLZ46" s="171"/>
      <c r="WMA46" s="171"/>
      <c r="WMB46" s="171"/>
      <c r="WMC46" s="171"/>
      <c r="WMD46" s="171"/>
      <c r="WME46" s="171"/>
      <c r="WMF46" s="172"/>
      <c r="WMG46" s="162"/>
      <c r="WMH46" s="171"/>
      <c r="WMI46" s="171"/>
      <c r="WMJ46" s="171"/>
      <c r="WMK46" s="171"/>
      <c r="WML46" s="171"/>
      <c r="WMM46" s="171"/>
      <c r="WMN46" s="172"/>
      <c r="WMO46" s="162"/>
      <c r="WMP46" s="171"/>
      <c r="WMQ46" s="171"/>
      <c r="WMR46" s="171"/>
      <c r="WMS46" s="171"/>
      <c r="WMT46" s="171"/>
      <c r="WMU46" s="171"/>
      <c r="WMV46" s="172"/>
      <c r="WMW46" s="162"/>
      <c r="WMX46" s="171"/>
      <c r="WMY46" s="171"/>
      <c r="WMZ46" s="171"/>
      <c r="WNA46" s="171"/>
      <c r="WNB46" s="171"/>
      <c r="WNC46" s="171"/>
      <c r="WND46" s="172"/>
      <c r="WNE46" s="162"/>
      <c r="WNF46" s="171"/>
      <c r="WNG46" s="171"/>
      <c r="WNH46" s="171"/>
      <c r="WNI46" s="171"/>
      <c r="WNJ46" s="171"/>
      <c r="WNK46" s="171"/>
      <c r="WNL46" s="172"/>
      <c r="WNM46" s="162"/>
      <c r="WNN46" s="171"/>
      <c r="WNO46" s="171"/>
      <c r="WNP46" s="171"/>
      <c r="WNQ46" s="171"/>
      <c r="WNR46" s="171"/>
      <c r="WNS46" s="171"/>
      <c r="WNT46" s="172"/>
      <c r="WNU46" s="162"/>
      <c r="WNV46" s="171"/>
      <c r="WNW46" s="171"/>
      <c r="WNX46" s="171"/>
      <c r="WNY46" s="171"/>
      <c r="WNZ46" s="171"/>
      <c r="WOA46" s="171"/>
      <c r="WOB46" s="172"/>
      <c r="WOC46" s="162"/>
      <c r="WOD46" s="171"/>
      <c r="WOE46" s="171"/>
      <c r="WOF46" s="171"/>
      <c r="WOG46" s="171"/>
      <c r="WOH46" s="171"/>
      <c r="WOI46" s="171"/>
      <c r="WOJ46" s="172"/>
      <c r="WOK46" s="162"/>
      <c r="WOL46" s="171"/>
      <c r="WOM46" s="171"/>
      <c r="WON46" s="171"/>
      <c r="WOO46" s="171"/>
      <c r="WOP46" s="171"/>
      <c r="WOQ46" s="171"/>
      <c r="WOR46" s="172"/>
      <c r="WOS46" s="162"/>
      <c r="WOT46" s="171"/>
      <c r="WOU46" s="171"/>
      <c r="WOV46" s="171"/>
      <c r="WOW46" s="171"/>
      <c r="WOX46" s="171"/>
      <c r="WOY46" s="171"/>
      <c r="WOZ46" s="172"/>
      <c r="WPA46" s="162"/>
      <c r="WPB46" s="171"/>
      <c r="WPC46" s="171"/>
      <c r="WPD46" s="171"/>
      <c r="WPE46" s="171"/>
      <c r="WPF46" s="171"/>
      <c r="WPG46" s="171"/>
      <c r="WPH46" s="172"/>
      <c r="WPI46" s="162"/>
      <c r="WPJ46" s="171"/>
      <c r="WPK46" s="171"/>
      <c r="WPL46" s="171"/>
      <c r="WPM46" s="171"/>
      <c r="WPN46" s="171"/>
      <c r="WPO46" s="171"/>
      <c r="WPP46" s="172"/>
      <c r="WPQ46" s="162"/>
      <c r="WPR46" s="171"/>
      <c r="WPS46" s="171"/>
      <c r="WPT46" s="171"/>
      <c r="WPU46" s="171"/>
      <c r="WPV46" s="171"/>
      <c r="WPW46" s="171"/>
      <c r="WPX46" s="172"/>
      <c r="WPY46" s="162"/>
      <c r="WPZ46" s="171"/>
      <c r="WQA46" s="171"/>
      <c r="WQB46" s="171"/>
      <c r="WQC46" s="171"/>
      <c r="WQD46" s="171"/>
      <c r="WQE46" s="171"/>
      <c r="WQF46" s="172"/>
      <c r="WQG46" s="162"/>
      <c r="WQH46" s="171"/>
      <c r="WQI46" s="171"/>
      <c r="WQJ46" s="171"/>
      <c r="WQK46" s="171"/>
      <c r="WQL46" s="171"/>
      <c r="WQM46" s="171"/>
      <c r="WQN46" s="172"/>
      <c r="WQO46" s="162"/>
      <c r="WQP46" s="171"/>
      <c r="WQQ46" s="171"/>
      <c r="WQR46" s="171"/>
      <c r="WQS46" s="171"/>
      <c r="WQT46" s="171"/>
      <c r="WQU46" s="171"/>
      <c r="WQV46" s="172"/>
      <c r="WQW46" s="162"/>
      <c r="WQX46" s="171"/>
      <c r="WQY46" s="171"/>
      <c r="WQZ46" s="171"/>
      <c r="WRA46" s="171"/>
      <c r="WRB46" s="171"/>
      <c r="WRC46" s="171"/>
      <c r="WRD46" s="172"/>
      <c r="WRE46" s="162"/>
      <c r="WRF46" s="171"/>
      <c r="WRG46" s="171"/>
      <c r="WRH46" s="171"/>
      <c r="WRI46" s="171"/>
      <c r="WRJ46" s="171"/>
      <c r="WRK46" s="171"/>
      <c r="WRL46" s="172"/>
      <c r="WRM46" s="162"/>
      <c r="WRN46" s="171"/>
      <c r="WRO46" s="171"/>
      <c r="WRP46" s="171"/>
      <c r="WRQ46" s="171"/>
      <c r="WRR46" s="171"/>
      <c r="WRS46" s="171"/>
      <c r="WRT46" s="172"/>
      <c r="WRU46" s="162"/>
      <c r="WRV46" s="171"/>
      <c r="WRW46" s="171"/>
      <c r="WRX46" s="171"/>
      <c r="WRY46" s="171"/>
      <c r="WRZ46" s="171"/>
      <c r="WSA46" s="171"/>
      <c r="WSB46" s="172"/>
      <c r="WSC46" s="162"/>
      <c r="WSD46" s="171"/>
      <c r="WSE46" s="171"/>
      <c r="WSF46" s="171"/>
      <c r="WSG46" s="171"/>
      <c r="WSH46" s="171"/>
      <c r="WSI46" s="171"/>
      <c r="WSJ46" s="172"/>
      <c r="WSK46" s="162"/>
      <c r="WSL46" s="171"/>
      <c r="WSM46" s="171"/>
      <c r="WSN46" s="171"/>
      <c r="WSO46" s="171"/>
      <c r="WSP46" s="171"/>
      <c r="WSQ46" s="171"/>
      <c r="WSR46" s="172"/>
      <c r="WSS46" s="162"/>
      <c r="WST46" s="171"/>
      <c r="WSU46" s="171"/>
      <c r="WSV46" s="171"/>
      <c r="WSW46" s="171"/>
      <c r="WSX46" s="171"/>
      <c r="WSY46" s="171"/>
      <c r="WSZ46" s="172"/>
      <c r="WTA46" s="162"/>
      <c r="WTB46" s="171"/>
      <c r="WTC46" s="171"/>
      <c r="WTD46" s="171"/>
      <c r="WTE46" s="171"/>
      <c r="WTF46" s="171"/>
      <c r="WTG46" s="171"/>
      <c r="WTH46" s="172"/>
      <c r="WTI46" s="162"/>
      <c r="WTJ46" s="171"/>
      <c r="WTK46" s="171"/>
      <c r="WTL46" s="171"/>
      <c r="WTM46" s="171"/>
      <c r="WTN46" s="171"/>
      <c r="WTO46" s="171"/>
      <c r="WTP46" s="172"/>
      <c r="WTQ46" s="162"/>
      <c r="WTR46" s="171"/>
      <c r="WTS46" s="171"/>
      <c r="WTT46" s="171"/>
      <c r="WTU46" s="171"/>
      <c r="WTV46" s="171"/>
      <c r="WTW46" s="171"/>
      <c r="WTX46" s="172"/>
      <c r="WTY46" s="162"/>
      <c r="WTZ46" s="171"/>
      <c r="WUA46" s="171"/>
      <c r="WUB46" s="171"/>
      <c r="WUC46" s="171"/>
      <c r="WUD46" s="171"/>
      <c r="WUE46" s="171"/>
      <c r="WUF46" s="172"/>
      <c r="WUG46" s="162"/>
      <c r="WUH46" s="171"/>
      <c r="WUI46" s="171"/>
      <c r="WUJ46" s="171"/>
      <c r="WUK46" s="171"/>
      <c r="WUL46" s="171"/>
      <c r="WUM46" s="171"/>
      <c r="WUN46" s="172"/>
      <c r="WUO46" s="162"/>
      <c r="WUP46" s="171"/>
      <c r="WUQ46" s="171"/>
      <c r="WUR46" s="171"/>
      <c r="WUS46" s="171"/>
      <c r="WUT46" s="171"/>
      <c r="WUU46" s="171"/>
      <c r="WUV46" s="172"/>
      <c r="WUW46" s="162"/>
      <c r="WUX46" s="171"/>
      <c r="WUY46" s="171"/>
      <c r="WUZ46" s="171"/>
      <c r="WVA46" s="171"/>
      <c r="WVB46" s="171"/>
      <c r="WVC46" s="171"/>
      <c r="WVD46" s="172"/>
      <c r="WVE46" s="162"/>
      <c r="WVF46" s="171"/>
      <c r="WVG46" s="171"/>
      <c r="WVH46" s="171"/>
      <c r="WVI46" s="171"/>
      <c r="WVJ46" s="171"/>
      <c r="WVK46" s="171"/>
      <c r="WVL46" s="172"/>
      <c r="WVM46" s="162"/>
      <c r="WVN46" s="171"/>
      <c r="WVO46" s="171"/>
      <c r="WVP46" s="171"/>
      <c r="WVQ46" s="171"/>
      <c r="WVR46" s="171"/>
      <c r="WVS46" s="171"/>
      <c r="WVT46" s="172"/>
      <c r="WVU46" s="162"/>
      <c r="WVV46" s="171"/>
      <c r="WVW46" s="171"/>
      <c r="WVX46" s="171"/>
      <c r="WVY46" s="171"/>
      <c r="WVZ46" s="171"/>
      <c r="WWA46" s="171"/>
      <c r="WWB46" s="172"/>
      <c r="WWC46" s="162"/>
      <c r="WWD46" s="171"/>
      <c r="WWE46" s="171"/>
      <c r="WWF46" s="171"/>
      <c r="WWG46" s="171"/>
      <c r="WWH46" s="171"/>
      <c r="WWI46" s="171"/>
      <c r="WWJ46" s="172"/>
      <c r="WWK46" s="162"/>
      <c r="WWL46" s="171"/>
      <c r="WWM46" s="171"/>
      <c r="WWN46" s="171"/>
      <c r="WWO46" s="171"/>
      <c r="WWP46" s="171"/>
      <c r="WWQ46" s="171"/>
      <c r="WWR46" s="172"/>
      <c r="WWS46" s="162"/>
      <c r="WWT46" s="171"/>
      <c r="WWU46" s="171"/>
      <c r="WWV46" s="171"/>
      <c r="WWW46" s="171"/>
      <c r="WWX46" s="171"/>
      <c r="WWY46" s="171"/>
      <c r="WWZ46" s="172"/>
      <c r="WXA46" s="162"/>
      <c r="WXB46" s="171"/>
      <c r="WXC46" s="171"/>
      <c r="WXD46" s="171"/>
      <c r="WXE46" s="171"/>
      <c r="WXF46" s="171"/>
      <c r="WXG46" s="171"/>
      <c r="WXH46" s="172"/>
      <c r="WXI46" s="162"/>
      <c r="WXJ46" s="171"/>
      <c r="WXK46" s="171"/>
      <c r="WXL46" s="171"/>
      <c r="WXM46" s="171"/>
      <c r="WXN46" s="171"/>
      <c r="WXO46" s="171"/>
      <c r="WXP46" s="172"/>
      <c r="WXQ46" s="162"/>
      <c r="WXR46" s="171"/>
      <c r="WXS46" s="171"/>
      <c r="WXT46" s="171"/>
      <c r="WXU46" s="171"/>
      <c r="WXV46" s="171"/>
      <c r="WXW46" s="171"/>
      <c r="WXX46" s="172"/>
      <c r="WXY46" s="162"/>
      <c r="WXZ46" s="171"/>
      <c r="WYA46" s="171"/>
      <c r="WYB46" s="171"/>
      <c r="WYC46" s="171"/>
      <c r="WYD46" s="171"/>
      <c r="WYE46" s="171"/>
      <c r="WYF46" s="172"/>
      <c r="WYG46" s="162"/>
      <c r="WYH46" s="171"/>
      <c r="WYI46" s="171"/>
      <c r="WYJ46" s="171"/>
      <c r="WYK46" s="171"/>
      <c r="WYL46" s="171"/>
      <c r="WYM46" s="171"/>
      <c r="WYN46" s="172"/>
      <c r="WYO46" s="162"/>
      <c r="WYP46" s="171"/>
      <c r="WYQ46" s="171"/>
      <c r="WYR46" s="171"/>
      <c r="WYS46" s="171"/>
      <c r="WYT46" s="171"/>
      <c r="WYU46" s="171"/>
      <c r="WYV46" s="172"/>
      <c r="WYW46" s="162"/>
      <c r="WYX46" s="171"/>
      <c r="WYY46" s="171"/>
      <c r="WYZ46" s="171"/>
      <c r="WZA46" s="171"/>
      <c r="WZB46" s="171"/>
      <c r="WZC46" s="171"/>
      <c r="WZD46" s="172"/>
      <c r="WZE46" s="162"/>
      <c r="WZF46" s="171"/>
      <c r="WZG46" s="171"/>
      <c r="WZH46" s="171"/>
      <c r="WZI46" s="171"/>
      <c r="WZJ46" s="171"/>
      <c r="WZK46" s="171"/>
      <c r="WZL46" s="172"/>
      <c r="WZM46" s="162"/>
      <c r="WZN46" s="171"/>
      <c r="WZO46" s="171"/>
      <c r="WZP46" s="171"/>
      <c r="WZQ46" s="171"/>
      <c r="WZR46" s="171"/>
      <c r="WZS46" s="171"/>
      <c r="WZT46" s="172"/>
      <c r="WZU46" s="162"/>
      <c r="WZV46" s="171"/>
      <c r="WZW46" s="171"/>
      <c r="WZX46" s="171"/>
      <c r="WZY46" s="171"/>
      <c r="WZZ46" s="171"/>
      <c r="XAA46" s="171"/>
      <c r="XAB46" s="172"/>
      <c r="XAC46" s="162"/>
      <c r="XAD46" s="171"/>
      <c r="XAE46" s="171"/>
      <c r="XAF46" s="171"/>
      <c r="XAG46" s="171"/>
      <c r="XAH46" s="171"/>
      <c r="XAI46" s="171"/>
      <c r="XAJ46" s="172"/>
      <c r="XAK46" s="162"/>
      <c r="XAL46" s="171"/>
      <c r="XAM46" s="171"/>
      <c r="XAN46" s="171"/>
      <c r="XAO46" s="171"/>
      <c r="XAP46" s="171"/>
      <c r="XAQ46" s="171"/>
      <c r="XAR46" s="172"/>
      <c r="XAS46" s="162"/>
      <c r="XAT46" s="171"/>
      <c r="XAU46" s="171"/>
      <c r="XAV46" s="171"/>
      <c r="XAW46" s="171"/>
      <c r="XAX46" s="171"/>
      <c r="XAY46" s="171"/>
      <c r="XAZ46" s="172"/>
      <c r="XBA46" s="162"/>
      <c r="XBB46" s="171"/>
      <c r="XBC46" s="171"/>
      <c r="XBD46" s="171"/>
      <c r="XBE46" s="171"/>
      <c r="XBF46" s="171"/>
      <c r="XBG46" s="171"/>
      <c r="XBH46" s="172"/>
      <c r="XBI46" s="162"/>
      <c r="XBJ46" s="171"/>
      <c r="XBK46" s="171"/>
      <c r="XBL46" s="171"/>
      <c r="XBM46" s="171"/>
      <c r="XBN46" s="171"/>
      <c r="XBO46" s="171"/>
      <c r="XBP46" s="172"/>
      <c r="XBQ46" s="162"/>
      <c r="XBR46" s="171"/>
      <c r="XBS46" s="171"/>
      <c r="XBT46" s="171"/>
      <c r="XBU46" s="171"/>
      <c r="XBV46" s="171"/>
      <c r="XBW46" s="171"/>
      <c r="XBX46" s="172"/>
      <c r="XBY46" s="162"/>
      <c r="XBZ46" s="171"/>
      <c r="XCA46" s="171"/>
      <c r="XCB46" s="171"/>
      <c r="XCC46" s="171"/>
      <c r="XCD46" s="171"/>
      <c r="XCE46" s="171"/>
      <c r="XCF46" s="172"/>
      <c r="XCG46" s="162"/>
      <c r="XCH46" s="171"/>
      <c r="XCI46" s="171"/>
      <c r="XCJ46" s="171"/>
      <c r="XCK46" s="171"/>
      <c r="XCL46" s="171"/>
      <c r="XCM46" s="171"/>
      <c r="XCN46" s="172"/>
      <c r="XCO46" s="162"/>
      <c r="XCP46" s="171"/>
      <c r="XCQ46" s="171"/>
      <c r="XCR46" s="171"/>
      <c r="XCS46" s="171"/>
      <c r="XCT46" s="171"/>
      <c r="XCU46" s="171"/>
      <c r="XCV46" s="172"/>
      <c r="XCW46" s="162"/>
      <c r="XCX46" s="171"/>
      <c r="XCY46" s="171"/>
      <c r="XCZ46" s="171"/>
      <c r="XDA46" s="171"/>
      <c r="XDB46" s="171"/>
      <c r="XDC46" s="171"/>
      <c r="XDD46" s="172"/>
      <c r="XDE46" s="162"/>
      <c r="XDF46" s="171"/>
      <c r="XDG46" s="171"/>
      <c r="XDH46" s="171"/>
      <c r="XDI46" s="171"/>
      <c r="XDJ46" s="171"/>
      <c r="XDK46" s="171"/>
      <c r="XDL46" s="172"/>
      <c r="XDM46" s="162"/>
      <c r="XDN46" s="171"/>
      <c r="XDO46" s="171"/>
      <c r="XDP46" s="171"/>
      <c r="XDQ46" s="171"/>
      <c r="XDR46" s="171"/>
      <c r="XDS46" s="171"/>
      <c r="XDT46" s="172"/>
      <c r="XDU46" s="162"/>
      <c r="XDV46" s="171"/>
      <c r="XDW46" s="171"/>
      <c r="XDX46" s="171"/>
      <c r="XDY46" s="171"/>
      <c r="XDZ46" s="171"/>
      <c r="XEA46" s="171"/>
      <c r="XEB46" s="172"/>
      <c r="XEC46" s="162"/>
      <c r="XED46" s="171"/>
      <c r="XEE46" s="171"/>
      <c r="XEF46" s="171"/>
      <c r="XEG46" s="171"/>
      <c r="XEH46" s="171"/>
      <c r="XEI46" s="171"/>
      <c r="XEJ46" s="172"/>
      <c r="XEK46" s="162"/>
      <c r="XEL46" s="171"/>
      <c r="XEM46" s="171"/>
      <c r="XEN46" s="171"/>
      <c r="XEO46" s="171"/>
      <c r="XEP46" s="171"/>
      <c r="XEQ46" s="171"/>
      <c r="XER46" s="172"/>
      <c r="XES46" s="162"/>
      <c r="XET46" s="171"/>
      <c r="XEU46" s="171"/>
      <c r="XEV46" s="171"/>
      <c r="XEW46" s="171"/>
      <c r="XEX46" s="171"/>
      <c r="XEY46" s="171"/>
    </row>
    <row r="47" spans="2:16379" s="170" customFormat="1">
      <c r="B47" s="165" t="s">
        <v>1653</v>
      </c>
      <c r="C47" s="227" t="s">
        <v>1734</v>
      </c>
      <c r="D47" s="158">
        <v>-8384</v>
      </c>
      <c r="E47" s="158">
        <v>-278</v>
      </c>
      <c r="F47" s="158">
        <v>-8264</v>
      </c>
      <c r="G47" s="158">
        <v>-120</v>
      </c>
      <c r="H47" s="159">
        <v>1.4520813165537216E-2</v>
      </c>
      <c r="I47" s="148"/>
      <c r="J47" s="148"/>
      <c r="K47" s="148"/>
      <c r="L47" s="148"/>
      <c r="M47" s="148"/>
    </row>
    <row r="48" spans="2:16379" s="149" customFormat="1" ht="15.75" thickBot="1">
      <c r="B48" s="173" t="s">
        <v>1651</v>
      </c>
      <c r="C48" s="230" t="s">
        <v>1735</v>
      </c>
      <c r="D48" s="174">
        <v>21400</v>
      </c>
      <c r="E48" s="174">
        <v>907</v>
      </c>
      <c r="F48" s="174">
        <v>18347</v>
      </c>
      <c r="G48" s="174">
        <v>3053</v>
      </c>
      <c r="H48" s="175">
        <v>0.16640322668556173</v>
      </c>
      <c r="I48" s="148"/>
      <c r="J48" s="148"/>
      <c r="K48" s="148"/>
      <c r="L48" s="148"/>
      <c r="M48" s="148"/>
      <c r="N48" s="171"/>
      <c r="O48" s="171"/>
      <c r="P48" s="171"/>
      <c r="Q48" s="171"/>
      <c r="R48" s="171"/>
      <c r="S48" s="171"/>
      <c r="T48" s="172"/>
      <c r="U48" s="162"/>
      <c r="V48" s="171"/>
      <c r="W48" s="171"/>
      <c r="X48" s="171"/>
      <c r="Y48" s="171"/>
      <c r="Z48" s="171"/>
      <c r="AA48" s="171"/>
      <c r="AB48" s="172"/>
      <c r="AC48" s="162"/>
      <c r="AD48" s="171"/>
      <c r="AE48" s="171"/>
      <c r="AF48" s="171"/>
      <c r="AG48" s="171"/>
      <c r="AH48" s="171"/>
      <c r="AI48" s="171"/>
      <c r="AJ48" s="172"/>
      <c r="AK48" s="162"/>
      <c r="AL48" s="171"/>
      <c r="AM48" s="171"/>
      <c r="AN48" s="171"/>
      <c r="AO48" s="171"/>
      <c r="AP48" s="171"/>
      <c r="AQ48" s="171"/>
      <c r="AR48" s="172"/>
      <c r="AS48" s="162"/>
      <c r="AT48" s="171"/>
      <c r="AU48" s="171"/>
      <c r="AV48" s="171"/>
      <c r="AW48" s="171"/>
      <c r="AX48" s="171"/>
      <c r="AY48" s="171"/>
      <c r="AZ48" s="172"/>
      <c r="BA48" s="162"/>
      <c r="BB48" s="171"/>
      <c r="BC48" s="171"/>
      <c r="BD48" s="171"/>
      <c r="BE48" s="171"/>
      <c r="BF48" s="171"/>
      <c r="BG48" s="171"/>
      <c r="BH48" s="172"/>
      <c r="BI48" s="162"/>
      <c r="BJ48" s="171"/>
      <c r="BK48" s="171"/>
      <c r="BL48" s="171"/>
      <c r="BM48" s="171"/>
      <c r="BN48" s="171"/>
      <c r="BO48" s="171"/>
      <c r="BP48" s="172"/>
      <c r="BQ48" s="162"/>
      <c r="BR48" s="171"/>
      <c r="BS48" s="171"/>
      <c r="BT48" s="171"/>
      <c r="BU48" s="171"/>
      <c r="BV48" s="171"/>
      <c r="BW48" s="171"/>
      <c r="BX48" s="172"/>
      <c r="BY48" s="162"/>
      <c r="BZ48" s="171"/>
      <c r="CA48" s="171"/>
      <c r="CB48" s="171"/>
      <c r="CC48" s="171"/>
      <c r="CD48" s="171"/>
      <c r="CE48" s="171"/>
      <c r="CF48" s="172"/>
      <c r="CG48" s="162"/>
      <c r="CH48" s="171"/>
      <c r="CI48" s="171"/>
      <c r="CJ48" s="171"/>
      <c r="CK48" s="171"/>
      <c r="CL48" s="171"/>
      <c r="CM48" s="171"/>
      <c r="CN48" s="172"/>
      <c r="CO48" s="162"/>
      <c r="CP48" s="171"/>
      <c r="CQ48" s="171"/>
      <c r="CR48" s="171"/>
      <c r="CS48" s="171"/>
      <c r="CT48" s="171"/>
      <c r="CU48" s="171"/>
      <c r="CV48" s="172"/>
      <c r="CW48" s="162"/>
      <c r="CX48" s="171"/>
      <c r="CY48" s="171"/>
      <c r="CZ48" s="171"/>
      <c r="DA48" s="171"/>
      <c r="DB48" s="171"/>
      <c r="DC48" s="171"/>
      <c r="DD48" s="172"/>
      <c r="DE48" s="162"/>
      <c r="DF48" s="171"/>
      <c r="DG48" s="171"/>
      <c r="DH48" s="171"/>
      <c r="DI48" s="171"/>
      <c r="DJ48" s="171"/>
      <c r="DK48" s="171"/>
      <c r="DL48" s="172"/>
      <c r="DM48" s="162"/>
      <c r="DN48" s="171"/>
      <c r="DO48" s="171"/>
      <c r="DP48" s="171"/>
      <c r="DQ48" s="171"/>
      <c r="DR48" s="171"/>
      <c r="DS48" s="171"/>
      <c r="DT48" s="172"/>
      <c r="DU48" s="162"/>
      <c r="DV48" s="171"/>
      <c r="DW48" s="171"/>
      <c r="DX48" s="171"/>
      <c r="DY48" s="171"/>
      <c r="DZ48" s="171"/>
      <c r="EA48" s="171"/>
      <c r="EB48" s="172"/>
      <c r="EC48" s="162"/>
      <c r="ED48" s="171"/>
      <c r="EE48" s="171"/>
      <c r="EF48" s="171"/>
      <c r="EG48" s="171"/>
      <c r="EH48" s="171"/>
      <c r="EI48" s="171"/>
      <c r="EJ48" s="172"/>
      <c r="EK48" s="162"/>
      <c r="EL48" s="171"/>
      <c r="EM48" s="171"/>
      <c r="EN48" s="171"/>
      <c r="EO48" s="171"/>
      <c r="EP48" s="171"/>
      <c r="EQ48" s="171"/>
      <c r="ER48" s="172"/>
      <c r="ES48" s="162"/>
      <c r="ET48" s="171"/>
      <c r="EU48" s="171"/>
      <c r="EV48" s="171"/>
      <c r="EW48" s="171"/>
      <c r="EX48" s="171"/>
      <c r="EY48" s="171"/>
      <c r="EZ48" s="172"/>
      <c r="FA48" s="162"/>
      <c r="FB48" s="171"/>
      <c r="FC48" s="171"/>
      <c r="FD48" s="171"/>
      <c r="FE48" s="171"/>
      <c r="FF48" s="171"/>
      <c r="FG48" s="171"/>
      <c r="FH48" s="172"/>
      <c r="FI48" s="162"/>
      <c r="FJ48" s="171"/>
      <c r="FK48" s="171"/>
      <c r="FL48" s="171"/>
      <c r="FM48" s="171"/>
      <c r="FN48" s="171"/>
      <c r="FO48" s="171"/>
      <c r="FP48" s="172"/>
      <c r="FQ48" s="162"/>
      <c r="FR48" s="171"/>
      <c r="FS48" s="171"/>
      <c r="FT48" s="171"/>
      <c r="FU48" s="171"/>
      <c r="FV48" s="171"/>
      <c r="FW48" s="171"/>
      <c r="FX48" s="172"/>
      <c r="FY48" s="162"/>
      <c r="FZ48" s="171"/>
      <c r="GA48" s="171"/>
      <c r="GB48" s="171"/>
      <c r="GC48" s="171"/>
      <c r="GD48" s="171"/>
      <c r="GE48" s="171"/>
      <c r="GF48" s="172"/>
      <c r="GG48" s="162"/>
      <c r="GH48" s="171"/>
      <c r="GI48" s="171"/>
      <c r="GJ48" s="171"/>
      <c r="GK48" s="171"/>
      <c r="GL48" s="171"/>
      <c r="GM48" s="171"/>
      <c r="GN48" s="172"/>
      <c r="GO48" s="162"/>
      <c r="GP48" s="171"/>
      <c r="GQ48" s="171"/>
      <c r="GR48" s="171"/>
      <c r="GS48" s="171"/>
      <c r="GT48" s="171"/>
      <c r="GU48" s="171"/>
      <c r="GV48" s="172"/>
      <c r="GW48" s="162"/>
      <c r="GX48" s="171"/>
      <c r="GY48" s="171"/>
      <c r="GZ48" s="171"/>
      <c r="HA48" s="171"/>
      <c r="HB48" s="171"/>
      <c r="HC48" s="171"/>
      <c r="HD48" s="172"/>
      <c r="HE48" s="162"/>
      <c r="HF48" s="171"/>
      <c r="HG48" s="171"/>
      <c r="HH48" s="171"/>
      <c r="HI48" s="171"/>
      <c r="HJ48" s="171"/>
      <c r="HK48" s="171"/>
      <c r="HL48" s="172"/>
      <c r="HM48" s="162"/>
      <c r="HN48" s="171"/>
      <c r="HO48" s="171"/>
      <c r="HP48" s="171"/>
      <c r="HQ48" s="171"/>
      <c r="HR48" s="171"/>
      <c r="HS48" s="171"/>
      <c r="HT48" s="172"/>
      <c r="HU48" s="162"/>
      <c r="HV48" s="171"/>
      <c r="HW48" s="171"/>
      <c r="HX48" s="171"/>
      <c r="HY48" s="171"/>
      <c r="HZ48" s="171"/>
      <c r="IA48" s="171"/>
      <c r="IB48" s="172"/>
      <c r="IC48" s="162"/>
      <c r="ID48" s="171"/>
      <c r="IE48" s="171"/>
      <c r="IF48" s="171"/>
      <c r="IG48" s="171"/>
      <c r="IH48" s="171"/>
      <c r="II48" s="171"/>
      <c r="IJ48" s="172"/>
      <c r="IK48" s="162"/>
      <c r="IL48" s="171"/>
      <c r="IM48" s="171"/>
      <c r="IN48" s="171"/>
      <c r="IO48" s="171"/>
      <c r="IP48" s="171"/>
      <c r="IQ48" s="171"/>
      <c r="IR48" s="172"/>
      <c r="IS48" s="162"/>
      <c r="IT48" s="171"/>
      <c r="IU48" s="171"/>
      <c r="IV48" s="171"/>
      <c r="IW48" s="171"/>
      <c r="IX48" s="171"/>
      <c r="IY48" s="171"/>
      <c r="IZ48" s="172"/>
      <c r="JA48" s="162"/>
      <c r="JB48" s="171"/>
      <c r="JC48" s="171"/>
      <c r="JD48" s="171"/>
      <c r="JE48" s="171"/>
      <c r="JF48" s="171"/>
      <c r="JG48" s="171"/>
      <c r="JH48" s="172"/>
      <c r="JI48" s="162"/>
      <c r="JJ48" s="171"/>
      <c r="JK48" s="171"/>
      <c r="JL48" s="171"/>
      <c r="JM48" s="171"/>
      <c r="JN48" s="171"/>
      <c r="JO48" s="171"/>
      <c r="JP48" s="172"/>
      <c r="JQ48" s="162"/>
      <c r="JR48" s="171"/>
      <c r="JS48" s="171"/>
      <c r="JT48" s="171"/>
      <c r="JU48" s="171"/>
      <c r="JV48" s="171"/>
      <c r="JW48" s="171"/>
      <c r="JX48" s="172"/>
      <c r="JY48" s="162"/>
      <c r="JZ48" s="171"/>
      <c r="KA48" s="171"/>
      <c r="KB48" s="171"/>
      <c r="KC48" s="171"/>
      <c r="KD48" s="171"/>
      <c r="KE48" s="171"/>
      <c r="KF48" s="172"/>
      <c r="KG48" s="162"/>
      <c r="KH48" s="171"/>
      <c r="KI48" s="171"/>
      <c r="KJ48" s="171"/>
      <c r="KK48" s="171"/>
      <c r="KL48" s="171"/>
      <c r="KM48" s="171"/>
      <c r="KN48" s="172"/>
      <c r="KO48" s="162"/>
      <c r="KP48" s="171"/>
      <c r="KQ48" s="171"/>
      <c r="KR48" s="171"/>
      <c r="KS48" s="171"/>
      <c r="KT48" s="171"/>
      <c r="KU48" s="171"/>
      <c r="KV48" s="172"/>
      <c r="KW48" s="162"/>
      <c r="KX48" s="171"/>
      <c r="KY48" s="171"/>
      <c r="KZ48" s="171"/>
      <c r="LA48" s="171"/>
      <c r="LB48" s="171"/>
      <c r="LC48" s="171"/>
      <c r="LD48" s="172"/>
      <c r="LE48" s="162"/>
      <c r="LF48" s="171"/>
      <c r="LG48" s="171"/>
      <c r="LH48" s="171"/>
      <c r="LI48" s="171"/>
      <c r="LJ48" s="171"/>
      <c r="LK48" s="171"/>
      <c r="LL48" s="172"/>
      <c r="LM48" s="162"/>
      <c r="LN48" s="171"/>
      <c r="LO48" s="171"/>
      <c r="LP48" s="171"/>
      <c r="LQ48" s="171"/>
      <c r="LR48" s="171"/>
      <c r="LS48" s="171"/>
      <c r="LT48" s="172"/>
      <c r="LU48" s="162"/>
      <c r="LV48" s="171"/>
      <c r="LW48" s="171"/>
      <c r="LX48" s="171"/>
      <c r="LY48" s="171"/>
      <c r="LZ48" s="171"/>
      <c r="MA48" s="171"/>
      <c r="MB48" s="172"/>
      <c r="MC48" s="162"/>
      <c r="MD48" s="171"/>
      <c r="ME48" s="171"/>
      <c r="MF48" s="171"/>
      <c r="MG48" s="171"/>
      <c r="MH48" s="171"/>
      <c r="MI48" s="171"/>
      <c r="MJ48" s="172"/>
      <c r="MK48" s="162"/>
      <c r="ML48" s="171"/>
      <c r="MM48" s="171"/>
      <c r="MN48" s="171"/>
      <c r="MO48" s="171"/>
      <c r="MP48" s="171"/>
      <c r="MQ48" s="171"/>
      <c r="MR48" s="172"/>
      <c r="MS48" s="162"/>
      <c r="MT48" s="171"/>
      <c r="MU48" s="171"/>
      <c r="MV48" s="171"/>
      <c r="MW48" s="171"/>
      <c r="MX48" s="171"/>
      <c r="MY48" s="171"/>
      <c r="MZ48" s="172"/>
      <c r="NA48" s="162"/>
      <c r="NB48" s="171"/>
      <c r="NC48" s="171"/>
      <c r="ND48" s="171"/>
      <c r="NE48" s="171"/>
      <c r="NF48" s="171"/>
      <c r="NG48" s="171"/>
      <c r="NH48" s="172"/>
      <c r="NI48" s="162"/>
      <c r="NJ48" s="171"/>
      <c r="NK48" s="171"/>
      <c r="NL48" s="171"/>
      <c r="NM48" s="171"/>
      <c r="NN48" s="171"/>
      <c r="NO48" s="171"/>
      <c r="NP48" s="172"/>
      <c r="NQ48" s="162"/>
      <c r="NR48" s="171"/>
      <c r="NS48" s="171"/>
      <c r="NT48" s="171"/>
      <c r="NU48" s="171"/>
      <c r="NV48" s="171"/>
      <c r="NW48" s="171"/>
      <c r="NX48" s="172"/>
      <c r="NY48" s="162"/>
      <c r="NZ48" s="171"/>
      <c r="OA48" s="171"/>
      <c r="OB48" s="171"/>
      <c r="OC48" s="171"/>
      <c r="OD48" s="171"/>
      <c r="OE48" s="171"/>
      <c r="OF48" s="172"/>
      <c r="OG48" s="162"/>
      <c r="OH48" s="171"/>
      <c r="OI48" s="171"/>
      <c r="OJ48" s="171"/>
      <c r="OK48" s="171"/>
      <c r="OL48" s="171"/>
      <c r="OM48" s="171"/>
      <c r="ON48" s="172"/>
      <c r="OO48" s="162"/>
      <c r="OP48" s="171"/>
      <c r="OQ48" s="171"/>
      <c r="OR48" s="171"/>
      <c r="OS48" s="171"/>
      <c r="OT48" s="171"/>
      <c r="OU48" s="171"/>
      <c r="OV48" s="172"/>
      <c r="OW48" s="162"/>
      <c r="OX48" s="171"/>
      <c r="OY48" s="171"/>
      <c r="OZ48" s="171"/>
      <c r="PA48" s="171"/>
      <c r="PB48" s="171"/>
      <c r="PC48" s="171"/>
      <c r="PD48" s="172"/>
      <c r="PE48" s="162"/>
      <c r="PF48" s="171"/>
      <c r="PG48" s="171"/>
      <c r="PH48" s="171"/>
      <c r="PI48" s="171"/>
      <c r="PJ48" s="171"/>
      <c r="PK48" s="171"/>
      <c r="PL48" s="172"/>
      <c r="PM48" s="162"/>
      <c r="PN48" s="171"/>
      <c r="PO48" s="171"/>
      <c r="PP48" s="171"/>
      <c r="PQ48" s="171"/>
      <c r="PR48" s="171"/>
      <c r="PS48" s="171"/>
      <c r="PT48" s="172"/>
      <c r="PU48" s="162"/>
      <c r="PV48" s="171"/>
      <c r="PW48" s="171"/>
      <c r="PX48" s="171"/>
      <c r="PY48" s="171"/>
      <c r="PZ48" s="171"/>
      <c r="QA48" s="171"/>
      <c r="QB48" s="172"/>
      <c r="QC48" s="162"/>
      <c r="QD48" s="171"/>
      <c r="QE48" s="171"/>
      <c r="QF48" s="171"/>
      <c r="QG48" s="171"/>
      <c r="QH48" s="171"/>
      <c r="QI48" s="171"/>
      <c r="QJ48" s="172"/>
      <c r="QK48" s="162"/>
      <c r="QL48" s="171"/>
      <c r="QM48" s="171"/>
      <c r="QN48" s="171"/>
      <c r="QO48" s="171"/>
      <c r="QP48" s="171"/>
      <c r="QQ48" s="171"/>
      <c r="QR48" s="172"/>
      <c r="QS48" s="162"/>
      <c r="QT48" s="171"/>
      <c r="QU48" s="171"/>
      <c r="QV48" s="171"/>
      <c r="QW48" s="171"/>
      <c r="QX48" s="171"/>
      <c r="QY48" s="171"/>
      <c r="QZ48" s="172"/>
      <c r="RA48" s="162"/>
      <c r="RB48" s="171"/>
      <c r="RC48" s="171"/>
      <c r="RD48" s="171"/>
      <c r="RE48" s="171"/>
      <c r="RF48" s="171"/>
      <c r="RG48" s="171"/>
      <c r="RH48" s="172"/>
      <c r="RI48" s="162"/>
      <c r="RJ48" s="171"/>
      <c r="RK48" s="171"/>
      <c r="RL48" s="171"/>
      <c r="RM48" s="171"/>
      <c r="RN48" s="171"/>
      <c r="RO48" s="171"/>
      <c r="RP48" s="172"/>
      <c r="RQ48" s="162"/>
      <c r="RR48" s="171"/>
      <c r="RS48" s="171"/>
      <c r="RT48" s="171"/>
      <c r="RU48" s="171"/>
      <c r="RV48" s="171"/>
      <c r="RW48" s="171"/>
      <c r="RX48" s="172"/>
      <c r="RY48" s="162"/>
      <c r="RZ48" s="171"/>
      <c r="SA48" s="171"/>
      <c r="SB48" s="171"/>
      <c r="SC48" s="171"/>
      <c r="SD48" s="171"/>
      <c r="SE48" s="171"/>
      <c r="SF48" s="172"/>
      <c r="SG48" s="162"/>
      <c r="SH48" s="171"/>
      <c r="SI48" s="171"/>
      <c r="SJ48" s="171"/>
      <c r="SK48" s="171"/>
      <c r="SL48" s="171"/>
      <c r="SM48" s="171"/>
      <c r="SN48" s="172"/>
      <c r="SO48" s="162"/>
      <c r="SP48" s="171"/>
      <c r="SQ48" s="171"/>
      <c r="SR48" s="171"/>
      <c r="SS48" s="171"/>
      <c r="ST48" s="171"/>
      <c r="SU48" s="171"/>
      <c r="SV48" s="172"/>
      <c r="SW48" s="162"/>
      <c r="SX48" s="171"/>
      <c r="SY48" s="171"/>
      <c r="SZ48" s="171"/>
      <c r="TA48" s="171"/>
      <c r="TB48" s="171"/>
      <c r="TC48" s="171"/>
      <c r="TD48" s="172"/>
      <c r="TE48" s="162"/>
      <c r="TF48" s="171"/>
      <c r="TG48" s="171"/>
      <c r="TH48" s="171"/>
      <c r="TI48" s="171"/>
      <c r="TJ48" s="171"/>
      <c r="TK48" s="171"/>
      <c r="TL48" s="172"/>
      <c r="TM48" s="162"/>
      <c r="TN48" s="171"/>
      <c r="TO48" s="171"/>
      <c r="TP48" s="171"/>
      <c r="TQ48" s="171"/>
      <c r="TR48" s="171"/>
      <c r="TS48" s="171"/>
      <c r="TT48" s="172"/>
      <c r="TU48" s="162"/>
      <c r="TV48" s="171"/>
      <c r="TW48" s="171"/>
      <c r="TX48" s="171"/>
      <c r="TY48" s="171"/>
      <c r="TZ48" s="171"/>
      <c r="UA48" s="171"/>
      <c r="UB48" s="172"/>
      <c r="UC48" s="162"/>
      <c r="UD48" s="171"/>
      <c r="UE48" s="171"/>
      <c r="UF48" s="171"/>
      <c r="UG48" s="171"/>
      <c r="UH48" s="171"/>
      <c r="UI48" s="171"/>
      <c r="UJ48" s="172"/>
      <c r="UK48" s="162"/>
      <c r="UL48" s="171"/>
      <c r="UM48" s="171"/>
      <c r="UN48" s="171"/>
      <c r="UO48" s="171"/>
      <c r="UP48" s="171"/>
      <c r="UQ48" s="171"/>
      <c r="UR48" s="172"/>
      <c r="US48" s="162"/>
      <c r="UT48" s="171"/>
      <c r="UU48" s="171"/>
      <c r="UV48" s="171"/>
      <c r="UW48" s="171"/>
      <c r="UX48" s="171"/>
      <c r="UY48" s="171"/>
      <c r="UZ48" s="172"/>
      <c r="VA48" s="162"/>
      <c r="VB48" s="171"/>
      <c r="VC48" s="171"/>
      <c r="VD48" s="171"/>
      <c r="VE48" s="171"/>
      <c r="VF48" s="171"/>
      <c r="VG48" s="171"/>
      <c r="VH48" s="172"/>
      <c r="VI48" s="162"/>
      <c r="VJ48" s="171"/>
      <c r="VK48" s="171"/>
      <c r="VL48" s="171"/>
      <c r="VM48" s="171"/>
      <c r="VN48" s="171"/>
      <c r="VO48" s="171"/>
      <c r="VP48" s="172"/>
      <c r="VQ48" s="162"/>
      <c r="VR48" s="171"/>
      <c r="VS48" s="171"/>
      <c r="VT48" s="171"/>
      <c r="VU48" s="171"/>
      <c r="VV48" s="171"/>
      <c r="VW48" s="171"/>
      <c r="VX48" s="172"/>
      <c r="VY48" s="162"/>
      <c r="VZ48" s="171"/>
      <c r="WA48" s="171"/>
      <c r="WB48" s="171"/>
      <c r="WC48" s="171"/>
      <c r="WD48" s="171"/>
      <c r="WE48" s="171"/>
      <c r="WF48" s="172"/>
      <c r="WG48" s="162"/>
      <c r="WH48" s="171"/>
      <c r="WI48" s="171"/>
      <c r="WJ48" s="171"/>
      <c r="WK48" s="171"/>
      <c r="WL48" s="171"/>
      <c r="WM48" s="171"/>
      <c r="WN48" s="172"/>
      <c r="WO48" s="162"/>
      <c r="WP48" s="171"/>
      <c r="WQ48" s="171"/>
      <c r="WR48" s="171"/>
      <c r="WS48" s="171"/>
      <c r="WT48" s="171"/>
      <c r="WU48" s="171"/>
      <c r="WV48" s="172"/>
      <c r="WW48" s="162"/>
      <c r="WX48" s="171"/>
      <c r="WY48" s="171"/>
      <c r="WZ48" s="171"/>
      <c r="XA48" s="171"/>
      <c r="XB48" s="171"/>
      <c r="XC48" s="171"/>
      <c r="XD48" s="172"/>
      <c r="XE48" s="162"/>
      <c r="XF48" s="171"/>
      <c r="XG48" s="171"/>
      <c r="XH48" s="171"/>
      <c r="XI48" s="171"/>
      <c r="XJ48" s="171"/>
      <c r="XK48" s="171"/>
      <c r="XL48" s="172"/>
      <c r="XM48" s="162"/>
      <c r="XN48" s="171"/>
      <c r="XO48" s="171"/>
      <c r="XP48" s="171"/>
      <c r="XQ48" s="171"/>
      <c r="XR48" s="171"/>
      <c r="XS48" s="171"/>
      <c r="XT48" s="172"/>
      <c r="XU48" s="162"/>
      <c r="XV48" s="171"/>
      <c r="XW48" s="171"/>
      <c r="XX48" s="171"/>
      <c r="XY48" s="171"/>
      <c r="XZ48" s="171"/>
      <c r="YA48" s="171"/>
      <c r="YB48" s="172"/>
      <c r="YC48" s="162"/>
      <c r="YD48" s="171"/>
      <c r="YE48" s="171"/>
      <c r="YF48" s="171"/>
      <c r="YG48" s="171"/>
      <c r="YH48" s="171"/>
      <c r="YI48" s="171"/>
      <c r="YJ48" s="172"/>
      <c r="YK48" s="162"/>
      <c r="YL48" s="171"/>
      <c r="YM48" s="171"/>
      <c r="YN48" s="171"/>
      <c r="YO48" s="171"/>
      <c r="YP48" s="171"/>
      <c r="YQ48" s="171"/>
      <c r="YR48" s="172"/>
      <c r="YS48" s="162"/>
      <c r="YT48" s="171"/>
      <c r="YU48" s="171"/>
      <c r="YV48" s="171"/>
      <c r="YW48" s="171"/>
      <c r="YX48" s="171"/>
      <c r="YY48" s="171"/>
      <c r="YZ48" s="172"/>
      <c r="ZA48" s="162"/>
      <c r="ZB48" s="171"/>
      <c r="ZC48" s="171"/>
      <c r="ZD48" s="171"/>
      <c r="ZE48" s="171"/>
      <c r="ZF48" s="171"/>
      <c r="ZG48" s="171"/>
      <c r="ZH48" s="172"/>
      <c r="ZI48" s="162"/>
      <c r="ZJ48" s="171"/>
      <c r="ZK48" s="171"/>
      <c r="ZL48" s="171"/>
      <c r="ZM48" s="171"/>
      <c r="ZN48" s="171"/>
      <c r="ZO48" s="171"/>
      <c r="ZP48" s="172"/>
      <c r="ZQ48" s="162"/>
      <c r="ZR48" s="171"/>
      <c r="ZS48" s="171"/>
      <c r="ZT48" s="171"/>
      <c r="ZU48" s="171"/>
      <c r="ZV48" s="171"/>
      <c r="ZW48" s="171"/>
      <c r="ZX48" s="172"/>
      <c r="ZY48" s="162"/>
      <c r="ZZ48" s="171"/>
      <c r="AAA48" s="171"/>
      <c r="AAB48" s="171"/>
      <c r="AAC48" s="171"/>
      <c r="AAD48" s="171"/>
      <c r="AAE48" s="171"/>
      <c r="AAF48" s="172"/>
      <c r="AAG48" s="162"/>
      <c r="AAH48" s="171"/>
      <c r="AAI48" s="171"/>
      <c r="AAJ48" s="171"/>
      <c r="AAK48" s="171"/>
      <c r="AAL48" s="171"/>
      <c r="AAM48" s="171"/>
      <c r="AAN48" s="172"/>
      <c r="AAO48" s="162"/>
      <c r="AAP48" s="171"/>
      <c r="AAQ48" s="171"/>
      <c r="AAR48" s="171"/>
      <c r="AAS48" s="171"/>
      <c r="AAT48" s="171"/>
      <c r="AAU48" s="171"/>
      <c r="AAV48" s="172"/>
      <c r="AAW48" s="162"/>
      <c r="AAX48" s="171"/>
      <c r="AAY48" s="171"/>
      <c r="AAZ48" s="171"/>
      <c r="ABA48" s="171"/>
      <c r="ABB48" s="171"/>
      <c r="ABC48" s="171"/>
      <c r="ABD48" s="172"/>
      <c r="ABE48" s="162"/>
      <c r="ABF48" s="171"/>
      <c r="ABG48" s="171"/>
      <c r="ABH48" s="171"/>
      <c r="ABI48" s="171"/>
      <c r="ABJ48" s="171"/>
      <c r="ABK48" s="171"/>
      <c r="ABL48" s="172"/>
      <c r="ABM48" s="162"/>
      <c r="ABN48" s="171"/>
      <c r="ABO48" s="171"/>
      <c r="ABP48" s="171"/>
      <c r="ABQ48" s="171"/>
      <c r="ABR48" s="171"/>
      <c r="ABS48" s="171"/>
      <c r="ABT48" s="172"/>
      <c r="ABU48" s="162"/>
      <c r="ABV48" s="171"/>
      <c r="ABW48" s="171"/>
      <c r="ABX48" s="171"/>
      <c r="ABY48" s="171"/>
      <c r="ABZ48" s="171"/>
      <c r="ACA48" s="171"/>
      <c r="ACB48" s="172"/>
      <c r="ACC48" s="162"/>
      <c r="ACD48" s="171"/>
      <c r="ACE48" s="171"/>
      <c r="ACF48" s="171"/>
      <c r="ACG48" s="171"/>
      <c r="ACH48" s="171"/>
      <c r="ACI48" s="171"/>
      <c r="ACJ48" s="172"/>
      <c r="ACK48" s="162"/>
      <c r="ACL48" s="171"/>
      <c r="ACM48" s="171"/>
      <c r="ACN48" s="171"/>
      <c r="ACO48" s="171"/>
      <c r="ACP48" s="171"/>
      <c r="ACQ48" s="171"/>
      <c r="ACR48" s="172"/>
      <c r="ACS48" s="162"/>
      <c r="ACT48" s="171"/>
      <c r="ACU48" s="171"/>
      <c r="ACV48" s="171"/>
      <c r="ACW48" s="171"/>
      <c r="ACX48" s="171"/>
      <c r="ACY48" s="171"/>
      <c r="ACZ48" s="172"/>
      <c r="ADA48" s="162"/>
      <c r="ADB48" s="171"/>
      <c r="ADC48" s="171"/>
      <c r="ADD48" s="171"/>
      <c r="ADE48" s="171"/>
      <c r="ADF48" s="171"/>
      <c r="ADG48" s="171"/>
      <c r="ADH48" s="172"/>
      <c r="ADI48" s="162"/>
      <c r="ADJ48" s="171"/>
      <c r="ADK48" s="171"/>
      <c r="ADL48" s="171"/>
      <c r="ADM48" s="171"/>
      <c r="ADN48" s="171"/>
      <c r="ADO48" s="171"/>
      <c r="ADP48" s="172"/>
      <c r="ADQ48" s="162"/>
      <c r="ADR48" s="171"/>
      <c r="ADS48" s="171"/>
      <c r="ADT48" s="171"/>
      <c r="ADU48" s="171"/>
      <c r="ADV48" s="171"/>
      <c r="ADW48" s="171"/>
      <c r="ADX48" s="172"/>
      <c r="ADY48" s="162"/>
      <c r="ADZ48" s="171"/>
      <c r="AEA48" s="171"/>
      <c r="AEB48" s="171"/>
      <c r="AEC48" s="171"/>
      <c r="AED48" s="171"/>
      <c r="AEE48" s="171"/>
      <c r="AEF48" s="172"/>
      <c r="AEG48" s="162"/>
      <c r="AEH48" s="171"/>
      <c r="AEI48" s="171"/>
      <c r="AEJ48" s="171"/>
      <c r="AEK48" s="171"/>
      <c r="AEL48" s="171"/>
      <c r="AEM48" s="171"/>
      <c r="AEN48" s="172"/>
      <c r="AEO48" s="162"/>
      <c r="AEP48" s="171"/>
      <c r="AEQ48" s="171"/>
      <c r="AER48" s="171"/>
      <c r="AES48" s="171"/>
      <c r="AET48" s="171"/>
      <c r="AEU48" s="171"/>
      <c r="AEV48" s="172"/>
      <c r="AEW48" s="162"/>
      <c r="AEX48" s="171"/>
      <c r="AEY48" s="171"/>
      <c r="AEZ48" s="171"/>
      <c r="AFA48" s="171"/>
      <c r="AFB48" s="171"/>
      <c r="AFC48" s="171"/>
      <c r="AFD48" s="172"/>
      <c r="AFE48" s="162"/>
      <c r="AFF48" s="171"/>
      <c r="AFG48" s="171"/>
      <c r="AFH48" s="171"/>
      <c r="AFI48" s="171"/>
      <c r="AFJ48" s="171"/>
      <c r="AFK48" s="171"/>
      <c r="AFL48" s="172"/>
      <c r="AFM48" s="162"/>
      <c r="AFN48" s="171"/>
      <c r="AFO48" s="171"/>
      <c r="AFP48" s="171"/>
      <c r="AFQ48" s="171"/>
      <c r="AFR48" s="171"/>
      <c r="AFS48" s="171"/>
      <c r="AFT48" s="172"/>
      <c r="AFU48" s="162"/>
      <c r="AFV48" s="171"/>
      <c r="AFW48" s="171"/>
      <c r="AFX48" s="171"/>
      <c r="AFY48" s="171"/>
      <c r="AFZ48" s="171"/>
      <c r="AGA48" s="171"/>
      <c r="AGB48" s="172"/>
      <c r="AGC48" s="162"/>
      <c r="AGD48" s="171"/>
      <c r="AGE48" s="171"/>
      <c r="AGF48" s="171"/>
      <c r="AGG48" s="171"/>
      <c r="AGH48" s="171"/>
      <c r="AGI48" s="171"/>
      <c r="AGJ48" s="172"/>
      <c r="AGK48" s="162"/>
      <c r="AGL48" s="171"/>
      <c r="AGM48" s="171"/>
      <c r="AGN48" s="171"/>
      <c r="AGO48" s="171"/>
      <c r="AGP48" s="171"/>
      <c r="AGQ48" s="171"/>
      <c r="AGR48" s="172"/>
      <c r="AGS48" s="162"/>
      <c r="AGT48" s="171"/>
      <c r="AGU48" s="171"/>
      <c r="AGV48" s="171"/>
      <c r="AGW48" s="171"/>
      <c r="AGX48" s="171"/>
      <c r="AGY48" s="171"/>
      <c r="AGZ48" s="172"/>
      <c r="AHA48" s="162"/>
      <c r="AHB48" s="171"/>
      <c r="AHC48" s="171"/>
      <c r="AHD48" s="171"/>
      <c r="AHE48" s="171"/>
      <c r="AHF48" s="171"/>
      <c r="AHG48" s="171"/>
      <c r="AHH48" s="172"/>
      <c r="AHI48" s="162"/>
      <c r="AHJ48" s="171"/>
      <c r="AHK48" s="171"/>
      <c r="AHL48" s="171"/>
      <c r="AHM48" s="171"/>
      <c r="AHN48" s="171"/>
      <c r="AHO48" s="171"/>
      <c r="AHP48" s="172"/>
      <c r="AHQ48" s="162"/>
      <c r="AHR48" s="171"/>
      <c r="AHS48" s="171"/>
      <c r="AHT48" s="171"/>
      <c r="AHU48" s="171"/>
      <c r="AHV48" s="171"/>
      <c r="AHW48" s="171"/>
      <c r="AHX48" s="172"/>
      <c r="AHY48" s="162"/>
      <c r="AHZ48" s="171"/>
      <c r="AIA48" s="171"/>
      <c r="AIB48" s="171"/>
      <c r="AIC48" s="171"/>
      <c r="AID48" s="171"/>
      <c r="AIE48" s="171"/>
      <c r="AIF48" s="172"/>
      <c r="AIG48" s="162"/>
      <c r="AIH48" s="171"/>
      <c r="AII48" s="171"/>
      <c r="AIJ48" s="171"/>
      <c r="AIK48" s="171"/>
      <c r="AIL48" s="171"/>
      <c r="AIM48" s="171"/>
      <c r="AIN48" s="172"/>
      <c r="AIO48" s="162"/>
      <c r="AIP48" s="171"/>
      <c r="AIQ48" s="171"/>
      <c r="AIR48" s="171"/>
      <c r="AIS48" s="171"/>
      <c r="AIT48" s="171"/>
      <c r="AIU48" s="171"/>
      <c r="AIV48" s="172"/>
      <c r="AIW48" s="162"/>
      <c r="AIX48" s="171"/>
      <c r="AIY48" s="171"/>
      <c r="AIZ48" s="171"/>
      <c r="AJA48" s="171"/>
      <c r="AJB48" s="171"/>
      <c r="AJC48" s="171"/>
      <c r="AJD48" s="172"/>
      <c r="AJE48" s="162"/>
      <c r="AJF48" s="171"/>
      <c r="AJG48" s="171"/>
      <c r="AJH48" s="171"/>
      <c r="AJI48" s="171"/>
      <c r="AJJ48" s="171"/>
      <c r="AJK48" s="171"/>
      <c r="AJL48" s="172"/>
      <c r="AJM48" s="162"/>
      <c r="AJN48" s="171"/>
      <c r="AJO48" s="171"/>
      <c r="AJP48" s="171"/>
      <c r="AJQ48" s="171"/>
      <c r="AJR48" s="171"/>
      <c r="AJS48" s="171"/>
      <c r="AJT48" s="172"/>
      <c r="AJU48" s="162"/>
      <c r="AJV48" s="171"/>
      <c r="AJW48" s="171"/>
      <c r="AJX48" s="171"/>
      <c r="AJY48" s="171"/>
      <c r="AJZ48" s="171"/>
      <c r="AKA48" s="171"/>
      <c r="AKB48" s="172"/>
      <c r="AKC48" s="162"/>
      <c r="AKD48" s="171"/>
      <c r="AKE48" s="171"/>
      <c r="AKF48" s="171"/>
      <c r="AKG48" s="171"/>
      <c r="AKH48" s="171"/>
      <c r="AKI48" s="171"/>
      <c r="AKJ48" s="172"/>
      <c r="AKK48" s="162"/>
      <c r="AKL48" s="171"/>
      <c r="AKM48" s="171"/>
      <c r="AKN48" s="171"/>
      <c r="AKO48" s="171"/>
      <c r="AKP48" s="171"/>
      <c r="AKQ48" s="171"/>
      <c r="AKR48" s="172"/>
      <c r="AKS48" s="162"/>
      <c r="AKT48" s="171"/>
      <c r="AKU48" s="171"/>
      <c r="AKV48" s="171"/>
      <c r="AKW48" s="171"/>
      <c r="AKX48" s="171"/>
      <c r="AKY48" s="171"/>
      <c r="AKZ48" s="172"/>
      <c r="ALA48" s="162"/>
      <c r="ALB48" s="171"/>
      <c r="ALC48" s="171"/>
      <c r="ALD48" s="171"/>
      <c r="ALE48" s="171"/>
      <c r="ALF48" s="171"/>
      <c r="ALG48" s="171"/>
      <c r="ALH48" s="172"/>
      <c r="ALI48" s="162"/>
      <c r="ALJ48" s="171"/>
      <c r="ALK48" s="171"/>
      <c r="ALL48" s="171"/>
      <c r="ALM48" s="171"/>
      <c r="ALN48" s="171"/>
      <c r="ALO48" s="171"/>
      <c r="ALP48" s="172"/>
      <c r="ALQ48" s="162"/>
      <c r="ALR48" s="171"/>
      <c r="ALS48" s="171"/>
      <c r="ALT48" s="171"/>
      <c r="ALU48" s="171"/>
      <c r="ALV48" s="171"/>
      <c r="ALW48" s="171"/>
      <c r="ALX48" s="172"/>
      <c r="ALY48" s="162"/>
      <c r="ALZ48" s="171"/>
      <c r="AMA48" s="171"/>
      <c r="AMB48" s="171"/>
      <c r="AMC48" s="171"/>
      <c r="AMD48" s="171"/>
      <c r="AME48" s="171"/>
      <c r="AMF48" s="172"/>
      <c r="AMG48" s="162"/>
      <c r="AMH48" s="171"/>
      <c r="AMI48" s="171"/>
      <c r="AMJ48" s="171"/>
      <c r="AMK48" s="171"/>
      <c r="AML48" s="171"/>
      <c r="AMM48" s="171"/>
      <c r="AMN48" s="172"/>
      <c r="AMO48" s="162"/>
      <c r="AMP48" s="171"/>
      <c r="AMQ48" s="171"/>
      <c r="AMR48" s="171"/>
      <c r="AMS48" s="171"/>
      <c r="AMT48" s="171"/>
      <c r="AMU48" s="171"/>
      <c r="AMV48" s="172"/>
      <c r="AMW48" s="162"/>
      <c r="AMX48" s="171"/>
      <c r="AMY48" s="171"/>
      <c r="AMZ48" s="171"/>
      <c r="ANA48" s="171"/>
      <c r="ANB48" s="171"/>
      <c r="ANC48" s="171"/>
      <c r="AND48" s="172"/>
      <c r="ANE48" s="162"/>
      <c r="ANF48" s="171"/>
      <c r="ANG48" s="171"/>
      <c r="ANH48" s="171"/>
      <c r="ANI48" s="171"/>
      <c r="ANJ48" s="171"/>
      <c r="ANK48" s="171"/>
      <c r="ANL48" s="172"/>
      <c r="ANM48" s="162"/>
      <c r="ANN48" s="171"/>
      <c r="ANO48" s="171"/>
      <c r="ANP48" s="171"/>
      <c r="ANQ48" s="171"/>
      <c r="ANR48" s="171"/>
      <c r="ANS48" s="171"/>
      <c r="ANT48" s="172"/>
      <c r="ANU48" s="162"/>
      <c r="ANV48" s="171"/>
      <c r="ANW48" s="171"/>
      <c r="ANX48" s="171"/>
      <c r="ANY48" s="171"/>
      <c r="ANZ48" s="171"/>
      <c r="AOA48" s="171"/>
      <c r="AOB48" s="172"/>
      <c r="AOC48" s="162"/>
      <c r="AOD48" s="171"/>
      <c r="AOE48" s="171"/>
      <c r="AOF48" s="171"/>
      <c r="AOG48" s="171"/>
      <c r="AOH48" s="171"/>
      <c r="AOI48" s="171"/>
      <c r="AOJ48" s="172"/>
      <c r="AOK48" s="162"/>
      <c r="AOL48" s="171"/>
      <c r="AOM48" s="171"/>
      <c r="AON48" s="171"/>
      <c r="AOO48" s="171"/>
      <c r="AOP48" s="171"/>
      <c r="AOQ48" s="171"/>
      <c r="AOR48" s="172"/>
      <c r="AOS48" s="162"/>
      <c r="AOT48" s="171"/>
      <c r="AOU48" s="171"/>
      <c r="AOV48" s="171"/>
      <c r="AOW48" s="171"/>
      <c r="AOX48" s="171"/>
      <c r="AOY48" s="171"/>
      <c r="AOZ48" s="172"/>
      <c r="APA48" s="162"/>
      <c r="APB48" s="171"/>
      <c r="APC48" s="171"/>
      <c r="APD48" s="171"/>
      <c r="APE48" s="171"/>
      <c r="APF48" s="171"/>
      <c r="APG48" s="171"/>
      <c r="APH48" s="172"/>
      <c r="API48" s="162"/>
      <c r="APJ48" s="171"/>
      <c r="APK48" s="171"/>
      <c r="APL48" s="171"/>
      <c r="APM48" s="171"/>
      <c r="APN48" s="171"/>
      <c r="APO48" s="171"/>
      <c r="APP48" s="172"/>
      <c r="APQ48" s="162"/>
      <c r="APR48" s="171"/>
      <c r="APS48" s="171"/>
      <c r="APT48" s="171"/>
      <c r="APU48" s="171"/>
      <c r="APV48" s="171"/>
      <c r="APW48" s="171"/>
      <c r="APX48" s="172"/>
      <c r="APY48" s="162"/>
      <c r="APZ48" s="171"/>
      <c r="AQA48" s="171"/>
      <c r="AQB48" s="171"/>
      <c r="AQC48" s="171"/>
      <c r="AQD48" s="171"/>
      <c r="AQE48" s="171"/>
      <c r="AQF48" s="172"/>
      <c r="AQG48" s="162"/>
      <c r="AQH48" s="171"/>
      <c r="AQI48" s="171"/>
      <c r="AQJ48" s="171"/>
      <c r="AQK48" s="171"/>
      <c r="AQL48" s="171"/>
      <c r="AQM48" s="171"/>
      <c r="AQN48" s="172"/>
      <c r="AQO48" s="162"/>
      <c r="AQP48" s="171"/>
      <c r="AQQ48" s="171"/>
      <c r="AQR48" s="171"/>
      <c r="AQS48" s="171"/>
      <c r="AQT48" s="171"/>
      <c r="AQU48" s="171"/>
      <c r="AQV48" s="172"/>
      <c r="AQW48" s="162"/>
      <c r="AQX48" s="171"/>
      <c r="AQY48" s="171"/>
      <c r="AQZ48" s="171"/>
      <c r="ARA48" s="171"/>
      <c r="ARB48" s="171"/>
      <c r="ARC48" s="171"/>
      <c r="ARD48" s="172"/>
      <c r="ARE48" s="162"/>
      <c r="ARF48" s="171"/>
      <c r="ARG48" s="171"/>
      <c r="ARH48" s="171"/>
      <c r="ARI48" s="171"/>
      <c r="ARJ48" s="171"/>
      <c r="ARK48" s="171"/>
      <c r="ARL48" s="172"/>
      <c r="ARM48" s="162"/>
      <c r="ARN48" s="171"/>
      <c r="ARO48" s="171"/>
      <c r="ARP48" s="171"/>
      <c r="ARQ48" s="171"/>
      <c r="ARR48" s="171"/>
      <c r="ARS48" s="171"/>
      <c r="ART48" s="172"/>
      <c r="ARU48" s="162"/>
      <c r="ARV48" s="171"/>
      <c r="ARW48" s="171"/>
      <c r="ARX48" s="171"/>
      <c r="ARY48" s="171"/>
      <c r="ARZ48" s="171"/>
      <c r="ASA48" s="171"/>
      <c r="ASB48" s="172"/>
      <c r="ASC48" s="162"/>
      <c r="ASD48" s="171"/>
      <c r="ASE48" s="171"/>
      <c r="ASF48" s="171"/>
      <c r="ASG48" s="171"/>
      <c r="ASH48" s="171"/>
      <c r="ASI48" s="171"/>
      <c r="ASJ48" s="172"/>
      <c r="ASK48" s="162"/>
      <c r="ASL48" s="171"/>
      <c r="ASM48" s="171"/>
      <c r="ASN48" s="171"/>
      <c r="ASO48" s="171"/>
      <c r="ASP48" s="171"/>
      <c r="ASQ48" s="171"/>
      <c r="ASR48" s="172"/>
      <c r="ASS48" s="162"/>
      <c r="AST48" s="171"/>
      <c r="ASU48" s="171"/>
      <c r="ASV48" s="171"/>
      <c r="ASW48" s="171"/>
      <c r="ASX48" s="171"/>
      <c r="ASY48" s="171"/>
      <c r="ASZ48" s="172"/>
      <c r="ATA48" s="162"/>
      <c r="ATB48" s="171"/>
      <c r="ATC48" s="171"/>
      <c r="ATD48" s="171"/>
      <c r="ATE48" s="171"/>
      <c r="ATF48" s="171"/>
      <c r="ATG48" s="171"/>
      <c r="ATH48" s="172"/>
      <c r="ATI48" s="162"/>
      <c r="ATJ48" s="171"/>
      <c r="ATK48" s="171"/>
      <c r="ATL48" s="171"/>
      <c r="ATM48" s="171"/>
      <c r="ATN48" s="171"/>
      <c r="ATO48" s="171"/>
      <c r="ATP48" s="172"/>
      <c r="ATQ48" s="162"/>
      <c r="ATR48" s="171"/>
      <c r="ATS48" s="171"/>
      <c r="ATT48" s="171"/>
      <c r="ATU48" s="171"/>
      <c r="ATV48" s="171"/>
      <c r="ATW48" s="171"/>
      <c r="ATX48" s="172"/>
      <c r="ATY48" s="162"/>
      <c r="ATZ48" s="171"/>
      <c r="AUA48" s="171"/>
      <c r="AUB48" s="171"/>
      <c r="AUC48" s="171"/>
      <c r="AUD48" s="171"/>
      <c r="AUE48" s="171"/>
      <c r="AUF48" s="172"/>
      <c r="AUG48" s="162"/>
      <c r="AUH48" s="171"/>
      <c r="AUI48" s="171"/>
      <c r="AUJ48" s="171"/>
      <c r="AUK48" s="171"/>
      <c r="AUL48" s="171"/>
      <c r="AUM48" s="171"/>
      <c r="AUN48" s="172"/>
      <c r="AUO48" s="162"/>
      <c r="AUP48" s="171"/>
      <c r="AUQ48" s="171"/>
      <c r="AUR48" s="171"/>
      <c r="AUS48" s="171"/>
      <c r="AUT48" s="171"/>
      <c r="AUU48" s="171"/>
      <c r="AUV48" s="172"/>
      <c r="AUW48" s="162"/>
      <c r="AUX48" s="171"/>
      <c r="AUY48" s="171"/>
      <c r="AUZ48" s="171"/>
      <c r="AVA48" s="171"/>
      <c r="AVB48" s="171"/>
      <c r="AVC48" s="171"/>
      <c r="AVD48" s="172"/>
      <c r="AVE48" s="162"/>
      <c r="AVF48" s="171"/>
      <c r="AVG48" s="171"/>
      <c r="AVH48" s="171"/>
      <c r="AVI48" s="171"/>
      <c r="AVJ48" s="171"/>
      <c r="AVK48" s="171"/>
      <c r="AVL48" s="172"/>
      <c r="AVM48" s="162"/>
      <c r="AVN48" s="171"/>
      <c r="AVO48" s="171"/>
      <c r="AVP48" s="171"/>
      <c r="AVQ48" s="171"/>
      <c r="AVR48" s="171"/>
      <c r="AVS48" s="171"/>
      <c r="AVT48" s="172"/>
      <c r="AVU48" s="162"/>
      <c r="AVV48" s="171"/>
      <c r="AVW48" s="171"/>
      <c r="AVX48" s="171"/>
      <c r="AVY48" s="171"/>
      <c r="AVZ48" s="171"/>
      <c r="AWA48" s="171"/>
      <c r="AWB48" s="172"/>
      <c r="AWC48" s="162"/>
      <c r="AWD48" s="171"/>
      <c r="AWE48" s="171"/>
      <c r="AWF48" s="171"/>
      <c r="AWG48" s="171"/>
      <c r="AWH48" s="171"/>
      <c r="AWI48" s="171"/>
      <c r="AWJ48" s="172"/>
      <c r="AWK48" s="162"/>
      <c r="AWL48" s="171"/>
      <c r="AWM48" s="171"/>
      <c r="AWN48" s="171"/>
      <c r="AWO48" s="171"/>
      <c r="AWP48" s="171"/>
      <c r="AWQ48" s="171"/>
      <c r="AWR48" s="172"/>
      <c r="AWS48" s="162"/>
      <c r="AWT48" s="171"/>
      <c r="AWU48" s="171"/>
      <c r="AWV48" s="171"/>
      <c r="AWW48" s="171"/>
      <c r="AWX48" s="171"/>
      <c r="AWY48" s="171"/>
      <c r="AWZ48" s="172"/>
      <c r="AXA48" s="162"/>
      <c r="AXB48" s="171"/>
      <c r="AXC48" s="171"/>
      <c r="AXD48" s="171"/>
      <c r="AXE48" s="171"/>
      <c r="AXF48" s="171"/>
      <c r="AXG48" s="171"/>
      <c r="AXH48" s="172"/>
      <c r="AXI48" s="162"/>
      <c r="AXJ48" s="171"/>
      <c r="AXK48" s="171"/>
      <c r="AXL48" s="171"/>
      <c r="AXM48" s="171"/>
      <c r="AXN48" s="171"/>
      <c r="AXO48" s="171"/>
      <c r="AXP48" s="172"/>
      <c r="AXQ48" s="162"/>
      <c r="AXR48" s="171"/>
      <c r="AXS48" s="171"/>
      <c r="AXT48" s="171"/>
      <c r="AXU48" s="171"/>
      <c r="AXV48" s="171"/>
      <c r="AXW48" s="171"/>
      <c r="AXX48" s="172"/>
      <c r="AXY48" s="162"/>
      <c r="AXZ48" s="171"/>
      <c r="AYA48" s="171"/>
      <c r="AYB48" s="171"/>
      <c r="AYC48" s="171"/>
      <c r="AYD48" s="171"/>
      <c r="AYE48" s="171"/>
      <c r="AYF48" s="172"/>
      <c r="AYG48" s="162"/>
      <c r="AYH48" s="171"/>
      <c r="AYI48" s="171"/>
      <c r="AYJ48" s="171"/>
      <c r="AYK48" s="171"/>
      <c r="AYL48" s="171"/>
      <c r="AYM48" s="171"/>
      <c r="AYN48" s="172"/>
      <c r="AYO48" s="162"/>
      <c r="AYP48" s="171"/>
      <c r="AYQ48" s="171"/>
      <c r="AYR48" s="171"/>
      <c r="AYS48" s="171"/>
      <c r="AYT48" s="171"/>
      <c r="AYU48" s="171"/>
      <c r="AYV48" s="172"/>
      <c r="AYW48" s="162"/>
      <c r="AYX48" s="171"/>
      <c r="AYY48" s="171"/>
      <c r="AYZ48" s="171"/>
      <c r="AZA48" s="171"/>
      <c r="AZB48" s="171"/>
      <c r="AZC48" s="171"/>
      <c r="AZD48" s="172"/>
      <c r="AZE48" s="162"/>
      <c r="AZF48" s="171"/>
      <c r="AZG48" s="171"/>
      <c r="AZH48" s="171"/>
      <c r="AZI48" s="171"/>
      <c r="AZJ48" s="171"/>
      <c r="AZK48" s="171"/>
      <c r="AZL48" s="172"/>
      <c r="AZM48" s="162"/>
      <c r="AZN48" s="171"/>
      <c r="AZO48" s="171"/>
      <c r="AZP48" s="171"/>
      <c r="AZQ48" s="171"/>
      <c r="AZR48" s="171"/>
      <c r="AZS48" s="171"/>
      <c r="AZT48" s="172"/>
      <c r="AZU48" s="162"/>
      <c r="AZV48" s="171"/>
      <c r="AZW48" s="171"/>
      <c r="AZX48" s="171"/>
      <c r="AZY48" s="171"/>
      <c r="AZZ48" s="171"/>
      <c r="BAA48" s="171"/>
      <c r="BAB48" s="172"/>
      <c r="BAC48" s="162"/>
      <c r="BAD48" s="171"/>
      <c r="BAE48" s="171"/>
      <c r="BAF48" s="171"/>
      <c r="BAG48" s="171"/>
      <c r="BAH48" s="171"/>
      <c r="BAI48" s="171"/>
      <c r="BAJ48" s="172"/>
      <c r="BAK48" s="162"/>
      <c r="BAL48" s="171"/>
      <c r="BAM48" s="171"/>
      <c r="BAN48" s="171"/>
      <c r="BAO48" s="171"/>
      <c r="BAP48" s="171"/>
      <c r="BAQ48" s="171"/>
      <c r="BAR48" s="172"/>
      <c r="BAS48" s="162"/>
      <c r="BAT48" s="171"/>
      <c r="BAU48" s="171"/>
      <c r="BAV48" s="171"/>
      <c r="BAW48" s="171"/>
      <c r="BAX48" s="171"/>
      <c r="BAY48" s="171"/>
      <c r="BAZ48" s="172"/>
      <c r="BBA48" s="162"/>
      <c r="BBB48" s="171"/>
      <c r="BBC48" s="171"/>
      <c r="BBD48" s="171"/>
      <c r="BBE48" s="171"/>
      <c r="BBF48" s="171"/>
      <c r="BBG48" s="171"/>
      <c r="BBH48" s="172"/>
      <c r="BBI48" s="162"/>
      <c r="BBJ48" s="171"/>
      <c r="BBK48" s="171"/>
      <c r="BBL48" s="171"/>
      <c r="BBM48" s="171"/>
      <c r="BBN48" s="171"/>
      <c r="BBO48" s="171"/>
      <c r="BBP48" s="172"/>
      <c r="BBQ48" s="162"/>
      <c r="BBR48" s="171"/>
      <c r="BBS48" s="171"/>
      <c r="BBT48" s="171"/>
      <c r="BBU48" s="171"/>
      <c r="BBV48" s="171"/>
      <c r="BBW48" s="171"/>
      <c r="BBX48" s="172"/>
      <c r="BBY48" s="162"/>
      <c r="BBZ48" s="171"/>
      <c r="BCA48" s="171"/>
      <c r="BCB48" s="171"/>
      <c r="BCC48" s="171"/>
      <c r="BCD48" s="171"/>
      <c r="BCE48" s="171"/>
      <c r="BCF48" s="172"/>
      <c r="BCG48" s="162"/>
      <c r="BCH48" s="171"/>
      <c r="BCI48" s="171"/>
      <c r="BCJ48" s="171"/>
      <c r="BCK48" s="171"/>
      <c r="BCL48" s="171"/>
      <c r="BCM48" s="171"/>
      <c r="BCN48" s="172"/>
      <c r="BCO48" s="162"/>
      <c r="BCP48" s="171"/>
      <c r="BCQ48" s="171"/>
      <c r="BCR48" s="171"/>
      <c r="BCS48" s="171"/>
      <c r="BCT48" s="171"/>
      <c r="BCU48" s="171"/>
      <c r="BCV48" s="172"/>
      <c r="BCW48" s="162"/>
      <c r="BCX48" s="171"/>
      <c r="BCY48" s="171"/>
      <c r="BCZ48" s="171"/>
      <c r="BDA48" s="171"/>
      <c r="BDB48" s="171"/>
      <c r="BDC48" s="171"/>
      <c r="BDD48" s="172"/>
      <c r="BDE48" s="162"/>
      <c r="BDF48" s="171"/>
      <c r="BDG48" s="171"/>
      <c r="BDH48" s="171"/>
      <c r="BDI48" s="171"/>
      <c r="BDJ48" s="171"/>
      <c r="BDK48" s="171"/>
      <c r="BDL48" s="172"/>
      <c r="BDM48" s="162"/>
      <c r="BDN48" s="171"/>
      <c r="BDO48" s="171"/>
      <c r="BDP48" s="171"/>
      <c r="BDQ48" s="171"/>
      <c r="BDR48" s="171"/>
      <c r="BDS48" s="171"/>
      <c r="BDT48" s="172"/>
      <c r="BDU48" s="162"/>
      <c r="BDV48" s="171"/>
      <c r="BDW48" s="171"/>
      <c r="BDX48" s="171"/>
      <c r="BDY48" s="171"/>
      <c r="BDZ48" s="171"/>
      <c r="BEA48" s="171"/>
      <c r="BEB48" s="172"/>
      <c r="BEC48" s="162"/>
      <c r="BED48" s="171"/>
      <c r="BEE48" s="171"/>
      <c r="BEF48" s="171"/>
      <c r="BEG48" s="171"/>
      <c r="BEH48" s="171"/>
      <c r="BEI48" s="171"/>
      <c r="BEJ48" s="172"/>
      <c r="BEK48" s="162"/>
      <c r="BEL48" s="171"/>
      <c r="BEM48" s="171"/>
      <c r="BEN48" s="171"/>
      <c r="BEO48" s="171"/>
      <c r="BEP48" s="171"/>
      <c r="BEQ48" s="171"/>
      <c r="BER48" s="172"/>
      <c r="BES48" s="162"/>
      <c r="BET48" s="171"/>
      <c r="BEU48" s="171"/>
      <c r="BEV48" s="171"/>
      <c r="BEW48" s="171"/>
      <c r="BEX48" s="171"/>
      <c r="BEY48" s="171"/>
      <c r="BEZ48" s="172"/>
      <c r="BFA48" s="162"/>
      <c r="BFB48" s="171"/>
      <c r="BFC48" s="171"/>
      <c r="BFD48" s="171"/>
      <c r="BFE48" s="171"/>
      <c r="BFF48" s="171"/>
      <c r="BFG48" s="171"/>
      <c r="BFH48" s="172"/>
      <c r="BFI48" s="162"/>
      <c r="BFJ48" s="171"/>
      <c r="BFK48" s="171"/>
      <c r="BFL48" s="171"/>
      <c r="BFM48" s="171"/>
      <c r="BFN48" s="171"/>
      <c r="BFO48" s="171"/>
      <c r="BFP48" s="172"/>
      <c r="BFQ48" s="162"/>
      <c r="BFR48" s="171"/>
      <c r="BFS48" s="171"/>
      <c r="BFT48" s="171"/>
      <c r="BFU48" s="171"/>
      <c r="BFV48" s="171"/>
      <c r="BFW48" s="171"/>
      <c r="BFX48" s="172"/>
      <c r="BFY48" s="162"/>
      <c r="BFZ48" s="171"/>
      <c r="BGA48" s="171"/>
      <c r="BGB48" s="171"/>
      <c r="BGC48" s="171"/>
      <c r="BGD48" s="171"/>
      <c r="BGE48" s="171"/>
      <c r="BGF48" s="172"/>
      <c r="BGG48" s="162"/>
      <c r="BGH48" s="171"/>
      <c r="BGI48" s="171"/>
      <c r="BGJ48" s="171"/>
      <c r="BGK48" s="171"/>
      <c r="BGL48" s="171"/>
      <c r="BGM48" s="171"/>
      <c r="BGN48" s="172"/>
      <c r="BGO48" s="162"/>
      <c r="BGP48" s="171"/>
      <c r="BGQ48" s="171"/>
      <c r="BGR48" s="171"/>
      <c r="BGS48" s="171"/>
      <c r="BGT48" s="171"/>
      <c r="BGU48" s="171"/>
      <c r="BGV48" s="172"/>
      <c r="BGW48" s="162"/>
      <c r="BGX48" s="171"/>
      <c r="BGY48" s="171"/>
      <c r="BGZ48" s="171"/>
      <c r="BHA48" s="171"/>
      <c r="BHB48" s="171"/>
      <c r="BHC48" s="171"/>
      <c r="BHD48" s="172"/>
      <c r="BHE48" s="162"/>
      <c r="BHF48" s="171"/>
      <c r="BHG48" s="171"/>
      <c r="BHH48" s="171"/>
      <c r="BHI48" s="171"/>
      <c r="BHJ48" s="171"/>
      <c r="BHK48" s="171"/>
      <c r="BHL48" s="172"/>
      <c r="BHM48" s="162"/>
      <c r="BHN48" s="171"/>
      <c r="BHO48" s="171"/>
      <c r="BHP48" s="171"/>
      <c r="BHQ48" s="171"/>
      <c r="BHR48" s="171"/>
      <c r="BHS48" s="171"/>
      <c r="BHT48" s="172"/>
      <c r="BHU48" s="162"/>
      <c r="BHV48" s="171"/>
      <c r="BHW48" s="171"/>
      <c r="BHX48" s="171"/>
      <c r="BHY48" s="171"/>
      <c r="BHZ48" s="171"/>
      <c r="BIA48" s="171"/>
      <c r="BIB48" s="172"/>
      <c r="BIC48" s="162"/>
      <c r="BID48" s="171"/>
      <c r="BIE48" s="171"/>
      <c r="BIF48" s="171"/>
      <c r="BIG48" s="171"/>
      <c r="BIH48" s="171"/>
      <c r="BII48" s="171"/>
      <c r="BIJ48" s="172"/>
      <c r="BIK48" s="162"/>
      <c r="BIL48" s="171"/>
      <c r="BIM48" s="171"/>
      <c r="BIN48" s="171"/>
      <c r="BIO48" s="171"/>
      <c r="BIP48" s="171"/>
      <c r="BIQ48" s="171"/>
      <c r="BIR48" s="172"/>
      <c r="BIS48" s="162"/>
      <c r="BIT48" s="171"/>
      <c r="BIU48" s="171"/>
      <c r="BIV48" s="171"/>
      <c r="BIW48" s="171"/>
      <c r="BIX48" s="171"/>
      <c r="BIY48" s="171"/>
      <c r="BIZ48" s="172"/>
      <c r="BJA48" s="162"/>
      <c r="BJB48" s="171"/>
      <c r="BJC48" s="171"/>
      <c r="BJD48" s="171"/>
      <c r="BJE48" s="171"/>
      <c r="BJF48" s="171"/>
      <c r="BJG48" s="171"/>
      <c r="BJH48" s="172"/>
      <c r="BJI48" s="162"/>
      <c r="BJJ48" s="171"/>
      <c r="BJK48" s="171"/>
      <c r="BJL48" s="171"/>
      <c r="BJM48" s="171"/>
      <c r="BJN48" s="171"/>
      <c r="BJO48" s="171"/>
      <c r="BJP48" s="172"/>
      <c r="BJQ48" s="162"/>
      <c r="BJR48" s="171"/>
      <c r="BJS48" s="171"/>
      <c r="BJT48" s="171"/>
      <c r="BJU48" s="171"/>
      <c r="BJV48" s="171"/>
      <c r="BJW48" s="171"/>
      <c r="BJX48" s="172"/>
      <c r="BJY48" s="162"/>
      <c r="BJZ48" s="171"/>
      <c r="BKA48" s="171"/>
      <c r="BKB48" s="171"/>
      <c r="BKC48" s="171"/>
      <c r="BKD48" s="171"/>
      <c r="BKE48" s="171"/>
      <c r="BKF48" s="172"/>
      <c r="BKG48" s="162"/>
      <c r="BKH48" s="171"/>
      <c r="BKI48" s="171"/>
      <c r="BKJ48" s="171"/>
      <c r="BKK48" s="171"/>
      <c r="BKL48" s="171"/>
      <c r="BKM48" s="171"/>
      <c r="BKN48" s="172"/>
      <c r="BKO48" s="162"/>
      <c r="BKP48" s="171"/>
      <c r="BKQ48" s="171"/>
      <c r="BKR48" s="171"/>
      <c r="BKS48" s="171"/>
      <c r="BKT48" s="171"/>
      <c r="BKU48" s="171"/>
      <c r="BKV48" s="172"/>
      <c r="BKW48" s="162"/>
      <c r="BKX48" s="171"/>
      <c r="BKY48" s="171"/>
      <c r="BKZ48" s="171"/>
      <c r="BLA48" s="171"/>
      <c r="BLB48" s="171"/>
      <c r="BLC48" s="171"/>
      <c r="BLD48" s="172"/>
      <c r="BLE48" s="162"/>
      <c r="BLF48" s="171"/>
      <c r="BLG48" s="171"/>
      <c r="BLH48" s="171"/>
      <c r="BLI48" s="171"/>
      <c r="BLJ48" s="171"/>
      <c r="BLK48" s="171"/>
      <c r="BLL48" s="172"/>
      <c r="BLM48" s="162"/>
      <c r="BLN48" s="171"/>
      <c r="BLO48" s="171"/>
      <c r="BLP48" s="171"/>
      <c r="BLQ48" s="171"/>
      <c r="BLR48" s="171"/>
      <c r="BLS48" s="171"/>
      <c r="BLT48" s="172"/>
      <c r="BLU48" s="162"/>
      <c r="BLV48" s="171"/>
      <c r="BLW48" s="171"/>
      <c r="BLX48" s="171"/>
      <c r="BLY48" s="171"/>
      <c r="BLZ48" s="171"/>
      <c r="BMA48" s="171"/>
      <c r="BMB48" s="172"/>
      <c r="BMC48" s="162"/>
      <c r="BMD48" s="171"/>
      <c r="BME48" s="171"/>
      <c r="BMF48" s="171"/>
      <c r="BMG48" s="171"/>
      <c r="BMH48" s="171"/>
      <c r="BMI48" s="171"/>
      <c r="BMJ48" s="172"/>
      <c r="BMK48" s="162"/>
      <c r="BML48" s="171"/>
      <c r="BMM48" s="171"/>
      <c r="BMN48" s="171"/>
      <c r="BMO48" s="171"/>
      <c r="BMP48" s="171"/>
      <c r="BMQ48" s="171"/>
      <c r="BMR48" s="172"/>
      <c r="BMS48" s="162"/>
      <c r="BMT48" s="171"/>
      <c r="BMU48" s="171"/>
      <c r="BMV48" s="171"/>
      <c r="BMW48" s="171"/>
      <c r="BMX48" s="171"/>
      <c r="BMY48" s="171"/>
      <c r="BMZ48" s="172"/>
      <c r="BNA48" s="162"/>
      <c r="BNB48" s="171"/>
      <c r="BNC48" s="171"/>
      <c r="BND48" s="171"/>
      <c r="BNE48" s="171"/>
      <c r="BNF48" s="171"/>
      <c r="BNG48" s="171"/>
      <c r="BNH48" s="172"/>
      <c r="BNI48" s="162"/>
      <c r="BNJ48" s="171"/>
      <c r="BNK48" s="171"/>
      <c r="BNL48" s="171"/>
      <c r="BNM48" s="171"/>
      <c r="BNN48" s="171"/>
      <c r="BNO48" s="171"/>
      <c r="BNP48" s="172"/>
      <c r="BNQ48" s="162"/>
      <c r="BNR48" s="171"/>
      <c r="BNS48" s="171"/>
      <c r="BNT48" s="171"/>
      <c r="BNU48" s="171"/>
      <c r="BNV48" s="171"/>
      <c r="BNW48" s="171"/>
      <c r="BNX48" s="172"/>
      <c r="BNY48" s="162"/>
      <c r="BNZ48" s="171"/>
      <c r="BOA48" s="171"/>
      <c r="BOB48" s="171"/>
      <c r="BOC48" s="171"/>
      <c r="BOD48" s="171"/>
      <c r="BOE48" s="171"/>
      <c r="BOF48" s="172"/>
      <c r="BOG48" s="162"/>
      <c r="BOH48" s="171"/>
      <c r="BOI48" s="171"/>
      <c r="BOJ48" s="171"/>
      <c r="BOK48" s="171"/>
      <c r="BOL48" s="171"/>
      <c r="BOM48" s="171"/>
      <c r="BON48" s="172"/>
      <c r="BOO48" s="162"/>
      <c r="BOP48" s="171"/>
      <c r="BOQ48" s="171"/>
      <c r="BOR48" s="171"/>
      <c r="BOS48" s="171"/>
      <c r="BOT48" s="171"/>
      <c r="BOU48" s="171"/>
      <c r="BOV48" s="172"/>
      <c r="BOW48" s="162"/>
      <c r="BOX48" s="171"/>
      <c r="BOY48" s="171"/>
      <c r="BOZ48" s="171"/>
      <c r="BPA48" s="171"/>
      <c r="BPB48" s="171"/>
      <c r="BPC48" s="171"/>
      <c r="BPD48" s="172"/>
      <c r="BPE48" s="162"/>
      <c r="BPF48" s="171"/>
      <c r="BPG48" s="171"/>
      <c r="BPH48" s="171"/>
      <c r="BPI48" s="171"/>
      <c r="BPJ48" s="171"/>
      <c r="BPK48" s="171"/>
      <c r="BPL48" s="172"/>
      <c r="BPM48" s="162"/>
      <c r="BPN48" s="171"/>
      <c r="BPO48" s="171"/>
      <c r="BPP48" s="171"/>
      <c r="BPQ48" s="171"/>
      <c r="BPR48" s="171"/>
      <c r="BPS48" s="171"/>
      <c r="BPT48" s="172"/>
      <c r="BPU48" s="162"/>
      <c r="BPV48" s="171"/>
      <c r="BPW48" s="171"/>
      <c r="BPX48" s="171"/>
      <c r="BPY48" s="171"/>
      <c r="BPZ48" s="171"/>
      <c r="BQA48" s="171"/>
      <c r="BQB48" s="172"/>
      <c r="BQC48" s="162"/>
      <c r="BQD48" s="171"/>
      <c r="BQE48" s="171"/>
      <c r="BQF48" s="171"/>
      <c r="BQG48" s="171"/>
      <c r="BQH48" s="171"/>
      <c r="BQI48" s="171"/>
      <c r="BQJ48" s="172"/>
      <c r="BQK48" s="162"/>
      <c r="BQL48" s="171"/>
      <c r="BQM48" s="171"/>
      <c r="BQN48" s="171"/>
      <c r="BQO48" s="171"/>
      <c r="BQP48" s="171"/>
      <c r="BQQ48" s="171"/>
      <c r="BQR48" s="172"/>
      <c r="BQS48" s="162"/>
      <c r="BQT48" s="171"/>
      <c r="BQU48" s="171"/>
      <c r="BQV48" s="171"/>
      <c r="BQW48" s="171"/>
      <c r="BQX48" s="171"/>
      <c r="BQY48" s="171"/>
      <c r="BQZ48" s="172"/>
      <c r="BRA48" s="162"/>
      <c r="BRB48" s="171"/>
      <c r="BRC48" s="171"/>
      <c r="BRD48" s="171"/>
      <c r="BRE48" s="171"/>
      <c r="BRF48" s="171"/>
      <c r="BRG48" s="171"/>
      <c r="BRH48" s="172"/>
      <c r="BRI48" s="162"/>
      <c r="BRJ48" s="171"/>
      <c r="BRK48" s="171"/>
      <c r="BRL48" s="171"/>
      <c r="BRM48" s="171"/>
      <c r="BRN48" s="171"/>
      <c r="BRO48" s="171"/>
      <c r="BRP48" s="172"/>
      <c r="BRQ48" s="162"/>
      <c r="BRR48" s="171"/>
      <c r="BRS48" s="171"/>
      <c r="BRT48" s="171"/>
      <c r="BRU48" s="171"/>
      <c r="BRV48" s="171"/>
      <c r="BRW48" s="171"/>
      <c r="BRX48" s="172"/>
      <c r="BRY48" s="162"/>
      <c r="BRZ48" s="171"/>
      <c r="BSA48" s="171"/>
      <c r="BSB48" s="171"/>
      <c r="BSC48" s="171"/>
      <c r="BSD48" s="171"/>
      <c r="BSE48" s="171"/>
      <c r="BSF48" s="172"/>
      <c r="BSG48" s="162"/>
      <c r="BSH48" s="171"/>
      <c r="BSI48" s="171"/>
      <c r="BSJ48" s="171"/>
      <c r="BSK48" s="171"/>
      <c r="BSL48" s="171"/>
      <c r="BSM48" s="171"/>
      <c r="BSN48" s="172"/>
      <c r="BSO48" s="162"/>
      <c r="BSP48" s="171"/>
      <c r="BSQ48" s="171"/>
      <c r="BSR48" s="171"/>
      <c r="BSS48" s="171"/>
      <c r="BST48" s="171"/>
      <c r="BSU48" s="171"/>
      <c r="BSV48" s="172"/>
      <c r="BSW48" s="162"/>
      <c r="BSX48" s="171"/>
      <c r="BSY48" s="171"/>
      <c r="BSZ48" s="171"/>
      <c r="BTA48" s="171"/>
      <c r="BTB48" s="171"/>
      <c r="BTC48" s="171"/>
      <c r="BTD48" s="172"/>
      <c r="BTE48" s="162"/>
      <c r="BTF48" s="171"/>
      <c r="BTG48" s="171"/>
      <c r="BTH48" s="171"/>
      <c r="BTI48" s="171"/>
      <c r="BTJ48" s="171"/>
      <c r="BTK48" s="171"/>
      <c r="BTL48" s="172"/>
      <c r="BTM48" s="162"/>
      <c r="BTN48" s="171"/>
      <c r="BTO48" s="171"/>
      <c r="BTP48" s="171"/>
      <c r="BTQ48" s="171"/>
      <c r="BTR48" s="171"/>
      <c r="BTS48" s="171"/>
      <c r="BTT48" s="172"/>
      <c r="BTU48" s="162"/>
      <c r="BTV48" s="171"/>
      <c r="BTW48" s="171"/>
      <c r="BTX48" s="171"/>
      <c r="BTY48" s="171"/>
      <c r="BTZ48" s="171"/>
      <c r="BUA48" s="171"/>
      <c r="BUB48" s="172"/>
      <c r="BUC48" s="162"/>
      <c r="BUD48" s="171"/>
      <c r="BUE48" s="171"/>
      <c r="BUF48" s="171"/>
      <c r="BUG48" s="171"/>
      <c r="BUH48" s="171"/>
      <c r="BUI48" s="171"/>
      <c r="BUJ48" s="172"/>
      <c r="BUK48" s="162"/>
      <c r="BUL48" s="171"/>
      <c r="BUM48" s="171"/>
      <c r="BUN48" s="171"/>
      <c r="BUO48" s="171"/>
      <c r="BUP48" s="171"/>
      <c r="BUQ48" s="171"/>
      <c r="BUR48" s="172"/>
      <c r="BUS48" s="162"/>
      <c r="BUT48" s="171"/>
      <c r="BUU48" s="171"/>
      <c r="BUV48" s="171"/>
      <c r="BUW48" s="171"/>
      <c r="BUX48" s="171"/>
      <c r="BUY48" s="171"/>
      <c r="BUZ48" s="172"/>
      <c r="BVA48" s="162"/>
      <c r="BVB48" s="171"/>
      <c r="BVC48" s="171"/>
      <c r="BVD48" s="171"/>
      <c r="BVE48" s="171"/>
      <c r="BVF48" s="171"/>
      <c r="BVG48" s="171"/>
      <c r="BVH48" s="172"/>
      <c r="BVI48" s="162"/>
      <c r="BVJ48" s="171"/>
      <c r="BVK48" s="171"/>
      <c r="BVL48" s="171"/>
      <c r="BVM48" s="171"/>
      <c r="BVN48" s="171"/>
      <c r="BVO48" s="171"/>
      <c r="BVP48" s="172"/>
      <c r="BVQ48" s="162"/>
      <c r="BVR48" s="171"/>
      <c r="BVS48" s="171"/>
      <c r="BVT48" s="171"/>
      <c r="BVU48" s="171"/>
      <c r="BVV48" s="171"/>
      <c r="BVW48" s="171"/>
      <c r="BVX48" s="172"/>
      <c r="BVY48" s="162"/>
      <c r="BVZ48" s="171"/>
      <c r="BWA48" s="171"/>
      <c r="BWB48" s="171"/>
      <c r="BWC48" s="171"/>
      <c r="BWD48" s="171"/>
      <c r="BWE48" s="171"/>
      <c r="BWF48" s="172"/>
      <c r="BWG48" s="162"/>
      <c r="BWH48" s="171"/>
      <c r="BWI48" s="171"/>
      <c r="BWJ48" s="171"/>
      <c r="BWK48" s="171"/>
      <c r="BWL48" s="171"/>
      <c r="BWM48" s="171"/>
      <c r="BWN48" s="172"/>
      <c r="BWO48" s="162"/>
      <c r="BWP48" s="171"/>
      <c r="BWQ48" s="171"/>
      <c r="BWR48" s="171"/>
      <c r="BWS48" s="171"/>
      <c r="BWT48" s="171"/>
      <c r="BWU48" s="171"/>
      <c r="BWV48" s="172"/>
      <c r="BWW48" s="162"/>
      <c r="BWX48" s="171"/>
      <c r="BWY48" s="171"/>
      <c r="BWZ48" s="171"/>
      <c r="BXA48" s="171"/>
      <c r="BXB48" s="171"/>
      <c r="BXC48" s="171"/>
      <c r="BXD48" s="172"/>
      <c r="BXE48" s="162"/>
      <c r="BXF48" s="171"/>
      <c r="BXG48" s="171"/>
      <c r="BXH48" s="171"/>
      <c r="BXI48" s="171"/>
      <c r="BXJ48" s="171"/>
      <c r="BXK48" s="171"/>
      <c r="BXL48" s="172"/>
      <c r="BXM48" s="162"/>
      <c r="BXN48" s="171"/>
      <c r="BXO48" s="171"/>
      <c r="BXP48" s="171"/>
      <c r="BXQ48" s="171"/>
      <c r="BXR48" s="171"/>
      <c r="BXS48" s="171"/>
      <c r="BXT48" s="172"/>
      <c r="BXU48" s="162"/>
      <c r="BXV48" s="171"/>
      <c r="BXW48" s="171"/>
      <c r="BXX48" s="171"/>
      <c r="BXY48" s="171"/>
      <c r="BXZ48" s="171"/>
      <c r="BYA48" s="171"/>
      <c r="BYB48" s="172"/>
      <c r="BYC48" s="162"/>
      <c r="BYD48" s="171"/>
      <c r="BYE48" s="171"/>
      <c r="BYF48" s="171"/>
      <c r="BYG48" s="171"/>
      <c r="BYH48" s="171"/>
      <c r="BYI48" s="171"/>
      <c r="BYJ48" s="172"/>
      <c r="BYK48" s="162"/>
      <c r="BYL48" s="171"/>
      <c r="BYM48" s="171"/>
      <c r="BYN48" s="171"/>
      <c r="BYO48" s="171"/>
      <c r="BYP48" s="171"/>
      <c r="BYQ48" s="171"/>
      <c r="BYR48" s="172"/>
      <c r="BYS48" s="162"/>
      <c r="BYT48" s="171"/>
      <c r="BYU48" s="171"/>
      <c r="BYV48" s="171"/>
      <c r="BYW48" s="171"/>
      <c r="BYX48" s="171"/>
      <c r="BYY48" s="171"/>
      <c r="BYZ48" s="172"/>
      <c r="BZA48" s="162"/>
      <c r="BZB48" s="171"/>
      <c r="BZC48" s="171"/>
      <c r="BZD48" s="171"/>
      <c r="BZE48" s="171"/>
      <c r="BZF48" s="171"/>
      <c r="BZG48" s="171"/>
      <c r="BZH48" s="172"/>
      <c r="BZI48" s="162"/>
      <c r="BZJ48" s="171"/>
      <c r="BZK48" s="171"/>
      <c r="BZL48" s="171"/>
      <c r="BZM48" s="171"/>
      <c r="BZN48" s="171"/>
      <c r="BZO48" s="171"/>
      <c r="BZP48" s="172"/>
      <c r="BZQ48" s="162"/>
      <c r="BZR48" s="171"/>
      <c r="BZS48" s="171"/>
      <c r="BZT48" s="171"/>
      <c r="BZU48" s="171"/>
      <c r="BZV48" s="171"/>
      <c r="BZW48" s="171"/>
      <c r="BZX48" s="172"/>
      <c r="BZY48" s="162"/>
      <c r="BZZ48" s="171"/>
      <c r="CAA48" s="171"/>
      <c r="CAB48" s="171"/>
      <c r="CAC48" s="171"/>
      <c r="CAD48" s="171"/>
      <c r="CAE48" s="171"/>
      <c r="CAF48" s="172"/>
      <c r="CAG48" s="162"/>
      <c r="CAH48" s="171"/>
      <c r="CAI48" s="171"/>
      <c r="CAJ48" s="171"/>
      <c r="CAK48" s="171"/>
      <c r="CAL48" s="171"/>
      <c r="CAM48" s="171"/>
      <c r="CAN48" s="172"/>
      <c r="CAO48" s="162"/>
      <c r="CAP48" s="171"/>
      <c r="CAQ48" s="171"/>
      <c r="CAR48" s="171"/>
      <c r="CAS48" s="171"/>
      <c r="CAT48" s="171"/>
      <c r="CAU48" s="171"/>
      <c r="CAV48" s="172"/>
      <c r="CAW48" s="162"/>
      <c r="CAX48" s="171"/>
      <c r="CAY48" s="171"/>
      <c r="CAZ48" s="171"/>
      <c r="CBA48" s="171"/>
      <c r="CBB48" s="171"/>
      <c r="CBC48" s="171"/>
      <c r="CBD48" s="172"/>
      <c r="CBE48" s="162"/>
      <c r="CBF48" s="171"/>
      <c r="CBG48" s="171"/>
      <c r="CBH48" s="171"/>
      <c r="CBI48" s="171"/>
      <c r="CBJ48" s="171"/>
      <c r="CBK48" s="171"/>
      <c r="CBL48" s="172"/>
      <c r="CBM48" s="162"/>
      <c r="CBN48" s="171"/>
      <c r="CBO48" s="171"/>
      <c r="CBP48" s="171"/>
      <c r="CBQ48" s="171"/>
      <c r="CBR48" s="171"/>
      <c r="CBS48" s="171"/>
      <c r="CBT48" s="172"/>
      <c r="CBU48" s="162"/>
      <c r="CBV48" s="171"/>
      <c r="CBW48" s="171"/>
      <c r="CBX48" s="171"/>
      <c r="CBY48" s="171"/>
      <c r="CBZ48" s="171"/>
      <c r="CCA48" s="171"/>
      <c r="CCB48" s="172"/>
      <c r="CCC48" s="162"/>
      <c r="CCD48" s="171"/>
      <c r="CCE48" s="171"/>
      <c r="CCF48" s="171"/>
      <c r="CCG48" s="171"/>
      <c r="CCH48" s="171"/>
      <c r="CCI48" s="171"/>
      <c r="CCJ48" s="172"/>
      <c r="CCK48" s="162"/>
      <c r="CCL48" s="171"/>
      <c r="CCM48" s="171"/>
      <c r="CCN48" s="171"/>
      <c r="CCO48" s="171"/>
      <c r="CCP48" s="171"/>
      <c r="CCQ48" s="171"/>
      <c r="CCR48" s="172"/>
      <c r="CCS48" s="162"/>
      <c r="CCT48" s="171"/>
      <c r="CCU48" s="171"/>
      <c r="CCV48" s="171"/>
      <c r="CCW48" s="171"/>
      <c r="CCX48" s="171"/>
      <c r="CCY48" s="171"/>
      <c r="CCZ48" s="172"/>
      <c r="CDA48" s="162"/>
      <c r="CDB48" s="171"/>
      <c r="CDC48" s="171"/>
      <c r="CDD48" s="171"/>
      <c r="CDE48" s="171"/>
      <c r="CDF48" s="171"/>
      <c r="CDG48" s="171"/>
      <c r="CDH48" s="172"/>
      <c r="CDI48" s="162"/>
      <c r="CDJ48" s="171"/>
      <c r="CDK48" s="171"/>
      <c r="CDL48" s="171"/>
      <c r="CDM48" s="171"/>
      <c r="CDN48" s="171"/>
      <c r="CDO48" s="171"/>
      <c r="CDP48" s="172"/>
      <c r="CDQ48" s="162"/>
      <c r="CDR48" s="171"/>
      <c r="CDS48" s="171"/>
      <c r="CDT48" s="171"/>
      <c r="CDU48" s="171"/>
      <c r="CDV48" s="171"/>
      <c r="CDW48" s="171"/>
      <c r="CDX48" s="172"/>
      <c r="CDY48" s="162"/>
      <c r="CDZ48" s="171"/>
      <c r="CEA48" s="171"/>
      <c r="CEB48" s="171"/>
      <c r="CEC48" s="171"/>
      <c r="CED48" s="171"/>
      <c r="CEE48" s="171"/>
      <c r="CEF48" s="172"/>
      <c r="CEG48" s="162"/>
      <c r="CEH48" s="171"/>
      <c r="CEI48" s="171"/>
      <c r="CEJ48" s="171"/>
      <c r="CEK48" s="171"/>
      <c r="CEL48" s="171"/>
      <c r="CEM48" s="171"/>
      <c r="CEN48" s="172"/>
      <c r="CEO48" s="162"/>
      <c r="CEP48" s="171"/>
      <c r="CEQ48" s="171"/>
      <c r="CER48" s="171"/>
      <c r="CES48" s="171"/>
      <c r="CET48" s="171"/>
      <c r="CEU48" s="171"/>
      <c r="CEV48" s="172"/>
      <c r="CEW48" s="162"/>
      <c r="CEX48" s="171"/>
      <c r="CEY48" s="171"/>
      <c r="CEZ48" s="171"/>
      <c r="CFA48" s="171"/>
      <c r="CFB48" s="171"/>
      <c r="CFC48" s="171"/>
      <c r="CFD48" s="172"/>
      <c r="CFE48" s="162"/>
      <c r="CFF48" s="171"/>
      <c r="CFG48" s="171"/>
      <c r="CFH48" s="171"/>
      <c r="CFI48" s="171"/>
      <c r="CFJ48" s="171"/>
      <c r="CFK48" s="171"/>
      <c r="CFL48" s="172"/>
      <c r="CFM48" s="162"/>
      <c r="CFN48" s="171"/>
      <c r="CFO48" s="171"/>
      <c r="CFP48" s="171"/>
      <c r="CFQ48" s="171"/>
      <c r="CFR48" s="171"/>
      <c r="CFS48" s="171"/>
      <c r="CFT48" s="172"/>
      <c r="CFU48" s="162"/>
      <c r="CFV48" s="171"/>
      <c r="CFW48" s="171"/>
      <c r="CFX48" s="171"/>
      <c r="CFY48" s="171"/>
      <c r="CFZ48" s="171"/>
      <c r="CGA48" s="171"/>
      <c r="CGB48" s="172"/>
      <c r="CGC48" s="162"/>
      <c r="CGD48" s="171"/>
      <c r="CGE48" s="171"/>
      <c r="CGF48" s="171"/>
      <c r="CGG48" s="171"/>
      <c r="CGH48" s="171"/>
      <c r="CGI48" s="171"/>
      <c r="CGJ48" s="172"/>
      <c r="CGK48" s="162"/>
      <c r="CGL48" s="171"/>
      <c r="CGM48" s="171"/>
      <c r="CGN48" s="171"/>
      <c r="CGO48" s="171"/>
      <c r="CGP48" s="171"/>
      <c r="CGQ48" s="171"/>
      <c r="CGR48" s="172"/>
      <c r="CGS48" s="162"/>
      <c r="CGT48" s="171"/>
      <c r="CGU48" s="171"/>
      <c r="CGV48" s="171"/>
      <c r="CGW48" s="171"/>
      <c r="CGX48" s="171"/>
      <c r="CGY48" s="171"/>
      <c r="CGZ48" s="172"/>
      <c r="CHA48" s="162"/>
      <c r="CHB48" s="171"/>
      <c r="CHC48" s="171"/>
      <c r="CHD48" s="171"/>
      <c r="CHE48" s="171"/>
      <c r="CHF48" s="171"/>
      <c r="CHG48" s="171"/>
      <c r="CHH48" s="172"/>
      <c r="CHI48" s="162"/>
      <c r="CHJ48" s="171"/>
      <c r="CHK48" s="171"/>
      <c r="CHL48" s="171"/>
      <c r="CHM48" s="171"/>
      <c r="CHN48" s="171"/>
      <c r="CHO48" s="171"/>
      <c r="CHP48" s="172"/>
      <c r="CHQ48" s="162"/>
      <c r="CHR48" s="171"/>
      <c r="CHS48" s="171"/>
      <c r="CHT48" s="171"/>
      <c r="CHU48" s="171"/>
      <c r="CHV48" s="171"/>
      <c r="CHW48" s="171"/>
      <c r="CHX48" s="172"/>
      <c r="CHY48" s="162"/>
      <c r="CHZ48" s="171"/>
      <c r="CIA48" s="171"/>
      <c r="CIB48" s="171"/>
      <c r="CIC48" s="171"/>
      <c r="CID48" s="171"/>
      <c r="CIE48" s="171"/>
      <c r="CIF48" s="172"/>
      <c r="CIG48" s="162"/>
      <c r="CIH48" s="171"/>
      <c r="CII48" s="171"/>
      <c r="CIJ48" s="171"/>
      <c r="CIK48" s="171"/>
      <c r="CIL48" s="171"/>
      <c r="CIM48" s="171"/>
      <c r="CIN48" s="172"/>
      <c r="CIO48" s="162"/>
      <c r="CIP48" s="171"/>
      <c r="CIQ48" s="171"/>
      <c r="CIR48" s="171"/>
      <c r="CIS48" s="171"/>
      <c r="CIT48" s="171"/>
      <c r="CIU48" s="171"/>
      <c r="CIV48" s="172"/>
      <c r="CIW48" s="162"/>
      <c r="CIX48" s="171"/>
      <c r="CIY48" s="171"/>
      <c r="CIZ48" s="171"/>
      <c r="CJA48" s="171"/>
      <c r="CJB48" s="171"/>
      <c r="CJC48" s="171"/>
      <c r="CJD48" s="172"/>
      <c r="CJE48" s="162"/>
      <c r="CJF48" s="171"/>
      <c r="CJG48" s="171"/>
      <c r="CJH48" s="171"/>
      <c r="CJI48" s="171"/>
      <c r="CJJ48" s="171"/>
      <c r="CJK48" s="171"/>
      <c r="CJL48" s="172"/>
      <c r="CJM48" s="162"/>
      <c r="CJN48" s="171"/>
      <c r="CJO48" s="171"/>
      <c r="CJP48" s="171"/>
      <c r="CJQ48" s="171"/>
      <c r="CJR48" s="171"/>
      <c r="CJS48" s="171"/>
      <c r="CJT48" s="172"/>
      <c r="CJU48" s="162"/>
      <c r="CJV48" s="171"/>
      <c r="CJW48" s="171"/>
      <c r="CJX48" s="171"/>
      <c r="CJY48" s="171"/>
      <c r="CJZ48" s="171"/>
      <c r="CKA48" s="171"/>
      <c r="CKB48" s="172"/>
      <c r="CKC48" s="162"/>
      <c r="CKD48" s="171"/>
      <c r="CKE48" s="171"/>
      <c r="CKF48" s="171"/>
      <c r="CKG48" s="171"/>
      <c r="CKH48" s="171"/>
      <c r="CKI48" s="171"/>
      <c r="CKJ48" s="172"/>
      <c r="CKK48" s="162"/>
      <c r="CKL48" s="171"/>
      <c r="CKM48" s="171"/>
      <c r="CKN48" s="171"/>
      <c r="CKO48" s="171"/>
      <c r="CKP48" s="171"/>
      <c r="CKQ48" s="171"/>
      <c r="CKR48" s="172"/>
      <c r="CKS48" s="162"/>
      <c r="CKT48" s="171"/>
      <c r="CKU48" s="171"/>
      <c r="CKV48" s="171"/>
      <c r="CKW48" s="171"/>
      <c r="CKX48" s="171"/>
      <c r="CKY48" s="171"/>
      <c r="CKZ48" s="172"/>
      <c r="CLA48" s="162"/>
      <c r="CLB48" s="171"/>
      <c r="CLC48" s="171"/>
      <c r="CLD48" s="171"/>
      <c r="CLE48" s="171"/>
      <c r="CLF48" s="171"/>
      <c r="CLG48" s="171"/>
      <c r="CLH48" s="172"/>
      <c r="CLI48" s="162"/>
      <c r="CLJ48" s="171"/>
      <c r="CLK48" s="171"/>
      <c r="CLL48" s="171"/>
      <c r="CLM48" s="171"/>
      <c r="CLN48" s="171"/>
      <c r="CLO48" s="171"/>
      <c r="CLP48" s="172"/>
      <c r="CLQ48" s="162"/>
      <c r="CLR48" s="171"/>
      <c r="CLS48" s="171"/>
      <c r="CLT48" s="171"/>
      <c r="CLU48" s="171"/>
      <c r="CLV48" s="171"/>
      <c r="CLW48" s="171"/>
      <c r="CLX48" s="172"/>
      <c r="CLY48" s="162"/>
      <c r="CLZ48" s="171"/>
      <c r="CMA48" s="171"/>
      <c r="CMB48" s="171"/>
      <c r="CMC48" s="171"/>
      <c r="CMD48" s="171"/>
      <c r="CME48" s="171"/>
      <c r="CMF48" s="172"/>
      <c r="CMG48" s="162"/>
      <c r="CMH48" s="171"/>
      <c r="CMI48" s="171"/>
      <c r="CMJ48" s="171"/>
      <c r="CMK48" s="171"/>
      <c r="CML48" s="171"/>
      <c r="CMM48" s="171"/>
      <c r="CMN48" s="172"/>
      <c r="CMO48" s="162"/>
      <c r="CMP48" s="171"/>
      <c r="CMQ48" s="171"/>
      <c r="CMR48" s="171"/>
      <c r="CMS48" s="171"/>
      <c r="CMT48" s="171"/>
      <c r="CMU48" s="171"/>
      <c r="CMV48" s="172"/>
      <c r="CMW48" s="162"/>
      <c r="CMX48" s="171"/>
      <c r="CMY48" s="171"/>
      <c r="CMZ48" s="171"/>
      <c r="CNA48" s="171"/>
      <c r="CNB48" s="171"/>
      <c r="CNC48" s="171"/>
      <c r="CND48" s="172"/>
      <c r="CNE48" s="162"/>
      <c r="CNF48" s="171"/>
      <c r="CNG48" s="171"/>
      <c r="CNH48" s="171"/>
      <c r="CNI48" s="171"/>
      <c r="CNJ48" s="171"/>
      <c r="CNK48" s="171"/>
      <c r="CNL48" s="172"/>
      <c r="CNM48" s="162"/>
      <c r="CNN48" s="171"/>
      <c r="CNO48" s="171"/>
      <c r="CNP48" s="171"/>
      <c r="CNQ48" s="171"/>
      <c r="CNR48" s="171"/>
      <c r="CNS48" s="171"/>
      <c r="CNT48" s="172"/>
      <c r="CNU48" s="162"/>
      <c r="CNV48" s="171"/>
      <c r="CNW48" s="171"/>
      <c r="CNX48" s="171"/>
      <c r="CNY48" s="171"/>
      <c r="CNZ48" s="171"/>
      <c r="COA48" s="171"/>
      <c r="COB48" s="172"/>
      <c r="COC48" s="162"/>
      <c r="COD48" s="171"/>
      <c r="COE48" s="171"/>
      <c r="COF48" s="171"/>
      <c r="COG48" s="171"/>
      <c r="COH48" s="171"/>
      <c r="COI48" s="171"/>
      <c r="COJ48" s="172"/>
      <c r="COK48" s="162"/>
      <c r="COL48" s="171"/>
      <c r="COM48" s="171"/>
      <c r="CON48" s="171"/>
      <c r="COO48" s="171"/>
      <c r="COP48" s="171"/>
      <c r="COQ48" s="171"/>
      <c r="COR48" s="172"/>
      <c r="COS48" s="162"/>
      <c r="COT48" s="171"/>
      <c r="COU48" s="171"/>
      <c r="COV48" s="171"/>
      <c r="COW48" s="171"/>
      <c r="COX48" s="171"/>
      <c r="COY48" s="171"/>
      <c r="COZ48" s="172"/>
      <c r="CPA48" s="162"/>
      <c r="CPB48" s="171"/>
      <c r="CPC48" s="171"/>
      <c r="CPD48" s="171"/>
      <c r="CPE48" s="171"/>
      <c r="CPF48" s="171"/>
      <c r="CPG48" s="171"/>
      <c r="CPH48" s="172"/>
      <c r="CPI48" s="162"/>
      <c r="CPJ48" s="171"/>
      <c r="CPK48" s="171"/>
      <c r="CPL48" s="171"/>
      <c r="CPM48" s="171"/>
      <c r="CPN48" s="171"/>
      <c r="CPO48" s="171"/>
      <c r="CPP48" s="172"/>
      <c r="CPQ48" s="162"/>
      <c r="CPR48" s="171"/>
      <c r="CPS48" s="171"/>
      <c r="CPT48" s="171"/>
      <c r="CPU48" s="171"/>
      <c r="CPV48" s="171"/>
      <c r="CPW48" s="171"/>
      <c r="CPX48" s="172"/>
      <c r="CPY48" s="162"/>
      <c r="CPZ48" s="171"/>
      <c r="CQA48" s="171"/>
      <c r="CQB48" s="171"/>
      <c r="CQC48" s="171"/>
      <c r="CQD48" s="171"/>
      <c r="CQE48" s="171"/>
      <c r="CQF48" s="172"/>
      <c r="CQG48" s="162"/>
      <c r="CQH48" s="171"/>
      <c r="CQI48" s="171"/>
      <c r="CQJ48" s="171"/>
      <c r="CQK48" s="171"/>
      <c r="CQL48" s="171"/>
      <c r="CQM48" s="171"/>
      <c r="CQN48" s="172"/>
      <c r="CQO48" s="162"/>
      <c r="CQP48" s="171"/>
      <c r="CQQ48" s="171"/>
      <c r="CQR48" s="171"/>
      <c r="CQS48" s="171"/>
      <c r="CQT48" s="171"/>
      <c r="CQU48" s="171"/>
      <c r="CQV48" s="172"/>
      <c r="CQW48" s="162"/>
      <c r="CQX48" s="171"/>
      <c r="CQY48" s="171"/>
      <c r="CQZ48" s="171"/>
      <c r="CRA48" s="171"/>
      <c r="CRB48" s="171"/>
      <c r="CRC48" s="171"/>
      <c r="CRD48" s="172"/>
      <c r="CRE48" s="162"/>
      <c r="CRF48" s="171"/>
      <c r="CRG48" s="171"/>
      <c r="CRH48" s="171"/>
      <c r="CRI48" s="171"/>
      <c r="CRJ48" s="171"/>
      <c r="CRK48" s="171"/>
      <c r="CRL48" s="172"/>
      <c r="CRM48" s="162"/>
      <c r="CRN48" s="171"/>
      <c r="CRO48" s="171"/>
      <c r="CRP48" s="171"/>
      <c r="CRQ48" s="171"/>
      <c r="CRR48" s="171"/>
      <c r="CRS48" s="171"/>
      <c r="CRT48" s="172"/>
      <c r="CRU48" s="162"/>
      <c r="CRV48" s="171"/>
      <c r="CRW48" s="171"/>
      <c r="CRX48" s="171"/>
      <c r="CRY48" s="171"/>
      <c r="CRZ48" s="171"/>
      <c r="CSA48" s="171"/>
      <c r="CSB48" s="172"/>
      <c r="CSC48" s="162"/>
      <c r="CSD48" s="171"/>
      <c r="CSE48" s="171"/>
      <c r="CSF48" s="171"/>
      <c r="CSG48" s="171"/>
      <c r="CSH48" s="171"/>
      <c r="CSI48" s="171"/>
      <c r="CSJ48" s="172"/>
      <c r="CSK48" s="162"/>
      <c r="CSL48" s="171"/>
      <c r="CSM48" s="171"/>
      <c r="CSN48" s="171"/>
      <c r="CSO48" s="171"/>
      <c r="CSP48" s="171"/>
      <c r="CSQ48" s="171"/>
      <c r="CSR48" s="172"/>
      <c r="CSS48" s="162"/>
      <c r="CST48" s="171"/>
      <c r="CSU48" s="171"/>
      <c r="CSV48" s="171"/>
      <c r="CSW48" s="171"/>
      <c r="CSX48" s="171"/>
      <c r="CSY48" s="171"/>
      <c r="CSZ48" s="172"/>
      <c r="CTA48" s="162"/>
      <c r="CTB48" s="171"/>
      <c r="CTC48" s="171"/>
      <c r="CTD48" s="171"/>
      <c r="CTE48" s="171"/>
      <c r="CTF48" s="171"/>
      <c r="CTG48" s="171"/>
      <c r="CTH48" s="172"/>
      <c r="CTI48" s="162"/>
      <c r="CTJ48" s="171"/>
      <c r="CTK48" s="171"/>
      <c r="CTL48" s="171"/>
      <c r="CTM48" s="171"/>
      <c r="CTN48" s="171"/>
      <c r="CTO48" s="171"/>
      <c r="CTP48" s="172"/>
      <c r="CTQ48" s="162"/>
      <c r="CTR48" s="171"/>
      <c r="CTS48" s="171"/>
      <c r="CTT48" s="171"/>
      <c r="CTU48" s="171"/>
      <c r="CTV48" s="171"/>
      <c r="CTW48" s="171"/>
      <c r="CTX48" s="172"/>
      <c r="CTY48" s="162"/>
      <c r="CTZ48" s="171"/>
      <c r="CUA48" s="171"/>
      <c r="CUB48" s="171"/>
      <c r="CUC48" s="171"/>
      <c r="CUD48" s="171"/>
      <c r="CUE48" s="171"/>
      <c r="CUF48" s="172"/>
      <c r="CUG48" s="162"/>
      <c r="CUH48" s="171"/>
      <c r="CUI48" s="171"/>
      <c r="CUJ48" s="171"/>
      <c r="CUK48" s="171"/>
      <c r="CUL48" s="171"/>
      <c r="CUM48" s="171"/>
      <c r="CUN48" s="172"/>
      <c r="CUO48" s="162"/>
      <c r="CUP48" s="171"/>
      <c r="CUQ48" s="171"/>
      <c r="CUR48" s="171"/>
      <c r="CUS48" s="171"/>
      <c r="CUT48" s="171"/>
      <c r="CUU48" s="171"/>
      <c r="CUV48" s="172"/>
      <c r="CUW48" s="162"/>
      <c r="CUX48" s="171"/>
      <c r="CUY48" s="171"/>
      <c r="CUZ48" s="171"/>
      <c r="CVA48" s="171"/>
      <c r="CVB48" s="171"/>
      <c r="CVC48" s="171"/>
      <c r="CVD48" s="172"/>
      <c r="CVE48" s="162"/>
      <c r="CVF48" s="171"/>
      <c r="CVG48" s="171"/>
      <c r="CVH48" s="171"/>
      <c r="CVI48" s="171"/>
      <c r="CVJ48" s="171"/>
      <c r="CVK48" s="171"/>
      <c r="CVL48" s="172"/>
      <c r="CVM48" s="162"/>
      <c r="CVN48" s="171"/>
      <c r="CVO48" s="171"/>
      <c r="CVP48" s="171"/>
      <c r="CVQ48" s="171"/>
      <c r="CVR48" s="171"/>
      <c r="CVS48" s="171"/>
      <c r="CVT48" s="172"/>
      <c r="CVU48" s="162"/>
      <c r="CVV48" s="171"/>
      <c r="CVW48" s="171"/>
      <c r="CVX48" s="171"/>
      <c r="CVY48" s="171"/>
      <c r="CVZ48" s="171"/>
      <c r="CWA48" s="171"/>
      <c r="CWB48" s="172"/>
      <c r="CWC48" s="162"/>
      <c r="CWD48" s="171"/>
      <c r="CWE48" s="171"/>
      <c r="CWF48" s="171"/>
      <c r="CWG48" s="171"/>
      <c r="CWH48" s="171"/>
      <c r="CWI48" s="171"/>
      <c r="CWJ48" s="172"/>
      <c r="CWK48" s="162"/>
      <c r="CWL48" s="171"/>
      <c r="CWM48" s="171"/>
      <c r="CWN48" s="171"/>
      <c r="CWO48" s="171"/>
      <c r="CWP48" s="171"/>
      <c r="CWQ48" s="171"/>
      <c r="CWR48" s="172"/>
      <c r="CWS48" s="162"/>
      <c r="CWT48" s="171"/>
      <c r="CWU48" s="171"/>
      <c r="CWV48" s="171"/>
      <c r="CWW48" s="171"/>
      <c r="CWX48" s="171"/>
      <c r="CWY48" s="171"/>
      <c r="CWZ48" s="172"/>
      <c r="CXA48" s="162"/>
      <c r="CXB48" s="171"/>
      <c r="CXC48" s="171"/>
      <c r="CXD48" s="171"/>
      <c r="CXE48" s="171"/>
      <c r="CXF48" s="171"/>
      <c r="CXG48" s="171"/>
      <c r="CXH48" s="172"/>
      <c r="CXI48" s="162"/>
      <c r="CXJ48" s="171"/>
      <c r="CXK48" s="171"/>
      <c r="CXL48" s="171"/>
      <c r="CXM48" s="171"/>
      <c r="CXN48" s="171"/>
      <c r="CXO48" s="171"/>
      <c r="CXP48" s="172"/>
      <c r="CXQ48" s="162"/>
      <c r="CXR48" s="171"/>
      <c r="CXS48" s="171"/>
      <c r="CXT48" s="171"/>
      <c r="CXU48" s="171"/>
      <c r="CXV48" s="171"/>
      <c r="CXW48" s="171"/>
      <c r="CXX48" s="172"/>
      <c r="CXY48" s="162"/>
      <c r="CXZ48" s="171"/>
      <c r="CYA48" s="171"/>
      <c r="CYB48" s="171"/>
      <c r="CYC48" s="171"/>
      <c r="CYD48" s="171"/>
      <c r="CYE48" s="171"/>
      <c r="CYF48" s="172"/>
      <c r="CYG48" s="162"/>
      <c r="CYH48" s="171"/>
      <c r="CYI48" s="171"/>
      <c r="CYJ48" s="171"/>
      <c r="CYK48" s="171"/>
      <c r="CYL48" s="171"/>
      <c r="CYM48" s="171"/>
      <c r="CYN48" s="172"/>
      <c r="CYO48" s="162"/>
      <c r="CYP48" s="171"/>
      <c r="CYQ48" s="171"/>
      <c r="CYR48" s="171"/>
      <c r="CYS48" s="171"/>
      <c r="CYT48" s="171"/>
      <c r="CYU48" s="171"/>
      <c r="CYV48" s="172"/>
      <c r="CYW48" s="162"/>
      <c r="CYX48" s="171"/>
      <c r="CYY48" s="171"/>
      <c r="CYZ48" s="171"/>
      <c r="CZA48" s="171"/>
      <c r="CZB48" s="171"/>
      <c r="CZC48" s="171"/>
      <c r="CZD48" s="172"/>
      <c r="CZE48" s="162"/>
      <c r="CZF48" s="171"/>
      <c r="CZG48" s="171"/>
      <c r="CZH48" s="171"/>
      <c r="CZI48" s="171"/>
      <c r="CZJ48" s="171"/>
      <c r="CZK48" s="171"/>
      <c r="CZL48" s="172"/>
      <c r="CZM48" s="162"/>
      <c r="CZN48" s="171"/>
      <c r="CZO48" s="171"/>
      <c r="CZP48" s="171"/>
      <c r="CZQ48" s="171"/>
      <c r="CZR48" s="171"/>
      <c r="CZS48" s="171"/>
      <c r="CZT48" s="172"/>
      <c r="CZU48" s="162"/>
      <c r="CZV48" s="171"/>
      <c r="CZW48" s="171"/>
      <c r="CZX48" s="171"/>
      <c r="CZY48" s="171"/>
      <c r="CZZ48" s="171"/>
      <c r="DAA48" s="171"/>
      <c r="DAB48" s="172"/>
      <c r="DAC48" s="162"/>
      <c r="DAD48" s="171"/>
      <c r="DAE48" s="171"/>
      <c r="DAF48" s="171"/>
      <c r="DAG48" s="171"/>
      <c r="DAH48" s="171"/>
      <c r="DAI48" s="171"/>
      <c r="DAJ48" s="172"/>
      <c r="DAK48" s="162"/>
      <c r="DAL48" s="171"/>
      <c r="DAM48" s="171"/>
      <c r="DAN48" s="171"/>
      <c r="DAO48" s="171"/>
      <c r="DAP48" s="171"/>
      <c r="DAQ48" s="171"/>
      <c r="DAR48" s="172"/>
      <c r="DAS48" s="162"/>
      <c r="DAT48" s="171"/>
      <c r="DAU48" s="171"/>
      <c r="DAV48" s="171"/>
      <c r="DAW48" s="171"/>
      <c r="DAX48" s="171"/>
      <c r="DAY48" s="171"/>
      <c r="DAZ48" s="172"/>
      <c r="DBA48" s="162"/>
      <c r="DBB48" s="171"/>
      <c r="DBC48" s="171"/>
      <c r="DBD48" s="171"/>
      <c r="DBE48" s="171"/>
      <c r="DBF48" s="171"/>
      <c r="DBG48" s="171"/>
      <c r="DBH48" s="172"/>
      <c r="DBI48" s="162"/>
      <c r="DBJ48" s="171"/>
      <c r="DBK48" s="171"/>
      <c r="DBL48" s="171"/>
      <c r="DBM48" s="171"/>
      <c r="DBN48" s="171"/>
      <c r="DBO48" s="171"/>
      <c r="DBP48" s="172"/>
      <c r="DBQ48" s="162"/>
      <c r="DBR48" s="171"/>
      <c r="DBS48" s="171"/>
      <c r="DBT48" s="171"/>
      <c r="DBU48" s="171"/>
      <c r="DBV48" s="171"/>
      <c r="DBW48" s="171"/>
      <c r="DBX48" s="172"/>
      <c r="DBY48" s="162"/>
      <c r="DBZ48" s="171"/>
      <c r="DCA48" s="171"/>
      <c r="DCB48" s="171"/>
      <c r="DCC48" s="171"/>
      <c r="DCD48" s="171"/>
      <c r="DCE48" s="171"/>
      <c r="DCF48" s="172"/>
      <c r="DCG48" s="162"/>
      <c r="DCH48" s="171"/>
      <c r="DCI48" s="171"/>
      <c r="DCJ48" s="171"/>
      <c r="DCK48" s="171"/>
      <c r="DCL48" s="171"/>
      <c r="DCM48" s="171"/>
      <c r="DCN48" s="172"/>
      <c r="DCO48" s="162"/>
      <c r="DCP48" s="171"/>
      <c r="DCQ48" s="171"/>
      <c r="DCR48" s="171"/>
      <c r="DCS48" s="171"/>
      <c r="DCT48" s="171"/>
      <c r="DCU48" s="171"/>
      <c r="DCV48" s="172"/>
      <c r="DCW48" s="162"/>
      <c r="DCX48" s="171"/>
      <c r="DCY48" s="171"/>
      <c r="DCZ48" s="171"/>
      <c r="DDA48" s="171"/>
      <c r="DDB48" s="171"/>
      <c r="DDC48" s="171"/>
      <c r="DDD48" s="172"/>
      <c r="DDE48" s="162"/>
      <c r="DDF48" s="171"/>
      <c r="DDG48" s="171"/>
      <c r="DDH48" s="171"/>
      <c r="DDI48" s="171"/>
      <c r="DDJ48" s="171"/>
      <c r="DDK48" s="171"/>
      <c r="DDL48" s="172"/>
      <c r="DDM48" s="162"/>
      <c r="DDN48" s="171"/>
      <c r="DDO48" s="171"/>
      <c r="DDP48" s="171"/>
      <c r="DDQ48" s="171"/>
      <c r="DDR48" s="171"/>
      <c r="DDS48" s="171"/>
      <c r="DDT48" s="172"/>
      <c r="DDU48" s="162"/>
      <c r="DDV48" s="171"/>
      <c r="DDW48" s="171"/>
      <c r="DDX48" s="171"/>
      <c r="DDY48" s="171"/>
      <c r="DDZ48" s="171"/>
      <c r="DEA48" s="171"/>
      <c r="DEB48" s="172"/>
      <c r="DEC48" s="162"/>
      <c r="DED48" s="171"/>
      <c r="DEE48" s="171"/>
      <c r="DEF48" s="171"/>
      <c r="DEG48" s="171"/>
      <c r="DEH48" s="171"/>
      <c r="DEI48" s="171"/>
      <c r="DEJ48" s="172"/>
      <c r="DEK48" s="162"/>
      <c r="DEL48" s="171"/>
      <c r="DEM48" s="171"/>
      <c r="DEN48" s="171"/>
      <c r="DEO48" s="171"/>
      <c r="DEP48" s="171"/>
      <c r="DEQ48" s="171"/>
      <c r="DER48" s="172"/>
      <c r="DES48" s="162"/>
      <c r="DET48" s="171"/>
      <c r="DEU48" s="171"/>
      <c r="DEV48" s="171"/>
      <c r="DEW48" s="171"/>
      <c r="DEX48" s="171"/>
      <c r="DEY48" s="171"/>
      <c r="DEZ48" s="172"/>
      <c r="DFA48" s="162"/>
      <c r="DFB48" s="171"/>
      <c r="DFC48" s="171"/>
      <c r="DFD48" s="171"/>
      <c r="DFE48" s="171"/>
      <c r="DFF48" s="171"/>
      <c r="DFG48" s="171"/>
      <c r="DFH48" s="172"/>
      <c r="DFI48" s="162"/>
      <c r="DFJ48" s="171"/>
      <c r="DFK48" s="171"/>
      <c r="DFL48" s="171"/>
      <c r="DFM48" s="171"/>
      <c r="DFN48" s="171"/>
      <c r="DFO48" s="171"/>
      <c r="DFP48" s="172"/>
      <c r="DFQ48" s="162"/>
      <c r="DFR48" s="171"/>
      <c r="DFS48" s="171"/>
      <c r="DFT48" s="171"/>
      <c r="DFU48" s="171"/>
      <c r="DFV48" s="171"/>
      <c r="DFW48" s="171"/>
      <c r="DFX48" s="172"/>
      <c r="DFY48" s="162"/>
      <c r="DFZ48" s="171"/>
      <c r="DGA48" s="171"/>
      <c r="DGB48" s="171"/>
      <c r="DGC48" s="171"/>
      <c r="DGD48" s="171"/>
      <c r="DGE48" s="171"/>
      <c r="DGF48" s="172"/>
      <c r="DGG48" s="162"/>
      <c r="DGH48" s="171"/>
      <c r="DGI48" s="171"/>
      <c r="DGJ48" s="171"/>
      <c r="DGK48" s="171"/>
      <c r="DGL48" s="171"/>
      <c r="DGM48" s="171"/>
      <c r="DGN48" s="172"/>
      <c r="DGO48" s="162"/>
      <c r="DGP48" s="171"/>
      <c r="DGQ48" s="171"/>
      <c r="DGR48" s="171"/>
      <c r="DGS48" s="171"/>
      <c r="DGT48" s="171"/>
      <c r="DGU48" s="171"/>
      <c r="DGV48" s="172"/>
      <c r="DGW48" s="162"/>
      <c r="DGX48" s="171"/>
      <c r="DGY48" s="171"/>
      <c r="DGZ48" s="171"/>
      <c r="DHA48" s="171"/>
      <c r="DHB48" s="171"/>
      <c r="DHC48" s="171"/>
      <c r="DHD48" s="172"/>
      <c r="DHE48" s="162"/>
      <c r="DHF48" s="171"/>
      <c r="DHG48" s="171"/>
      <c r="DHH48" s="171"/>
      <c r="DHI48" s="171"/>
      <c r="DHJ48" s="171"/>
      <c r="DHK48" s="171"/>
      <c r="DHL48" s="172"/>
      <c r="DHM48" s="162"/>
      <c r="DHN48" s="171"/>
      <c r="DHO48" s="171"/>
      <c r="DHP48" s="171"/>
      <c r="DHQ48" s="171"/>
      <c r="DHR48" s="171"/>
      <c r="DHS48" s="171"/>
      <c r="DHT48" s="172"/>
      <c r="DHU48" s="162"/>
      <c r="DHV48" s="171"/>
      <c r="DHW48" s="171"/>
      <c r="DHX48" s="171"/>
      <c r="DHY48" s="171"/>
      <c r="DHZ48" s="171"/>
      <c r="DIA48" s="171"/>
      <c r="DIB48" s="172"/>
      <c r="DIC48" s="162"/>
      <c r="DID48" s="171"/>
      <c r="DIE48" s="171"/>
      <c r="DIF48" s="171"/>
      <c r="DIG48" s="171"/>
      <c r="DIH48" s="171"/>
      <c r="DII48" s="171"/>
      <c r="DIJ48" s="172"/>
      <c r="DIK48" s="162"/>
      <c r="DIL48" s="171"/>
      <c r="DIM48" s="171"/>
      <c r="DIN48" s="171"/>
      <c r="DIO48" s="171"/>
      <c r="DIP48" s="171"/>
      <c r="DIQ48" s="171"/>
      <c r="DIR48" s="172"/>
      <c r="DIS48" s="162"/>
      <c r="DIT48" s="171"/>
      <c r="DIU48" s="171"/>
      <c r="DIV48" s="171"/>
      <c r="DIW48" s="171"/>
      <c r="DIX48" s="171"/>
      <c r="DIY48" s="171"/>
      <c r="DIZ48" s="172"/>
      <c r="DJA48" s="162"/>
      <c r="DJB48" s="171"/>
      <c r="DJC48" s="171"/>
      <c r="DJD48" s="171"/>
      <c r="DJE48" s="171"/>
      <c r="DJF48" s="171"/>
      <c r="DJG48" s="171"/>
      <c r="DJH48" s="172"/>
      <c r="DJI48" s="162"/>
      <c r="DJJ48" s="171"/>
      <c r="DJK48" s="171"/>
      <c r="DJL48" s="171"/>
      <c r="DJM48" s="171"/>
      <c r="DJN48" s="171"/>
      <c r="DJO48" s="171"/>
      <c r="DJP48" s="172"/>
      <c r="DJQ48" s="162"/>
      <c r="DJR48" s="171"/>
      <c r="DJS48" s="171"/>
      <c r="DJT48" s="171"/>
      <c r="DJU48" s="171"/>
      <c r="DJV48" s="171"/>
      <c r="DJW48" s="171"/>
      <c r="DJX48" s="172"/>
      <c r="DJY48" s="162"/>
      <c r="DJZ48" s="171"/>
      <c r="DKA48" s="171"/>
      <c r="DKB48" s="171"/>
      <c r="DKC48" s="171"/>
      <c r="DKD48" s="171"/>
      <c r="DKE48" s="171"/>
      <c r="DKF48" s="172"/>
      <c r="DKG48" s="162"/>
      <c r="DKH48" s="171"/>
      <c r="DKI48" s="171"/>
      <c r="DKJ48" s="171"/>
      <c r="DKK48" s="171"/>
      <c r="DKL48" s="171"/>
      <c r="DKM48" s="171"/>
      <c r="DKN48" s="172"/>
      <c r="DKO48" s="162"/>
      <c r="DKP48" s="171"/>
      <c r="DKQ48" s="171"/>
      <c r="DKR48" s="171"/>
      <c r="DKS48" s="171"/>
      <c r="DKT48" s="171"/>
      <c r="DKU48" s="171"/>
      <c r="DKV48" s="172"/>
      <c r="DKW48" s="162"/>
      <c r="DKX48" s="171"/>
      <c r="DKY48" s="171"/>
      <c r="DKZ48" s="171"/>
      <c r="DLA48" s="171"/>
      <c r="DLB48" s="171"/>
      <c r="DLC48" s="171"/>
      <c r="DLD48" s="172"/>
      <c r="DLE48" s="162"/>
      <c r="DLF48" s="171"/>
      <c r="DLG48" s="171"/>
      <c r="DLH48" s="171"/>
      <c r="DLI48" s="171"/>
      <c r="DLJ48" s="171"/>
      <c r="DLK48" s="171"/>
      <c r="DLL48" s="172"/>
      <c r="DLM48" s="162"/>
      <c r="DLN48" s="171"/>
      <c r="DLO48" s="171"/>
      <c r="DLP48" s="171"/>
      <c r="DLQ48" s="171"/>
      <c r="DLR48" s="171"/>
      <c r="DLS48" s="171"/>
      <c r="DLT48" s="172"/>
      <c r="DLU48" s="162"/>
      <c r="DLV48" s="171"/>
      <c r="DLW48" s="171"/>
      <c r="DLX48" s="171"/>
      <c r="DLY48" s="171"/>
      <c r="DLZ48" s="171"/>
      <c r="DMA48" s="171"/>
      <c r="DMB48" s="172"/>
      <c r="DMC48" s="162"/>
      <c r="DMD48" s="171"/>
      <c r="DME48" s="171"/>
      <c r="DMF48" s="171"/>
      <c r="DMG48" s="171"/>
      <c r="DMH48" s="171"/>
      <c r="DMI48" s="171"/>
      <c r="DMJ48" s="172"/>
      <c r="DMK48" s="162"/>
      <c r="DML48" s="171"/>
      <c r="DMM48" s="171"/>
      <c r="DMN48" s="171"/>
      <c r="DMO48" s="171"/>
      <c r="DMP48" s="171"/>
      <c r="DMQ48" s="171"/>
      <c r="DMR48" s="172"/>
      <c r="DMS48" s="162"/>
      <c r="DMT48" s="171"/>
      <c r="DMU48" s="171"/>
      <c r="DMV48" s="171"/>
      <c r="DMW48" s="171"/>
      <c r="DMX48" s="171"/>
      <c r="DMY48" s="171"/>
      <c r="DMZ48" s="172"/>
      <c r="DNA48" s="162"/>
      <c r="DNB48" s="171"/>
      <c r="DNC48" s="171"/>
      <c r="DND48" s="171"/>
      <c r="DNE48" s="171"/>
      <c r="DNF48" s="171"/>
      <c r="DNG48" s="171"/>
      <c r="DNH48" s="172"/>
      <c r="DNI48" s="162"/>
      <c r="DNJ48" s="171"/>
      <c r="DNK48" s="171"/>
      <c r="DNL48" s="171"/>
      <c r="DNM48" s="171"/>
      <c r="DNN48" s="171"/>
      <c r="DNO48" s="171"/>
      <c r="DNP48" s="172"/>
      <c r="DNQ48" s="162"/>
      <c r="DNR48" s="171"/>
      <c r="DNS48" s="171"/>
      <c r="DNT48" s="171"/>
      <c r="DNU48" s="171"/>
      <c r="DNV48" s="171"/>
      <c r="DNW48" s="171"/>
      <c r="DNX48" s="172"/>
      <c r="DNY48" s="162"/>
      <c r="DNZ48" s="171"/>
      <c r="DOA48" s="171"/>
      <c r="DOB48" s="171"/>
      <c r="DOC48" s="171"/>
      <c r="DOD48" s="171"/>
      <c r="DOE48" s="171"/>
      <c r="DOF48" s="172"/>
      <c r="DOG48" s="162"/>
      <c r="DOH48" s="171"/>
      <c r="DOI48" s="171"/>
      <c r="DOJ48" s="171"/>
      <c r="DOK48" s="171"/>
      <c r="DOL48" s="171"/>
      <c r="DOM48" s="171"/>
      <c r="DON48" s="172"/>
      <c r="DOO48" s="162"/>
      <c r="DOP48" s="171"/>
      <c r="DOQ48" s="171"/>
      <c r="DOR48" s="171"/>
      <c r="DOS48" s="171"/>
      <c r="DOT48" s="171"/>
      <c r="DOU48" s="171"/>
      <c r="DOV48" s="172"/>
      <c r="DOW48" s="162"/>
      <c r="DOX48" s="171"/>
      <c r="DOY48" s="171"/>
      <c r="DOZ48" s="171"/>
      <c r="DPA48" s="171"/>
      <c r="DPB48" s="171"/>
      <c r="DPC48" s="171"/>
      <c r="DPD48" s="172"/>
      <c r="DPE48" s="162"/>
      <c r="DPF48" s="171"/>
      <c r="DPG48" s="171"/>
      <c r="DPH48" s="171"/>
      <c r="DPI48" s="171"/>
      <c r="DPJ48" s="171"/>
      <c r="DPK48" s="171"/>
      <c r="DPL48" s="172"/>
      <c r="DPM48" s="162"/>
      <c r="DPN48" s="171"/>
      <c r="DPO48" s="171"/>
      <c r="DPP48" s="171"/>
      <c r="DPQ48" s="171"/>
      <c r="DPR48" s="171"/>
      <c r="DPS48" s="171"/>
      <c r="DPT48" s="172"/>
      <c r="DPU48" s="162"/>
      <c r="DPV48" s="171"/>
      <c r="DPW48" s="171"/>
      <c r="DPX48" s="171"/>
      <c r="DPY48" s="171"/>
      <c r="DPZ48" s="171"/>
      <c r="DQA48" s="171"/>
      <c r="DQB48" s="172"/>
      <c r="DQC48" s="162"/>
      <c r="DQD48" s="171"/>
      <c r="DQE48" s="171"/>
      <c r="DQF48" s="171"/>
      <c r="DQG48" s="171"/>
      <c r="DQH48" s="171"/>
      <c r="DQI48" s="171"/>
      <c r="DQJ48" s="172"/>
      <c r="DQK48" s="162"/>
      <c r="DQL48" s="171"/>
      <c r="DQM48" s="171"/>
      <c r="DQN48" s="171"/>
      <c r="DQO48" s="171"/>
      <c r="DQP48" s="171"/>
      <c r="DQQ48" s="171"/>
      <c r="DQR48" s="172"/>
      <c r="DQS48" s="162"/>
      <c r="DQT48" s="171"/>
      <c r="DQU48" s="171"/>
      <c r="DQV48" s="171"/>
      <c r="DQW48" s="171"/>
      <c r="DQX48" s="171"/>
      <c r="DQY48" s="171"/>
      <c r="DQZ48" s="172"/>
      <c r="DRA48" s="162"/>
      <c r="DRB48" s="171"/>
      <c r="DRC48" s="171"/>
      <c r="DRD48" s="171"/>
      <c r="DRE48" s="171"/>
      <c r="DRF48" s="171"/>
      <c r="DRG48" s="171"/>
      <c r="DRH48" s="172"/>
      <c r="DRI48" s="162"/>
      <c r="DRJ48" s="171"/>
      <c r="DRK48" s="171"/>
      <c r="DRL48" s="171"/>
      <c r="DRM48" s="171"/>
      <c r="DRN48" s="171"/>
      <c r="DRO48" s="171"/>
      <c r="DRP48" s="172"/>
      <c r="DRQ48" s="162"/>
      <c r="DRR48" s="171"/>
      <c r="DRS48" s="171"/>
      <c r="DRT48" s="171"/>
      <c r="DRU48" s="171"/>
      <c r="DRV48" s="171"/>
      <c r="DRW48" s="171"/>
      <c r="DRX48" s="172"/>
      <c r="DRY48" s="162"/>
      <c r="DRZ48" s="171"/>
      <c r="DSA48" s="171"/>
      <c r="DSB48" s="171"/>
      <c r="DSC48" s="171"/>
      <c r="DSD48" s="171"/>
      <c r="DSE48" s="171"/>
      <c r="DSF48" s="172"/>
      <c r="DSG48" s="162"/>
      <c r="DSH48" s="171"/>
      <c r="DSI48" s="171"/>
      <c r="DSJ48" s="171"/>
      <c r="DSK48" s="171"/>
      <c r="DSL48" s="171"/>
      <c r="DSM48" s="171"/>
      <c r="DSN48" s="172"/>
      <c r="DSO48" s="162"/>
      <c r="DSP48" s="171"/>
      <c r="DSQ48" s="171"/>
      <c r="DSR48" s="171"/>
      <c r="DSS48" s="171"/>
      <c r="DST48" s="171"/>
      <c r="DSU48" s="171"/>
      <c r="DSV48" s="172"/>
      <c r="DSW48" s="162"/>
      <c r="DSX48" s="171"/>
      <c r="DSY48" s="171"/>
      <c r="DSZ48" s="171"/>
      <c r="DTA48" s="171"/>
      <c r="DTB48" s="171"/>
      <c r="DTC48" s="171"/>
      <c r="DTD48" s="172"/>
      <c r="DTE48" s="162"/>
      <c r="DTF48" s="171"/>
      <c r="DTG48" s="171"/>
      <c r="DTH48" s="171"/>
      <c r="DTI48" s="171"/>
      <c r="DTJ48" s="171"/>
      <c r="DTK48" s="171"/>
      <c r="DTL48" s="172"/>
      <c r="DTM48" s="162"/>
      <c r="DTN48" s="171"/>
      <c r="DTO48" s="171"/>
      <c r="DTP48" s="171"/>
      <c r="DTQ48" s="171"/>
      <c r="DTR48" s="171"/>
      <c r="DTS48" s="171"/>
      <c r="DTT48" s="172"/>
      <c r="DTU48" s="162"/>
      <c r="DTV48" s="171"/>
      <c r="DTW48" s="171"/>
      <c r="DTX48" s="171"/>
      <c r="DTY48" s="171"/>
      <c r="DTZ48" s="171"/>
      <c r="DUA48" s="171"/>
      <c r="DUB48" s="172"/>
      <c r="DUC48" s="162"/>
      <c r="DUD48" s="171"/>
      <c r="DUE48" s="171"/>
      <c r="DUF48" s="171"/>
      <c r="DUG48" s="171"/>
      <c r="DUH48" s="171"/>
      <c r="DUI48" s="171"/>
      <c r="DUJ48" s="172"/>
      <c r="DUK48" s="162"/>
      <c r="DUL48" s="171"/>
      <c r="DUM48" s="171"/>
      <c r="DUN48" s="171"/>
      <c r="DUO48" s="171"/>
      <c r="DUP48" s="171"/>
      <c r="DUQ48" s="171"/>
      <c r="DUR48" s="172"/>
      <c r="DUS48" s="162"/>
      <c r="DUT48" s="171"/>
      <c r="DUU48" s="171"/>
      <c r="DUV48" s="171"/>
      <c r="DUW48" s="171"/>
      <c r="DUX48" s="171"/>
      <c r="DUY48" s="171"/>
      <c r="DUZ48" s="172"/>
      <c r="DVA48" s="162"/>
      <c r="DVB48" s="171"/>
      <c r="DVC48" s="171"/>
      <c r="DVD48" s="171"/>
      <c r="DVE48" s="171"/>
      <c r="DVF48" s="171"/>
      <c r="DVG48" s="171"/>
      <c r="DVH48" s="172"/>
      <c r="DVI48" s="162"/>
      <c r="DVJ48" s="171"/>
      <c r="DVK48" s="171"/>
      <c r="DVL48" s="171"/>
      <c r="DVM48" s="171"/>
      <c r="DVN48" s="171"/>
      <c r="DVO48" s="171"/>
      <c r="DVP48" s="172"/>
      <c r="DVQ48" s="162"/>
      <c r="DVR48" s="171"/>
      <c r="DVS48" s="171"/>
      <c r="DVT48" s="171"/>
      <c r="DVU48" s="171"/>
      <c r="DVV48" s="171"/>
      <c r="DVW48" s="171"/>
      <c r="DVX48" s="172"/>
      <c r="DVY48" s="162"/>
      <c r="DVZ48" s="171"/>
      <c r="DWA48" s="171"/>
      <c r="DWB48" s="171"/>
      <c r="DWC48" s="171"/>
      <c r="DWD48" s="171"/>
      <c r="DWE48" s="171"/>
      <c r="DWF48" s="172"/>
      <c r="DWG48" s="162"/>
      <c r="DWH48" s="171"/>
      <c r="DWI48" s="171"/>
      <c r="DWJ48" s="171"/>
      <c r="DWK48" s="171"/>
      <c r="DWL48" s="171"/>
      <c r="DWM48" s="171"/>
      <c r="DWN48" s="172"/>
      <c r="DWO48" s="162"/>
      <c r="DWP48" s="171"/>
      <c r="DWQ48" s="171"/>
      <c r="DWR48" s="171"/>
      <c r="DWS48" s="171"/>
      <c r="DWT48" s="171"/>
      <c r="DWU48" s="171"/>
      <c r="DWV48" s="172"/>
      <c r="DWW48" s="162"/>
      <c r="DWX48" s="171"/>
      <c r="DWY48" s="171"/>
      <c r="DWZ48" s="171"/>
      <c r="DXA48" s="171"/>
      <c r="DXB48" s="171"/>
      <c r="DXC48" s="171"/>
      <c r="DXD48" s="172"/>
      <c r="DXE48" s="162"/>
      <c r="DXF48" s="171"/>
      <c r="DXG48" s="171"/>
      <c r="DXH48" s="171"/>
      <c r="DXI48" s="171"/>
      <c r="DXJ48" s="171"/>
      <c r="DXK48" s="171"/>
      <c r="DXL48" s="172"/>
      <c r="DXM48" s="162"/>
      <c r="DXN48" s="171"/>
      <c r="DXO48" s="171"/>
      <c r="DXP48" s="171"/>
      <c r="DXQ48" s="171"/>
      <c r="DXR48" s="171"/>
      <c r="DXS48" s="171"/>
      <c r="DXT48" s="172"/>
      <c r="DXU48" s="162"/>
      <c r="DXV48" s="171"/>
      <c r="DXW48" s="171"/>
      <c r="DXX48" s="171"/>
      <c r="DXY48" s="171"/>
      <c r="DXZ48" s="171"/>
      <c r="DYA48" s="171"/>
      <c r="DYB48" s="172"/>
      <c r="DYC48" s="162"/>
      <c r="DYD48" s="171"/>
      <c r="DYE48" s="171"/>
      <c r="DYF48" s="171"/>
      <c r="DYG48" s="171"/>
      <c r="DYH48" s="171"/>
      <c r="DYI48" s="171"/>
      <c r="DYJ48" s="172"/>
      <c r="DYK48" s="162"/>
      <c r="DYL48" s="171"/>
      <c r="DYM48" s="171"/>
      <c r="DYN48" s="171"/>
      <c r="DYO48" s="171"/>
      <c r="DYP48" s="171"/>
      <c r="DYQ48" s="171"/>
      <c r="DYR48" s="172"/>
      <c r="DYS48" s="162"/>
      <c r="DYT48" s="171"/>
      <c r="DYU48" s="171"/>
      <c r="DYV48" s="171"/>
      <c r="DYW48" s="171"/>
      <c r="DYX48" s="171"/>
      <c r="DYY48" s="171"/>
      <c r="DYZ48" s="172"/>
      <c r="DZA48" s="162"/>
      <c r="DZB48" s="171"/>
      <c r="DZC48" s="171"/>
      <c r="DZD48" s="171"/>
      <c r="DZE48" s="171"/>
      <c r="DZF48" s="171"/>
      <c r="DZG48" s="171"/>
      <c r="DZH48" s="172"/>
      <c r="DZI48" s="162"/>
      <c r="DZJ48" s="171"/>
      <c r="DZK48" s="171"/>
      <c r="DZL48" s="171"/>
      <c r="DZM48" s="171"/>
      <c r="DZN48" s="171"/>
      <c r="DZO48" s="171"/>
      <c r="DZP48" s="172"/>
      <c r="DZQ48" s="162"/>
      <c r="DZR48" s="171"/>
      <c r="DZS48" s="171"/>
      <c r="DZT48" s="171"/>
      <c r="DZU48" s="171"/>
      <c r="DZV48" s="171"/>
      <c r="DZW48" s="171"/>
      <c r="DZX48" s="172"/>
      <c r="DZY48" s="162"/>
      <c r="DZZ48" s="171"/>
      <c r="EAA48" s="171"/>
      <c r="EAB48" s="171"/>
      <c r="EAC48" s="171"/>
      <c r="EAD48" s="171"/>
      <c r="EAE48" s="171"/>
      <c r="EAF48" s="172"/>
      <c r="EAG48" s="162"/>
      <c r="EAH48" s="171"/>
      <c r="EAI48" s="171"/>
      <c r="EAJ48" s="171"/>
      <c r="EAK48" s="171"/>
      <c r="EAL48" s="171"/>
      <c r="EAM48" s="171"/>
      <c r="EAN48" s="172"/>
      <c r="EAO48" s="162"/>
      <c r="EAP48" s="171"/>
      <c r="EAQ48" s="171"/>
      <c r="EAR48" s="171"/>
      <c r="EAS48" s="171"/>
      <c r="EAT48" s="171"/>
      <c r="EAU48" s="171"/>
      <c r="EAV48" s="172"/>
      <c r="EAW48" s="162"/>
      <c r="EAX48" s="171"/>
      <c r="EAY48" s="171"/>
      <c r="EAZ48" s="171"/>
      <c r="EBA48" s="171"/>
      <c r="EBB48" s="171"/>
      <c r="EBC48" s="171"/>
      <c r="EBD48" s="172"/>
      <c r="EBE48" s="162"/>
      <c r="EBF48" s="171"/>
      <c r="EBG48" s="171"/>
      <c r="EBH48" s="171"/>
      <c r="EBI48" s="171"/>
      <c r="EBJ48" s="171"/>
      <c r="EBK48" s="171"/>
      <c r="EBL48" s="172"/>
      <c r="EBM48" s="162"/>
      <c r="EBN48" s="171"/>
      <c r="EBO48" s="171"/>
      <c r="EBP48" s="171"/>
      <c r="EBQ48" s="171"/>
      <c r="EBR48" s="171"/>
      <c r="EBS48" s="171"/>
      <c r="EBT48" s="172"/>
      <c r="EBU48" s="162"/>
      <c r="EBV48" s="171"/>
      <c r="EBW48" s="171"/>
      <c r="EBX48" s="171"/>
      <c r="EBY48" s="171"/>
      <c r="EBZ48" s="171"/>
      <c r="ECA48" s="171"/>
      <c r="ECB48" s="172"/>
      <c r="ECC48" s="162"/>
      <c r="ECD48" s="171"/>
      <c r="ECE48" s="171"/>
      <c r="ECF48" s="171"/>
      <c r="ECG48" s="171"/>
      <c r="ECH48" s="171"/>
      <c r="ECI48" s="171"/>
      <c r="ECJ48" s="172"/>
      <c r="ECK48" s="162"/>
      <c r="ECL48" s="171"/>
      <c r="ECM48" s="171"/>
      <c r="ECN48" s="171"/>
      <c r="ECO48" s="171"/>
      <c r="ECP48" s="171"/>
      <c r="ECQ48" s="171"/>
      <c r="ECR48" s="172"/>
      <c r="ECS48" s="162"/>
      <c r="ECT48" s="171"/>
      <c r="ECU48" s="171"/>
      <c r="ECV48" s="171"/>
      <c r="ECW48" s="171"/>
      <c r="ECX48" s="171"/>
      <c r="ECY48" s="171"/>
      <c r="ECZ48" s="172"/>
      <c r="EDA48" s="162"/>
      <c r="EDB48" s="171"/>
      <c r="EDC48" s="171"/>
      <c r="EDD48" s="171"/>
      <c r="EDE48" s="171"/>
      <c r="EDF48" s="171"/>
      <c r="EDG48" s="171"/>
      <c r="EDH48" s="172"/>
      <c r="EDI48" s="162"/>
      <c r="EDJ48" s="171"/>
      <c r="EDK48" s="171"/>
      <c r="EDL48" s="171"/>
      <c r="EDM48" s="171"/>
      <c r="EDN48" s="171"/>
      <c r="EDO48" s="171"/>
      <c r="EDP48" s="172"/>
      <c r="EDQ48" s="162"/>
      <c r="EDR48" s="171"/>
      <c r="EDS48" s="171"/>
      <c r="EDT48" s="171"/>
      <c r="EDU48" s="171"/>
      <c r="EDV48" s="171"/>
      <c r="EDW48" s="171"/>
      <c r="EDX48" s="172"/>
      <c r="EDY48" s="162"/>
      <c r="EDZ48" s="171"/>
      <c r="EEA48" s="171"/>
      <c r="EEB48" s="171"/>
      <c r="EEC48" s="171"/>
      <c r="EED48" s="171"/>
      <c r="EEE48" s="171"/>
      <c r="EEF48" s="172"/>
      <c r="EEG48" s="162"/>
      <c r="EEH48" s="171"/>
      <c r="EEI48" s="171"/>
      <c r="EEJ48" s="171"/>
      <c r="EEK48" s="171"/>
      <c r="EEL48" s="171"/>
      <c r="EEM48" s="171"/>
      <c r="EEN48" s="172"/>
      <c r="EEO48" s="162"/>
      <c r="EEP48" s="171"/>
      <c r="EEQ48" s="171"/>
      <c r="EER48" s="171"/>
      <c r="EES48" s="171"/>
      <c r="EET48" s="171"/>
      <c r="EEU48" s="171"/>
      <c r="EEV48" s="172"/>
      <c r="EEW48" s="162"/>
      <c r="EEX48" s="171"/>
      <c r="EEY48" s="171"/>
      <c r="EEZ48" s="171"/>
      <c r="EFA48" s="171"/>
      <c r="EFB48" s="171"/>
      <c r="EFC48" s="171"/>
      <c r="EFD48" s="172"/>
      <c r="EFE48" s="162"/>
      <c r="EFF48" s="171"/>
      <c r="EFG48" s="171"/>
      <c r="EFH48" s="171"/>
      <c r="EFI48" s="171"/>
      <c r="EFJ48" s="171"/>
      <c r="EFK48" s="171"/>
      <c r="EFL48" s="172"/>
      <c r="EFM48" s="162"/>
      <c r="EFN48" s="171"/>
      <c r="EFO48" s="171"/>
      <c r="EFP48" s="171"/>
      <c r="EFQ48" s="171"/>
      <c r="EFR48" s="171"/>
      <c r="EFS48" s="171"/>
      <c r="EFT48" s="172"/>
      <c r="EFU48" s="162"/>
      <c r="EFV48" s="171"/>
      <c r="EFW48" s="171"/>
      <c r="EFX48" s="171"/>
      <c r="EFY48" s="171"/>
      <c r="EFZ48" s="171"/>
      <c r="EGA48" s="171"/>
      <c r="EGB48" s="172"/>
      <c r="EGC48" s="162"/>
      <c r="EGD48" s="171"/>
      <c r="EGE48" s="171"/>
      <c r="EGF48" s="171"/>
      <c r="EGG48" s="171"/>
      <c r="EGH48" s="171"/>
      <c r="EGI48" s="171"/>
      <c r="EGJ48" s="172"/>
      <c r="EGK48" s="162"/>
      <c r="EGL48" s="171"/>
      <c r="EGM48" s="171"/>
      <c r="EGN48" s="171"/>
      <c r="EGO48" s="171"/>
      <c r="EGP48" s="171"/>
      <c r="EGQ48" s="171"/>
      <c r="EGR48" s="172"/>
      <c r="EGS48" s="162"/>
      <c r="EGT48" s="171"/>
      <c r="EGU48" s="171"/>
      <c r="EGV48" s="171"/>
      <c r="EGW48" s="171"/>
      <c r="EGX48" s="171"/>
      <c r="EGY48" s="171"/>
      <c r="EGZ48" s="172"/>
      <c r="EHA48" s="162"/>
      <c r="EHB48" s="171"/>
      <c r="EHC48" s="171"/>
      <c r="EHD48" s="171"/>
      <c r="EHE48" s="171"/>
      <c r="EHF48" s="171"/>
      <c r="EHG48" s="171"/>
      <c r="EHH48" s="172"/>
      <c r="EHI48" s="162"/>
      <c r="EHJ48" s="171"/>
      <c r="EHK48" s="171"/>
      <c r="EHL48" s="171"/>
      <c r="EHM48" s="171"/>
      <c r="EHN48" s="171"/>
      <c r="EHO48" s="171"/>
      <c r="EHP48" s="172"/>
      <c r="EHQ48" s="162"/>
      <c r="EHR48" s="171"/>
      <c r="EHS48" s="171"/>
      <c r="EHT48" s="171"/>
      <c r="EHU48" s="171"/>
      <c r="EHV48" s="171"/>
      <c r="EHW48" s="171"/>
      <c r="EHX48" s="172"/>
      <c r="EHY48" s="162"/>
      <c r="EHZ48" s="171"/>
      <c r="EIA48" s="171"/>
      <c r="EIB48" s="171"/>
      <c r="EIC48" s="171"/>
      <c r="EID48" s="171"/>
      <c r="EIE48" s="171"/>
      <c r="EIF48" s="172"/>
      <c r="EIG48" s="162"/>
      <c r="EIH48" s="171"/>
      <c r="EII48" s="171"/>
      <c r="EIJ48" s="171"/>
      <c r="EIK48" s="171"/>
      <c r="EIL48" s="171"/>
      <c r="EIM48" s="171"/>
      <c r="EIN48" s="172"/>
      <c r="EIO48" s="162"/>
      <c r="EIP48" s="171"/>
      <c r="EIQ48" s="171"/>
      <c r="EIR48" s="171"/>
      <c r="EIS48" s="171"/>
      <c r="EIT48" s="171"/>
      <c r="EIU48" s="171"/>
      <c r="EIV48" s="172"/>
      <c r="EIW48" s="162"/>
      <c r="EIX48" s="171"/>
      <c r="EIY48" s="171"/>
      <c r="EIZ48" s="171"/>
      <c r="EJA48" s="171"/>
      <c r="EJB48" s="171"/>
      <c r="EJC48" s="171"/>
      <c r="EJD48" s="172"/>
      <c r="EJE48" s="162"/>
      <c r="EJF48" s="171"/>
      <c r="EJG48" s="171"/>
      <c r="EJH48" s="171"/>
      <c r="EJI48" s="171"/>
      <c r="EJJ48" s="171"/>
      <c r="EJK48" s="171"/>
      <c r="EJL48" s="172"/>
      <c r="EJM48" s="162"/>
      <c r="EJN48" s="171"/>
      <c r="EJO48" s="171"/>
      <c r="EJP48" s="171"/>
      <c r="EJQ48" s="171"/>
      <c r="EJR48" s="171"/>
      <c r="EJS48" s="171"/>
      <c r="EJT48" s="172"/>
      <c r="EJU48" s="162"/>
      <c r="EJV48" s="171"/>
      <c r="EJW48" s="171"/>
      <c r="EJX48" s="171"/>
      <c r="EJY48" s="171"/>
      <c r="EJZ48" s="171"/>
      <c r="EKA48" s="171"/>
      <c r="EKB48" s="172"/>
      <c r="EKC48" s="162"/>
      <c r="EKD48" s="171"/>
      <c r="EKE48" s="171"/>
      <c r="EKF48" s="171"/>
      <c r="EKG48" s="171"/>
      <c r="EKH48" s="171"/>
      <c r="EKI48" s="171"/>
      <c r="EKJ48" s="172"/>
      <c r="EKK48" s="162"/>
      <c r="EKL48" s="171"/>
      <c r="EKM48" s="171"/>
      <c r="EKN48" s="171"/>
      <c r="EKO48" s="171"/>
      <c r="EKP48" s="171"/>
      <c r="EKQ48" s="171"/>
      <c r="EKR48" s="172"/>
      <c r="EKS48" s="162"/>
      <c r="EKT48" s="171"/>
      <c r="EKU48" s="171"/>
      <c r="EKV48" s="171"/>
      <c r="EKW48" s="171"/>
      <c r="EKX48" s="171"/>
      <c r="EKY48" s="171"/>
      <c r="EKZ48" s="172"/>
      <c r="ELA48" s="162"/>
      <c r="ELB48" s="171"/>
      <c r="ELC48" s="171"/>
      <c r="ELD48" s="171"/>
      <c r="ELE48" s="171"/>
      <c r="ELF48" s="171"/>
      <c r="ELG48" s="171"/>
      <c r="ELH48" s="172"/>
      <c r="ELI48" s="162"/>
      <c r="ELJ48" s="171"/>
      <c r="ELK48" s="171"/>
      <c r="ELL48" s="171"/>
      <c r="ELM48" s="171"/>
      <c r="ELN48" s="171"/>
      <c r="ELO48" s="171"/>
      <c r="ELP48" s="172"/>
      <c r="ELQ48" s="162"/>
      <c r="ELR48" s="171"/>
      <c r="ELS48" s="171"/>
      <c r="ELT48" s="171"/>
      <c r="ELU48" s="171"/>
      <c r="ELV48" s="171"/>
      <c r="ELW48" s="171"/>
      <c r="ELX48" s="172"/>
      <c r="ELY48" s="162"/>
      <c r="ELZ48" s="171"/>
      <c r="EMA48" s="171"/>
      <c r="EMB48" s="171"/>
      <c r="EMC48" s="171"/>
      <c r="EMD48" s="171"/>
      <c r="EME48" s="171"/>
      <c r="EMF48" s="172"/>
      <c r="EMG48" s="162"/>
      <c r="EMH48" s="171"/>
      <c r="EMI48" s="171"/>
      <c r="EMJ48" s="171"/>
      <c r="EMK48" s="171"/>
      <c r="EML48" s="171"/>
      <c r="EMM48" s="171"/>
      <c r="EMN48" s="172"/>
      <c r="EMO48" s="162"/>
      <c r="EMP48" s="171"/>
      <c r="EMQ48" s="171"/>
      <c r="EMR48" s="171"/>
      <c r="EMS48" s="171"/>
      <c r="EMT48" s="171"/>
      <c r="EMU48" s="171"/>
      <c r="EMV48" s="172"/>
      <c r="EMW48" s="162"/>
      <c r="EMX48" s="171"/>
      <c r="EMY48" s="171"/>
      <c r="EMZ48" s="171"/>
      <c r="ENA48" s="171"/>
      <c r="ENB48" s="171"/>
      <c r="ENC48" s="171"/>
      <c r="END48" s="172"/>
      <c r="ENE48" s="162"/>
      <c r="ENF48" s="171"/>
      <c r="ENG48" s="171"/>
      <c r="ENH48" s="171"/>
      <c r="ENI48" s="171"/>
      <c r="ENJ48" s="171"/>
      <c r="ENK48" s="171"/>
      <c r="ENL48" s="172"/>
      <c r="ENM48" s="162"/>
      <c r="ENN48" s="171"/>
      <c r="ENO48" s="171"/>
      <c r="ENP48" s="171"/>
      <c r="ENQ48" s="171"/>
      <c r="ENR48" s="171"/>
      <c r="ENS48" s="171"/>
      <c r="ENT48" s="172"/>
      <c r="ENU48" s="162"/>
      <c r="ENV48" s="171"/>
      <c r="ENW48" s="171"/>
      <c r="ENX48" s="171"/>
      <c r="ENY48" s="171"/>
      <c r="ENZ48" s="171"/>
      <c r="EOA48" s="171"/>
      <c r="EOB48" s="172"/>
      <c r="EOC48" s="162"/>
      <c r="EOD48" s="171"/>
      <c r="EOE48" s="171"/>
      <c r="EOF48" s="171"/>
      <c r="EOG48" s="171"/>
      <c r="EOH48" s="171"/>
      <c r="EOI48" s="171"/>
      <c r="EOJ48" s="172"/>
      <c r="EOK48" s="162"/>
      <c r="EOL48" s="171"/>
      <c r="EOM48" s="171"/>
      <c r="EON48" s="171"/>
      <c r="EOO48" s="171"/>
      <c r="EOP48" s="171"/>
      <c r="EOQ48" s="171"/>
      <c r="EOR48" s="172"/>
      <c r="EOS48" s="162"/>
      <c r="EOT48" s="171"/>
      <c r="EOU48" s="171"/>
      <c r="EOV48" s="171"/>
      <c r="EOW48" s="171"/>
      <c r="EOX48" s="171"/>
      <c r="EOY48" s="171"/>
      <c r="EOZ48" s="172"/>
      <c r="EPA48" s="162"/>
      <c r="EPB48" s="171"/>
      <c r="EPC48" s="171"/>
      <c r="EPD48" s="171"/>
      <c r="EPE48" s="171"/>
      <c r="EPF48" s="171"/>
      <c r="EPG48" s="171"/>
      <c r="EPH48" s="172"/>
      <c r="EPI48" s="162"/>
      <c r="EPJ48" s="171"/>
      <c r="EPK48" s="171"/>
      <c r="EPL48" s="171"/>
      <c r="EPM48" s="171"/>
      <c r="EPN48" s="171"/>
      <c r="EPO48" s="171"/>
      <c r="EPP48" s="172"/>
      <c r="EPQ48" s="162"/>
      <c r="EPR48" s="171"/>
      <c r="EPS48" s="171"/>
      <c r="EPT48" s="171"/>
      <c r="EPU48" s="171"/>
      <c r="EPV48" s="171"/>
      <c r="EPW48" s="171"/>
      <c r="EPX48" s="172"/>
      <c r="EPY48" s="162"/>
      <c r="EPZ48" s="171"/>
      <c r="EQA48" s="171"/>
      <c r="EQB48" s="171"/>
      <c r="EQC48" s="171"/>
      <c r="EQD48" s="171"/>
      <c r="EQE48" s="171"/>
      <c r="EQF48" s="172"/>
      <c r="EQG48" s="162"/>
      <c r="EQH48" s="171"/>
      <c r="EQI48" s="171"/>
      <c r="EQJ48" s="171"/>
      <c r="EQK48" s="171"/>
      <c r="EQL48" s="171"/>
      <c r="EQM48" s="171"/>
      <c r="EQN48" s="172"/>
      <c r="EQO48" s="162"/>
      <c r="EQP48" s="171"/>
      <c r="EQQ48" s="171"/>
      <c r="EQR48" s="171"/>
      <c r="EQS48" s="171"/>
      <c r="EQT48" s="171"/>
      <c r="EQU48" s="171"/>
      <c r="EQV48" s="172"/>
      <c r="EQW48" s="162"/>
      <c r="EQX48" s="171"/>
      <c r="EQY48" s="171"/>
      <c r="EQZ48" s="171"/>
      <c r="ERA48" s="171"/>
      <c r="ERB48" s="171"/>
      <c r="ERC48" s="171"/>
      <c r="ERD48" s="172"/>
      <c r="ERE48" s="162"/>
      <c r="ERF48" s="171"/>
      <c r="ERG48" s="171"/>
      <c r="ERH48" s="171"/>
      <c r="ERI48" s="171"/>
      <c r="ERJ48" s="171"/>
      <c r="ERK48" s="171"/>
      <c r="ERL48" s="172"/>
      <c r="ERM48" s="162"/>
      <c r="ERN48" s="171"/>
      <c r="ERO48" s="171"/>
      <c r="ERP48" s="171"/>
      <c r="ERQ48" s="171"/>
      <c r="ERR48" s="171"/>
      <c r="ERS48" s="171"/>
      <c r="ERT48" s="172"/>
      <c r="ERU48" s="162"/>
      <c r="ERV48" s="171"/>
      <c r="ERW48" s="171"/>
      <c r="ERX48" s="171"/>
      <c r="ERY48" s="171"/>
      <c r="ERZ48" s="171"/>
      <c r="ESA48" s="171"/>
      <c r="ESB48" s="172"/>
      <c r="ESC48" s="162"/>
      <c r="ESD48" s="171"/>
      <c r="ESE48" s="171"/>
      <c r="ESF48" s="171"/>
      <c r="ESG48" s="171"/>
      <c r="ESH48" s="171"/>
      <c r="ESI48" s="171"/>
      <c r="ESJ48" s="172"/>
      <c r="ESK48" s="162"/>
      <c r="ESL48" s="171"/>
      <c r="ESM48" s="171"/>
      <c r="ESN48" s="171"/>
      <c r="ESO48" s="171"/>
      <c r="ESP48" s="171"/>
      <c r="ESQ48" s="171"/>
      <c r="ESR48" s="172"/>
      <c r="ESS48" s="162"/>
      <c r="EST48" s="171"/>
      <c r="ESU48" s="171"/>
      <c r="ESV48" s="171"/>
      <c r="ESW48" s="171"/>
      <c r="ESX48" s="171"/>
      <c r="ESY48" s="171"/>
      <c r="ESZ48" s="172"/>
      <c r="ETA48" s="162"/>
      <c r="ETB48" s="171"/>
      <c r="ETC48" s="171"/>
      <c r="ETD48" s="171"/>
      <c r="ETE48" s="171"/>
      <c r="ETF48" s="171"/>
      <c r="ETG48" s="171"/>
      <c r="ETH48" s="172"/>
      <c r="ETI48" s="162"/>
      <c r="ETJ48" s="171"/>
      <c r="ETK48" s="171"/>
      <c r="ETL48" s="171"/>
      <c r="ETM48" s="171"/>
      <c r="ETN48" s="171"/>
      <c r="ETO48" s="171"/>
      <c r="ETP48" s="172"/>
      <c r="ETQ48" s="162"/>
      <c r="ETR48" s="171"/>
      <c r="ETS48" s="171"/>
      <c r="ETT48" s="171"/>
      <c r="ETU48" s="171"/>
      <c r="ETV48" s="171"/>
      <c r="ETW48" s="171"/>
      <c r="ETX48" s="172"/>
      <c r="ETY48" s="162"/>
      <c r="ETZ48" s="171"/>
      <c r="EUA48" s="171"/>
      <c r="EUB48" s="171"/>
      <c r="EUC48" s="171"/>
      <c r="EUD48" s="171"/>
      <c r="EUE48" s="171"/>
      <c r="EUF48" s="172"/>
      <c r="EUG48" s="162"/>
      <c r="EUH48" s="171"/>
      <c r="EUI48" s="171"/>
      <c r="EUJ48" s="171"/>
      <c r="EUK48" s="171"/>
      <c r="EUL48" s="171"/>
      <c r="EUM48" s="171"/>
      <c r="EUN48" s="172"/>
      <c r="EUO48" s="162"/>
      <c r="EUP48" s="171"/>
      <c r="EUQ48" s="171"/>
      <c r="EUR48" s="171"/>
      <c r="EUS48" s="171"/>
      <c r="EUT48" s="171"/>
      <c r="EUU48" s="171"/>
      <c r="EUV48" s="172"/>
      <c r="EUW48" s="162"/>
      <c r="EUX48" s="171"/>
      <c r="EUY48" s="171"/>
      <c r="EUZ48" s="171"/>
      <c r="EVA48" s="171"/>
      <c r="EVB48" s="171"/>
      <c r="EVC48" s="171"/>
      <c r="EVD48" s="172"/>
      <c r="EVE48" s="162"/>
      <c r="EVF48" s="171"/>
      <c r="EVG48" s="171"/>
      <c r="EVH48" s="171"/>
      <c r="EVI48" s="171"/>
      <c r="EVJ48" s="171"/>
      <c r="EVK48" s="171"/>
      <c r="EVL48" s="172"/>
      <c r="EVM48" s="162"/>
      <c r="EVN48" s="171"/>
      <c r="EVO48" s="171"/>
      <c r="EVP48" s="171"/>
      <c r="EVQ48" s="171"/>
      <c r="EVR48" s="171"/>
      <c r="EVS48" s="171"/>
      <c r="EVT48" s="172"/>
      <c r="EVU48" s="162"/>
      <c r="EVV48" s="171"/>
      <c r="EVW48" s="171"/>
      <c r="EVX48" s="171"/>
      <c r="EVY48" s="171"/>
      <c r="EVZ48" s="171"/>
      <c r="EWA48" s="171"/>
      <c r="EWB48" s="172"/>
      <c r="EWC48" s="162"/>
      <c r="EWD48" s="171"/>
      <c r="EWE48" s="171"/>
      <c r="EWF48" s="171"/>
      <c r="EWG48" s="171"/>
      <c r="EWH48" s="171"/>
      <c r="EWI48" s="171"/>
      <c r="EWJ48" s="172"/>
      <c r="EWK48" s="162"/>
      <c r="EWL48" s="171"/>
      <c r="EWM48" s="171"/>
      <c r="EWN48" s="171"/>
      <c r="EWO48" s="171"/>
      <c r="EWP48" s="171"/>
      <c r="EWQ48" s="171"/>
      <c r="EWR48" s="172"/>
      <c r="EWS48" s="162"/>
      <c r="EWT48" s="171"/>
      <c r="EWU48" s="171"/>
      <c r="EWV48" s="171"/>
      <c r="EWW48" s="171"/>
      <c r="EWX48" s="171"/>
      <c r="EWY48" s="171"/>
      <c r="EWZ48" s="172"/>
      <c r="EXA48" s="162"/>
      <c r="EXB48" s="171"/>
      <c r="EXC48" s="171"/>
      <c r="EXD48" s="171"/>
      <c r="EXE48" s="171"/>
      <c r="EXF48" s="171"/>
      <c r="EXG48" s="171"/>
      <c r="EXH48" s="172"/>
      <c r="EXI48" s="162"/>
      <c r="EXJ48" s="171"/>
      <c r="EXK48" s="171"/>
      <c r="EXL48" s="171"/>
      <c r="EXM48" s="171"/>
      <c r="EXN48" s="171"/>
      <c r="EXO48" s="171"/>
      <c r="EXP48" s="172"/>
      <c r="EXQ48" s="162"/>
      <c r="EXR48" s="171"/>
      <c r="EXS48" s="171"/>
      <c r="EXT48" s="171"/>
      <c r="EXU48" s="171"/>
      <c r="EXV48" s="171"/>
      <c r="EXW48" s="171"/>
      <c r="EXX48" s="172"/>
      <c r="EXY48" s="162"/>
      <c r="EXZ48" s="171"/>
      <c r="EYA48" s="171"/>
      <c r="EYB48" s="171"/>
      <c r="EYC48" s="171"/>
      <c r="EYD48" s="171"/>
      <c r="EYE48" s="171"/>
      <c r="EYF48" s="172"/>
      <c r="EYG48" s="162"/>
      <c r="EYH48" s="171"/>
      <c r="EYI48" s="171"/>
      <c r="EYJ48" s="171"/>
      <c r="EYK48" s="171"/>
      <c r="EYL48" s="171"/>
      <c r="EYM48" s="171"/>
      <c r="EYN48" s="172"/>
      <c r="EYO48" s="162"/>
      <c r="EYP48" s="171"/>
      <c r="EYQ48" s="171"/>
      <c r="EYR48" s="171"/>
      <c r="EYS48" s="171"/>
      <c r="EYT48" s="171"/>
      <c r="EYU48" s="171"/>
      <c r="EYV48" s="172"/>
      <c r="EYW48" s="162"/>
      <c r="EYX48" s="171"/>
      <c r="EYY48" s="171"/>
      <c r="EYZ48" s="171"/>
      <c r="EZA48" s="171"/>
      <c r="EZB48" s="171"/>
      <c r="EZC48" s="171"/>
      <c r="EZD48" s="172"/>
      <c r="EZE48" s="162"/>
      <c r="EZF48" s="171"/>
      <c r="EZG48" s="171"/>
      <c r="EZH48" s="171"/>
      <c r="EZI48" s="171"/>
      <c r="EZJ48" s="171"/>
      <c r="EZK48" s="171"/>
      <c r="EZL48" s="172"/>
      <c r="EZM48" s="162"/>
      <c r="EZN48" s="171"/>
      <c r="EZO48" s="171"/>
      <c r="EZP48" s="171"/>
      <c r="EZQ48" s="171"/>
      <c r="EZR48" s="171"/>
      <c r="EZS48" s="171"/>
      <c r="EZT48" s="172"/>
      <c r="EZU48" s="162"/>
      <c r="EZV48" s="171"/>
      <c r="EZW48" s="171"/>
      <c r="EZX48" s="171"/>
      <c r="EZY48" s="171"/>
      <c r="EZZ48" s="171"/>
      <c r="FAA48" s="171"/>
      <c r="FAB48" s="172"/>
      <c r="FAC48" s="162"/>
      <c r="FAD48" s="171"/>
      <c r="FAE48" s="171"/>
      <c r="FAF48" s="171"/>
      <c r="FAG48" s="171"/>
      <c r="FAH48" s="171"/>
      <c r="FAI48" s="171"/>
      <c r="FAJ48" s="172"/>
      <c r="FAK48" s="162"/>
      <c r="FAL48" s="171"/>
      <c r="FAM48" s="171"/>
      <c r="FAN48" s="171"/>
      <c r="FAO48" s="171"/>
      <c r="FAP48" s="171"/>
      <c r="FAQ48" s="171"/>
      <c r="FAR48" s="172"/>
      <c r="FAS48" s="162"/>
      <c r="FAT48" s="171"/>
      <c r="FAU48" s="171"/>
      <c r="FAV48" s="171"/>
      <c r="FAW48" s="171"/>
      <c r="FAX48" s="171"/>
      <c r="FAY48" s="171"/>
      <c r="FAZ48" s="172"/>
      <c r="FBA48" s="162"/>
      <c r="FBB48" s="171"/>
      <c r="FBC48" s="171"/>
      <c r="FBD48" s="171"/>
      <c r="FBE48" s="171"/>
      <c r="FBF48" s="171"/>
      <c r="FBG48" s="171"/>
      <c r="FBH48" s="172"/>
      <c r="FBI48" s="162"/>
      <c r="FBJ48" s="171"/>
      <c r="FBK48" s="171"/>
      <c r="FBL48" s="171"/>
      <c r="FBM48" s="171"/>
      <c r="FBN48" s="171"/>
      <c r="FBO48" s="171"/>
      <c r="FBP48" s="172"/>
      <c r="FBQ48" s="162"/>
      <c r="FBR48" s="171"/>
      <c r="FBS48" s="171"/>
      <c r="FBT48" s="171"/>
      <c r="FBU48" s="171"/>
      <c r="FBV48" s="171"/>
      <c r="FBW48" s="171"/>
      <c r="FBX48" s="172"/>
      <c r="FBY48" s="162"/>
      <c r="FBZ48" s="171"/>
      <c r="FCA48" s="171"/>
      <c r="FCB48" s="171"/>
      <c r="FCC48" s="171"/>
      <c r="FCD48" s="171"/>
      <c r="FCE48" s="171"/>
      <c r="FCF48" s="172"/>
      <c r="FCG48" s="162"/>
      <c r="FCH48" s="171"/>
      <c r="FCI48" s="171"/>
      <c r="FCJ48" s="171"/>
      <c r="FCK48" s="171"/>
      <c r="FCL48" s="171"/>
      <c r="FCM48" s="171"/>
      <c r="FCN48" s="172"/>
      <c r="FCO48" s="162"/>
      <c r="FCP48" s="171"/>
      <c r="FCQ48" s="171"/>
      <c r="FCR48" s="171"/>
      <c r="FCS48" s="171"/>
      <c r="FCT48" s="171"/>
      <c r="FCU48" s="171"/>
      <c r="FCV48" s="172"/>
      <c r="FCW48" s="162"/>
      <c r="FCX48" s="171"/>
      <c r="FCY48" s="171"/>
      <c r="FCZ48" s="171"/>
      <c r="FDA48" s="171"/>
      <c r="FDB48" s="171"/>
      <c r="FDC48" s="171"/>
      <c r="FDD48" s="172"/>
      <c r="FDE48" s="162"/>
      <c r="FDF48" s="171"/>
      <c r="FDG48" s="171"/>
      <c r="FDH48" s="171"/>
      <c r="FDI48" s="171"/>
      <c r="FDJ48" s="171"/>
      <c r="FDK48" s="171"/>
      <c r="FDL48" s="172"/>
      <c r="FDM48" s="162"/>
      <c r="FDN48" s="171"/>
      <c r="FDO48" s="171"/>
      <c r="FDP48" s="171"/>
      <c r="FDQ48" s="171"/>
      <c r="FDR48" s="171"/>
      <c r="FDS48" s="171"/>
      <c r="FDT48" s="172"/>
      <c r="FDU48" s="162"/>
      <c r="FDV48" s="171"/>
      <c r="FDW48" s="171"/>
      <c r="FDX48" s="171"/>
      <c r="FDY48" s="171"/>
      <c r="FDZ48" s="171"/>
      <c r="FEA48" s="171"/>
      <c r="FEB48" s="172"/>
      <c r="FEC48" s="162"/>
      <c r="FED48" s="171"/>
      <c r="FEE48" s="171"/>
      <c r="FEF48" s="171"/>
      <c r="FEG48" s="171"/>
      <c r="FEH48" s="171"/>
      <c r="FEI48" s="171"/>
      <c r="FEJ48" s="172"/>
      <c r="FEK48" s="162"/>
      <c r="FEL48" s="171"/>
      <c r="FEM48" s="171"/>
      <c r="FEN48" s="171"/>
      <c r="FEO48" s="171"/>
      <c r="FEP48" s="171"/>
      <c r="FEQ48" s="171"/>
      <c r="FER48" s="172"/>
      <c r="FES48" s="162"/>
      <c r="FET48" s="171"/>
      <c r="FEU48" s="171"/>
      <c r="FEV48" s="171"/>
      <c r="FEW48" s="171"/>
      <c r="FEX48" s="171"/>
      <c r="FEY48" s="171"/>
      <c r="FEZ48" s="172"/>
      <c r="FFA48" s="162"/>
      <c r="FFB48" s="171"/>
      <c r="FFC48" s="171"/>
      <c r="FFD48" s="171"/>
      <c r="FFE48" s="171"/>
      <c r="FFF48" s="171"/>
      <c r="FFG48" s="171"/>
      <c r="FFH48" s="172"/>
      <c r="FFI48" s="162"/>
      <c r="FFJ48" s="171"/>
      <c r="FFK48" s="171"/>
      <c r="FFL48" s="171"/>
      <c r="FFM48" s="171"/>
      <c r="FFN48" s="171"/>
      <c r="FFO48" s="171"/>
      <c r="FFP48" s="172"/>
      <c r="FFQ48" s="162"/>
      <c r="FFR48" s="171"/>
      <c r="FFS48" s="171"/>
      <c r="FFT48" s="171"/>
      <c r="FFU48" s="171"/>
      <c r="FFV48" s="171"/>
      <c r="FFW48" s="171"/>
      <c r="FFX48" s="172"/>
      <c r="FFY48" s="162"/>
      <c r="FFZ48" s="171"/>
      <c r="FGA48" s="171"/>
      <c r="FGB48" s="171"/>
      <c r="FGC48" s="171"/>
      <c r="FGD48" s="171"/>
      <c r="FGE48" s="171"/>
      <c r="FGF48" s="172"/>
      <c r="FGG48" s="162"/>
      <c r="FGH48" s="171"/>
      <c r="FGI48" s="171"/>
      <c r="FGJ48" s="171"/>
      <c r="FGK48" s="171"/>
      <c r="FGL48" s="171"/>
      <c r="FGM48" s="171"/>
      <c r="FGN48" s="172"/>
      <c r="FGO48" s="162"/>
      <c r="FGP48" s="171"/>
      <c r="FGQ48" s="171"/>
      <c r="FGR48" s="171"/>
      <c r="FGS48" s="171"/>
      <c r="FGT48" s="171"/>
      <c r="FGU48" s="171"/>
      <c r="FGV48" s="172"/>
      <c r="FGW48" s="162"/>
      <c r="FGX48" s="171"/>
      <c r="FGY48" s="171"/>
      <c r="FGZ48" s="171"/>
      <c r="FHA48" s="171"/>
      <c r="FHB48" s="171"/>
      <c r="FHC48" s="171"/>
      <c r="FHD48" s="172"/>
      <c r="FHE48" s="162"/>
      <c r="FHF48" s="171"/>
      <c r="FHG48" s="171"/>
      <c r="FHH48" s="171"/>
      <c r="FHI48" s="171"/>
      <c r="FHJ48" s="171"/>
      <c r="FHK48" s="171"/>
      <c r="FHL48" s="172"/>
      <c r="FHM48" s="162"/>
      <c r="FHN48" s="171"/>
      <c r="FHO48" s="171"/>
      <c r="FHP48" s="171"/>
      <c r="FHQ48" s="171"/>
      <c r="FHR48" s="171"/>
      <c r="FHS48" s="171"/>
      <c r="FHT48" s="172"/>
      <c r="FHU48" s="162"/>
      <c r="FHV48" s="171"/>
      <c r="FHW48" s="171"/>
      <c r="FHX48" s="171"/>
      <c r="FHY48" s="171"/>
      <c r="FHZ48" s="171"/>
      <c r="FIA48" s="171"/>
      <c r="FIB48" s="172"/>
      <c r="FIC48" s="162"/>
      <c r="FID48" s="171"/>
      <c r="FIE48" s="171"/>
      <c r="FIF48" s="171"/>
      <c r="FIG48" s="171"/>
      <c r="FIH48" s="171"/>
      <c r="FII48" s="171"/>
      <c r="FIJ48" s="172"/>
      <c r="FIK48" s="162"/>
      <c r="FIL48" s="171"/>
      <c r="FIM48" s="171"/>
      <c r="FIN48" s="171"/>
      <c r="FIO48" s="171"/>
      <c r="FIP48" s="171"/>
      <c r="FIQ48" s="171"/>
      <c r="FIR48" s="172"/>
      <c r="FIS48" s="162"/>
      <c r="FIT48" s="171"/>
      <c r="FIU48" s="171"/>
      <c r="FIV48" s="171"/>
      <c r="FIW48" s="171"/>
      <c r="FIX48" s="171"/>
      <c r="FIY48" s="171"/>
      <c r="FIZ48" s="172"/>
      <c r="FJA48" s="162"/>
      <c r="FJB48" s="171"/>
      <c r="FJC48" s="171"/>
      <c r="FJD48" s="171"/>
      <c r="FJE48" s="171"/>
      <c r="FJF48" s="171"/>
      <c r="FJG48" s="171"/>
      <c r="FJH48" s="172"/>
      <c r="FJI48" s="162"/>
      <c r="FJJ48" s="171"/>
      <c r="FJK48" s="171"/>
      <c r="FJL48" s="171"/>
      <c r="FJM48" s="171"/>
      <c r="FJN48" s="171"/>
      <c r="FJO48" s="171"/>
      <c r="FJP48" s="172"/>
      <c r="FJQ48" s="162"/>
      <c r="FJR48" s="171"/>
      <c r="FJS48" s="171"/>
      <c r="FJT48" s="171"/>
      <c r="FJU48" s="171"/>
      <c r="FJV48" s="171"/>
      <c r="FJW48" s="171"/>
      <c r="FJX48" s="172"/>
      <c r="FJY48" s="162"/>
      <c r="FJZ48" s="171"/>
      <c r="FKA48" s="171"/>
      <c r="FKB48" s="171"/>
      <c r="FKC48" s="171"/>
      <c r="FKD48" s="171"/>
      <c r="FKE48" s="171"/>
      <c r="FKF48" s="172"/>
      <c r="FKG48" s="162"/>
      <c r="FKH48" s="171"/>
      <c r="FKI48" s="171"/>
      <c r="FKJ48" s="171"/>
      <c r="FKK48" s="171"/>
      <c r="FKL48" s="171"/>
      <c r="FKM48" s="171"/>
      <c r="FKN48" s="172"/>
      <c r="FKO48" s="162"/>
      <c r="FKP48" s="171"/>
      <c r="FKQ48" s="171"/>
      <c r="FKR48" s="171"/>
      <c r="FKS48" s="171"/>
      <c r="FKT48" s="171"/>
      <c r="FKU48" s="171"/>
      <c r="FKV48" s="172"/>
      <c r="FKW48" s="162"/>
      <c r="FKX48" s="171"/>
      <c r="FKY48" s="171"/>
      <c r="FKZ48" s="171"/>
      <c r="FLA48" s="171"/>
      <c r="FLB48" s="171"/>
      <c r="FLC48" s="171"/>
      <c r="FLD48" s="172"/>
      <c r="FLE48" s="162"/>
      <c r="FLF48" s="171"/>
      <c r="FLG48" s="171"/>
      <c r="FLH48" s="171"/>
      <c r="FLI48" s="171"/>
      <c r="FLJ48" s="171"/>
      <c r="FLK48" s="171"/>
      <c r="FLL48" s="172"/>
      <c r="FLM48" s="162"/>
      <c r="FLN48" s="171"/>
      <c r="FLO48" s="171"/>
      <c r="FLP48" s="171"/>
      <c r="FLQ48" s="171"/>
      <c r="FLR48" s="171"/>
      <c r="FLS48" s="171"/>
      <c r="FLT48" s="172"/>
      <c r="FLU48" s="162"/>
      <c r="FLV48" s="171"/>
      <c r="FLW48" s="171"/>
      <c r="FLX48" s="171"/>
      <c r="FLY48" s="171"/>
      <c r="FLZ48" s="171"/>
      <c r="FMA48" s="171"/>
      <c r="FMB48" s="172"/>
      <c r="FMC48" s="162"/>
      <c r="FMD48" s="171"/>
      <c r="FME48" s="171"/>
      <c r="FMF48" s="171"/>
      <c r="FMG48" s="171"/>
      <c r="FMH48" s="171"/>
      <c r="FMI48" s="171"/>
      <c r="FMJ48" s="172"/>
      <c r="FMK48" s="162"/>
      <c r="FML48" s="171"/>
      <c r="FMM48" s="171"/>
      <c r="FMN48" s="171"/>
      <c r="FMO48" s="171"/>
      <c r="FMP48" s="171"/>
      <c r="FMQ48" s="171"/>
      <c r="FMR48" s="172"/>
      <c r="FMS48" s="162"/>
      <c r="FMT48" s="171"/>
      <c r="FMU48" s="171"/>
      <c r="FMV48" s="171"/>
      <c r="FMW48" s="171"/>
      <c r="FMX48" s="171"/>
      <c r="FMY48" s="171"/>
      <c r="FMZ48" s="172"/>
      <c r="FNA48" s="162"/>
      <c r="FNB48" s="171"/>
      <c r="FNC48" s="171"/>
      <c r="FND48" s="171"/>
      <c r="FNE48" s="171"/>
      <c r="FNF48" s="171"/>
      <c r="FNG48" s="171"/>
      <c r="FNH48" s="172"/>
      <c r="FNI48" s="162"/>
      <c r="FNJ48" s="171"/>
      <c r="FNK48" s="171"/>
      <c r="FNL48" s="171"/>
      <c r="FNM48" s="171"/>
      <c r="FNN48" s="171"/>
      <c r="FNO48" s="171"/>
      <c r="FNP48" s="172"/>
      <c r="FNQ48" s="162"/>
      <c r="FNR48" s="171"/>
      <c r="FNS48" s="171"/>
      <c r="FNT48" s="171"/>
      <c r="FNU48" s="171"/>
      <c r="FNV48" s="171"/>
      <c r="FNW48" s="171"/>
      <c r="FNX48" s="172"/>
      <c r="FNY48" s="162"/>
      <c r="FNZ48" s="171"/>
      <c r="FOA48" s="171"/>
      <c r="FOB48" s="171"/>
      <c r="FOC48" s="171"/>
      <c r="FOD48" s="171"/>
      <c r="FOE48" s="171"/>
      <c r="FOF48" s="172"/>
      <c r="FOG48" s="162"/>
      <c r="FOH48" s="171"/>
      <c r="FOI48" s="171"/>
      <c r="FOJ48" s="171"/>
      <c r="FOK48" s="171"/>
      <c r="FOL48" s="171"/>
      <c r="FOM48" s="171"/>
      <c r="FON48" s="172"/>
      <c r="FOO48" s="162"/>
      <c r="FOP48" s="171"/>
      <c r="FOQ48" s="171"/>
      <c r="FOR48" s="171"/>
      <c r="FOS48" s="171"/>
      <c r="FOT48" s="171"/>
      <c r="FOU48" s="171"/>
      <c r="FOV48" s="172"/>
      <c r="FOW48" s="162"/>
      <c r="FOX48" s="171"/>
      <c r="FOY48" s="171"/>
      <c r="FOZ48" s="171"/>
      <c r="FPA48" s="171"/>
      <c r="FPB48" s="171"/>
      <c r="FPC48" s="171"/>
      <c r="FPD48" s="172"/>
      <c r="FPE48" s="162"/>
      <c r="FPF48" s="171"/>
      <c r="FPG48" s="171"/>
      <c r="FPH48" s="171"/>
      <c r="FPI48" s="171"/>
      <c r="FPJ48" s="171"/>
      <c r="FPK48" s="171"/>
      <c r="FPL48" s="172"/>
      <c r="FPM48" s="162"/>
      <c r="FPN48" s="171"/>
      <c r="FPO48" s="171"/>
      <c r="FPP48" s="171"/>
      <c r="FPQ48" s="171"/>
      <c r="FPR48" s="171"/>
      <c r="FPS48" s="171"/>
      <c r="FPT48" s="172"/>
      <c r="FPU48" s="162"/>
      <c r="FPV48" s="171"/>
      <c r="FPW48" s="171"/>
      <c r="FPX48" s="171"/>
      <c r="FPY48" s="171"/>
      <c r="FPZ48" s="171"/>
      <c r="FQA48" s="171"/>
      <c r="FQB48" s="172"/>
      <c r="FQC48" s="162"/>
      <c r="FQD48" s="171"/>
      <c r="FQE48" s="171"/>
      <c r="FQF48" s="171"/>
      <c r="FQG48" s="171"/>
      <c r="FQH48" s="171"/>
      <c r="FQI48" s="171"/>
      <c r="FQJ48" s="172"/>
      <c r="FQK48" s="162"/>
      <c r="FQL48" s="171"/>
      <c r="FQM48" s="171"/>
      <c r="FQN48" s="171"/>
      <c r="FQO48" s="171"/>
      <c r="FQP48" s="171"/>
      <c r="FQQ48" s="171"/>
      <c r="FQR48" s="172"/>
      <c r="FQS48" s="162"/>
      <c r="FQT48" s="171"/>
      <c r="FQU48" s="171"/>
      <c r="FQV48" s="171"/>
      <c r="FQW48" s="171"/>
      <c r="FQX48" s="171"/>
      <c r="FQY48" s="171"/>
      <c r="FQZ48" s="172"/>
      <c r="FRA48" s="162"/>
      <c r="FRB48" s="171"/>
      <c r="FRC48" s="171"/>
      <c r="FRD48" s="171"/>
      <c r="FRE48" s="171"/>
      <c r="FRF48" s="171"/>
      <c r="FRG48" s="171"/>
      <c r="FRH48" s="172"/>
      <c r="FRI48" s="162"/>
      <c r="FRJ48" s="171"/>
      <c r="FRK48" s="171"/>
      <c r="FRL48" s="171"/>
      <c r="FRM48" s="171"/>
      <c r="FRN48" s="171"/>
      <c r="FRO48" s="171"/>
      <c r="FRP48" s="172"/>
      <c r="FRQ48" s="162"/>
      <c r="FRR48" s="171"/>
      <c r="FRS48" s="171"/>
      <c r="FRT48" s="171"/>
      <c r="FRU48" s="171"/>
      <c r="FRV48" s="171"/>
      <c r="FRW48" s="171"/>
      <c r="FRX48" s="172"/>
      <c r="FRY48" s="162"/>
      <c r="FRZ48" s="171"/>
      <c r="FSA48" s="171"/>
      <c r="FSB48" s="171"/>
      <c r="FSC48" s="171"/>
      <c r="FSD48" s="171"/>
      <c r="FSE48" s="171"/>
      <c r="FSF48" s="172"/>
      <c r="FSG48" s="162"/>
      <c r="FSH48" s="171"/>
      <c r="FSI48" s="171"/>
      <c r="FSJ48" s="171"/>
      <c r="FSK48" s="171"/>
      <c r="FSL48" s="171"/>
      <c r="FSM48" s="171"/>
      <c r="FSN48" s="172"/>
      <c r="FSO48" s="162"/>
      <c r="FSP48" s="171"/>
      <c r="FSQ48" s="171"/>
      <c r="FSR48" s="171"/>
      <c r="FSS48" s="171"/>
      <c r="FST48" s="171"/>
      <c r="FSU48" s="171"/>
      <c r="FSV48" s="172"/>
      <c r="FSW48" s="162"/>
      <c r="FSX48" s="171"/>
      <c r="FSY48" s="171"/>
      <c r="FSZ48" s="171"/>
      <c r="FTA48" s="171"/>
      <c r="FTB48" s="171"/>
      <c r="FTC48" s="171"/>
      <c r="FTD48" s="172"/>
      <c r="FTE48" s="162"/>
      <c r="FTF48" s="171"/>
      <c r="FTG48" s="171"/>
      <c r="FTH48" s="171"/>
      <c r="FTI48" s="171"/>
      <c r="FTJ48" s="171"/>
      <c r="FTK48" s="171"/>
      <c r="FTL48" s="172"/>
      <c r="FTM48" s="162"/>
      <c r="FTN48" s="171"/>
      <c r="FTO48" s="171"/>
      <c r="FTP48" s="171"/>
      <c r="FTQ48" s="171"/>
      <c r="FTR48" s="171"/>
      <c r="FTS48" s="171"/>
      <c r="FTT48" s="172"/>
      <c r="FTU48" s="162"/>
      <c r="FTV48" s="171"/>
      <c r="FTW48" s="171"/>
      <c r="FTX48" s="171"/>
      <c r="FTY48" s="171"/>
      <c r="FTZ48" s="171"/>
      <c r="FUA48" s="171"/>
      <c r="FUB48" s="172"/>
      <c r="FUC48" s="162"/>
      <c r="FUD48" s="171"/>
      <c r="FUE48" s="171"/>
      <c r="FUF48" s="171"/>
      <c r="FUG48" s="171"/>
      <c r="FUH48" s="171"/>
      <c r="FUI48" s="171"/>
      <c r="FUJ48" s="172"/>
      <c r="FUK48" s="162"/>
      <c r="FUL48" s="171"/>
      <c r="FUM48" s="171"/>
      <c r="FUN48" s="171"/>
      <c r="FUO48" s="171"/>
      <c r="FUP48" s="171"/>
      <c r="FUQ48" s="171"/>
      <c r="FUR48" s="172"/>
      <c r="FUS48" s="162"/>
      <c r="FUT48" s="171"/>
      <c r="FUU48" s="171"/>
      <c r="FUV48" s="171"/>
      <c r="FUW48" s="171"/>
      <c r="FUX48" s="171"/>
      <c r="FUY48" s="171"/>
      <c r="FUZ48" s="172"/>
      <c r="FVA48" s="162"/>
      <c r="FVB48" s="171"/>
      <c r="FVC48" s="171"/>
      <c r="FVD48" s="171"/>
      <c r="FVE48" s="171"/>
      <c r="FVF48" s="171"/>
      <c r="FVG48" s="171"/>
      <c r="FVH48" s="172"/>
      <c r="FVI48" s="162"/>
      <c r="FVJ48" s="171"/>
      <c r="FVK48" s="171"/>
      <c r="FVL48" s="171"/>
      <c r="FVM48" s="171"/>
      <c r="FVN48" s="171"/>
      <c r="FVO48" s="171"/>
      <c r="FVP48" s="172"/>
      <c r="FVQ48" s="162"/>
      <c r="FVR48" s="171"/>
      <c r="FVS48" s="171"/>
      <c r="FVT48" s="171"/>
      <c r="FVU48" s="171"/>
      <c r="FVV48" s="171"/>
      <c r="FVW48" s="171"/>
      <c r="FVX48" s="172"/>
      <c r="FVY48" s="162"/>
      <c r="FVZ48" s="171"/>
      <c r="FWA48" s="171"/>
      <c r="FWB48" s="171"/>
      <c r="FWC48" s="171"/>
      <c r="FWD48" s="171"/>
      <c r="FWE48" s="171"/>
      <c r="FWF48" s="172"/>
      <c r="FWG48" s="162"/>
      <c r="FWH48" s="171"/>
      <c r="FWI48" s="171"/>
      <c r="FWJ48" s="171"/>
      <c r="FWK48" s="171"/>
      <c r="FWL48" s="171"/>
      <c r="FWM48" s="171"/>
      <c r="FWN48" s="172"/>
      <c r="FWO48" s="162"/>
      <c r="FWP48" s="171"/>
      <c r="FWQ48" s="171"/>
      <c r="FWR48" s="171"/>
      <c r="FWS48" s="171"/>
      <c r="FWT48" s="171"/>
      <c r="FWU48" s="171"/>
      <c r="FWV48" s="172"/>
      <c r="FWW48" s="162"/>
      <c r="FWX48" s="171"/>
      <c r="FWY48" s="171"/>
      <c r="FWZ48" s="171"/>
      <c r="FXA48" s="171"/>
      <c r="FXB48" s="171"/>
      <c r="FXC48" s="171"/>
      <c r="FXD48" s="172"/>
      <c r="FXE48" s="162"/>
      <c r="FXF48" s="171"/>
      <c r="FXG48" s="171"/>
      <c r="FXH48" s="171"/>
      <c r="FXI48" s="171"/>
      <c r="FXJ48" s="171"/>
      <c r="FXK48" s="171"/>
      <c r="FXL48" s="172"/>
      <c r="FXM48" s="162"/>
      <c r="FXN48" s="171"/>
      <c r="FXO48" s="171"/>
      <c r="FXP48" s="171"/>
      <c r="FXQ48" s="171"/>
      <c r="FXR48" s="171"/>
      <c r="FXS48" s="171"/>
      <c r="FXT48" s="172"/>
      <c r="FXU48" s="162"/>
      <c r="FXV48" s="171"/>
      <c r="FXW48" s="171"/>
      <c r="FXX48" s="171"/>
      <c r="FXY48" s="171"/>
      <c r="FXZ48" s="171"/>
      <c r="FYA48" s="171"/>
      <c r="FYB48" s="172"/>
      <c r="FYC48" s="162"/>
      <c r="FYD48" s="171"/>
      <c r="FYE48" s="171"/>
      <c r="FYF48" s="171"/>
      <c r="FYG48" s="171"/>
      <c r="FYH48" s="171"/>
      <c r="FYI48" s="171"/>
      <c r="FYJ48" s="172"/>
      <c r="FYK48" s="162"/>
      <c r="FYL48" s="171"/>
      <c r="FYM48" s="171"/>
      <c r="FYN48" s="171"/>
      <c r="FYO48" s="171"/>
      <c r="FYP48" s="171"/>
      <c r="FYQ48" s="171"/>
      <c r="FYR48" s="172"/>
      <c r="FYS48" s="162"/>
      <c r="FYT48" s="171"/>
      <c r="FYU48" s="171"/>
      <c r="FYV48" s="171"/>
      <c r="FYW48" s="171"/>
      <c r="FYX48" s="171"/>
      <c r="FYY48" s="171"/>
      <c r="FYZ48" s="172"/>
      <c r="FZA48" s="162"/>
      <c r="FZB48" s="171"/>
      <c r="FZC48" s="171"/>
      <c r="FZD48" s="171"/>
      <c r="FZE48" s="171"/>
      <c r="FZF48" s="171"/>
      <c r="FZG48" s="171"/>
      <c r="FZH48" s="172"/>
      <c r="FZI48" s="162"/>
      <c r="FZJ48" s="171"/>
      <c r="FZK48" s="171"/>
      <c r="FZL48" s="171"/>
      <c r="FZM48" s="171"/>
      <c r="FZN48" s="171"/>
      <c r="FZO48" s="171"/>
      <c r="FZP48" s="172"/>
      <c r="FZQ48" s="162"/>
      <c r="FZR48" s="171"/>
      <c r="FZS48" s="171"/>
      <c r="FZT48" s="171"/>
      <c r="FZU48" s="171"/>
      <c r="FZV48" s="171"/>
      <c r="FZW48" s="171"/>
      <c r="FZX48" s="172"/>
      <c r="FZY48" s="162"/>
      <c r="FZZ48" s="171"/>
      <c r="GAA48" s="171"/>
      <c r="GAB48" s="171"/>
      <c r="GAC48" s="171"/>
      <c r="GAD48" s="171"/>
      <c r="GAE48" s="171"/>
      <c r="GAF48" s="172"/>
      <c r="GAG48" s="162"/>
      <c r="GAH48" s="171"/>
      <c r="GAI48" s="171"/>
      <c r="GAJ48" s="171"/>
      <c r="GAK48" s="171"/>
      <c r="GAL48" s="171"/>
      <c r="GAM48" s="171"/>
      <c r="GAN48" s="172"/>
      <c r="GAO48" s="162"/>
      <c r="GAP48" s="171"/>
      <c r="GAQ48" s="171"/>
      <c r="GAR48" s="171"/>
      <c r="GAS48" s="171"/>
      <c r="GAT48" s="171"/>
      <c r="GAU48" s="171"/>
      <c r="GAV48" s="172"/>
      <c r="GAW48" s="162"/>
      <c r="GAX48" s="171"/>
      <c r="GAY48" s="171"/>
      <c r="GAZ48" s="171"/>
      <c r="GBA48" s="171"/>
      <c r="GBB48" s="171"/>
      <c r="GBC48" s="171"/>
      <c r="GBD48" s="172"/>
      <c r="GBE48" s="162"/>
      <c r="GBF48" s="171"/>
      <c r="GBG48" s="171"/>
      <c r="GBH48" s="171"/>
      <c r="GBI48" s="171"/>
      <c r="GBJ48" s="171"/>
      <c r="GBK48" s="171"/>
      <c r="GBL48" s="172"/>
      <c r="GBM48" s="162"/>
      <c r="GBN48" s="171"/>
      <c r="GBO48" s="171"/>
      <c r="GBP48" s="171"/>
      <c r="GBQ48" s="171"/>
      <c r="GBR48" s="171"/>
      <c r="GBS48" s="171"/>
      <c r="GBT48" s="172"/>
      <c r="GBU48" s="162"/>
      <c r="GBV48" s="171"/>
      <c r="GBW48" s="171"/>
      <c r="GBX48" s="171"/>
      <c r="GBY48" s="171"/>
      <c r="GBZ48" s="171"/>
      <c r="GCA48" s="171"/>
      <c r="GCB48" s="172"/>
      <c r="GCC48" s="162"/>
      <c r="GCD48" s="171"/>
      <c r="GCE48" s="171"/>
      <c r="GCF48" s="171"/>
      <c r="GCG48" s="171"/>
      <c r="GCH48" s="171"/>
      <c r="GCI48" s="171"/>
      <c r="GCJ48" s="172"/>
      <c r="GCK48" s="162"/>
      <c r="GCL48" s="171"/>
      <c r="GCM48" s="171"/>
      <c r="GCN48" s="171"/>
      <c r="GCO48" s="171"/>
      <c r="GCP48" s="171"/>
      <c r="GCQ48" s="171"/>
      <c r="GCR48" s="172"/>
      <c r="GCS48" s="162"/>
      <c r="GCT48" s="171"/>
      <c r="GCU48" s="171"/>
      <c r="GCV48" s="171"/>
      <c r="GCW48" s="171"/>
      <c r="GCX48" s="171"/>
      <c r="GCY48" s="171"/>
      <c r="GCZ48" s="172"/>
      <c r="GDA48" s="162"/>
      <c r="GDB48" s="171"/>
      <c r="GDC48" s="171"/>
      <c r="GDD48" s="171"/>
      <c r="GDE48" s="171"/>
      <c r="GDF48" s="171"/>
      <c r="GDG48" s="171"/>
      <c r="GDH48" s="172"/>
      <c r="GDI48" s="162"/>
      <c r="GDJ48" s="171"/>
      <c r="GDK48" s="171"/>
      <c r="GDL48" s="171"/>
      <c r="GDM48" s="171"/>
      <c r="GDN48" s="171"/>
      <c r="GDO48" s="171"/>
      <c r="GDP48" s="172"/>
      <c r="GDQ48" s="162"/>
      <c r="GDR48" s="171"/>
      <c r="GDS48" s="171"/>
      <c r="GDT48" s="171"/>
      <c r="GDU48" s="171"/>
      <c r="GDV48" s="171"/>
      <c r="GDW48" s="171"/>
      <c r="GDX48" s="172"/>
      <c r="GDY48" s="162"/>
      <c r="GDZ48" s="171"/>
      <c r="GEA48" s="171"/>
      <c r="GEB48" s="171"/>
      <c r="GEC48" s="171"/>
      <c r="GED48" s="171"/>
      <c r="GEE48" s="171"/>
      <c r="GEF48" s="172"/>
      <c r="GEG48" s="162"/>
      <c r="GEH48" s="171"/>
      <c r="GEI48" s="171"/>
      <c r="GEJ48" s="171"/>
      <c r="GEK48" s="171"/>
      <c r="GEL48" s="171"/>
      <c r="GEM48" s="171"/>
      <c r="GEN48" s="172"/>
      <c r="GEO48" s="162"/>
      <c r="GEP48" s="171"/>
      <c r="GEQ48" s="171"/>
      <c r="GER48" s="171"/>
      <c r="GES48" s="171"/>
      <c r="GET48" s="171"/>
      <c r="GEU48" s="171"/>
      <c r="GEV48" s="172"/>
      <c r="GEW48" s="162"/>
      <c r="GEX48" s="171"/>
      <c r="GEY48" s="171"/>
      <c r="GEZ48" s="171"/>
      <c r="GFA48" s="171"/>
      <c r="GFB48" s="171"/>
      <c r="GFC48" s="171"/>
      <c r="GFD48" s="172"/>
      <c r="GFE48" s="162"/>
      <c r="GFF48" s="171"/>
      <c r="GFG48" s="171"/>
      <c r="GFH48" s="171"/>
      <c r="GFI48" s="171"/>
      <c r="GFJ48" s="171"/>
      <c r="GFK48" s="171"/>
      <c r="GFL48" s="172"/>
      <c r="GFM48" s="162"/>
      <c r="GFN48" s="171"/>
      <c r="GFO48" s="171"/>
      <c r="GFP48" s="171"/>
      <c r="GFQ48" s="171"/>
      <c r="GFR48" s="171"/>
      <c r="GFS48" s="171"/>
      <c r="GFT48" s="172"/>
      <c r="GFU48" s="162"/>
      <c r="GFV48" s="171"/>
      <c r="GFW48" s="171"/>
      <c r="GFX48" s="171"/>
      <c r="GFY48" s="171"/>
      <c r="GFZ48" s="171"/>
      <c r="GGA48" s="171"/>
      <c r="GGB48" s="172"/>
      <c r="GGC48" s="162"/>
      <c r="GGD48" s="171"/>
      <c r="GGE48" s="171"/>
      <c r="GGF48" s="171"/>
      <c r="GGG48" s="171"/>
      <c r="GGH48" s="171"/>
      <c r="GGI48" s="171"/>
      <c r="GGJ48" s="172"/>
      <c r="GGK48" s="162"/>
      <c r="GGL48" s="171"/>
      <c r="GGM48" s="171"/>
      <c r="GGN48" s="171"/>
      <c r="GGO48" s="171"/>
      <c r="GGP48" s="171"/>
      <c r="GGQ48" s="171"/>
      <c r="GGR48" s="172"/>
      <c r="GGS48" s="162"/>
      <c r="GGT48" s="171"/>
      <c r="GGU48" s="171"/>
      <c r="GGV48" s="171"/>
      <c r="GGW48" s="171"/>
      <c r="GGX48" s="171"/>
      <c r="GGY48" s="171"/>
      <c r="GGZ48" s="172"/>
      <c r="GHA48" s="162"/>
      <c r="GHB48" s="171"/>
      <c r="GHC48" s="171"/>
      <c r="GHD48" s="171"/>
      <c r="GHE48" s="171"/>
      <c r="GHF48" s="171"/>
      <c r="GHG48" s="171"/>
      <c r="GHH48" s="172"/>
      <c r="GHI48" s="162"/>
      <c r="GHJ48" s="171"/>
      <c r="GHK48" s="171"/>
      <c r="GHL48" s="171"/>
      <c r="GHM48" s="171"/>
      <c r="GHN48" s="171"/>
      <c r="GHO48" s="171"/>
      <c r="GHP48" s="172"/>
      <c r="GHQ48" s="162"/>
      <c r="GHR48" s="171"/>
      <c r="GHS48" s="171"/>
      <c r="GHT48" s="171"/>
      <c r="GHU48" s="171"/>
      <c r="GHV48" s="171"/>
      <c r="GHW48" s="171"/>
      <c r="GHX48" s="172"/>
      <c r="GHY48" s="162"/>
      <c r="GHZ48" s="171"/>
      <c r="GIA48" s="171"/>
      <c r="GIB48" s="171"/>
      <c r="GIC48" s="171"/>
      <c r="GID48" s="171"/>
      <c r="GIE48" s="171"/>
      <c r="GIF48" s="172"/>
      <c r="GIG48" s="162"/>
      <c r="GIH48" s="171"/>
      <c r="GII48" s="171"/>
      <c r="GIJ48" s="171"/>
      <c r="GIK48" s="171"/>
      <c r="GIL48" s="171"/>
      <c r="GIM48" s="171"/>
      <c r="GIN48" s="172"/>
      <c r="GIO48" s="162"/>
      <c r="GIP48" s="171"/>
      <c r="GIQ48" s="171"/>
      <c r="GIR48" s="171"/>
      <c r="GIS48" s="171"/>
      <c r="GIT48" s="171"/>
      <c r="GIU48" s="171"/>
      <c r="GIV48" s="172"/>
      <c r="GIW48" s="162"/>
      <c r="GIX48" s="171"/>
      <c r="GIY48" s="171"/>
      <c r="GIZ48" s="171"/>
      <c r="GJA48" s="171"/>
      <c r="GJB48" s="171"/>
      <c r="GJC48" s="171"/>
      <c r="GJD48" s="172"/>
      <c r="GJE48" s="162"/>
      <c r="GJF48" s="171"/>
      <c r="GJG48" s="171"/>
      <c r="GJH48" s="171"/>
      <c r="GJI48" s="171"/>
      <c r="GJJ48" s="171"/>
      <c r="GJK48" s="171"/>
      <c r="GJL48" s="172"/>
      <c r="GJM48" s="162"/>
      <c r="GJN48" s="171"/>
      <c r="GJO48" s="171"/>
      <c r="GJP48" s="171"/>
      <c r="GJQ48" s="171"/>
      <c r="GJR48" s="171"/>
      <c r="GJS48" s="171"/>
      <c r="GJT48" s="172"/>
      <c r="GJU48" s="162"/>
      <c r="GJV48" s="171"/>
      <c r="GJW48" s="171"/>
      <c r="GJX48" s="171"/>
      <c r="GJY48" s="171"/>
      <c r="GJZ48" s="171"/>
      <c r="GKA48" s="171"/>
      <c r="GKB48" s="172"/>
      <c r="GKC48" s="162"/>
      <c r="GKD48" s="171"/>
      <c r="GKE48" s="171"/>
      <c r="GKF48" s="171"/>
      <c r="GKG48" s="171"/>
      <c r="GKH48" s="171"/>
      <c r="GKI48" s="171"/>
      <c r="GKJ48" s="172"/>
      <c r="GKK48" s="162"/>
      <c r="GKL48" s="171"/>
      <c r="GKM48" s="171"/>
      <c r="GKN48" s="171"/>
      <c r="GKO48" s="171"/>
      <c r="GKP48" s="171"/>
      <c r="GKQ48" s="171"/>
      <c r="GKR48" s="172"/>
      <c r="GKS48" s="162"/>
      <c r="GKT48" s="171"/>
      <c r="GKU48" s="171"/>
      <c r="GKV48" s="171"/>
      <c r="GKW48" s="171"/>
      <c r="GKX48" s="171"/>
      <c r="GKY48" s="171"/>
      <c r="GKZ48" s="172"/>
      <c r="GLA48" s="162"/>
      <c r="GLB48" s="171"/>
      <c r="GLC48" s="171"/>
      <c r="GLD48" s="171"/>
      <c r="GLE48" s="171"/>
      <c r="GLF48" s="171"/>
      <c r="GLG48" s="171"/>
      <c r="GLH48" s="172"/>
      <c r="GLI48" s="162"/>
      <c r="GLJ48" s="171"/>
      <c r="GLK48" s="171"/>
      <c r="GLL48" s="171"/>
      <c r="GLM48" s="171"/>
      <c r="GLN48" s="171"/>
      <c r="GLO48" s="171"/>
      <c r="GLP48" s="172"/>
      <c r="GLQ48" s="162"/>
      <c r="GLR48" s="171"/>
      <c r="GLS48" s="171"/>
      <c r="GLT48" s="171"/>
      <c r="GLU48" s="171"/>
      <c r="GLV48" s="171"/>
      <c r="GLW48" s="171"/>
      <c r="GLX48" s="172"/>
      <c r="GLY48" s="162"/>
      <c r="GLZ48" s="171"/>
      <c r="GMA48" s="171"/>
      <c r="GMB48" s="171"/>
      <c r="GMC48" s="171"/>
      <c r="GMD48" s="171"/>
      <c r="GME48" s="171"/>
      <c r="GMF48" s="172"/>
      <c r="GMG48" s="162"/>
      <c r="GMH48" s="171"/>
      <c r="GMI48" s="171"/>
      <c r="GMJ48" s="171"/>
      <c r="GMK48" s="171"/>
      <c r="GML48" s="171"/>
      <c r="GMM48" s="171"/>
      <c r="GMN48" s="172"/>
      <c r="GMO48" s="162"/>
      <c r="GMP48" s="171"/>
      <c r="GMQ48" s="171"/>
      <c r="GMR48" s="171"/>
      <c r="GMS48" s="171"/>
      <c r="GMT48" s="171"/>
      <c r="GMU48" s="171"/>
      <c r="GMV48" s="172"/>
      <c r="GMW48" s="162"/>
      <c r="GMX48" s="171"/>
      <c r="GMY48" s="171"/>
      <c r="GMZ48" s="171"/>
      <c r="GNA48" s="171"/>
      <c r="GNB48" s="171"/>
      <c r="GNC48" s="171"/>
      <c r="GND48" s="172"/>
      <c r="GNE48" s="162"/>
      <c r="GNF48" s="171"/>
      <c r="GNG48" s="171"/>
      <c r="GNH48" s="171"/>
      <c r="GNI48" s="171"/>
      <c r="GNJ48" s="171"/>
      <c r="GNK48" s="171"/>
      <c r="GNL48" s="172"/>
      <c r="GNM48" s="162"/>
      <c r="GNN48" s="171"/>
      <c r="GNO48" s="171"/>
      <c r="GNP48" s="171"/>
      <c r="GNQ48" s="171"/>
      <c r="GNR48" s="171"/>
      <c r="GNS48" s="171"/>
      <c r="GNT48" s="172"/>
      <c r="GNU48" s="162"/>
      <c r="GNV48" s="171"/>
      <c r="GNW48" s="171"/>
      <c r="GNX48" s="171"/>
      <c r="GNY48" s="171"/>
      <c r="GNZ48" s="171"/>
      <c r="GOA48" s="171"/>
      <c r="GOB48" s="172"/>
      <c r="GOC48" s="162"/>
      <c r="GOD48" s="171"/>
      <c r="GOE48" s="171"/>
      <c r="GOF48" s="171"/>
      <c r="GOG48" s="171"/>
      <c r="GOH48" s="171"/>
      <c r="GOI48" s="171"/>
      <c r="GOJ48" s="172"/>
      <c r="GOK48" s="162"/>
      <c r="GOL48" s="171"/>
      <c r="GOM48" s="171"/>
      <c r="GON48" s="171"/>
      <c r="GOO48" s="171"/>
      <c r="GOP48" s="171"/>
      <c r="GOQ48" s="171"/>
      <c r="GOR48" s="172"/>
      <c r="GOS48" s="162"/>
      <c r="GOT48" s="171"/>
      <c r="GOU48" s="171"/>
      <c r="GOV48" s="171"/>
      <c r="GOW48" s="171"/>
      <c r="GOX48" s="171"/>
      <c r="GOY48" s="171"/>
      <c r="GOZ48" s="172"/>
      <c r="GPA48" s="162"/>
      <c r="GPB48" s="171"/>
      <c r="GPC48" s="171"/>
      <c r="GPD48" s="171"/>
      <c r="GPE48" s="171"/>
      <c r="GPF48" s="171"/>
      <c r="GPG48" s="171"/>
      <c r="GPH48" s="172"/>
      <c r="GPI48" s="162"/>
      <c r="GPJ48" s="171"/>
      <c r="GPK48" s="171"/>
      <c r="GPL48" s="171"/>
      <c r="GPM48" s="171"/>
      <c r="GPN48" s="171"/>
      <c r="GPO48" s="171"/>
      <c r="GPP48" s="172"/>
      <c r="GPQ48" s="162"/>
      <c r="GPR48" s="171"/>
      <c r="GPS48" s="171"/>
      <c r="GPT48" s="171"/>
      <c r="GPU48" s="171"/>
      <c r="GPV48" s="171"/>
      <c r="GPW48" s="171"/>
      <c r="GPX48" s="172"/>
      <c r="GPY48" s="162"/>
      <c r="GPZ48" s="171"/>
      <c r="GQA48" s="171"/>
      <c r="GQB48" s="171"/>
      <c r="GQC48" s="171"/>
      <c r="GQD48" s="171"/>
      <c r="GQE48" s="171"/>
      <c r="GQF48" s="172"/>
      <c r="GQG48" s="162"/>
      <c r="GQH48" s="171"/>
      <c r="GQI48" s="171"/>
      <c r="GQJ48" s="171"/>
      <c r="GQK48" s="171"/>
      <c r="GQL48" s="171"/>
      <c r="GQM48" s="171"/>
      <c r="GQN48" s="172"/>
      <c r="GQO48" s="162"/>
      <c r="GQP48" s="171"/>
      <c r="GQQ48" s="171"/>
      <c r="GQR48" s="171"/>
      <c r="GQS48" s="171"/>
      <c r="GQT48" s="171"/>
      <c r="GQU48" s="171"/>
      <c r="GQV48" s="172"/>
      <c r="GQW48" s="162"/>
      <c r="GQX48" s="171"/>
      <c r="GQY48" s="171"/>
      <c r="GQZ48" s="171"/>
      <c r="GRA48" s="171"/>
      <c r="GRB48" s="171"/>
      <c r="GRC48" s="171"/>
      <c r="GRD48" s="172"/>
      <c r="GRE48" s="162"/>
      <c r="GRF48" s="171"/>
      <c r="GRG48" s="171"/>
      <c r="GRH48" s="171"/>
      <c r="GRI48" s="171"/>
      <c r="GRJ48" s="171"/>
      <c r="GRK48" s="171"/>
      <c r="GRL48" s="172"/>
      <c r="GRM48" s="162"/>
      <c r="GRN48" s="171"/>
      <c r="GRO48" s="171"/>
      <c r="GRP48" s="171"/>
      <c r="GRQ48" s="171"/>
      <c r="GRR48" s="171"/>
      <c r="GRS48" s="171"/>
      <c r="GRT48" s="172"/>
      <c r="GRU48" s="162"/>
      <c r="GRV48" s="171"/>
      <c r="GRW48" s="171"/>
      <c r="GRX48" s="171"/>
      <c r="GRY48" s="171"/>
      <c r="GRZ48" s="171"/>
      <c r="GSA48" s="171"/>
      <c r="GSB48" s="172"/>
      <c r="GSC48" s="162"/>
      <c r="GSD48" s="171"/>
      <c r="GSE48" s="171"/>
      <c r="GSF48" s="171"/>
      <c r="GSG48" s="171"/>
      <c r="GSH48" s="171"/>
      <c r="GSI48" s="171"/>
      <c r="GSJ48" s="172"/>
      <c r="GSK48" s="162"/>
      <c r="GSL48" s="171"/>
      <c r="GSM48" s="171"/>
      <c r="GSN48" s="171"/>
      <c r="GSO48" s="171"/>
      <c r="GSP48" s="171"/>
      <c r="GSQ48" s="171"/>
      <c r="GSR48" s="172"/>
      <c r="GSS48" s="162"/>
      <c r="GST48" s="171"/>
      <c r="GSU48" s="171"/>
      <c r="GSV48" s="171"/>
      <c r="GSW48" s="171"/>
      <c r="GSX48" s="171"/>
      <c r="GSY48" s="171"/>
      <c r="GSZ48" s="172"/>
      <c r="GTA48" s="162"/>
      <c r="GTB48" s="171"/>
      <c r="GTC48" s="171"/>
      <c r="GTD48" s="171"/>
      <c r="GTE48" s="171"/>
      <c r="GTF48" s="171"/>
      <c r="GTG48" s="171"/>
      <c r="GTH48" s="172"/>
      <c r="GTI48" s="162"/>
      <c r="GTJ48" s="171"/>
      <c r="GTK48" s="171"/>
      <c r="GTL48" s="171"/>
      <c r="GTM48" s="171"/>
      <c r="GTN48" s="171"/>
      <c r="GTO48" s="171"/>
      <c r="GTP48" s="172"/>
      <c r="GTQ48" s="162"/>
      <c r="GTR48" s="171"/>
      <c r="GTS48" s="171"/>
      <c r="GTT48" s="171"/>
      <c r="GTU48" s="171"/>
      <c r="GTV48" s="171"/>
      <c r="GTW48" s="171"/>
      <c r="GTX48" s="172"/>
      <c r="GTY48" s="162"/>
      <c r="GTZ48" s="171"/>
      <c r="GUA48" s="171"/>
      <c r="GUB48" s="171"/>
      <c r="GUC48" s="171"/>
      <c r="GUD48" s="171"/>
      <c r="GUE48" s="171"/>
      <c r="GUF48" s="172"/>
      <c r="GUG48" s="162"/>
      <c r="GUH48" s="171"/>
      <c r="GUI48" s="171"/>
      <c r="GUJ48" s="171"/>
      <c r="GUK48" s="171"/>
      <c r="GUL48" s="171"/>
      <c r="GUM48" s="171"/>
      <c r="GUN48" s="172"/>
      <c r="GUO48" s="162"/>
      <c r="GUP48" s="171"/>
      <c r="GUQ48" s="171"/>
      <c r="GUR48" s="171"/>
      <c r="GUS48" s="171"/>
      <c r="GUT48" s="171"/>
      <c r="GUU48" s="171"/>
      <c r="GUV48" s="172"/>
      <c r="GUW48" s="162"/>
      <c r="GUX48" s="171"/>
      <c r="GUY48" s="171"/>
      <c r="GUZ48" s="171"/>
      <c r="GVA48" s="171"/>
      <c r="GVB48" s="171"/>
      <c r="GVC48" s="171"/>
      <c r="GVD48" s="172"/>
      <c r="GVE48" s="162"/>
      <c r="GVF48" s="171"/>
      <c r="GVG48" s="171"/>
      <c r="GVH48" s="171"/>
      <c r="GVI48" s="171"/>
      <c r="GVJ48" s="171"/>
      <c r="GVK48" s="171"/>
      <c r="GVL48" s="172"/>
      <c r="GVM48" s="162"/>
      <c r="GVN48" s="171"/>
      <c r="GVO48" s="171"/>
      <c r="GVP48" s="171"/>
      <c r="GVQ48" s="171"/>
      <c r="GVR48" s="171"/>
      <c r="GVS48" s="171"/>
      <c r="GVT48" s="172"/>
      <c r="GVU48" s="162"/>
      <c r="GVV48" s="171"/>
      <c r="GVW48" s="171"/>
      <c r="GVX48" s="171"/>
      <c r="GVY48" s="171"/>
      <c r="GVZ48" s="171"/>
      <c r="GWA48" s="171"/>
      <c r="GWB48" s="172"/>
      <c r="GWC48" s="162"/>
      <c r="GWD48" s="171"/>
      <c r="GWE48" s="171"/>
      <c r="GWF48" s="171"/>
      <c r="GWG48" s="171"/>
      <c r="GWH48" s="171"/>
      <c r="GWI48" s="171"/>
      <c r="GWJ48" s="172"/>
      <c r="GWK48" s="162"/>
      <c r="GWL48" s="171"/>
      <c r="GWM48" s="171"/>
      <c r="GWN48" s="171"/>
      <c r="GWO48" s="171"/>
      <c r="GWP48" s="171"/>
      <c r="GWQ48" s="171"/>
      <c r="GWR48" s="172"/>
      <c r="GWS48" s="162"/>
      <c r="GWT48" s="171"/>
      <c r="GWU48" s="171"/>
      <c r="GWV48" s="171"/>
      <c r="GWW48" s="171"/>
      <c r="GWX48" s="171"/>
      <c r="GWY48" s="171"/>
      <c r="GWZ48" s="172"/>
      <c r="GXA48" s="162"/>
      <c r="GXB48" s="171"/>
      <c r="GXC48" s="171"/>
      <c r="GXD48" s="171"/>
      <c r="GXE48" s="171"/>
      <c r="GXF48" s="171"/>
      <c r="GXG48" s="171"/>
      <c r="GXH48" s="172"/>
      <c r="GXI48" s="162"/>
      <c r="GXJ48" s="171"/>
      <c r="GXK48" s="171"/>
      <c r="GXL48" s="171"/>
      <c r="GXM48" s="171"/>
      <c r="GXN48" s="171"/>
      <c r="GXO48" s="171"/>
      <c r="GXP48" s="172"/>
      <c r="GXQ48" s="162"/>
      <c r="GXR48" s="171"/>
      <c r="GXS48" s="171"/>
      <c r="GXT48" s="171"/>
      <c r="GXU48" s="171"/>
      <c r="GXV48" s="171"/>
      <c r="GXW48" s="171"/>
      <c r="GXX48" s="172"/>
      <c r="GXY48" s="162"/>
      <c r="GXZ48" s="171"/>
      <c r="GYA48" s="171"/>
      <c r="GYB48" s="171"/>
      <c r="GYC48" s="171"/>
      <c r="GYD48" s="171"/>
      <c r="GYE48" s="171"/>
      <c r="GYF48" s="172"/>
      <c r="GYG48" s="162"/>
      <c r="GYH48" s="171"/>
      <c r="GYI48" s="171"/>
      <c r="GYJ48" s="171"/>
      <c r="GYK48" s="171"/>
      <c r="GYL48" s="171"/>
      <c r="GYM48" s="171"/>
      <c r="GYN48" s="172"/>
      <c r="GYO48" s="162"/>
      <c r="GYP48" s="171"/>
      <c r="GYQ48" s="171"/>
      <c r="GYR48" s="171"/>
      <c r="GYS48" s="171"/>
      <c r="GYT48" s="171"/>
      <c r="GYU48" s="171"/>
      <c r="GYV48" s="172"/>
      <c r="GYW48" s="162"/>
      <c r="GYX48" s="171"/>
      <c r="GYY48" s="171"/>
      <c r="GYZ48" s="171"/>
      <c r="GZA48" s="171"/>
      <c r="GZB48" s="171"/>
      <c r="GZC48" s="171"/>
      <c r="GZD48" s="172"/>
      <c r="GZE48" s="162"/>
      <c r="GZF48" s="171"/>
      <c r="GZG48" s="171"/>
      <c r="GZH48" s="171"/>
      <c r="GZI48" s="171"/>
      <c r="GZJ48" s="171"/>
      <c r="GZK48" s="171"/>
      <c r="GZL48" s="172"/>
      <c r="GZM48" s="162"/>
      <c r="GZN48" s="171"/>
      <c r="GZO48" s="171"/>
      <c r="GZP48" s="171"/>
      <c r="GZQ48" s="171"/>
      <c r="GZR48" s="171"/>
      <c r="GZS48" s="171"/>
      <c r="GZT48" s="172"/>
      <c r="GZU48" s="162"/>
      <c r="GZV48" s="171"/>
      <c r="GZW48" s="171"/>
      <c r="GZX48" s="171"/>
      <c r="GZY48" s="171"/>
      <c r="GZZ48" s="171"/>
      <c r="HAA48" s="171"/>
      <c r="HAB48" s="172"/>
      <c r="HAC48" s="162"/>
      <c r="HAD48" s="171"/>
      <c r="HAE48" s="171"/>
      <c r="HAF48" s="171"/>
      <c r="HAG48" s="171"/>
      <c r="HAH48" s="171"/>
      <c r="HAI48" s="171"/>
      <c r="HAJ48" s="172"/>
      <c r="HAK48" s="162"/>
      <c r="HAL48" s="171"/>
      <c r="HAM48" s="171"/>
      <c r="HAN48" s="171"/>
      <c r="HAO48" s="171"/>
      <c r="HAP48" s="171"/>
      <c r="HAQ48" s="171"/>
      <c r="HAR48" s="172"/>
      <c r="HAS48" s="162"/>
      <c r="HAT48" s="171"/>
      <c r="HAU48" s="171"/>
      <c r="HAV48" s="171"/>
      <c r="HAW48" s="171"/>
      <c r="HAX48" s="171"/>
      <c r="HAY48" s="171"/>
      <c r="HAZ48" s="172"/>
      <c r="HBA48" s="162"/>
      <c r="HBB48" s="171"/>
      <c r="HBC48" s="171"/>
      <c r="HBD48" s="171"/>
      <c r="HBE48" s="171"/>
      <c r="HBF48" s="171"/>
      <c r="HBG48" s="171"/>
      <c r="HBH48" s="172"/>
      <c r="HBI48" s="162"/>
      <c r="HBJ48" s="171"/>
      <c r="HBK48" s="171"/>
      <c r="HBL48" s="171"/>
      <c r="HBM48" s="171"/>
      <c r="HBN48" s="171"/>
      <c r="HBO48" s="171"/>
      <c r="HBP48" s="172"/>
      <c r="HBQ48" s="162"/>
      <c r="HBR48" s="171"/>
      <c r="HBS48" s="171"/>
      <c r="HBT48" s="171"/>
      <c r="HBU48" s="171"/>
      <c r="HBV48" s="171"/>
      <c r="HBW48" s="171"/>
      <c r="HBX48" s="172"/>
      <c r="HBY48" s="162"/>
      <c r="HBZ48" s="171"/>
      <c r="HCA48" s="171"/>
      <c r="HCB48" s="171"/>
      <c r="HCC48" s="171"/>
      <c r="HCD48" s="171"/>
      <c r="HCE48" s="171"/>
      <c r="HCF48" s="172"/>
      <c r="HCG48" s="162"/>
      <c r="HCH48" s="171"/>
      <c r="HCI48" s="171"/>
      <c r="HCJ48" s="171"/>
      <c r="HCK48" s="171"/>
      <c r="HCL48" s="171"/>
      <c r="HCM48" s="171"/>
      <c r="HCN48" s="172"/>
      <c r="HCO48" s="162"/>
      <c r="HCP48" s="171"/>
      <c r="HCQ48" s="171"/>
      <c r="HCR48" s="171"/>
      <c r="HCS48" s="171"/>
      <c r="HCT48" s="171"/>
      <c r="HCU48" s="171"/>
      <c r="HCV48" s="172"/>
      <c r="HCW48" s="162"/>
      <c r="HCX48" s="171"/>
      <c r="HCY48" s="171"/>
      <c r="HCZ48" s="171"/>
      <c r="HDA48" s="171"/>
      <c r="HDB48" s="171"/>
      <c r="HDC48" s="171"/>
      <c r="HDD48" s="172"/>
      <c r="HDE48" s="162"/>
      <c r="HDF48" s="171"/>
      <c r="HDG48" s="171"/>
      <c r="HDH48" s="171"/>
      <c r="HDI48" s="171"/>
      <c r="HDJ48" s="171"/>
      <c r="HDK48" s="171"/>
      <c r="HDL48" s="172"/>
      <c r="HDM48" s="162"/>
      <c r="HDN48" s="171"/>
      <c r="HDO48" s="171"/>
      <c r="HDP48" s="171"/>
      <c r="HDQ48" s="171"/>
      <c r="HDR48" s="171"/>
      <c r="HDS48" s="171"/>
      <c r="HDT48" s="172"/>
      <c r="HDU48" s="162"/>
      <c r="HDV48" s="171"/>
      <c r="HDW48" s="171"/>
      <c r="HDX48" s="171"/>
      <c r="HDY48" s="171"/>
      <c r="HDZ48" s="171"/>
      <c r="HEA48" s="171"/>
      <c r="HEB48" s="172"/>
      <c r="HEC48" s="162"/>
      <c r="HED48" s="171"/>
      <c r="HEE48" s="171"/>
      <c r="HEF48" s="171"/>
      <c r="HEG48" s="171"/>
      <c r="HEH48" s="171"/>
      <c r="HEI48" s="171"/>
      <c r="HEJ48" s="172"/>
      <c r="HEK48" s="162"/>
      <c r="HEL48" s="171"/>
      <c r="HEM48" s="171"/>
      <c r="HEN48" s="171"/>
      <c r="HEO48" s="171"/>
      <c r="HEP48" s="171"/>
      <c r="HEQ48" s="171"/>
      <c r="HER48" s="172"/>
      <c r="HES48" s="162"/>
      <c r="HET48" s="171"/>
      <c r="HEU48" s="171"/>
      <c r="HEV48" s="171"/>
      <c r="HEW48" s="171"/>
      <c r="HEX48" s="171"/>
      <c r="HEY48" s="171"/>
      <c r="HEZ48" s="172"/>
      <c r="HFA48" s="162"/>
      <c r="HFB48" s="171"/>
      <c r="HFC48" s="171"/>
      <c r="HFD48" s="171"/>
      <c r="HFE48" s="171"/>
      <c r="HFF48" s="171"/>
      <c r="HFG48" s="171"/>
      <c r="HFH48" s="172"/>
      <c r="HFI48" s="162"/>
      <c r="HFJ48" s="171"/>
      <c r="HFK48" s="171"/>
      <c r="HFL48" s="171"/>
      <c r="HFM48" s="171"/>
      <c r="HFN48" s="171"/>
      <c r="HFO48" s="171"/>
      <c r="HFP48" s="172"/>
      <c r="HFQ48" s="162"/>
      <c r="HFR48" s="171"/>
      <c r="HFS48" s="171"/>
      <c r="HFT48" s="171"/>
      <c r="HFU48" s="171"/>
      <c r="HFV48" s="171"/>
      <c r="HFW48" s="171"/>
      <c r="HFX48" s="172"/>
      <c r="HFY48" s="162"/>
      <c r="HFZ48" s="171"/>
      <c r="HGA48" s="171"/>
      <c r="HGB48" s="171"/>
      <c r="HGC48" s="171"/>
      <c r="HGD48" s="171"/>
      <c r="HGE48" s="171"/>
      <c r="HGF48" s="172"/>
      <c r="HGG48" s="162"/>
      <c r="HGH48" s="171"/>
      <c r="HGI48" s="171"/>
      <c r="HGJ48" s="171"/>
      <c r="HGK48" s="171"/>
      <c r="HGL48" s="171"/>
      <c r="HGM48" s="171"/>
      <c r="HGN48" s="172"/>
      <c r="HGO48" s="162"/>
      <c r="HGP48" s="171"/>
      <c r="HGQ48" s="171"/>
      <c r="HGR48" s="171"/>
      <c r="HGS48" s="171"/>
      <c r="HGT48" s="171"/>
      <c r="HGU48" s="171"/>
      <c r="HGV48" s="172"/>
      <c r="HGW48" s="162"/>
      <c r="HGX48" s="171"/>
      <c r="HGY48" s="171"/>
      <c r="HGZ48" s="171"/>
      <c r="HHA48" s="171"/>
      <c r="HHB48" s="171"/>
      <c r="HHC48" s="171"/>
      <c r="HHD48" s="172"/>
      <c r="HHE48" s="162"/>
      <c r="HHF48" s="171"/>
      <c r="HHG48" s="171"/>
      <c r="HHH48" s="171"/>
      <c r="HHI48" s="171"/>
      <c r="HHJ48" s="171"/>
      <c r="HHK48" s="171"/>
      <c r="HHL48" s="172"/>
      <c r="HHM48" s="162"/>
      <c r="HHN48" s="171"/>
      <c r="HHO48" s="171"/>
      <c r="HHP48" s="171"/>
      <c r="HHQ48" s="171"/>
      <c r="HHR48" s="171"/>
      <c r="HHS48" s="171"/>
      <c r="HHT48" s="172"/>
      <c r="HHU48" s="162"/>
      <c r="HHV48" s="171"/>
      <c r="HHW48" s="171"/>
      <c r="HHX48" s="171"/>
      <c r="HHY48" s="171"/>
      <c r="HHZ48" s="171"/>
      <c r="HIA48" s="171"/>
      <c r="HIB48" s="172"/>
      <c r="HIC48" s="162"/>
      <c r="HID48" s="171"/>
      <c r="HIE48" s="171"/>
      <c r="HIF48" s="171"/>
      <c r="HIG48" s="171"/>
      <c r="HIH48" s="171"/>
      <c r="HII48" s="171"/>
      <c r="HIJ48" s="172"/>
      <c r="HIK48" s="162"/>
      <c r="HIL48" s="171"/>
      <c r="HIM48" s="171"/>
      <c r="HIN48" s="171"/>
      <c r="HIO48" s="171"/>
      <c r="HIP48" s="171"/>
      <c r="HIQ48" s="171"/>
      <c r="HIR48" s="172"/>
      <c r="HIS48" s="162"/>
      <c r="HIT48" s="171"/>
      <c r="HIU48" s="171"/>
      <c r="HIV48" s="171"/>
      <c r="HIW48" s="171"/>
      <c r="HIX48" s="171"/>
      <c r="HIY48" s="171"/>
      <c r="HIZ48" s="172"/>
      <c r="HJA48" s="162"/>
      <c r="HJB48" s="171"/>
      <c r="HJC48" s="171"/>
      <c r="HJD48" s="171"/>
      <c r="HJE48" s="171"/>
      <c r="HJF48" s="171"/>
      <c r="HJG48" s="171"/>
      <c r="HJH48" s="172"/>
      <c r="HJI48" s="162"/>
      <c r="HJJ48" s="171"/>
      <c r="HJK48" s="171"/>
      <c r="HJL48" s="171"/>
      <c r="HJM48" s="171"/>
      <c r="HJN48" s="171"/>
      <c r="HJO48" s="171"/>
      <c r="HJP48" s="172"/>
      <c r="HJQ48" s="162"/>
      <c r="HJR48" s="171"/>
      <c r="HJS48" s="171"/>
      <c r="HJT48" s="171"/>
      <c r="HJU48" s="171"/>
      <c r="HJV48" s="171"/>
      <c r="HJW48" s="171"/>
      <c r="HJX48" s="172"/>
      <c r="HJY48" s="162"/>
      <c r="HJZ48" s="171"/>
      <c r="HKA48" s="171"/>
      <c r="HKB48" s="171"/>
      <c r="HKC48" s="171"/>
      <c r="HKD48" s="171"/>
      <c r="HKE48" s="171"/>
      <c r="HKF48" s="172"/>
      <c r="HKG48" s="162"/>
      <c r="HKH48" s="171"/>
      <c r="HKI48" s="171"/>
      <c r="HKJ48" s="171"/>
      <c r="HKK48" s="171"/>
      <c r="HKL48" s="171"/>
      <c r="HKM48" s="171"/>
      <c r="HKN48" s="172"/>
      <c r="HKO48" s="162"/>
      <c r="HKP48" s="171"/>
      <c r="HKQ48" s="171"/>
      <c r="HKR48" s="171"/>
      <c r="HKS48" s="171"/>
      <c r="HKT48" s="171"/>
      <c r="HKU48" s="171"/>
      <c r="HKV48" s="172"/>
      <c r="HKW48" s="162"/>
      <c r="HKX48" s="171"/>
      <c r="HKY48" s="171"/>
      <c r="HKZ48" s="171"/>
      <c r="HLA48" s="171"/>
      <c r="HLB48" s="171"/>
      <c r="HLC48" s="171"/>
      <c r="HLD48" s="172"/>
      <c r="HLE48" s="162"/>
      <c r="HLF48" s="171"/>
      <c r="HLG48" s="171"/>
      <c r="HLH48" s="171"/>
      <c r="HLI48" s="171"/>
      <c r="HLJ48" s="171"/>
      <c r="HLK48" s="171"/>
      <c r="HLL48" s="172"/>
      <c r="HLM48" s="162"/>
      <c r="HLN48" s="171"/>
      <c r="HLO48" s="171"/>
      <c r="HLP48" s="171"/>
      <c r="HLQ48" s="171"/>
      <c r="HLR48" s="171"/>
      <c r="HLS48" s="171"/>
      <c r="HLT48" s="172"/>
      <c r="HLU48" s="162"/>
      <c r="HLV48" s="171"/>
      <c r="HLW48" s="171"/>
      <c r="HLX48" s="171"/>
      <c r="HLY48" s="171"/>
      <c r="HLZ48" s="171"/>
      <c r="HMA48" s="171"/>
      <c r="HMB48" s="172"/>
      <c r="HMC48" s="162"/>
      <c r="HMD48" s="171"/>
      <c r="HME48" s="171"/>
      <c r="HMF48" s="171"/>
      <c r="HMG48" s="171"/>
      <c r="HMH48" s="171"/>
      <c r="HMI48" s="171"/>
      <c r="HMJ48" s="172"/>
      <c r="HMK48" s="162"/>
      <c r="HML48" s="171"/>
      <c r="HMM48" s="171"/>
      <c r="HMN48" s="171"/>
      <c r="HMO48" s="171"/>
      <c r="HMP48" s="171"/>
      <c r="HMQ48" s="171"/>
      <c r="HMR48" s="172"/>
      <c r="HMS48" s="162"/>
      <c r="HMT48" s="171"/>
      <c r="HMU48" s="171"/>
      <c r="HMV48" s="171"/>
      <c r="HMW48" s="171"/>
      <c r="HMX48" s="171"/>
      <c r="HMY48" s="171"/>
      <c r="HMZ48" s="172"/>
      <c r="HNA48" s="162"/>
      <c r="HNB48" s="171"/>
      <c r="HNC48" s="171"/>
      <c r="HND48" s="171"/>
      <c r="HNE48" s="171"/>
      <c r="HNF48" s="171"/>
      <c r="HNG48" s="171"/>
      <c r="HNH48" s="172"/>
      <c r="HNI48" s="162"/>
      <c r="HNJ48" s="171"/>
      <c r="HNK48" s="171"/>
      <c r="HNL48" s="171"/>
      <c r="HNM48" s="171"/>
      <c r="HNN48" s="171"/>
      <c r="HNO48" s="171"/>
      <c r="HNP48" s="172"/>
      <c r="HNQ48" s="162"/>
      <c r="HNR48" s="171"/>
      <c r="HNS48" s="171"/>
      <c r="HNT48" s="171"/>
      <c r="HNU48" s="171"/>
      <c r="HNV48" s="171"/>
      <c r="HNW48" s="171"/>
      <c r="HNX48" s="172"/>
      <c r="HNY48" s="162"/>
      <c r="HNZ48" s="171"/>
      <c r="HOA48" s="171"/>
      <c r="HOB48" s="171"/>
      <c r="HOC48" s="171"/>
      <c r="HOD48" s="171"/>
      <c r="HOE48" s="171"/>
      <c r="HOF48" s="172"/>
      <c r="HOG48" s="162"/>
      <c r="HOH48" s="171"/>
      <c r="HOI48" s="171"/>
      <c r="HOJ48" s="171"/>
      <c r="HOK48" s="171"/>
      <c r="HOL48" s="171"/>
      <c r="HOM48" s="171"/>
      <c r="HON48" s="172"/>
      <c r="HOO48" s="162"/>
      <c r="HOP48" s="171"/>
      <c r="HOQ48" s="171"/>
      <c r="HOR48" s="171"/>
      <c r="HOS48" s="171"/>
      <c r="HOT48" s="171"/>
      <c r="HOU48" s="171"/>
      <c r="HOV48" s="172"/>
      <c r="HOW48" s="162"/>
      <c r="HOX48" s="171"/>
      <c r="HOY48" s="171"/>
      <c r="HOZ48" s="171"/>
      <c r="HPA48" s="171"/>
      <c r="HPB48" s="171"/>
      <c r="HPC48" s="171"/>
      <c r="HPD48" s="172"/>
      <c r="HPE48" s="162"/>
      <c r="HPF48" s="171"/>
      <c r="HPG48" s="171"/>
      <c r="HPH48" s="171"/>
      <c r="HPI48" s="171"/>
      <c r="HPJ48" s="171"/>
      <c r="HPK48" s="171"/>
      <c r="HPL48" s="172"/>
      <c r="HPM48" s="162"/>
      <c r="HPN48" s="171"/>
      <c r="HPO48" s="171"/>
      <c r="HPP48" s="171"/>
      <c r="HPQ48" s="171"/>
      <c r="HPR48" s="171"/>
      <c r="HPS48" s="171"/>
      <c r="HPT48" s="172"/>
      <c r="HPU48" s="162"/>
      <c r="HPV48" s="171"/>
      <c r="HPW48" s="171"/>
      <c r="HPX48" s="171"/>
      <c r="HPY48" s="171"/>
      <c r="HPZ48" s="171"/>
      <c r="HQA48" s="171"/>
      <c r="HQB48" s="172"/>
      <c r="HQC48" s="162"/>
      <c r="HQD48" s="171"/>
      <c r="HQE48" s="171"/>
      <c r="HQF48" s="171"/>
      <c r="HQG48" s="171"/>
      <c r="HQH48" s="171"/>
      <c r="HQI48" s="171"/>
      <c r="HQJ48" s="172"/>
      <c r="HQK48" s="162"/>
      <c r="HQL48" s="171"/>
      <c r="HQM48" s="171"/>
      <c r="HQN48" s="171"/>
      <c r="HQO48" s="171"/>
      <c r="HQP48" s="171"/>
      <c r="HQQ48" s="171"/>
      <c r="HQR48" s="172"/>
      <c r="HQS48" s="162"/>
      <c r="HQT48" s="171"/>
      <c r="HQU48" s="171"/>
      <c r="HQV48" s="171"/>
      <c r="HQW48" s="171"/>
      <c r="HQX48" s="171"/>
      <c r="HQY48" s="171"/>
      <c r="HQZ48" s="172"/>
      <c r="HRA48" s="162"/>
      <c r="HRB48" s="171"/>
      <c r="HRC48" s="171"/>
      <c r="HRD48" s="171"/>
      <c r="HRE48" s="171"/>
      <c r="HRF48" s="171"/>
      <c r="HRG48" s="171"/>
      <c r="HRH48" s="172"/>
      <c r="HRI48" s="162"/>
      <c r="HRJ48" s="171"/>
      <c r="HRK48" s="171"/>
      <c r="HRL48" s="171"/>
      <c r="HRM48" s="171"/>
      <c r="HRN48" s="171"/>
      <c r="HRO48" s="171"/>
      <c r="HRP48" s="172"/>
      <c r="HRQ48" s="162"/>
      <c r="HRR48" s="171"/>
      <c r="HRS48" s="171"/>
      <c r="HRT48" s="171"/>
      <c r="HRU48" s="171"/>
      <c r="HRV48" s="171"/>
      <c r="HRW48" s="171"/>
      <c r="HRX48" s="172"/>
      <c r="HRY48" s="162"/>
      <c r="HRZ48" s="171"/>
      <c r="HSA48" s="171"/>
      <c r="HSB48" s="171"/>
      <c r="HSC48" s="171"/>
      <c r="HSD48" s="171"/>
      <c r="HSE48" s="171"/>
      <c r="HSF48" s="172"/>
      <c r="HSG48" s="162"/>
      <c r="HSH48" s="171"/>
      <c r="HSI48" s="171"/>
      <c r="HSJ48" s="171"/>
      <c r="HSK48" s="171"/>
      <c r="HSL48" s="171"/>
      <c r="HSM48" s="171"/>
      <c r="HSN48" s="172"/>
      <c r="HSO48" s="162"/>
      <c r="HSP48" s="171"/>
      <c r="HSQ48" s="171"/>
      <c r="HSR48" s="171"/>
      <c r="HSS48" s="171"/>
      <c r="HST48" s="171"/>
      <c r="HSU48" s="171"/>
      <c r="HSV48" s="172"/>
      <c r="HSW48" s="162"/>
      <c r="HSX48" s="171"/>
      <c r="HSY48" s="171"/>
      <c r="HSZ48" s="171"/>
      <c r="HTA48" s="171"/>
      <c r="HTB48" s="171"/>
      <c r="HTC48" s="171"/>
      <c r="HTD48" s="172"/>
      <c r="HTE48" s="162"/>
      <c r="HTF48" s="171"/>
      <c r="HTG48" s="171"/>
      <c r="HTH48" s="171"/>
      <c r="HTI48" s="171"/>
      <c r="HTJ48" s="171"/>
      <c r="HTK48" s="171"/>
      <c r="HTL48" s="172"/>
      <c r="HTM48" s="162"/>
      <c r="HTN48" s="171"/>
      <c r="HTO48" s="171"/>
      <c r="HTP48" s="171"/>
      <c r="HTQ48" s="171"/>
      <c r="HTR48" s="171"/>
      <c r="HTS48" s="171"/>
      <c r="HTT48" s="172"/>
      <c r="HTU48" s="162"/>
      <c r="HTV48" s="171"/>
      <c r="HTW48" s="171"/>
      <c r="HTX48" s="171"/>
      <c r="HTY48" s="171"/>
      <c r="HTZ48" s="171"/>
      <c r="HUA48" s="171"/>
      <c r="HUB48" s="172"/>
      <c r="HUC48" s="162"/>
      <c r="HUD48" s="171"/>
      <c r="HUE48" s="171"/>
      <c r="HUF48" s="171"/>
      <c r="HUG48" s="171"/>
      <c r="HUH48" s="171"/>
      <c r="HUI48" s="171"/>
      <c r="HUJ48" s="172"/>
      <c r="HUK48" s="162"/>
      <c r="HUL48" s="171"/>
      <c r="HUM48" s="171"/>
      <c r="HUN48" s="171"/>
      <c r="HUO48" s="171"/>
      <c r="HUP48" s="171"/>
      <c r="HUQ48" s="171"/>
      <c r="HUR48" s="172"/>
      <c r="HUS48" s="162"/>
      <c r="HUT48" s="171"/>
      <c r="HUU48" s="171"/>
      <c r="HUV48" s="171"/>
      <c r="HUW48" s="171"/>
      <c r="HUX48" s="171"/>
      <c r="HUY48" s="171"/>
      <c r="HUZ48" s="172"/>
      <c r="HVA48" s="162"/>
      <c r="HVB48" s="171"/>
      <c r="HVC48" s="171"/>
      <c r="HVD48" s="171"/>
      <c r="HVE48" s="171"/>
      <c r="HVF48" s="171"/>
      <c r="HVG48" s="171"/>
      <c r="HVH48" s="172"/>
      <c r="HVI48" s="162"/>
      <c r="HVJ48" s="171"/>
      <c r="HVK48" s="171"/>
      <c r="HVL48" s="171"/>
      <c r="HVM48" s="171"/>
      <c r="HVN48" s="171"/>
      <c r="HVO48" s="171"/>
      <c r="HVP48" s="172"/>
      <c r="HVQ48" s="162"/>
      <c r="HVR48" s="171"/>
      <c r="HVS48" s="171"/>
      <c r="HVT48" s="171"/>
      <c r="HVU48" s="171"/>
      <c r="HVV48" s="171"/>
      <c r="HVW48" s="171"/>
      <c r="HVX48" s="172"/>
      <c r="HVY48" s="162"/>
      <c r="HVZ48" s="171"/>
      <c r="HWA48" s="171"/>
      <c r="HWB48" s="171"/>
      <c r="HWC48" s="171"/>
      <c r="HWD48" s="171"/>
      <c r="HWE48" s="171"/>
      <c r="HWF48" s="172"/>
      <c r="HWG48" s="162"/>
      <c r="HWH48" s="171"/>
      <c r="HWI48" s="171"/>
      <c r="HWJ48" s="171"/>
      <c r="HWK48" s="171"/>
      <c r="HWL48" s="171"/>
      <c r="HWM48" s="171"/>
      <c r="HWN48" s="172"/>
      <c r="HWO48" s="162"/>
      <c r="HWP48" s="171"/>
      <c r="HWQ48" s="171"/>
      <c r="HWR48" s="171"/>
      <c r="HWS48" s="171"/>
      <c r="HWT48" s="171"/>
      <c r="HWU48" s="171"/>
      <c r="HWV48" s="172"/>
      <c r="HWW48" s="162"/>
      <c r="HWX48" s="171"/>
      <c r="HWY48" s="171"/>
      <c r="HWZ48" s="171"/>
      <c r="HXA48" s="171"/>
      <c r="HXB48" s="171"/>
      <c r="HXC48" s="171"/>
      <c r="HXD48" s="172"/>
      <c r="HXE48" s="162"/>
      <c r="HXF48" s="171"/>
      <c r="HXG48" s="171"/>
      <c r="HXH48" s="171"/>
      <c r="HXI48" s="171"/>
      <c r="HXJ48" s="171"/>
      <c r="HXK48" s="171"/>
      <c r="HXL48" s="172"/>
      <c r="HXM48" s="162"/>
      <c r="HXN48" s="171"/>
      <c r="HXO48" s="171"/>
      <c r="HXP48" s="171"/>
      <c r="HXQ48" s="171"/>
      <c r="HXR48" s="171"/>
      <c r="HXS48" s="171"/>
      <c r="HXT48" s="172"/>
      <c r="HXU48" s="162"/>
      <c r="HXV48" s="171"/>
      <c r="HXW48" s="171"/>
      <c r="HXX48" s="171"/>
      <c r="HXY48" s="171"/>
      <c r="HXZ48" s="171"/>
      <c r="HYA48" s="171"/>
      <c r="HYB48" s="172"/>
      <c r="HYC48" s="162"/>
      <c r="HYD48" s="171"/>
      <c r="HYE48" s="171"/>
      <c r="HYF48" s="171"/>
      <c r="HYG48" s="171"/>
      <c r="HYH48" s="171"/>
      <c r="HYI48" s="171"/>
      <c r="HYJ48" s="172"/>
      <c r="HYK48" s="162"/>
      <c r="HYL48" s="171"/>
      <c r="HYM48" s="171"/>
      <c r="HYN48" s="171"/>
      <c r="HYO48" s="171"/>
      <c r="HYP48" s="171"/>
      <c r="HYQ48" s="171"/>
      <c r="HYR48" s="172"/>
      <c r="HYS48" s="162"/>
      <c r="HYT48" s="171"/>
      <c r="HYU48" s="171"/>
      <c r="HYV48" s="171"/>
      <c r="HYW48" s="171"/>
      <c r="HYX48" s="171"/>
      <c r="HYY48" s="171"/>
      <c r="HYZ48" s="172"/>
      <c r="HZA48" s="162"/>
      <c r="HZB48" s="171"/>
      <c r="HZC48" s="171"/>
      <c r="HZD48" s="171"/>
      <c r="HZE48" s="171"/>
      <c r="HZF48" s="171"/>
      <c r="HZG48" s="171"/>
      <c r="HZH48" s="172"/>
      <c r="HZI48" s="162"/>
      <c r="HZJ48" s="171"/>
      <c r="HZK48" s="171"/>
      <c r="HZL48" s="171"/>
      <c r="HZM48" s="171"/>
      <c r="HZN48" s="171"/>
      <c r="HZO48" s="171"/>
      <c r="HZP48" s="172"/>
      <c r="HZQ48" s="162"/>
      <c r="HZR48" s="171"/>
      <c r="HZS48" s="171"/>
      <c r="HZT48" s="171"/>
      <c r="HZU48" s="171"/>
      <c r="HZV48" s="171"/>
      <c r="HZW48" s="171"/>
      <c r="HZX48" s="172"/>
      <c r="HZY48" s="162"/>
      <c r="HZZ48" s="171"/>
      <c r="IAA48" s="171"/>
      <c r="IAB48" s="171"/>
      <c r="IAC48" s="171"/>
      <c r="IAD48" s="171"/>
      <c r="IAE48" s="171"/>
      <c r="IAF48" s="172"/>
      <c r="IAG48" s="162"/>
      <c r="IAH48" s="171"/>
      <c r="IAI48" s="171"/>
      <c r="IAJ48" s="171"/>
      <c r="IAK48" s="171"/>
      <c r="IAL48" s="171"/>
      <c r="IAM48" s="171"/>
      <c r="IAN48" s="172"/>
      <c r="IAO48" s="162"/>
      <c r="IAP48" s="171"/>
      <c r="IAQ48" s="171"/>
      <c r="IAR48" s="171"/>
      <c r="IAS48" s="171"/>
      <c r="IAT48" s="171"/>
      <c r="IAU48" s="171"/>
      <c r="IAV48" s="172"/>
      <c r="IAW48" s="162"/>
      <c r="IAX48" s="171"/>
      <c r="IAY48" s="171"/>
      <c r="IAZ48" s="171"/>
      <c r="IBA48" s="171"/>
      <c r="IBB48" s="171"/>
      <c r="IBC48" s="171"/>
      <c r="IBD48" s="172"/>
      <c r="IBE48" s="162"/>
      <c r="IBF48" s="171"/>
      <c r="IBG48" s="171"/>
      <c r="IBH48" s="171"/>
      <c r="IBI48" s="171"/>
      <c r="IBJ48" s="171"/>
      <c r="IBK48" s="171"/>
      <c r="IBL48" s="172"/>
      <c r="IBM48" s="162"/>
      <c r="IBN48" s="171"/>
      <c r="IBO48" s="171"/>
      <c r="IBP48" s="171"/>
      <c r="IBQ48" s="171"/>
      <c r="IBR48" s="171"/>
      <c r="IBS48" s="171"/>
      <c r="IBT48" s="172"/>
      <c r="IBU48" s="162"/>
      <c r="IBV48" s="171"/>
      <c r="IBW48" s="171"/>
      <c r="IBX48" s="171"/>
      <c r="IBY48" s="171"/>
      <c r="IBZ48" s="171"/>
      <c r="ICA48" s="171"/>
      <c r="ICB48" s="172"/>
      <c r="ICC48" s="162"/>
      <c r="ICD48" s="171"/>
      <c r="ICE48" s="171"/>
      <c r="ICF48" s="171"/>
      <c r="ICG48" s="171"/>
      <c r="ICH48" s="171"/>
      <c r="ICI48" s="171"/>
      <c r="ICJ48" s="172"/>
      <c r="ICK48" s="162"/>
      <c r="ICL48" s="171"/>
      <c r="ICM48" s="171"/>
      <c r="ICN48" s="171"/>
      <c r="ICO48" s="171"/>
      <c r="ICP48" s="171"/>
      <c r="ICQ48" s="171"/>
      <c r="ICR48" s="172"/>
      <c r="ICS48" s="162"/>
      <c r="ICT48" s="171"/>
      <c r="ICU48" s="171"/>
      <c r="ICV48" s="171"/>
      <c r="ICW48" s="171"/>
      <c r="ICX48" s="171"/>
      <c r="ICY48" s="171"/>
      <c r="ICZ48" s="172"/>
      <c r="IDA48" s="162"/>
      <c r="IDB48" s="171"/>
      <c r="IDC48" s="171"/>
      <c r="IDD48" s="171"/>
      <c r="IDE48" s="171"/>
      <c r="IDF48" s="171"/>
      <c r="IDG48" s="171"/>
      <c r="IDH48" s="172"/>
      <c r="IDI48" s="162"/>
      <c r="IDJ48" s="171"/>
      <c r="IDK48" s="171"/>
      <c r="IDL48" s="171"/>
      <c r="IDM48" s="171"/>
      <c r="IDN48" s="171"/>
      <c r="IDO48" s="171"/>
      <c r="IDP48" s="172"/>
      <c r="IDQ48" s="162"/>
      <c r="IDR48" s="171"/>
      <c r="IDS48" s="171"/>
      <c r="IDT48" s="171"/>
      <c r="IDU48" s="171"/>
      <c r="IDV48" s="171"/>
      <c r="IDW48" s="171"/>
      <c r="IDX48" s="172"/>
      <c r="IDY48" s="162"/>
      <c r="IDZ48" s="171"/>
      <c r="IEA48" s="171"/>
      <c r="IEB48" s="171"/>
      <c r="IEC48" s="171"/>
      <c r="IED48" s="171"/>
      <c r="IEE48" s="171"/>
      <c r="IEF48" s="172"/>
      <c r="IEG48" s="162"/>
      <c r="IEH48" s="171"/>
      <c r="IEI48" s="171"/>
      <c r="IEJ48" s="171"/>
      <c r="IEK48" s="171"/>
      <c r="IEL48" s="171"/>
      <c r="IEM48" s="171"/>
      <c r="IEN48" s="172"/>
      <c r="IEO48" s="162"/>
      <c r="IEP48" s="171"/>
      <c r="IEQ48" s="171"/>
      <c r="IER48" s="171"/>
      <c r="IES48" s="171"/>
      <c r="IET48" s="171"/>
      <c r="IEU48" s="171"/>
      <c r="IEV48" s="172"/>
      <c r="IEW48" s="162"/>
      <c r="IEX48" s="171"/>
      <c r="IEY48" s="171"/>
      <c r="IEZ48" s="171"/>
      <c r="IFA48" s="171"/>
      <c r="IFB48" s="171"/>
      <c r="IFC48" s="171"/>
      <c r="IFD48" s="172"/>
      <c r="IFE48" s="162"/>
      <c r="IFF48" s="171"/>
      <c r="IFG48" s="171"/>
      <c r="IFH48" s="171"/>
      <c r="IFI48" s="171"/>
      <c r="IFJ48" s="171"/>
      <c r="IFK48" s="171"/>
      <c r="IFL48" s="172"/>
      <c r="IFM48" s="162"/>
      <c r="IFN48" s="171"/>
      <c r="IFO48" s="171"/>
      <c r="IFP48" s="171"/>
      <c r="IFQ48" s="171"/>
      <c r="IFR48" s="171"/>
      <c r="IFS48" s="171"/>
      <c r="IFT48" s="172"/>
      <c r="IFU48" s="162"/>
      <c r="IFV48" s="171"/>
      <c r="IFW48" s="171"/>
      <c r="IFX48" s="171"/>
      <c r="IFY48" s="171"/>
      <c r="IFZ48" s="171"/>
      <c r="IGA48" s="171"/>
      <c r="IGB48" s="172"/>
      <c r="IGC48" s="162"/>
      <c r="IGD48" s="171"/>
      <c r="IGE48" s="171"/>
      <c r="IGF48" s="171"/>
      <c r="IGG48" s="171"/>
      <c r="IGH48" s="171"/>
      <c r="IGI48" s="171"/>
      <c r="IGJ48" s="172"/>
      <c r="IGK48" s="162"/>
      <c r="IGL48" s="171"/>
      <c r="IGM48" s="171"/>
      <c r="IGN48" s="171"/>
      <c r="IGO48" s="171"/>
      <c r="IGP48" s="171"/>
      <c r="IGQ48" s="171"/>
      <c r="IGR48" s="172"/>
      <c r="IGS48" s="162"/>
      <c r="IGT48" s="171"/>
      <c r="IGU48" s="171"/>
      <c r="IGV48" s="171"/>
      <c r="IGW48" s="171"/>
      <c r="IGX48" s="171"/>
      <c r="IGY48" s="171"/>
      <c r="IGZ48" s="172"/>
      <c r="IHA48" s="162"/>
      <c r="IHB48" s="171"/>
      <c r="IHC48" s="171"/>
      <c r="IHD48" s="171"/>
      <c r="IHE48" s="171"/>
      <c r="IHF48" s="171"/>
      <c r="IHG48" s="171"/>
      <c r="IHH48" s="172"/>
      <c r="IHI48" s="162"/>
      <c r="IHJ48" s="171"/>
      <c r="IHK48" s="171"/>
      <c r="IHL48" s="171"/>
      <c r="IHM48" s="171"/>
      <c r="IHN48" s="171"/>
      <c r="IHO48" s="171"/>
      <c r="IHP48" s="172"/>
      <c r="IHQ48" s="162"/>
      <c r="IHR48" s="171"/>
      <c r="IHS48" s="171"/>
      <c r="IHT48" s="171"/>
      <c r="IHU48" s="171"/>
      <c r="IHV48" s="171"/>
      <c r="IHW48" s="171"/>
      <c r="IHX48" s="172"/>
      <c r="IHY48" s="162"/>
      <c r="IHZ48" s="171"/>
      <c r="IIA48" s="171"/>
      <c r="IIB48" s="171"/>
      <c r="IIC48" s="171"/>
      <c r="IID48" s="171"/>
      <c r="IIE48" s="171"/>
      <c r="IIF48" s="172"/>
      <c r="IIG48" s="162"/>
      <c r="IIH48" s="171"/>
      <c r="III48" s="171"/>
      <c r="IIJ48" s="171"/>
      <c r="IIK48" s="171"/>
      <c r="IIL48" s="171"/>
      <c r="IIM48" s="171"/>
      <c r="IIN48" s="172"/>
      <c r="IIO48" s="162"/>
      <c r="IIP48" s="171"/>
      <c r="IIQ48" s="171"/>
      <c r="IIR48" s="171"/>
      <c r="IIS48" s="171"/>
      <c r="IIT48" s="171"/>
      <c r="IIU48" s="171"/>
      <c r="IIV48" s="172"/>
      <c r="IIW48" s="162"/>
      <c r="IIX48" s="171"/>
      <c r="IIY48" s="171"/>
      <c r="IIZ48" s="171"/>
      <c r="IJA48" s="171"/>
      <c r="IJB48" s="171"/>
      <c r="IJC48" s="171"/>
      <c r="IJD48" s="172"/>
      <c r="IJE48" s="162"/>
      <c r="IJF48" s="171"/>
      <c r="IJG48" s="171"/>
      <c r="IJH48" s="171"/>
      <c r="IJI48" s="171"/>
      <c r="IJJ48" s="171"/>
      <c r="IJK48" s="171"/>
      <c r="IJL48" s="172"/>
      <c r="IJM48" s="162"/>
      <c r="IJN48" s="171"/>
      <c r="IJO48" s="171"/>
      <c r="IJP48" s="171"/>
      <c r="IJQ48" s="171"/>
      <c r="IJR48" s="171"/>
      <c r="IJS48" s="171"/>
      <c r="IJT48" s="172"/>
      <c r="IJU48" s="162"/>
      <c r="IJV48" s="171"/>
      <c r="IJW48" s="171"/>
      <c r="IJX48" s="171"/>
      <c r="IJY48" s="171"/>
      <c r="IJZ48" s="171"/>
      <c r="IKA48" s="171"/>
      <c r="IKB48" s="172"/>
      <c r="IKC48" s="162"/>
      <c r="IKD48" s="171"/>
      <c r="IKE48" s="171"/>
      <c r="IKF48" s="171"/>
      <c r="IKG48" s="171"/>
      <c r="IKH48" s="171"/>
      <c r="IKI48" s="171"/>
      <c r="IKJ48" s="172"/>
      <c r="IKK48" s="162"/>
      <c r="IKL48" s="171"/>
      <c r="IKM48" s="171"/>
      <c r="IKN48" s="171"/>
      <c r="IKO48" s="171"/>
      <c r="IKP48" s="171"/>
      <c r="IKQ48" s="171"/>
      <c r="IKR48" s="172"/>
      <c r="IKS48" s="162"/>
      <c r="IKT48" s="171"/>
      <c r="IKU48" s="171"/>
      <c r="IKV48" s="171"/>
      <c r="IKW48" s="171"/>
      <c r="IKX48" s="171"/>
      <c r="IKY48" s="171"/>
      <c r="IKZ48" s="172"/>
      <c r="ILA48" s="162"/>
      <c r="ILB48" s="171"/>
      <c r="ILC48" s="171"/>
      <c r="ILD48" s="171"/>
      <c r="ILE48" s="171"/>
      <c r="ILF48" s="171"/>
      <c r="ILG48" s="171"/>
      <c r="ILH48" s="172"/>
      <c r="ILI48" s="162"/>
      <c r="ILJ48" s="171"/>
      <c r="ILK48" s="171"/>
      <c r="ILL48" s="171"/>
      <c r="ILM48" s="171"/>
      <c r="ILN48" s="171"/>
      <c r="ILO48" s="171"/>
      <c r="ILP48" s="172"/>
      <c r="ILQ48" s="162"/>
      <c r="ILR48" s="171"/>
      <c r="ILS48" s="171"/>
      <c r="ILT48" s="171"/>
      <c r="ILU48" s="171"/>
      <c r="ILV48" s="171"/>
      <c r="ILW48" s="171"/>
      <c r="ILX48" s="172"/>
      <c r="ILY48" s="162"/>
      <c r="ILZ48" s="171"/>
      <c r="IMA48" s="171"/>
      <c r="IMB48" s="171"/>
      <c r="IMC48" s="171"/>
      <c r="IMD48" s="171"/>
      <c r="IME48" s="171"/>
      <c r="IMF48" s="172"/>
      <c r="IMG48" s="162"/>
      <c r="IMH48" s="171"/>
      <c r="IMI48" s="171"/>
      <c r="IMJ48" s="171"/>
      <c r="IMK48" s="171"/>
      <c r="IML48" s="171"/>
      <c r="IMM48" s="171"/>
      <c r="IMN48" s="172"/>
      <c r="IMO48" s="162"/>
      <c r="IMP48" s="171"/>
      <c r="IMQ48" s="171"/>
      <c r="IMR48" s="171"/>
      <c r="IMS48" s="171"/>
      <c r="IMT48" s="171"/>
      <c r="IMU48" s="171"/>
      <c r="IMV48" s="172"/>
      <c r="IMW48" s="162"/>
      <c r="IMX48" s="171"/>
      <c r="IMY48" s="171"/>
      <c r="IMZ48" s="171"/>
      <c r="INA48" s="171"/>
      <c r="INB48" s="171"/>
      <c r="INC48" s="171"/>
      <c r="IND48" s="172"/>
      <c r="INE48" s="162"/>
      <c r="INF48" s="171"/>
      <c r="ING48" s="171"/>
      <c r="INH48" s="171"/>
      <c r="INI48" s="171"/>
      <c r="INJ48" s="171"/>
      <c r="INK48" s="171"/>
      <c r="INL48" s="172"/>
      <c r="INM48" s="162"/>
      <c r="INN48" s="171"/>
      <c r="INO48" s="171"/>
      <c r="INP48" s="171"/>
      <c r="INQ48" s="171"/>
      <c r="INR48" s="171"/>
      <c r="INS48" s="171"/>
      <c r="INT48" s="172"/>
      <c r="INU48" s="162"/>
      <c r="INV48" s="171"/>
      <c r="INW48" s="171"/>
      <c r="INX48" s="171"/>
      <c r="INY48" s="171"/>
      <c r="INZ48" s="171"/>
      <c r="IOA48" s="171"/>
      <c r="IOB48" s="172"/>
      <c r="IOC48" s="162"/>
      <c r="IOD48" s="171"/>
      <c r="IOE48" s="171"/>
      <c r="IOF48" s="171"/>
      <c r="IOG48" s="171"/>
      <c r="IOH48" s="171"/>
      <c r="IOI48" s="171"/>
      <c r="IOJ48" s="172"/>
      <c r="IOK48" s="162"/>
      <c r="IOL48" s="171"/>
      <c r="IOM48" s="171"/>
      <c r="ION48" s="171"/>
      <c r="IOO48" s="171"/>
      <c r="IOP48" s="171"/>
      <c r="IOQ48" s="171"/>
      <c r="IOR48" s="172"/>
      <c r="IOS48" s="162"/>
      <c r="IOT48" s="171"/>
      <c r="IOU48" s="171"/>
      <c r="IOV48" s="171"/>
      <c r="IOW48" s="171"/>
      <c r="IOX48" s="171"/>
      <c r="IOY48" s="171"/>
      <c r="IOZ48" s="172"/>
      <c r="IPA48" s="162"/>
      <c r="IPB48" s="171"/>
      <c r="IPC48" s="171"/>
      <c r="IPD48" s="171"/>
      <c r="IPE48" s="171"/>
      <c r="IPF48" s="171"/>
      <c r="IPG48" s="171"/>
      <c r="IPH48" s="172"/>
      <c r="IPI48" s="162"/>
      <c r="IPJ48" s="171"/>
      <c r="IPK48" s="171"/>
      <c r="IPL48" s="171"/>
      <c r="IPM48" s="171"/>
      <c r="IPN48" s="171"/>
      <c r="IPO48" s="171"/>
      <c r="IPP48" s="172"/>
      <c r="IPQ48" s="162"/>
      <c r="IPR48" s="171"/>
      <c r="IPS48" s="171"/>
      <c r="IPT48" s="171"/>
      <c r="IPU48" s="171"/>
      <c r="IPV48" s="171"/>
      <c r="IPW48" s="171"/>
      <c r="IPX48" s="172"/>
      <c r="IPY48" s="162"/>
      <c r="IPZ48" s="171"/>
      <c r="IQA48" s="171"/>
      <c r="IQB48" s="171"/>
      <c r="IQC48" s="171"/>
      <c r="IQD48" s="171"/>
      <c r="IQE48" s="171"/>
      <c r="IQF48" s="172"/>
      <c r="IQG48" s="162"/>
      <c r="IQH48" s="171"/>
      <c r="IQI48" s="171"/>
      <c r="IQJ48" s="171"/>
      <c r="IQK48" s="171"/>
      <c r="IQL48" s="171"/>
      <c r="IQM48" s="171"/>
      <c r="IQN48" s="172"/>
      <c r="IQO48" s="162"/>
      <c r="IQP48" s="171"/>
      <c r="IQQ48" s="171"/>
      <c r="IQR48" s="171"/>
      <c r="IQS48" s="171"/>
      <c r="IQT48" s="171"/>
      <c r="IQU48" s="171"/>
      <c r="IQV48" s="172"/>
      <c r="IQW48" s="162"/>
      <c r="IQX48" s="171"/>
      <c r="IQY48" s="171"/>
      <c r="IQZ48" s="171"/>
      <c r="IRA48" s="171"/>
      <c r="IRB48" s="171"/>
      <c r="IRC48" s="171"/>
      <c r="IRD48" s="172"/>
      <c r="IRE48" s="162"/>
      <c r="IRF48" s="171"/>
      <c r="IRG48" s="171"/>
      <c r="IRH48" s="171"/>
      <c r="IRI48" s="171"/>
      <c r="IRJ48" s="171"/>
      <c r="IRK48" s="171"/>
      <c r="IRL48" s="172"/>
      <c r="IRM48" s="162"/>
      <c r="IRN48" s="171"/>
      <c r="IRO48" s="171"/>
      <c r="IRP48" s="171"/>
      <c r="IRQ48" s="171"/>
      <c r="IRR48" s="171"/>
      <c r="IRS48" s="171"/>
      <c r="IRT48" s="172"/>
      <c r="IRU48" s="162"/>
      <c r="IRV48" s="171"/>
      <c r="IRW48" s="171"/>
      <c r="IRX48" s="171"/>
      <c r="IRY48" s="171"/>
      <c r="IRZ48" s="171"/>
      <c r="ISA48" s="171"/>
      <c r="ISB48" s="172"/>
      <c r="ISC48" s="162"/>
      <c r="ISD48" s="171"/>
      <c r="ISE48" s="171"/>
      <c r="ISF48" s="171"/>
      <c r="ISG48" s="171"/>
      <c r="ISH48" s="171"/>
      <c r="ISI48" s="171"/>
      <c r="ISJ48" s="172"/>
      <c r="ISK48" s="162"/>
      <c r="ISL48" s="171"/>
      <c r="ISM48" s="171"/>
      <c r="ISN48" s="171"/>
      <c r="ISO48" s="171"/>
      <c r="ISP48" s="171"/>
      <c r="ISQ48" s="171"/>
      <c r="ISR48" s="172"/>
      <c r="ISS48" s="162"/>
      <c r="IST48" s="171"/>
      <c r="ISU48" s="171"/>
      <c r="ISV48" s="171"/>
      <c r="ISW48" s="171"/>
      <c r="ISX48" s="171"/>
      <c r="ISY48" s="171"/>
      <c r="ISZ48" s="172"/>
      <c r="ITA48" s="162"/>
      <c r="ITB48" s="171"/>
      <c r="ITC48" s="171"/>
      <c r="ITD48" s="171"/>
      <c r="ITE48" s="171"/>
      <c r="ITF48" s="171"/>
      <c r="ITG48" s="171"/>
      <c r="ITH48" s="172"/>
      <c r="ITI48" s="162"/>
      <c r="ITJ48" s="171"/>
      <c r="ITK48" s="171"/>
      <c r="ITL48" s="171"/>
      <c r="ITM48" s="171"/>
      <c r="ITN48" s="171"/>
      <c r="ITO48" s="171"/>
      <c r="ITP48" s="172"/>
      <c r="ITQ48" s="162"/>
      <c r="ITR48" s="171"/>
      <c r="ITS48" s="171"/>
      <c r="ITT48" s="171"/>
      <c r="ITU48" s="171"/>
      <c r="ITV48" s="171"/>
      <c r="ITW48" s="171"/>
      <c r="ITX48" s="172"/>
      <c r="ITY48" s="162"/>
      <c r="ITZ48" s="171"/>
      <c r="IUA48" s="171"/>
      <c r="IUB48" s="171"/>
      <c r="IUC48" s="171"/>
      <c r="IUD48" s="171"/>
      <c r="IUE48" s="171"/>
      <c r="IUF48" s="172"/>
      <c r="IUG48" s="162"/>
      <c r="IUH48" s="171"/>
      <c r="IUI48" s="171"/>
      <c r="IUJ48" s="171"/>
      <c r="IUK48" s="171"/>
      <c r="IUL48" s="171"/>
      <c r="IUM48" s="171"/>
      <c r="IUN48" s="172"/>
      <c r="IUO48" s="162"/>
      <c r="IUP48" s="171"/>
      <c r="IUQ48" s="171"/>
      <c r="IUR48" s="171"/>
      <c r="IUS48" s="171"/>
      <c r="IUT48" s="171"/>
      <c r="IUU48" s="171"/>
      <c r="IUV48" s="172"/>
      <c r="IUW48" s="162"/>
      <c r="IUX48" s="171"/>
      <c r="IUY48" s="171"/>
      <c r="IUZ48" s="171"/>
      <c r="IVA48" s="171"/>
      <c r="IVB48" s="171"/>
      <c r="IVC48" s="171"/>
      <c r="IVD48" s="172"/>
      <c r="IVE48" s="162"/>
      <c r="IVF48" s="171"/>
      <c r="IVG48" s="171"/>
      <c r="IVH48" s="171"/>
      <c r="IVI48" s="171"/>
      <c r="IVJ48" s="171"/>
      <c r="IVK48" s="171"/>
      <c r="IVL48" s="172"/>
      <c r="IVM48" s="162"/>
      <c r="IVN48" s="171"/>
      <c r="IVO48" s="171"/>
      <c r="IVP48" s="171"/>
      <c r="IVQ48" s="171"/>
      <c r="IVR48" s="171"/>
      <c r="IVS48" s="171"/>
      <c r="IVT48" s="172"/>
      <c r="IVU48" s="162"/>
      <c r="IVV48" s="171"/>
      <c r="IVW48" s="171"/>
      <c r="IVX48" s="171"/>
      <c r="IVY48" s="171"/>
      <c r="IVZ48" s="171"/>
      <c r="IWA48" s="171"/>
      <c r="IWB48" s="172"/>
      <c r="IWC48" s="162"/>
      <c r="IWD48" s="171"/>
      <c r="IWE48" s="171"/>
      <c r="IWF48" s="171"/>
      <c r="IWG48" s="171"/>
      <c r="IWH48" s="171"/>
      <c r="IWI48" s="171"/>
      <c r="IWJ48" s="172"/>
      <c r="IWK48" s="162"/>
      <c r="IWL48" s="171"/>
      <c r="IWM48" s="171"/>
      <c r="IWN48" s="171"/>
      <c r="IWO48" s="171"/>
      <c r="IWP48" s="171"/>
      <c r="IWQ48" s="171"/>
      <c r="IWR48" s="172"/>
      <c r="IWS48" s="162"/>
      <c r="IWT48" s="171"/>
      <c r="IWU48" s="171"/>
      <c r="IWV48" s="171"/>
      <c r="IWW48" s="171"/>
      <c r="IWX48" s="171"/>
      <c r="IWY48" s="171"/>
      <c r="IWZ48" s="172"/>
      <c r="IXA48" s="162"/>
      <c r="IXB48" s="171"/>
      <c r="IXC48" s="171"/>
      <c r="IXD48" s="171"/>
      <c r="IXE48" s="171"/>
      <c r="IXF48" s="171"/>
      <c r="IXG48" s="171"/>
      <c r="IXH48" s="172"/>
      <c r="IXI48" s="162"/>
      <c r="IXJ48" s="171"/>
      <c r="IXK48" s="171"/>
      <c r="IXL48" s="171"/>
      <c r="IXM48" s="171"/>
      <c r="IXN48" s="171"/>
      <c r="IXO48" s="171"/>
      <c r="IXP48" s="172"/>
      <c r="IXQ48" s="162"/>
      <c r="IXR48" s="171"/>
      <c r="IXS48" s="171"/>
      <c r="IXT48" s="171"/>
      <c r="IXU48" s="171"/>
      <c r="IXV48" s="171"/>
      <c r="IXW48" s="171"/>
      <c r="IXX48" s="172"/>
      <c r="IXY48" s="162"/>
      <c r="IXZ48" s="171"/>
      <c r="IYA48" s="171"/>
      <c r="IYB48" s="171"/>
      <c r="IYC48" s="171"/>
      <c r="IYD48" s="171"/>
      <c r="IYE48" s="171"/>
      <c r="IYF48" s="172"/>
      <c r="IYG48" s="162"/>
      <c r="IYH48" s="171"/>
      <c r="IYI48" s="171"/>
      <c r="IYJ48" s="171"/>
      <c r="IYK48" s="171"/>
      <c r="IYL48" s="171"/>
      <c r="IYM48" s="171"/>
      <c r="IYN48" s="172"/>
      <c r="IYO48" s="162"/>
      <c r="IYP48" s="171"/>
      <c r="IYQ48" s="171"/>
      <c r="IYR48" s="171"/>
      <c r="IYS48" s="171"/>
      <c r="IYT48" s="171"/>
      <c r="IYU48" s="171"/>
      <c r="IYV48" s="172"/>
      <c r="IYW48" s="162"/>
      <c r="IYX48" s="171"/>
      <c r="IYY48" s="171"/>
      <c r="IYZ48" s="171"/>
      <c r="IZA48" s="171"/>
      <c r="IZB48" s="171"/>
      <c r="IZC48" s="171"/>
      <c r="IZD48" s="172"/>
      <c r="IZE48" s="162"/>
      <c r="IZF48" s="171"/>
      <c r="IZG48" s="171"/>
      <c r="IZH48" s="171"/>
      <c r="IZI48" s="171"/>
      <c r="IZJ48" s="171"/>
      <c r="IZK48" s="171"/>
      <c r="IZL48" s="172"/>
      <c r="IZM48" s="162"/>
      <c r="IZN48" s="171"/>
      <c r="IZO48" s="171"/>
      <c r="IZP48" s="171"/>
      <c r="IZQ48" s="171"/>
      <c r="IZR48" s="171"/>
      <c r="IZS48" s="171"/>
      <c r="IZT48" s="172"/>
      <c r="IZU48" s="162"/>
      <c r="IZV48" s="171"/>
      <c r="IZW48" s="171"/>
      <c r="IZX48" s="171"/>
      <c r="IZY48" s="171"/>
      <c r="IZZ48" s="171"/>
      <c r="JAA48" s="171"/>
      <c r="JAB48" s="172"/>
      <c r="JAC48" s="162"/>
      <c r="JAD48" s="171"/>
      <c r="JAE48" s="171"/>
      <c r="JAF48" s="171"/>
      <c r="JAG48" s="171"/>
      <c r="JAH48" s="171"/>
      <c r="JAI48" s="171"/>
      <c r="JAJ48" s="172"/>
      <c r="JAK48" s="162"/>
      <c r="JAL48" s="171"/>
      <c r="JAM48" s="171"/>
      <c r="JAN48" s="171"/>
      <c r="JAO48" s="171"/>
      <c r="JAP48" s="171"/>
      <c r="JAQ48" s="171"/>
      <c r="JAR48" s="172"/>
      <c r="JAS48" s="162"/>
      <c r="JAT48" s="171"/>
      <c r="JAU48" s="171"/>
      <c r="JAV48" s="171"/>
      <c r="JAW48" s="171"/>
      <c r="JAX48" s="171"/>
      <c r="JAY48" s="171"/>
      <c r="JAZ48" s="172"/>
      <c r="JBA48" s="162"/>
      <c r="JBB48" s="171"/>
      <c r="JBC48" s="171"/>
      <c r="JBD48" s="171"/>
      <c r="JBE48" s="171"/>
      <c r="JBF48" s="171"/>
      <c r="JBG48" s="171"/>
      <c r="JBH48" s="172"/>
      <c r="JBI48" s="162"/>
      <c r="JBJ48" s="171"/>
      <c r="JBK48" s="171"/>
      <c r="JBL48" s="171"/>
      <c r="JBM48" s="171"/>
      <c r="JBN48" s="171"/>
      <c r="JBO48" s="171"/>
      <c r="JBP48" s="172"/>
      <c r="JBQ48" s="162"/>
      <c r="JBR48" s="171"/>
      <c r="JBS48" s="171"/>
      <c r="JBT48" s="171"/>
      <c r="JBU48" s="171"/>
      <c r="JBV48" s="171"/>
      <c r="JBW48" s="171"/>
      <c r="JBX48" s="172"/>
      <c r="JBY48" s="162"/>
      <c r="JBZ48" s="171"/>
      <c r="JCA48" s="171"/>
      <c r="JCB48" s="171"/>
      <c r="JCC48" s="171"/>
      <c r="JCD48" s="171"/>
      <c r="JCE48" s="171"/>
      <c r="JCF48" s="172"/>
      <c r="JCG48" s="162"/>
      <c r="JCH48" s="171"/>
      <c r="JCI48" s="171"/>
      <c r="JCJ48" s="171"/>
      <c r="JCK48" s="171"/>
      <c r="JCL48" s="171"/>
      <c r="JCM48" s="171"/>
      <c r="JCN48" s="172"/>
      <c r="JCO48" s="162"/>
      <c r="JCP48" s="171"/>
      <c r="JCQ48" s="171"/>
      <c r="JCR48" s="171"/>
      <c r="JCS48" s="171"/>
      <c r="JCT48" s="171"/>
      <c r="JCU48" s="171"/>
      <c r="JCV48" s="172"/>
      <c r="JCW48" s="162"/>
      <c r="JCX48" s="171"/>
      <c r="JCY48" s="171"/>
      <c r="JCZ48" s="171"/>
      <c r="JDA48" s="171"/>
      <c r="JDB48" s="171"/>
      <c r="JDC48" s="171"/>
      <c r="JDD48" s="172"/>
      <c r="JDE48" s="162"/>
      <c r="JDF48" s="171"/>
      <c r="JDG48" s="171"/>
      <c r="JDH48" s="171"/>
      <c r="JDI48" s="171"/>
      <c r="JDJ48" s="171"/>
      <c r="JDK48" s="171"/>
      <c r="JDL48" s="172"/>
      <c r="JDM48" s="162"/>
      <c r="JDN48" s="171"/>
      <c r="JDO48" s="171"/>
      <c r="JDP48" s="171"/>
      <c r="JDQ48" s="171"/>
      <c r="JDR48" s="171"/>
      <c r="JDS48" s="171"/>
      <c r="JDT48" s="172"/>
      <c r="JDU48" s="162"/>
      <c r="JDV48" s="171"/>
      <c r="JDW48" s="171"/>
      <c r="JDX48" s="171"/>
      <c r="JDY48" s="171"/>
      <c r="JDZ48" s="171"/>
      <c r="JEA48" s="171"/>
      <c r="JEB48" s="172"/>
      <c r="JEC48" s="162"/>
      <c r="JED48" s="171"/>
      <c r="JEE48" s="171"/>
      <c r="JEF48" s="171"/>
      <c r="JEG48" s="171"/>
      <c r="JEH48" s="171"/>
      <c r="JEI48" s="171"/>
      <c r="JEJ48" s="172"/>
      <c r="JEK48" s="162"/>
      <c r="JEL48" s="171"/>
      <c r="JEM48" s="171"/>
      <c r="JEN48" s="171"/>
      <c r="JEO48" s="171"/>
      <c r="JEP48" s="171"/>
      <c r="JEQ48" s="171"/>
      <c r="JER48" s="172"/>
      <c r="JES48" s="162"/>
      <c r="JET48" s="171"/>
      <c r="JEU48" s="171"/>
      <c r="JEV48" s="171"/>
      <c r="JEW48" s="171"/>
      <c r="JEX48" s="171"/>
      <c r="JEY48" s="171"/>
      <c r="JEZ48" s="172"/>
      <c r="JFA48" s="162"/>
      <c r="JFB48" s="171"/>
      <c r="JFC48" s="171"/>
      <c r="JFD48" s="171"/>
      <c r="JFE48" s="171"/>
      <c r="JFF48" s="171"/>
      <c r="JFG48" s="171"/>
      <c r="JFH48" s="172"/>
      <c r="JFI48" s="162"/>
      <c r="JFJ48" s="171"/>
      <c r="JFK48" s="171"/>
      <c r="JFL48" s="171"/>
      <c r="JFM48" s="171"/>
      <c r="JFN48" s="171"/>
      <c r="JFO48" s="171"/>
      <c r="JFP48" s="172"/>
      <c r="JFQ48" s="162"/>
      <c r="JFR48" s="171"/>
      <c r="JFS48" s="171"/>
      <c r="JFT48" s="171"/>
      <c r="JFU48" s="171"/>
      <c r="JFV48" s="171"/>
      <c r="JFW48" s="171"/>
      <c r="JFX48" s="172"/>
      <c r="JFY48" s="162"/>
      <c r="JFZ48" s="171"/>
      <c r="JGA48" s="171"/>
      <c r="JGB48" s="171"/>
      <c r="JGC48" s="171"/>
      <c r="JGD48" s="171"/>
      <c r="JGE48" s="171"/>
      <c r="JGF48" s="172"/>
      <c r="JGG48" s="162"/>
      <c r="JGH48" s="171"/>
      <c r="JGI48" s="171"/>
      <c r="JGJ48" s="171"/>
      <c r="JGK48" s="171"/>
      <c r="JGL48" s="171"/>
      <c r="JGM48" s="171"/>
      <c r="JGN48" s="172"/>
      <c r="JGO48" s="162"/>
      <c r="JGP48" s="171"/>
      <c r="JGQ48" s="171"/>
      <c r="JGR48" s="171"/>
      <c r="JGS48" s="171"/>
      <c r="JGT48" s="171"/>
      <c r="JGU48" s="171"/>
      <c r="JGV48" s="172"/>
      <c r="JGW48" s="162"/>
      <c r="JGX48" s="171"/>
      <c r="JGY48" s="171"/>
      <c r="JGZ48" s="171"/>
      <c r="JHA48" s="171"/>
      <c r="JHB48" s="171"/>
      <c r="JHC48" s="171"/>
      <c r="JHD48" s="172"/>
      <c r="JHE48" s="162"/>
      <c r="JHF48" s="171"/>
      <c r="JHG48" s="171"/>
      <c r="JHH48" s="171"/>
      <c r="JHI48" s="171"/>
      <c r="JHJ48" s="171"/>
      <c r="JHK48" s="171"/>
      <c r="JHL48" s="172"/>
      <c r="JHM48" s="162"/>
      <c r="JHN48" s="171"/>
      <c r="JHO48" s="171"/>
      <c r="JHP48" s="171"/>
      <c r="JHQ48" s="171"/>
      <c r="JHR48" s="171"/>
      <c r="JHS48" s="171"/>
      <c r="JHT48" s="172"/>
      <c r="JHU48" s="162"/>
      <c r="JHV48" s="171"/>
      <c r="JHW48" s="171"/>
      <c r="JHX48" s="171"/>
      <c r="JHY48" s="171"/>
      <c r="JHZ48" s="171"/>
      <c r="JIA48" s="171"/>
      <c r="JIB48" s="172"/>
      <c r="JIC48" s="162"/>
      <c r="JID48" s="171"/>
      <c r="JIE48" s="171"/>
      <c r="JIF48" s="171"/>
      <c r="JIG48" s="171"/>
      <c r="JIH48" s="171"/>
      <c r="JII48" s="171"/>
      <c r="JIJ48" s="172"/>
      <c r="JIK48" s="162"/>
      <c r="JIL48" s="171"/>
      <c r="JIM48" s="171"/>
      <c r="JIN48" s="171"/>
      <c r="JIO48" s="171"/>
      <c r="JIP48" s="171"/>
      <c r="JIQ48" s="171"/>
      <c r="JIR48" s="172"/>
      <c r="JIS48" s="162"/>
      <c r="JIT48" s="171"/>
      <c r="JIU48" s="171"/>
      <c r="JIV48" s="171"/>
      <c r="JIW48" s="171"/>
      <c r="JIX48" s="171"/>
      <c r="JIY48" s="171"/>
      <c r="JIZ48" s="172"/>
      <c r="JJA48" s="162"/>
      <c r="JJB48" s="171"/>
      <c r="JJC48" s="171"/>
      <c r="JJD48" s="171"/>
      <c r="JJE48" s="171"/>
      <c r="JJF48" s="171"/>
      <c r="JJG48" s="171"/>
      <c r="JJH48" s="172"/>
      <c r="JJI48" s="162"/>
      <c r="JJJ48" s="171"/>
      <c r="JJK48" s="171"/>
      <c r="JJL48" s="171"/>
      <c r="JJM48" s="171"/>
      <c r="JJN48" s="171"/>
      <c r="JJO48" s="171"/>
      <c r="JJP48" s="172"/>
      <c r="JJQ48" s="162"/>
      <c r="JJR48" s="171"/>
      <c r="JJS48" s="171"/>
      <c r="JJT48" s="171"/>
      <c r="JJU48" s="171"/>
      <c r="JJV48" s="171"/>
      <c r="JJW48" s="171"/>
      <c r="JJX48" s="172"/>
      <c r="JJY48" s="162"/>
      <c r="JJZ48" s="171"/>
      <c r="JKA48" s="171"/>
      <c r="JKB48" s="171"/>
      <c r="JKC48" s="171"/>
      <c r="JKD48" s="171"/>
      <c r="JKE48" s="171"/>
      <c r="JKF48" s="172"/>
      <c r="JKG48" s="162"/>
      <c r="JKH48" s="171"/>
      <c r="JKI48" s="171"/>
      <c r="JKJ48" s="171"/>
      <c r="JKK48" s="171"/>
      <c r="JKL48" s="171"/>
      <c r="JKM48" s="171"/>
      <c r="JKN48" s="172"/>
      <c r="JKO48" s="162"/>
      <c r="JKP48" s="171"/>
      <c r="JKQ48" s="171"/>
      <c r="JKR48" s="171"/>
      <c r="JKS48" s="171"/>
      <c r="JKT48" s="171"/>
      <c r="JKU48" s="171"/>
      <c r="JKV48" s="172"/>
      <c r="JKW48" s="162"/>
      <c r="JKX48" s="171"/>
      <c r="JKY48" s="171"/>
      <c r="JKZ48" s="171"/>
      <c r="JLA48" s="171"/>
      <c r="JLB48" s="171"/>
      <c r="JLC48" s="171"/>
      <c r="JLD48" s="172"/>
      <c r="JLE48" s="162"/>
      <c r="JLF48" s="171"/>
      <c r="JLG48" s="171"/>
      <c r="JLH48" s="171"/>
      <c r="JLI48" s="171"/>
      <c r="JLJ48" s="171"/>
      <c r="JLK48" s="171"/>
      <c r="JLL48" s="172"/>
      <c r="JLM48" s="162"/>
      <c r="JLN48" s="171"/>
      <c r="JLO48" s="171"/>
      <c r="JLP48" s="171"/>
      <c r="JLQ48" s="171"/>
      <c r="JLR48" s="171"/>
      <c r="JLS48" s="171"/>
      <c r="JLT48" s="172"/>
      <c r="JLU48" s="162"/>
      <c r="JLV48" s="171"/>
      <c r="JLW48" s="171"/>
      <c r="JLX48" s="171"/>
      <c r="JLY48" s="171"/>
      <c r="JLZ48" s="171"/>
      <c r="JMA48" s="171"/>
      <c r="JMB48" s="172"/>
      <c r="JMC48" s="162"/>
      <c r="JMD48" s="171"/>
      <c r="JME48" s="171"/>
      <c r="JMF48" s="171"/>
      <c r="JMG48" s="171"/>
      <c r="JMH48" s="171"/>
      <c r="JMI48" s="171"/>
      <c r="JMJ48" s="172"/>
      <c r="JMK48" s="162"/>
      <c r="JML48" s="171"/>
      <c r="JMM48" s="171"/>
      <c r="JMN48" s="171"/>
      <c r="JMO48" s="171"/>
      <c r="JMP48" s="171"/>
      <c r="JMQ48" s="171"/>
      <c r="JMR48" s="172"/>
      <c r="JMS48" s="162"/>
      <c r="JMT48" s="171"/>
      <c r="JMU48" s="171"/>
      <c r="JMV48" s="171"/>
      <c r="JMW48" s="171"/>
      <c r="JMX48" s="171"/>
      <c r="JMY48" s="171"/>
      <c r="JMZ48" s="172"/>
      <c r="JNA48" s="162"/>
      <c r="JNB48" s="171"/>
      <c r="JNC48" s="171"/>
      <c r="JND48" s="171"/>
      <c r="JNE48" s="171"/>
      <c r="JNF48" s="171"/>
      <c r="JNG48" s="171"/>
      <c r="JNH48" s="172"/>
      <c r="JNI48" s="162"/>
      <c r="JNJ48" s="171"/>
      <c r="JNK48" s="171"/>
      <c r="JNL48" s="171"/>
      <c r="JNM48" s="171"/>
      <c r="JNN48" s="171"/>
      <c r="JNO48" s="171"/>
      <c r="JNP48" s="172"/>
      <c r="JNQ48" s="162"/>
      <c r="JNR48" s="171"/>
      <c r="JNS48" s="171"/>
      <c r="JNT48" s="171"/>
      <c r="JNU48" s="171"/>
      <c r="JNV48" s="171"/>
      <c r="JNW48" s="171"/>
      <c r="JNX48" s="172"/>
      <c r="JNY48" s="162"/>
      <c r="JNZ48" s="171"/>
      <c r="JOA48" s="171"/>
      <c r="JOB48" s="171"/>
      <c r="JOC48" s="171"/>
      <c r="JOD48" s="171"/>
      <c r="JOE48" s="171"/>
      <c r="JOF48" s="172"/>
      <c r="JOG48" s="162"/>
      <c r="JOH48" s="171"/>
      <c r="JOI48" s="171"/>
      <c r="JOJ48" s="171"/>
      <c r="JOK48" s="171"/>
      <c r="JOL48" s="171"/>
      <c r="JOM48" s="171"/>
      <c r="JON48" s="172"/>
      <c r="JOO48" s="162"/>
      <c r="JOP48" s="171"/>
      <c r="JOQ48" s="171"/>
      <c r="JOR48" s="171"/>
      <c r="JOS48" s="171"/>
      <c r="JOT48" s="171"/>
      <c r="JOU48" s="171"/>
      <c r="JOV48" s="172"/>
      <c r="JOW48" s="162"/>
      <c r="JOX48" s="171"/>
      <c r="JOY48" s="171"/>
      <c r="JOZ48" s="171"/>
      <c r="JPA48" s="171"/>
      <c r="JPB48" s="171"/>
      <c r="JPC48" s="171"/>
      <c r="JPD48" s="172"/>
      <c r="JPE48" s="162"/>
      <c r="JPF48" s="171"/>
      <c r="JPG48" s="171"/>
      <c r="JPH48" s="171"/>
      <c r="JPI48" s="171"/>
      <c r="JPJ48" s="171"/>
      <c r="JPK48" s="171"/>
      <c r="JPL48" s="172"/>
      <c r="JPM48" s="162"/>
      <c r="JPN48" s="171"/>
      <c r="JPO48" s="171"/>
      <c r="JPP48" s="171"/>
      <c r="JPQ48" s="171"/>
      <c r="JPR48" s="171"/>
      <c r="JPS48" s="171"/>
      <c r="JPT48" s="172"/>
      <c r="JPU48" s="162"/>
      <c r="JPV48" s="171"/>
      <c r="JPW48" s="171"/>
      <c r="JPX48" s="171"/>
      <c r="JPY48" s="171"/>
      <c r="JPZ48" s="171"/>
      <c r="JQA48" s="171"/>
      <c r="JQB48" s="172"/>
      <c r="JQC48" s="162"/>
      <c r="JQD48" s="171"/>
      <c r="JQE48" s="171"/>
      <c r="JQF48" s="171"/>
      <c r="JQG48" s="171"/>
      <c r="JQH48" s="171"/>
      <c r="JQI48" s="171"/>
      <c r="JQJ48" s="172"/>
      <c r="JQK48" s="162"/>
      <c r="JQL48" s="171"/>
      <c r="JQM48" s="171"/>
      <c r="JQN48" s="171"/>
      <c r="JQO48" s="171"/>
      <c r="JQP48" s="171"/>
      <c r="JQQ48" s="171"/>
      <c r="JQR48" s="172"/>
      <c r="JQS48" s="162"/>
      <c r="JQT48" s="171"/>
      <c r="JQU48" s="171"/>
      <c r="JQV48" s="171"/>
      <c r="JQW48" s="171"/>
      <c r="JQX48" s="171"/>
      <c r="JQY48" s="171"/>
      <c r="JQZ48" s="172"/>
      <c r="JRA48" s="162"/>
      <c r="JRB48" s="171"/>
      <c r="JRC48" s="171"/>
      <c r="JRD48" s="171"/>
      <c r="JRE48" s="171"/>
      <c r="JRF48" s="171"/>
      <c r="JRG48" s="171"/>
      <c r="JRH48" s="172"/>
      <c r="JRI48" s="162"/>
      <c r="JRJ48" s="171"/>
      <c r="JRK48" s="171"/>
      <c r="JRL48" s="171"/>
      <c r="JRM48" s="171"/>
      <c r="JRN48" s="171"/>
      <c r="JRO48" s="171"/>
      <c r="JRP48" s="172"/>
      <c r="JRQ48" s="162"/>
      <c r="JRR48" s="171"/>
      <c r="JRS48" s="171"/>
      <c r="JRT48" s="171"/>
      <c r="JRU48" s="171"/>
      <c r="JRV48" s="171"/>
      <c r="JRW48" s="171"/>
      <c r="JRX48" s="172"/>
      <c r="JRY48" s="162"/>
      <c r="JRZ48" s="171"/>
      <c r="JSA48" s="171"/>
      <c r="JSB48" s="171"/>
      <c r="JSC48" s="171"/>
      <c r="JSD48" s="171"/>
      <c r="JSE48" s="171"/>
      <c r="JSF48" s="172"/>
      <c r="JSG48" s="162"/>
      <c r="JSH48" s="171"/>
      <c r="JSI48" s="171"/>
      <c r="JSJ48" s="171"/>
      <c r="JSK48" s="171"/>
      <c r="JSL48" s="171"/>
      <c r="JSM48" s="171"/>
      <c r="JSN48" s="172"/>
      <c r="JSO48" s="162"/>
      <c r="JSP48" s="171"/>
      <c r="JSQ48" s="171"/>
      <c r="JSR48" s="171"/>
      <c r="JSS48" s="171"/>
      <c r="JST48" s="171"/>
      <c r="JSU48" s="171"/>
      <c r="JSV48" s="172"/>
      <c r="JSW48" s="162"/>
      <c r="JSX48" s="171"/>
      <c r="JSY48" s="171"/>
      <c r="JSZ48" s="171"/>
      <c r="JTA48" s="171"/>
      <c r="JTB48" s="171"/>
      <c r="JTC48" s="171"/>
      <c r="JTD48" s="172"/>
      <c r="JTE48" s="162"/>
      <c r="JTF48" s="171"/>
      <c r="JTG48" s="171"/>
      <c r="JTH48" s="171"/>
      <c r="JTI48" s="171"/>
      <c r="JTJ48" s="171"/>
      <c r="JTK48" s="171"/>
      <c r="JTL48" s="172"/>
      <c r="JTM48" s="162"/>
      <c r="JTN48" s="171"/>
      <c r="JTO48" s="171"/>
      <c r="JTP48" s="171"/>
      <c r="JTQ48" s="171"/>
      <c r="JTR48" s="171"/>
      <c r="JTS48" s="171"/>
      <c r="JTT48" s="172"/>
      <c r="JTU48" s="162"/>
      <c r="JTV48" s="171"/>
      <c r="JTW48" s="171"/>
      <c r="JTX48" s="171"/>
      <c r="JTY48" s="171"/>
      <c r="JTZ48" s="171"/>
      <c r="JUA48" s="171"/>
      <c r="JUB48" s="172"/>
      <c r="JUC48" s="162"/>
      <c r="JUD48" s="171"/>
      <c r="JUE48" s="171"/>
      <c r="JUF48" s="171"/>
      <c r="JUG48" s="171"/>
      <c r="JUH48" s="171"/>
      <c r="JUI48" s="171"/>
      <c r="JUJ48" s="172"/>
      <c r="JUK48" s="162"/>
      <c r="JUL48" s="171"/>
      <c r="JUM48" s="171"/>
      <c r="JUN48" s="171"/>
      <c r="JUO48" s="171"/>
      <c r="JUP48" s="171"/>
      <c r="JUQ48" s="171"/>
      <c r="JUR48" s="172"/>
      <c r="JUS48" s="162"/>
      <c r="JUT48" s="171"/>
      <c r="JUU48" s="171"/>
      <c r="JUV48" s="171"/>
      <c r="JUW48" s="171"/>
      <c r="JUX48" s="171"/>
      <c r="JUY48" s="171"/>
      <c r="JUZ48" s="172"/>
      <c r="JVA48" s="162"/>
      <c r="JVB48" s="171"/>
      <c r="JVC48" s="171"/>
      <c r="JVD48" s="171"/>
      <c r="JVE48" s="171"/>
      <c r="JVF48" s="171"/>
      <c r="JVG48" s="171"/>
      <c r="JVH48" s="172"/>
      <c r="JVI48" s="162"/>
      <c r="JVJ48" s="171"/>
      <c r="JVK48" s="171"/>
      <c r="JVL48" s="171"/>
      <c r="JVM48" s="171"/>
      <c r="JVN48" s="171"/>
      <c r="JVO48" s="171"/>
      <c r="JVP48" s="172"/>
      <c r="JVQ48" s="162"/>
      <c r="JVR48" s="171"/>
      <c r="JVS48" s="171"/>
      <c r="JVT48" s="171"/>
      <c r="JVU48" s="171"/>
      <c r="JVV48" s="171"/>
      <c r="JVW48" s="171"/>
      <c r="JVX48" s="172"/>
      <c r="JVY48" s="162"/>
      <c r="JVZ48" s="171"/>
      <c r="JWA48" s="171"/>
      <c r="JWB48" s="171"/>
      <c r="JWC48" s="171"/>
      <c r="JWD48" s="171"/>
      <c r="JWE48" s="171"/>
      <c r="JWF48" s="172"/>
      <c r="JWG48" s="162"/>
      <c r="JWH48" s="171"/>
      <c r="JWI48" s="171"/>
      <c r="JWJ48" s="171"/>
      <c r="JWK48" s="171"/>
      <c r="JWL48" s="171"/>
      <c r="JWM48" s="171"/>
      <c r="JWN48" s="172"/>
      <c r="JWO48" s="162"/>
      <c r="JWP48" s="171"/>
      <c r="JWQ48" s="171"/>
      <c r="JWR48" s="171"/>
      <c r="JWS48" s="171"/>
      <c r="JWT48" s="171"/>
      <c r="JWU48" s="171"/>
      <c r="JWV48" s="172"/>
      <c r="JWW48" s="162"/>
      <c r="JWX48" s="171"/>
      <c r="JWY48" s="171"/>
      <c r="JWZ48" s="171"/>
      <c r="JXA48" s="171"/>
      <c r="JXB48" s="171"/>
      <c r="JXC48" s="171"/>
      <c r="JXD48" s="172"/>
      <c r="JXE48" s="162"/>
      <c r="JXF48" s="171"/>
      <c r="JXG48" s="171"/>
      <c r="JXH48" s="171"/>
      <c r="JXI48" s="171"/>
      <c r="JXJ48" s="171"/>
      <c r="JXK48" s="171"/>
      <c r="JXL48" s="172"/>
      <c r="JXM48" s="162"/>
      <c r="JXN48" s="171"/>
      <c r="JXO48" s="171"/>
      <c r="JXP48" s="171"/>
      <c r="JXQ48" s="171"/>
      <c r="JXR48" s="171"/>
      <c r="JXS48" s="171"/>
      <c r="JXT48" s="172"/>
      <c r="JXU48" s="162"/>
      <c r="JXV48" s="171"/>
      <c r="JXW48" s="171"/>
      <c r="JXX48" s="171"/>
      <c r="JXY48" s="171"/>
      <c r="JXZ48" s="171"/>
      <c r="JYA48" s="171"/>
      <c r="JYB48" s="172"/>
      <c r="JYC48" s="162"/>
      <c r="JYD48" s="171"/>
      <c r="JYE48" s="171"/>
      <c r="JYF48" s="171"/>
      <c r="JYG48" s="171"/>
      <c r="JYH48" s="171"/>
      <c r="JYI48" s="171"/>
      <c r="JYJ48" s="172"/>
      <c r="JYK48" s="162"/>
      <c r="JYL48" s="171"/>
      <c r="JYM48" s="171"/>
      <c r="JYN48" s="171"/>
      <c r="JYO48" s="171"/>
      <c r="JYP48" s="171"/>
      <c r="JYQ48" s="171"/>
      <c r="JYR48" s="172"/>
      <c r="JYS48" s="162"/>
      <c r="JYT48" s="171"/>
      <c r="JYU48" s="171"/>
      <c r="JYV48" s="171"/>
      <c r="JYW48" s="171"/>
      <c r="JYX48" s="171"/>
      <c r="JYY48" s="171"/>
      <c r="JYZ48" s="172"/>
      <c r="JZA48" s="162"/>
      <c r="JZB48" s="171"/>
      <c r="JZC48" s="171"/>
      <c r="JZD48" s="171"/>
      <c r="JZE48" s="171"/>
      <c r="JZF48" s="171"/>
      <c r="JZG48" s="171"/>
      <c r="JZH48" s="172"/>
      <c r="JZI48" s="162"/>
      <c r="JZJ48" s="171"/>
      <c r="JZK48" s="171"/>
      <c r="JZL48" s="171"/>
      <c r="JZM48" s="171"/>
      <c r="JZN48" s="171"/>
      <c r="JZO48" s="171"/>
      <c r="JZP48" s="172"/>
      <c r="JZQ48" s="162"/>
      <c r="JZR48" s="171"/>
      <c r="JZS48" s="171"/>
      <c r="JZT48" s="171"/>
      <c r="JZU48" s="171"/>
      <c r="JZV48" s="171"/>
      <c r="JZW48" s="171"/>
      <c r="JZX48" s="172"/>
      <c r="JZY48" s="162"/>
      <c r="JZZ48" s="171"/>
      <c r="KAA48" s="171"/>
      <c r="KAB48" s="171"/>
      <c r="KAC48" s="171"/>
      <c r="KAD48" s="171"/>
      <c r="KAE48" s="171"/>
      <c r="KAF48" s="172"/>
      <c r="KAG48" s="162"/>
      <c r="KAH48" s="171"/>
      <c r="KAI48" s="171"/>
      <c r="KAJ48" s="171"/>
      <c r="KAK48" s="171"/>
      <c r="KAL48" s="171"/>
      <c r="KAM48" s="171"/>
      <c r="KAN48" s="172"/>
      <c r="KAO48" s="162"/>
      <c r="KAP48" s="171"/>
      <c r="KAQ48" s="171"/>
      <c r="KAR48" s="171"/>
      <c r="KAS48" s="171"/>
      <c r="KAT48" s="171"/>
      <c r="KAU48" s="171"/>
      <c r="KAV48" s="172"/>
      <c r="KAW48" s="162"/>
      <c r="KAX48" s="171"/>
      <c r="KAY48" s="171"/>
      <c r="KAZ48" s="171"/>
      <c r="KBA48" s="171"/>
      <c r="KBB48" s="171"/>
      <c r="KBC48" s="171"/>
      <c r="KBD48" s="172"/>
      <c r="KBE48" s="162"/>
      <c r="KBF48" s="171"/>
      <c r="KBG48" s="171"/>
      <c r="KBH48" s="171"/>
      <c r="KBI48" s="171"/>
      <c r="KBJ48" s="171"/>
      <c r="KBK48" s="171"/>
      <c r="KBL48" s="172"/>
      <c r="KBM48" s="162"/>
      <c r="KBN48" s="171"/>
      <c r="KBO48" s="171"/>
      <c r="KBP48" s="171"/>
      <c r="KBQ48" s="171"/>
      <c r="KBR48" s="171"/>
      <c r="KBS48" s="171"/>
      <c r="KBT48" s="172"/>
      <c r="KBU48" s="162"/>
      <c r="KBV48" s="171"/>
      <c r="KBW48" s="171"/>
      <c r="KBX48" s="171"/>
      <c r="KBY48" s="171"/>
      <c r="KBZ48" s="171"/>
      <c r="KCA48" s="171"/>
      <c r="KCB48" s="172"/>
      <c r="KCC48" s="162"/>
      <c r="KCD48" s="171"/>
      <c r="KCE48" s="171"/>
      <c r="KCF48" s="171"/>
      <c r="KCG48" s="171"/>
      <c r="KCH48" s="171"/>
      <c r="KCI48" s="171"/>
      <c r="KCJ48" s="172"/>
      <c r="KCK48" s="162"/>
      <c r="KCL48" s="171"/>
      <c r="KCM48" s="171"/>
      <c r="KCN48" s="171"/>
      <c r="KCO48" s="171"/>
      <c r="KCP48" s="171"/>
      <c r="KCQ48" s="171"/>
      <c r="KCR48" s="172"/>
      <c r="KCS48" s="162"/>
      <c r="KCT48" s="171"/>
      <c r="KCU48" s="171"/>
      <c r="KCV48" s="171"/>
      <c r="KCW48" s="171"/>
      <c r="KCX48" s="171"/>
      <c r="KCY48" s="171"/>
      <c r="KCZ48" s="172"/>
      <c r="KDA48" s="162"/>
      <c r="KDB48" s="171"/>
      <c r="KDC48" s="171"/>
      <c r="KDD48" s="171"/>
      <c r="KDE48" s="171"/>
      <c r="KDF48" s="171"/>
      <c r="KDG48" s="171"/>
      <c r="KDH48" s="172"/>
      <c r="KDI48" s="162"/>
      <c r="KDJ48" s="171"/>
      <c r="KDK48" s="171"/>
      <c r="KDL48" s="171"/>
      <c r="KDM48" s="171"/>
      <c r="KDN48" s="171"/>
      <c r="KDO48" s="171"/>
      <c r="KDP48" s="172"/>
      <c r="KDQ48" s="162"/>
      <c r="KDR48" s="171"/>
      <c r="KDS48" s="171"/>
      <c r="KDT48" s="171"/>
      <c r="KDU48" s="171"/>
      <c r="KDV48" s="171"/>
      <c r="KDW48" s="171"/>
      <c r="KDX48" s="172"/>
      <c r="KDY48" s="162"/>
      <c r="KDZ48" s="171"/>
      <c r="KEA48" s="171"/>
      <c r="KEB48" s="171"/>
      <c r="KEC48" s="171"/>
      <c r="KED48" s="171"/>
      <c r="KEE48" s="171"/>
      <c r="KEF48" s="172"/>
      <c r="KEG48" s="162"/>
      <c r="KEH48" s="171"/>
      <c r="KEI48" s="171"/>
      <c r="KEJ48" s="171"/>
      <c r="KEK48" s="171"/>
      <c r="KEL48" s="171"/>
      <c r="KEM48" s="171"/>
      <c r="KEN48" s="172"/>
      <c r="KEO48" s="162"/>
      <c r="KEP48" s="171"/>
      <c r="KEQ48" s="171"/>
      <c r="KER48" s="171"/>
      <c r="KES48" s="171"/>
      <c r="KET48" s="171"/>
      <c r="KEU48" s="171"/>
      <c r="KEV48" s="172"/>
      <c r="KEW48" s="162"/>
      <c r="KEX48" s="171"/>
      <c r="KEY48" s="171"/>
      <c r="KEZ48" s="171"/>
      <c r="KFA48" s="171"/>
      <c r="KFB48" s="171"/>
      <c r="KFC48" s="171"/>
      <c r="KFD48" s="172"/>
      <c r="KFE48" s="162"/>
      <c r="KFF48" s="171"/>
      <c r="KFG48" s="171"/>
      <c r="KFH48" s="171"/>
      <c r="KFI48" s="171"/>
      <c r="KFJ48" s="171"/>
      <c r="KFK48" s="171"/>
      <c r="KFL48" s="172"/>
      <c r="KFM48" s="162"/>
      <c r="KFN48" s="171"/>
      <c r="KFO48" s="171"/>
      <c r="KFP48" s="171"/>
      <c r="KFQ48" s="171"/>
      <c r="KFR48" s="171"/>
      <c r="KFS48" s="171"/>
      <c r="KFT48" s="172"/>
      <c r="KFU48" s="162"/>
      <c r="KFV48" s="171"/>
      <c r="KFW48" s="171"/>
      <c r="KFX48" s="171"/>
      <c r="KFY48" s="171"/>
      <c r="KFZ48" s="171"/>
      <c r="KGA48" s="171"/>
      <c r="KGB48" s="172"/>
      <c r="KGC48" s="162"/>
      <c r="KGD48" s="171"/>
      <c r="KGE48" s="171"/>
      <c r="KGF48" s="171"/>
      <c r="KGG48" s="171"/>
      <c r="KGH48" s="171"/>
      <c r="KGI48" s="171"/>
      <c r="KGJ48" s="172"/>
      <c r="KGK48" s="162"/>
      <c r="KGL48" s="171"/>
      <c r="KGM48" s="171"/>
      <c r="KGN48" s="171"/>
      <c r="KGO48" s="171"/>
      <c r="KGP48" s="171"/>
      <c r="KGQ48" s="171"/>
      <c r="KGR48" s="172"/>
      <c r="KGS48" s="162"/>
      <c r="KGT48" s="171"/>
      <c r="KGU48" s="171"/>
      <c r="KGV48" s="171"/>
      <c r="KGW48" s="171"/>
      <c r="KGX48" s="171"/>
      <c r="KGY48" s="171"/>
      <c r="KGZ48" s="172"/>
      <c r="KHA48" s="162"/>
      <c r="KHB48" s="171"/>
      <c r="KHC48" s="171"/>
      <c r="KHD48" s="171"/>
      <c r="KHE48" s="171"/>
      <c r="KHF48" s="171"/>
      <c r="KHG48" s="171"/>
      <c r="KHH48" s="172"/>
      <c r="KHI48" s="162"/>
      <c r="KHJ48" s="171"/>
      <c r="KHK48" s="171"/>
      <c r="KHL48" s="171"/>
      <c r="KHM48" s="171"/>
      <c r="KHN48" s="171"/>
      <c r="KHO48" s="171"/>
      <c r="KHP48" s="172"/>
      <c r="KHQ48" s="162"/>
      <c r="KHR48" s="171"/>
      <c r="KHS48" s="171"/>
      <c r="KHT48" s="171"/>
      <c r="KHU48" s="171"/>
      <c r="KHV48" s="171"/>
      <c r="KHW48" s="171"/>
      <c r="KHX48" s="172"/>
      <c r="KHY48" s="162"/>
      <c r="KHZ48" s="171"/>
      <c r="KIA48" s="171"/>
      <c r="KIB48" s="171"/>
      <c r="KIC48" s="171"/>
      <c r="KID48" s="171"/>
      <c r="KIE48" s="171"/>
      <c r="KIF48" s="172"/>
      <c r="KIG48" s="162"/>
      <c r="KIH48" s="171"/>
      <c r="KII48" s="171"/>
      <c r="KIJ48" s="171"/>
      <c r="KIK48" s="171"/>
      <c r="KIL48" s="171"/>
      <c r="KIM48" s="171"/>
      <c r="KIN48" s="172"/>
      <c r="KIO48" s="162"/>
      <c r="KIP48" s="171"/>
      <c r="KIQ48" s="171"/>
      <c r="KIR48" s="171"/>
      <c r="KIS48" s="171"/>
      <c r="KIT48" s="171"/>
      <c r="KIU48" s="171"/>
      <c r="KIV48" s="172"/>
      <c r="KIW48" s="162"/>
      <c r="KIX48" s="171"/>
      <c r="KIY48" s="171"/>
      <c r="KIZ48" s="171"/>
      <c r="KJA48" s="171"/>
      <c r="KJB48" s="171"/>
      <c r="KJC48" s="171"/>
      <c r="KJD48" s="172"/>
      <c r="KJE48" s="162"/>
      <c r="KJF48" s="171"/>
      <c r="KJG48" s="171"/>
      <c r="KJH48" s="171"/>
      <c r="KJI48" s="171"/>
      <c r="KJJ48" s="171"/>
      <c r="KJK48" s="171"/>
      <c r="KJL48" s="172"/>
      <c r="KJM48" s="162"/>
      <c r="KJN48" s="171"/>
      <c r="KJO48" s="171"/>
      <c r="KJP48" s="171"/>
      <c r="KJQ48" s="171"/>
      <c r="KJR48" s="171"/>
      <c r="KJS48" s="171"/>
      <c r="KJT48" s="172"/>
      <c r="KJU48" s="162"/>
      <c r="KJV48" s="171"/>
      <c r="KJW48" s="171"/>
      <c r="KJX48" s="171"/>
      <c r="KJY48" s="171"/>
      <c r="KJZ48" s="171"/>
      <c r="KKA48" s="171"/>
      <c r="KKB48" s="172"/>
      <c r="KKC48" s="162"/>
      <c r="KKD48" s="171"/>
      <c r="KKE48" s="171"/>
      <c r="KKF48" s="171"/>
      <c r="KKG48" s="171"/>
      <c r="KKH48" s="171"/>
      <c r="KKI48" s="171"/>
      <c r="KKJ48" s="172"/>
      <c r="KKK48" s="162"/>
      <c r="KKL48" s="171"/>
      <c r="KKM48" s="171"/>
      <c r="KKN48" s="171"/>
      <c r="KKO48" s="171"/>
      <c r="KKP48" s="171"/>
      <c r="KKQ48" s="171"/>
      <c r="KKR48" s="172"/>
      <c r="KKS48" s="162"/>
      <c r="KKT48" s="171"/>
      <c r="KKU48" s="171"/>
      <c r="KKV48" s="171"/>
      <c r="KKW48" s="171"/>
      <c r="KKX48" s="171"/>
      <c r="KKY48" s="171"/>
      <c r="KKZ48" s="172"/>
      <c r="KLA48" s="162"/>
      <c r="KLB48" s="171"/>
      <c r="KLC48" s="171"/>
      <c r="KLD48" s="171"/>
      <c r="KLE48" s="171"/>
      <c r="KLF48" s="171"/>
      <c r="KLG48" s="171"/>
      <c r="KLH48" s="172"/>
      <c r="KLI48" s="162"/>
      <c r="KLJ48" s="171"/>
      <c r="KLK48" s="171"/>
      <c r="KLL48" s="171"/>
      <c r="KLM48" s="171"/>
      <c r="KLN48" s="171"/>
      <c r="KLO48" s="171"/>
      <c r="KLP48" s="172"/>
      <c r="KLQ48" s="162"/>
      <c r="KLR48" s="171"/>
      <c r="KLS48" s="171"/>
      <c r="KLT48" s="171"/>
      <c r="KLU48" s="171"/>
      <c r="KLV48" s="171"/>
      <c r="KLW48" s="171"/>
      <c r="KLX48" s="172"/>
      <c r="KLY48" s="162"/>
      <c r="KLZ48" s="171"/>
      <c r="KMA48" s="171"/>
      <c r="KMB48" s="171"/>
      <c r="KMC48" s="171"/>
      <c r="KMD48" s="171"/>
      <c r="KME48" s="171"/>
      <c r="KMF48" s="172"/>
      <c r="KMG48" s="162"/>
      <c r="KMH48" s="171"/>
      <c r="KMI48" s="171"/>
      <c r="KMJ48" s="171"/>
      <c r="KMK48" s="171"/>
      <c r="KML48" s="171"/>
      <c r="KMM48" s="171"/>
      <c r="KMN48" s="172"/>
      <c r="KMO48" s="162"/>
      <c r="KMP48" s="171"/>
      <c r="KMQ48" s="171"/>
      <c r="KMR48" s="171"/>
      <c r="KMS48" s="171"/>
      <c r="KMT48" s="171"/>
      <c r="KMU48" s="171"/>
      <c r="KMV48" s="172"/>
      <c r="KMW48" s="162"/>
      <c r="KMX48" s="171"/>
      <c r="KMY48" s="171"/>
      <c r="KMZ48" s="171"/>
      <c r="KNA48" s="171"/>
      <c r="KNB48" s="171"/>
      <c r="KNC48" s="171"/>
      <c r="KND48" s="172"/>
      <c r="KNE48" s="162"/>
      <c r="KNF48" s="171"/>
      <c r="KNG48" s="171"/>
      <c r="KNH48" s="171"/>
      <c r="KNI48" s="171"/>
      <c r="KNJ48" s="171"/>
      <c r="KNK48" s="171"/>
      <c r="KNL48" s="172"/>
      <c r="KNM48" s="162"/>
      <c r="KNN48" s="171"/>
      <c r="KNO48" s="171"/>
      <c r="KNP48" s="171"/>
      <c r="KNQ48" s="171"/>
      <c r="KNR48" s="171"/>
      <c r="KNS48" s="171"/>
      <c r="KNT48" s="172"/>
      <c r="KNU48" s="162"/>
      <c r="KNV48" s="171"/>
      <c r="KNW48" s="171"/>
      <c r="KNX48" s="171"/>
      <c r="KNY48" s="171"/>
      <c r="KNZ48" s="171"/>
      <c r="KOA48" s="171"/>
      <c r="KOB48" s="172"/>
      <c r="KOC48" s="162"/>
      <c r="KOD48" s="171"/>
      <c r="KOE48" s="171"/>
      <c r="KOF48" s="171"/>
      <c r="KOG48" s="171"/>
      <c r="KOH48" s="171"/>
      <c r="KOI48" s="171"/>
      <c r="KOJ48" s="172"/>
      <c r="KOK48" s="162"/>
      <c r="KOL48" s="171"/>
      <c r="KOM48" s="171"/>
      <c r="KON48" s="171"/>
      <c r="KOO48" s="171"/>
      <c r="KOP48" s="171"/>
      <c r="KOQ48" s="171"/>
      <c r="KOR48" s="172"/>
      <c r="KOS48" s="162"/>
      <c r="KOT48" s="171"/>
      <c r="KOU48" s="171"/>
      <c r="KOV48" s="171"/>
      <c r="KOW48" s="171"/>
      <c r="KOX48" s="171"/>
      <c r="KOY48" s="171"/>
      <c r="KOZ48" s="172"/>
      <c r="KPA48" s="162"/>
      <c r="KPB48" s="171"/>
      <c r="KPC48" s="171"/>
      <c r="KPD48" s="171"/>
      <c r="KPE48" s="171"/>
      <c r="KPF48" s="171"/>
      <c r="KPG48" s="171"/>
      <c r="KPH48" s="172"/>
      <c r="KPI48" s="162"/>
      <c r="KPJ48" s="171"/>
      <c r="KPK48" s="171"/>
      <c r="KPL48" s="171"/>
      <c r="KPM48" s="171"/>
      <c r="KPN48" s="171"/>
      <c r="KPO48" s="171"/>
      <c r="KPP48" s="172"/>
      <c r="KPQ48" s="162"/>
      <c r="KPR48" s="171"/>
      <c r="KPS48" s="171"/>
      <c r="KPT48" s="171"/>
      <c r="KPU48" s="171"/>
      <c r="KPV48" s="171"/>
      <c r="KPW48" s="171"/>
      <c r="KPX48" s="172"/>
      <c r="KPY48" s="162"/>
      <c r="KPZ48" s="171"/>
      <c r="KQA48" s="171"/>
      <c r="KQB48" s="171"/>
      <c r="KQC48" s="171"/>
      <c r="KQD48" s="171"/>
      <c r="KQE48" s="171"/>
      <c r="KQF48" s="172"/>
      <c r="KQG48" s="162"/>
      <c r="KQH48" s="171"/>
      <c r="KQI48" s="171"/>
      <c r="KQJ48" s="171"/>
      <c r="KQK48" s="171"/>
      <c r="KQL48" s="171"/>
      <c r="KQM48" s="171"/>
      <c r="KQN48" s="172"/>
      <c r="KQO48" s="162"/>
      <c r="KQP48" s="171"/>
      <c r="KQQ48" s="171"/>
      <c r="KQR48" s="171"/>
      <c r="KQS48" s="171"/>
      <c r="KQT48" s="171"/>
      <c r="KQU48" s="171"/>
      <c r="KQV48" s="172"/>
      <c r="KQW48" s="162"/>
      <c r="KQX48" s="171"/>
      <c r="KQY48" s="171"/>
      <c r="KQZ48" s="171"/>
      <c r="KRA48" s="171"/>
      <c r="KRB48" s="171"/>
      <c r="KRC48" s="171"/>
      <c r="KRD48" s="172"/>
      <c r="KRE48" s="162"/>
      <c r="KRF48" s="171"/>
      <c r="KRG48" s="171"/>
      <c r="KRH48" s="171"/>
      <c r="KRI48" s="171"/>
      <c r="KRJ48" s="171"/>
      <c r="KRK48" s="171"/>
      <c r="KRL48" s="172"/>
      <c r="KRM48" s="162"/>
      <c r="KRN48" s="171"/>
      <c r="KRO48" s="171"/>
      <c r="KRP48" s="171"/>
      <c r="KRQ48" s="171"/>
      <c r="KRR48" s="171"/>
      <c r="KRS48" s="171"/>
      <c r="KRT48" s="172"/>
      <c r="KRU48" s="162"/>
      <c r="KRV48" s="171"/>
      <c r="KRW48" s="171"/>
      <c r="KRX48" s="171"/>
      <c r="KRY48" s="171"/>
      <c r="KRZ48" s="171"/>
      <c r="KSA48" s="171"/>
      <c r="KSB48" s="172"/>
      <c r="KSC48" s="162"/>
      <c r="KSD48" s="171"/>
      <c r="KSE48" s="171"/>
      <c r="KSF48" s="171"/>
      <c r="KSG48" s="171"/>
      <c r="KSH48" s="171"/>
      <c r="KSI48" s="171"/>
      <c r="KSJ48" s="172"/>
      <c r="KSK48" s="162"/>
      <c r="KSL48" s="171"/>
      <c r="KSM48" s="171"/>
      <c r="KSN48" s="171"/>
      <c r="KSO48" s="171"/>
      <c r="KSP48" s="171"/>
      <c r="KSQ48" s="171"/>
      <c r="KSR48" s="172"/>
      <c r="KSS48" s="162"/>
      <c r="KST48" s="171"/>
      <c r="KSU48" s="171"/>
      <c r="KSV48" s="171"/>
      <c r="KSW48" s="171"/>
      <c r="KSX48" s="171"/>
      <c r="KSY48" s="171"/>
      <c r="KSZ48" s="172"/>
      <c r="KTA48" s="162"/>
      <c r="KTB48" s="171"/>
      <c r="KTC48" s="171"/>
      <c r="KTD48" s="171"/>
      <c r="KTE48" s="171"/>
      <c r="KTF48" s="171"/>
      <c r="KTG48" s="171"/>
      <c r="KTH48" s="172"/>
      <c r="KTI48" s="162"/>
      <c r="KTJ48" s="171"/>
      <c r="KTK48" s="171"/>
      <c r="KTL48" s="171"/>
      <c r="KTM48" s="171"/>
      <c r="KTN48" s="171"/>
      <c r="KTO48" s="171"/>
      <c r="KTP48" s="172"/>
      <c r="KTQ48" s="162"/>
      <c r="KTR48" s="171"/>
      <c r="KTS48" s="171"/>
      <c r="KTT48" s="171"/>
      <c r="KTU48" s="171"/>
      <c r="KTV48" s="171"/>
      <c r="KTW48" s="171"/>
      <c r="KTX48" s="172"/>
      <c r="KTY48" s="162"/>
      <c r="KTZ48" s="171"/>
      <c r="KUA48" s="171"/>
      <c r="KUB48" s="171"/>
      <c r="KUC48" s="171"/>
      <c r="KUD48" s="171"/>
      <c r="KUE48" s="171"/>
      <c r="KUF48" s="172"/>
      <c r="KUG48" s="162"/>
      <c r="KUH48" s="171"/>
      <c r="KUI48" s="171"/>
      <c r="KUJ48" s="171"/>
      <c r="KUK48" s="171"/>
      <c r="KUL48" s="171"/>
      <c r="KUM48" s="171"/>
      <c r="KUN48" s="172"/>
      <c r="KUO48" s="162"/>
      <c r="KUP48" s="171"/>
      <c r="KUQ48" s="171"/>
      <c r="KUR48" s="171"/>
      <c r="KUS48" s="171"/>
      <c r="KUT48" s="171"/>
      <c r="KUU48" s="171"/>
      <c r="KUV48" s="172"/>
      <c r="KUW48" s="162"/>
      <c r="KUX48" s="171"/>
      <c r="KUY48" s="171"/>
      <c r="KUZ48" s="171"/>
      <c r="KVA48" s="171"/>
      <c r="KVB48" s="171"/>
      <c r="KVC48" s="171"/>
      <c r="KVD48" s="172"/>
      <c r="KVE48" s="162"/>
      <c r="KVF48" s="171"/>
      <c r="KVG48" s="171"/>
      <c r="KVH48" s="171"/>
      <c r="KVI48" s="171"/>
      <c r="KVJ48" s="171"/>
      <c r="KVK48" s="171"/>
      <c r="KVL48" s="172"/>
      <c r="KVM48" s="162"/>
      <c r="KVN48" s="171"/>
      <c r="KVO48" s="171"/>
      <c r="KVP48" s="171"/>
      <c r="KVQ48" s="171"/>
      <c r="KVR48" s="171"/>
      <c r="KVS48" s="171"/>
      <c r="KVT48" s="172"/>
      <c r="KVU48" s="162"/>
      <c r="KVV48" s="171"/>
      <c r="KVW48" s="171"/>
      <c r="KVX48" s="171"/>
      <c r="KVY48" s="171"/>
      <c r="KVZ48" s="171"/>
      <c r="KWA48" s="171"/>
      <c r="KWB48" s="172"/>
      <c r="KWC48" s="162"/>
      <c r="KWD48" s="171"/>
      <c r="KWE48" s="171"/>
      <c r="KWF48" s="171"/>
      <c r="KWG48" s="171"/>
      <c r="KWH48" s="171"/>
      <c r="KWI48" s="171"/>
      <c r="KWJ48" s="172"/>
      <c r="KWK48" s="162"/>
      <c r="KWL48" s="171"/>
      <c r="KWM48" s="171"/>
      <c r="KWN48" s="171"/>
      <c r="KWO48" s="171"/>
      <c r="KWP48" s="171"/>
      <c r="KWQ48" s="171"/>
      <c r="KWR48" s="172"/>
      <c r="KWS48" s="162"/>
      <c r="KWT48" s="171"/>
      <c r="KWU48" s="171"/>
      <c r="KWV48" s="171"/>
      <c r="KWW48" s="171"/>
      <c r="KWX48" s="171"/>
      <c r="KWY48" s="171"/>
      <c r="KWZ48" s="172"/>
      <c r="KXA48" s="162"/>
      <c r="KXB48" s="171"/>
      <c r="KXC48" s="171"/>
      <c r="KXD48" s="171"/>
      <c r="KXE48" s="171"/>
      <c r="KXF48" s="171"/>
      <c r="KXG48" s="171"/>
      <c r="KXH48" s="172"/>
      <c r="KXI48" s="162"/>
      <c r="KXJ48" s="171"/>
      <c r="KXK48" s="171"/>
      <c r="KXL48" s="171"/>
      <c r="KXM48" s="171"/>
      <c r="KXN48" s="171"/>
      <c r="KXO48" s="171"/>
      <c r="KXP48" s="172"/>
      <c r="KXQ48" s="162"/>
      <c r="KXR48" s="171"/>
      <c r="KXS48" s="171"/>
      <c r="KXT48" s="171"/>
      <c r="KXU48" s="171"/>
      <c r="KXV48" s="171"/>
      <c r="KXW48" s="171"/>
      <c r="KXX48" s="172"/>
      <c r="KXY48" s="162"/>
      <c r="KXZ48" s="171"/>
      <c r="KYA48" s="171"/>
      <c r="KYB48" s="171"/>
      <c r="KYC48" s="171"/>
      <c r="KYD48" s="171"/>
      <c r="KYE48" s="171"/>
      <c r="KYF48" s="172"/>
      <c r="KYG48" s="162"/>
      <c r="KYH48" s="171"/>
      <c r="KYI48" s="171"/>
      <c r="KYJ48" s="171"/>
      <c r="KYK48" s="171"/>
      <c r="KYL48" s="171"/>
      <c r="KYM48" s="171"/>
      <c r="KYN48" s="172"/>
      <c r="KYO48" s="162"/>
      <c r="KYP48" s="171"/>
      <c r="KYQ48" s="171"/>
      <c r="KYR48" s="171"/>
      <c r="KYS48" s="171"/>
      <c r="KYT48" s="171"/>
      <c r="KYU48" s="171"/>
      <c r="KYV48" s="172"/>
      <c r="KYW48" s="162"/>
      <c r="KYX48" s="171"/>
      <c r="KYY48" s="171"/>
      <c r="KYZ48" s="171"/>
      <c r="KZA48" s="171"/>
      <c r="KZB48" s="171"/>
      <c r="KZC48" s="171"/>
      <c r="KZD48" s="172"/>
      <c r="KZE48" s="162"/>
      <c r="KZF48" s="171"/>
      <c r="KZG48" s="171"/>
      <c r="KZH48" s="171"/>
      <c r="KZI48" s="171"/>
      <c r="KZJ48" s="171"/>
      <c r="KZK48" s="171"/>
      <c r="KZL48" s="172"/>
      <c r="KZM48" s="162"/>
      <c r="KZN48" s="171"/>
      <c r="KZO48" s="171"/>
      <c r="KZP48" s="171"/>
      <c r="KZQ48" s="171"/>
      <c r="KZR48" s="171"/>
      <c r="KZS48" s="171"/>
      <c r="KZT48" s="172"/>
      <c r="KZU48" s="162"/>
      <c r="KZV48" s="171"/>
      <c r="KZW48" s="171"/>
      <c r="KZX48" s="171"/>
      <c r="KZY48" s="171"/>
      <c r="KZZ48" s="171"/>
      <c r="LAA48" s="171"/>
      <c r="LAB48" s="172"/>
      <c r="LAC48" s="162"/>
      <c r="LAD48" s="171"/>
      <c r="LAE48" s="171"/>
      <c r="LAF48" s="171"/>
      <c r="LAG48" s="171"/>
      <c r="LAH48" s="171"/>
      <c r="LAI48" s="171"/>
      <c r="LAJ48" s="172"/>
      <c r="LAK48" s="162"/>
      <c r="LAL48" s="171"/>
      <c r="LAM48" s="171"/>
      <c r="LAN48" s="171"/>
      <c r="LAO48" s="171"/>
      <c r="LAP48" s="171"/>
      <c r="LAQ48" s="171"/>
      <c r="LAR48" s="172"/>
      <c r="LAS48" s="162"/>
      <c r="LAT48" s="171"/>
      <c r="LAU48" s="171"/>
      <c r="LAV48" s="171"/>
      <c r="LAW48" s="171"/>
      <c r="LAX48" s="171"/>
      <c r="LAY48" s="171"/>
      <c r="LAZ48" s="172"/>
      <c r="LBA48" s="162"/>
      <c r="LBB48" s="171"/>
      <c r="LBC48" s="171"/>
      <c r="LBD48" s="171"/>
      <c r="LBE48" s="171"/>
      <c r="LBF48" s="171"/>
      <c r="LBG48" s="171"/>
      <c r="LBH48" s="172"/>
      <c r="LBI48" s="162"/>
      <c r="LBJ48" s="171"/>
      <c r="LBK48" s="171"/>
      <c r="LBL48" s="171"/>
      <c r="LBM48" s="171"/>
      <c r="LBN48" s="171"/>
      <c r="LBO48" s="171"/>
      <c r="LBP48" s="172"/>
      <c r="LBQ48" s="162"/>
      <c r="LBR48" s="171"/>
      <c r="LBS48" s="171"/>
      <c r="LBT48" s="171"/>
      <c r="LBU48" s="171"/>
      <c r="LBV48" s="171"/>
      <c r="LBW48" s="171"/>
      <c r="LBX48" s="172"/>
      <c r="LBY48" s="162"/>
      <c r="LBZ48" s="171"/>
      <c r="LCA48" s="171"/>
      <c r="LCB48" s="171"/>
      <c r="LCC48" s="171"/>
      <c r="LCD48" s="171"/>
      <c r="LCE48" s="171"/>
      <c r="LCF48" s="172"/>
      <c r="LCG48" s="162"/>
      <c r="LCH48" s="171"/>
      <c r="LCI48" s="171"/>
      <c r="LCJ48" s="171"/>
      <c r="LCK48" s="171"/>
      <c r="LCL48" s="171"/>
      <c r="LCM48" s="171"/>
      <c r="LCN48" s="172"/>
      <c r="LCO48" s="162"/>
      <c r="LCP48" s="171"/>
      <c r="LCQ48" s="171"/>
      <c r="LCR48" s="171"/>
      <c r="LCS48" s="171"/>
      <c r="LCT48" s="171"/>
      <c r="LCU48" s="171"/>
      <c r="LCV48" s="172"/>
      <c r="LCW48" s="162"/>
      <c r="LCX48" s="171"/>
      <c r="LCY48" s="171"/>
      <c r="LCZ48" s="171"/>
      <c r="LDA48" s="171"/>
      <c r="LDB48" s="171"/>
      <c r="LDC48" s="171"/>
      <c r="LDD48" s="172"/>
      <c r="LDE48" s="162"/>
      <c r="LDF48" s="171"/>
      <c r="LDG48" s="171"/>
      <c r="LDH48" s="171"/>
      <c r="LDI48" s="171"/>
      <c r="LDJ48" s="171"/>
      <c r="LDK48" s="171"/>
      <c r="LDL48" s="172"/>
      <c r="LDM48" s="162"/>
      <c r="LDN48" s="171"/>
      <c r="LDO48" s="171"/>
      <c r="LDP48" s="171"/>
      <c r="LDQ48" s="171"/>
      <c r="LDR48" s="171"/>
      <c r="LDS48" s="171"/>
      <c r="LDT48" s="172"/>
      <c r="LDU48" s="162"/>
      <c r="LDV48" s="171"/>
      <c r="LDW48" s="171"/>
      <c r="LDX48" s="171"/>
      <c r="LDY48" s="171"/>
      <c r="LDZ48" s="171"/>
      <c r="LEA48" s="171"/>
      <c r="LEB48" s="172"/>
      <c r="LEC48" s="162"/>
      <c r="LED48" s="171"/>
      <c r="LEE48" s="171"/>
      <c r="LEF48" s="171"/>
      <c r="LEG48" s="171"/>
      <c r="LEH48" s="171"/>
      <c r="LEI48" s="171"/>
      <c r="LEJ48" s="172"/>
      <c r="LEK48" s="162"/>
      <c r="LEL48" s="171"/>
      <c r="LEM48" s="171"/>
      <c r="LEN48" s="171"/>
      <c r="LEO48" s="171"/>
      <c r="LEP48" s="171"/>
      <c r="LEQ48" s="171"/>
      <c r="LER48" s="172"/>
      <c r="LES48" s="162"/>
      <c r="LET48" s="171"/>
      <c r="LEU48" s="171"/>
      <c r="LEV48" s="171"/>
      <c r="LEW48" s="171"/>
      <c r="LEX48" s="171"/>
      <c r="LEY48" s="171"/>
      <c r="LEZ48" s="172"/>
      <c r="LFA48" s="162"/>
      <c r="LFB48" s="171"/>
      <c r="LFC48" s="171"/>
      <c r="LFD48" s="171"/>
      <c r="LFE48" s="171"/>
      <c r="LFF48" s="171"/>
      <c r="LFG48" s="171"/>
      <c r="LFH48" s="172"/>
      <c r="LFI48" s="162"/>
      <c r="LFJ48" s="171"/>
      <c r="LFK48" s="171"/>
      <c r="LFL48" s="171"/>
      <c r="LFM48" s="171"/>
      <c r="LFN48" s="171"/>
      <c r="LFO48" s="171"/>
      <c r="LFP48" s="172"/>
      <c r="LFQ48" s="162"/>
      <c r="LFR48" s="171"/>
      <c r="LFS48" s="171"/>
      <c r="LFT48" s="171"/>
      <c r="LFU48" s="171"/>
      <c r="LFV48" s="171"/>
      <c r="LFW48" s="171"/>
      <c r="LFX48" s="172"/>
      <c r="LFY48" s="162"/>
      <c r="LFZ48" s="171"/>
      <c r="LGA48" s="171"/>
      <c r="LGB48" s="171"/>
      <c r="LGC48" s="171"/>
      <c r="LGD48" s="171"/>
      <c r="LGE48" s="171"/>
      <c r="LGF48" s="172"/>
      <c r="LGG48" s="162"/>
      <c r="LGH48" s="171"/>
      <c r="LGI48" s="171"/>
      <c r="LGJ48" s="171"/>
      <c r="LGK48" s="171"/>
      <c r="LGL48" s="171"/>
      <c r="LGM48" s="171"/>
      <c r="LGN48" s="172"/>
      <c r="LGO48" s="162"/>
      <c r="LGP48" s="171"/>
      <c r="LGQ48" s="171"/>
      <c r="LGR48" s="171"/>
      <c r="LGS48" s="171"/>
      <c r="LGT48" s="171"/>
      <c r="LGU48" s="171"/>
      <c r="LGV48" s="172"/>
      <c r="LGW48" s="162"/>
      <c r="LGX48" s="171"/>
      <c r="LGY48" s="171"/>
      <c r="LGZ48" s="171"/>
      <c r="LHA48" s="171"/>
      <c r="LHB48" s="171"/>
      <c r="LHC48" s="171"/>
      <c r="LHD48" s="172"/>
      <c r="LHE48" s="162"/>
      <c r="LHF48" s="171"/>
      <c r="LHG48" s="171"/>
      <c r="LHH48" s="171"/>
      <c r="LHI48" s="171"/>
      <c r="LHJ48" s="171"/>
      <c r="LHK48" s="171"/>
      <c r="LHL48" s="172"/>
      <c r="LHM48" s="162"/>
      <c r="LHN48" s="171"/>
      <c r="LHO48" s="171"/>
      <c r="LHP48" s="171"/>
      <c r="LHQ48" s="171"/>
      <c r="LHR48" s="171"/>
      <c r="LHS48" s="171"/>
      <c r="LHT48" s="172"/>
      <c r="LHU48" s="162"/>
      <c r="LHV48" s="171"/>
      <c r="LHW48" s="171"/>
      <c r="LHX48" s="171"/>
      <c r="LHY48" s="171"/>
      <c r="LHZ48" s="171"/>
      <c r="LIA48" s="171"/>
      <c r="LIB48" s="172"/>
      <c r="LIC48" s="162"/>
      <c r="LID48" s="171"/>
      <c r="LIE48" s="171"/>
      <c r="LIF48" s="171"/>
      <c r="LIG48" s="171"/>
      <c r="LIH48" s="171"/>
      <c r="LII48" s="171"/>
      <c r="LIJ48" s="172"/>
      <c r="LIK48" s="162"/>
      <c r="LIL48" s="171"/>
      <c r="LIM48" s="171"/>
      <c r="LIN48" s="171"/>
      <c r="LIO48" s="171"/>
      <c r="LIP48" s="171"/>
      <c r="LIQ48" s="171"/>
      <c r="LIR48" s="172"/>
      <c r="LIS48" s="162"/>
      <c r="LIT48" s="171"/>
      <c r="LIU48" s="171"/>
      <c r="LIV48" s="171"/>
      <c r="LIW48" s="171"/>
      <c r="LIX48" s="171"/>
      <c r="LIY48" s="171"/>
      <c r="LIZ48" s="172"/>
      <c r="LJA48" s="162"/>
      <c r="LJB48" s="171"/>
      <c r="LJC48" s="171"/>
      <c r="LJD48" s="171"/>
      <c r="LJE48" s="171"/>
      <c r="LJF48" s="171"/>
      <c r="LJG48" s="171"/>
      <c r="LJH48" s="172"/>
      <c r="LJI48" s="162"/>
      <c r="LJJ48" s="171"/>
      <c r="LJK48" s="171"/>
      <c r="LJL48" s="171"/>
      <c r="LJM48" s="171"/>
      <c r="LJN48" s="171"/>
      <c r="LJO48" s="171"/>
      <c r="LJP48" s="172"/>
      <c r="LJQ48" s="162"/>
      <c r="LJR48" s="171"/>
      <c r="LJS48" s="171"/>
      <c r="LJT48" s="171"/>
      <c r="LJU48" s="171"/>
      <c r="LJV48" s="171"/>
      <c r="LJW48" s="171"/>
      <c r="LJX48" s="172"/>
      <c r="LJY48" s="162"/>
      <c r="LJZ48" s="171"/>
      <c r="LKA48" s="171"/>
      <c r="LKB48" s="171"/>
      <c r="LKC48" s="171"/>
      <c r="LKD48" s="171"/>
      <c r="LKE48" s="171"/>
      <c r="LKF48" s="172"/>
      <c r="LKG48" s="162"/>
      <c r="LKH48" s="171"/>
      <c r="LKI48" s="171"/>
      <c r="LKJ48" s="171"/>
      <c r="LKK48" s="171"/>
      <c r="LKL48" s="171"/>
      <c r="LKM48" s="171"/>
      <c r="LKN48" s="172"/>
      <c r="LKO48" s="162"/>
      <c r="LKP48" s="171"/>
      <c r="LKQ48" s="171"/>
      <c r="LKR48" s="171"/>
      <c r="LKS48" s="171"/>
      <c r="LKT48" s="171"/>
      <c r="LKU48" s="171"/>
      <c r="LKV48" s="172"/>
      <c r="LKW48" s="162"/>
      <c r="LKX48" s="171"/>
      <c r="LKY48" s="171"/>
      <c r="LKZ48" s="171"/>
      <c r="LLA48" s="171"/>
      <c r="LLB48" s="171"/>
      <c r="LLC48" s="171"/>
      <c r="LLD48" s="172"/>
      <c r="LLE48" s="162"/>
      <c r="LLF48" s="171"/>
      <c r="LLG48" s="171"/>
      <c r="LLH48" s="171"/>
      <c r="LLI48" s="171"/>
      <c r="LLJ48" s="171"/>
      <c r="LLK48" s="171"/>
      <c r="LLL48" s="172"/>
      <c r="LLM48" s="162"/>
      <c r="LLN48" s="171"/>
      <c r="LLO48" s="171"/>
      <c r="LLP48" s="171"/>
      <c r="LLQ48" s="171"/>
      <c r="LLR48" s="171"/>
      <c r="LLS48" s="171"/>
      <c r="LLT48" s="172"/>
      <c r="LLU48" s="162"/>
      <c r="LLV48" s="171"/>
      <c r="LLW48" s="171"/>
      <c r="LLX48" s="171"/>
      <c r="LLY48" s="171"/>
      <c r="LLZ48" s="171"/>
      <c r="LMA48" s="171"/>
      <c r="LMB48" s="172"/>
      <c r="LMC48" s="162"/>
      <c r="LMD48" s="171"/>
      <c r="LME48" s="171"/>
      <c r="LMF48" s="171"/>
      <c r="LMG48" s="171"/>
      <c r="LMH48" s="171"/>
      <c r="LMI48" s="171"/>
      <c r="LMJ48" s="172"/>
      <c r="LMK48" s="162"/>
      <c r="LML48" s="171"/>
      <c r="LMM48" s="171"/>
      <c r="LMN48" s="171"/>
      <c r="LMO48" s="171"/>
      <c r="LMP48" s="171"/>
      <c r="LMQ48" s="171"/>
      <c r="LMR48" s="172"/>
      <c r="LMS48" s="162"/>
      <c r="LMT48" s="171"/>
      <c r="LMU48" s="171"/>
      <c r="LMV48" s="171"/>
      <c r="LMW48" s="171"/>
      <c r="LMX48" s="171"/>
      <c r="LMY48" s="171"/>
      <c r="LMZ48" s="172"/>
      <c r="LNA48" s="162"/>
      <c r="LNB48" s="171"/>
      <c r="LNC48" s="171"/>
      <c r="LND48" s="171"/>
      <c r="LNE48" s="171"/>
      <c r="LNF48" s="171"/>
      <c r="LNG48" s="171"/>
      <c r="LNH48" s="172"/>
      <c r="LNI48" s="162"/>
      <c r="LNJ48" s="171"/>
      <c r="LNK48" s="171"/>
      <c r="LNL48" s="171"/>
      <c r="LNM48" s="171"/>
      <c r="LNN48" s="171"/>
      <c r="LNO48" s="171"/>
      <c r="LNP48" s="172"/>
      <c r="LNQ48" s="162"/>
      <c r="LNR48" s="171"/>
      <c r="LNS48" s="171"/>
      <c r="LNT48" s="171"/>
      <c r="LNU48" s="171"/>
      <c r="LNV48" s="171"/>
      <c r="LNW48" s="171"/>
      <c r="LNX48" s="172"/>
      <c r="LNY48" s="162"/>
      <c r="LNZ48" s="171"/>
      <c r="LOA48" s="171"/>
      <c r="LOB48" s="171"/>
      <c r="LOC48" s="171"/>
      <c r="LOD48" s="171"/>
      <c r="LOE48" s="171"/>
      <c r="LOF48" s="172"/>
      <c r="LOG48" s="162"/>
      <c r="LOH48" s="171"/>
      <c r="LOI48" s="171"/>
      <c r="LOJ48" s="171"/>
      <c r="LOK48" s="171"/>
      <c r="LOL48" s="171"/>
      <c r="LOM48" s="171"/>
      <c r="LON48" s="172"/>
      <c r="LOO48" s="162"/>
      <c r="LOP48" s="171"/>
      <c r="LOQ48" s="171"/>
      <c r="LOR48" s="171"/>
      <c r="LOS48" s="171"/>
      <c r="LOT48" s="171"/>
      <c r="LOU48" s="171"/>
      <c r="LOV48" s="172"/>
      <c r="LOW48" s="162"/>
      <c r="LOX48" s="171"/>
      <c r="LOY48" s="171"/>
      <c r="LOZ48" s="171"/>
      <c r="LPA48" s="171"/>
      <c r="LPB48" s="171"/>
      <c r="LPC48" s="171"/>
      <c r="LPD48" s="172"/>
      <c r="LPE48" s="162"/>
      <c r="LPF48" s="171"/>
      <c r="LPG48" s="171"/>
      <c r="LPH48" s="171"/>
      <c r="LPI48" s="171"/>
      <c r="LPJ48" s="171"/>
      <c r="LPK48" s="171"/>
      <c r="LPL48" s="172"/>
      <c r="LPM48" s="162"/>
      <c r="LPN48" s="171"/>
      <c r="LPO48" s="171"/>
      <c r="LPP48" s="171"/>
      <c r="LPQ48" s="171"/>
      <c r="LPR48" s="171"/>
      <c r="LPS48" s="171"/>
      <c r="LPT48" s="172"/>
      <c r="LPU48" s="162"/>
      <c r="LPV48" s="171"/>
      <c r="LPW48" s="171"/>
      <c r="LPX48" s="171"/>
      <c r="LPY48" s="171"/>
      <c r="LPZ48" s="171"/>
      <c r="LQA48" s="171"/>
      <c r="LQB48" s="172"/>
      <c r="LQC48" s="162"/>
      <c r="LQD48" s="171"/>
      <c r="LQE48" s="171"/>
      <c r="LQF48" s="171"/>
      <c r="LQG48" s="171"/>
      <c r="LQH48" s="171"/>
      <c r="LQI48" s="171"/>
      <c r="LQJ48" s="172"/>
      <c r="LQK48" s="162"/>
      <c r="LQL48" s="171"/>
      <c r="LQM48" s="171"/>
      <c r="LQN48" s="171"/>
      <c r="LQO48" s="171"/>
      <c r="LQP48" s="171"/>
      <c r="LQQ48" s="171"/>
      <c r="LQR48" s="172"/>
      <c r="LQS48" s="162"/>
      <c r="LQT48" s="171"/>
      <c r="LQU48" s="171"/>
      <c r="LQV48" s="171"/>
      <c r="LQW48" s="171"/>
      <c r="LQX48" s="171"/>
      <c r="LQY48" s="171"/>
      <c r="LQZ48" s="172"/>
      <c r="LRA48" s="162"/>
      <c r="LRB48" s="171"/>
      <c r="LRC48" s="171"/>
      <c r="LRD48" s="171"/>
      <c r="LRE48" s="171"/>
      <c r="LRF48" s="171"/>
      <c r="LRG48" s="171"/>
      <c r="LRH48" s="172"/>
      <c r="LRI48" s="162"/>
      <c r="LRJ48" s="171"/>
      <c r="LRK48" s="171"/>
      <c r="LRL48" s="171"/>
      <c r="LRM48" s="171"/>
      <c r="LRN48" s="171"/>
      <c r="LRO48" s="171"/>
      <c r="LRP48" s="172"/>
      <c r="LRQ48" s="162"/>
      <c r="LRR48" s="171"/>
      <c r="LRS48" s="171"/>
      <c r="LRT48" s="171"/>
      <c r="LRU48" s="171"/>
      <c r="LRV48" s="171"/>
      <c r="LRW48" s="171"/>
      <c r="LRX48" s="172"/>
      <c r="LRY48" s="162"/>
      <c r="LRZ48" s="171"/>
      <c r="LSA48" s="171"/>
      <c r="LSB48" s="171"/>
      <c r="LSC48" s="171"/>
      <c r="LSD48" s="171"/>
      <c r="LSE48" s="171"/>
      <c r="LSF48" s="172"/>
      <c r="LSG48" s="162"/>
      <c r="LSH48" s="171"/>
      <c r="LSI48" s="171"/>
      <c r="LSJ48" s="171"/>
      <c r="LSK48" s="171"/>
      <c r="LSL48" s="171"/>
      <c r="LSM48" s="171"/>
      <c r="LSN48" s="172"/>
      <c r="LSO48" s="162"/>
      <c r="LSP48" s="171"/>
      <c r="LSQ48" s="171"/>
      <c r="LSR48" s="171"/>
      <c r="LSS48" s="171"/>
      <c r="LST48" s="171"/>
      <c r="LSU48" s="171"/>
      <c r="LSV48" s="172"/>
      <c r="LSW48" s="162"/>
      <c r="LSX48" s="171"/>
      <c r="LSY48" s="171"/>
      <c r="LSZ48" s="171"/>
      <c r="LTA48" s="171"/>
      <c r="LTB48" s="171"/>
      <c r="LTC48" s="171"/>
      <c r="LTD48" s="172"/>
      <c r="LTE48" s="162"/>
      <c r="LTF48" s="171"/>
      <c r="LTG48" s="171"/>
      <c r="LTH48" s="171"/>
      <c r="LTI48" s="171"/>
      <c r="LTJ48" s="171"/>
      <c r="LTK48" s="171"/>
      <c r="LTL48" s="172"/>
      <c r="LTM48" s="162"/>
      <c r="LTN48" s="171"/>
      <c r="LTO48" s="171"/>
      <c r="LTP48" s="171"/>
      <c r="LTQ48" s="171"/>
      <c r="LTR48" s="171"/>
      <c r="LTS48" s="171"/>
      <c r="LTT48" s="172"/>
      <c r="LTU48" s="162"/>
      <c r="LTV48" s="171"/>
      <c r="LTW48" s="171"/>
      <c r="LTX48" s="171"/>
      <c r="LTY48" s="171"/>
      <c r="LTZ48" s="171"/>
      <c r="LUA48" s="171"/>
      <c r="LUB48" s="172"/>
      <c r="LUC48" s="162"/>
      <c r="LUD48" s="171"/>
      <c r="LUE48" s="171"/>
      <c r="LUF48" s="171"/>
      <c r="LUG48" s="171"/>
      <c r="LUH48" s="171"/>
      <c r="LUI48" s="171"/>
      <c r="LUJ48" s="172"/>
      <c r="LUK48" s="162"/>
      <c r="LUL48" s="171"/>
      <c r="LUM48" s="171"/>
      <c r="LUN48" s="171"/>
      <c r="LUO48" s="171"/>
      <c r="LUP48" s="171"/>
      <c r="LUQ48" s="171"/>
      <c r="LUR48" s="172"/>
      <c r="LUS48" s="162"/>
      <c r="LUT48" s="171"/>
      <c r="LUU48" s="171"/>
      <c r="LUV48" s="171"/>
      <c r="LUW48" s="171"/>
      <c r="LUX48" s="171"/>
      <c r="LUY48" s="171"/>
      <c r="LUZ48" s="172"/>
      <c r="LVA48" s="162"/>
      <c r="LVB48" s="171"/>
      <c r="LVC48" s="171"/>
      <c r="LVD48" s="171"/>
      <c r="LVE48" s="171"/>
      <c r="LVF48" s="171"/>
      <c r="LVG48" s="171"/>
      <c r="LVH48" s="172"/>
      <c r="LVI48" s="162"/>
      <c r="LVJ48" s="171"/>
      <c r="LVK48" s="171"/>
      <c r="LVL48" s="171"/>
      <c r="LVM48" s="171"/>
      <c r="LVN48" s="171"/>
      <c r="LVO48" s="171"/>
      <c r="LVP48" s="172"/>
      <c r="LVQ48" s="162"/>
      <c r="LVR48" s="171"/>
      <c r="LVS48" s="171"/>
      <c r="LVT48" s="171"/>
      <c r="LVU48" s="171"/>
      <c r="LVV48" s="171"/>
      <c r="LVW48" s="171"/>
      <c r="LVX48" s="172"/>
      <c r="LVY48" s="162"/>
      <c r="LVZ48" s="171"/>
      <c r="LWA48" s="171"/>
      <c r="LWB48" s="171"/>
      <c r="LWC48" s="171"/>
      <c r="LWD48" s="171"/>
      <c r="LWE48" s="171"/>
      <c r="LWF48" s="172"/>
      <c r="LWG48" s="162"/>
      <c r="LWH48" s="171"/>
      <c r="LWI48" s="171"/>
      <c r="LWJ48" s="171"/>
      <c r="LWK48" s="171"/>
      <c r="LWL48" s="171"/>
      <c r="LWM48" s="171"/>
      <c r="LWN48" s="172"/>
      <c r="LWO48" s="162"/>
      <c r="LWP48" s="171"/>
      <c r="LWQ48" s="171"/>
      <c r="LWR48" s="171"/>
      <c r="LWS48" s="171"/>
      <c r="LWT48" s="171"/>
      <c r="LWU48" s="171"/>
      <c r="LWV48" s="172"/>
      <c r="LWW48" s="162"/>
      <c r="LWX48" s="171"/>
      <c r="LWY48" s="171"/>
      <c r="LWZ48" s="171"/>
      <c r="LXA48" s="171"/>
      <c r="LXB48" s="171"/>
      <c r="LXC48" s="171"/>
      <c r="LXD48" s="172"/>
      <c r="LXE48" s="162"/>
      <c r="LXF48" s="171"/>
      <c r="LXG48" s="171"/>
      <c r="LXH48" s="171"/>
      <c r="LXI48" s="171"/>
      <c r="LXJ48" s="171"/>
      <c r="LXK48" s="171"/>
      <c r="LXL48" s="172"/>
      <c r="LXM48" s="162"/>
      <c r="LXN48" s="171"/>
      <c r="LXO48" s="171"/>
      <c r="LXP48" s="171"/>
      <c r="LXQ48" s="171"/>
      <c r="LXR48" s="171"/>
      <c r="LXS48" s="171"/>
      <c r="LXT48" s="172"/>
      <c r="LXU48" s="162"/>
      <c r="LXV48" s="171"/>
      <c r="LXW48" s="171"/>
      <c r="LXX48" s="171"/>
      <c r="LXY48" s="171"/>
      <c r="LXZ48" s="171"/>
      <c r="LYA48" s="171"/>
      <c r="LYB48" s="172"/>
      <c r="LYC48" s="162"/>
      <c r="LYD48" s="171"/>
      <c r="LYE48" s="171"/>
      <c r="LYF48" s="171"/>
      <c r="LYG48" s="171"/>
      <c r="LYH48" s="171"/>
      <c r="LYI48" s="171"/>
      <c r="LYJ48" s="172"/>
      <c r="LYK48" s="162"/>
      <c r="LYL48" s="171"/>
      <c r="LYM48" s="171"/>
      <c r="LYN48" s="171"/>
      <c r="LYO48" s="171"/>
      <c r="LYP48" s="171"/>
      <c r="LYQ48" s="171"/>
      <c r="LYR48" s="172"/>
      <c r="LYS48" s="162"/>
      <c r="LYT48" s="171"/>
      <c r="LYU48" s="171"/>
      <c r="LYV48" s="171"/>
      <c r="LYW48" s="171"/>
      <c r="LYX48" s="171"/>
      <c r="LYY48" s="171"/>
      <c r="LYZ48" s="172"/>
      <c r="LZA48" s="162"/>
      <c r="LZB48" s="171"/>
      <c r="LZC48" s="171"/>
      <c r="LZD48" s="171"/>
      <c r="LZE48" s="171"/>
      <c r="LZF48" s="171"/>
      <c r="LZG48" s="171"/>
      <c r="LZH48" s="172"/>
      <c r="LZI48" s="162"/>
      <c r="LZJ48" s="171"/>
      <c r="LZK48" s="171"/>
      <c r="LZL48" s="171"/>
      <c r="LZM48" s="171"/>
      <c r="LZN48" s="171"/>
      <c r="LZO48" s="171"/>
      <c r="LZP48" s="172"/>
      <c r="LZQ48" s="162"/>
      <c r="LZR48" s="171"/>
      <c r="LZS48" s="171"/>
      <c r="LZT48" s="171"/>
      <c r="LZU48" s="171"/>
      <c r="LZV48" s="171"/>
      <c r="LZW48" s="171"/>
      <c r="LZX48" s="172"/>
      <c r="LZY48" s="162"/>
      <c r="LZZ48" s="171"/>
      <c r="MAA48" s="171"/>
      <c r="MAB48" s="171"/>
      <c r="MAC48" s="171"/>
      <c r="MAD48" s="171"/>
      <c r="MAE48" s="171"/>
      <c r="MAF48" s="172"/>
      <c r="MAG48" s="162"/>
      <c r="MAH48" s="171"/>
      <c r="MAI48" s="171"/>
      <c r="MAJ48" s="171"/>
      <c r="MAK48" s="171"/>
      <c r="MAL48" s="171"/>
      <c r="MAM48" s="171"/>
      <c r="MAN48" s="172"/>
      <c r="MAO48" s="162"/>
      <c r="MAP48" s="171"/>
      <c r="MAQ48" s="171"/>
      <c r="MAR48" s="171"/>
      <c r="MAS48" s="171"/>
      <c r="MAT48" s="171"/>
      <c r="MAU48" s="171"/>
      <c r="MAV48" s="172"/>
      <c r="MAW48" s="162"/>
      <c r="MAX48" s="171"/>
      <c r="MAY48" s="171"/>
      <c r="MAZ48" s="171"/>
      <c r="MBA48" s="171"/>
      <c r="MBB48" s="171"/>
      <c r="MBC48" s="171"/>
      <c r="MBD48" s="172"/>
      <c r="MBE48" s="162"/>
      <c r="MBF48" s="171"/>
      <c r="MBG48" s="171"/>
      <c r="MBH48" s="171"/>
      <c r="MBI48" s="171"/>
      <c r="MBJ48" s="171"/>
      <c r="MBK48" s="171"/>
      <c r="MBL48" s="172"/>
      <c r="MBM48" s="162"/>
      <c r="MBN48" s="171"/>
      <c r="MBO48" s="171"/>
      <c r="MBP48" s="171"/>
      <c r="MBQ48" s="171"/>
      <c r="MBR48" s="171"/>
      <c r="MBS48" s="171"/>
      <c r="MBT48" s="172"/>
      <c r="MBU48" s="162"/>
      <c r="MBV48" s="171"/>
      <c r="MBW48" s="171"/>
      <c r="MBX48" s="171"/>
      <c r="MBY48" s="171"/>
      <c r="MBZ48" s="171"/>
      <c r="MCA48" s="171"/>
      <c r="MCB48" s="172"/>
      <c r="MCC48" s="162"/>
      <c r="MCD48" s="171"/>
      <c r="MCE48" s="171"/>
      <c r="MCF48" s="171"/>
      <c r="MCG48" s="171"/>
      <c r="MCH48" s="171"/>
      <c r="MCI48" s="171"/>
      <c r="MCJ48" s="172"/>
      <c r="MCK48" s="162"/>
      <c r="MCL48" s="171"/>
      <c r="MCM48" s="171"/>
      <c r="MCN48" s="171"/>
      <c r="MCO48" s="171"/>
      <c r="MCP48" s="171"/>
      <c r="MCQ48" s="171"/>
      <c r="MCR48" s="172"/>
      <c r="MCS48" s="162"/>
      <c r="MCT48" s="171"/>
      <c r="MCU48" s="171"/>
      <c r="MCV48" s="171"/>
      <c r="MCW48" s="171"/>
      <c r="MCX48" s="171"/>
      <c r="MCY48" s="171"/>
      <c r="MCZ48" s="172"/>
      <c r="MDA48" s="162"/>
      <c r="MDB48" s="171"/>
      <c r="MDC48" s="171"/>
      <c r="MDD48" s="171"/>
      <c r="MDE48" s="171"/>
      <c r="MDF48" s="171"/>
      <c r="MDG48" s="171"/>
      <c r="MDH48" s="172"/>
      <c r="MDI48" s="162"/>
      <c r="MDJ48" s="171"/>
      <c r="MDK48" s="171"/>
      <c r="MDL48" s="171"/>
      <c r="MDM48" s="171"/>
      <c r="MDN48" s="171"/>
      <c r="MDO48" s="171"/>
      <c r="MDP48" s="172"/>
      <c r="MDQ48" s="162"/>
      <c r="MDR48" s="171"/>
      <c r="MDS48" s="171"/>
      <c r="MDT48" s="171"/>
      <c r="MDU48" s="171"/>
      <c r="MDV48" s="171"/>
      <c r="MDW48" s="171"/>
      <c r="MDX48" s="172"/>
      <c r="MDY48" s="162"/>
      <c r="MDZ48" s="171"/>
      <c r="MEA48" s="171"/>
      <c r="MEB48" s="171"/>
      <c r="MEC48" s="171"/>
      <c r="MED48" s="171"/>
      <c r="MEE48" s="171"/>
      <c r="MEF48" s="172"/>
      <c r="MEG48" s="162"/>
      <c r="MEH48" s="171"/>
      <c r="MEI48" s="171"/>
      <c r="MEJ48" s="171"/>
      <c r="MEK48" s="171"/>
      <c r="MEL48" s="171"/>
      <c r="MEM48" s="171"/>
      <c r="MEN48" s="172"/>
      <c r="MEO48" s="162"/>
      <c r="MEP48" s="171"/>
      <c r="MEQ48" s="171"/>
      <c r="MER48" s="171"/>
      <c r="MES48" s="171"/>
      <c r="MET48" s="171"/>
      <c r="MEU48" s="171"/>
      <c r="MEV48" s="172"/>
      <c r="MEW48" s="162"/>
      <c r="MEX48" s="171"/>
      <c r="MEY48" s="171"/>
      <c r="MEZ48" s="171"/>
      <c r="MFA48" s="171"/>
      <c r="MFB48" s="171"/>
      <c r="MFC48" s="171"/>
      <c r="MFD48" s="172"/>
      <c r="MFE48" s="162"/>
      <c r="MFF48" s="171"/>
      <c r="MFG48" s="171"/>
      <c r="MFH48" s="171"/>
      <c r="MFI48" s="171"/>
      <c r="MFJ48" s="171"/>
      <c r="MFK48" s="171"/>
      <c r="MFL48" s="172"/>
      <c r="MFM48" s="162"/>
      <c r="MFN48" s="171"/>
      <c r="MFO48" s="171"/>
      <c r="MFP48" s="171"/>
      <c r="MFQ48" s="171"/>
      <c r="MFR48" s="171"/>
      <c r="MFS48" s="171"/>
      <c r="MFT48" s="172"/>
      <c r="MFU48" s="162"/>
      <c r="MFV48" s="171"/>
      <c r="MFW48" s="171"/>
      <c r="MFX48" s="171"/>
      <c r="MFY48" s="171"/>
      <c r="MFZ48" s="171"/>
      <c r="MGA48" s="171"/>
      <c r="MGB48" s="172"/>
      <c r="MGC48" s="162"/>
      <c r="MGD48" s="171"/>
      <c r="MGE48" s="171"/>
      <c r="MGF48" s="171"/>
      <c r="MGG48" s="171"/>
      <c r="MGH48" s="171"/>
      <c r="MGI48" s="171"/>
      <c r="MGJ48" s="172"/>
      <c r="MGK48" s="162"/>
      <c r="MGL48" s="171"/>
      <c r="MGM48" s="171"/>
      <c r="MGN48" s="171"/>
      <c r="MGO48" s="171"/>
      <c r="MGP48" s="171"/>
      <c r="MGQ48" s="171"/>
      <c r="MGR48" s="172"/>
      <c r="MGS48" s="162"/>
      <c r="MGT48" s="171"/>
      <c r="MGU48" s="171"/>
      <c r="MGV48" s="171"/>
      <c r="MGW48" s="171"/>
      <c r="MGX48" s="171"/>
      <c r="MGY48" s="171"/>
      <c r="MGZ48" s="172"/>
      <c r="MHA48" s="162"/>
      <c r="MHB48" s="171"/>
      <c r="MHC48" s="171"/>
      <c r="MHD48" s="171"/>
      <c r="MHE48" s="171"/>
      <c r="MHF48" s="171"/>
      <c r="MHG48" s="171"/>
      <c r="MHH48" s="172"/>
      <c r="MHI48" s="162"/>
      <c r="MHJ48" s="171"/>
      <c r="MHK48" s="171"/>
      <c r="MHL48" s="171"/>
      <c r="MHM48" s="171"/>
      <c r="MHN48" s="171"/>
      <c r="MHO48" s="171"/>
      <c r="MHP48" s="172"/>
      <c r="MHQ48" s="162"/>
      <c r="MHR48" s="171"/>
      <c r="MHS48" s="171"/>
      <c r="MHT48" s="171"/>
      <c r="MHU48" s="171"/>
      <c r="MHV48" s="171"/>
      <c r="MHW48" s="171"/>
      <c r="MHX48" s="172"/>
      <c r="MHY48" s="162"/>
      <c r="MHZ48" s="171"/>
      <c r="MIA48" s="171"/>
      <c r="MIB48" s="171"/>
      <c r="MIC48" s="171"/>
      <c r="MID48" s="171"/>
      <c r="MIE48" s="171"/>
      <c r="MIF48" s="172"/>
      <c r="MIG48" s="162"/>
      <c r="MIH48" s="171"/>
      <c r="MII48" s="171"/>
      <c r="MIJ48" s="171"/>
      <c r="MIK48" s="171"/>
      <c r="MIL48" s="171"/>
      <c r="MIM48" s="171"/>
      <c r="MIN48" s="172"/>
      <c r="MIO48" s="162"/>
      <c r="MIP48" s="171"/>
      <c r="MIQ48" s="171"/>
      <c r="MIR48" s="171"/>
      <c r="MIS48" s="171"/>
      <c r="MIT48" s="171"/>
      <c r="MIU48" s="171"/>
      <c r="MIV48" s="172"/>
      <c r="MIW48" s="162"/>
      <c r="MIX48" s="171"/>
      <c r="MIY48" s="171"/>
      <c r="MIZ48" s="171"/>
      <c r="MJA48" s="171"/>
      <c r="MJB48" s="171"/>
      <c r="MJC48" s="171"/>
      <c r="MJD48" s="172"/>
      <c r="MJE48" s="162"/>
      <c r="MJF48" s="171"/>
      <c r="MJG48" s="171"/>
      <c r="MJH48" s="171"/>
      <c r="MJI48" s="171"/>
      <c r="MJJ48" s="171"/>
      <c r="MJK48" s="171"/>
      <c r="MJL48" s="172"/>
      <c r="MJM48" s="162"/>
      <c r="MJN48" s="171"/>
      <c r="MJO48" s="171"/>
      <c r="MJP48" s="171"/>
      <c r="MJQ48" s="171"/>
      <c r="MJR48" s="171"/>
      <c r="MJS48" s="171"/>
      <c r="MJT48" s="172"/>
      <c r="MJU48" s="162"/>
      <c r="MJV48" s="171"/>
      <c r="MJW48" s="171"/>
      <c r="MJX48" s="171"/>
      <c r="MJY48" s="171"/>
      <c r="MJZ48" s="171"/>
      <c r="MKA48" s="171"/>
      <c r="MKB48" s="172"/>
      <c r="MKC48" s="162"/>
      <c r="MKD48" s="171"/>
      <c r="MKE48" s="171"/>
      <c r="MKF48" s="171"/>
      <c r="MKG48" s="171"/>
      <c r="MKH48" s="171"/>
      <c r="MKI48" s="171"/>
      <c r="MKJ48" s="172"/>
      <c r="MKK48" s="162"/>
      <c r="MKL48" s="171"/>
      <c r="MKM48" s="171"/>
      <c r="MKN48" s="171"/>
      <c r="MKO48" s="171"/>
      <c r="MKP48" s="171"/>
      <c r="MKQ48" s="171"/>
      <c r="MKR48" s="172"/>
      <c r="MKS48" s="162"/>
      <c r="MKT48" s="171"/>
      <c r="MKU48" s="171"/>
      <c r="MKV48" s="171"/>
      <c r="MKW48" s="171"/>
      <c r="MKX48" s="171"/>
      <c r="MKY48" s="171"/>
      <c r="MKZ48" s="172"/>
      <c r="MLA48" s="162"/>
      <c r="MLB48" s="171"/>
      <c r="MLC48" s="171"/>
      <c r="MLD48" s="171"/>
      <c r="MLE48" s="171"/>
      <c r="MLF48" s="171"/>
      <c r="MLG48" s="171"/>
      <c r="MLH48" s="172"/>
      <c r="MLI48" s="162"/>
      <c r="MLJ48" s="171"/>
      <c r="MLK48" s="171"/>
      <c r="MLL48" s="171"/>
      <c r="MLM48" s="171"/>
      <c r="MLN48" s="171"/>
      <c r="MLO48" s="171"/>
      <c r="MLP48" s="172"/>
      <c r="MLQ48" s="162"/>
      <c r="MLR48" s="171"/>
      <c r="MLS48" s="171"/>
      <c r="MLT48" s="171"/>
      <c r="MLU48" s="171"/>
      <c r="MLV48" s="171"/>
      <c r="MLW48" s="171"/>
      <c r="MLX48" s="172"/>
      <c r="MLY48" s="162"/>
      <c r="MLZ48" s="171"/>
      <c r="MMA48" s="171"/>
      <c r="MMB48" s="171"/>
      <c r="MMC48" s="171"/>
      <c r="MMD48" s="171"/>
      <c r="MME48" s="171"/>
      <c r="MMF48" s="172"/>
      <c r="MMG48" s="162"/>
      <c r="MMH48" s="171"/>
      <c r="MMI48" s="171"/>
      <c r="MMJ48" s="171"/>
      <c r="MMK48" s="171"/>
      <c r="MML48" s="171"/>
      <c r="MMM48" s="171"/>
      <c r="MMN48" s="172"/>
      <c r="MMO48" s="162"/>
      <c r="MMP48" s="171"/>
      <c r="MMQ48" s="171"/>
      <c r="MMR48" s="171"/>
      <c r="MMS48" s="171"/>
      <c r="MMT48" s="171"/>
      <c r="MMU48" s="171"/>
      <c r="MMV48" s="172"/>
      <c r="MMW48" s="162"/>
      <c r="MMX48" s="171"/>
      <c r="MMY48" s="171"/>
      <c r="MMZ48" s="171"/>
      <c r="MNA48" s="171"/>
      <c r="MNB48" s="171"/>
      <c r="MNC48" s="171"/>
      <c r="MND48" s="172"/>
      <c r="MNE48" s="162"/>
      <c r="MNF48" s="171"/>
      <c r="MNG48" s="171"/>
      <c r="MNH48" s="171"/>
      <c r="MNI48" s="171"/>
      <c r="MNJ48" s="171"/>
      <c r="MNK48" s="171"/>
      <c r="MNL48" s="172"/>
      <c r="MNM48" s="162"/>
      <c r="MNN48" s="171"/>
      <c r="MNO48" s="171"/>
      <c r="MNP48" s="171"/>
      <c r="MNQ48" s="171"/>
      <c r="MNR48" s="171"/>
      <c r="MNS48" s="171"/>
      <c r="MNT48" s="172"/>
      <c r="MNU48" s="162"/>
      <c r="MNV48" s="171"/>
      <c r="MNW48" s="171"/>
      <c r="MNX48" s="171"/>
      <c r="MNY48" s="171"/>
      <c r="MNZ48" s="171"/>
      <c r="MOA48" s="171"/>
      <c r="MOB48" s="172"/>
      <c r="MOC48" s="162"/>
      <c r="MOD48" s="171"/>
      <c r="MOE48" s="171"/>
      <c r="MOF48" s="171"/>
      <c r="MOG48" s="171"/>
      <c r="MOH48" s="171"/>
      <c r="MOI48" s="171"/>
      <c r="MOJ48" s="172"/>
      <c r="MOK48" s="162"/>
      <c r="MOL48" s="171"/>
      <c r="MOM48" s="171"/>
      <c r="MON48" s="171"/>
      <c r="MOO48" s="171"/>
      <c r="MOP48" s="171"/>
      <c r="MOQ48" s="171"/>
      <c r="MOR48" s="172"/>
      <c r="MOS48" s="162"/>
      <c r="MOT48" s="171"/>
      <c r="MOU48" s="171"/>
      <c r="MOV48" s="171"/>
      <c r="MOW48" s="171"/>
      <c r="MOX48" s="171"/>
      <c r="MOY48" s="171"/>
      <c r="MOZ48" s="172"/>
      <c r="MPA48" s="162"/>
      <c r="MPB48" s="171"/>
      <c r="MPC48" s="171"/>
      <c r="MPD48" s="171"/>
      <c r="MPE48" s="171"/>
      <c r="MPF48" s="171"/>
      <c r="MPG48" s="171"/>
      <c r="MPH48" s="172"/>
      <c r="MPI48" s="162"/>
      <c r="MPJ48" s="171"/>
      <c r="MPK48" s="171"/>
      <c r="MPL48" s="171"/>
      <c r="MPM48" s="171"/>
      <c r="MPN48" s="171"/>
      <c r="MPO48" s="171"/>
      <c r="MPP48" s="172"/>
      <c r="MPQ48" s="162"/>
      <c r="MPR48" s="171"/>
      <c r="MPS48" s="171"/>
      <c r="MPT48" s="171"/>
      <c r="MPU48" s="171"/>
      <c r="MPV48" s="171"/>
      <c r="MPW48" s="171"/>
      <c r="MPX48" s="172"/>
      <c r="MPY48" s="162"/>
      <c r="MPZ48" s="171"/>
      <c r="MQA48" s="171"/>
      <c r="MQB48" s="171"/>
      <c r="MQC48" s="171"/>
      <c r="MQD48" s="171"/>
      <c r="MQE48" s="171"/>
      <c r="MQF48" s="172"/>
      <c r="MQG48" s="162"/>
      <c r="MQH48" s="171"/>
      <c r="MQI48" s="171"/>
      <c r="MQJ48" s="171"/>
      <c r="MQK48" s="171"/>
      <c r="MQL48" s="171"/>
      <c r="MQM48" s="171"/>
      <c r="MQN48" s="172"/>
      <c r="MQO48" s="162"/>
      <c r="MQP48" s="171"/>
      <c r="MQQ48" s="171"/>
      <c r="MQR48" s="171"/>
      <c r="MQS48" s="171"/>
      <c r="MQT48" s="171"/>
      <c r="MQU48" s="171"/>
      <c r="MQV48" s="172"/>
      <c r="MQW48" s="162"/>
      <c r="MQX48" s="171"/>
      <c r="MQY48" s="171"/>
      <c r="MQZ48" s="171"/>
      <c r="MRA48" s="171"/>
      <c r="MRB48" s="171"/>
      <c r="MRC48" s="171"/>
      <c r="MRD48" s="172"/>
      <c r="MRE48" s="162"/>
      <c r="MRF48" s="171"/>
      <c r="MRG48" s="171"/>
      <c r="MRH48" s="171"/>
      <c r="MRI48" s="171"/>
      <c r="MRJ48" s="171"/>
      <c r="MRK48" s="171"/>
      <c r="MRL48" s="172"/>
      <c r="MRM48" s="162"/>
      <c r="MRN48" s="171"/>
      <c r="MRO48" s="171"/>
      <c r="MRP48" s="171"/>
      <c r="MRQ48" s="171"/>
      <c r="MRR48" s="171"/>
      <c r="MRS48" s="171"/>
      <c r="MRT48" s="172"/>
      <c r="MRU48" s="162"/>
      <c r="MRV48" s="171"/>
      <c r="MRW48" s="171"/>
      <c r="MRX48" s="171"/>
      <c r="MRY48" s="171"/>
      <c r="MRZ48" s="171"/>
      <c r="MSA48" s="171"/>
      <c r="MSB48" s="172"/>
      <c r="MSC48" s="162"/>
      <c r="MSD48" s="171"/>
      <c r="MSE48" s="171"/>
      <c r="MSF48" s="171"/>
      <c r="MSG48" s="171"/>
      <c r="MSH48" s="171"/>
      <c r="MSI48" s="171"/>
      <c r="MSJ48" s="172"/>
      <c r="MSK48" s="162"/>
      <c r="MSL48" s="171"/>
      <c r="MSM48" s="171"/>
      <c r="MSN48" s="171"/>
      <c r="MSO48" s="171"/>
      <c r="MSP48" s="171"/>
      <c r="MSQ48" s="171"/>
      <c r="MSR48" s="172"/>
      <c r="MSS48" s="162"/>
      <c r="MST48" s="171"/>
      <c r="MSU48" s="171"/>
      <c r="MSV48" s="171"/>
      <c r="MSW48" s="171"/>
      <c r="MSX48" s="171"/>
      <c r="MSY48" s="171"/>
      <c r="MSZ48" s="172"/>
      <c r="MTA48" s="162"/>
      <c r="MTB48" s="171"/>
      <c r="MTC48" s="171"/>
      <c r="MTD48" s="171"/>
      <c r="MTE48" s="171"/>
      <c r="MTF48" s="171"/>
      <c r="MTG48" s="171"/>
      <c r="MTH48" s="172"/>
      <c r="MTI48" s="162"/>
      <c r="MTJ48" s="171"/>
      <c r="MTK48" s="171"/>
      <c r="MTL48" s="171"/>
      <c r="MTM48" s="171"/>
      <c r="MTN48" s="171"/>
      <c r="MTO48" s="171"/>
      <c r="MTP48" s="172"/>
      <c r="MTQ48" s="162"/>
      <c r="MTR48" s="171"/>
      <c r="MTS48" s="171"/>
      <c r="MTT48" s="171"/>
      <c r="MTU48" s="171"/>
      <c r="MTV48" s="171"/>
      <c r="MTW48" s="171"/>
      <c r="MTX48" s="172"/>
      <c r="MTY48" s="162"/>
      <c r="MTZ48" s="171"/>
      <c r="MUA48" s="171"/>
      <c r="MUB48" s="171"/>
      <c r="MUC48" s="171"/>
      <c r="MUD48" s="171"/>
      <c r="MUE48" s="171"/>
      <c r="MUF48" s="172"/>
      <c r="MUG48" s="162"/>
      <c r="MUH48" s="171"/>
      <c r="MUI48" s="171"/>
      <c r="MUJ48" s="171"/>
      <c r="MUK48" s="171"/>
      <c r="MUL48" s="171"/>
      <c r="MUM48" s="171"/>
      <c r="MUN48" s="172"/>
      <c r="MUO48" s="162"/>
      <c r="MUP48" s="171"/>
      <c r="MUQ48" s="171"/>
      <c r="MUR48" s="171"/>
      <c r="MUS48" s="171"/>
      <c r="MUT48" s="171"/>
      <c r="MUU48" s="171"/>
      <c r="MUV48" s="172"/>
      <c r="MUW48" s="162"/>
      <c r="MUX48" s="171"/>
      <c r="MUY48" s="171"/>
      <c r="MUZ48" s="171"/>
      <c r="MVA48" s="171"/>
      <c r="MVB48" s="171"/>
      <c r="MVC48" s="171"/>
      <c r="MVD48" s="172"/>
      <c r="MVE48" s="162"/>
      <c r="MVF48" s="171"/>
      <c r="MVG48" s="171"/>
      <c r="MVH48" s="171"/>
      <c r="MVI48" s="171"/>
      <c r="MVJ48" s="171"/>
      <c r="MVK48" s="171"/>
      <c r="MVL48" s="172"/>
      <c r="MVM48" s="162"/>
      <c r="MVN48" s="171"/>
      <c r="MVO48" s="171"/>
      <c r="MVP48" s="171"/>
      <c r="MVQ48" s="171"/>
      <c r="MVR48" s="171"/>
      <c r="MVS48" s="171"/>
      <c r="MVT48" s="172"/>
      <c r="MVU48" s="162"/>
      <c r="MVV48" s="171"/>
      <c r="MVW48" s="171"/>
      <c r="MVX48" s="171"/>
      <c r="MVY48" s="171"/>
      <c r="MVZ48" s="171"/>
      <c r="MWA48" s="171"/>
      <c r="MWB48" s="172"/>
      <c r="MWC48" s="162"/>
      <c r="MWD48" s="171"/>
      <c r="MWE48" s="171"/>
      <c r="MWF48" s="171"/>
      <c r="MWG48" s="171"/>
      <c r="MWH48" s="171"/>
      <c r="MWI48" s="171"/>
      <c r="MWJ48" s="172"/>
      <c r="MWK48" s="162"/>
      <c r="MWL48" s="171"/>
      <c r="MWM48" s="171"/>
      <c r="MWN48" s="171"/>
      <c r="MWO48" s="171"/>
      <c r="MWP48" s="171"/>
      <c r="MWQ48" s="171"/>
      <c r="MWR48" s="172"/>
      <c r="MWS48" s="162"/>
      <c r="MWT48" s="171"/>
      <c r="MWU48" s="171"/>
      <c r="MWV48" s="171"/>
      <c r="MWW48" s="171"/>
      <c r="MWX48" s="171"/>
      <c r="MWY48" s="171"/>
      <c r="MWZ48" s="172"/>
      <c r="MXA48" s="162"/>
      <c r="MXB48" s="171"/>
      <c r="MXC48" s="171"/>
      <c r="MXD48" s="171"/>
      <c r="MXE48" s="171"/>
      <c r="MXF48" s="171"/>
      <c r="MXG48" s="171"/>
      <c r="MXH48" s="172"/>
      <c r="MXI48" s="162"/>
      <c r="MXJ48" s="171"/>
      <c r="MXK48" s="171"/>
      <c r="MXL48" s="171"/>
      <c r="MXM48" s="171"/>
      <c r="MXN48" s="171"/>
      <c r="MXO48" s="171"/>
      <c r="MXP48" s="172"/>
      <c r="MXQ48" s="162"/>
      <c r="MXR48" s="171"/>
      <c r="MXS48" s="171"/>
      <c r="MXT48" s="171"/>
      <c r="MXU48" s="171"/>
      <c r="MXV48" s="171"/>
      <c r="MXW48" s="171"/>
      <c r="MXX48" s="172"/>
      <c r="MXY48" s="162"/>
      <c r="MXZ48" s="171"/>
      <c r="MYA48" s="171"/>
      <c r="MYB48" s="171"/>
      <c r="MYC48" s="171"/>
      <c r="MYD48" s="171"/>
      <c r="MYE48" s="171"/>
      <c r="MYF48" s="172"/>
      <c r="MYG48" s="162"/>
      <c r="MYH48" s="171"/>
      <c r="MYI48" s="171"/>
      <c r="MYJ48" s="171"/>
      <c r="MYK48" s="171"/>
      <c r="MYL48" s="171"/>
      <c r="MYM48" s="171"/>
      <c r="MYN48" s="172"/>
      <c r="MYO48" s="162"/>
      <c r="MYP48" s="171"/>
      <c r="MYQ48" s="171"/>
      <c r="MYR48" s="171"/>
      <c r="MYS48" s="171"/>
      <c r="MYT48" s="171"/>
      <c r="MYU48" s="171"/>
      <c r="MYV48" s="172"/>
      <c r="MYW48" s="162"/>
      <c r="MYX48" s="171"/>
      <c r="MYY48" s="171"/>
      <c r="MYZ48" s="171"/>
      <c r="MZA48" s="171"/>
      <c r="MZB48" s="171"/>
      <c r="MZC48" s="171"/>
      <c r="MZD48" s="172"/>
      <c r="MZE48" s="162"/>
      <c r="MZF48" s="171"/>
      <c r="MZG48" s="171"/>
      <c r="MZH48" s="171"/>
      <c r="MZI48" s="171"/>
      <c r="MZJ48" s="171"/>
      <c r="MZK48" s="171"/>
      <c r="MZL48" s="172"/>
      <c r="MZM48" s="162"/>
      <c r="MZN48" s="171"/>
      <c r="MZO48" s="171"/>
      <c r="MZP48" s="171"/>
      <c r="MZQ48" s="171"/>
      <c r="MZR48" s="171"/>
      <c r="MZS48" s="171"/>
      <c r="MZT48" s="172"/>
      <c r="MZU48" s="162"/>
      <c r="MZV48" s="171"/>
      <c r="MZW48" s="171"/>
      <c r="MZX48" s="171"/>
      <c r="MZY48" s="171"/>
      <c r="MZZ48" s="171"/>
      <c r="NAA48" s="171"/>
      <c r="NAB48" s="172"/>
      <c r="NAC48" s="162"/>
      <c r="NAD48" s="171"/>
      <c r="NAE48" s="171"/>
      <c r="NAF48" s="171"/>
      <c r="NAG48" s="171"/>
      <c r="NAH48" s="171"/>
      <c r="NAI48" s="171"/>
      <c r="NAJ48" s="172"/>
      <c r="NAK48" s="162"/>
      <c r="NAL48" s="171"/>
      <c r="NAM48" s="171"/>
      <c r="NAN48" s="171"/>
      <c r="NAO48" s="171"/>
      <c r="NAP48" s="171"/>
      <c r="NAQ48" s="171"/>
      <c r="NAR48" s="172"/>
      <c r="NAS48" s="162"/>
      <c r="NAT48" s="171"/>
      <c r="NAU48" s="171"/>
      <c r="NAV48" s="171"/>
      <c r="NAW48" s="171"/>
      <c r="NAX48" s="171"/>
      <c r="NAY48" s="171"/>
      <c r="NAZ48" s="172"/>
      <c r="NBA48" s="162"/>
      <c r="NBB48" s="171"/>
      <c r="NBC48" s="171"/>
      <c r="NBD48" s="171"/>
      <c r="NBE48" s="171"/>
      <c r="NBF48" s="171"/>
      <c r="NBG48" s="171"/>
      <c r="NBH48" s="172"/>
      <c r="NBI48" s="162"/>
      <c r="NBJ48" s="171"/>
      <c r="NBK48" s="171"/>
      <c r="NBL48" s="171"/>
      <c r="NBM48" s="171"/>
      <c r="NBN48" s="171"/>
      <c r="NBO48" s="171"/>
      <c r="NBP48" s="172"/>
      <c r="NBQ48" s="162"/>
      <c r="NBR48" s="171"/>
      <c r="NBS48" s="171"/>
      <c r="NBT48" s="171"/>
      <c r="NBU48" s="171"/>
      <c r="NBV48" s="171"/>
      <c r="NBW48" s="171"/>
      <c r="NBX48" s="172"/>
      <c r="NBY48" s="162"/>
      <c r="NBZ48" s="171"/>
      <c r="NCA48" s="171"/>
      <c r="NCB48" s="171"/>
      <c r="NCC48" s="171"/>
      <c r="NCD48" s="171"/>
      <c r="NCE48" s="171"/>
      <c r="NCF48" s="172"/>
      <c r="NCG48" s="162"/>
      <c r="NCH48" s="171"/>
      <c r="NCI48" s="171"/>
      <c r="NCJ48" s="171"/>
      <c r="NCK48" s="171"/>
      <c r="NCL48" s="171"/>
      <c r="NCM48" s="171"/>
      <c r="NCN48" s="172"/>
      <c r="NCO48" s="162"/>
      <c r="NCP48" s="171"/>
      <c r="NCQ48" s="171"/>
      <c r="NCR48" s="171"/>
      <c r="NCS48" s="171"/>
      <c r="NCT48" s="171"/>
      <c r="NCU48" s="171"/>
      <c r="NCV48" s="172"/>
      <c r="NCW48" s="162"/>
      <c r="NCX48" s="171"/>
      <c r="NCY48" s="171"/>
      <c r="NCZ48" s="171"/>
      <c r="NDA48" s="171"/>
      <c r="NDB48" s="171"/>
      <c r="NDC48" s="171"/>
      <c r="NDD48" s="172"/>
      <c r="NDE48" s="162"/>
      <c r="NDF48" s="171"/>
      <c r="NDG48" s="171"/>
      <c r="NDH48" s="171"/>
      <c r="NDI48" s="171"/>
      <c r="NDJ48" s="171"/>
      <c r="NDK48" s="171"/>
      <c r="NDL48" s="172"/>
      <c r="NDM48" s="162"/>
      <c r="NDN48" s="171"/>
      <c r="NDO48" s="171"/>
      <c r="NDP48" s="171"/>
      <c r="NDQ48" s="171"/>
      <c r="NDR48" s="171"/>
      <c r="NDS48" s="171"/>
      <c r="NDT48" s="172"/>
      <c r="NDU48" s="162"/>
      <c r="NDV48" s="171"/>
      <c r="NDW48" s="171"/>
      <c r="NDX48" s="171"/>
      <c r="NDY48" s="171"/>
      <c r="NDZ48" s="171"/>
      <c r="NEA48" s="171"/>
      <c r="NEB48" s="172"/>
      <c r="NEC48" s="162"/>
      <c r="NED48" s="171"/>
      <c r="NEE48" s="171"/>
      <c r="NEF48" s="171"/>
      <c r="NEG48" s="171"/>
      <c r="NEH48" s="171"/>
      <c r="NEI48" s="171"/>
      <c r="NEJ48" s="172"/>
      <c r="NEK48" s="162"/>
      <c r="NEL48" s="171"/>
      <c r="NEM48" s="171"/>
      <c r="NEN48" s="171"/>
      <c r="NEO48" s="171"/>
      <c r="NEP48" s="171"/>
      <c r="NEQ48" s="171"/>
      <c r="NER48" s="172"/>
      <c r="NES48" s="162"/>
      <c r="NET48" s="171"/>
      <c r="NEU48" s="171"/>
      <c r="NEV48" s="171"/>
      <c r="NEW48" s="171"/>
      <c r="NEX48" s="171"/>
      <c r="NEY48" s="171"/>
      <c r="NEZ48" s="172"/>
      <c r="NFA48" s="162"/>
      <c r="NFB48" s="171"/>
      <c r="NFC48" s="171"/>
      <c r="NFD48" s="171"/>
      <c r="NFE48" s="171"/>
      <c r="NFF48" s="171"/>
      <c r="NFG48" s="171"/>
      <c r="NFH48" s="172"/>
      <c r="NFI48" s="162"/>
      <c r="NFJ48" s="171"/>
      <c r="NFK48" s="171"/>
      <c r="NFL48" s="171"/>
      <c r="NFM48" s="171"/>
      <c r="NFN48" s="171"/>
      <c r="NFO48" s="171"/>
      <c r="NFP48" s="172"/>
      <c r="NFQ48" s="162"/>
      <c r="NFR48" s="171"/>
      <c r="NFS48" s="171"/>
      <c r="NFT48" s="171"/>
      <c r="NFU48" s="171"/>
      <c r="NFV48" s="171"/>
      <c r="NFW48" s="171"/>
      <c r="NFX48" s="172"/>
      <c r="NFY48" s="162"/>
      <c r="NFZ48" s="171"/>
      <c r="NGA48" s="171"/>
      <c r="NGB48" s="171"/>
      <c r="NGC48" s="171"/>
      <c r="NGD48" s="171"/>
      <c r="NGE48" s="171"/>
      <c r="NGF48" s="172"/>
      <c r="NGG48" s="162"/>
      <c r="NGH48" s="171"/>
      <c r="NGI48" s="171"/>
      <c r="NGJ48" s="171"/>
      <c r="NGK48" s="171"/>
      <c r="NGL48" s="171"/>
      <c r="NGM48" s="171"/>
      <c r="NGN48" s="172"/>
      <c r="NGO48" s="162"/>
      <c r="NGP48" s="171"/>
      <c r="NGQ48" s="171"/>
      <c r="NGR48" s="171"/>
      <c r="NGS48" s="171"/>
      <c r="NGT48" s="171"/>
      <c r="NGU48" s="171"/>
      <c r="NGV48" s="172"/>
      <c r="NGW48" s="162"/>
      <c r="NGX48" s="171"/>
      <c r="NGY48" s="171"/>
      <c r="NGZ48" s="171"/>
      <c r="NHA48" s="171"/>
      <c r="NHB48" s="171"/>
      <c r="NHC48" s="171"/>
      <c r="NHD48" s="172"/>
      <c r="NHE48" s="162"/>
      <c r="NHF48" s="171"/>
      <c r="NHG48" s="171"/>
      <c r="NHH48" s="171"/>
      <c r="NHI48" s="171"/>
      <c r="NHJ48" s="171"/>
      <c r="NHK48" s="171"/>
      <c r="NHL48" s="172"/>
      <c r="NHM48" s="162"/>
      <c r="NHN48" s="171"/>
      <c r="NHO48" s="171"/>
      <c r="NHP48" s="171"/>
      <c r="NHQ48" s="171"/>
      <c r="NHR48" s="171"/>
      <c r="NHS48" s="171"/>
      <c r="NHT48" s="172"/>
      <c r="NHU48" s="162"/>
      <c r="NHV48" s="171"/>
      <c r="NHW48" s="171"/>
      <c r="NHX48" s="171"/>
      <c r="NHY48" s="171"/>
      <c r="NHZ48" s="171"/>
      <c r="NIA48" s="171"/>
      <c r="NIB48" s="172"/>
      <c r="NIC48" s="162"/>
      <c r="NID48" s="171"/>
      <c r="NIE48" s="171"/>
      <c r="NIF48" s="171"/>
      <c r="NIG48" s="171"/>
      <c r="NIH48" s="171"/>
      <c r="NII48" s="171"/>
      <c r="NIJ48" s="172"/>
      <c r="NIK48" s="162"/>
      <c r="NIL48" s="171"/>
      <c r="NIM48" s="171"/>
      <c r="NIN48" s="171"/>
      <c r="NIO48" s="171"/>
      <c r="NIP48" s="171"/>
      <c r="NIQ48" s="171"/>
      <c r="NIR48" s="172"/>
      <c r="NIS48" s="162"/>
      <c r="NIT48" s="171"/>
      <c r="NIU48" s="171"/>
      <c r="NIV48" s="171"/>
      <c r="NIW48" s="171"/>
      <c r="NIX48" s="171"/>
      <c r="NIY48" s="171"/>
      <c r="NIZ48" s="172"/>
      <c r="NJA48" s="162"/>
      <c r="NJB48" s="171"/>
      <c r="NJC48" s="171"/>
      <c r="NJD48" s="171"/>
      <c r="NJE48" s="171"/>
      <c r="NJF48" s="171"/>
      <c r="NJG48" s="171"/>
      <c r="NJH48" s="172"/>
      <c r="NJI48" s="162"/>
      <c r="NJJ48" s="171"/>
      <c r="NJK48" s="171"/>
      <c r="NJL48" s="171"/>
      <c r="NJM48" s="171"/>
      <c r="NJN48" s="171"/>
      <c r="NJO48" s="171"/>
      <c r="NJP48" s="172"/>
      <c r="NJQ48" s="162"/>
      <c r="NJR48" s="171"/>
      <c r="NJS48" s="171"/>
      <c r="NJT48" s="171"/>
      <c r="NJU48" s="171"/>
      <c r="NJV48" s="171"/>
      <c r="NJW48" s="171"/>
      <c r="NJX48" s="172"/>
      <c r="NJY48" s="162"/>
      <c r="NJZ48" s="171"/>
      <c r="NKA48" s="171"/>
      <c r="NKB48" s="171"/>
      <c r="NKC48" s="171"/>
      <c r="NKD48" s="171"/>
      <c r="NKE48" s="171"/>
      <c r="NKF48" s="172"/>
      <c r="NKG48" s="162"/>
      <c r="NKH48" s="171"/>
      <c r="NKI48" s="171"/>
      <c r="NKJ48" s="171"/>
      <c r="NKK48" s="171"/>
      <c r="NKL48" s="171"/>
      <c r="NKM48" s="171"/>
      <c r="NKN48" s="172"/>
      <c r="NKO48" s="162"/>
      <c r="NKP48" s="171"/>
      <c r="NKQ48" s="171"/>
      <c r="NKR48" s="171"/>
      <c r="NKS48" s="171"/>
      <c r="NKT48" s="171"/>
      <c r="NKU48" s="171"/>
      <c r="NKV48" s="172"/>
      <c r="NKW48" s="162"/>
      <c r="NKX48" s="171"/>
      <c r="NKY48" s="171"/>
      <c r="NKZ48" s="171"/>
      <c r="NLA48" s="171"/>
      <c r="NLB48" s="171"/>
      <c r="NLC48" s="171"/>
      <c r="NLD48" s="172"/>
      <c r="NLE48" s="162"/>
      <c r="NLF48" s="171"/>
      <c r="NLG48" s="171"/>
      <c r="NLH48" s="171"/>
      <c r="NLI48" s="171"/>
      <c r="NLJ48" s="171"/>
      <c r="NLK48" s="171"/>
      <c r="NLL48" s="172"/>
      <c r="NLM48" s="162"/>
      <c r="NLN48" s="171"/>
      <c r="NLO48" s="171"/>
      <c r="NLP48" s="171"/>
      <c r="NLQ48" s="171"/>
      <c r="NLR48" s="171"/>
      <c r="NLS48" s="171"/>
      <c r="NLT48" s="172"/>
      <c r="NLU48" s="162"/>
      <c r="NLV48" s="171"/>
      <c r="NLW48" s="171"/>
      <c r="NLX48" s="171"/>
      <c r="NLY48" s="171"/>
      <c r="NLZ48" s="171"/>
      <c r="NMA48" s="171"/>
      <c r="NMB48" s="172"/>
      <c r="NMC48" s="162"/>
      <c r="NMD48" s="171"/>
      <c r="NME48" s="171"/>
      <c r="NMF48" s="171"/>
      <c r="NMG48" s="171"/>
      <c r="NMH48" s="171"/>
      <c r="NMI48" s="171"/>
      <c r="NMJ48" s="172"/>
      <c r="NMK48" s="162"/>
      <c r="NML48" s="171"/>
      <c r="NMM48" s="171"/>
      <c r="NMN48" s="171"/>
      <c r="NMO48" s="171"/>
      <c r="NMP48" s="171"/>
      <c r="NMQ48" s="171"/>
      <c r="NMR48" s="172"/>
      <c r="NMS48" s="162"/>
      <c r="NMT48" s="171"/>
      <c r="NMU48" s="171"/>
      <c r="NMV48" s="171"/>
      <c r="NMW48" s="171"/>
      <c r="NMX48" s="171"/>
      <c r="NMY48" s="171"/>
      <c r="NMZ48" s="172"/>
      <c r="NNA48" s="162"/>
      <c r="NNB48" s="171"/>
      <c r="NNC48" s="171"/>
      <c r="NND48" s="171"/>
      <c r="NNE48" s="171"/>
      <c r="NNF48" s="171"/>
      <c r="NNG48" s="171"/>
      <c r="NNH48" s="172"/>
      <c r="NNI48" s="162"/>
      <c r="NNJ48" s="171"/>
      <c r="NNK48" s="171"/>
      <c r="NNL48" s="171"/>
      <c r="NNM48" s="171"/>
      <c r="NNN48" s="171"/>
      <c r="NNO48" s="171"/>
      <c r="NNP48" s="172"/>
      <c r="NNQ48" s="162"/>
      <c r="NNR48" s="171"/>
      <c r="NNS48" s="171"/>
      <c r="NNT48" s="171"/>
      <c r="NNU48" s="171"/>
      <c r="NNV48" s="171"/>
      <c r="NNW48" s="171"/>
      <c r="NNX48" s="172"/>
      <c r="NNY48" s="162"/>
      <c r="NNZ48" s="171"/>
      <c r="NOA48" s="171"/>
      <c r="NOB48" s="171"/>
      <c r="NOC48" s="171"/>
      <c r="NOD48" s="171"/>
      <c r="NOE48" s="171"/>
      <c r="NOF48" s="172"/>
      <c r="NOG48" s="162"/>
      <c r="NOH48" s="171"/>
      <c r="NOI48" s="171"/>
      <c r="NOJ48" s="171"/>
      <c r="NOK48" s="171"/>
      <c r="NOL48" s="171"/>
      <c r="NOM48" s="171"/>
      <c r="NON48" s="172"/>
      <c r="NOO48" s="162"/>
      <c r="NOP48" s="171"/>
      <c r="NOQ48" s="171"/>
      <c r="NOR48" s="171"/>
      <c r="NOS48" s="171"/>
      <c r="NOT48" s="171"/>
      <c r="NOU48" s="171"/>
      <c r="NOV48" s="172"/>
      <c r="NOW48" s="162"/>
      <c r="NOX48" s="171"/>
      <c r="NOY48" s="171"/>
      <c r="NOZ48" s="171"/>
      <c r="NPA48" s="171"/>
      <c r="NPB48" s="171"/>
      <c r="NPC48" s="171"/>
      <c r="NPD48" s="172"/>
      <c r="NPE48" s="162"/>
      <c r="NPF48" s="171"/>
      <c r="NPG48" s="171"/>
      <c r="NPH48" s="171"/>
      <c r="NPI48" s="171"/>
      <c r="NPJ48" s="171"/>
      <c r="NPK48" s="171"/>
      <c r="NPL48" s="172"/>
      <c r="NPM48" s="162"/>
      <c r="NPN48" s="171"/>
      <c r="NPO48" s="171"/>
      <c r="NPP48" s="171"/>
      <c r="NPQ48" s="171"/>
      <c r="NPR48" s="171"/>
      <c r="NPS48" s="171"/>
      <c r="NPT48" s="172"/>
      <c r="NPU48" s="162"/>
      <c r="NPV48" s="171"/>
      <c r="NPW48" s="171"/>
      <c r="NPX48" s="171"/>
      <c r="NPY48" s="171"/>
      <c r="NPZ48" s="171"/>
      <c r="NQA48" s="171"/>
      <c r="NQB48" s="172"/>
      <c r="NQC48" s="162"/>
      <c r="NQD48" s="171"/>
      <c r="NQE48" s="171"/>
      <c r="NQF48" s="171"/>
      <c r="NQG48" s="171"/>
      <c r="NQH48" s="171"/>
      <c r="NQI48" s="171"/>
      <c r="NQJ48" s="172"/>
      <c r="NQK48" s="162"/>
      <c r="NQL48" s="171"/>
      <c r="NQM48" s="171"/>
      <c r="NQN48" s="171"/>
      <c r="NQO48" s="171"/>
      <c r="NQP48" s="171"/>
      <c r="NQQ48" s="171"/>
      <c r="NQR48" s="172"/>
      <c r="NQS48" s="162"/>
      <c r="NQT48" s="171"/>
      <c r="NQU48" s="171"/>
      <c r="NQV48" s="171"/>
      <c r="NQW48" s="171"/>
      <c r="NQX48" s="171"/>
      <c r="NQY48" s="171"/>
      <c r="NQZ48" s="172"/>
      <c r="NRA48" s="162"/>
      <c r="NRB48" s="171"/>
      <c r="NRC48" s="171"/>
      <c r="NRD48" s="171"/>
      <c r="NRE48" s="171"/>
      <c r="NRF48" s="171"/>
      <c r="NRG48" s="171"/>
      <c r="NRH48" s="172"/>
      <c r="NRI48" s="162"/>
      <c r="NRJ48" s="171"/>
      <c r="NRK48" s="171"/>
      <c r="NRL48" s="171"/>
      <c r="NRM48" s="171"/>
      <c r="NRN48" s="171"/>
      <c r="NRO48" s="171"/>
      <c r="NRP48" s="172"/>
      <c r="NRQ48" s="162"/>
      <c r="NRR48" s="171"/>
      <c r="NRS48" s="171"/>
      <c r="NRT48" s="171"/>
      <c r="NRU48" s="171"/>
      <c r="NRV48" s="171"/>
      <c r="NRW48" s="171"/>
      <c r="NRX48" s="172"/>
      <c r="NRY48" s="162"/>
      <c r="NRZ48" s="171"/>
      <c r="NSA48" s="171"/>
      <c r="NSB48" s="171"/>
      <c r="NSC48" s="171"/>
      <c r="NSD48" s="171"/>
      <c r="NSE48" s="171"/>
      <c r="NSF48" s="172"/>
      <c r="NSG48" s="162"/>
      <c r="NSH48" s="171"/>
      <c r="NSI48" s="171"/>
      <c r="NSJ48" s="171"/>
      <c r="NSK48" s="171"/>
      <c r="NSL48" s="171"/>
      <c r="NSM48" s="171"/>
      <c r="NSN48" s="172"/>
      <c r="NSO48" s="162"/>
      <c r="NSP48" s="171"/>
      <c r="NSQ48" s="171"/>
      <c r="NSR48" s="171"/>
      <c r="NSS48" s="171"/>
      <c r="NST48" s="171"/>
      <c r="NSU48" s="171"/>
      <c r="NSV48" s="172"/>
      <c r="NSW48" s="162"/>
      <c r="NSX48" s="171"/>
      <c r="NSY48" s="171"/>
      <c r="NSZ48" s="171"/>
      <c r="NTA48" s="171"/>
      <c r="NTB48" s="171"/>
      <c r="NTC48" s="171"/>
      <c r="NTD48" s="172"/>
      <c r="NTE48" s="162"/>
      <c r="NTF48" s="171"/>
      <c r="NTG48" s="171"/>
      <c r="NTH48" s="171"/>
      <c r="NTI48" s="171"/>
      <c r="NTJ48" s="171"/>
      <c r="NTK48" s="171"/>
      <c r="NTL48" s="172"/>
      <c r="NTM48" s="162"/>
      <c r="NTN48" s="171"/>
      <c r="NTO48" s="171"/>
      <c r="NTP48" s="171"/>
      <c r="NTQ48" s="171"/>
      <c r="NTR48" s="171"/>
      <c r="NTS48" s="171"/>
      <c r="NTT48" s="172"/>
      <c r="NTU48" s="162"/>
      <c r="NTV48" s="171"/>
      <c r="NTW48" s="171"/>
      <c r="NTX48" s="171"/>
      <c r="NTY48" s="171"/>
      <c r="NTZ48" s="171"/>
      <c r="NUA48" s="171"/>
      <c r="NUB48" s="172"/>
      <c r="NUC48" s="162"/>
      <c r="NUD48" s="171"/>
      <c r="NUE48" s="171"/>
      <c r="NUF48" s="171"/>
      <c r="NUG48" s="171"/>
      <c r="NUH48" s="171"/>
      <c r="NUI48" s="171"/>
      <c r="NUJ48" s="172"/>
      <c r="NUK48" s="162"/>
      <c r="NUL48" s="171"/>
      <c r="NUM48" s="171"/>
      <c r="NUN48" s="171"/>
      <c r="NUO48" s="171"/>
      <c r="NUP48" s="171"/>
      <c r="NUQ48" s="171"/>
      <c r="NUR48" s="172"/>
      <c r="NUS48" s="162"/>
      <c r="NUT48" s="171"/>
      <c r="NUU48" s="171"/>
      <c r="NUV48" s="171"/>
      <c r="NUW48" s="171"/>
      <c r="NUX48" s="171"/>
      <c r="NUY48" s="171"/>
      <c r="NUZ48" s="172"/>
      <c r="NVA48" s="162"/>
      <c r="NVB48" s="171"/>
      <c r="NVC48" s="171"/>
      <c r="NVD48" s="171"/>
      <c r="NVE48" s="171"/>
      <c r="NVF48" s="171"/>
      <c r="NVG48" s="171"/>
      <c r="NVH48" s="172"/>
      <c r="NVI48" s="162"/>
      <c r="NVJ48" s="171"/>
      <c r="NVK48" s="171"/>
      <c r="NVL48" s="171"/>
      <c r="NVM48" s="171"/>
      <c r="NVN48" s="171"/>
      <c r="NVO48" s="171"/>
      <c r="NVP48" s="172"/>
      <c r="NVQ48" s="162"/>
      <c r="NVR48" s="171"/>
      <c r="NVS48" s="171"/>
      <c r="NVT48" s="171"/>
      <c r="NVU48" s="171"/>
      <c r="NVV48" s="171"/>
      <c r="NVW48" s="171"/>
      <c r="NVX48" s="172"/>
      <c r="NVY48" s="162"/>
      <c r="NVZ48" s="171"/>
      <c r="NWA48" s="171"/>
      <c r="NWB48" s="171"/>
      <c r="NWC48" s="171"/>
      <c r="NWD48" s="171"/>
      <c r="NWE48" s="171"/>
      <c r="NWF48" s="172"/>
      <c r="NWG48" s="162"/>
      <c r="NWH48" s="171"/>
      <c r="NWI48" s="171"/>
      <c r="NWJ48" s="171"/>
      <c r="NWK48" s="171"/>
      <c r="NWL48" s="171"/>
      <c r="NWM48" s="171"/>
      <c r="NWN48" s="172"/>
      <c r="NWO48" s="162"/>
      <c r="NWP48" s="171"/>
      <c r="NWQ48" s="171"/>
      <c r="NWR48" s="171"/>
      <c r="NWS48" s="171"/>
      <c r="NWT48" s="171"/>
      <c r="NWU48" s="171"/>
      <c r="NWV48" s="172"/>
      <c r="NWW48" s="162"/>
      <c r="NWX48" s="171"/>
      <c r="NWY48" s="171"/>
      <c r="NWZ48" s="171"/>
      <c r="NXA48" s="171"/>
      <c r="NXB48" s="171"/>
      <c r="NXC48" s="171"/>
      <c r="NXD48" s="172"/>
      <c r="NXE48" s="162"/>
      <c r="NXF48" s="171"/>
      <c r="NXG48" s="171"/>
      <c r="NXH48" s="171"/>
      <c r="NXI48" s="171"/>
      <c r="NXJ48" s="171"/>
      <c r="NXK48" s="171"/>
      <c r="NXL48" s="172"/>
      <c r="NXM48" s="162"/>
      <c r="NXN48" s="171"/>
      <c r="NXO48" s="171"/>
      <c r="NXP48" s="171"/>
      <c r="NXQ48" s="171"/>
      <c r="NXR48" s="171"/>
      <c r="NXS48" s="171"/>
      <c r="NXT48" s="172"/>
      <c r="NXU48" s="162"/>
      <c r="NXV48" s="171"/>
      <c r="NXW48" s="171"/>
      <c r="NXX48" s="171"/>
      <c r="NXY48" s="171"/>
      <c r="NXZ48" s="171"/>
      <c r="NYA48" s="171"/>
      <c r="NYB48" s="172"/>
      <c r="NYC48" s="162"/>
      <c r="NYD48" s="171"/>
      <c r="NYE48" s="171"/>
      <c r="NYF48" s="171"/>
      <c r="NYG48" s="171"/>
      <c r="NYH48" s="171"/>
      <c r="NYI48" s="171"/>
      <c r="NYJ48" s="172"/>
      <c r="NYK48" s="162"/>
      <c r="NYL48" s="171"/>
      <c r="NYM48" s="171"/>
      <c r="NYN48" s="171"/>
      <c r="NYO48" s="171"/>
      <c r="NYP48" s="171"/>
      <c r="NYQ48" s="171"/>
      <c r="NYR48" s="172"/>
      <c r="NYS48" s="162"/>
      <c r="NYT48" s="171"/>
      <c r="NYU48" s="171"/>
      <c r="NYV48" s="171"/>
      <c r="NYW48" s="171"/>
      <c r="NYX48" s="171"/>
      <c r="NYY48" s="171"/>
      <c r="NYZ48" s="172"/>
      <c r="NZA48" s="162"/>
      <c r="NZB48" s="171"/>
      <c r="NZC48" s="171"/>
      <c r="NZD48" s="171"/>
      <c r="NZE48" s="171"/>
      <c r="NZF48" s="171"/>
      <c r="NZG48" s="171"/>
      <c r="NZH48" s="172"/>
      <c r="NZI48" s="162"/>
      <c r="NZJ48" s="171"/>
      <c r="NZK48" s="171"/>
      <c r="NZL48" s="171"/>
      <c r="NZM48" s="171"/>
      <c r="NZN48" s="171"/>
      <c r="NZO48" s="171"/>
      <c r="NZP48" s="172"/>
      <c r="NZQ48" s="162"/>
      <c r="NZR48" s="171"/>
      <c r="NZS48" s="171"/>
      <c r="NZT48" s="171"/>
      <c r="NZU48" s="171"/>
      <c r="NZV48" s="171"/>
      <c r="NZW48" s="171"/>
      <c r="NZX48" s="172"/>
      <c r="NZY48" s="162"/>
      <c r="NZZ48" s="171"/>
      <c r="OAA48" s="171"/>
      <c r="OAB48" s="171"/>
      <c r="OAC48" s="171"/>
      <c r="OAD48" s="171"/>
      <c r="OAE48" s="171"/>
      <c r="OAF48" s="172"/>
      <c r="OAG48" s="162"/>
      <c r="OAH48" s="171"/>
      <c r="OAI48" s="171"/>
      <c r="OAJ48" s="171"/>
      <c r="OAK48" s="171"/>
      <c r="OAL48" s="171"/>
      <c r="OAM48" s="171"/>
      <c r="OAN48" s="172"/>
      <c r="OAO48" s="162"/>
      <c r="OAP48" s="171"/>
      <c r="OAQ48" s="171"/>
      <c r="OAR48" s="171"/>
      <c r="OAS48" s="171"/>
      <c r="OAT48" s="171"/>
      <c r="OAU48" s="171"/>
      <c r="OAV48" s="172"/>
      <c r="OAW48" s="162"/>
      <c r="OAX48" s="171"/>
      <c r="OAY48" s="171"/>
      <c r="OAZ48" s="171"/>
      <c r="OBA48" s="171"/>
      <c r="OBB48" s="171"/>
      <c r="OBC48" s="171"/>
      <c r="OBD48" s="172"/>
      <c r="OBE48" s="162"/>
      <c r="OBF48" s="171"/>
      <c r="OBG48" s="171"/>
      <c r="OBH48" s="171"/>
      <c r="OBI48" s="171"/>
      <c r="OBJ48" s="171"/>
      <c r="OBK48" s="171"/>
      <c r="OBL48" s="172"/>
      <c r="OBM48" s="162"/>
      <c r="OBN48" s="171"/>
      <c r="OBO48" s="171"/>
      <c r="OBP48" s="171"/>
      <c r="OBQ48" s="171"/>
      <c r="OBR48" s="171"/>
      <c r="OBS48" s="171"/>
      <c r="OBT48" s="172"/>
      <c r="OBU48" s="162"/>
      <c r="OBV48" s="171"/>
      <c r="OBW48" s="171"/>
      <c r="OBX48" s="171"/>
      <c r="OBY48" s="171"/>
      <c r="OBZ48" s="171"/>
      <c r="OCA48" s="171"/>
      <c r="OCB48" s="172"/>
      <c r="OCC48" s="162"/>
      <c r="OCD48" s="171"/>
      <c r="OCE48" s="171"/>
      <c r="OCF48" s="171"/>
      <c r="OCG48" s="171"/>
      <c r="OCH48" s="171"/>
      <c r="OCI48" s="171"/>
      <c r="OCJ48" s="172"/>
      <c r="OCK48" s="162"/>
      <c r="OCL48" s="171"/>
      <c r="OCM48" s="171"/>
      <c r="OCN48" s="171"/>
      <c r="OCO48" s="171"/>
      <c r="OCP48" s="171"/>
      <c r="OCQ48" s="171"/>
      <c r="OCR48" s="172"/>
      <c r="OCS48" s="162"/>
      <c r="OCT48" s="171"/>
      <c r="OCU48" s="171"/>
      <c r="OCV48" s="171"/>
      <c r="OCW48" s="171"/>
      <c r="OCX48" s="171"/>
      <c r="OCY48" s="171"/>
      <c r="OCZ48" s="172"/>
      <c r="ODA48" s="162"/>
      <c r="ODB48" s="171"/>
      <c r="ODC48" s="171"/>
      <c r="ODD48" s="171"/>
      <c r="ODE48" s="171"/>
      <c r="ODF48" s="171"/>
      <c r="ODG48" s="171"/>
      <c r="ODH48" s="172"/>
      <c r="ODI48" s="162"/>
      <c r="ODJ48" s="171"/>
      <c r="ODK48" s="171"/>
      <c r="ODL48" s="171"/>
      <c r="ODM48" s="171"/>
      <c r="ODN48" s="171"/>
      <c r="ODO48" s="171"/>
      <c r="ODP48" s="172"/>
      <c r="ODQ48" s="162"/>
      <c r="ODR48" s="171"/>
      <c r="ODS48" s="171"/>
      <c r="ODT48" s="171"/>
      <c r="ODU48" s="171"/>
      <c r="ODV48" s="171"/>
      <c r="ODW48" s="171"/>
      <c r="ODX48" s="172"/>
      <c r="ODY48" s="162"/>
      <c r="ODZ48" s="171"/>
      <c r="OEA48" s="171"/>
      <c r="OEB48" s="171"/>
      <c r="OEC48" s="171"/>
      <c r="OED48" s="171"/>
      <c r="OEE48" s="171"/>
      <c r="OEF48" s="172"/>
      <c r="OEG48" s="162"/>
      <c r="OEH48" s="171"/>
      <c r="OEI48" s="171"/>
      <c r="OEJ48" s="171"/>
      <c r="OEK48" s="171"/>
      <c r="OEL48" s="171"/>
      <c r="OEM48" s="171"/>
      <c r="OEN48" s="172"/>
      <c r="OEO48" s="162"/>
      <c r="OEP48" s="171"/>
      <c r="OEQ48" s="171"/>
      <c r="OER48" s="171"/>
      <c r="OES48" s="171"/>
      <c r="OET48" s="171"/>
      <c r="OEU48" s="171"/>
      <c r="OEV48" s="172"/>
      <c r="OEW48" s="162"/>
      <c r="OEX48" s="171"/>
      <c r="OEY48" s="171"/>
      <c r="OEZ48" s="171"/>
      <c r="OFA48" s="171"/>
      <c r="OFB48" s="171"/>
      <c r="OFC48" s="171"/>
      <c r="OFD48" s="172"/>
      <c r="OFE48" s="162"/>
      <c r="OFF48" s="171"/>
      <c r="OFG48" s="171"/>
      <c r="OFH48" s="171"/>
      <c r="OFI48" s="171"/>
      <c r="OFJ48" s="171"/>
      <c r="OFK48" s="171"/>
      <c r="OFL48" s="172"/>
      <c r="OFM48" s="162"/>
      <c r="OFN48" s="171"/>
      <c r="OFO48" s="171"/>
      <c r="OFP48" s="171"/>
      <c r="OFQ48" s="171"/>
      <c r="OFR48" s="171"/>
      <c r="OFS48" s="171"/>
      <c r="OFT48" s="172"/>
      <c r="OFU48" s="162"/>
      <c r="OFV48" s="171"/>
      <c r="OFW48" s="171"/>
      <c r="OFX48" s="171"/>
      <c r="OFY48" s="171"/>
      <c r="OFZ48" s="171"/>
      <c r="OGA48" s="171"/>
      <c r="OGB48" s="172"/>
      <c r="OGC48" s="162"/>
      <c r="OGD48" s="171"/>
      <c r="OGE48" s="171"/>
      <c r="OGF48" s="171"/>
      <c r="OGG48" s="171"/>
      <c r="OGH48" s="171"/>
      <c r="OGI48" s="171"/>
      <c r="OGJ48" s="172"/>
      <c r="OGK48" s="162"/>
      <c r="OGL48" s="171"/>
      <c r="OGM48" s="171"/>
      <c r="OGN48" s="171"/>
      <c r="OGO48" s="171"/>
      <c r="OGP48" s="171"/>
      <c r="OGQ48" s="171"/>
      <c r="OGR48" s="172"/>
      <c r="OGS48" s="162"/>
      <c r="OGT48" s="171"/>
      <c r="OGU48" s="171"/>
      <c r="OGV48" s="171"/>
      <c r="OGW48" s="171"/>
      <c r="OGX48" s="171"/>
      <c r="OGY48" s="171"/>
      <c r="OGZ48" s="172"/>
      <c r="OHA48" s="162"/>
      <c r="OHB48" s="171"/>
      <c r="OHC48" s="171"/>
      <c r="OHD48" s="171"/>
      <c r="OHE48" s="171"/>
      <c r="OHF48" s="171"/>
      <c r="OHG48" s="171"/>
      <c r="OHH48" s="172"/>
      <c r="OHI48" s="162"/>
      <c r="OHJ48" s="171"/>
      <c r="OHK48" s="171"/>
      <c r="OHL48" s="171"/>
      <c r="OHM48" s="171"/>
      <c r="OHN48" s="171"/>
      <c r="OHO48" s="171"/>
      <c r="OHP48" s="172"/>
      <c r="OHQ48" s="162"/>
      <c r="OHR48" s="171"/>
      <c r="OHS48" s="171"/>
      <c r="OHT48" s="171"/>
      <c r="OHU48" s="171"/>
      <c r="OHV48" s="171"/>
      <c r="OHW48" s="171"/>
      <c r="OHX48" s="172"/>
      <c r="OHY48" s="162"/>
      <c r="OHZ48" s="171"/>
      <c r="OIA48" s="171"/>
      <c r="OIB48" s="171"/>
      <c r="OIC48" s="171"/>
      <c r="OID48" s="171"/>
      <c r="OIE48" s="171"/>
      <c r="OIF48" s="172"/>
      <c r="OIG48" s="162"/>
      <c r="OIH48" s="171"/>
      <c r="OII48" s="171"/>
      <c r="OIJ48" s="171"/>
      <c r="OIK48" s="171"/>
      <c r="OIL48" s="171"/>
      <c r="OIM48" s="171"/>
      <c r="OIN48" s="172"/>
      <c r="OIO48" s="162"/>
      <c r="OIP48" s="171"/>
      <c r="OIQ48" s="171"/>
      <c r="OIR48" s="171"/>
      <c r="OIS48" s="171"/>
      <c r="OIT48" s="171"/>
      <c r="OIU48" s="171"/>
      <c r="OIV48" s="172"/>
      <c r="OIW48" s="162"/>
      <c r="OIX48" s="171"/>
      <c r="OIY48" s="171"/>
      <c r="OIZ48" s="171"/>
      <c r="OJA48" s="171"/>
      <c r="OJB48" s="171"/>
      <c r="OJC48" s="171"/>
      <c r="OJD48" s="172"/>
      <c r="OJE48" s="162"/>
      <c r="OJF48" s="171"/>
      <c r="OJG48" s="171"/>
      <c r="OJH48" s="171"/>
      <c r="OJI48" s="171"/>
      <c r="OJJ48" s="171"/>
      <c r="OJK48" s="171"/>
      <c r="OJL48" s="172"/>
      <c r="OJM48" s="162"/>
      <c r="OJN48" s="171"/>
      <c r="OJO48" s="171"/>
      <c r="OJP48" s="171"/>
      <c r="OJQ48" s="171"/>
      <c r="OJR48" s="171"/>
      <c r="OJS48" s="171"/>
      <c r="OJT48" s="172"/>
      <c r="OJU48" s="162"/>
      <c r="OJV48" s="171"/>
      <c r="OJW48" s="171"/>
      <c r="OJX48" s="171"/>
      <c r="OJY48" s="171"/>
      <c r="OJZ48" s="171"/>
      <c r="OKA48" s="171"/>
      <c r="OKB48" s="172"/>
      <c r="OKC48" s="162"/>
      <c r="OKD48" s="171"/>
      <c r="OKE48" s="171"/>
      <c r="OKF48" s="171"/>
      <c r="OKG48" s="171"/>
      <c r="OKH48" s="171"/>
      <c r="OKI48" s="171"/>
      <c r="OKJ48" s="172"/>
      <c r="OKK48" s="162"/>
      <c r="OKL48" s="171"/>
      <c r="OKM48" s="171"/>
      <c r="OKN48" s="171"/>
      <c r="OKO48" s="171"/>
      <c r="OKP48" s="171"/>
      <c r="OKQ48" s="171"/>
      <c r="OKR48" s="172"/>
      <c r="OKS48" s="162"/>
      <c r="OKT48" s="171"/>
      <c r="OKU48" s="171"/>
      <c r="OKV48" s="171"/>
      <c r="OKW48" s="171"/>
      <c r="OKX48" s="171"/>
      <c r="OKY48" s="171"/>
      <c r="OKZ48" s="172"/>
      <c r="OLA48" s="162"/>
      <c r="OLB48" s="171"/>
      <c r="OLC48" s="171"/>
      <c r="OLD48" s="171"/>
      <c r="OLE48" s="171"/>
      <c r="OLF48" s="171"/>
      <c r="OLG48" s="171"/>
      <c r="OLH48" s="172"/>
      <c r="OLI48" s="162"/>
      <c r="OLJ48" s="171"/>
      <c r="OLK48" s="171"/>
      <c r="OLL48" s="171"/>
      <c r="OLM48" s="171"/>
      <c r="OLN48" s="171"/>
      <c r="OLO48" s="171"/>
      <c r="OLP48" s="172"/>
      <c r="OLQ48" s="162"/>
      <c r="OLR48" s="171"/>
      <c r="OLS48" s="171"/>
      <c r="OLT48" s="171"/>
      <c r="OLU48" s="171"/>
      <c r="OLV48" s="171"/>
      <c r="OLW48" s="171"/>
      <c r="OLX48" s="172"/>
      <c r="OLY48" s="162"/>
      <c r="OLZ48" s="171"/>
      <c r="OMA48" s="171"/>
      <c r="OMB48" s="171"/>
      <c r="OMC48" s="171"/>
      <c r="OMD48" s="171"/>
      <c r="OME48" s="171"/>
      <c r="OMF48" s="172"/>
      <c r="OMG48" s="162"/>
      <c r="OMH48" s="171"/>
      <c r="OMI48" s="171"/>
      <c r="OMJ48" s="171"/>
      <c r="OMK48" s="171"/>
      <c r="OML48" s="171"/>
      <c r="OMM48" s="171"/>
      <c r="OMN48" s="172"/>
      <c r="OMO48" s="162"/>
      <c r="OMP48" s="171"/>
      <c r="OMQ48" s="171"/>
      <c r="OMR48" s="171"/>
      <c r="OMS48" s="171"/>
      <c r="OMT48" s="171"/>
      <c r="OMU48" s="171"/>
      <c r="OMV48" s="172"/>
      <c r="OMW48" s="162"/>
      <c r="OMX48" s="171"/>
      <c r="OMY48" s="171"/>
      <c r="OMZ48" s="171"/>
      <c r="ONA48" s="171"/>
      <c r="ONB48" s="171"/>
      <c r="ONC48" s="171"/>
      <c r="OND48" s="172"/>
      <c r="ONE48" s="162"/>
      <c r="ONF48" s="171"/>
      <c r="ONG48" s="171"/>
      <c r="ONH48" s="171"/>
      <c r="ONI48" s="171"/>
      <c r="ONJ48" s="171"/>
      <c r="ONK48" s="171"/>
      <c r="ONL48" s="172"/>
      <c r="ONM48" s="162"/>
      <c r="ONN48" s="171"/>
      <c r="ONO48" s="171"/>
      <c r="ONP48" s="171"/>
      <c r="ONQ48" s="171"/>
      <c r="ONR48" s="171"/>
      <c r="ONS48" s="171"/>
      <c r="ONT48" s="172"/>
      <c r="ONU48" s="162"/>
      <c r="ONV48" s="171"/>
      <c r="ONW48" s="171"/>
      <c r="ONX48" s="171"/>
      <c r="ONY48" s="171"/>
      <c r="ONZ48" s="171"/>
      <c r="OOA48" s="171"/>
      <c r="OOB48" s="172"/>
      <c r="OOC48" s="162"/>
      <c r="OOD48" s="171"/>
      <c r="OOE48" s="171"/>
      <c r="OOF48" s="171"/>
      <c r="OOG48" s="171"/>
      <c r="OOH48" s="171"/>
      <c r="OOI48" s="171"/>
      <c r="OOJ48" s="172"/>
      <c r="OOK48" s="162"/>
      <c r="OOL48" s="171"/>
      <c r="OOM48" s="171"/>
      <c r="OON48" s="171"/>
      <c r="OOO48" s="171"/>
      <c r="OOP48" s="171"/>
      <c r="OOQ48" s="171"/>
      <c r="OOR48" s="172"/>
      <c r="OOS48" s="162"/>
      <c r="OOT48" s="171"/>
      <c r="OOU48" s="171"/>
      <c r="OOV48" s="171"/>
      <c r="OOW48" s="171"/>
      <c r="OOX48" s="171"/>
      <c r="OOY48" s="171"/>
      <c r="OOZ48" s="172"/>
      <c r="OPA48" s="162"/>
      <c r="OPB48" s="171"/>
      <c r="OPC48" s="171"/>
      <c r="OPD48" s="171"/>
      <c r="OPE48" s="171"/>
      <c r="OPF48" s="171"/>
      <c r="OPG48" s="171"/>
      <c r="OPH48" s="172"/>
      <c r="OPI48" s="162"/>
      <c r="OPJ48" s="171"/>
      <c r="OPK48" s="171"/>
      <c r="OPL48" s="171"/>
      <c r="OPM48" s="171"/>
      <c r="OPN48" s="171"/>
      <c r="OPO48" s="171"/>
      <c r="OPP48" s="172"/>
      <c r="OPQ48" s="162"/>
      <c r="OPR48" s="171"/>
      <c r="OPS48" s="171"/>
      <c r="OPT48" s="171"/>
      <c r="OPU48" s="171"/>
      <c r="OPV48" s="171"/>
      <c r="OPW48" s="171"/>
      <c r="OPX48" s="172"/>
      <c r="OPY48" s="162"/>
      <c r="OPZ48" s="171"/>
      <c r="OQA48" s="171"/>
      <c r="OQB48" s="171"/>
      <c r="OQC48" s="171"/>
      <c r="OQD48" s="171"/>
      <c r="OQE48" s="171"/>
      <c r="OQF48" s="172"/>
      <c r="OQG48" s="162"/>
      <c r="OQH48" s="171"/>
      <c r="OQI48" s="171"/>
      <c r="OQJ48" s="171"/>
      <c r="OQK48" s="171"/>
      <c r="OQL48" s="171"/>
      <c r="OQM48" s="171"/>
      <c r="OQN48" s="172"/>
      <c r="OQO48" s="162"/>
      <c r="OQP48" s="171"/>
      <c r="OQQ48" s="171"/>
      <c r="OQR48" s="171"/>
      <c r="OQS48" s="171"/>
      <c r="OQT48" s="171"/>
      <c r="OQU48" s="171"/>
      <c r="OQV48" s="172"/>
      <c r="OQW48" s="162"/>
      <c r="OQX48" s="171"/>
      <c r="OQY48" s="171"/>
      <c r="OQZ48" s="171"/>
      <c r="ORA48" s="171"/>
      <c r="ORB48" s="171"/>
      <c r="ORC48" s="171"/>
      <c r="ORD48" s="172"/>
      <c r="ORE48" s="162"/>
      <c r="ORF48" s="171"/>
      <c r="ORG48" s="171"/>
      <c r="ORH48" s="171"/>
      <c r="ORI48" s="171"/>
      <c r="ORJ48" s="171"/>
      <c r="ORK48" s="171"/>
      <c r="ORL48" s="172"/>
      <c r="ORM48" s="162"/>
      <c r="ORN48" s="171"/>
      <c r="ORO48" s="171"/>
      <c r="ORP48" s="171"/>
      <c r="ORQ48" s="171"/>
      <c r="ORR48" s="171"/>
      <c r="ORS48" s="171"/>
      <c r="ORT48" s="172"/>
      <c r="ORU48" s="162"/>
      <c r="ORV48" s="171"/>
      <c r="ORW48" s="171"/>
      <c r="ORX48" s="171"/>
      <c r="ORY48" s="171"/>
      <c r="ORZ48" s="171"/>
      <c r="OSA48" s="171"/>
      <c r="OSB48" s="172"/>
      <c r="OSC48" s="162"/>
      <c r="OSD48" s="171"/>
      <c r="OSE48" s="171"/>
      <c r="OSF48" s="171"/>
      <c r="OSG48" s="171"/>
      <c r="OSH48" s="171"/>
      <c r="OSI48" s="171"/>
      <c r="OSJ48" s="172"/>
      <c r="OSK48" s="162"/>
      <c r="OSL48" s="171"/>
      <c r="OSM48" s="171"/>
      <c r="OSN48" s="171"/>
      <c r="OSO48" s="171"/>
      <c r="OSP48" s="171"/>
      <c r="OSQ48" s="171"/>
      <c r="OSR48" s="172"/>
      <c r="OSS48" s="162"/>
      <c r="OST48" s="171"/>
      <c r="OSU48" s="171"/>
      <c r="OSV48" s="171"/>
      <c r="OSW48" s="171"/>
      <c r="OSX48" s="171"/>
      <c r="OSY48" s="171"/>
      <c r="OSZ48" s="172"/>
      <c r="OTA48" s="162"/>
      <c r="OTB48" s="171"/>
      <c r="OTC48" s="171"/>
      <c r="OTD48" s="171"/>
      <c r="OTE48" s="171"/>
      <c r="OTF48" s="171"/>
      <c r="OTG48" s="171"/>
      <c r="OTH48" s="172"/>
      <c r="OTI48" s="162"/>
      <c r="OTJ48" s="171"/>
      <c r="OTK48" s="171"/>
      <c r="OTL48" s="171"/>
      <c r="OTM48" s="171"/>
      <c r="OTN48" s="171"/>
      <c r="OTO48" s="171"/>
      <c r="OTP48" s="172"/>
      <c r="OTQ48" s="162"/>
      <c r="OTR48" s="171"/>
      <c r="OTS48" s="171"/>
      <c r="OTT48" s="171"/>
      <c r="OTU48" s="171"/>
      <c r="OTV48" s="171"/>
      <c r="OTW48" s="171"/>
      <c r="OTX48" s="172"/>
      <c r="OTY48" s="162"/>
      <c r="OTZ48" s="171"/>
      <c r="OUA48" s="171"/>
      <c r="OUB48" s="171"/>
      <c r="OUC48" s="171"/>
      <c r="OUD48" s="171"/>
      <c r="OUE48" s="171"/>
      <c r="OUF48" s="172"/>
      <c r="OUG48" s="162"/>
      <c r="OUH48" s="171"/>
      <c r="OUI48" s="171"/>
      <c r="OUJ48" s="171"/>
      <c r="OUK48" s="171"/>
      <c r="OUL48" s="171"/>
      <c r="OUM48" s="171"/>
      <c r="OUN48" s="172"/>
      <c r="OUO48" s="162"/>
      <c r="OUP48" s="171"/>
      <c r="OUQ48" s="171"/>
      <c r="OUR48" s="171"/>
      <c r="OUS48" s="171"/>
      <c r="OUT48" s="171"/>
      <c r="OUU48" s="171"/>
      <c r="OUV48" s="172"/>
      <c r="OUW48" s="162"/>
      <c r="OUX48" s="171"/>
      <c r="OUY48" s="171"/>
      <c r="OUZ48" s="171"/>
      <c r="OVA48" s="171"/>
      <c r="OVB48" s="171"/>
      <c r="OVC48" s="171"/>
      <c r="OVD48" s="172"/>
      <c r="OVE48" s="162"/>
      <c r="OVF48" s="171"/>
      <c r="OVG48" s="171"/>
      <c r="OVH48" s="171"/>
      <c r="OVI48" s="171"/>
      <c r="OVJ48" s="171"/>
      <c r="OVK48" s="171"/>
      <c r="OVL48" s="172"/>
      <c r="OVM48" s="162"/>
      <c r="OVN48" s="171"/>
      <c r="OVO48" s="171"/>
      <c r="OVP48" s="171"/>
      <c r="OVQ48" s="171"/>
      <c r="OVR48" s="171"/>
      <c r="OVS48" s="171"/>
      <c r="OVT48" s="172"/>
      <c r="OVU48" s="162"/>
      <c r="OVV48" s="171"/>
      <c r="OVW48" s="171"/>
      <c r="OVX48" s="171"/>
      <c r="OVY48" s="171"/>
      <c r="OVZ48" s="171"/>
      <c r="OWA48" s="171"/>
      <c r="OWB48" s="172"/>
      <c r="OWC48" s="162"/>
      <c r="OWD48" s="171"/>
      <c r="OWE48" s="171"/>
      <c r="OWF48" s="171"/>
      <c r="OWG48" s="171"/>
      <c r="OWH48" s="171"/>
      <c r="OWI48" s="171"/>
      <c r="OWJ48" s="172"/>
      <c r="OWK48" s="162"/>
      <c r="OWL48" s="171"/>
      <c r="OWM48" s="171"/>
      <c r="OWN48" s="171"/>
      <c r="OWO48" s="171"/>
      <c r="OWP48" s="171"/>
      <c r="OWQ48" s="171"/>
      <c r="OWR48" s="172"/>
      <c r="OWS48" s="162"/>
      <c r="OWT48" s="171"/>
      <c r="OWU48" s="171"/>
      <c r="OWV48" s="171"/>
      <c r="OWW48" s="171"/>
      <c r="OWX48" s="171"/>
      <c r="OWY48" s="171"/>
      <c r="OWZ48" s="172"/>
      <c r="OXA48" s="162"/>
      <c r="OXB48" s="171"/>
      <c r="OXC48" s="171"/>
      <c r="OXD48" s="171"/>
      <c r="OXE48" s="171"/>
      <c r="OXF48" s="171"/>
      <c r="OXG48" s="171"/>
      <c r="OXH48" s="172"/>
      <c r="OXI48" s="162"/>
      <c r="OXJ48" s="171"/>
      <c r="OXK48" s="171"/>
      <c r="OXL48" s="171"/>
      <c r="OXM48" s="171"/>
      <c r="OXN48" s="171"/>
      <c r="OXO48" s="171"/>
      <c r="OXP48" s="172"/>
      <c r="OXQ48" s="162"/>
      <c r="OXR48" s="171"/>
      <c r="OXS48" s="171"/>
      <c r="OXT48" s="171"/>
      <c r="OXU48" s="171"/>
      <c r="OXV48" s="171"/>
      <c r="OXW48" s="171"/>
      <c r="OXX48" s="172"/>
      <c r="OXY48" s="162"/>
      <c r="OXZ48" s="171"/>
      <c r="OYA48" s="171"/>
      <c r="OYB48" s="171"/>
      <c r="OYC48" s="171"/>
      <c r="OYD48" s="171"/>
      <c r="OYE48" s="171"/>
      <c r="OYF48" s="172"/>
      <c r="OYG48" s="162"/>
      <c r="OYH48" s="171"/>
      <c r="OYI48" s="171"/>
      <c r="OYJ48" s="171"/>
      <c r="OYK48" s="171"/>
      <c r="OYL48" s="171"/>
      <c r="OYM48" s="171"/>
      <c r="OYN48" s="172"/>
      <c r="OYO48" s="162"/>
      <c r="OYP48" s="171"/>
      <c r="OYQ48" s="171"/>
      <c r="OYR48" s="171"/>
      <c r="OYS48" s="171"/>
      <c r="OYT48" s="171"/>
      <c r="OYU48" s="171"/>
      <c r="OYV48" s="172"/>
      <c r="OYW48" s="162"/>
      <c r="OYX48" s="171"/>
      <c r="OYY48" s="171"/>
      <c r="OYZ48" s="171"/>
      <c r="OZA48" s="171"/>
      <c r="OZB48" s="171"/>
      <c r="OZC48" s="171"/>
      <c r="OZD48" s="172"/>
      <c r="OZE48" s="162"/>
      <c r="OZF48" s="171"/>
      <c r="OZG48" s="171"/>
      <c r="OZH48" s="171"/>
      <c r="OZI48" s="171"/>
      <c r="OZJ48" s="171"/>
      <c r="OZK48" s="171"/>
      <c r="OZL48" s="172"/>
      <c r="OZM48" s="162"/>
      <c r="OZN48" s="171"/>
      <c r="OZO48" s="171"/>
      <c r="OZP48" s="171"/>
      <c r="OZQ48" s="171"/>
      <c r="OZR48" s="171"/>
      <c r="OZS48" s="171"/>
      <c r="OZT48" s="172"/>
      <c r="OZU48" s="162"/>
      <c r="OZV48" s="171"/>
      <c r="OZW48" s="171"/>
      <c r="OZX48" s="171"/>
      <c r="OZY48" s="171"/>
      <c r="OZZ48" s="171"/>
      <c r="PAA48" s="171"/>
      <c r="PAB48" s="172"/>
      <c r="PAC48" s="162"/>
      <c r="PAD48" s="171"/>
      <c r="PAE48" s="171"/>
      <c r="PAF48" s="171"/>
      <c r="PAG48" s="171"/>
      <c r="PAH48" s="171"/>
      <c r="PAI48" s="171"/>
      <c r="PAJ48" s="172"/>
      <c r="PAK48" s="162"/>
      <c r="PAL48" s="171"/>
      <c r="PAM48" s="171"/>
      <c r="PAN48" s="171"/>
      <c r="PAO48" s="171"/>
      <c r="PAP48" s="171"/>
      <c r="PAQ48" s="171"/>
      <c r="PAR48" s="172"/>
      <c r="PAS48" s="162"/>
      <c r="PAT48" s="171"/>
      <c r="PAU48" s="171"/>
      <c r="PAV48" s="171"/>
      <c r="PAW48" s="171"/>
      <c r="PAX48" s="171"/>
      <c r="PAY48" s="171"/>
      <c r="PAZ48" s="172"/>
      <c r="PBA48" s="162"/>
      <c r="PBB48" s="171"/>
      <c r="PBC48" s="171"/>
      <c r="PBD48" s="171"/>
      <c r="PBE48" s="171"/>
      <c r="PBF48" s="171"/>
      <c r="PBG48" s="171"/>
      <c r="PBH48" s="172"/>
      <c r="PBI48" s="162"/>
      <c r="PBJ48" s="171"/>
      <c r="PBK48" s="171"/>
      <c r="PBL48" s="171"/>
      <c r="PBM48" s="171"/>
      <c r="PBN48" s="171"/>
      <c r="PBO48" s="171"/>
      <c r="PBP48" s="172"/>
      <c r="PBQ48" s="162"/>
      <c r="PBR48" s="171"/>
      <c r="PBS48" s="171"/>
      <c r="PBT48" s="171"/>
      <c r="PBU48" s="171"/>
      <c r="PBV48" s="171"/>
      <c r="PBW48" s="171"/>
      <c r="PBX48" s="172"/>
      <c r="PBY48" s="162"/>
      <c r="PBZ48" s="171"/>
      <c r="PCA48" s="171"/>
      <c r="PCB48" s="171"/>
      <c r="PCC48" s="171"/>
      <c r="PCD48" s="171"/>
      <c r="PCE48" s="171"/>
      <c r="PCF48" s="172"/>
      <c r="PCG48" s="162"/>
      <c r="PCH48" s="171"/>
      <c r="PCI48" s="171"/>
      <c r="PCJ48" s="171"/>
      <c r="PCK48" s="171"/>
      <c r="PCL48" s="171"/>
      <c r="PCM48" s="171"/>
      <c r="PCN48" s="172"/>
      <c r="PCO48" s="162"/>
      <c r="PCP48" s="171"/>
      <c r="PCQ48" s="171"/>
      <c r="PCR48" s="171"/>
      <c r="PCS48" s="171"/>
      <c r="PCT48" s="171"/>
      <c r="PCU48" s="171"/>
      <c r="PCV48" s="172"/>
      <c r="PCW48" s="162"/>
      <c r="PCX48" s="171"/>
      <c r="PCY48" s="171"/>
      <c r="PCZ48" s="171"/>
      <c r="PDA48" s="171"/>
      <c r="PDB48" s="171"/>
      <c r="PDC48" s="171"/>
      <c r="PDD48" s="172"/>
      <c r="PDE48" s="162"/>
      <c r="PDF48" s="171"/>
      <c r="PDG48" s="171"/>
      <c r="PDH48" s="171"/>
      <c r="PDI48" s="171"/>
      <c r="PDJ48" s="171"/>
      <c r="PDK48" s="171"/>
      <c r="PDL48" s="172"/>
      <c r="PDM48" s="162"/>
      <c r="PDN48" s="171"/>
      <c r="PDO48" s="171"/>
      <c r="PDP48" s="171"/>
      <c r="PDQ48" s="171"/>
      <c r="PDR48" s="171"/>
      <c r="PDS48" s="171"/>
      <c r="PDT48" s="172"/>
      <c r="PDU48" s="162"/>
      <c r="PDV48" s="171"/>
      <c r="PDW48" s="171"/>
      <c r="PDX48" s="171"/>
      <c r="PDY48" s="171"/>
      <c r="PDZ48" s="171"/>
      <c r="PEA48" s="171"/>
      <c r="PEB48" s="172"/>
      <c r="PEC48" s="162"/>
      <c r="PED48" s="171"/>
      <c r="PEE48" s="171"/>
      <c r="PEF48" s="171"/>
      <c r="PEG48" s="171"/>
      <c r="PEH48" s="171"/>
      <c r="PEI48" s="171"/>
      <c r="PEJ48" s="172"/>
      <c r="PEK48" s="162"/>
      <c r="PEL48" s="171"/>
      <c r="PEM48" s="171"/>
      <c r="PEN48" s="171"/>
      <c r="PEO48" s="171"/>
      <c r="PEP48" s="171"/>
      <c r="PEQ48" s="171"/>
      <c r="PER48" s="172"/>
      <c r="PES48" s="162"/>
      <c r="PET48" s="171"/>
      <c r="PEU48" s="171"/>
      <c r="PEV48" s="171"/>
      <c r="PEW48" s="171"/>
      <c r="PEX48" s="171"/>
      <c r="PEY48" s="171"/>
      <c r="PEZ48" s="172"/>
      <c r="PFA48" s="162"/>
      <c r="PFB48" s="171"/>
      <c r="PFC48" s="171"/>
      <c r="PFD48" s="171"/>
      <c r="PFE48" s="171"/>
      <c r="PFF48" s="171"/>
      <c r="PFG48" s="171"/>
      <c r="PFH48" s="172"/>
      <c r="PFI48" s="162"/>
      <c r="PFJ48" s="171"/>
      <c r="PFK48" s="171"/>
      <c r="PFL48" s="171"/>
      <c r="PFM48" s="171"/>
      <c r="PFN48" s="171"/>
      <c r="PFO48" s="171"/>
      <c r="PFP48" s="172"/>
      <c r="PFQ48" s="162"/>
      <c r="PFR48" s="171"/>
      <c r="PFS48" s="171"/>
      <c r="PFT48" s="171"/>
      <c r="PFU48" s="171"/>
      <c r="PFV48" s="171"/>
      <c r="PFW48" s="171"/>
      <c r="PFX48" s="172"/>
      <c r="PFY48" s="162"/>
      <c r="PFZ48" s="171"/>
      <c r="PGA48" s="171"/>
      <c r="PGB48" s="171"/>
      <c r="PGC48" s="171"/>
      <c r="PGD48" s="171"/>
      <c r="PGE48" s="171"/>
      <c r="PGF48" s="172"/>
      <c r="PGG48" s="162"/>
      <c r="PGH48" s="171"/>
      <c r="PGI48" s="171"/>
      <c r="PGJ48" s="171"/>
      <c r="PGK48" s="171"/>
      <c r="PGL48" s="171"/>
      <c r="PGM48" s="171"/>
      <c r="PGN48" s="172"/>
      <c r="PGO48" s="162"/>
      <c r="PGP48" s="171"/>
      <c r="PGQ48" s="171"/>
      <c r="PGR48" s="171"/>
      <c r="PGS48" s="171"/>
      <c r="PGT48" s="171"/>
      <c r="PGU48" s="171"/>
      <c r="PGV48" s="172"/>
      <c r="PGW48" s="162"/>
      <c r="PGX48" s="171"/>
      <c r="PGY48" s="171"/>
      <c r="PGZ48" s="171"/>
      <c r="PHA48" s="171"/>
      <c r="PHB48" s="171"/>
      <c r="PHC48" s="171"/>
      <c r="PHD48" s="172"/>
      <c r="PHE48" s="162"/>
      <c r="PHF48" s="171"/>
      <c r="PHG48" s="171"/>
      <c r="PHH48" s="171"/>
      <c r="PHI48" s="171"/>
      <c r="PHJ48" s="171"/>
      <c r="PHK48" s="171"/>
      <c r="PHL48" s="172"/>
      <c r="PHM48" s="162"/>
      <c r="PHN48" s="171"/>
      <c r="PHO48" s="171"/>
      <c r="PHP48" s="171"/>
      <c r="PHQ48" s="171"/>
      <c r="PHR48" s="171"/>
      <c r="PHS48" s="171"/>
      <c r="PHT48" s="172"/>
      <c r="PHU48" s="162"/>
      <c r="PHV48" s="171"/>
      <c r="PHW48" s="171"/>
      <c r="PHX48" s="171"/>
      <c r="PHY48" s="171"/>
      <c r="PHZ48" s="171"/>
      <c r="PIA48" s="171"/>
      <c r="PIB48" s="172"/>
      <c r="PIC48" s="162"/>
      <c r="PID48" s="171"/>
      <c r="PIE48" s="171"/>
      <c r="PIF48" s="171"/>
      <c r="PIG48" s="171"/>
      <c r="PIH48" s="171"/>
      <c r="PII48" s="171"/>
      <c r="PIJ48" s="172"/>
      <c r="PIK48" s="162"/>
      <c r="PIL48" s="171"/>
      <c r="PIM48" s="171"/>
      <c r="PIN48" s="171"/>
      <c r="PIO48" s="171"/>
      <c r="PIP48" s="171"/>
      <c r="PIQ48" s="171"/>
      <c r="PIR48" s="172"/>
      <c r="PIS48" s="162"/>
      <c r="PIT48" s="171"/>
      <c r="PIU48" s="171"/>
      <c r="PIV48" s="171"/>
      <c r="PIW48" s="171"/>
      <c r="PIX48" s="171"/>
      <c r="PIY48" s="171"/>
      <c r="PIZ48" s="172"/>
      <c r="PJA48" s="162"/>
      <c r="PJB48" s="171"/>
      <c r="PJC48" s="171"/>
      <c r="PJD48" s="171"/>
      <c r="PJE48" s="171"/>
      <c r="PJF48" s="171"/>
      <c r="PJG48" s="171"/>
      <c r="PJH48" s="172"/>
      <c r="PJI48" s="162"/>
      <c r="PJJ48" s="171"/>
      <c r="PJK48" s="171"/>
      <c r="PJL48" s="171"/>
      <c r="PJM48" s="171"/>
      <c r="PJN48" s="171"/>
      <c r="PJO48" s="171"/>
      <c r="PJP48" s="172"/>
      <c r="PJQ48" s="162"/>
      <c r="PJR48" s="171"/>
      <c r="PJS48" s="171"/>
      <c r="PJT48" s="171"/>
      <c r="PJU48" s="171"/>
      <c r="PJV48" s="171"/>
      <c r="PJW48" s="171"/>
      <c r="PJX48" s="172"/>
      <c r="PJY48" s="162"/>
      <c r="PJZ48" s="171"/>
      <c r="PKA48" s="171"/>
      <c r="PKB48" s="171"/>
      <c r="PKC48" s="171"/>
      <c r="PKD48" s="171"/>
      <c r="PKE48" s="171"/>
      <c r="PKF48" s="172"/>
      <c r="PKG48" s="162"/>
      <c r="PKH48" s="171"/>
      <c r="PKI48" s="171"/>
      <c r="PKJ48" s="171"/>
      <c r="PKK48" s="171"/>
      <c r="PKL48" s="171"/>
      <c r="PKM48" s="171"/>
      <c r="PKN48" s="172"/>
      <c r="PKO48" s="162"/>
      <c r="PKP48" s="171"/>
      <c r="PKQ48" s="171"/>
      <c r="PKR48" s="171"/>
      <c r="PKS48" s="171"/>
      <c r="PKT48" s="171"/>
      <c r="PKU48" s="171"/>
      <c r="PKV48" s="172"/>
      <c r="PKW48" s="162"/>
      <c r="PKX48" s="171"/>
      <c r="PKY48" s="171"/>
      <c r="PKZ48" s="171"/>
      <c r="PLA48" s="171"/>
      <c r="PLB48" s="171"/>
      <c r="PLC48" s="171"/>
      <c r="PLD48" s="172"/>
      <c r="PLE48" s="162"/>
      <c r="PLF48" s="171"/>
      <c r="PLG48" s="171"/>
      <c r="PLH48" s="171"/>
      <c r="PLI48" s="171"/>
      <c r="PLJ48" s="171"/>
      <c r="PLK48" s="171"/>
      <c r="PLL48" s="172"/>
      <c r="PLM48" s="162"/>
      <c r="PLN48" s="171"/>
      <c r="PLO48" s="171"/>
      <c r="PLP48" s="171"/>
      <c r="PLQ48" s="171"/>
      <c r="PLR48" s="171"/>
      <c r="PLS48" s="171"/>
      <c r="PLT48" s="172"/>
      <c r="PLU48" s="162"/>
      <c r="PLV48" s="171"/>
      <c r="PLW48" s="171"/>
      <c r="PLX48" s="171"/>
      <c r="PLY48" s="171"/>
      <c r="PLZ48" s="171"/>
      <c r="PMA48" s="171"/>
      <c r="PMB48" s="172"/>
      <c r="PMC48" s="162"/>
      <c r="PMD48" s="171"/>
      <c r="PME48" s="171"/>
      <c r="PMF48" s="171"/>
      <c r="PMG48" s="171"/>
      <c r="PMH48" s="171"/>
      <c r="PMI48" s="171"/>
      <c r="PMJ48" s="172"/>
      <c r="PMK48" s="162"/>
      <c r="PML48" s="171"/>
      <c r="PMM48" s="171"/>
      <c r="PMN48" s="171"/>
      <c r="PMO48" s="171"/>
      <c r="PMP48" s="171"/>
      <c r="PMQ48" s="171"/>
      <c r="PMR48" s="172"/>
      <c r="PMS48" s="162"/>
      <c r="PMT48" s="171"/>
      <c r="PMU48" s="171"/>
      <c r="PMV48" s="171"/>
      <c r="PMW48" s="171"/>
      <c r="PMX48" s="171"/>
      <c r="PMY48" s="171"/>
      <c r="PMZ48" s="172"/>
      <c r="PNA48" s="162"/>
      <c r="PNB48" s="171"/>
      <c r="PNC48" s="171"/>
      <c r="PND48" s="171"/>
      <c r="PNE48" s="171"/>
      <c r="PNF48" s="171"/>
      <c r="PNG48" s="171"/>
      <c r="PNH48" s="172"/>
      <c r="PNI48" s="162"/>
      <c r="PNJ48" s="171"/>
      <c r="PNK48" s="171"/>
      <c r="PNL48" s="171"/>
      <c r="PNM48" s="171"/>
      <c r="PNN48" s="171"/>
      <c r="PNO48" s="171"/>
      <c r="PNP48" s="172"/>
      <c r="PNQ48" s="162"/>
      <c r="PNR48" s="171"/>
      <c r="PNS48" s="171"/>
      <c r="PNT48" s="171"/>
      <c r="PNU48" s="171"/>
      <c r="PNV48" s="171"/>
      <c r="PNW48" s="171"/>
      <c r="PNX48" s="172"/>
      <c r="PNY48" s="162"/>
      <c r="PNZ48" s="171"/>
      <c r="POA48" s="171"/>
      <c r="POB48" s="171"/>
      <c r="POC48" s="171"/>
      <c r="POD48" s="171"/>
      <c r="POE48" s="171"/>
      <c r="POF48" s="172"/>
      <c r="POG48" s="162"/>
      <c r="POH48" s="171"/>
      <c r="POI48" s="171"/>
      <c r="POJ48" s="171"/>
      <c r="POK48" s="171"/>
      <c r="POL48" s="171"/>
      <c r="POM48" s="171"/>
      <c r="PON48" s="172"/>
      <c r="POO48" s="162"/>
      <c r="POP48" s="171"/>
      <c r="POQ48" s="171"/>
      <c r="POR48" s="171"/>
      <c r="POS48" s="171"/>
      <c r="POT48" s="171"/>
      <c r="POU48" s="171"/>
      <c r="POV48" s="172"/>
      <c r="POW48" s="162"/>
      <c r="POX48" s="171"/>
      <c r="POY48" s="171"/>
      <c r="POZ48" s="171"/>
      <c r="PPA48" s="171"/>
      <c r="PPB48" s="171"/>
      <c r="PPC48" s="171"/>
      <c r="PPD48" s="172"/>
      <c r="PPE48" s="162"/>
      <c r="PPF48" s="171"/>
      <c r="PPG48" s="171"/>
      <c r="PPH48" s="171"/>
      <c r="PPI48" s="171"/>
      <c r="PPJ48" s="171"/>
      <c r="PPK48" s="171"/>
      <c r="PPL48" s="172"/>
      <c r="PPM48" s="162"/>
      <c r="PPN48" s="171"/>
      <c r="PPO48" s="171"/>
      <c r="PPP48" s="171"/>
      <c r="PPQ48" s="171"/>
      <c r="PPR48" s="171"/>
      <c r="PPS48" s="171"/>
      <c r="PPT48" s="172"/>
      <c r="PPU48" s="162"/>
      <c r="PPV48" s="171"/>
      <c r="PPW48" s="171"/>
      <c r="PPX48" s="171"/>
      <c r="PPY48" s="171"/>
      <c r="PPZ48" s="171"/>
      <c r="PQA48" s="171"/>
      <c r="PQB48" s="172"/>
      <c r="PQC48" s="162"/>
      <c r="PQD48" s="171"/>
      <c r="PQE48" s="171"/>
      <c r="PQF48" s="171"/>
      <c r="PQG48" s="171"/>
      <c r="PQH48" s="171"/>
      <c r="PQI48" s="171"/>
      <c r="PQJ48" s="172"/>
      <c r="PQK48" s="162"/>
      <c r="PQL48" s="171"/>
      <c r="PQM48" s="171"/>
      <c r="PQN48" s="171"/>
      <c r="PQO48" s="171"/>
      <c r="PQP48" s="171"/>
      <c r="PQQ48" s="171"/>
      <c r="PQR48" s="172"/>
      <c r="PQS48" s="162"/>
      <c r="PQT48" s="171"/>
      <c r="PQU48" s="171"/>
      <c r="PQV48" s="171"/>
      <c r="PQW48" s="171"/>
      <c r="PQX48" s="171"/>
      <c r="PQY48" s="171"/>
      <c r="PQZ48" s="172"/>
      <c r="PRA48" s="162"/>
      <c r="PRB48" s="171"/>
      <c r="PRC48" s="171"/>
      <c r="PRD48" s="171"/>
      <c r="PRE48" s="171"/>
      <c r="PRF48" s="171"/>
      <c r="PRG48" s="171"/>
      <c r="PRH48" s="172"/>
      <c r="PRI48" s="162"/>
      <c r="PRJ48" s="171"/>
      <c r="PRK48" s="171"/>
      <c r="PRL48" s="171"/>
      <c r="PRM48" s="171"/>
      <c r="PRN48" s="171"/>
      <c r="PRO48" s="171"/>
      <c r="PRP48" s="172"/>
      <c r="PRQ48" s="162"/>
      <c r="PRR48" s="171"/>
      <c r="PRS48" s="171"/>
      <c r="PRT48" s="171"/>
      <c r="PRU48" s="171"/>
      <c r="PRV48" s="171"/>
      <c r="PRW48" s="171"/>
      <c r="PRX48" s="172"/>
      <c r="PRY48" s="162"/>
      <c r="PRZ48" s="171"/>
      <c r="PSA48" s="171"/>
      <c r="PSB48" s="171"/>
      <c r="PSC48" s="171"/>
      <c r="PSD48" s="171"/>
      <c r="PSE48" s="171"/>
      <c r="PSF48" s="172"/>
      <c r="PSG48" s="162"/>
      <c r="PSH48" s="171"/>
      <c r="PSI48" s="171"/>
      <c r="PSJ48" s="171"/>
      <c r="PSK48" s="171"/>
      <c r="PSL48" s="171"/>
      <c r="PSM48" s="171"/>
      <c r="PSN48" s="172"/>
      <c r="PSO48" s="162"/>
      <c r="PSP48" s="171"/>
      <c r="PSQ48" s="171"/>
      <c r="PSR48" s="171"/>
      <c r="PSS48" s="171"/>
      <c r="PST48" s="171"/>
      <c r="PSU48" s="171"/>
      <c r="PSV48" s="172"/>
      <c r="PSW48" s="162"/>
      <c r="PSX48" s="171"/>
      <c r="PSY48" s="171"/>
      <c r="PSZ48" s="171"/>
      <c r="PTA48" s="171"/>
      <c r="PTB48" s="171"/>
      <c r="PTC48" s="171"/>
      <c r="PTD48" s="172"/>
      <c r="PTE48" s="162"/>
      <c r="PTF48" s="171"/>
      <c r="PTG48" s="171"/>
      <c r="PTH48" s="171"/>
      <c r="PTI48" s="171"/>
      <c r="PTJ48" s="171"/>
      <c r="PTK48" s="171"/>
      <c r="PTL48" s="172"/>
      <c r="PTM48" s="162"/>
      <c r="PTN48" s="171"/>
      <c r="PTO48" s="171"/>
      <c r="PTP48" s="171"/>
      <c r="PTQ48" s="171"/>
      <c r="PTR48" s="171"/>
      <c r="PTS48" s="171"/>
      <c r="PTT48" s="172"/>
      <c r="PTU48" s="162"/>
      <c r="PTV48" s="171"/>
      <c r="PTW48" s="171"/>
      <c r="PTX48" s="171"/>
      <c r="PTY48" s="171"/>
      <c r="PTZ48" s="171"/>
      <c r="PUA48" s="171"/>
      <c r="PUB48" s="172"/>
      <c r="PUC48" s="162"/>
      <c r="PUD48" s="171"/>
      <c r="PUE48" s="171"/>
      <c r="PUF48" s="171"/>
      <c r="PUG48" s="171"/>
      <c r="PUH48" s="171"/>
      <c r="PUI48" s="171"/>
      <c r="PUJ48" s="172"/>
      <c r="PUK48" s="162"/>
      <c r="PUL48" s="171"/>
      <c r="PUM48" s="171"/>
      <c r="PUN48" s="171"/>
      <c r="PUO48" s="171"/>
      <c r="PUP48" s="171"/>
      <c r="PUQ48" s="171"/>
      <c r="PUR48" s="172"/>
      <c r="PUS48" s="162"/>
      <c r="PUT48" s="171"/>
      <c r="PUU48" s="171"/>
      <c r="PUV48" s="171"/>
      <c r="PUW48" s="171"/>
      <c r="PUX48" s="171"/>
      <c r="PUY48" s="171"/>
      <c r="PUZ48" s="172"/>
      <c r="PVA48" s="162"/>
      <c r="PVB48" s="171"/>
      <c r="PVC48" s="171"/>
      <c r="PVD48" s="171"/>
      <c r="PVE48" s="171"/>
      <c r="PVF48" s="171"/>
      <c r="PVG48" s="171"/>
      <c r="PVH48" s="172"/>
      <c r="PVI48" s="162"/>
      <c r="PVJ48" s="171"/>
      <c r="PVK48" s="171"/>
      <c r="PVL48" s="171"/>
      <c r="PVM48" s="171"/>
      <c r="PVN48" s="171"/>
      <c r="PVO48" s="171"/>
      <c r="PVP48" s="172"/>
      <c r="PVQ48" s="162"/>
      <c r="PVR48" s="171"/>
      <c r="PVS48" s="171"/>
      <c r="PVT48" s="171"/>
      <c r="PVU48" s="171"/>
      <c r="PVV48" s="171"/>
      <c r="PVW48" s="171"/>
      <c r="PVX48" s="172"/>
      <c r="PVY48" s="162"/>
      <c r="PVZ48" s="171"/>
      <c r="PWA48" s="171"/>
      <c r="PWB48" s="171"/>
      <c r="PWC48" s="171"/>
      <c r="PWD48" s="171"/>
      <c r="PWE48" s="171"/>
      <c r="PWF48" s="172"/>
      <c r="PWG48" s="162"/>
      <c r="PWH48" s="171"/>
      <c r="PWI48" s="171"/>
      <c r="PWJ48" s="171"/>
      <c r="PWK48" s="171"/>
      <c r="PWL48" s="171"/>
      <c r="PWM48" s="171"/>
      <c r="PWN48" s="172"/>
      <c r="PWO48" s="162"/>
      <c r="PWP48" s="171"/>
      <c r="PWQ48" s="171"/>
      <c r="PWR48" s="171"/>
      <c r="PWS48" s="171"/>
      <c r="PWT48" s="171"/>
      <c r="PWU48" s="171"/>
      <c r="PWV48" s="172"/>
      <c r="PWW48" s="162"/>
      <c r="PWX48" s="171"/>
      <c r="PWY48" s="171"/>
      <c r="PWZ48" s="171"/>
      <c r="PXA48" s="171"/>
      <c r="PXB48" s="171"/>
      <c r="PXC48" s="171"/>
      <c r="PXD48" s="172"/>
      <c r="PXE48" s="162"/>
      <c r="PXF48" s="171"/>
      <c r="PXG48" s="171"/>
      <c r="PXH48" s="171"/>
      <c r="PXI48" s="171"/>
      <c r="PXJ48" s="171"/>
      <c r="PXK48" s="171"/>
      <c r="PXL48" s="172"/>
      <c r="PXM48" s="162"/>
      <c r="PXN48" s="171"/>
      <c r="PXO48" s="171"/>
      <c r="PXP48" s="171"/>
      <c r="PXQ48" s="171"/>
      <c r="PXR48" s="171"/>
      <c r="PXS48" s="171"/>
      <c r="PXT48" s="172"/>
      <c r="PXU48" s="162"/>
      <c r="PXV48" s="171"/>
      <c r="PXW48" s="171"/>
      <c r="PXX48" s="171"/>
      <c r="PXY48" s="171"/>
      <c r="PXZ48" s="171"/>
      <c r="PYA48" s="171"/>
      <c r="PYB48" s="172"/>
      <c r="PYC48" s="162"/>
      <c r="PYD48" s="171"/>
      <c r="PYE48" s="171"/>
      <c r="PYF48" s="171"/>
      <c r="PYG48" s="171"/>
      <c r="PYH48" s="171"/>
      <c r="PYI48" s="171"/>
      <c r="PYJ48" s="172"/>
      <c r="PYK48" s="162"/>
      <c r="PYL48" s="171"/>
      <c r="PYM48" s="171"/>
      <c r="PYN48" s="171"/>
      <c r="PYO48" s="171"/>
      <c r="PYP48" s="171"/>
      <c r="PYQ48" s="171"/>
      <c r="PYR48" s="172"/>
      <c r="PYS48" s="162"/>
      <c r="PYT48" s="171"/>
      <c r="PYU48" s="171"/>
      <c r="PYV48" s="171"/>
      <c r="PYW48" s="171"/>
      <c r="PYX48" s="171"/>
      <c r="PYY48" s="171"/>
      <c r="PYZ48" s="172"/>
      <c r="PZA48" s="162"/>
      <c r="PZB48" s="171"/>
      <c r="PZC48" s="171"/>
      <c r="PZD48" s="171"/>
      <c r="PZE48" s="171"/>
      <c r="PZF48" s="171"/>
      <c r="PZG48" s="171"/>
      <c r="PZH48" s="172"/>
      <c r="PZI48" s="162"/>
      <c r="PZJ48" s="171"/>
      <c r="PZK48" s="171"/>
      <c r="PZL48" s="171"/>
      <c r="PZM48" s="171"/>
      <c r="PZN48" s="171"/>
      <c r="PZO48" s="171"/>
      <c r="PZP48" s="172"/>
      <c r="PZQ48" s="162"/>
      <c r="PZR48" s="171"/>
      <c r="PZS48" s="171"/>
      <c r="PZT48" s="171"/>
      <c r="PZU48" s="171"/>
      <c r="PZV48" s="171"/>
      <c r="PZW48" s="171"/>
      <c r="PZX48" s="172"/>
      <c r="PZY48" s="162"/>
      <c r="PZZ48" s="171"/>
      <c r="QAA48" s="171"/>
      <c r="QAB48" s="171"/>
      <c r="QAC48" s="171"/>
      <c r="QAD48" s="171"/>
      <c r="QAE48" s="171"/>
      <c r="QAF48" s="172"/>
      <c r="QAG48" s="162"/>
      <c r="QAH48" s="171"/>
      <c r="QAI48" s="171"/>
      <c r="QAJ48" s="171"/>
      <c r="QAK48" s="171"/>
      <c r="QAL48" s="171"/>
      <c r="QAM48" s="171"/>
      <c r="QAN48" s="172"/>
      <c r="QAO48" s="162"/>
      <c r="QAP48" s="171"/>
      <c r="QAQ48" s="171"/>
      <c r="QAR48" s="171"/>
      <c r="QAS48" s="171"/>
      <c r="QAT48" s="171"/>
      <c r="QAU48" s="171"/>
      <c r="QAV48" s="172"/>
      <c r="QAW48" s="162"/>
      <c r="QAX48" s="171"/>
      <c r="QAY48" s="171"/>
      <c r="QAZ48" s="171"/>
      <c r="QBA48" s="171"/>
      <c r="QBB48" s="171"/>
      <c r="QBC48" s="171"/>
      <c r="QBD48" s="172"/>
      <c r="QBE48" s="162"/>
      <c r="QBF48" s="171"/>
      <c r="QBG48" s="171"/>
      <c r="QBH48" s="171"/>
      <c r="QBI48" s="171"/>
      <c r="QBJ48" s="171"/>
      <c r="QBK48" s="171"/>
      <c r="QBL48" s="172"/>
      <c r="QBM48" s="162"/>
      <c r="QBN48" s="171"/>
      <c r="QBO48" s="171"/>
      <c r="QBP48" s="171"/>
      <c r="QBQ48" s="171"/>
      <c r="QBR48" s="171"/>
      <c r="QBS48" s="171"/>
      <c r="QBT48" s="172"/>
      <c r="QBU48" s="162"/>
      <c r="QBV48" s="171"/>
      <c r="QBW48" s="171"/>
      <c r="QBX48" s="171"/>
      <c r="QBY48" s="171"/>
      <c r="QBZ48" s="171"/>
      <c r="QCA48" s="171"/>
      <c r="QCB48" s="172"/>
      <c r="QCC48" s="162"/>
      <c r="QCD48" s="171"/>
      <c r="QCE48" s="171"/>
      <c r="QCF48" s="171"/>
      <c r="QCG48" s="171"/>
      <c r="QCH48" s="171"/>
      <c r="QCI48" s="171"/>
      <c r="QCJ48" s="172"/>
      <c r="QCK48" s="162"/>
      <c r="QCL48" s="171"/>
      <c r="QCM48" s="171"/>
      <c r="QCN48" s="171"/>
      <c r="QCO48" s="171"/>
      <c r="QCP48" s="171"/>
      <c r="QCQ48" s="171"/>
      <c r="QCR48" s="172"/>
      <c r="QCS48" s="162"/>
      <c r="QCT48" s="171"/>
      <c r="QCU48" s="171"/>
      <c r="QCV48" s="171"/>
      <c r="QCW48" s="171"/>
      <c r="QCX48" s="171"/>
      <c r="QCY48" s="171"/>
      <c r="QCZ48" s="172"/>
      <c r="QDA48" s="162"/>
      <c r="QDB48" s="171"/>
      <c r="QDC48" s="171"/>
      <c r="QDD48" s="171"/>
      <c r="QDE48" s="171"/>
      <c r="QDF48" s="171"/>
      <c r="QDG48" s="171"/>
      <c r="QDH48" s="172"/>
      <c r="QDI48" s="162"/>
      <c r="QDJ48" s="171"/>
      <c r="QDK48" s="171"/>
      <c r="QDL48" s="171"/>
      <c r="QDM48" s="171"/>
      <c r="QDN48" s="171"/>
      <c r="QDO48" s="171"/>
      <c r="QDP48" s="172"/>
      <c r="QDQ48" s="162"/>
      <c r="QDR48" s="171"/>
      <c r="QDS48" s="171"/>
      <c r="QDT48" s="171"/>
      <c r="QDU48" s="171"/>
      <c r="QDV48" s="171"/>
      <c r="QDW48" s="171"/>
      <c r="QDX48" s="172"/>
      <c r="QDY48" s="162"/>
      <c r="QDZ48" s="171"/>
      <c r="QEA48" s="171"/>
      <c r="QEB48" s="171"/>
      <c r="QEC48" s="171"/>
      <c r="QED48" s="171"/>
      <c r="QEE48" s="171"/>
      <c r="QEF48" s="172"/>
      <c r="QEG48" s="162"/>
      <c r="QEH48" s="171"/>
      <c r="QEI48" s="171"/>
      <c r="QEJ48" s="171"/>
      <c r="QEK48" s="171"/>
      <c r="QEL48" s="171"/>
      <c r="QEM48" s="171"/>
      <c r="QEN48" s="172"/>
      <c r="QEO48" s="162"/>
      <c r="QEP48" s="171"/>
      <c r="QEQ48" s="171"/>
      <c r="QER48" s="171"/>
      <c r="QES48" s="171"/>
      <c r="QET48" s="171"/>
      <c r="QEU48" s="171"/>
      <c r="QEV48" s="172"/>
      <c r="QEW48" s="162"/>
      <c r="QEX48" s="171"/>
      <c r="QEY48" s="171"/>
      <c r="QEZ48" s="171"/>
      <c r="QFA48" s="171"/>
      <c r="QFB48" s="171"/>
      <c r="QFC48" s="171"/>
      <c r="QFD48" s="172"/>
      <c r="QFE48" s="162"/>
      <c r="QFF48" s="171"/>
      <c r="QFG48" s="171"/>
      <c r="QFH48" s="171"/>
      <c r="QFI48" s="171"/>
      <c r="QFJ48" s="171"/>
      <c r="QFK48" s="171"/>
      <c r="QFL48" s="172"/>
      <c r="QFM48" s="162"/>
      <c r="QFN48" s="171"/>
      <c r="QFO48" s="171"/>
      <c r="QFP48" s="171"/>
      <c r="QFQ48" s="171"/>
      <c r="QFR48" s="171"/>
      <c r="QFS48" s="171"/>
      <c r="QFT48" s="172"/>
      <c r="QFU48" s="162"/>
      <c r="QFV48" s="171"/>
      <c r="QFW48" s="171"/>
      <c r="QFX48" s="171"/>
      <c r="QFY48" s="171"/>
      <c r="QFZ48" s="171"/>
      <c r="QGA48" s="171"/>
      <c r="QGB48" s="172"/>
      <c r="QGC48" s="162"/>
      <c r="QGD48" s="171"/>
      <c r="QGE48" s="171"/>
      <c r="QGF48" s="171"/>
      <c r="QGG48" s="171"/>
      <c r="QGH48" s="171"/>
      <c r="QGI48" s="171"/>
      <c r="QGJ48" s="172"/>
      <c r="QGK48" s="162"/>
      <c r="QGL48" s="171"/>
      <c r="QGM48" s="171"/>
      <c r="QGN48" s="171"/>
      <c r="QGO48" s="171"/>
      <c r="QGP48" s="171"/>
      <c r="QGQ48" s="171"/>
      <c r="QGR48" s="172"/>
      <c r="QGS48" s="162"/>
      <c r="QGT48" s="171"/>
      <c r="QGU48" s="171"/>
      <c r="QGV48" s="171"/>
      <c r="QGW48" s="171"/>
      <c r="QGX48" s="171"/>
      <c r="QGY48" s="171"/>
      <c r="QGZ48" s="172"/>
      <c r="QHA48" s="162"/>
      <c r="QHB48" s="171"/>
      <c r="QHC48" s="171"/>
      <c r="QHD48" s="171"/>
      <c r="QHE48" s="171"/>
      <c r="QHF48" s="171"/>
      <c r="QHG48" s="171"/>
      <c r="QHH48" s="172"/>
      <c r="QHI48" s="162"/>
      <c r="QHJ48" s="171"/>
      <c r="QHK48" s="171"/>
      <c r="QHL48" s="171"/>
      <c r="QHM48" s="171"/>
      <c r="QHN48" s="171"/>
      <c r="QHO48" s="171"/>
      <c r="QHP48" s="172"/>
      <c r="QHQ48" s="162"/>
      <c r="QHR48" s="171"/>
      <c r="QHS48" s="171"/>
      <c r="QHT48" s="171"/>
      <c r="QHU48" s="171"/>
      <c r="QHV48" s="171"/>
      <c r="QHW48" s="171"/>
      <c r="QHX48" s="172"/>
      <c r="QHY48" s="162"/>
      <c r="QHZ48" s="171"/>
      <c r="QIA48" s="171"/>
      <c r="QIB48" s="171"/>
      <c r="QIC48" s="171"/>
      <c r="QID48" s="171"/>
      <c r="QIE48" s="171"/>
      <c r="QIF48" s="172"/>
      <c r="QIG48" s="162"/>
      <c r="QIH48" s="171"/>
      <c r="QII48" s="171"/>
      <c r="QIJ48" s="171"/>
      <c r="QIK48" s="171"/>
      <c r="QIL48" s="171"/>
      <c r="QIM48" s="171"/>
      <c r="QIN48" s="172"/>
      <c r="QIO48" s="162"/>
      <c r="QIP48" s="171"/>
      <c r="QIQ48" s="171"/>
      <c r="QIR48" s="171"/>
      <c r="QIS48" s="171"/>
      <c r="QIT48" s="171"/>
      <c r="QIU48" s="171"/>
      <c r="QIV48" s="172"/>
      <c r="QIW48" s="162"/>
      <c r="QIX48" s="171"/>
      <c r="QIY48" s="171"/>
      <c r="QIZ48" s="171"/>
      <c r="QJA48" s="171"/>
      <c r="QJB48" s="171"/>
      <c r="QJC48" s="171"/>
      <c r="QJD48" s="172"/>
      <c r="QJE48" s="162"/>
      <c r="QJF48" s="171"/>
      <c r="QJG48" s="171"/>
      <c r="QJH48" s="171"/>
      <c r="QJI48" s="171"/>
      <c r="QJJ48" s="171"/>
      <c r="QJK48" s="171"/>
      <c r="QJL48" s="172"/>
      <c r="QJM48" s="162"/>
      <c r="QJN48" s="171"/>
      <c r="QJO48" s="171"/>
      <c r="QJP48" s="171"/>
      <c r="QJQ48" s="171"/>
      <c r="QJR48" s="171"/>
      <c r="QJS48" s="171"/>
      <c r="QJT48" s="172"/>
      <c r="QJU48" s="162"/>
      <c r="QJV48" s="171"/>
      <c r="QJW48" s="171"/>
      <c r="QJX48" s="171"/>
      <c r="QJY48" s="171"/>
      <c r="QJZ48" s="171"/>
      <c r="QKA48" s="171"/>
      <c r="QKB48" s="172"/>
      <c r="QKC48" s="162"/>
      <c r="QKD48" s="171"/>
      <c r="QKE48" s="171"/>
      <c r="QKF48" s="171"/>
      <c r="QKG48" s="171"/>
      <c r="QKH48" s="171"/>
      <c r="QKI48" s="171"/>
      <c r="QKJ48" s="172"/>
      <c r="QKK48" s="162"/>
      <c r="QKL48" s="171"/>
      <c r="QKM48" s="171"/>
      <c r="QKN48" s="171"/>
      <c r="QKO48" s="171"/>
      <c r="QKP48" s="171"/>
      <c r="QKQ48" s="171"/>
      <c r="QKR48" s="172"/>
      <c r="QKS48" s="162"/>
      <c r="QKT48" s="171"/>
      <c r="QKU48" s="171"/>
      <c r="QKV48" s="171"/>
      <c r="QKW48" s="171"/>
      <c r="QKX48" s="171"/>
      <c r="QKY48" s="171"/>
      <c r="QKZ48" s="172"/>
      <c r="QLA48" s="162"/>
      <c r="QLB48" s="171"/>
      <c r="QLC48" s="171"/>
      <c r="QLD48" s="171"/>
      <c r="QLE48" s="171"/>
      <c r="QLF48" s="171"/>
      <c r="QLG48" s="171"/>
      <c r="QLH48" s="172"/>
      <c r="QLI48" s="162"/>
      <c r="QLJ48" s="171"/>
      <c r="QLK48" s="171"/>
      <c r="QLL48" s="171"/>
      <c r="QLM48" s="171"/>
      <c r="QLN48" s="171"/>
      <c r="QLO48" s="171"/>
      <c r="QLP48" s="172"/>
      <c r="QLQ48" s="162"/>
      <c r="QLR48" s="171"/>
      <c r="QLS48" s="171"/>
      <c r="QLT48" s="171"/>
      <c r="QLU48" s="171"/>
      <c r="QLV48" s="171"/>
      <c r="QLW48" s="171"/>
      <c r="QLX48" s="172"/>
      <c r="QLY48" s="162"/>
      <c r="QLZ48" s="171"/>
      <c r="QMA48" s="171"/>
      <c r="QMB48" s="171"/>
      <c r="QMC48" s="171"/>
      <c r="QMD48" s="171"/>
      <c r="QME48" s="171"/>
      <c r="QMF48" s="172"/>
      <c r="QMG48" s="162"/>
      <c r="QMH48" s="171"/>
      <c r="QMI48" s="171"/>
      <c r="QMJ48" s="171"/>
      <c r="QMK48" s="171"/>
      <c r="QML48" s="171"/>
      <c r="QMM48" s="171"/>
      <c r="QMN48" s="172"/>
      <c r="QMO48" s="162"/>
      <c r="QMP48" s="171"/>
      <c r="QMQ48" s="171"/>
      <c r="QMR48" s="171"/>
      <c r="QMS48" s="171"/>
      <c r="QMT48" s="171"/>
      <c r="QMU48" s="171"/>
      <c r="QMV48" s="172"/>
      <c r="QMW48" s="162"/>
      <c r="QMX48" s="171"/>
      <c r="QMY48" s="171"/>
      <c r="QMZ48" s="171"/>
      <c r="QNA48" s="171"/>
      <c r="QNB48" s="171"/>
      <c r="QNC48" s="171"/>
      <c r="QND48" s="172"/>
      <c r="QNE48" s="162"/>
      <c r="QNF48" s="171"/>
      <c r="QNG48" s="171"/>
      <c r="QNH48" s="171"/>
      <c r="QNI48" s="171"/>
      <c r="QNJ48" s="171"/>
      <c r="QNK48" s="171"/>
      <c r="QNL48" s="172"/>
      <c r="QNM48" s="162"/>
      <c r="QNN48" s="171"/>
      <c r="QNO48" s="171"/>
      <c r="QNP48" s="171"/>
      <c r="QNQ48" s="171"/>
      <c r="QNR48" s="171"/>
      <c r="QNS48" s="171"/>
      <c r="QNT48" s="172"/>
      <c r="QNU48" s="162"/>
      <c r="QNV48" s="171"/>
      <c r="QNW48" s="171"/>
      <c r="QNX48" s="171"/>
      <c r="QNY48" s="171"/>
      <c r="QNZ48" s="171"/>
      <c r="QOA48" s="171"/>
      <c r="QOB48" s="172"/>
      <c r="QOC48" s="162"/>
      <c r="QOD48" s="171"/>
      <c r="QOE48" s="171"/>
      <c r="QOF48" s="171"/>
      <c r="QOG48" s="171"/>
      <c r="QOH48" s="171"/>
      <c r="QOI48" s="171"/>
      <c r="QOJ48" s="172"/>
      <c r="QOK48" s="162"/>
      <c r="QOL48" s="171"/>
      <c r="QOM48" s="171"/>
      <c r="QON48" s="171"/>
      <c r="QOO48" s="171"/>
      <c r="QOP48" s="171"/>
      <c r="QOQ48" s="171"/>
      <c r="QOR48" s="172"/>
      <c r="QOS48" s="162"/>
      <c r="QOT48" s="171"/>
      <c r="QOU48" s="171"/>
      <c r="QOV48" s="171"/>
      <c r="QOW48" s="171"/>
      <c r="QOX48" s="171"/>
      <c r="QOY48" s="171"/>
      <c r="QOZ48" s="172"/>
      <c r="QPA48" s="162"/>
      <c r="QPB48" s="171"/>
      <c r="QPC48" s="171"/>
      <c r="QPD48" s="171"/>
      <c r="QPE48" s="171"/>
      <c r="QPF48" s="171"/>
      <c r="QPG48" s="171"/>
      <c r="QPH48" s="172"/>
      <c r="QPI48" s="162"/>
      <c r="QPJ48" s="171"/>
      <c r="QPK48" s="171"/>
      <c r="QPL48" s="171"/>
      <c r="QPM48" s="171"/>
      <c r="QPN48" s="171"/>
      <c r="QPO48" s="171"/>
      <c r="QPP48" s="172"/>
      <c r="QPQ48" s="162"/>
      <c r="QPR48" s="171"/>
      <c r="QPS48" s="171"/>
      <c r="QPT48" s="171"/>
      <c r="QPU48" s="171"/>
      <c r="QPV48" s="171"/>
      <c r="QPW48" s="171"/>
      <c r="QPX48" s="172"/>
      <c r="QPY48" s="162"/>
      <c r="QPZ48" s="171"/>
      <c r="QQA48" s="171"/>
      <c r="QQB48" s="171"/>
      <c r="QQC48" s="171"/>
      <c r="QQD48" s="171"/>
      <c r="QQE48" s="171"/>
      <c r="QQF48" s="172"/>
      <c r="QQG48" s="162"/>
      <c r="QQH48" s="171"/>
      <c r="QQI48" s="171"/>
      <c r="QQJ48" s="171"/>
      <c r="QQK48" s="171"/>
      <c r="QQL48" s="171"/>
      <c r="QQM48" s="171"/>
      <c r="QQN48" s="172"/>
      <c r="QQO48" s="162"/>
      <c r="QQP48" s="171"/>
      <c r="QQQ48" s="171"/>
      <c r="QQR48" s="171"/>
      <c r="QQS48" s="171"/>
      <c r="QQT48" s="171"/>
      <c r="QQU48" s="171"/>
      <c r="QQV48" s="172"/>
      <c r="QQW48" s="162"/>
      <c r="QQX48" s="171"/>
      <c r="QQY48" s="171"/>
      <c r="QQZ48" s="171"/>
      <c r="QRA48" s="171"/>
      <c r="QRB48" s="171"/>
      <c r="QRC48" s="171"/>
      <c r="QRD48" s="172"/>
      <c r="QRE48" s="162"/>
      <c r="QRF48" s="171"/>
      <c r="QRG48" s="171"/>
      <c r="QRH48" s="171"/>
      <c r="QRI48" s="171"/>
      <c r="QRJ48" s="171"/>
      <c r="QRK48" s="171"/>
      <c r="QRL48" s="172"/>
      <c r="QRM48" s="162"/>
      <c r="QRN48" s="171"/>
      <c r="QRO48" s="171"/>
      <c r="QRP48" s="171"/>
      <c r="QRQ48" s="171"/>
      <c r="QRR48" s="171"/>
      <c r="QRS48" s="171"/>
      <c r="QRT48" s="172"/>
      <c r="QRU48" s="162"/>
      <c r="QRV48" s="171"/>
      <c r="QRW48" s="171"/>
      <c r="QRX48" s="171"/>
      <c r="QRY48" s="171"/>
      <c r="QRZ48" s="171"/>
      <c r="QSA48" s="171"/>
      <c r="QSB48" s="172"/>
      <c r="QSC48" s="162"/>
      <c r="QSD48" s="171"/>
      <c r="QSE48" s="171"/>
      <c r="QSF48" s="171"/>
      <c r="QSG48" s="171"/>
      <c r="QSH48" s="171"/>
      <c r="QSI48" s="171"/>
      <c r="QSJ48" s="172"/>
      <c r="QSK48" s="162"/>
      <c r="QSL48" s="171"/>
      <c r="QSM48" s="171"/>
      <c r="QSN48" s="171"/>
      <c r="QSO48" s="171"/>
      <c r="QSP48" s="171"/>
      <c r="QSQ48" s="171"/>
      <c r="QSR48" s="172"/>
      <c r="QSS48" s="162"/>
      <c r="QST48" s="171"/>
      <c r="QSU48" s="171"/>
      <c r="QSV48" s="171"/>
      <c r="QSW48" s="171"/>
      <c r="QSX48" s="171"/>
      <c r="QSY48" s="171"/>
      <c r="QSZ48" s="172"/>
      <c r="QTA48" s="162"/>
      <c r="QTB48" s="171"/>
      <c r="QTC48" s="171"/>
      <c r="QTD48" s="171"/>
      <c r="QTE48" s="171"/>
      <c r="QTF48" s="171"/>
      <c r="QTG48" s="171"/>
      <c r="QTH48" s="172"/>
      <c r="QTI48" s="162"/>
      <c r="QTJ48" s="171"/>
      <c r="QTK48" s="171"/>
      <c r="QTL48" s="171"/>
      <c r="QTM48" s="171"/>
      <c r="QTN48" s="171"/>
      <c r="QTO48" s="171"/>
      <c r="QTP48" s="172"/>
      <c r="QTQ48" s="162"/>
      <c r="QTR48" s="171"/>
      <c r="QTS48" s="171"/>
      <c r="QTT48" s="171"/>
      <c r="QTU48" s="171"/>
      <c r="QTV48" s="171"/>
      <c r="QTW48" s="171"/>
      <c r="QTX48" s="172"/>
      <c r="QTY48" s="162"/>
      <c r="QTZ48" s="171"/>
      <c r="QUA48" s="171"/>
      <c r="QUB48" s="171"/>
      <c r="QUC48" s="171"/>
      <c r="QUD48" s="171"/>
      <c r="QUE48" s="171"/>
      <c r="QUF48" s="172"/>
      <c r="QUG48" s="162"/>
      <c r="QUH48" s="171"/>
      <c r="QUI48" s="171"/>
      <c r="QUJ48" s="171"/>
      <c r="QUK48" s="171"/>
      <c r="QUL48" s="171"/>
      <c r="QUM48" s="171"/>
      <c r="QUN48" s="172"/>
      <c r="QUO48" s="162"/>
      <c r="QUP48" s="171"/>
      <c r="QUQ48" s="171"/>
      <c r="QUR48" s="171"/>
      <c r="QUS48" s="171"/>
      <c r="QUT48" s="171"/>
      <c r="QUU48" s="171"/>
      <c r="QUV48" s="172"/>
      <c r="QUW48" s="162"/>
      <c r="QUX48" s="171"/>
      <c r="QUY48" s="171"/>
      <c r="QUZ48" s="171"/>
      <c r="QVA48" s="171"/>
      <c r="QVB48" s="171"/>
      <c r="QVC48" s="171"/>
      <c r="QVD48" s="172"/>
      <c r="QVE48" s="162"/>
      <c r="QVF48" s="171"/>
      <c r="QVG48" s="171"/>
      <c r="QVH48" s="171"/>
      <c r="QVI48" s="171"/>
      <c r="QVJ48" s="171"/>
      <c r="QVK48" s="171"/>
      <c r="QVL48" s="172"/>
      <c r="QVM48" s="162"/>
      <c r="QVN48" s="171"/>
      <c r="QVO48" s="171"/>
      <c r="QVP48" s="171"/>
      <c r="QVQ48" s="171"/>
      <c r="QVR48" s="171"/>
      <c r="QVS48" s="171"/>
      <c r="QVT48" s="172"/>
      <c r="QVU48" s="162"/>
      <c r="QVV48" s="171"/>
      <c r="QVW48" s="171"/>
      <c r="QVX48" s="171"/>
      <c r="QVY48" s="171"/>
      <c r="QVZ48" s="171"/>
      <c r="QWA48" s="171"/>
      <c r="QWB48" s="172"/>
      <c r="QWC48" s="162"/>
      <c r="QWD48" s="171"/>
      <c r="QWE48" s="171"/>
      <c r="QWF48" s="171"/>
      <c r="QWG48" s="171"/>
      <c r="QWH48" s="171"/>
      <c r="QWI48" s="171"/>
      <c r="QWJ48" s="172"/>
      <c r="QWK48" s="162"/>
      <c r="QWL48" s="171"/>
      <c r="QWM48" s="171"/>
      <c r="QWN48" s="171"/>
      <c r="QWO48" s="171"/>
      <c r="QWP48" s="171"/>
      <c r="QWQ48" s="171"/>
      <c r="QWR48" s="172"/>
      <c r="QWS48" s="162"/>
      <c r="QWT48" s="171"/>
      <c r="QWU48" s="171"/>
      <c r="QWV48" s="171"/>
      <c r="QWW48" s="171"/>
      <c r="QWX48" s="171"/>
      <c r="QWY48" s="171"/>
      <c r="QWZ48" s="172"/>
      <c r="QXA48" s="162"/>
      <c r="QXB48" s="171"/>
      <c r="QXC48" s="171"/>
      <c r="QXD48" s="171"/>
      <c r="QXE48" s="171"/>
      <c r="QXF48" s="171"/>
      <c r="QXG48" s="171"/>
      <c r="QXH48" s="172"/>
      <c r="QXI48" s="162"/>
      <c r="QXJ48" s="171"/>
      <c r="QXK48" s="171"/>
      <c r="QXL48" s="171"/>
      <c r="QXM48" s="171"/>
      <c r="QXN48" s="171"/>
      <c r="QXO48" s="171"/>
      <c r="QXP48" s="172"/>
      <c r="QXQ48" s="162"/>
      <c r="QXR48" s="171"/>
      <c r="QXS48" s="171"/>
      <c r="QXT48" s="171"/>
      <c r="QXU48" s="171"/>
      <c r="QXV48" s="171"/>
      <c r="QXW48" s="171"/>
      <c r="QXX48" s="172"/>
      <c r="QXY48" s="162"/>
      <c r="QXZ48" s="171"/>
      <c r="QYA48" s="171"/>
      <c r="QYB48" s="171"/>
      <c r="QYC48" s="171"/>
      <c r="QYD48" s="171"/>
      <c r="QYE48" s="171"/>
      <c r="QYF48" s="172"/>
      <c r="QYG48" s="162"/>
      <c r="QYH48" s="171"/>
      <c r="QYI48" s="171"/>
      <c r="QYJ48" s="171"/>
      <c r="QYK48" s="171"/>
      <c r="QYL48" s="171"/>
      <c r="QYM48" s="171"/>
      <c r="QYN48" s="172"/>
      <c r="QYO48" s="162"/>
      <c r="QYP48" s="171"/>
      <c r="QYQ48" s="171"/>
      <c r="QYR48" s="171"/>
      <c r="QYS48" s="171"/>
      <c r="QYT48" s="171"/>
      <c r="QYU48" s="171"/>
      <c r="QYV48" s="172"/>
      <c r="QYW48" s="162"/>
      <c r="QYX48" s="171"/>
      <c r="QYY48" s="171"/>
      <c r="QYZ48" s="171"/>
      <c r="QZA48" s="171"/>
      <c r="QZB48" s="171"/>
      <c r="QZC48" s="171"/>
      <c r="QZD48" s="172"/>
      <c r="QZE48" s="162"/>
      <c r="QZF48" s="171"/>
      <c r="QZG48" s="171"/>
      <c r="QZH48" s="171"/>
      <c r="QZI48" s="171"/>
      <c r="QZJ48" s="171"/>
      <c r="QZK48" s="171"/>
      <c r="QZL48" s="172"/>
      <c r="QZM48" s="162"/>
      <c r="QZN48" s="171"/>
      <c r="QZO48" s="171"/>
      <c r="QZP48" s="171"/>
      <c r="QZQ48" s="171"/>
      <c r="QZR48" s="171"/>
      <c r="QZS48" s="171"/>
      <c r="QZT48" s="172"/>
      <c r="QZU48" s="162"/>
      <c r="QZV48" s="171"/>
      <c r="QZW48" s="171"/>
      <c r="QZX48" s="171"/>
      <c r="QZY48" s="171"/>
      <c r="QZZ48" s="171"/>
      <c r="RAA48" s="171"/>
      <c r="RAB48" s="172"/>
      <c r="RAC48" s="162"/>
      <c r="RAD48" s="171"/>
      <c r="RAE48" s="171"/>
      <c r="RAF48" s="171"/>
      <c r="RAG48" s="171"/>
      <c r="RAH48" s="171"/>
      <c r="RAI48" s="171"/>
      <c r="RAJ48" s="172"/>
      <c r="RAK48" s="162"/>
      <c r="RAL48" s="171"/>
      <c r="RAM48" s="171"/>
      <c r="RAN48" s="171"/>
      <c r="RAO48" s="171"/>
      <c r="RAP48" s="171"/>
      <c r="RAQ48" s="171"/>
      <c r="RAR48" s="172"/>
      <c r="RAS48" s="162"/>
      <c r="RAT48" s="171"/>
      <c r="RAU48" s="171"/>
      <c r="RAV48" s="171"/>
      <c r="RAW48" s="171"/>
      <c r="RAX48" s="171"/>
      <c r="RAY48" s="171"/>
      <c r="RAZ48" s="172"/>
      <c r="RBA48" s="162"/>
      <c r="RBB48" s="171"/>
      <c r="RBC48" s="171"/>
      <c r="RBD48" s="171"/>
      <c r="RBE48" s="171"/>
      <c r="RBF48" s="171"/>
      <c r="RBG48" s="171"/>
      <c r="RBH48" s="172"/>
      <c r="RBI48" s="162"/>
      <c r="RBJ48" s="171"/>
      <c r="RBK48" s="171"/>
      <c r="RBL48" s="171"/>
      <c r="RBM48" s="171"/>
      <c r="RBN48" s="171"/>
      <c r="RBO48" s="171"/>
      <c r="RBP48" s="172"/>
      <c r="RBQ48" s="162"/>
      <c r="RBR48" s="171"/>
      <c r="RBS48" s="171"/>
      <c r="RBT48" s="171"/>
      <c r="RBU48" s="171"/>
      <c r="RBV48" s="171"/>
      <c r="RBW48" s="171"/>
      <c r="RBX48" s="172"/>
      <c r="RBY48" s="162"/>
      <c r="RBZ48" s="171"/>
      <c r="RCA48" s="171"/>
      <c r="RCB48" s="171"/>
      <c r="RCC48" s="171"/>
      <c r="RCD48" s="171"/>
      <c r="RCE48" s="171"/>
      <c r="RCF48" s="172"/>
      <c r="RCG48" s="162"/>
      <c r="RCH48" s="171"/>
      <c r="RCI48" s="171"/>
      <c r="RCJ48" s="171"/>
      <c r="RCK48" s="171"/>
      <c r="RCL48" s="171"/>
      <c r="RCM48" s="171"/>
      <c r="RCN48" s="172"/>
      <c r="RCO48" s="162"/>
      <c r="RCP48" s="171"/>
      <c r="RCQ48" s="171"/>
      <c r="RCR48" s="171"/>
      <c r="RCS48" s="171"/>
      <c r="RCT48" s="171"/>
      <c r="RCU48" s="171"/>
      <c r="RCV48" s="172"/>
      <c r="RCW48" s="162"/>
      <c r="RCX48" s="171"/>
      <c r="RCY48" s="171"/>
      <c r="RCZ48" s="171"/>
      <c r="RDA48" s="171"/>
      <c r="RDB48" s="171"/>
      <c r="RDC48" s="171"/>
      <c r="RDD48" s="172"/>
      <c r="RDE48" s="162"/>
      <c r="RDF48" s="171"/>
      <c r="RDG48" s="171"/>
      <c r="RDH48" s="171"/>
      <c r="RDI48" s="171"/>
      <c r="RDJ48" s="171"/>
      <c r="RDK48" s="171"/>
      <c r="RDL48" s="172"/>
      <c r="RDM48" s="162"/>
      <c r="RDN48" s="171"/>
      <c r="RDO48" s="171"/>
      <c r="RDP48" s="171"/>
      <c r="RDQ48" s="171"/>
      <c r="RDR48" s="171"/>
      <c r="RDS48" s="171"/>
      <c r="RDT48" s="172"/>
      <c r="RDU48" s="162"/>
      <c r="RDV48" s="171"/>
      <c r="RDW48" s="171"/>
      <c r="RDX48" s="171"/>
      <c r="RDY48" s="171"/>
      <c r="RDZ48" s="171"/>
      <c r="REA48" s="171"/>
      <c r="REB48" s="172"/>
      <c r="REC48" s="162"/>
      <c r="RED48" s="171"/>
      <c r="REE48" s="171"/>
      <c r="REF48" s="171"/>
      <c r="REG48" s="171"/>
      <c r="REH48" s="171"/>
      <c r="REI48" s="171"/>
      <c r="REJ48" s="172"/>
      <c r="REK48" s="162"/>
      <c r="REL48" s="171"/>
      <c r="REM48" s="171"/>
      <c r="REN48" s="171"/>
      <c r="REO48" s="171"/>
      <c r="REP48" s="171"/>
      <c r="REQ48" s="171"/>
      <c r="RER48" s="172"/>
      <c r="RES48" s="162"/>
      <c r="RET48" s="171"/>
      <c r="REU48" s="171"/>
      <c r="REV48" s="171"/>
      <c r="REW48" s="171"/>
      <c r="REX48" s="171"/>
      <c r="REY48" s="171"/>
      <c r="REZ48" s="172"/>
      <c r="RFA48" s="162"/>
      <c r="RFB48" s="171"/>
      <c r="RFC48" s="171"/>
      <c r="RFD48" s="171"/>
      <c r="RFE48" s="171"/>
      <c r="RFF48" s="171"/>
      <c r="RFG48" s="171"/>
      <c r="RFH48" s="172"/>
      <c r="RFI48" s="162"/>
      <c r="RFJ48" s="171"/>
      <c r="RFK48" s="171"/>
      <c r="RFL48" s="171"/>
      <c r="RFM48" s="171"/>
      <c r="RFN48" s="171"/>
      <c r="RFO48" s="171"/>
      <c r="RFP48" s="172"/>
      <c r="RFQ48" s="162"/>
      <c r="RFR48" s="171"/>
      <c r="RFS48" s="171"/>
      <c r="RFT48" s="171"/>
      <c r="RFU48" s="171"/>
      <c r="RFV48" s="171"/>
      <c r="RFW48" s="171"/>
      <c r="RFX48" s="172"/>
      <c r="RFY48" s="162"/>
      <c r="RFZ48" s="171"/>
      <c r="RGA48" s="171"/>
      <c r="RGB48" s="171"/>
      <c r="RGC48" s="171"/>
      <c r="RGD48" s="171"/>
      <c r="RGE48" s="171"/>
      <c r="RGF48" s="172"/>
      <c r="RGG48" s="162"/>
      <c r="RGH48" s="171"/>
      <c r="RGI48" s="171"/>
      <c r="RGJ48" s="171"/>
      <c r="RGK48" s="171"/>
      <c r="RGL48" s="171"/>
      <c r="RGM48" s="171"/>
      <c r="RGN48" s="172"/>
      <c r="RGO48" s="162"/>
      <c r="RGP48" s="171"/>
      <c r="RGQ48" s="171"/>
      <c r="RGR48" s="171"/>
      <c r="RGS48" s="171"/>
      <c r="RGT48" s="171"/>
      <c r="RGU48" s="171"/>
      <c r="RGV48" s="172"/>
      <c r="RGW48" s="162"/>
      <c r="RGX48" s="171"/>
      <c r="RGY48" s="171"/>
      <c r="RGZ48" s="171"/>
      <c r="RHA48" s="171"/>
      <c r="RHB48" s="171"/>
      <c r="RHC48" s="171"/>
      <c r="RHD48" s="172"/>
      <c r="RHE48" s="162"/>
      <c r="RHF48" s="171"/>
      <c r="RHG48" s="171"/>
      <c r="RHH48" s="171"/>
      <c r="RHI48" s="171"/>
      <c r="RHJ48" s="171"/>
      <c r="RHK48" s="171"/>
      <c r="RHL48" s="172"/>
      <c r="RHM48" s="162"/>
      <c r="RHN48" s="171"/>
      <c r="RHO48" s="171"/>
      <c r="RHP48" s="171"/>
      <c r="RHQ48" s="171"/>
      <c r="RHR48" s="171"/>
      <c r="RHS48" s="171"/>
      <c r="RHT48" s="172"/>
      <c r="RHU48" s="162"/>
      <c r="RHV48" s="171"/>
      <c r="RHW48" s="171"/>
      <c r="RHX48" s="171"/>
      <c r="RHY48" s="171"/>
      <c r="RHZ48" s="171"/>
      <c r="RIA48" s="171"/>
      <c r="RIB48" s="172"/>
      <c r="RIC48" s="162"/>
      <c r="RID48" s="171"/>
      <c r="RIE48" s="171"/>
      <c r="RIF48" s="171"/>
      <c r="RIG48" s="171"/>
      <c r="RIH48" s="171"/>
      <c r="RII48" s="171"/>
      <c r="RIJ48" s="172"/>
      <c r="RIK48" s="162"/>
      <c r="RIL48" s="171"/>
      <c r="RIM48" s="171"/>
      <c r="RIN48" s="171"/>
      <c r="RIO48" s="171"/>
      <c r="RIP48" s="171"/>
      <c r="RIQ48" s="171"/>
      <c r="RIR48" s="172"/>
      <c r="RIS48" s="162"/>
      <c r="RIT48" s="171"/>
      <c r="RIU48" s="171"/>
      <c r="RIV48" s="171"/>
      <c r="RIW48" s="171"/>
      <c r="RIX48" s="171"/>
      <c r="RIY48" s="171"/>
      <c r="RIZ48" s="172"/>
      <c r="RJA48" s="162"/>
      <c r="RJB48" s="171"/>
      <c r="RJC48" s="171"/>
      <c r="RJD48" s="171"/>
      <c r="RJE48" s="171"/>
      <c r="RJF48" s="171"/>
      <c r="RJG48" s="171"/>
      <c r="RJH48" s="172"/>
      <c r="RJI48" s="162"/>
      <c r="RJJ48" s="171"/>
      <c r="RJK48" s="171"/>
      <c r="RJL48" s="171"/>
      <c r="RJM48" s="171"/>
      <c r="RJN48" s="171"/>
      <c r="RJO48" s="171"/>
      <c r="RJP48" s="172"/>
      <c r="RJQ48" s="162"/>
      <c r="RJR48" s="171"/>
      <c r="RJS48" s="171"/>
      <c r="RJT48" s="171"/>
      <c r="RJU48" s="171"/>
      <c r="RJV48" s="171"/>
      <c r="RJW48" s="171"/>
      <c r="RJX48" s="172"/>
      <c r="RJY48" s="162"/>
      <c r="RJZ48" s="171"/>
      <c r="RKA48" s="171"/>
      <c r="RKB48" s="171"/>
      <c r="RKC48" s="171"/>
      <c r="RKD48" s="171"/>
      <c r="RKE48" s="171"/>
      <c r="RKF48" s="172"/>
      <c r="RKG48" s="162"/>
      <c r="RKH48" s="171"/>
      <c r="RKI48" s="171"/>
      <c r="RKJ48" s="171"/>
      <c r="RKK48" s="171"/>
      <c r="RKL48" s="171"/>
      <c r="RKM48" s="171"/>
      <c r="RKN48" s="172"/>
      <c r="RKO48" s="162"/>
      <c r="RKP48" s="171"/>
      <c r="RKQ48" s="171"/>
      <c r="RKR48" s="171"/>
      <c r="RKS48" s="171"/>
      <c r="RKT48" s="171"/>
      <c r="RKU48" s="171"/>
      <c r="RKV48" s="172"/>
      <c r="RKW48" s="162"/>
      <c r="RKX48" s="171"/>
      <c r="RKY48" s="171"/>
      <c r="RKZ48" s="171"/>
      <c r="RLA48" s="171"/>
      <c r="RLB48" s="171"/>
      <c r="RLC48" s="171"/>
      <c r="RLD48" s="172"/>
      <c r="RLE48" s="162"/>
      <c r="RLF48" s="171"/>
      <c r="RLG48" s="171"/>
      <c r="RLH48" s="171"/>
      <c r="RLI48" s="171"/>
      <c r="RLJ48" s="171"/>
      <c r="RLK48" s="171"/>
      <c r="RLL48" s="172"/>
      <c r="RLM48" s="162"/>
      <c r="RLN48" s="171"/>
      <c r="RLO48" s="171"/>
      <c r="RLP48" s="171"/>
      <c r="RLQ48" s="171"/>
      <c r="RLR48" s="171"/>
      <c r="RLS48" s="171"/>
      <c r="RLT48" s="172"/>
      <c r="RLU48" s="162"/>
      <c r="RLV48" s="171"/>
      <c r="RLW48" s="171"/>
      <c r="RLX48" s="171"/>
      <c r="RLY48" s="171"/>
      <c r="RLZ48" s="171"/>
      <c r="RMA48" s="171"/>
      <c r="RMB48" s="172"/>
      <c r="RMC48" s="162"/>
      <c r="RMD48" s="171"/>
      <c r="RME48" s="171"/>
      <c r="RMF48" s="171"/>
      <c r="RMG48" s="171"/>
      <c r="RMH48" s="171"/>
      <c r="RMI48" s="171"/>
      <c r="RMJ48" s="172"/>
      <c r="RMK48" s="162"/>
      <c r="RML48" s="171"/>
      <c r="RMM48" s="171"/>
      <c r="RMN48" s="171"/>
      <c r="RMO48" s="171"/>
      <c r="RMP48" s="171"/>
      <c r="RMQ48" s="171"/>
      <c r="RMR48" s="172"/>
      <c r="RMS48" s="162"/>
      <c r="RMT48" s="171"/>
      <c r="RMU48" s="171"/>
      <c r="RMV48" s="171"/>
      <c r="RMW48" s="171"/>
      <c r="RMX48" s="171"/>
      <c r="RMY48" s="171"/>
      <c r="RMZ48" s="172"/>
      <c r="RNA48" s="162"/>
      <c r="RNB48" s="171"/>
      <c r="RNC48" s="171"/>
      <c r="RND48" s="171"/>
      <c r="RNE48" s="171"/>
      <c r="RNF48" s="171"/>
      <c r="RNG48" s="171"/>
      <c r="RNH48" s="172"/>
      <c r="RNI48" s="162"/>
      <c r="RNJ48" s="171"/>
      <c r="RNK48" s="171"/>
      <c r="RNL48" s="171"/>
      <c r="RNM48" s="171"/>
      <c r="RNN48" s="171"/>
      <c r="RNO48" s="171"/>
      <c r="RNP48" s="172"/>
      <c r="RNQ48" s="162"/>
      <c r="RNR48" s="171"/>
      <c r="RNS48" s="171"/>
      <c r="RNT48" s="171"/>
      <c r="RNU48" s="171"/>
      <c r="RNV48" s="171"/>
      <c r="RNW48" s="171"/>
      <c r="RNX48" s="172"/>
      <c r="RNY48" s="162"/>
      <c r="RNZ48" s="171"/>
      <c r="ROA48" s="171"/>
      <c r="ROB48" s="171"/>
      <c r="ROC48" s="171"/>
      <c r="ROD48" s="171"/>
      <c r="ROE48" s="171"/>
      <c r="ROF48" s="172"/>
      <c r="ROG48" s="162"/>
      <c r="ROH48" s="171"/>
      <c r="ROI48" s="171"/>
      <c r="ROJ48" s="171"/>
      <c r="ROK48" s="171"/>
      <c r="ROL48" s="171"/>
      <c r="ROM48" s="171"/>
      <c r="RON48" s="172"/>
      <c r="ROO48" s="162"/>
      <c r="ROP48" s="171"/>
      <c r="ROQ48" s="171"/>
      <c r="ROR48" s="171"/>
      <c r="ROS48" s="171"/>
      <c r="ROT48" s="171"/>
      <c r="ROU48" s="171"/>
      <c r="ROV48" s="172"/>
      <c r="ROW48" s="162"/>
      <c r="ROX48" s="171"/>
      <c r="ROY48" s="171"/>
      <c r="ROZ48" s="171"/>
      <c r="RPA48" s="171"/>
      <c r="RPB48" s="171"/>
      <c r="RPC48" s="171"/>
      <c r="RPD48" s="172"/>
      <c r="RPE48" s="162"/>
      <c r="RPF48" s="171"/>
      <c r="RPG48" s="171"/>
      <c r="RPH48" s="171"/>
      <c r="RPI48" s="171"/>
      <c r="RPJ48" s="171"/>
      <c r="RPK48" s="171"/>
      <c r="RPL48" s="172"/>
      <c r="RPM48" s="162"/>
      <c r="RPN48" s="171"/>
      <c r="RPO48" s="171"/>
      <c r="RPP48" s="171"/>
      <c r="RPQ48" s="171"/>
      <c r="RPR48" s="171"/>
      <c r="RPS48" s="171"/>
      <c r="RPT48" s="172"/>
      <c r="RPU48" s="162"/>
      <c r="RPV48" s="171"/>
      <c r="RPW48" s="171"/>
      <c r="RPX48" s="171"/>
      <c r="RPY48" s="171"/>
      <c r="RPZ48" s="171"/>
      <c r="RQA48" s="171"/>
      <c r="RQB48" s="172"/>
      <c r="RQC48" s="162"/>
      <c r="RQD48" s="171"/>
      <c r="RQE48" s="171"/>
      <c r="RQF48" s="171"/>
      <c r="RQG48" s="171"/>
      <c r="RQH48" s="171"/>
      <c r="RQI48" s="171"/>
      <c r="RQJ48" s="172"/>
      <c r="RQK48" s="162"/>
      <c r="RQL48" s="171"/>
      <c r="RQM48" s="171"/>
      <c r="RQN48" s="171"/>
      <c r="RQO48" s="171"/>
      <c r="RQP48" s="171"/>
      <c r="RQQ48" s="171"/>
      <c r="RQR48" s="172"/>
      <c r="RQS48" s="162"/>
      <c r="RQT48" s="171"/>
      <c r="RQU48" s="171"/>
      <c r="RQV48" s="171"/>
      <c r="RQW48" s="171"/>
      <c r="RQX48" s="171"/>
      <c r="RQY48" s="171"/>
      <c r="RQZ48" s="172"/>
      <c r="RRA48" s="162"/>
      <c r="RRB48" s="171"/>
      <c r="RRC48" s="171"/>
      <c r="RRD48" s="171"/>
      <c r="RRE48" s="171"/>
      <c r="RRF48" s="171"/>
      <c r="RRG48" s="171"/>
      <c r="RRH48" s="172"/>
      <c r="RRI48" s="162"/>
      <c r="RRJ48" s="171"/>
      <c r="RRK48" s="171"/>
      <c r="RRL48" s="171"/>
      <c r="RRM48" s="171"/>
      <c r="RRN48" s="171"/>
      <c r="RRO48" s="171"/>
      <c r="RRP48" s="172"/>
      <c r="RRQ48" s="162"/>
      <c r="RRR48" s="171"/>
      <c r="RRS48" s="171"/>
      <c r="RRT48" s="171"/>
      <c r="RRU48" s="171"/>
      <c r="RRV48" s="171"/>
      <c r="RRW48" s="171"/>
      <c r="RRX48" s="172"/>
      <c r="RRY48" s="162"/>
      <c r="RRZ48" s="171"/>
      <c r="RSA48" s="171"/>
      <c r="RSB48" s="171"/>
      <c r="RSC48" s="171"/>
      <c r="RSD48" s="171"/>
      <c r="RSE48" s="171"/>
      <c r="RSF48" s="172"/>
      <c r="RSG48" s="162"/>
      <c r="RSH48" s="171"/>
      <c r="RSI48" s="171"/>
      <c r="RSJ48" s="171"/>
      <c r="RSK48" s="171"/>
      <c r="RSL48" s="171"/>
      <c r="RSM48" s="171"/>
      <c r="RSN48" s="172"/>
      <c r="RSO48" s="162"/>
      <c r="RSP48" s="171"/>
      <c r="RSQ48" s="171"/>
      <c r="RSR48" s="171"/>
      <c r="RSS48" s="171"/>
      <c r="RST48" s="171"/>
      <c r="RSU48" s="171"/>
      <c r="RSV48" s="172"/>
      <c r="RSW48" s="162"/>
      <c r="RSX48" s="171"/>
      <c r="RSY48" s="171"/>
      <c r="RSZ48" s="171"/>
      <c r="RTA48" s="171"/>
      <c r="RTB48" s="171"/>
      <c r="RTC48" s="171"/>
      <c r="RTD48" s="172"/>
      <c r="RTE48" s="162"/>
      <c r="RTF48" s="171"/>
      <c r="RTG48" s="171"/>
      <c r="RTH48" s="171"/>
      <c r="RTI48" s="171"/>
      <c r="RTJ48" s="171"/>
      <c r="RTK48" s="171"/>
      <c r="RTL48" s="172"/>
      <c r="RTM48" s="162"/>
      <c r="RTN48" s="171"/>
      <c r="RTO48" s="171"/>
      <c r="RTP48" s="171"/>
      <c r="RTQ48" s="171"/>
      <c r="RTR48" s="171"/>
      <c r="RTS48" s="171"/>
      <c r="RTT48" s="172"/>
      <c r="RTU48" s="162"/>
      <c r="RTV48" s="171"/>
      <c r="RTW48" s="171"/>
      <c r="RTX48" s="171"/>
      <c r="RTY48" s="171"/>
      <c r="RTZ48" s="171"/>
      <c r="RUA48" s="171"/>
      <c r="RUB48" s="172"/>
      <c r="RUC48" s="162"/>
      <c r="RUD48" s="171"/>
      <c r="RUE48" s="171"/>
      <c r="RUF48" s="171"/>
      <c r="RUG48" s="171"/>
      <c r="RUH48" s="171"/>
      <c r="RUI48" s="171"/>
      <c r="RUJ48" s="172"/>
      <c r="RUK48" s="162"/>
      <c r="RUL48" s="171"/>
      <c r="RUM48" s="171"/>
      <c r="RUN48" s="171"/>
      <c r="RUO48" s="171"/>
      <c r="RUP48" s="171"/>
      <c r="RUQ48" s="171"/>
      <c r="RUR48" s="172"/>
      <c r="RUS48" s="162"/>
      <c r="RUT48" s="171"/>
      <c r="RUU48" s="171"/>
      <c r="RUV48" s="171"/>
      <c r="RUW48" s="171"/>
      <c r="RUX48" s="171"/>
      <c r="RUY48" s="171"/>
      <c r="RUZ48" s="172"/>
      <c r="RVA48" s="162"/>
      <c r="RVB48" s="171"/>
      <c r="RVC48" s="171"/>
      <c r="RVD48" s="171"/>
      <c r="RVE48" s="171"/>
      <c r="RVF48" s="171"/>
      <c r="RVG48" s="171"/>
      <c r="RVH48" s="172"/>
      <c r="RVI48" s="162"/>
      <c r="RVJ48" s="171"/>
      <c r="RVK48" s="171"/>
      <c r="RVL48" s="171"/>
      <c r="RVM48" s="171"/>
      <c r="RVN48" s="171"/>
      <c r="RVO48" s="171"/>
      <c r="RVP48" s="172"/>
      <c r="RVQ48" s="162"/>
      <c r="RVR48" s="171"/>
      <c r="RVS48" s="171"/>
      <c r="RVT48" s="171"/>
      <c r="RVU48" s="171"/>
      <c r="RVV48" s="171"/>
      <c r="RVW48" s="171"/>
      <c r="RVX48" s="172"/>
      <c r="RVY48" s="162"/>
      <c r="RVZ48" s="171"/>
      <c r="RWA48" s="171"/>
      <c r="RWB48" s="171"/>
      <c r="RWC48" s="171"/>
      <c r="RWD48" s="171"/>
      <c r="RWE48" s="171"/>
      <c r="RWF48" s="172"/>
      <c r="RWG48" s="162"/>
      <c r="RWH48" s="171"/>
      <c r="RWI48" s="171"/>
      <c r="RWJ48" s="171"/>
      <c r="RWK48" s="171"/>
      <c r="RWL48" s="171"/>
      <c r="RWM48" s="171"/>
      <c r="RWN48" s="172"/>
      <c r="RWO48" s="162"/>
      <c r="RWP48" s="171"/>
      <c r="RWQ48" s="171"/>
      <c r="RWR48" s="171"/>
      <c r="RWS48" s="171"/>
      <c r="RWT48" s="171"/>
      <c r="RWU48" s="171"/>
      <c r="RWV48" s="172"/>
      <c r="RWW48" s="162"/>
      <c r="RWX48" s="171"/>
      <c r="RWY48" s="171"/>
      <c r="RWZ48" s="171"/>
      <c r="RXA48" s="171"/>
      <c r="RXB48" s="171"/>
      <c r="RXC48" s="171"/>
      <c r="RXD48" s="172"/>
      <c r="RXE48" s="162"/>
      <c r="RXF48" s="171"/>
      <c r="RXG48" s="171"/>
      <c r="RXH48" s="171"/>
      <c r="RXI48" s="171"/>
      <c r="RXJ48" s="171"/>
      <c r="RXK48" s="171"/>
      <c r="RXL48" s="172"/>
      <c r="RXM48" s="162"/>
      <c r="RXN48" s="171"/>
      <c r="RXO48" s="171"/>
      <c r="RXP48" s="171"/>
      <c r="RXQ48" s="171"/>
      <c r="RXR48" s="171"/>
      <c r="RXS48" s="171"/>
      <c r="RXT48" s="172"/>
      <c r="RXU48" s="162"/>
      <c r="RXV48" s="171"/>
      <c r="RXW48" s="171"/>
      <c r="RXX48" s="171"/>
      <c r="RXY48" s="171"/>
      <c r="RXZ48" s="171"/>
      <c r="RYA48" s="171"/>
      <c r="RYB48" s="172"/>
      <c r="RYC48" s="162"/>
      <c r="RYD48" s="171"/>
      <c r="RYE48" s="171"/>
      <c r="RYF48" s="171"/>
      <c r="RYG48" s="171"/>
      <c r="RYH48" s="171"/>
      <c r="RYI48" s="171"/>
      <c r="RYJ48" s="172"/>
      <c r="RYK48" s="162"/>
      <c r="RYL48" s="171"/>
      <c r="RYM48" s="171"/>
      <c r="RYN48" s="171"/>
      <c r="RYO48" s="171"/>
      <c r="RYP48" s="171"/>
      <c r="RYQ48" s="171"/>
      <c r="RYR48" s="172"/>
      <c r="RYS48" s="162"/>
      <c r="RYT48" s="171"/>
      <c r="RYU48" s="171"/>
      <c r="RYV48" s="171"/>
      <c r="RYW48" s="171"/>
      <c r="RYX48" s="171"/>
      <c r="RYY48" s="171"/>
      <c r="RYZ48" s="172"/>
      <c r="RZA48" s="162"/>
      <c r="RZB48" s="171"/>
      <c r="RZC48" s="171"/>
      <c r="RZD48" s="171"/>
      <c r="RZE48" s="171"/>
      <c r="RZF48" s="171"/>
      <c r="RZG48" s="171"/>
      <c r="RZH48" s="172"/>
      <c r="RZI48" s="162"/>
      <c r="RZJ48" s="171"/>
      <c r="RZK48" s="171"/>
      <c r="RZL48" s="171"/>
      <c r="RZM48" s="171"/>
      <c r="RZN48" s="171"/>
      <c r="RZO48" s="171"/>
      <c r="RZP48" s="172"/>
      <c r="RZQ48" s="162"/>
      <c r="RZR48" s="171"/>
      <c r="RZS48" s="171"/>
      <c r="RZT48" s="171"/>
      <c r="RZU48" s="171"/>
      <c r="RZV48" s="171"/>
      <c r="RZW48" s="171"/>
      <c r="RZX48" s="172"/>
      <c r="RZY48" s="162"/>
      <c r="RZZ48" s="171"/>
      <c r="SAA48" s="171"/>
      <c r="SAB48" s="171"/>
      <c r="SAC48" s="171"/>
      <c r="SAD48" s="171"/>
      <c r="SAE48" s="171"/>
      <c r="SAF48" s="172"/>
      <c r="SAG48" s="162"/>
      <c r="SAH48" s="171"/>
      <c r="SAI48" s="171"/>
      <c r="SAJ48" s="171"/>
      <c r="SAK48" s="171"/>
      <c r="SAL48" s="171"/>
      <c r="SAM48" s="171"/>
      <c r="SAN48" s="172"/>
      <c r="SAO48" s="162"/>
      <c r="SAP48" s="171"/>
      <c r="SAQ48" s="171"/>
      <c r="SAR48" s="171"/>
      <c r="SAS48" s="171"/>
      <c r="SAT48" s="171"/>
      <c r="SAU48" s="171"/>
      <c r="SAV48" s="172"/>
      <c r="SAW48" s="162"/>
      <c r="SAX48" s="171"/>
      <c r="SAY48" s="171"/>
      <c r="SAZ48" s="171"/>
      <c r="SBA48" s="171"/>
      <c r="SBB48" s="171"/>
      <c r="SBC48" s="171"/>
      <c r="SBD48" s="172"/>
      <c r="SBE48" s="162"/>
      <c r="SBF48" s="171"/>
      <c r="SBG48" s="171"/>
      <c r="SBH48" s="171"/>
      <c r="SBI48" s="171"/>
      <c r="SBJ48" s="171"/>
      <c r="SBK48" s="171"/>
      <c r="SBL48" s="172"/>
      <c r="SBM48" s="162"/>
      <c r="SBN48" s="171"/>
      <c r="SBO48" s="171"/>
      <c r="SBP48" s="171"/>
      <c r="SBQ48" s="171"/>
      <c r="SBR48" s="171"/>
      <c r="SBS48" s="171"/>
      <c r="SBT48" s="172"/>
      <c r="SBU48" s="162"/>
      <c r="SBV48" s="171"/>
      <c r="SBW48" s="171"/>
      <c r="SBX48" s="171"/>
      <c r="SBY48" s="171"/>
      <c r="SBZ48" s="171"/>
      <c r="SCA48" s="171"/>
      <c r="SCB48" s="172"/>
      <c r="SCC48" s="162"/>
      <c r="SCD48" s="171"/>
      <c r="SCE48" s="171"/>
      <c r="SCF48" s="171"/>
      <c r="SCG48" s="171"/>
      <c r="SCH48" s="171"/>
      <c r="SCI48" s="171"/>
      <c r="SCJ48" s="172"/>
      <c r="SCK48" s="162"/>
      <c r="SCL48" s="171"/>
      <c r="SCM48" s="171"/>
      <c r="SCN48" s="171"/>
      <c r="SCO48" s="171"/>
      <c r="SCP48" s="171"/>
      <c r="SCQ48" s="171"/>
      <c r="SCR48" s="172"/>
      <c r="SCS48" s="162"/>
      <c r="SCT48" s="171"/>
      <c r="SCU48" s="171"/>
      <c r="SCV48" s="171"/>
      <c r="SCW48" s="171"/>
      <c r="SCX48" s="171"/>
      <c r="SCY48" s="171"/>
      <c r="SCZ48" s="172"/>
      <c r="SDA48" s="162"/>
      <c r="SDB48" s="171"/>
      <c r="SDC48" s="171"/>
      <c r="SDD48" s="171"/>
      <c r="SDE48" s="171"/>
      <c r="SDF48" s="171"/>
      <c r="SDG48" s="171"/>
      <c r="SDH48" s="172"/>
      <c r="SDI48" s="162"/>
      <c r="SDJ48" s="171"/>
      <c r="SDK48" s="171"/>
      <c r="SDL48" s="171"/>
      <c r="SDM48" s="171"/>
      <c r="SDN48" s="171"/>
      <c r="SDO48" s="171"/>
      <c r="SDP48" s="172"/>
      <c r="SDQ48" s="162"/>
      <c r="SDR48" s="171"/>
      <c r="SDS48" s="171"/>
      <c r="SDT48" s="171"/>
      <c r="SDU48" s="171"/>
      <c r="SDV48" s="171"/>
      <c r="SDW48" s="171"/>
      <c r="SDX48" s="172"/>
      <c r="SDY48" s="162"/>
      <c r="SDZ48" s="171"/>
      <c r="SEA48" s="171"/>
      <c r="SEB48" s="171"/>
      <c r="SEC48" s="171"/>
      <c r="SED48" s="171"/>
      <c r="SEE48" s="171"/>
      <c r="SEF48" s="172"/>
      <c r="SEG48" s="162"/>
      <c r="SEH48" s="171"/>
      <c r="SEI48" s="171"/>
      <c r="SEJ48" s="171"/>
      <c r="SEK48" s="171"/>
      <c r="SEL48" s="171"/>
      <c r="SEM48" s="171"/>
      <c r="SEN48" s="172"/>
      <c r="SEO48" s="162"/>
      <c r="SEP48" s="171"/>
      <c r="SEQ48" s="171"/>
      <c r="SER48" s="171"/>
      <c r="SES48" s="171"/>
      <c r="SET48" s="171"/>
      <c r="SEU48" s="171"/>
      <c r="SEV48" s="172"/>
      <c r="SEW48" s="162"/>
      <c r="SEX48" s="171"/>
      <c r="SEY48" s="171"/>
      <c r="SEZ48" s="171"/>
      <c r="SFA48" s="171"/>
      <c r="SFB48" s="171"/>
      <c r="SFC48" s="171"/>
      <c r="SFD48" s="172"/>
      <c r="SFE48" s="162"/>
      <c r="SFF48" s="171"/>
      <c r="SFG48" s="171"/>
      <c r="SFH48" s="171"/>
      <c r="SFI48" s="171"/>
      <c r="SFJ48" s="171"/>
      <c r="SFK48" s="171"/>
      <c r="SFL48" s="172"/>
      <c r="SFM48" s="162"/>
      <c r="SFN48" s="171"/>
      <c r="SFO48" s="171"/>
      <c r="SFP48" s="171"/>
      <c r="SFQ48" s="171"/>
      <c r="SFR48" s="171"/>
      <c r="SFS48" s="171"/>
      <c r="SFT48" s="172"/>
      <c r="SFU48" s="162"/>
      <c r="SFV48" s="171"/>
      <c r="SFW48" s="171"/>
      <c r="SFX48" s="171"/>
      <c r="SFY48" s="171"/>
      <c r="SFZ48" s="171"/>
      <c r="SGA48" s="171"/>
      <c r="SGB48" s="172"/>
      <c r="SGC48" s="162"/>
      <c r="SGD48" s="171"/>
      <c r="SGE48" s="171"/>
      <c r="SGF48" s="171"/>
      <c r="SGG48" s="171"/>
      <c r="SGH48" s="171"/>
      <c r="SGI48" s="171"/>
      <c r="SGJ48" s="172"/>
      <c r="SGK48" s="162"/>
      <c r="SGL48" s="171"/>
      <c r="SGM48" s="171"/>
      <c r="SGN48" s="171"/>
      <c r="SGO48" s="171"/>
      <c r="SGP48" s="171"/>
      <c r="SGQ48" s="171"/>
      <c r="SGR48" s="172"/>
      <c r="SGS48" s="162"/>
      <c r="SGT48" s="171"/>
      <c r="SGU48" s="171"/>
      <c r="SGV48" s="171"/>
      <c r="SGW48" s="171"/>
      <c r="SGX48" s="171"/>
      <c r="SGY48" s="171"/>
      <c r="SGZ48" s="172"/>
      <c r="SHA48" s="162"/>
      <c r="SHB48" s="171"/>
      <c r="SHC48" s="171"/>
      <c r="SHD48" s="171"/>
      <c r="SHE48" s="171"/>
      <c r="SHF48" s="171"/>
      <c r="SHG48" s="171"/>
      <c r="SHH48" s="172"/>
      <c r="SHI48" s="162"/>
      <c r="SHJ48" s="171"/>
      <c r="SHK48" s="171"/>
      <c r="SHL48" s="171"/>
      <c r="SHM48" s="171"/>
      <c r="SHN48" s="171"/>
      <c r="SHO48" s="171"/>
      <c r="SHP48" s="172"/>
      <c r="SHQ48" s="162"/>
      <c r="SHR48" s="171"/>
      <c r="SHS48" s="171"/>
      <c r="SHT48" s="171"/>
      <c r="SHU48" s="171"/>
      <c r="SHV48" s="171"/>
      <c r="SHW48" s="171"/>
      <c r="SHX48" s="172"/>
      <c r="SHY48" s="162"/>
      <c r="SHZ48" s="171"/>
      <c r="SIA48" s="171"/>
      <c r="SIB48" s="171"/>
      <c r="SIC48" s="171"/>
      <c r="SID48" s="171"/>
      <c r="SIE48" s="171"/>
      <c r="SIF48" s="172"/>
      <c r="SIG48" s="162"/>
      <c r="SIH48" s="171"/>
      <c r="SII48" s="171"/>
      <c r="SIJ48" s="171"/>
      <c r="SIK48" s="171"/>
      <c r="SIL48" s="171"/>
      <c r="SIM48" s="171"/>
      <c r="SIN48" s="172"/>
      <c r="SIO48" s="162"/>
      <c r="SIP48" s="171"/>
      <c r="SIQ48" s="171"/>
      <c r="SIR48" s="171"/>
      <c r="SIS48" s="171"/>
      <c r="SIT48" s="171"/>
      <c r="SIU48" s="171"/>
      <c r="SIV48" s="172"/>
      <c r="SIW48" s="162"/>
      <c r="SIX48" s="171"/>
      <c r="SIY48" s="171"/>
      <c r="SIZ48" s="171"/>
      <c r="SJA48" s="171"/>
      <c r="SJB48" s="171"/>
      <c r="SJC48" s="171"/>
      <c r="SJD48" s="172"/>
      <c r="SJE48" s="162"/>
      <c r="SJF48" s="171"/>
      <c r="SJG48" s="171"/>
      <c r="SJH48" s="171"/>
      <c r="SJI48" s="171"/>
      <c r="SJJ48" s="171"/>
      <c r="SJK48" s="171"/>
      <c r="SJL48" s="172"/>
      <c r="SJM48" s="162"/>
      <c r="SJN48" s="171"/>
      <c r="SJO48" s="171"/>
      <c r="SJP48" s="171"/>
      <c r="SJQ48" s="171"/>
      <c r="SJR48" s="171"/>
      <c r="SJS48" s="171"/>
      <c r="SJT48" s="172"/>
      <c r="SJU48" s="162"/>
      <c r="SJV48" s="171"/>
      <c r="SJW48" s="171"/>
      <c r="SJX48" s="171"/>
      <c r="SJY48" s="171"/>
      <c r="SJZ48" s="171"/>
      <c r="SKA48" s="171"/>
      <c r="SKB48" s="172"/>
      <c r="SKC48" s="162"/>
      <c r="SKD48" s="171"/>
      <c r="SKE48" s="171"/>
      <c r="SKF48" s="171"/>
      <c r="SKG48" s="171"/>
      <c r="SKH48" s="171"/>
      <c r="SKI48" s="171"/>
      <c r="SKJ48" s="172"/>
      <c r="SKK48" s="162"/>
      <c r="SKL48" s="171"/>
      <c r="SKM48" s="171"/>
      <c r="SKN48" s="171"/>
      <c r="SKO48" s="171"/>
      <c r="SKP48" s="171"/>
      <c r="SKQ48" s="171"/>
      <c r="SKR48" s="172"/>
      <c r="SKS48" s="162"/>
      <c r="SKT48" s="171"/>
      <c r="SKU48" s="171"/>
      <c r="SKV48" s="171"/>
      <c r="SKW48" s="171"/>
      <c r="SKX48" s="171"/>
      <c r="SKY48" s="171"/>
      <c r="SKZ48" s="172"/>
      <c r="SLA48" s="162"/>
      <c r="SLB48" s="171"/>
      <c r="SLC48" s="171"/>
      <c r="SLD48" s="171"/>
      <c r="SLE48" s="171"/>
      <c r="SLF48" s="171"/>
      <c r="SLG48" s="171"/>
      <c r="SLH48" s="172"/>
      <c r="SLI48" s="162"/>
      <c r="SLJ48" s="171"/>
      <c r="SLK48" s="171"/>
      <c r="SLL48" s="171"/>
      <c r="SLM48" s="171"/>
      <c r="SLN48" s="171"/>
      <c r="SLO48" s="171"/>
      <c r="SLP48" s="172"/>
      <c r="SLQ48" s="162"/>
      <c r="SLR48" s="171"/>
      <c r="SLS48" s="171"/>
      <c r="SLT48" s="171"/>
      <c r="SLU48" s="171"/>
      <c r="SLV48" s="171"/>
      <c r="SLW48" s="171"/>
      <c r="SLX48" s="172"/>
      <c r="SLY48" s="162"/>
      <c r="SLZ48" s="171"/>
      <c r="SMA48" s="171"/>
      <c r="SMB48" s="171"/>
      <c r="SMC48" s="171"/>
      <c r="SMD48" s="171"/>
      <c r="SME48" s="171"/>
      <c r="SMF48" s="172"/>
      <c r="SMG48" s="162"/>
      <c r="SMH48" s="171"/>
      <c r="SMI48" s="171"/>
      <c r="SMJ48" s="171"/>
      <c r="SMK48" s="171"/>
      <c r="SML48" s="171"/>
      <c r="SMM48" s="171"/>
      <c r="SMN48" s="172"/>
      <c r="SMO48" s="162"/>
      <c r="SMP48" s="171"/>
      <c r="SMQ48" s="171"/>
      <c r="SMR48" s="171"/>
      <c r="SMS48" s="171"/>
      <c r="SMT48" s="171"/>
      <c r="SMU48" s="171"/>
      <c r="SMV48" s="172"/>
      <c r="SMW48" s="162"/>
      <c r="SMX48" s="171"/>
      <c r="SMY48" s="171"/>
      <c r="SMZ48" s="171"/>
      <c r="SNA48" s="171"/>
      <c r="SNB48" s="171"/>
      <c r="SNC48" s="171"/>
      <c r="SND48" s="172"/>
      <c r="SNE48" s="162"/>
      <c r="SNF48" s="171"/>
      <c r="SNG48" s="171"/>
      <c r="SNH48" s="171"/>
      <c r="SNI48" s="171"/>
      <c r="SNJ48" s="171"/>
      <c r="SNK48" s="171"/>
      <c r="SNL48" s="172"/>
      <c r="SNM48" s="162"/>
      <c r="SNN48" s="171"/>
      <c r="SNO48" s="171"/>
      <c r="SNP48" s="171"/>
      <c r="SNQ48" s="171"/>
      <c r="SNR48" s="171"/>
      <c r="SNS48" s="171"/>
      <c r="SNT48" s="172"/>
      <c r="SNU48" s="162"/>
      <c r="SNV48" s="171"/>
      <c r="SNW48" s="171"/>
      <c r="SNX48" s="171"/>
      <c r="SNY48" s="171"/>
      <c r="SNZ48" s="171"/>
      <c r="SOA48" s="171"/>
      <c r="SOB48" s="172"/>
      <c r="SOC48" s="162"/>
      <c r="SOD48" s="171"/>
      <c r="SOE48" s="171"/>
      <c r="SOF48" s="171"/>
      <c r="SOG48" s="171"/>
      <c r="SOH48" s="171"/>
      <c r="SOI48" s="171"/>
      <c r="SOJ48" s="172"/>
      <c r="SOK48" s="162"/>
      <c r="SOL48" s="171"/>
      <c r="SOM48" s="171"/>
      <c r="SON48" s="171"/>
      <c r="SOO48" s="171"/>
      <c r="SOP48" s="171"/>
      <c r="SOQ48" s="171"/>
      <c r="SOR48" s="172"/>
      <c r="SOS48" s="162"/>
      <c r="SOT48" s="171"/>
      <c r="SOU48" s="171"/>
      <c r="SOV48" s="171"/>
      <c r="SOW48" s="171"/>
      <c r="SOX48" s="171"/>
      <c r="SOY48" s="171"/>
      <c r="SOZ48" s="172"/>
      <c r="SPA48" s="162"/>
      <c r="SPB48" s="171"/>
      <c r="SPC48" s="171"/>
      <c r="SPD48" s="171"/>
      <c r="SPE48" s="171"/>
      <c r="SPF48" s="171"/>
      <c r="SPG48" s="171"/>
      <c r="SPH48" s="172"/>
      <c r="SPI48" s="162"/>
      <c r="SPJ48" s="171"/>
      <c r="SPK48" s="171"/>
      <c r="SPL48" s="171"/>
      <c r="SPM48" s="171"/>
      <c r="SPN48" s="171"/>
      <c r="SPO48" s="171"/>
      <c r="SPP48" s="172"/>
      <c r="SPQ48" s="162"/>
      <c r="SPR48" s="171"/>
      <c r="SPS48" s="171"/>
      <c r="SPT48" s="171"/>
      <c r="SPU48" s="171"/>
      <c r="SPV48" s="171"/>
      <c r="SPW48" s="171"/>
      <c r="SPX48" s="172"/>
      <c r="SPY48" s="162"/>
      <c r="SPZ48" s="171"/>
      <c r="SQA48" s="171"/>
      <c r="SQB48" s="171"/>
      <c r="SQC48" s="171"/>
      <c r="SQD48" s="171"/>
      <c r="SQE48" s="171"/>
      <c r="SQF48" s="172"/>
      <c r="SQG48" s="162"/>
      <c r="SQH48" s="171"/>
      <c r="SQI48" s="171"/>
      <c r="SQJ48" s="171"/>
      <c r="SQK48" s="171"/>
      <c r="SQL48" s="171"/>
      <c r="SQM48" s="171"/>
      <c r="SQN48" s="172"/>
      <c r="SQO48" s="162"/>
      <c r="SQP48" s="171"/>
      <c r="SQQ48" s="171"/>
      <c r="SQR48" s="171"/>
      <c r="SQS48" s="171"/>
      <c r="SQT48" s="171"/>
      <c r="SQU48" s="171"/>
      <c r="SQV48" s="172"/>
      <c r="SQW48" s="162"/>
      <c r="SQX48" s="171"/>
      <c r="SQY48" s="171"/>
      <c r="SQZ48" s="171"/>
      <c r="SRA48" s="171"/>
      <c r="SRB48" s="171"/>
      <c r="SRC48" s="171"/>
      <c r="SRD48" s="172"/>
      <c r="SRE48" s="162"/>
      <c r="SRF48" s="171"/>
      <c r="SRG48" s="171"/>
      <c r="SRH48" s="171"/>
      <c r="SRI48" s="171"/>
      <c r="SRJ48" s="171"/>
      <c r="SRK48" s="171"/>
      <c r="SRL48" s="172"/>
      <c r="SRM48" s="162"/>
      <c r="SRN48" s="171"/>
      <c r="SRO48" s="171"/>
      <c r="SRP48" s="171"/>
      <c r="SRQ48" s="171"/>
      <c r="SRR48" s="171"/>
      <c r="SRS48" s="171"/>
      <c r="SRT48" s="172"/>
      <c r="SRU48" s="162"/>
      <c r="SRV48" s="171"/>
      <c r="SRW48" s="171"/>
      <c r="SRX48" s="171"/>
      <c r="SRY48" s="171"/>
      <c r="SRZ48" s="171"/>
      <c r="SSA48" s="171"/>
      <c r="SSB48" s="172"/>
      <c r="SSC48" s="162"/>
      <c r="SSD48" s="171"/>
      <c r="SSE48" s="171"/>
      <c r="SSF48" s="171"/>
      <c r="SSG48" s="171"/>
      <c r="SSH48" s="171"/>
      <c r="SSI48" s="171"/>
      <c r="SSJ48" s="172"/>
      <c r="SSK48" s="162"/>
      <c r="SSL48" s="171"/>
      <c r="SSM48" s="171"/>
      <c r="SSN48" s="171"/>
      <c r="SSO48" s="171"/>
      <c r="SSP48" s="171"/>
      <c r="SSQ48" s="171"/>
      <c r="SSR48" s="172"/>
      <c r="SSS48" s="162"/>
      <c r="SST48" s="171"/>
      <c r="SSU48" s="171"/>
      <c r="SSV48" s="171"/>
      <c r="SSW48" s="171"/>
      <c r="SSX48" s="171"/>
      <c r="SSY48" s="171"/>
      <c r="SSZ48" s="172"/>
      <c r="STA48" s="162"/>
      <c r="STB48" s="171"/>
      <c r="STC48" s="171"/>
      <c r="STD48" s="171"/>
      <c r="STE48" s="171"/>
      <c r="STF48" s="171"/>
      <c r="STG48" s="171"/>
      <c r="STH48" s="172"/>
      <c r="STI48" s="162"/>
      <c r="STJ48" s="171"/>
      <c r="STK48" s="171"/>
      <c r="STL48" s="171"/>
      <c r="STM48" s="171"/>
      <c r="STN48" s="171"/>
      <c r="STO48" s="171"/>
      <c r="STP48" s="172"/>
      <c r="STQ48" s="162"/>
      <c r="STR48" s="171"/>
      <c r="STS48" s="171"/>
      <c r="STT48" s="171"/>
      <c r="STU48" s="171"/>
      <c r="STV48" s="171"/>
      <c r="STW48" s="171"/>
      <c r="STX48" s="172"/>
      <c r="STY48" s="162"/>
      <c r="STZ48" s="171"/>
      <c r="SUA48" s="171"/>
      <c r="SUB48" s="171"/>
      <c r="SUC48" s="171"/>
      <c r="SUD48" s="171"/>
      <c r="SUE48" s="171"/>
      <c r="SUF48" s="172"/>
      <c r="SUG48" s="162"/>
      <c r="SUH48" s="171"/>
      <c r="SUI48" s="171"/>
      <c r="SUJ48" s="171"/>
      <c r="SUK48" s="171"/>
      <c r="SUL48" s="171"/>
      <c r="SUM48" s="171"/>
      <c r="SUN48" s="172"/>
      <c r="SUO48" s="162"/>
      <c r="SUP48" s="171"/>
      <c r="SUQ48" s="171"/>
      <c r="SUR48" s="171"/>
      <c r="SUS48" s="171"/>
      <c r="SUT48" s="171"/>
      <c r="SUU48" s="171"/>
      <c r="SUV48" s="172"/>
      <c r="SUW48" s="162"/>
      <c r="SUX48" s="171"/>
      <c r="SUY48" s="171"/>
      <c r="SUZ48" s="171"/>
      <c r="SVA48" s="171"/>
      <c r="SVB48" s="171"/>
      <c r="SVC48" s="171"/>
      <c r="SVD48" s="172"/>
      <c r="SVE48" s="162"/>
      <c r="SVF48" s="171"/>
      <c r="SVG48" s="171"/>
      <c r="SVH48" s="171"/>
      <c r="SVI48" s="171"/>
      <c r="SVJ48" s="171"/>
      <c r="SVK48" s="171"/>
      <c r="SVL48" s="172"/>
      <c r="SVM48" s="162"/>
      <c r="SVN48" s="171"/>
      <c r="SVO48" s="171"/>
      <c r="SVP48" s="171"/>
      <c r="SVQ48" s="171"/>
      <c r="SVR48" s="171"/>
      <c r="SVS48" s="171"/>
      <c r="SVT48" s="172"/>
      <c r="SVU48" s="162"/>
      <c r="SVV48" s="171"/>
      <c r="SVW48" s="171"/>
      <c r="SVX48" s="171"/>
      <c r="SVY48" s="171"/>
      <c r="SVZ48" s="171"/>
      <c r="SWA48" s="171"/>
      <c r="SWB48" s="172"/>
      <c r="SWC48" s="162"/>
      <c r="SWD48" s="171"/>
      <c r="SWE48" s="171"/>
      <c r="SWF48" s="171"/>
      <c r="SWG48" s="171"/>
      <c r="SWH48" s="171"/>
      <c r="SWI48" s="171"/>
      <c r="SWJ48" s="172"/>
      <c r="SWK48" s="162"/>
      <c r="SWL48" s="171"/>
      <c r="SWM48" s="171"/>
      <c r="SWN48" s="171"/>
      <c r="SWO48" s="171"/>
      <c r="SWP48" s="171"/>
      <c r="SWQ48" s="171"/>
      <c r="SWR48" s="172"/>
      <c r="SWS48" s="162"/>
      <c r="SWT48" s="171"/>
      <c r="SWU48" s="171"/>
      <c r="SWV48" s="171"/>
      <c r="SWW48" s="171"/>
      <c r="SWX48" s="171"/>
      <c r="SWY48" s="171"/>
      <c r="SWZ48" s="172"/>
      <c r="SXA48" s="162"/>
      <c r="SXB48" s="171"/>
      <c r="SXC48" s="171"/>
      <c r="SXD48" s="171"/>
      <c r="SXE48" s="171"/>
      <c r="SXF48" s="171"/>
      <c r="SXG48" s="171"/>
      <c r="SXH48" s="172"/>
      <c r="SXI48" s="162"/>
      <c r="SXJ48" s="171"/>
      <c r="SXK48" s="171"/>
      <c r="SXL48" s="171"/>
      <c r="SXM48" s="171"/>
      <c r="SXN48" s="171"/>
      <c r="SXO48" s="171"/>
      <c r="SXP48" s="172"/>
      <c r="SXQ48" s="162"/>
      <c r="SXR48" s="171"/>
      <c r="SXS48" s="171"/>
      <c r="SXT48" s="171"/>
      <c r="SXU48" s="171"/>
      <c r="SXV48" s="171"/>
      <c r="SXW48" s="171"/>
      <c r="SXX48" s="172"/>
      <c r="SXY48" s="162"/>
      <c r="SXZ48" s="171"/>
      <c r="SYA48" s="171"/>
      <c r="SYB48" s="171"/>
      <c r="SYC48" s="171"/>
      <c r="SYD48" s="171"/>
      <c r="SYE48" s="171"/>
      <c r="SYF48" s="172"/>
      <c r="SYG48" s="162"/>
      <c r="SYH48" s="171"/>
      <c r="SYI48" s="171"/>
      <c r="SYJ48" s="171"/>
      <c r="SYK48" s="171"/>
      <c r="SYL48" s="171"/>
      <c r="SYM48" s="171"/>
      <c r="SYN48" s="172"/>
      <c r="SYO48" s="162"/>
      <c r="SYP48" s="171"/>
      <c r="SYQ48" s="171"/>
      <c r="SYR48" s="171"/>
      <c r="SYS48" s="171"/>
      <c r="SYT48" s="171"/>
      <c r="SYU48" s="171"/>
      <c r="SYV48" s="172"/>
      <c r="SYW48" s="162"/>
      <c r="SYX48" s="171"/>
      <c r="SYY48" s="171"/>
      <c r="SYZ48" s="171"/>
      <c r="SZA48" s="171"/>
      <c r="SZB48" s="171"/>
      <c r="SZC48" s="171"/>
      <c r="SZD48" s="172"/>
      <c r="SZE48" s="162"/>
      <c r="SZF48" s="171"/>
      <c r="SZG48" s="171"/>
      <c r="SZH48" s="171"/>
      <c r="SZI48" s="171"/>
      <c r="SZJ48" s="171"/>
      <c r="SZK48" s="171"/>
      <c r="SZL48" s="172"/>
      <c r="SZM48" s="162"/>
      <c r="SZN48" s="171"/>
      <c r="SZO48" s="171"/>
      <c r="SZP48" s="171"/>
      <c r="SZQ48" s="171"/>
      <c r="SZR48" s="171"/>
      <c r="SZS48" s="171"/>
      <c r="SZT48" s="172"/>
      <c r="SZU48" s="162"/>
      <c r="SZV48" s="171"/>
      <c r="SZW48" s="171"/>
      <c r="SZX48" s="171"/>
      <c r="SZY48" s="171"/>
      <c r="SZZ48" s="171"/>
      <c r="TAA48" s="171"/>
      <c r="TAB48" s="172"/>
      <c r="TAC48" s="162"/>
      <c r="TAD48" s="171"/>
      <c r="TAE48" s="171"/>
      <c r="TAF48" s="171"/>
      <c r="TAG48" s="171"/>
      <c r="TAH48" s="171"/>
      <c r="TAI48" s="171"/>
      <c r="TAJ48" s="172"/>
      <c r="TAK48" s="162"/>
      <c r="TAL48" s="171"/>
      <c r="TAM48" s="171"/>
      <c r="TAN48" s="171"/>
      <c r="TAO48" s="171"/>
      <c r="TAP48" s="171"/>
      <c r="TAQ48" s="171"/>
      <c r="TAR48" s="172"/>
      <c r="TAS48" s="162"/>
      <c r="TAT48" s="171"/>
      <c r="TAU48" s="171"/>
      <c r="TAV48" s="171"/>
      <c r="TAW48" s="171"/>
      <c r="TAX48" s="171"/>
      <c r="TAY48" s="171"/>
      <c r="TAZ48" s="172"/>
      <c r="TBA48" s="162"/>
      <c r="TBB48" s="171"/>
      <c r="TBC48" s="171"/>
      <c r="TBD48" s="171"/>
      <c r="TBE48" s="171"/>
      <c r="TBF48" s="171"/>
      <c r="TBG48" s="171"/>
      <c r="TBH48" s="172"/>
      <c r="TBI48" s="162"/>
      <c r="TBJ48" s="171"/>
      <c r="TBK48" s="171"/>
      <c r="TBL48" s="171"/>
      <c r="TBM48" s="171"/>
      <c r="TBN48" s="171"/>
      <c r="TBO48" s="171"/>
      <c r="TBP48" s="172"/>
      <c r="TBQ48" s="162"/>
      <c r="TBR48" s="171"/>
      <c r="TBS48" s="171"/>
      <c r="TBT48" s="171"/>
      <c r="TBU48" s="171"/>
      <c r="TBV48" s="171"/>
      <c r="TBW48" s="171"/>
      <c r="TBX48" s="172"/>
      <c r="TBY48" s="162"/>
      <c r="TBZ48" s="171"/>
      <c r="TCA48" s="171"/>
      <c r="TCB48" s="171"/>
      <c r="TCC48" s="171"/>
      <c r="TCD48" s="171"/>
      <c r="TCE48" s="171"/>
      <c r="TCF48" s="172"/>
      <c r="TCG48" s="162"/>
      <c r="TCH48" s="171"/>
      <c r="TCI48" s="171"/>
      <c r="TCJ48" s="171"/>
      <c r="TCK48" s="171"/>
      <c r="TCL48" s="171"/>
      <c r="TCM48" s="171"/>
      <c r="TCN48" s="172"/>
      <c r="TCO48" s="162"/>
      <c r="TCP48" s="171"/>
      <c r="TCQ48" s="171"/>
      <c r="TCR48" s="171"/>
      <c r="TCS48" s="171"/>
      <c r="TCT48" s="171"/>
      <c r="TCU48" s="171"/>
      <c r="TCV48" s="172"/>
      <c r="TCW48" s="162"/>
      <c r="TCX48" s="171"/>
      <c r="TCY48" s="171"/>
      <c r="TCZ48" s="171"/>
      <c r="TDA48" s="171"/>
      <c r="TDB48" s="171"/>
      <c r="TDC48" s="171"/>
      <c r="TDD48" s="172"/>
      <c r="TDE48" s="162"/>
      <c r="TDF48" s="171"/>
      <c r="TDG48" s="171"/>
      <c r="TDH48" s="171"/>
      <c r="TDI48" s="171"/>
      <c r="TDJ48" s="171"/>
      <c r="TDK48" s="171"/>
      <c r="TDL48" s="172"/>
      <c r="TDM48" s="162"/>
      <c r="TDN48" s="171"/>
      <c r="TDO48" s="171"/>
      <c r="TDP48" s="171"/>
      <c r="TDQ48" s="171"/>
      <c r="TDR48" s="171"/>
      <c r="TDS48" s="171"/>
      <c r="TDT48" s="172"/>
      <c r="TDU48" s="162"/>
      <c r="TDV48" s="171"/>
      <c r="TDW48" s="171"/>
      <c r="TDX48" s="171"/>
      <c r="TDY48" s="171"/>
      <c r="TDZ48" s="171"/>
      <c r="TEA48" s="171"/>
      <c r="TEB48" s="172"/>
      <c r="TEC48" s="162"/>
      <c r="TED48" s="171"/>
      <c r="TEE48" s="171"/>
      <c r="TEF48" s="171"/>
      <c r="TEG48" s="171"/>
      <c r="TEH48" s="171"/>
      <c r="TEI48" s="171"/>
      <c r="TEJ48" s="172"/>
      <c r="TEK48" s="162"/>
      <c r="TEL48" s="171"/>
      <c r="TEM48" s="171"/>
      <c r="TEN48" s="171"/>
      <c r="TEO48" s="171"/>
      <c r="TEP48" s="171"/>
      <c r="TEQ48" s="171"/>
      <c r="TER48" s="172"/>
      <c r="TES48" s="162"/>
      <c r="TET48" s="171"/>
      <c r="TEU48" s="171"/>
      <c r="TEV48" s="171"/>
      <c r="TEW48" s="171"/>
      <c r="TEX48" s="171"/>
      <c r="TEY48" s="171"/>
      <c r="TEZ48" s="172"/>
      <c r="TFA48" s="162"/>
      <c r="TFB48" s="171"/>
      <c r="TFC48" s="171"/>
      <c r="TFD48" s="171"/>
      <c r="TFE48" s="171"/>
      <c r="TFF48" s="171"/>
      <c r="TFG48" s="171"/>
      <c r="TFH48" s="172"/>
      <c r="TFI48" s="162"/>
      <c r="TFJ48" s="171"/>
      <c r="TFK48" s="171"/>
      <c r="TFL48" s="171"/>
      <c r="TFM48" s="171"/>
      <c r="TFN48" s="171"/>
      <c r="TFO48" s="171"/>
      <c r="TFP48" s="172"/>
      <c r="TFQ48" s="162"/>
      <c r="TFR48" s="171"/>
      <c r="TFS48" s="171"/>
      <c r="TFT48" s="171"/>
      <c r="TFU48" s="171"/>
      <c r="TFV48" s="171"/>
      <c r="TFW48" s="171"/>
      <c r="TFX48" s="172"/>
      <c r="TFY48" s="162"/>
      <c r="TFZ48" s="171"/>
      <c r="TGA48" s="171"/>
      <c r="TGB48" s="171"/>
      <c r="TGC48" s="171"/>
      <c r="TGD48" s="171"/>
      <c r="TGE48" s="171"/>
      <c r="TGF48" s="172"/>
      <c r="TGG48" s="162"/>
      <c r="TGH48" s="171"/>
      <c r="TGI48" s="171"/>
      <c r="TGJ48" s="171"/>
      <c r="TGK48" s="171"/>
      <c r="TGL48" s="171"/>
      <c r="TGM48" s="171"/>
      <c r="TGN48" s="172"/>
      <c r="TGO48" s="162"/>
      <c r="TGP48" s="171"/>
      <c r="TGQ48" s="171"/>
      <c r="TGR48" s="171"/>
      <c r="TGS48" s="171"/>
      <c r="TGT48" s="171"/>
      <c r="TGU48" s="171"/>
      <c r="TGV48" s="172"/>
      <c r="TGW48" s="162"/>
      <c r="TGX48" s="171"/>
      <c r="TGY48" s="171"/>
      <c r="TGZ48" s="171"/>
      <c r="THA48" s="171"/>
      <c r="THB48" s="171"/>
      <c r="THC48" s="171"/>
      <c r="THD48" s="172"/>
      <c r="THE48" s="162"/>
      <c r="THF48" s="171"/>
      <c r="THG48" s="171"/>
      <c r="THH48" s="171"/>
      <c r="THI48" s="171"/>
      <c r="THJ48" s="171"/>
      <c r="THK48" s="171"/>
      <c r="THL48" s="172"/>
      <c r="THM48" s="162"/>
      <c r="THN48" s="171"/>
      <c r="THO48" s="171"/>
      <c r="THP48" s="171"/>
      <c r="THQ48" s="171"/>
      <c r="THR48" s="171"/>
      <c r="THS48" s="171"/>
      <c r="THT48" s="172"/>
      <c r="THU48" s="162"/>
      <c r="THV48" s="171"/>
      <c r="THW48" s="171"/>
      <c r="THX48" s="171"/>
      <c r="THY48" s="171"/>
      <c r="THZ48" s="171"/>
      <c r="TIA48" s="171"/>
      <c r="TIB48" s="172"/>
      <c r="TIC48" s="162"/>
      <c r="TID48" s="171"/>
      <c r="TIE48" s="171"/>
      <c r="TIF48" s="171"/>
      <c r="TIG48" s="171"/>
      <c r="TIH48" s="171"/>
      <c r="TII48" s="171"/>
      <c r="TIJ48" s="172"/>
      <c r="TIK48" s="162"/>
      <c r="TIL48" s="171"/>
      <c r="TIM48" s="171"/>
      <c r="TIN48" s="171"/>
      <c r="TIO48" s="171"/>
      <c r="TIP48" s="171"/>
      <c r="TIQ48" s="171"/>
      <c r="TIR48" s="172"/>
      <c r="TIS48" s="162"/>
      <c r="TIT48" s="171"/>
      <c r="TIU48" s="171"/>
      <c r="TIV48" s="171"/>
      <c r="TIW48" s="171"/>
      <c r="TIX48" s="171"/>
      <c r="TIY48" s="171"/>
      <c r="TIZ48" s="172"/>
      <c r="TJA48" s="162"/>
      <c r="TJB48" s="171"/>
      <c r="TJC48" s="171"/>
      <c r="TJD48" s="171"/>
      <c r="TJE48" s="171"/>
      <c r="TJF48" s="171"/>
      <c r="TJG48" s="171"/>
      <c r="TJH48" s="172"/>
      <c r="TJI48" s="162"/>
      <c r="TJJ48" s="171"/>
      <c r="TJK48" s="171"/>
      <c r="TJL48" s="171"/>
      <c r="TJM48" s="171"/>
      <c r="TJN48" s="171"/>
      <c r="TJO48" s="171"/>
      <c r="TJP48" s="172"/>
      <c r="TJQ48" s="162"/>
      <c r="TJR48" s="171"/>
      <c r="TJS48" s="171"/>
      <c r="TJT48" s="171"/>
      <c r="TJU48" s="171"/>
      <c r="TJV48" s="171"/>
      <c r="TJW48" s="171"/>
      <c r="TJX48" s="172"/>
      <c r="TJY48" s="162"/>
      <c r="TJZ48" s="171"/>
      <c r="TKA48" s="171"/>
      <c r="TKB48" s="171"/>
      <c r="TKC48" s="171"/>
      <c r="TKD48" s="171"/>
      <c r="TKE48" s="171"/>
      <c r="TKF48" s="172"/>
      <c r="TKG48" s="162"/>
      <c r="TKH48" s="171"/>
      <c r="TKI48" s="171"/>
      <c r="TKJ48" s="171"/>
      <c r="TKK48" s="171"/>
      <c r="TKL48" s="171"/>
      <c r="TKM48" s="171"/>
      <c r="TKN48" s="172"/>
      <c r="TKO48" s="162"/>
      <c r="TKP48" s="171"/>
      <c r="TKQ48" s="171"/>
      <c r="TKR48" s="171"/>
      <c r="TKS48" s="171"/>
      <c r="TKT48" s="171"/>
      <c r="TKU48" s="171"/>
      <c r="TKV48" s="172"/>
      <c r="TKW48" s="162"/>
      <c r="TKX48" s="171"/>
      <c r="TKY48" s="171"/>
      <c r="TKZ48" s="171"/>
      <c r="TLA48" s="171"/>
      <c r="TLB48" s="171"/>
      <c r="TLC48" s="171"/>
      <c r="TLD48" s="172"/>
      <c r="TLE48" s="162"/>
      <c r="TLF48" s="171"/>
      <c r="TLG48" s="171"/>
      <c r="TLH48" s="171"/>
      <c r="TLI48" s="171"/>
      <c r="TLJ48" s="171"/>
      <c r="TLK48" s="171"/>
      <c r="TLL48" s="172"/>
      <c r="TLM48" s="162"/>
      <c r="TLN48" s="171"/>
      <c r="TLO48" s="171"/>
      <c r="TLP48" s="171"/>
      <c r="TLQ48" s="171"/>
      <c r="TLR48" s="171"/>
      <c r="TLS48" s="171"/>
      <c r="TLT48" s="172"/>
      <c r="TLU48" s="162"/>
      <c r="TLV48" s="171"/>
      <c r="TLW48" s="171"/>
      <c r="TLX48" s="171"/>
      <c r="TLY48" s="171"/>
      <c r="TLZ48" s="171"/>
      <c r="TMA48" s="171"/>
      <c r="TMB48" s="172"/>
      <c r="TMC48" s="162"/>
      <c r="TMD48" s="171"/>
      <c r="TME48" s="171"/>
      <c r="TMF48" s="171"/>
      <c r="TMG48" s="171"/>
      <c r="TMH48" s="171"/>
      <c r="TMI48" s="171"/>
      <c r="TMJ48" s="172"/>
      <c r="TMK48" s="162"/>
      <c r="TML48" s="171"/>
      <c r="TMM48" s="171"/>
      <c r="TMN48" s="171"/>
      <c r="TMO48" s="171"/>
      <c r="TMP48" s="171"/>
      <c r="TMQ48" s="171"/>
      <c r="TMR48" s="172"/>
      <c r="TMS48" s="162"/>
      <c r="TMT48" s="171"/>
      <c r="TMU48" s="171"/>
      <c r="TMV48" s="171"/>
      <c r="TMW48" s="171"/>
      <c r="TMX48" s="171"/>
      <c r="TMY48" s="171"/>
      <c r="TMZ48" s="172"/>
      <c r="TNA48" s="162"/>
      <c r="TNB48" s="171"/>
      <c r="TNC48" s="171"/>
      <c r="TND48" s="171"/>
      <c r="TNE48" s="171"/>
      <c r="TNF48" s="171"/>
      <c r="TNG48" s="171"/>
      <c r="TNH48" s="172"/>
      <c r="TNI48" s="162"/>
      <c r="TNJ48" s="171"/>
      <c r="TNK48" s="171"/>
      <c r="TNL48" s="171"/>
      <c r="TNM48" s="171"/>
      <c r="TNN48" s="171"/>
      <c r="TNO48" s="171"/>
      <c r="TNP48" s="172"/>
      <c r="TNQ48" s="162"/>
      <c r="TNR48" s="171"/>
      <c r="TNS48" s="171"/>
      <c r="TNT48" s="171"/>
      <c r="TNU48" s="171"/>
      <c r="TNV48" s="171"/>
      <c r="TNW48" s="171"/>
      <c r="TNX48" s="172"/>
      <c r="TNY48" s="162"/>
      <c r="TNZ48" s="171"/>
      <c r="TOA48" s="171"/>
      <c r="TOB48" s="171"/>
      <c r="TOC48" s="171"/>
      <c r="TOD48" s="171"/>
      <c r="TOE48" s="171"/>
      <c r="TOF48" s="172"/>
      <c r="TOG48" s="162"/>
      <c r="TOH48" s="171"/>
      <c r="TOI48" s="171"/>
      <c r="TOJ48" s="171"/>
      <c r="TOK48" s="171"/>
      <c r="TOL48" s="171"/>
      <c r="TOM48" s="171"/>
      <c r="TON48" s="172"/>
      <c r="TOO48" s="162"/>
      <c r="TOP48" s="171"/>
      <c r="TOQ48" s="171"/>
      <c r="TOR48" s="171"/>
      <c r="TOS48" s="171"/>
      <c r="TOT48" s="171"/>
      <c r="TOU48" s="171"/>
      <c r="TOV48" s="172"/>
      <c r="TOW48" s="162"/>
      <c r="TOX48" s="171"/>
      <c r="TOY48" s="171"/>
      <c r="TOZ48" s="171"/>
      <c r="TPA48" s="171"/>
      <c r="TPB48" s="171"/>
      <c r="TPC48" s="171"/>
      <c r="TPD48" s="172"/>
      <c r="TPE48" s="162"/>
      <c r="TPF48" s="171"/>
      <c r="TPG48" s="171"/>
      <c r="TPH48" s="171"/>
      <c r="TPI48" s="171"/>
      <c r="TPJ48" s="171"/>
      <c r="TPK48" s="171"/>
      <c r="TPL48" s="172"/>
      <c r="TPM48" s="162"/>
      <c r="TPN48" s="171"/>
      <c r="TPO48" s="171"/>
      <c r="TPP48" s="171"/>
      <c r="TPQ48" s="171"/>
      <c r="TPR48" s="171"/>
      <c r="TPS48" s="171"/>
      <c r="TPT48" s="172"/>
      <c r="TPU48" s="162"/>
      <c r="TPV48" s="171"/>
      <c r="TPW48" s="171"/>
      <c r="TPX48" s="171"/>
      <c r="TPY48" s="171"/>
      <c r="TPZ48" s="171"/>
      <c r="TQA48" s="171"/>
      <c r="TQB48" s="172"/>
      <c r="TQC48" s="162"/>
      <c r="TQD48" s="171"/>
      <c r="TQE48" s="171"/>
      <c r="TQF48" s="171"/>
      <c r="TQG48" s="171"/>
      <c r="TQH48" s="171"/>
      <c r="TQI48" s="171"/>
      <c r="TQJ48" s="172"/>
      <c r="TQK48" s="162"/>
      <c r="TQL48" s="171"/>
      <c r="TQM48" s="171"/>
      <c r="TQN48" s="171"/>
      <c r="TQO48" s="171"/>
      <c r="TQP48" s="171"/>
      <c r="TQQ48" s="171"/>
      <c r="TQR48" s="172"/>
      <c r="TQS48" s="162"/>
      <c r="TQT48" s="171"/>
      <c r="TQU48" s="171"/>
      <c r="TQV48" s="171"/>
      <c r="TQW48" s="171"/>
      <c r="TQX48" s="171"/>
      <c r="TQY48" s="171"/>
      <c r="TQZ48" s="172"/>
      <c r="TRA48" s="162"/>
      <c r="TRB48" s="171"/>
      <c r="TRC48" s="171"/>
      <c r="TRD48" s="171"/>
      <c r="TRE48" s="171"/>
      <c r="TRF48" s="171"/>
      <c r="TRG48" s="171"/>
      <c r="TRH48" s="172"/>
      <c r="TRI48" s="162"/>
      <c r="TRJ48" s="171"/>
      <c r="TRK48" s="171"/>
      <c r="TRL48" s="171"/>
      <c r="TRM48" s="171"/>
      <c r="TRN48" s="171"/>
      <c r="TRO48" s="171"/>
      <c r="TRP48" s="172"/>
      <c r="TRQ48" s="162"/>
      <c r="TRR48" s="171"/>
      <c r="TRS48" s="171"/>
      <c r="TRT48" s="171"/>
      <c r="TRU48" s="171"/>
      <c r="TRV48" s="171"/>
      <c r="TRW48" s="171"/>
      <c r="TRX48" s="172"/>
      <c r="TRY48" s="162"/>
      <c r="TRZ48" s="171"/>
      <c r="TSA48" s="171"/>
      <c r="TSB48" s="171"/>
      <c r="TSC48" s="171"/>
      <c r="TSD48" s="171"/>
      <c r="TSE48" s="171"/>
      <c r="TSF48" s="172"/>
      <c r="TSG48" s="162"/>
      <c r="TSH48" s="171"/>
      <c r="TSI48" s="171"/>
      <c r="TSJ48" s="171"/>
      <c r="TSK48" s="171"/>
      <c r="TSL48" s="171"/>
      <c r="TSM48" s="171"/>
      <c r="TSN48" s="172"/>
      <c r="TSO48" s="162"/>
      <c r="TSP48" s="171"/>
      <c r="TSQ48" s="171"/>
      <c r="TSR48" s="171"/>
      <c r="TSS48" s="171"/>
      <c r="TST48" s="171"/>
      <c r="TSU48" s="171"/>
      <c r="TSV48" s="172"/>
      <c r="TSW48" s="162"/>
      <c r="TSX48" s="171"/>
      <c r="TSY48" s="171"/>
      <c r="TSZ48" s="171"/>
      <c r="TTA48" s="171"/>
      <c r="TTB48" s="171"/>
      <c r="TTC48" s="171"/>
      <c r="TTD48" s="172"/>
      <c r="TTE48" s="162"/>
      <c r="TTF48" s="171"/>
      <c r="TTG48" s="171"/>
      <c r="TTH48" s="171"/>
      <c r="TTI48" s="171"/>
      <c r="TTJ48" s="171"/>
      <c r="TTK48" s="171"/>
      <c r="TTL48" s="172"/>
      <c r="TTM48" s="162"/>
      <c r="TTN48" s="171"/>
      <c r="TTO48" s="171"/>
      <c r="TTP48" s="171"/>
      <c r="TTQ48" s="171"/>
      <c r="TTR48" s="171"/>
      <c r="TTS48" s="171"/>
      <c r="TTT48" s="172"/>
      <c r="TTU48" s="162"/>
      <c r="TTV48" s="171"/>
      <c r="TTW48" s="171"/>
      <c r="TTX48" s="171"/>
      <c r="TTY48" s="171"/>
      <c r="TTZ48" s="171"/>
      <c r="TUA48" s="171"/>
      <c r="TUB48" s="172"/>
      <c r="TUC48" s="162"/>
      <c r="TUD48" s="171"/>
      <c r="TUE48" s="171"/>
      <c r="TUF48" s="171"/>
      <c r="TUG48" s="171"/>
      <c r="TUH48" s="171"/>
      <c r="TUI48" s="171"/>
      <c r="TUJ48" s="172"/>
      <c r="TUK48" s="162"/>
      <c r="TUL48" s="171"/>
      <c r="TUM48" s="171"/>
      <c r="TUN48" s="171"/>
      <c r="TUO48" s="171"/>
      <c r="TUP48" s="171"/>
      <c r="TUQ48" s="171"/>
      <c r="TUR48" s="172"/>
      <c r="TUS48" s="162"/>
      <c r="TUT48" s="171"/>
      <c r="TUU48" s="171"/>
      <c r="TUV48" s="171"/>
      <c r="TUW48" s="171"/>
      <c r="TUX48" s="171"/>
      <c r="TUY48" s="171"/>
      <c r="TUZ48" s="172"/>
      <c r="TVA48" s="162"/>
      <c r="TVB48" s="171"/>
      <c r="TVC48" s="171"/>
      <c r="TVD48" s="171"/>
      <c r="TVE48" s="171"/>
      <c r="TVF48" s="171"/>
      <c r="TVG48" s="171"/>
      <c r="TVH48" s="172"/>
      <c r="TVI48" s="162"/>
      <c r="TVJ48" s="171"/>
      <c r="TVK48" s="171"/>
      <c r="TVL48" s="171"/>
      <c r="TVM48" s="171"/>
      <c r="TVN48" s="171"/>
      <c r="TVO48" s="171"/>
      <c r="TVP48" s="172"/>
      <c r="TVQ48" s="162"/>
      <c r="TVR48" s="171"/>
      <c r="TVS48" s="171"/>
      <c r="TVT48" s="171"/>
      <c r="TVU48" s="171"/>
      <c r="TVV48" s="171"/>
      <c r="TVW48" s="171"/>
      <c r="TVX48" s="172"/>
      <c r="TVY48" s="162"/>
      <c r="TVZ48" s="171"/>
      <c r="TWA48" s="171"/>
      <c r="TWB48" s="171"/>
      <c r="TWC48" s="171"/>
      <c r="TWD48" s="171"/>
      <c r="TWE48" s="171"/>
      <c r="TWF48" s="172"/>
      <c r="TWG48" s="162"/>
      <c r="TWH48" s="171"/>
      <c r="TWI48" s="171"/>
      <c r="TWJ48" s="171"/>
      <c r="TWK48" s="171"/>
      <c r="TWL48" s="171"/>
      <c r="TWM48" s="171"/>
      <c r="TWN48" s="172"/>
      <c r="TWO48" s="162"/>
      <c r="TWP48" s="171"/>
      <c r="TWQ48" s="171"/>
      <c r="TWR48" s="171"/>
      <c r="TWS48" s="171"/>
      <c r="TWT48" s="171"/>
      <c r="TWU48" s="171"/>
      <c r="TWV48" s="172"/>
      <c r="TWW48" s="162"/>
      <c r="TWX48" s="171"/>
      <c r="TWY48" s="171"/>
      <c r="TWZ48" s="171"/>
      <c r="TXA48" s="171"/>
      <c r="TXB48" s="171"/>
      <c r="TXC48" s="171"/>
      <c r="TXD48" s="172"/>
      <c r="TXE48" s="162"/>
      <c r="TXF48" s="171"/>
      <c r="TXG48" s="171"/>
      <c r="TXH48" s="171"/>
      <c r="TXI48" s="171"/>
      <c r="TXJ48" s="171"/>
      <c r="TXK48" s="171"/>
      <c r="TXL48" s="172"/>
      <c r="TXM48" s="162"/>
      <c r="TXN48" s="171"/>
      <c r="TXO48" s="171"/>
      <c r="TXP48" s="171"/>
      <c r="TXQ48" s="171"/>
      <c r="TXR48" s="171"/>
      <c r="TXS48" s="171"/>
      <c r="TXT48" s="172"/>
      <c r="TXU48" s="162"/>
      <c r="TXV48" s="171"/>
      <c r="TXW48" s="171"/>
      <c r="TXX48" s="171"/>
      <c r="TXY48" s="171"/>
      <c r="TXZ48" s="171"/>
      <c r="TYA48" s="171"/>
      <c r="TYB48" s="172"/>
      <c r="TYC48" s="162"/>
      <c r="TYD48" s="171"/>
      <c r="TYE48" s="171"/>
      <c r="TYF48" s="171"/>
      <c r="TYG48" s="171"/>
      <c r="TYH48" s="171"/>
      <c r="TYI48" s="171"/>
      <c r="TYJ48" s="172"/>
      <c r="TYK48" s="162"/>
      <c r="TYL48" s="171"/>
      <c r="TYM48" s="171"/>
      <c r="TYN48" s="171"/>
      <c r="TYO48" s="171"/>
      <c r="TYP48" s="171"/>
      <c r="TYQ48" s="171"/>
      <c r="TYR48" s="172"/>
      <c r="TYS48" s="162"/>
      <c r="TYT48" s="171"/>
      <c r="TYU48" s="171"/>
      <c r="TYV48" s="171"/>
      <c r="TYW48" s="171"/>
      <c r="TYX48" s="171"/>
      <c r="TYY48" s="171"/>
      <c r="TYZ48" s="172"/>
      <c r="TZA48" s="162"/>
      <c r="TZB48" s="171"/>
      <c r="TZC48" s="171"/>
      <c r="TZD48" s="171"/>
      <c r="TZE48" s="171"/>
      <c r="TZF48" s="171"/>
      <c r="TZG48" s="171"/>
      <c r="TZH48" s="172"/>
      <c r="TZI48" s="162"/>
      <c r="TZJ48" s="171"/>
      <c r="TZK48" s="171"/>
      <c r="TZL48" s="171"/>
      <c r="TZM48" s="171"/>
      <c r="TZN48" s="171"/>
      <c r="TZO48" s="171"/>
      <c r="TZP48" s="172"/>
      <c r="TZQ48" s="162"/>
      <c r="TZR48" s="171"/>
      <c r="TZS48" s="171"/>
      <c r="TZT48" s="171"/>
      <c r="TZU48" s="171"/>
      <c r="TZV48" s="171"/>
      <c r="TZW48" s="171"/>
      <c r="TZX48" s="172"/>
      <c r="TZY48" s="162"/>
      <c r="TZZ48" s="171"/>
      <c r="UAA48" s="171"/>
      <c r="UAB48" s="171"/>
      <c r="UAC48" s="171"/>
      <c r="UAD48" s="171"/>
      <c r="UAE48" s="171"/>
      <c r="UAF48" s="172"/>
      <c r="UAG48" s="162"/>
      <c r="UAH48" s="171"/>
      <c r="UAI48" s="171"/>
      <c r="UAJ48" s="171"/>
      <c r="UAK48" s="171"/>
      <c r="UAL48" s="171"/>
      <c r="UAM48" s="171"/>
      <c r="UAN48" s="172"/>
      <c r="UAO48" s="162"/>
      <c r="UAP48" s="171"/>
      <c r="UAQ48" s="171"/>
      <c r="UAR48" s="171"/>
      <c r="UAS48" s="171"/>
      <c r="UAT48" s="171"/>
      <c r="UAU48" s="171"/>
      <c r="UAV48" s="172"/>
      <c r="UAW48" s="162"/>
      <c r="UAX48" s="171"/>
      <c r="UAY48" s="171"/>
      <c r="UAZ48" s="171"/>
      <c r="UBA48" s="171"/>
      <c r="UBB48" s="171"/>
      <c r="UBC48" s="171"/>
      <c r="UBD48" s="172"/>
      <c r="UBE48" s="162"/>
      <c r="UBF48" s="171"/>
      <c r="UBG48" s="171"/>
      <c r="UBH48" s="171"/>
      <c r="UBI48" s="171"/>
      <c r="UBJ48" s="171"/>
      <c r="UBK48" s="171"/>
      <c r="UBL48" s="172"/>
      <c r="UBM48" s="162"/>
      <c r="UBN48" s="171"/>
      <c r="UBO48" s="171"/>
      <c r="UBP48" s="171"/>
      <c r="UBQ48" s="171"/>
      <c r="UBR48" s="171"/>
      <c r="UBS48" s="171"/>
      <c r="UBT48" s="172"/>
      <c r="UBU48" s="162"/>
      <c r="UBV48" s="171"/>
      <c r="UBW48" s="171"/>
      <c r="UBX48" s="171"/>
      <c r="UBY48" s="171"/>
      <c r="UBZ48" s="171"/>
      <c r="UCA48" s="171"/>
      <c r="UCB48" s="172"/>
      <c r="UCC48" s="162"/>
      <c r="UCD48" s="171"/>
      <c r="UCE48" s="171"/>
      <c r="UCF48" s="171"/>
      <c r="UCG48" s="171"/>
      <c r="UCH48" s="171"/>
      <c r="UCI48" s="171"/>
      <c r="UCJ48" s="172"/>
      <c r="UCK48" s="162"/>
      <c r="UCL48" s="171"/>
      <c r="UCM48" s="171"/>
      <c r="UCN48" s="171"/>
      <c r="UCO48" s="171"/>
      <c r="UCP48" s="171"/>
      <c r="UCQ48" s="171"/>
      <c r="UCR48" s="172"/>
      <c r="UCS48" s="162"/>
      <c r="UCT48" s="171"/>
      <c r="UCU48" s="171"/>
      <c r="UCV48" s="171"/>
      <c r="UCW48" s="171"/>
      <c r="UCX48" s="171"/>
      <c r="UCY48" s="171"/>
      <c r="UCZ48" s="172"/>
      <c r="UDA48" s="162"/>
      <c r="UDB48" s="171"/>
      <c r="UDC48" s="171"/>
      <c r="UDD48" s="171"/>
      <c r="UDE48" s="171"/>
      <c r="UDF48" s="171"/>
      <c r="UDG48" s="171"/>
      <c r="UDH48" s="172"/>
      <c r="UDI48" s="162"/>
      <c r="UDJ48" s="171"/>
      <c r="UDK48" s="171"/>
      <c r="UDL48" s="171"/>
      <c r="UDM48" s="171"/>
      <c r="UDN48" s="171"/>
      <c r="UDO48" s="171"/>
      <c r="UDP48" s="172"/>
      <c r="UDQ48" s="162"/>
      <c r="UDR48" s="171"/>
      <c r="UDS48" s="171"/>
      <c r="UDT48" s="171"/>
      <c r="UDU48" s="171"/>
      <c r="UDV48" s="171"/>
      <c r="UDW48" s="171"/>
      <c r="UDX48" s="172"/>
      <c r="UDY48" s="162"/>
      <c r="UDZ48" s="171"/>
      <c r="UEA48" s="171"/>
      <c r="UEB48" s="171"/>
      <c r="UEC48" s="171"/>
      <c r="UED48" s="171"/>
      <c r="UEE48" s="171"/>
      <c r="UEF48" s="172"/>
      <c r="UEG48" s="162"/>
      <c r="UEH48" s="171"/>
      <c r="UEI48" s="171"/>
      <c r="UEJ48" s="171"/>
      <c r="UEK48" s="171"/>
      <c r="UEL48" s="171"/>
      <c r="UEM48" s="171"/>
      <c r="UEN48" s="172"/>
      <c r="UEO48" s="162"/>
      <c r="UEP48" s="171"/>
      <c r="UEQ48" s="171"/>
      <c r="UER48" s="171"/>
      <c r="UES48" s="171"/>
      <c r="UET48" s="171"/>
      <c r="UEU48" s="171"/>
      <c r="UEV48" s="172"/>
      <c r="UEW48" s="162"/>
      <c r="UEX48" s="171"/>
      <c r="UEY48" s="171"/>
      <c r="UEZ48" s="171"/>
      <c r="UFA48" s="171"/>
      <c r="UFB48" s="171"/>
      <c r="UFC48" s="171"/>
      <c r="UFD48" s="172"/>
      <c r="UFE48" s="162"/>
      <c r="UFF48" s="171"/>
      <c r="UFG48" s="171"/>
      <c r="UFH48" s="171"/>
      <c r="UFI48" s="171"/>
      <c r="UFJ48" s="171"/>
      <c r="UFK48" s="171"/>
      <c r="UFL48" s="172"/>
      <c r="UFM48" s="162"/>
      <c r="UFN48" s="171"/>
      <c r="UFO48" s="171"/>
      <c r="UFP48" s="171"/>
      <c r="UFQ48" s="171"/>
      <c r="UFR48" s="171"/>
      <c r="UFS48" s="171"/>
      <c r="UFT48" s="172"/>
      <c r="UFU48" s="162"/>
      <c r="UFV48" s="171"/>
      <c r="UFW48" s="171"/>
      <c r="UFX48" s="171"/>
      <c r="UFY48" s="171"/>
      <c r="UFZ48" s="171"/>
      <c r="UGA48" s="171"/>
      <c r="UGB48" s="172"/>
      <c r="UGC48" s="162"/>
      <c r="UGD48" s="171"/>
      <c r="UGE48" s="171"/>
      <c r="UGF48" s="171"/>
      <c r="UGG48" s="171"/>
      <c r="UGH48" s="171"/>
      <c r="UGI48" s="171"/>
      <c r="UGJ48" s="172"/>
      <c r="UGK48" s="162"/>
      <c r="UGL48" s="171"/>
      <c r="UGM48" s="171"/>
      <c r="UGN48" s="171"/>
      <c r="UGO48" s="171"/>
      <c r="UGP48" s="171"/>
      <c r="UGQ48" s="171"/>
      <c r="UGR48" s="172"/>
      <c r="UGS48" s="162"/>
      <c r="UGT48" s="171"/>
      <c r="UGU48" s="171"/>
      <c r="UGV48" s="171"/>
      <c r="UGW48" s="171"/>
      <c r="UGX48" s="171"/>
      <c r="UGY48" s="171"/>
      <c r="UGZ48" s="172"/>
      <c r="UHA48" s="162"/>
      <c r="UHB48" s="171"/>
      <c r="UHC48" s="171"/>
      <c r="UHD48" s="171"/>
      <c r="UHE48" s="171"/>
      <c r="UHF48" s="171"/>
      <c r="UHG48" s="171"/>
      <c r="UHH48" s="172"/>
      <c r="UHI48" s="162"/>
      <c r="UHJ48" s="171"/>
      <c r="UHK48" s="171"/>
      <c r="UHL48" s="171"/>
      <c r="UHM48" s="171"/>
      <c r="UHN48" s="171"/>
      <c r="UHO48" s="171"/>
      <c r="UHP48" s="172"/>
      <c r="UHQ48" s="162"/>
      <c r="UHR48" s="171"/>
      <c r="UHS48" s="171"/>
      <c r="UHT48" s="171"/>
      <c r="UHU48" s="171"/>
      <c r="UHV48" s="171"/>
      <c r="UHW48" s="171"/>
      <c r="UHX48" s="172"/>
      <c r="UHY48" s="162"/>
      <c r="UHZ48" s="171"/>
      <c r="UIA48" s="171"/>
      <c r="UIB48" s="171"/>
      <c r="UIC48" s="171"/>
      <c r="UID48" s="171"/>
      <c r="UIE48" s="171"/>
      <c r="UIF48" s="172"/>
      <c r="UIG48" s="162"/>
      <c r="UIH48" s="171"/>
      <c r="UII48" s="171"/>
      <c r="UIJ48" s="171"/>
      <c r="UIK48" s="171"/>
      <c r="UIL48" s="171"/>
      <c r="UIM48" s="171"/>
      <c r="UIN48" s="172"/>
      <c r="UIO48" s="162"/>
      <c r="UIP48" s="171"/>
      <c r="UIQ48" s="171"/>
      <c r="UIR48" s="171"/>
      <c r="UIS48" s="171"/>
      <c r="UIT48" s="171"/>
      <c r="UIU48" s="171"/>
      <c r="UIV48" s="172"/>
      <c r="UIW48" s="162"/>
      <c r="UIX48" s="171"/>
      <c r="UIY48" s="171"/>
      <c r="UIZ48" s="171"/>
      <c r="UJA48" s="171"/>
      <c r="UJB48" s="171"/>
      <c r="UJC48" s="171"/>
      <c r="UJD48" s="172"/>
      <c r="UJE48" s="162"/>
      <c r="UJF48" s="171"/>
      <c r="UJG48" s="171"/>
      <c r="UJH48" s="171"/>
      <c r="UJI48" s="171"/>
      <c r="UJJ48" s="171"/>
      <c r="UJK48" s="171"/>
      <c r="UJL48" s="172"/>
      <c r="UJM48" s="162"/>
      <c r="UJN48" s="171"/>
      <c r="UJO48" s="171"/>
      <c r="UJP48" s="171"/>
      <c r="UJQ48" s="171"/>
      <c r="UJR48" s="171"/>
      <c r="UJS48" s="171"/>
      <c r="UJT48" s="172"/>
      <c r="UJU48" s="162"/>
      <c r="UJV48" s="171"/>
      <c r="UJW48" s="171"/>
      <c r="UJX48" s="171"/>
      <c r="UJY48" s="171"/>
      <c r="UJZ48" s="171"/>
      <c r="UKA48" s="171"/>
      <c r="UKB48" s="172"/>
      <c r="UKC48" s="162"/>
      <c r="UKD48" s="171"/>
      <c r="UKE48" s="171"/>
      <c r="UKF48" s="171"/>
      <c r="UKG48" s="171"/>
      <c r="UKH48" s="171"/>
      <c r="UKI48" s="171"/>
      <c r="UKJ48" s="172"/>
      <c r="UKK48" s="162"/>
      <c r="UKL48" s="171"/>
      <c r="UKM48" s="171"/>
      <c r="UKN48" s="171"/>
      <c r="UKO48" s="171"/>
      <c r="UKP48" s="171"/>
      <c r="UKQ48" s="171"/>
      <c r="UKR48" s="172"/>
      <c r="UKS48" s="162"/>
      <c r="UKT48" s="171"/>
      <c r="UKU48" s="171"/>
      <c r="UKV48" s="171"/>
      <c r="UKW48" s="171"/>
      <c r="UKX48" s="171"/>
      <c r="UKY48" s="171"/>
      <c r="UKZ48" s="172"/>
      <c r="ULA48" s="162"/>
      <c r="ULB48" s="171"/>
      <c r="ULC48" s="171"/>
      <c r="ULD48" s="171"/>
      <c r="ULE48" s="171"/>
      <c r="ULF48" s="171"/>
      <c r="ULG48" s="171"/>
      <c r="ULH48" s="172"/>
      <c r="ULI48" s="162"/>
      <c r="ULJ48" s="171"/>
      <c r="ULK48" s="171"/>
      <c r="ULL48" s="171"/>
      <c r="ULM48" s="171"/>
      <c r="ULN48" s="171"/>
      <c r="ULO48" s="171"/>
      <c r="ULP48" s="172"/>
      <c r="ULQ48" s="162"/>
      <c r="ULR48" s="171"/>
      <c r="ULS48" s="171"/>
      <c r="ULT48" s="171"/>
      <c r="ULU48" s="171"/>
      <c r="ULV48" s="171"/>
      <c r="ULW48" s="171"/>
      <c r="ULX48" s="172"/>
      <c r="ULY48" s="162"/>
      <c r="ULZ48" s="171"/>
      <c r="UMA48" s="171"/>
      <c r="UMB48" s="171"/>
      <c r="UMC48" s="171"/>
      <c r="UMD48" s="171"/>
      <c r="UME48" s="171"/>
      <c r="UMF48" s="172"/>
      <c r="UMG48" s="162"/>
      <c r="UMH48" s="171"/>
      <c r="UMI48" s="171"/>
      <c r="UMJ48" s="171"/>
      <c r="UMK48" s="171"/>
      <c r="UML48" s="171"/>
      <c r="UMM48" s="171"/>
      <c r="UMN48" s="172"/>
      <c r="UMO48" s="162"/>
      <c r="UMP48" s="171"/>
      <c r="UMQ48" s="171"/>
      <c r="UMR48" s="171"/>
      <c r="UMS48" s="171"/>
      <c r="UMT48" s="171"/>
      <c r="UMU48" s="171"/>
      <c r="UMV48" s="172"/>
      <c r="UMW48" s="162"/>
      <c r="UMX48" s="171"/>
      <c r="UMY48" s="171"/>
      <c r="UMZ48" s="171"/>
      <c r="UNA48" s="171"/>
      <c r="UNB48" s="171"/>
      <c r="UNC48" s="171"/>
      <c r="UND48" s="172"/>
      <c r="UNE48" s="162"/>
      <c r="UNF48" s="171"/>
      <c r="UNG48" s="171"/>
      <c r="UNH48" s="171"/>
      <c r="UNI48" s="171"/>
      <c r="UNJ48" s="171"/>
      <c r="UNK48" s="171"/>
      <c r="UNL48" s="172"/>
      <c r="UNM48" s="162"/>
      <c r="UNN48" s="171"/>
      <c r="UNO48" s="171"/>
      <c r="UNP48" s="171"/>
      <c r="UNQ48" s="171"/>
      <c r="UNR48" s="171"/>
      <c r="UNS48" s="171"/>
      <c r="UNT48" s="172"/>
      <c r="UNU48" s="162"/>
      <c r="UNV48" s="171"/>
      <c r="UNW48" s="171"/>
      <c r="UNX48" s="171"/>
      <c r="UNY48" s="171"/>
      <c r="UNZ48" s="171"/>
      <c r="UOA48" s="171"/>
      <c r="UOB48" s="172"/>
      <c r="UOC48" s="162"/>
      <c r="UOD48" s="171"/>
      <c r="UOE48" s="171"/>
      <c r="UOF48" s="171"/>
      <c r="UOG48" s="171"/>
      <c r="UOH48" s="171"/>
      <c r="UOI48" s="171"/>
      <c r="UOJ48" s="172"/>
      <c r="UOK48" s="162"/>
      <c r="UOL48" s="171"/>
      <c r="UOM48" s="171"/>
      <c r="UON48" s="171"/>
      <c r="UOO48" s="171"/>
      <c r="UOP48" s="171"/>
      <c r="UOQ48" s="171"/>
      <c r="UOR48" s="172"/>
      <c r="UOS48" s="162"/>
      <c r="UOT48" s="171"/>
      <c r="UOU48" s="171"/>
      <c r="UOV48" s="171"/>
      <c r="UOW48" s="171"/>
      <c r="UOX48" s="171"/>
      <c r="UOY48" s="171"/>
      <c r="UOZ48" s="172"/>
      <c r="UPA48" s="162"/>
      <c r="UPB48" s="171"/>
      <c r="UPC48" s="171"/>
      <c r="UPD48" s="171"/>
      <c r="UPE48" s="171"/>
      <c r="UPF48" s="171"/>
      <c r="UPG48" s="171"/>
      <c r="UPH48" s="172"/>
      <c r="UPI48" s="162"/>
      <c r="UPJ48" s="171"/>
      <c r="UPK48" s="171"/>
      <c r="UPL48" s="171"/>
      <c r="UPM48" s="171"/>
      <c r="UPN48" s="171"/>
      <c r="UPO48" s="171"/>
      <c r="UPP48" s="172"/>
      <c r="UPQ48" s="162"/>
      <c r="UPR48" s="171"/>
      <c r="UPS48" s="171"/>
      <c r="UPT48" s="171"/>
      <c r="UPU48" s="171"/>
      <c r="UPV48" s="171"/>
      <c r="UPW48" s="171"/>
      <c r="UPX48" s="172"/>
      <c r="UPY48" s="162"/>
      <c r="UPZ48" s="171"/>
      <c r="UQA48" s="171"/>
      <c r="UQB48" s="171"/>
      <c r="UQC48" s="171"/>
      <c r="UQD48" s="171"/>
      <c r="UQE48" s="171"/>
      <c r="UQF48" s="172"/>
      <c r="UQG48" s="162"/>
      <c r="UQH48" s="171"/>
      <c r="UQI48" s="171"/>
      <c r="UQJ48" s="171"/>
      <c r="UQK48" s="171"/>
      <c r="UQL48" s="171"/>
      <c r="UQM48" s="171"/>
      <c r="UQN48" s="172"/>
      <c r="UQO48" s="162"/>
      <c r="UQP48" s="171"/>
      <c r="UQQ48" s="171"/>
      <c r="UQR48" s="171"/>
      <c r="UQS48" s="171"/>
      <c r="UQT48" s="171"/>
      <c r="UQU48" s="171"/>
      <c r="UQV48" s="172"/>
      <c r="UQW48" s="162"/>
      <c r="UQX48" s="171"/>
      <c r="UQY48" s="171"/>
      <c r="UQZ48" s="171"/>
      <c r="URA48" s="171"/>
      <c r="URB48" s="171"/>
      <c r="URC48" s="171"/>
      <c r="URD48" s="172"/>
      <c r="URE48" s="162"/>
      <c r="URF48" s="171"/>
      <c r="URG48" s="171"/>
      <c r="URH48" s="171"/>
      <c r="URI48" s="171"/>
      <c r="URJ48" s="171"/>
      <c r="URK48" s="171"/>
      <c r="URL48" s="172"/>
      <c r="URM48" s="162"/>
      <c r="URN48" s="171"/>
      <c r="URO48" s="171"/>
      <c r="URP48" s="171"/>
      <c r="URQ48" s="171"/>
      <c r="URR48" s="171"/>
      <c r="URS48" s="171"/>
      <c r="URT48" s="172"/>
      <c r="URU48" s="162"/>
      <c r="URV48" s="171"/>
      <c r="URW48" s="171"/>
      <c r="URX48" s="171"/>
      <c r="URY48" s="171"/>
      <c r="URZ48" s="171"/>
      <c r="USA48" s="171"/>
      <c r="USB48" s="172"/>
      <c r="USC48" s="162"/>
      <c r="USD48" s="171"/>
      <c r="USE48" s="171"/>
      <c r="USF48" s="171"/>
      <c r="USG48" s="171"/>
      <c r="USH48" s="171"/>
      <c r="USI48" s="171"/>
      <c r="USJ48" s="172"/>
      <c r="USK48" s="162"/>
      <c r="USL48" s="171"/>
      <c r="USM48" s="171"/>
      <c r="USN48" s="171"/>
      <c r="USO48" s="171"/>
      <c r="USP48" s="171"/>
      <c r="USQ48" s="171"/>
      <c r="USR48" s="172"/>
      <c r="USS48" s="162"/>
      <c r="UST48" s="171"/>
      <c r="USU48" s="171"/>
      <c r="USV48" s="171"/>
      <c r="USW48" s="171"/>
      <c r="USX48" s="171"/>
      <c r="USY48" s="171"/>
      <c r="USZ48" s="172"/>
      <c r="UTA48" s="162"/>
      <c r="UTB48" s="171"/>
      <c r="UTC48" s="171"/>
      <c r="UTD48" s="171"/>
      <c r="UTE48" s="171"/>
      <c r="UTF48" s="171"/>
      <c r="UTG48" s="171"/>
      <c r="UTH48" s="172"/>
      <c r="UTI48" s="162"/>
      <c r="UTJ48" s="171"/>
      <c r="UTK48" s="171"/>
      <c r="UTL48" s="171"/>
      <c r="UTM48" s="171"/>
      <c r="UTN48" s="171"/>
      <c r="UTO48" s="171"/>
      <c r="UTP48" s="172"/>
      <c r="UTQ48" s="162"/>
      <c r="UTR48" s="171"/>
      <c r="UTS48" s="171"/>
      <c r="UTT48" s="171"/>
      <c r="UTU48" s="171"/>
      <c r="UTV48" s="171"/>
      <c r="UTW48" s="171"/>
      <c r="UTX48" s="172"/>
      <c r="UTY48" s="162"/>
      <c r="UTZ48" s="171"/>
      <c r="UUA48" s="171"/>
      <c r="UUB48" s="171"/>
      <c r="UUC48" s="171"/>
      <c r="UUD48" s="171"/>
      <c r="UUE48" s="171"/>
      <c r="UUF48" s="172"/>
      <c r="UUG48" s="162"/>
      <c r="UUH48" s="171"/>
      <c r="UUI48" s="171"/>
      <c r="UUJ48" s="171"/>
      <c r="UUK48" s="171"/>
      <c r="UUL48" s="171"/>
      <c r="UUM48" s="171"/>
      <c r="UUN48" s="172"/>
      <c r="UUO48" s="162"/>
      <c r="UUP48" s="171"/>
      <c r="UUQ48" s="171"/>
      <c r="UUR48" s="171"/>
      <c r="UUS48" s="171"/>
      <c r="UUT48" s="171"/>
      <c r="UUU48" s="171"/>
      <c r="UUV48" s="172"/>
      <c r="UUW48" s="162"/>
      <c r="UUX48" s="171"/>
      <c r="UUY48" s="171"/>
      <c r="UUZ48" s="171"/>
      <c r="UVA48" s="171"/>
      <c r="UVB48" s="171"/>
      <c r="UVC48" s="171"/>
      <c r="UVD48" s="172"/>
      <c r="UVE48" s="162"/>
      <c r="UVF48" s="171"/>
      <c r="UVG48" s="171"/>
      <c r="UVH48" s="171"/>
      <c r="UVI48" s="171"/>
      <c r="UVJ48" s="171"/>
      <c r="UVK48" s="171"/>
      <c r="UVL48" s="172"/>
      <c r="UVM48" s="162"/>
      <c r="UVN48" s="171"/>
      <c r="UVO48" s="171"/>
      <c r="UVP48" s="171"/>
      <c r="UVQ48" s="171"/>
      <c r="UVR48" s="171"/>
      <c r="UVS48" s="171"/>
      <c r="UVT48" s="172"/>
      <c r="UVU48" s="162"/>
      <c r="UVV48" s="171"/>
      <c r="UVW48" s="171"/>
      <c r="UVX48" s="171"/>
      <c r="UVY48" s="171"/>
      <c r="UVZ48" s="171"/>
      <c r="UWA48" s="171"/>
      <c r="UWB48" s="172"/>
      <c r="UWC48" s="162"/>
      <c r="UWD48" s="171"/>
      <c r="UWE48" s="171"/>
      <c r="UWF48" s="171"/>
      <c r="UWG48" s="171"/>
      <c r="UWH48" s="171"/>
      <c r="UWI48" s="171"/>
      <c r="UWJ48" s="172"/>
      <c r="UWK48" s="162"/>
      <c r="UWL48" s="171"/>
      <c r="UWM48" s="171"/>
      <c r="UWN48" s="171"/>
      <c r="UWO48" s="171"/>
      <c r="UWP48" s="171"/>
      <c r="UWQ48" s="171"/>
      <c r="UWR48" s="172"/>
      <c r="UWS48" s="162"/>
      <c r="UWT48" s="171"/>
      <c r="UWU48" s="171"/>
      <c r="UWV48" s="171"/>
      <c r="UWW48" s="171"/>
      <c r="UWX48" s="171"/>
      <c r="UWY48" s="171"/>
      <c r="UWZ48" s="172"/>
      <c r="UXA48" s="162"/>
      <c r="UXB48" s="171"/>
      <c r="UXC48" s="171"/>
      <c r="UXD48" s="171"/>
      <c r="UXE48" s="171"/>
      <c r="UXF48" s="171"/>
      <c r="UXG48" s="171"/>
      <c r="UXH48" s="172"/>
      <c r="UXI48" s="162"/>
      <c r="UXJ48" s="171"/>
      <c r="UXK48" s="171"/>
      <c r="UXL48" s="171"/>
      <c r="UXM48" s="171"/>
      <c r="UXN48" s="171"/>
      <c r="UXO48" s="171"/>
      <c r="UXP48" s="172"/>
      <c r="UXQ48" s="162"/>
      <c r="UXR48" s="171"/>
      <c r="UXS48" s="171"/>
      <c r="UXT48" s="171"/>
      <c r="UXU48" s="171"/>
      <c r="UXV48" s="171"/>
      <c r="UXW48" s="171"/>
      <c r="UXX48" s="172"/>
      <c r="UXY48" s="162"/>
      <c r="UXZ48" s="171"/>
      <c r="UYA48" s="171"/>
      <c r="UYB48" s="171"/>
      <c r="UYC48" s="171"/>
      <c r="UYD48" s="171"/>
      <c r="UYE48" s="171"/>
      <c r="UYF48" s="172"/>
      <c r="UYG48" s="162"/>
      <c r="UYH48" s="171"/>
      <c r="UYI48" s="171"/>
      <c r="UYJ48" s="171"/>
      <c r="UYK48" s="171"/>
      <c r="UYL48" s="171"/>
      <c r="UYM48" s="171"/>
      <c r="UYN48" s="172"/>
      <c r="UYO48" s="162"/>
      <c r="UYP48" s="171"/>
      <c r="UYQ48" s="171"/>
      <c r="UYR48" s="171"/>
      <c r="UYS48" s="171"/>
      <c r="UYT48" s="171"/>
      <c r="UYU48" s="171"/>
      <c r="UYV48" s="172"/>
      <c r="UYW48" s="162"/>
      <c r="UYX48" s="171"/>
      <c r="UYY48" s="171"/>
      <c r="UYZ48" s="171"/>
      <c r="UZA48" s="171"/>
      <c r="UZB48" s="171"/>
      <c r="UZC48" s="171"/>
      <c r="UZD48" s="172"/>
      <c r="UZE48" s="162"/>
      <c r="UZF48" s="171"/>
      <c r="UZG48" s="171"/>
      <c r="UZH48" s="171"/>
      <c r="UZI48" s="171"/>
      <c r="UZJ48" s="171"/>
      <c r="UZK48" s="171"/>
      <c r="UZL48" s="172"/>
      <c r="UZM48" s="162"/>
      <c r="UZN48" s="171"/>
      <c r="UZO48" s="171"/>
      <c r="UZP48" s="171"/>
      <c r="UZQ48" s="171"/>
      <c r="UZR48" s="171"/>
      <c r="UZS48" s="171"/>
      <c r="UZT48" s="172"/>
      <c r="UZU48" s="162"/>
      <c r="UZV48" s="171"/>
      <c r="UZW48" s="171"/>
      <c r="UZX48" s="171"/>
      <c r="UZY48" s="171"/>
      <c r="UZZ48" s="171"/>
      <c r="VAA48" s="171"/>
      <c r="VAB48" s="172"/>
      <c r="VAC48" s="162"/>
      <c r="VAD48" s="171"/>
      <c r="VAE48" s="171"/>
      <c r="VAF48" s="171"/>
      <c r="VAG48" s="171"/>
      <c r="VAH48" s="171"/>
      <c r="VAI48" s="171"/>
      <c r="VAJ48" s="172"/>
      <c r="VAK48" s="162"/>
      <c r="VAL48" s="171"/>
      <c r="VAM48" s="171"/>
      <c r="VAN48" s="171"/>
      <c r="VAO48" s="171"/>
      <c r="VAP48" s="171"/>
      <c r="VAQ48" s="171"/>
      <c r="VAR48" s="172"/>
      <c r="VAS48" s="162"/>
      <c r="VAT48" s="171"/>
      <c r="VAU48" s="171"/>
      <c r="VAV48" s="171"/>
      <c r="VAW48" s="171"/>
      <c r="VAX48" s="171"/>
      <c r="VAY48" s="171"/>
      <c r="VAZ48" s="172"/>
      <c r="VBA48" s="162"/>
      <c r="VBB48" s="171"/>
      <c r="VBC48" s="171"/>
      <c r="VBD48" s="171"/>
      <c r="VBE48" s="171"/>
      <c r="VBF48" s="171"/>
      <c r="VBG48" s="171"/>
      <c r="VBH48" s="172"/>
      <c r="VBI48" s="162"/>
      <c r="VBJ48" s="171"/>
      <c r="VBK48" s="171"/>
      <c r="VBL48" s="171"/>
      <c r="VBM48" s="171"/>
      <c r="VBN48" s="171"/>
      <c r="VBO48" s="171"/>
      <c r="VBP48" s="172"/>
      <c r="VBQ48" s="162"/>
      <c r="VBR48" s="171"/>
      <c r="VBS48" s="171"/>
      <c r="VBT48" s="171"/>
      <c r="VBU48" s="171"/>
      <c r="VBV48" s="171"/>
      <c r="VBW48" s="171"/>
      <c r="VBX48" s="172"/>
      <c r="VBY48" s="162"/>
      <c r="VBZ48" s="171"/>
      <c r="VCA48" s="171"/>
      <c r="VCB48" s="171"/>
      <c r="VCC48" s="171"/>
      <c r="VCD48" s="171"/>
      <c r="VCE48" s="171"/>
      <c r="VCF48" s="172"/>
      <c r="VCG48" s="162"/>
      <c r="VCH48" s="171"/>
      <c r="VCI48" s="171"/>
      <c r="VCJ48" s="171"/>
      <c r="VCK48" s="171"/>
      <c r="VCL48" s="171"/>
      <c r="VCM48" s="171"/>
      <c r="VCN48" s="172"/>
      <c r="VCO48" s="162"/>
      <c r="VCP48" s="171"/>
      <c r="VCQ48" s="171"/>
      <c r="VCR48" s="171"/>
      <c r="VCS48" s="171"/>
      <c r="VCT48" s="171"/>
      <c r="VCU48" s="171"/>
      <c r="VCV48" s="172"/>
      <c r="VCW48" s="162"/>
      <c r="VCX48" s="171"/>
      <c r="VCY48" s="171"/>
      <c r="VCZ48" s="171"/>
      <c r="VDA48" s="171"/>
      <c r="VDB48" s="171"/>
      <c r="VDC48" s="171"/>
      <c r="VDD48" s="172"/>
      <c r="VDE48" s="162"/>
      <c r="VDF48" s="171"/>
      <c r="VDG48" s="171"/>
      <c r="VDH48" s="171"/>
      <c r="VDI48" s="171"/>
      <c r="VDJ48" s="171"/>
      <c r="VDK48" s="171"/>
      <c r="VDL48" s="172"/>
      <c r="VDM48" s="162"/>
      <c r="VDN48" s="171"/>
      <c r="VDO48" s="171"/>
      <c r="VDP48" s="171"/>
      <c r="VDQ48" s="171"/>
      <c r="VDR48" s="171"/>
      <c r="VDS48" s="171"/>
      <c r="VDT48" s="172"/>
      <c r="VDU48" s="162"/>
      <c r="VDV48" s="171"/>
      <c r="VDW48" s="171"/>
      <c r="VDX48" s="171"/>
      <c r="VDY48" s="171"/>
      <c r="VDZ48" s="171"/>
      <c r="VEA48" s="171"/>
      <c r="VEB48" s="172"/>
      <c r="VEC48" s="162"/>
      <c r="VED48" s="171"/>
      <c r="VEE48" s="171"/>
      <c r="VEF48" s="171"/>
      <c r="VEG48" s="171"/>
      <c r="VEH48" s="171"/>
      <c r="VEI48" s="171"/>
      <c r="VEJ48" s="172"/>
      <c r="VEK48" s="162"/>
      <c r="VEL48" s="171"/>
      <c r="VEM48" s="171"/>
      <c r="VEN48" s="171"/>
      <c r="VEO48" s="171"/>
      <c r="VEP48" s="171"/>
      <c r="VEQ48" s="171"/>
      <c r="VER48" s="172"/>
      <c r="VES48" s="162"/>
      <c r="VET48" s="171"/>
      <c r="VEU48" s="171"/>
      <c r="VEV48" s="171"/>
      <c r="VEW48" s="171"/>
      <c r="VEX48" s="171"/>
      <c r="VEY48" s="171"/>
      <c r="VEZ48" s="172"/>
      <c r="VFA48" s="162"/>
      <c r="VFB48" s="171"/>
      <c r="VFC48" s="171"/>
      <c r="VFD48" s="171"/>
      <c r="VFE48" s="171"/>
      <c r="VFF48" s="171"/>
      <c r="VFG48" s="171"/>
      <c r="VFH48" s="172"/>
      <c r="VFI48" s="162"/>
      <c r="VFJ48" s="171"/>
      <c r="VFK48" s="171"/>
      <c r="VFL48" s="171"/>
      <c r="VFM48" s="171"/>
      <c r="VFN48" s="171"/>
      <c r="VFO48" s="171"/>
      <c r="VFP48" s="172"/>
      <c r="VFQ48" s="162"/>
      <c r="VFR48" s="171"/>
      <c r="VFS48" s="171"/>
      <c r="VFT48" s="171"/>
      <c r="VFU48" s="171"/>
      <c r="VFV48" s="171"/>
      <c r="VFW48" s="171"/>
      <c r="VFX48" s="172"/>
      <c r="VFY48" s="162"/>
      <c r="VFZ48" s="171"/>
      <c r="VGA48" s="171"/>
      <c r="VGB48" s="171"/>
      <c r="VGC48" s="171"/>
      <c r="VGD48" s="171"/>
      <c r="VGE48" s="171"/>
      <c r="VGF48" s="172"/>
      <c r="VGG48" s="162"/>
      <c r="VGH48" s="171"/>
      <c r="VGI48" s="171"/>
      <c r="VGJ48" s="171"/>
      <c r="VGK48" s="171"/>
      <c r="VGL48" s="171"/>
      <c r="VGM48" s="171"/>
      <c r="VGN48" s="172"/>
      <c r="VGO48" s="162"/>
      <c r="VGP48" s="171"/>
      <c r="VGQ48" s="171"/>
      <c r="VGR48" s="171"/>
      <c r="VGS48" s="171"/>
      <c r="VGT48" s="171"/>
      <c r="VGU48" s="171"/>
      <c r="VGV48" s="172"/>
      <c r="VGW48" s="162"/>
      <c r="VGX48" s="171"/>
      <c r="VGY48" s="171"/>
      <c r="VGZ48" s="171"/>
      <c r="VHA48" s="171"/>
      <c r="VHB48" s="171"/>
      <c r="VHC48" s="171"/>
      <c r="VHD48" s="172"/>
      <c r="VHE48" s="162"/>
      <c r="VHF48" s="171"/>
      <c r="VHG48" s="171"/>
      <c r="VHH48" s="171"/>
      <c r="VHI48" s="171"/>
      <c r="VHJ48" s="171"/>
      <c r="VHK48" s="171"/>
      <c r="VHL48" s="172"/>
      <c r="VHM48" s="162"/>
      <c r="VHN48" s="171"/>
      <c r="VHO48" s="171"/>
      <c r="VHP48" s="171"/>
      <c r="VHQ48" s="171"/>
      <c r="VHR48" s="171"/>
      <c r="VHS48" s="171"/>
      <c r="VHT48" s="172"/>
      <c r="VHU48" s="162"/>
      <c r="VHV48" s="171"/>
      <c r="VHW48" s="171"/>
      <c r="VHX48" s="171"/>
      <c r="VHY48" s="171"/>
      <c r="VHZ48" s="171"/>
      <c r="VIA48" s="171"/>
      <c r="VIB48" s="172"/>
      <c r="VIC48" s="162"/>
      <c r="VID48" s="171"/>
      <c r="VIE48" s="171"/>
      <c r="VIF48" s="171"/>
      <c r="VIG48" s="171"/>
      <c r="VIH48" s="171"/>
      <c r="VII48" s="171"/>
      <c r="VIJ48" s="172"/>
      <c r="VIK48" s="162"/>
      <c r="VIL48" s="171"/>
      <c r="VIM48" s="171"/>
      <c r="VIN48" s="171"/>
      <c r="VIO48" s="171"/>
      <c r="VIP48" s="171"/>
      <c r="VIQ48" s="171"/>
      <c r="VIR48" s="172"/>
      <c r="VIS48" s="162"/>
      <c r="VIT48" s="171"/>
      <c r="VIU48" s="171"/>
      <c r="VIV48" s="171"/>
      <c r="VIW48" s="171"/>
      <c r="VIX48" s="171"/>
      <c r="VIY48" s="171"/>
      <c r="VIZ48" s="172"/>
      <c r="VJA48" s="162"/>
      <c r="VJB48" s="171"/>
      <c r="VJC48" s="171"/>
      <c r="VJD48" s="171"/>
      <c r="VJE48" s="171"/>
      <c r="VJF48" s="171"/>
      <c r="VJG48" s="171"/>
      <c r="VJH48" s="172"/>
      <c r="VJI48" s="162"/>
      <c r="VJJ48" s="171"/>
      <c r="VJK48" s="171"/>
      <c r="VJL48" s="171"/>
      <c r="VJM48" s="171"/>
      <c r="VJN48" s="171"/>
      <c r="VJO48" s="171"/>
      <c r="VJP48" s="172"/>
      <c r="VJQ48" s="162"/>
      <c r="VJR48" s="171"/>
      <c r="VJS48" s="171"/>
      <c r="VJT48" s="171"/>
      <c r="VJU48" s="171"/>
      <c r="VJV48" s="171"/>
      <c r="VJW48" s="171"/>
      <c r="VJX48" s="172"/>
      <c r="VJY48" s="162"/>
      <c r="VJZ48" s="171"/>
      <c r="VKA48" s="171"/>
      <c r="VKB48" s="171"/>
      <c r="VKC48" s="171"/>
      <c r="VKD48" s="171"/>
      <c r="VKE48" s="171"/>
      <c r="VKF48" s="172"/>
      <c r="VKG48" s="162"/>
      <c r="VKH48" s="171"/>
      <c r="VKI48" s="171"/>
      <c r="VKJ48" s="171"/>
      <c r="VKK48" s="171"/>
      <c r="VKL48" s="171"/>
      <c r="VKM48" s="171"/>
      <c r="VKN48" s="172"/>
      <c r="VKO48" s="162"/>
      <c r="VKP48" s="171"/>
      <c r="VKQ48" s="171"/>
      <c r="VKR48" s="171"/>
      <c r="VKS48" s="171"/>
      <c r="VKT48" s="171"/>
      <c r="VKU48" s="171"/>
      <c r="VKV48" s="172"/>
      <c r="VKW48" s="162"/>
      <c r="VKX48" s="171"/>
      <c r="VKY48" s="171"/>
      <c r="VKZ48" s="171"/>
      <c r="VLA48" s="171"/>
      <c r="VLB48" s="171"/>
      <c r="VLC48" s="171"/>
      <c r="VLD48" s="172"/>
      <c r="VLE48" s="162"/>
      <c r="VLF48" s="171"/>
      <c r="VLG48" s="171"/>
      <c r="VLH48" s="171"/>
      <c r="VLI48" s="171"/>
      <c r="VLJ48" s="171"/>
      <c r="VLK48" s="171"/>
      <c r="VLL48" s="172"/>
      <c r="VLM48" s="162"/>
      <c r="VLN48" s="171"/>
      <c r="VLO48" s="171"/>
      <c r="VLP48" s="171"/>
      <c r="VLQ48" s="171"/>
      <c r="VLR48" s="171"/>
      <c r="VLS48" s="171"/>
      <c r="VLT48" s="172"/>
      <c r="VLU48" s="162"/>
      <c r="VLV48" s="171"/>
      <c r="VLW48" s="171"/>
      <c r="VLX48" s="171"/>
      <c r="VLY48" s="171"/>
      <c r="VLZ48" s="171"/>
      <c r="VMA48" s="171"/>
      <c r="VMB48" s="172"/>
      <c r="VMC48" s="162"/>
      <c r="VMD48" s="171"/>
      <c r="VME48" s="171"/>
      <c r="VMF48" s="171"/>
      <c r="VMG48" s="171"/>
      <c r="VMH48" s="171"/>
      <c r="VMI48" s="171"/>
      <c r="VMJ48" s="172"/>
      <c r="VMK48" s="162"/>
      <c r="VML48" s="171"/>
      <c r="VMM48" s="171"/>
      <c r="VMN48" s="171"/>
      <c r="VMO48" s="171"/>
      <c r="VMP48" s="171"/>
      <c r="VMQ48" s="171"/>
      <c r="VMR48" s="172"/>
      <c r="VMS48" s="162"/>
      <c r="VMT48" s="171"/>
      <c r="VMU48" s="171"/>
      <c r="VMV48" s="171"/>
      <c r="VMW48" s="171"/>
      <c r="VMX48" s="171"/>
      <c r="VMY48" s="171"/>
      <c r="VMZ48" s="172"/>
      <c r="VNA48" s="162"/>
      <c r="VNB48" s="171"/>
      <c r="VNC48" s="171"/>
      <c r="VND48" s="171"/>
      <c r="VNE48" s="171"/>
      <c r="VNF48" s="171"/>
      <c r="VNG48" s="171"/>
      <c r="VNH48" s="172"/>
      <c r="VNI48" s="162"/>
      <c r="VNJ48" s="171"/>
      <c r="VNK48" s="171"/>
      <c r="VNL48" s="171"/>
      <c r="VNM48" s="171"/>
      <c r="VNN48" s="171"/>
      <c r="VNO48" s="171"/>
      <c r="VNP48" s="172"/>
      <c r="VNQ48" s="162"/>
      <c r="VNR48" s="171"/>
      <c r="VNS48" s="171"/>
      <c r="VNT48" s="171"/>
      <c r="VNU48" s="171"/>
      <c r="VNV48" s="171"/>
      <c r="VNW48" s="171"/>
      <c r="VNX48" s="172"/>
      <c r="VNY48" s="162"/>
      <c r="VNZ48" s="171"/>
      <c r="VOA48" s="171"/>
      <c r="VOB48" s="171"/>
      <c r="VOC48" s="171"/>
      <c r="VOD48" s="171"/>
      <c r="VOE48" s="171"/>
      <c r="VOF48" s="172"/>
      <c r="VOG48" s="162"/>
      <c r="VOH48" s="171"/>
      <c r="VOI48" s="171"/>
      <c r="VOJ48" s="171"/>
      <c r="VOK48" s="171"/>
      <c r="VOL48" s="171"/>
      <c r="VOM48" s="171"/>
      <c r="VON48" s="172"/>
      <c r="VOO48" s="162"/>
      <c r="VOP48" s="171"/>
      <c r="VOQ48" s="171"/>
      <c r="VOR48" s="171"/>
      <c r="VOS48" s="171"/>
      <c r="VOT48" s="171"/>
      <c r="VOU48" s="171"/>
      <c r="VOV48" s="172"/>
      <c r="VOW48" s="162"/>
      <c r="VOX48" s="171"/>
      <c r="VOY48" s="171"/>
      <c r="VOZ48" s="171"/>
      <c r="VPA48" s="171"/>
      <c r="VPB48" s="171"/>
      <c r="VPC48" s="171"/>
      <c r="VPD48" s="172"/>
      <c r="VPE48" s="162"/>
      <c r="VPF48" s="171"/>
      <c r="VPG48" s="171"/>
      <c r="VPH48" s="171"/>
      <c r="VPI48" s="171"/>
      <c r="VPJ48" s="171"/>
      <c r="VPK48" s="171"/>
      <c r="VPL48" s="172"/>
      <c r="VPM48" s="162"/>
      <c r="VPN48" s="171"/>
      <c r="VPO48" s="171"/>
      <c r="VPP48" s="171"/>
      <c r="VPQ48" s="171"/>
      <c r="VPR48" s="171"/>
      <c r="VPS48" s="171"/>
      <c r="VPT48" s="172"/>
      <c r="VPU48" s="162"/>
      <c r="VPV48" s="171"/>
      <c r="VPW48" s="171"/>
      <c r="VPX48" s="171"/>
      <c r="VPY48" s="171"/>
      <c r="VPZ48" s="171"/>
      <c r="VQA48" s="171"/>
      <c r="VQB48" s="172"/>
      <c r="VQC48" s="162"/>
      <c r="VQD48" s="171"/>
      <c r="VQE48" s="171"/>
      <c r="VQF48" s="171"/>
      <c r="VQG48" s="171"/>
      <c r="VQH48" s="171"/>
      <c r="VQI48" s="171"/>
      <c r="VQJ48" s="172"/>
      <c r="VQK48" s="162"/>
      <c r="VQL48" s="171"/>
      <c r="VQM48" s="171"/>
      <c r="VQN48" s="171"/>
      <c r="VQO48" s="171"/>
      <c r="VQP48" s="171"/>
      <c r="VQQ48" s="171"/>
      <c r="VQR48" s="172"/>
      <c r="VQS48" s="162"/>
      <c r="VQT48" s="171"/>
      <c r="VQU48" s="171"/>
      <c r="VQV48" s="171"/>
      <c r="VQW48" s="171"/>
      <c r="VQX48" s="171"/>
      <c r="VQY48" s="171"/>
      <c r="VQZ48" s="172"/>
      <c r="VRA48" s="162"/>
      <c r="VRB48" s="171"/>
      <c r="VRC48" s="171"/>
      <c r="VRD48" s="171"/>
      <c r="VRE48" s="171"/>
      <c r="VRF48" s="171"/>
      <c r="VRG48" s="171"/>
      <c r="VRH48" s="172"/>
      <c r="VRI48" s="162"/>
      <c r="VRJ48" s="171"/>
      <c r="VRK48" s="171"/>
      <c r="VRL48" s="171"/>
      <c r="VRM48" s="171"/>
      <c r="VRN48" s="171"/>
      <c r="VRO48" s="171"/>
      <c r="VRP48" s="172"/>
      <c r="VRQ48" s="162"/>
      <c r="VRR48" s="171"/>
      <c r="VRS48" s="171"/>
      <c r="VRT48" s="171"/>
      <c r="VRU48" s="171"/>
      <c r="VRV48" s="171"/>
      <c r="VRW48" s="171"/>
      <c r="VRX48" s="172"/>
      <c r="VRY48" s="162"/>
      <c r="VRZ48" s="171"/>
      <c r="VSA48" s="171"/>
      <c r="VSB48" s="171"/>
      <c r="VSC48" s="171"/>
      <c r="VSD48" s="171"/>
      <c r="VSE48" s="171"/>
      <c r="VSF48" s="172"/>
      <c r="VSG48" s="162"/>
      <c r="VSH48" s="171"/>
      <c r="VSI48" s="171"/>
      <c r="VSJ48" s="171"/>
      <c r="VSK48" s="171"/>
      <c r="VSL48" s="171"/>
      <c r="VSM48" s="171"/>
      <c r="VSN48" s="172"/>
      <c r="VSO48" s="162"/>
      <c r="VSP48" s="171"/>
      <c r="VSQ48" s="171"/>
      <c r="VSR48" s="171"/>
      <c r="VSS48" s="171"/>
      <c r="VST48" s="171"/>
      <c r="VSU48" s="171"/>
      <c r="VSV48" s="172"/>
      <c r="VSW48" s="162"/>
      <c r="VSX48" s="171"/>
      <c r="VSY48" s="171"/>
      <c r="VSZ48" s="171"/>
      <c r="VTA48" s="171"/>
      <c r="VTB48" s="171"/>
      <c r="VTC48" s="171"/>
      <c r="VTD48" s="172"/>
      <c r="VTE48" s="162"/>
      <c r="VTF48" s="171"/>
      <c r="VTG48" s="171"/>
      <c r="VTH48" s="171"/>
      <c r="VTI48" s="171"/>
      <c r="VTJ48" s="171"/>
      <c r="VTK48" s="171"/>
      <c r="VTL48" s="172"/>
      <c r="VTM48" s="162"/>
      <c r="VTN48" s="171"/>
      <c r="VTO48" s="171"/>
      <c r="VTP48" s="171"/>
      <c r="VTQ48" s="171"/>
      <c r="VTR48" s="171"/>
      <c r="VTS48" s="171"/>
      <c r="VTT48" s="172"/>
      <c r="VTU48" s="162"/>
      <c r="VTV48" s="171"/>
      <c r="VTW48" s="171"/>
      <c r="VTX48" s="171"/>
      <c r="VTY48" s="171"/>
      <c r="VTZ48" s="171"/>
      <c r="VUA48" s="171"/>
      <c r="VUB48" s="172"/>
      <c r="VUC48" s="162"/>
      <c r="VUD48" s="171"/>
      <c r="VUE48" s="171"/>
      <c r="VUF48" s="171"/>
      <c r="VUG48" s="171"/>
      <c r="VUH48" s="171"/>
      <c r="VUI48" s="171"/>
      <c r="VUJ48" s="172"/>
      <c r="VUK48" s="162"/>
      <c r="VUL48" s="171"/>
      <c r="VUM48" s="171"/>
      <c r="VUN48" s="171"/>
      <c r="VUO48" s="171"/>
      <c r="VUP48" s="171"/>
      <c r="VUQ48" s="171"/>
      <c r="VUR48" s="172"/>
      <c r="VUS48" s="162"/>
      <c r="VUT48" s="171"/>
      <c r="VUU48" s="171"/>
      <c r="VUV48" s="171"/>
      <c r="VUW48" s="171"/>
      <c r="VUX48" s="171"/>
      <c r="VUY48" s="171"/>
      <c r="VUZ48" s="172"/>
      <c r="VVA48" s="162"/>
      <c r="VVB48" s="171"/>
      <c r="VVC48" s="171"/>
      <c r="VVD48" s="171"/>
      <c r="VVE48" s="171"/>
      <c r="VVF48" s="171"/>
      <c r="VVG48" s="171"/>
      <c r="VVH48" s="172"/>
      <c r="VVI48" s="162"/>
      <c r="VVJ48" s="171"/>
      <c r="VVK48" s="171"/>
      <c r="VVL48" s="171"/>
      <c r="VVM48" s="171"/>
      <c r="VVN48" s="171"/>
      <c r="VVO48" s="171"/>
      <c r="VVP48" s="172"/>
      <c r="VVQ48" s="162"/>
      <c r="VVR48" s="171"/>
      <c r="VVS48" s="171"/>
      <c r="VVT48" s="171"/>
      <c r="VVU48" s="171"/>
      <c r="VVV48" s="171"/>
      <c r="VVW48" s="171"/>
      <c r="VVX48" s="172"/>
      <c r="VVY48" s="162"/>
      <c r="VVZ48" s="171"/>
      <c r="VWA48" s="171"/>
      <c r="VWB48" s="171"/>
      <c r="VWC48" s="171"/>
      <c r="VWD48" s="171"/>
      <c r="VWE48" s="171"/>
      <c r="VWF48" s="172"/>
      <c r="VWG48" s="162"/>
      <c r="VWH48" s="171"/>
      <c r="VWI48" s="171"/>
      <c r="VWJ48" s="171"/>
      <c r="VWK48" s="171"/>
      <c r="VWL48" s="171"/>
      <c r="VWM48" s="171"/>
      <c r="VWN48" s="172"/>
      <c r="VWO48" s="162"/>
      <c r="VWP48" s="171"/>
      <c r="VWQ48" s="171"/>
      <c r="VWR48" s="171"/>
      <c r="VWS48" s="171"/>
      <c r="VWT48" s="171"/>
      <c r="VWU48" s="171"/>
      <c r="VWV48" s="172"/>
      <c r="VWW48" s="162"/>
      <c r="VWX48" s="171"/>
      <c r="VWY48" s="171"/>
      <c r="VWZ48" s="171"/>
      <c r="VXA48" s="171"/>
      <c r="VXB48" s="171"/>
      <c r="VXC48" s="171"/>
      <c r="VXD48" s="172"/>
      <c r="VXE48" s="162"/>
      <c r="VXF48" s="171"/>
      <c r="VXG48" s="171"/>
      <c r="VXH48" s="171"/>
      <c r="VXI48" s="171"/>
      <c r="VXJ48" s="171"/>
      <c r="VXK48" s="171"/>
      <c r="VXL48" s="172"/>
      <c r="VXM48" s="162"/>
      <c r="VXN48" s="171"/>
      <c r="VXO48" s="171"/>
      <c r="VXP48" s="171"/>
      <c r="VXQ48" s="171"/>
      <c r="VXR48" s="171"/>
      <c r="VXS48" s="171"/>
      <c r="VXT48" s="172"/>
      <c r="VXU48" s="162"/>
      <c r="VXV48" s="171"/>
      <c r="VXW48" s="171"/>
      <c r="VXX48" s="171"/>
      <c r="VXY48" s="171"/>
      <c r="VXZ48" s="171"/>
      <c r="VYA48" s="171"/>
      <c r="VYB48" s="172"/>
      <c r="VYC48" s="162"/>
      <c r="VYD48" s="171"/>
      <c r="VYE48" s="171"/>
      <c r="VYF48" s="171"/>
      <c r="VYG48" s="171"/>
      <c r="VYH48" s="171"/>
      <c r="VYI48" s="171"/>
      <c r="VYJ48" s="172"/>
      <c r="VYK48" s="162"/>
      <c r="VYL48" s="171"/>
      <c r="VYM48" s="171"/>
      <c r="VYN48" s="171"/>
      <c r="VYO48" s="171"/>
      <c r="VYP48" s="171"/>
      <c r="VYQ48" s="171"/>
      <c r="VYR48" s="172"/>
      <c r="VYS48" s="162"/>
      <c r="VYT48" s="171"/>
      <c r="VYU48" s="171"/>
      <c r="VYV48" s="171"/>
      <c r="VYW48" s="171"/>
      <c r="VYX48" s="171"/>
      <c r="VYY48" s="171"/>
      <c r="VYZ48" s="172"/>
      <c r="VZA48" s="162"/>
      <c r="VZB48" s="171"/>
      <c r="VZC48" s="171"/>
      <c r="VZD48" s="171"/>
      <c r="VZE48" s="171"/>
      <c r="VZF48" s="171"/>
      <c r="VZG48" s="171"/>
      <c r="VZH48" s="172"/>
      <c r="VZI48" s="162"/>
      <c r="VZJ48" s="171"/>
      <c r="VZK48" s="171"/>
      <c r="VZL48" s="171"/>
      <c r="VZM48" s="171"/>
      <c r="VZN48" s="171"/>
      <c r="VZO48" s="171"/>
      <c r="VZP48" s="172"/>
      <c r="VZQ48" s="162"/>
      <c r="VZR48" s="171"/>
      <c r="VZS48" s="171"/>
      <c r="VZT48" s="171"/>
      <c r="VZU48" s="171"/>
      <c r="VZV48" s="171"/>
      <c r="VZW48" s="171"/>
      <c r="VZX48" s="172"/>
      <c r="VZY48" s="162"/>
      <c r="VZZ48" s="171"/>
      <c r="WAA48" s="171"/>
      <c r="WAB48" s="171"/>
      <c r="WAC48" s="171"/>
      <c r="WAD48" s="171"/>
      <c r="WAE48" s="171"/>
      <c r="WAF48" s="172"/>
      <c r="WAG48" s="162"/>
      <c r="WAH48" s="171"/>
      <c r="WAI48" s="171"/>
      <c r="WAJ48" s="171"/>
      <c r="WAK48" s="171"/>
      <c r="WAL48" s="171"/>
      <c r="WAM48" s="171"/>
      <c r="WAN48" s="172"/>
      <c r="WAO48" s="162"/>
      <c r="WAP48" s="171"/>
      <c r="WAQ48" s="171"/>
      <c r="WAR48" s="171"/>
      <c r="WAS48" s="171"/>
      <c r="WAT48" s="171"/>
      <c r="WAU48" s="171"/>
      <c r="WAV48" s="172"/>
      <c r="WAW48" s="162"/>
      <c r="WAX48" s="171"/>
      <c r="WAY48" s="171"/>
      <c r="WAZ48" s="171"/>
      <c r="WBA48" s="171"/>
      <c r="WBB48" s="171"/>
      <c r="WBC48" s="171"/>
      <c r="WBD48" s="172"/>
      <c r="WBE48" s="162"/>
      <c r="WBF48" s="171"/>
      <c r="WBG48" s="171"/>
      <c r="WBH48" s="171"/>
      <c r="WBI48" s="171"/>
      <c r="WBJ48" s="171"/>
      <c r="WBK48" s="171"/>
      <c r="WBL48" s="172"/>
      <c r="WBM48" s="162"/>
      <c r="WBN48" s="171"/>
      <c r="WBO48" s="171"/>
      <c r="WBP48" s="171"/>
      <c r="WBQ48" s="171"/>
      <c r="WBR48" s="171"/>
      <c r="WBS48" s="171"/>
      <c r="WBT48" s="172"/>
      <c r="WBU48" s="162"/>
      <c r="WBV48" s="171"/>
      <c r="WBW48" s="171"/>
      <c r="WBX48" s="171"/>
      <c r="WBY48" s="171"/>
      <c r="WBZ48" s="171"/>
      <c r="WCA48" s="171"/>
      <c r="WCB48" s="172"/>
      <c r="WCC48" s="162"/>
      <c r="WCD48" s="171"/>
      <c r="WCE48" s="171"/>
      <c r="WCF48" s="171"/>
      <c r="WCG48" s="171"/>
      <c r="WCH48" s="171"/>
      <c r="WCI48" s="171"/>
      <c r="WCJ48" s="172"/>
      <c r="WCK48" s="162"/>
      <c r="WCL48" s="171"/>
      <c r="WCM48" s="171"/>
      <c r="WCN48" s="171"/>
      <c r="WCO48" s="171"/>
      <c r="WCP48" s="171"/>
      <c r="WCQ48" s="171"/>
      <c r="WCR48" s="172"/>
      <c r="WCS48" s="162"/>
      <c r="WCT48" s="171"/>
      <c r="WCU48" s="171"/>
      <c r="WCV48" s="171"/>
      <c r="WCW48" s="171"/>
      <c r="WCX48" s="171"/>
      <c r="WCY48" s="171"/>
      <c r="WCZ48" s="172"/>
      <c r="WDA48" s="162"/>
      <c r="WDB48" s="171"/>
      <c r="WDC48" s="171"/>
      <c r="WDD48" s="171"/>
      <c r="WDE48" s="171"/>
      <c r="WDF48" s="171"/>
      <c r="WDG48" s="171"/>
      <c r="WDH48" s="172"/>
      <c r="WDI48" s="162"/>
      <c r="WDJ48" s="171"/>
      <c r="WDK48" s="171"/>
      <c r="WDL48" s="171"/>
      <c r="WDM48" s="171"/>
      <c r="WDN48" s="171"/>
      <c r="WDO48" s="171"/>
      <c r="WDP48" s="172"/>
      <c r="WDQ48" s="162"/>
      <c r="WDR48" s="171"/>
      <c r="WDS48" s="171"/>
      <c r="WDT48" s="171"/>
      <c r="WDU48" s="171"/>
      <c r="WDV48" s="171"/>
      <c r="WDW48" s="171"/>
      <c r="WDX48" s="172"/>
      <c r="WDY48" s="162"/>
      <c r="WDZ48" s="171"/>
      <c r="WEA48" s="171"/>
      <c r="WEB48" s="171"/>
      <c r="WEC48" s="171"/>
      <c r="WED48" s="171"/>
      <c r="WEE48" s="171"/>
      <c r="WEF48" s="172"/>
      <c r="WEG48" s="162"/>
      <c r="WEH48" s="171"/>
      <c r="WEI48" s="171"/>
      <c r="WEJ48" s="171"/>
      <c r="WEK48" s="171"/>
      <c r="WEL48" s="171"/>
      <c r="WEM48" s="171"/>
      <c r="WEN48" s="172"/>
      <c r="WEO48" s="162"/>
      <c r="WEP48" s="171"/>
      <c r="WEQ48" s="171"/>
      <c r="WER48" s="171"/>
      <c r="WES48" s="171"/>
      <c r="WET48" s="171"/>
      <c r="WEU48" s="171"/>
      <c r="WEV48" s="172"/>
      <c r="WEW48" s="162"/>
      <c r="WEX48" s="171"/>
      <c r="WEY48" s="171"/>
      <c r="WEZ48" s="171"/>
      <c r="WFA48" s="171"/>
      <c r="WFB48" s="171"/>
      <c r="WFC48" s="171"/>
      <c r="WFD48" s="172"/>
      <c r="WFE48" s="162"/>
      <c r="WFF48" s="171"/>
      <c r="WFG48" s="171"/>
      <c r="WFH48" s="171"/>
      <c r="WFI48" s="171"/>
      <c r="WFJ48" s="171"/>
      <c r="WFK48" s="171"/>
      <c r="WFL48" s="172"/>
      <c r="WFM48" s="162"/>
      <c r="WFN48" s="171"/>
      <c r="WFO48" s="171"/>
      <c r="WFP48" s="171"/>
      <c r="WFQ48" s="171"/>
      <c r="WFR48" s="171"/>
      <c r="WFS48" s="171"/>
      <c r="WFT48" s="172"/>
      <c r="WFU48" s="162"/>
      <c r="WFV48" s="171"/>
      <c r="WFW48" s="171"/>
      <c r="WFX48" s="171"/>
      <c r="WFY48" s="171"/>
      <c r="WFZ48" s="171"/>
      <c r="WGA48" s="171"/>
      <c r="WGB48" s="172"/>
      <c r="WGC48" s="162"/>
      <c r="WGD48" s="171"/>
      <c r="WGE48" s="171"/>
      <c r="WGF48" s="171"/>
      <c r="WGG48" s="171"/>
      <c r="WGH48" s="171"/>
      <c r="WGI48" s="171"/>
      <c r="WGJ48" s="172"/>
      <c r="WGK48" s="162"/>
      <c r="WGL48" s="171"/>
      <c r="WGM48" s="171"/>
      <c r="WGN48" s="171"/>
      <c r="WGO48" s="171"/>
      <c r="WGP48" s="171"/>
      <c r="WGQ48" s="171"/>
      <c r="WGR48" s="172"/>
      <c r="WGS48" s="162"/>
      <c r="WGT48" s="171"/>
      <c r="WGU48" s="171"/>
      <c r="WGV48" s="171"/>
      <c r="WGW48" s="171"/>
      <c r="WGX48" s="171"/>
      <c r="WGY48" s="171"/>
      <c r="WGZ48" s="172"/>
      <c r="WHA48" s="162"/>
      <c r="WHB48" s="171"/>
      <c r="WHC48" s="171"/>
      <c r="WHD48" s="171"/>
      <c r="WHE48" s="171"/>
      <c r="WHF48" s="171"/>
      <c r="WHG48" s="171"/>
      <c r="WHH48" s="172"/>
      <c r="WHI48" s="162"/>
      <c r="WHJ48" s="171"/>
      <c r="WHK48" s="171"/>
      <c r="WHL48" s="171"/>
      <c r="WHM48" s="171"/>
      <c r="WHN48" s="171"/>
      <c r="WHO48" s="171"/>
      <c r="WHP48" s="172"/>
      <c r="WHQ48" s="162"/>
      <c r="WHR48" s="171"/>
      <c r="WHS48" s="171"/>
      <c r="WHT48" s="171"/>
      <c r="WHU48" s="171"/>
      <c r="WHV48" s="171"/>
      <c r="WHW48" s="171"/>
      <c r="WHX48" s="172"/>
      <c r="WHY48" s="162"/>
      <c r="WHZ48" s="171"/>
      <c r="WIA48" s="171"/>
      <c r="WIB48" s="171"/>
      <c r="WIC48" s="171"/>
      <c r="WID48" s="171"/>
      <c r="WIE48" s="171"/>
      <c r="WIF48" s="172"/>
      <c r="WIG48" s="162"/>
      <c r="WIH48" s="171"/>
      <c r="WII48" s="171"/>
      <c r="WIJ48" s="171"/>
      <c r="WIK48" s="171"/>
      <c r="WIL48" s="171"/>
      <c r="WIM48" s="171"/>
      <c r="WIN48" s="172"/>
      <c r="WIO48" s="162"/>
      <c r="WIP48" s="171"/>
      <c r="WIQ48" s="171"/>
      <c r="WIR48" s="171"/>
      <c r="WIS48" s="171"/>
      <c r="WIT48" s="171"/>
      <c r="WIU48" s="171"/>
      <c r="WIV48" s="172"/>
      <c r="WIW48" s="162"/>
      <c r="WIX48" s="171"/>
      <c r="WIY48" s="171"/>
      <c r="WIZ48" s="171"/>
      <c r="WJA48" s="171"/>
      <c r="WJB48" s="171"/>
      <c r="WJC48" s="171"/>
      <c r="WJD48" s="172"/>
      <c r="WJE48" s="162"/>
      <c r="WJF48" s="171"/>
      <c r="WJG48" s="171"/>
      <c r="WJH48" s="171"/>
      <c r="WJI48" s="171"/>
      <c r="WJJ48" s="171"/>
      <c r="WJK48" s="171"/>
      <c r="WJL48" s="172"/>
      <c r="WJM48" s="162"/>
      <c r="WJN48" s="171"/>
      <c r="WJO48" s="171"/>
      <c r="WJP48" s="171"/>
      <c r="WJQ48" s="171"/>
      <c r="WJR48" s="171"/>
      <c r="WJS48" s="171"/>
      <c r="WJT48" s="172"/>
      <c r="WJU48" s="162"/>
      <c r="WJV48" s="171"/>
      <c r="WJW48" s="171"/>
      <c r="WJX48" s="171"/>
      <c r="WJY48" s="171"/>
      <c r="WJZ48" s="171"/>
      <c r="WKA48" s="171"/>
      <c r="WKB48" s="172"/>
      <c r="WKC48" s="162"/>
      <c r="WKD48" s="171"/>
      <c r="WKE48" s="171"/>
      <c r="WKF48" s="171"/>
      <c r="WKG48" s="171"/>
      <c r="WKH48" s="171"/>
      <c r="WKI48" s="171"/>
      <c r="WKJ48" s="172"/>
      <c r="WKK48" s="162"/>
      <c r="WKL48" s="171"/>
      <c r="WKM48" s="171"/>
      <c r="WKN48" s="171"/>
      <c r="WKO48" s="171"/>
      <c r="WKP48" s="171"/>
      <c r="WKQ48" s="171"/>
      <c r="WKR48" s="172"/>
      <c r="WKS48" s="162"/>
      <c r="WKT48" s="171"/>
      <c r="WKU48" s="171"/>
      <c r="WKV48" s="171"/>
      <c r="WKW48" s="171"/>
      <c r="WKX48" s="171"/>
      <c r="WKY48" s="171"/>
      <c r="WKZ48" s="172"/>
      <c r="WLA48" s="162"/>
      <c r="WLB48" s="171"/>
      <c r="WLC48" s="171"/>
      <c r="WLD48" s="171"/>
      <c r="WLE48" s="171"/>
      <c r="WLF48" s="171"/>
      <c r="WLG48" s="171"/>
      <c r="WLH48" s="172"/>
      <c r="WLI48" s="162"/>
      <c r="WLJ48" s="171"/>
      <c r="WLK48" s="171"/>
      <c r="WLL48" s="171"/>
      <c r="WLM48" s="171"/>
      <c r="WLN48" s="171"/>
      <c r="WLO48" s="171"/>
      <c r="WLP48" s="172"/>
      <c r="WLQ48" s="162"/>
      <c r="WLR48" s="171"/>
      <c r="WLS48" s="171"/>
      <c r="WLT48" s="171"/>
      <c r="WLU48" s="171"/>
      <c r="WLV48" s="171"/>
      <c r="WLW48" s="171"/>
      <c r="WLX48" s="172"/>
      <c r="WLY48" s="162"/>
      <c r="WLZ48" s="171"/>
      <c r="WMA48" s="171"/>
      <c r="WMB48" s="171"/>
      <c r="WMC48" s="171"/>
      <c r="WMD48" s="171"/>
      <c r="WME48" s="171"/>
      <c r="WMF48" s="172"/>
      <c r="WMG48" s="162"/>
      <c r="WMH48" s="171"/>
      <c r="WMI48" s="171"/>
      <c r="WMJ48" s="171"/>
      <c r="WMK48" s="171"/>
      <c r="WML48" s="171"/>
      <c r="WMM48" s="171"/>
      <c r="WMN48" s="172"/>
      <c r="WMO48" s="162"/>
      <c r="WMP48" s="171"/>
      <c r="WMQ48" s="171"/>
      <c r="WMR48" s="171"/>
      <c r="WMS48" s="171"/>
      <c r="WMT48" s="171"/>
      <c r="WMU48" s="171"/>
      <c r="WMV48" s="172"/>
      <c r="WMW48" s="162"/>
      <c r="WMX48" s="171"/>
      <c r="WMY48" s="171"/>
      <c r="WMZ48" s="171"/>
      <c r="WNA48" s="171"/>
      <c r="WNB48" s="171"/>
      <c r="WNC48" s="171"/>
      <c r="WND48" s="172"/>
      <c r="WNE48" s="162"/>
      <c r="WNF48" s="171"/>
      <c r="WNG48" s="171"/>
      <c r="WNH48" s="171"/>
      <c r="WNI48" s="171"/>
      <c r="WNJ48" s="171"/>
      <c r="WNK48" s="171"/>
      <c r="WNL48" s="172"/>
      <c r="WNM48" s="162"/>
      <c r="WNN48" s="171"/>
      <c r="WNO48" s="171"/>
      <c r="WNP48" s="171"/>
      <c r="WNQ48" s="171"/>
      <c r="WNR48" s="171"/>
      <c r="WNS48" s="171"/>
      <c r="WNT48" s="172"/>
      <c r="WNU48" s="162"/>
      <c r="WNV48" s="171"/>
      <c r="WNW48" s="171"/>
      <c r="WNX48" s="171"/>
      <c r="WNY48" s="171"/>
      <c r="WNZ48" s="171"/>
      <c r="WOA48" s="171"/>
      <c r="WOB48" s="172"/>
      <c r="WOC48" s="162"/>
      <c r="WOD48" s="171"/>
      <c r="WOE48" s="171"/>
      <c r="WOF48" s="171"/>
      <c r="WOG48" s="171"/>
      <c r="WOH48" s="171"/>
      <c r="WOI48" s="171"/>
      <c r="WOJ48" s="172"/>
      <c r="WOK48" s="162"/>
      <c r="WOL48" s="171"/>
      <c r="WOM48" s="171"/>
      <c r="WON48" s="171"/>
      <c r="WOO48" s="171"/>
      <c r="WOP48" s="171"/>
      <c r="WOQ48" s="171"/>
      <c r="WOR48" s="172"/>
      <c r="WOS48" s="162"/>
      <c r="WOT48" s="171"/>
      <c r="WOU48" s="171"/>
      <c r="WOV48" s="171"/>
      <c r="WOW48" s="171"/>
      <c r="WOX48" s="171"/>
      <c r="WOY48" s="171"/>
      <c r="WOZ48" s="172"/>
      <c r="WPA48" s="162"/>
      <c r="WPB48" s="171"/>
      <c r="WPC48" s="171"/>
      <c r="WPD48" s="171"/>
      <c r="WPE48" s="171"/>
      <c r="WPF48" s="171"/>
      <c r="WPG48" s="171"/>
      <c r="WPH48" s="172"/>
      <c r="WPI48" s="162"/>
      <c r="WPJ48" s="171"/>
      <c r="WPK48" s="171"/>
      <c r="WPL48" s="171"/>
      <c r="WPM48" s="171"/>
      <c r="WPN48" s="171"/>
      <c r="WPO48" s="171"/>
      <c r="WPP48" s="172"/>
      <c r="WPQ48" s="162"/>
      <c r="WPR48" s="171"/>
      <c r="WPS48" s="171"/>
      <c r="WPT48" s="171"/>
      <c r="WPU48" s="171"/>
      <c r="WPV48" s="171"/>
      <c r="WPW48" s="171"/>
      <c r="WPX48" s="172"/>
      <c r="WPY48" s="162"/>
      <c r="WPZ48" s="171"/>
      <c r="WQA48" s="171"/>
      <c r="WQB48" s="171"/>
      <c r="WQC48" s="171"/>
      <c r="WQD48" s="171"/>
      <c r="WQE48" s="171"/>
      <c r="WQF48" s="172"/>
      <c r="WQG48" s="162"/>
      <c r="WQH48" s="171"/>
      <c r="WQI48" s="171"/>
      <c r="WQJ48" s="171"/>
      <c r="WQK48" s="171"/>
      <c r="WQL48" s="171"/>
      <c r="WQM48" s="171"/>
      <c r="WQN48" s="172"/>
      <c r="WQO48" s="162"/>
      <c r="WQP48" s="171"/>
      <c r="WQQ48" s="171"/>
      <c r="WQR48" s="171"/>
      <c r="WQS48" s="171"/>
      <c r="WQT48" s="171"/>
      <c r="WQU48" s="171"/>
      <c r="WQV48" s="172"/>
      <c r="WQW48" s="162"/>
      <c r="WQX48" s="171"/>
      <c r="WQY48" s="171"/>
      <c r="WQZ48" s="171"/>
      <c r="WRA48" s="171"/>
      <c r="WRB48" s="171"/>
      <c r="WRC48" s="171"/>
      <c r="WRD48" s="172"/>
      <c r="WRE48" s="162"/>
      <c r="WRF48" s="171"/>
      <c r="WRG48" s="171"/>
      <c r="WRH48" s="171"/>
      <c r="WRI48" s="171"/>
      <c r="WRJ48" s="171"/>
      <c r="WRK48" s="171"/>
      <c r="WRL48" s="172"/>
      <c r="WRM48" s="162"/>
      <c r="WRN48" s="171"/>
      <c r="WRO48" s="171"/>
      <c r="WRP48" s="171"/>
      <c r="WRQ48" s="171"/>
      <c r="WRR48" s="171"/>
      <c r="WRS48" s="171"/>
      <c r="WRT48" s="172"/>
      <c r="WRU48" s="162"/>
      <c r="WRV48" s="171"/>
      <c r="WRW48" s="171"/>
      <c r="WRX48" s="171"/>
      <c r="WRY48" s="171"/>
      <c r="WRZ48" s="171"/>
      <c r="WSA48" s="171"/>
      <c r="WSB48" s="172"/>
      <c r="WSC48" s="162"/>
      <c r="WSD48" s="171"/>
      <c r="WSE48" s="171"/>
      <c r="WSF48" s="171"/>
      <c r="WSG48" s="171"/>
      <c r="WSH48" s="171"/>
      <c r="WSI48" s="171"/>
      <c r="WSJ48" s="172"/>
      <c r="WSK48" s="162"/>
      <c r="WSL48" s="171"/>
      <c r="WSM48" s="171"/>
      <c r="WSN48" s="171"/>
      <c r="WSO48" s="171"/>
      <c r="WSP48" s="171"/>
      <c r="WSQ48" s="171"/>
      <c r="WSR48" s="172"/>
      <c r="WSS48" s="162"/>
      <c r="WST48" s="171"/>
      <c r="WSU48" s="171"/>
      <c r="WSV48" s="171"/>
      <c r="WSW48" s="171"/>
      <c r="WSX48" s="171"/>
      <c r="WSY48" s="171"/>
      <c r="WSZ48" s="172"/>
      <c r="WTA48" s="162"/>
      <c r="WTB48" s="171"/>
      <c r="WTC48" s="171"/>
      <c r="WTD48" s="171"/>
      <c r="WTE48" s="171"/>
      <c r="WTF48" s="171"/>
      <c r="WTG48" s="171"/>
      <c r="WTH48" s="172"/>
      <c r="WTI48" s="162"/>
      <c r="WTJ48" s="171"/>
      <c r="WTK48" s="171"/>
      <c r="WTL48" s="171"/>
      <c r="WTM48" s="171"/>
      <c r="WTN48" s="171"/>
      <c r="WTO48" s="171"/>
      <c r="WTP48" s="172"/>
      <c r="WTQ48" s="162"/>
      <c r="WTR48" s="171"/>
      <c r="WTS48" s="171"/>
      <c r="WTT48" s="171"/>
      <c r="WTU48" s="171"/>
      <c r="WTV48" s="171"/>
      <c r="WTW48" s="171"/>
      <c r="WTX48" s="172"/>
      <c r="WTY48" s="162"/>
      <c r="WTZ48" s="171"/>
      <c r="WUA48" s="171"/>
      <c r="WUB48" s="171"/>
      <c r="WUC48" s="171"/>
      <c r="WUD48" s="171"/>
      <c r="WUE48" s="171"/>
      <c r="WUF48" s="172"/>
      <c r="WUG48" s="162"/>
      <c r="WUH48" s="171"/>
      <c r="WUI48" s="171"/>
      <c r="WUJ48" s="171"/>
      <c r="WUK48" s="171"/>
      <c r="WUL48" s="171"/>
      <c r="WUM48" s="171"/>
      <c r="WUN48" s="172"/>
      <c r="WUO48" s="162"/>
      <c r="WUP48" s="171"/>
      <c r="WUQ48" s="171"/>
      <c r="WUR48" s="171"/>
      <c r="WUS48" s="171"/>
      <c r="WUT48" s="171"/>
      <c r="WUU48" s="171"/>
      <c r="WUV48" s="172"/>
      <c r="WUW48" s="162"/>
      <c r="WUX48" s="171"/>
      <c r="WUY48" s="171"/>
      <c r="WUZ48" s="171"/>
      <c r="WVA48" s="171"/>
      <c r="WVB48" s="171"/>
      <c r="WVC48" s="171"/>
      <c r="WVD48" s="172"/>
      <c r="WVE48" s="162"/>
      <c r="WVF48" s="171"/>
      <c r="WVG48" s="171"/>
      <c r="WVH48" s="171"/>
      <c r="WVI48" s="171"/>
      <c r="WVJ48" s="171"/>
      <c r="WVK48" s="171"/>
      <c r="WVL48" s="172"/>
      <c r="WVM48" s="162"/>
      <c r="WVN48" s="171"/>
      <c r="WVO48" s="171"/>
      <c r="WVP48" s="171"/>
      <c r="WVQ48" s="171"/>
      <c r="WVR48" s="171"/>
      <c r="WVS48" s="171"/>
      <c r="WVT48" s="172"/>
      <c r="WVU48" s="162"/>
      <c r="WVV48" s="171"/>
      <c r="WVW48" s="171"/>
      <c r="WVX48" s="171"/>
      <c r="WVY48" s="171"/>
      <c r="WVZ48" s="171"/>
      <c r="WWA48" s="171"/>
      <c r="WWB48" s="172"/>
      <c r="WWC48" s="162"/>
      <c r="WWD48" s="171"/>
      <c r="WWE48" s="171"/>
      <c r="WWF48" s="171"/>
      <c r="WWG48" s="171"/>
      <c r="WWH48" s="171"/>
      <c r="WWI48" s="171"/>
      <c r="WWJ48" s="172"/>
      <c r="WWK48" s="162"/>
      <c r="WWL48" s="171"/>
      <c r="WWM48" s="171"/>
      <c r="WWN48" s="171"/>
      <c r="WWO48" s="171"/>
      <c r="WWP48" s="171"/>
      <c r="WWQ48" s="171"/>
      <c r="WWR48" s="172"/>
      <c r="WWS48" s="162"/>
      <c r="WWT48" s="171"/>
      <c r="WWU48" s="171"/>
      <c r="WWV48" s="171"/>
      <c r="WWW48" s="171"/>
      <c r="WWX48" s="171"/>
      <c r="WWY48" s="171"/>
      <c r="WWZ48" s="172"/>
      <c r="WXA48" s="162"/>
      <c r="WXB48" s="171"/>
      <c r="WXC48" s="171"/>
      <c r="WXD48" s="171"/>
      <c r="WXE48" s="171"/>
      <c r="WXF48" s="171"/>
      <c r="WXG48" s="171"/>
      <c r="WXH48" s="172"/>
      <c r="WXI48" s="162"/>
      <c r="WXJ48" s="171"/>
      <c r="WXK48" s="171"/>
      <c r="WXL48" s="171"/>
      <c r="WXM48" s="171"/>
      <c r="WXN48" s="171"/>
      <c r="WXO48" s="171"/>
      <c r="WXP48" s="172"/>
      <c r="WXQ48" s="162"/>
      <c r="WXR48" s="171"/>
      <c r="WXS48" s="171"/>
      <c r="WXT48" s="171"/>
      <c r="WXU48" s="171"/>
      <c r="WXV48" s="171"/>
      <c r="WXW48" s="171"/>
      <c r="WXX48" s="172"/>
      <c r="WXY48" s="162"/>
      <c r="WXZ48" s="171"/>
      <c r="WYA48" s="171"/>
      <c r="WYB48" s="171"/>
      <c r="WYC48" s="171"/>
      <c r="WYD48" s="171"/>
      <c r="WYE48" s="171"/>
      <c r="WYF48" s="172"/>
      <c r="WYG48" s="162"/>
      <c r="WYH48" s="171"/>
      <c r="WYI48" s="171"/>
      <c r="WYJ48" s="171"/>
      <c r="WYK48" s="171"/>
      <c r="WYL48" s="171"/>
      <c r="WYM48" s="171"/>
      <c r="WYN48" s="172"/>
      <c r="WYO48" s="162"/>
      <c r="WYP48" s="171"/>
      <c r="WYQ48" s="171"/>
      <c r="WYR48" s="171"/>
      <c r="WYS48" s="171"/>
      <c r="WYT48" s="171"/>
      <c r="WYU48" s="171"/>
      <c r="WYV48" s="172"/>
      <c r="WYW48" s="162"/>
      <c r="WYX48" s="171"/>
      <c r="WYY48" s="171"/>
      <c r="WYZ48" s="171"/>
      <c r="WZA48" s="171"/>
      <c r="WZB48" s="171"/>
      <c r="WZC48" s="171"/>
      <c r="WZD48" s="172"/>
      <c r="WZE48" s="162"/>
      <c r="WZF48" s="171"/>
      <c r="WZG48" s="171"/>
      <c r="WZH48" s="171"/>
      <c r="WZI48" s="171"/>
      <c r="WZJ48" s="171"/>
      <c r="WZK48" s="171"/>
      <c r="WZL48" s="172"/>
      <c r="WZM48" s="162"/>
      <c r="WZN48" s="171"/>
      <c r="WZO48" s="171"/>
      <c r="WZP48" s="171"/>
      <c r="WZQ48" s="171"/>
      <c r="WZR48" s="171"/>
      <c r="WZS48" s="171"/>
      <c r="WZT48" s="172"/>
      <c r="WZU48" s="162"/>
      <c r="WZV48" s="171"/>
      <c r="WZW48" s="171"/>
      <c r="WZX48" s="171"/>
      <c r="WZY48" s="171"/>
      <c r="WZZ48" s="171"/>
      <c r="XAA48" s="171"/>
      <c r="XAB48" s="172"/>
      <c r="XAC48" s="162"/>
      <c r="XAD48" s="171"/>
      <c r="XAE48" s="171"/>
      <c r="XAF48" s="171"/>
      <c r="XAG48" s="171"/>
      <c r="XAH48" s="171"/>
      <c r="XAI48" s="171"/>
      <c r="XAJ48" s="172"/>
      <c r="XAK48" s="162"/>
      <c r="XAL48" s="171"/>
      <c r="XAM48" s="171"/>
      <c r="XAN48" s="171"/>
      <c r="XAO48" s="171"/>
      <c r="XAP48" s="171"/>
      <c r="XAQ48" s="171"/>
      <c r="XAR48" s="172"/>
      <c r="XAS48" s="162"/>
      <c r="XAT48" s="171"/>
      <c r="XAU48" s="171"/>
      <c r="XAV48" s="171"/>
      <c r="XAW48" s="171"/>
      <c r="XAX48" s="171"/>
      <c r="XAY48" s="171"/>
      <c r="XAZ48" s="172"/>
      <c r="XBA48" s="162"/>
      <c r="XBB48" s="171"/>
      <c r="XBC48" s="171"/>
      <c r="XBD48" s="171"/>
      <c r="XBE48" s="171"/>
      <c r="XBF48" s="171"/>
      <c r="XBG48" s="171"/>
      <c r="XBH48" s="172"/>
      <c r="XBI48" s="162"/>
      <c r="XBJ48" s="171"/>
      <c r="XBK48" s="171"/>
      <c r="XBL48" s="171"/>
      <c r="XBM48" s="171"/>
      <c r="XBN48" s="171"/>
      <c r="XBO48" s="171"/>
      <c r="XBP48" s="172"/>
      <c r="XBQ48" s="162"/>
      <c r="XBR48" s="171"/>
      <c r="XBS48" s="171"/>
      <c r="XBT48" s="171"/>
      <c r="XBU48" s="171"/>
      <c r="XBV48" s="171"/>
      <c r="XBW48" s="171"/>
      <c r="XBX48" s="172"/>
      <c r="XBY48" s="162"/>
      <c r="XBZ48" s="171"/>
      <c r="XCA48" s="171"/>
      <c r="XCB48" s="171"/>
      <c r="XCC48" s="171"/>
      <c r="XCD48" s="171"/>
      <c r="XCE48" s="171"/>
      <c r="XCF48" s="172"/>
      <c r="XCG48" s="162"/>
      <c r="XCH48" s="171"/>
      <c r="XCI48" s="171"/>
      <c r="XCJ48" s="171"/>
      <c r="XCK48" s="171"/>
      <c r="XCL48" s="171"/>
      <c r="XCM48" s="171"/>
      <c r="XCN48" s="172"/>
      <c r="XCO48" s="162"/>
      <c r="XCP48" s="171"/>
      <c r="XCQ48" s="171"/>
      <c r="XCR48" s="171"/>
      <c r="XCS48" s="171"/>
      <c r="XCT48" s="171"/>
      <c r="XCU48" s="171"/>
      <c r="XCV48" s="172"/>
      <c r="XCW48" s="162"/>
      <c r="XCX48" s="171"/>
      <c r="XCY48" s="171"/>
      <c r="XCZ48" s="171"/>
      <c r="XDA48" s="171"/>
      <c r="XDB48" s="171"/>
      <c r="XDC48" s="171"/>
      <c r="XDD48" s="172"/>
      <c r="XDE48" s="162"/>
      <c r="XDF48" s="171"/>
      <c r="XDG48" s="171"/>
      <c r="XDH48" s="171"/>
      <c r="XDI48" s="171"/>
      <c r="XDJ48" s="171"/>
      <c r="XDK48" s="171"/>
      <c r="XDL48" s="172"/>
      <c r="XDM48" s="162"/>
      <c r="XDN48" s="171"/>
      <c r="XDO48" s="171"/>
      <c r="XDP48" s="171"/>
      <c r="XDQ48" s="171"/>
      <c r="XDR48" s="171"/>
      <c r="XDS48" s="171"/>
      <c r="XDT48" s="172"/>
      <c r="XDU48" s="162"/>
      <c r="XDV48" s="171"/>
      <c r="XDW48" s="171"/>
      <c r="XDX48" s="171"/>
      <c r="XDY48" s="171"/>
      <c r="XDZ48" s="171"/>
      <c r="XEA48" s="171"/>
      <c r="XEB48" s="172"/>
      <c r="XEC48" s="162"/>
      <c r="XED48" s="171"/>
      <c r="XEE48" s="171"/>
      <c r="XEF48" s="171"/>
      <c r="XEG48" s="171"/>
      <c r="XEH48" s="171"/>
      <c r="XEI48" s="171"/>
      <c r="XEJ48" s="172"/>
      <c r="XEK48" s="162"/>
      <c r="XEL48" s="171"/>
      <c r="XEM48" s="171"/>
      <c r="XEN48" s="171"/>
      <c r="XEO48" s="171"/>
      <c r="XEP48" s="171"/>
      <c r="XEQ48" s="171"/>
      <c r="XER48" s="172"/>
      <c r="XES48" s="162"/>
      <c r="XET48" s="171"/>
      <c r="XEU48" s="171"/>
      <c r="XEV48" s="171"/>
      <c r="XEW48" s="171"/>
      <c r="XEX48" s="171"/>
      <c r="XEY48" s="171"/>
    </row>
    <row r="49" spans="2:13" s="170" customFormat="1" ht="23.25" customHeight="1" thickTop="1">
      <c r="B49" s="223" t="s">
        <v>1739</v>
      </c>
      <c r="C49" s="224"/>
      <c r="D49" s="224"/>
      <c r="E49" s="224"/>
      <c r="F49" s="224"/>
      <c r="G49" s="224"/>
      <c r="H49" s="234"/>
      <c r="I49" s="148"/>
      <c r="J49" s="148"/>
      <c r="K49" s="148"/>
      <c r="L49" s="148"/>
      <c r="M49" s="148"/>
    </row>
    <row r="50" spans="2:13" ht="15.75">
      <c r="B50" s="201" t="s">
        <v>1740</v>
      </c>
      <c r="I50" s="148"/>
      <c r="J50" s="148"/>
      <c r="K50" s="148"/>
      <c r="L50" s="148"/>
      <c r="M50" s="148"/>
    </row>
    <row r="51" spans="2:13">
      <c r="B51" s="151" t="s">
        <v>1716</v>
      </c>
    </row>
    <row r="52" spans="2:13" ht="24">
      <c r="B52" s="153"/>
      <c r="C52" s="153" t="s">
        <v>1717</v>
      </c>
      <c r="D52" s="154" t="s">
        <v>1707</v>
      </c>
      <c r="E52" s="178" t="s">
        <v>1655</v>
      </c>
      <c r="F52" s="155" t="s">
        <v>1719</v>
      </c>
      <c r="G52" s="156" t="s">
        <v>1720</v>
      </c>
    </row>
    <row r="53" spans="2:13">
      <c r="B53" s="235"/>
      <c r="C53" s="179" t="s">
        <v>1741</v>
      </c>
      <c r="D53" s="180"/>
      <c r="E53" s="180"/>
      <c r="F53" s="181"/>
      <c r="G53" s="182"/>
    </row>
    <row r="54" spans="2:13">
      <c r="B54" s="236" t="s">
        <v>1574</v>
      </c>
      <c r="C54" s="183" t="s">
        <v>1561</v>
      </c>
      <c r="D54" s="184">
        <v>101</v>
      </c>
      <c r="E54" s="184">
        <v>104</v>
      </c>
      <c r="F54" s="184">
        <v>-3</v>
      </c>
      <c r="G54" s="159">
        <v>-2.8846153846153855E-2</v>
      </c>
    </row>
    <row r="55" spans="2:13" hidden="1" outlineLevel="1">
      <c r="B55" s="236" t="s">
        <v>1575</v>
      </c>
      <c r="C55" s="183" t="s">
        <v>1742</v>
      </c>
      <c r="D55" s="184">
        <v>0</v>
      </c>
      <c r="E55" s="184">
        <v>0</v>
      </c>
      <c r="F55" s="184">
        <v>0</v>
      </c>
      <c r="G55" s="185"/>
    </row>
    <row r="56" spans="2:13" collapsed="1">
      <c r="B56" s="236" t="s">
        <v>1576</v>
      </c>
      <c r="C56" s="183" t="s">
        <v>1743</v>
      </c>
      <c r="D56" s="184">
        <v>435037</v>
      </c>
      <c r="E56" s="184">
        <v>925402</v>
      </c>
      <c r="F56" s="184">
        <v>-490365</v>
      </c>
      <c r="G56" s="185">
        <v>-0.52989403524090073</v>
      </c>
    </row>
    <row r="57" spans="2:13">
      <c r="B57" s="236" t="s">
        <v>1559</v>
      </c>
      <c r="C57" s="183" t="s">
        <v>1563</v>
      </c>
      <c r="D57" s="184">
        <v>34304</v>
      </c>
      <c r="E57" s="184">
        <v>2076</v>
      </c>
      <c r="F57" s="184">
        <v>32228</v>
      </c>
      <c r="G57" s="185">
        <v>15.52408477842004</v>
      </c>
    </row>
    <row r="58" spans="2:13">
      <c r="B58" s="236" t="s">
        <v>1577</v>
      </c>
      <c r="C58" s="183" t="s">
        <v>1564</v>
      </c>
      <c r="D58" s="184">
        <v>1296719</v>
      </c>
      <c r="E58" s="184">
        <v>1457990</v>
      </c>
      <c r="F58" s="184">
        <v>-161271</v>
      </c>
      <c r="G58" s="185">
        <v>-0.11061186976591064</v>
      </c>
    </row>
    <row r="59" spans="2:13">
      <c r="B59" s="236" t="s">
        <v>1585</v>
      </c>
      <c r="C59" s="183" t="s">
        <v>1744</v>
      </c>
      <c r="D59" s="184">
        <v>1112</v>
      </c>
      <c r="E59" s="184">
        <v>2696</v>
      </c>
      <c r="F59" s="184">
        <v>-1584</v>
      </c>
      <c r="G59" s="185">
        <v>-0.58753709198813064</v>
      </c>
    </row>
    <row r="60" spans="2:13">
      <c r="B60" s="236" t="s">
        <v>1578</v>
      </c>
      <c r="C60" s="183" t="s">
        <v>1745</v>
      </c>
      <c r="D60" s="184">
        <v>23316</v>
      </c>
      <c r="E60" s="184">
        <v>1058</v>
      </c>
      <c r="F60" s="184">
        <v>22258</v>
      </c>
      <c r="G60" s="185">
        <v>21.037807183364841</v>
      </c>
    </row>
    <row r="61" spans="2:13">
      <c r="B61" s="236" t="s">
        <v>1579</v>
      </c>
      <c r="C61" s="183" t="s">
        <v>1746</v>
      </c>
      <c r="D61" s="184">
        <v>1850</v>
      </c>
      <c r="E61" s="184">
        <v>1872</v>
      </c>
      <c r="F61" s="184">
        <v>-22</v>
      </c>
      <c r="G61" s="185">
        <v>-1.175213675213671E-2</v>
      </c>
    </row>
    <row r="62" spans="2:13" s="240" customFormat="1" ht="12.75">
      <c r="B62" s="237"/>
      <c r="C62" s="238" t="s">
        <v>1747</v>
      </c>
      <c r="D62" s="239">
        <v>1786</v>
      </c>
      <c r="E62" s="239">
        <v>1786</v>
      </c>
      <c r="F62" s="184">
        <v>0</v>
      </c>
      <c r="G62" s="186">
        <v>0</v>
      </c>
    </row>
    <row r="63" spans="2:13">
      <c r="B63" s="236" t="s">
        <v>1580</v>
      </c>
      <c r="C63" s="183" t="s">
        <v>1748</v>
      </c>
      <c r="D63" s="184">
        <v>8500</v>
      </c>
      <c r="E63" s="184">
        <v>7353</v>
      </c>
      <c r="F63" s="184">
        <v>1147</v>
      </c>
      <c r="G63" s="185">
        <v>0.15599075207398339</v>
      </c>
    </row>
    <row r="64" spans="2:13">
      <c r="B64" s="241" t="s">
        <v>1581</v>
      </c>
      <c r="C64" s="187" t="s">
        <v>1566</v>
      </c>
      <c r="D64" s="184">
        <v>10969</v>
      </c>
      <c r="E64" s="184">
        <v>13119</v>
      </c>
      <c r="F64" s="184">
        <v>-2150</v>
      </c>
      <c r="G64" s="185">
        <v>-0.16388444241176914</v>
      </c>
    </row>
    <row r="65" spans="2:7" ht="15.75" thickBot="1">
      <c r="B65" s="188"/>
      <c r="C65" s="189" t="s">
        <v>1749</v>
      </c>
      <c r="D65" s="190">
        <v>1811908</v>
      </c>
      <c r="E65" s="190">
        <v>2411670</v>
      </c>
      <c r="F65" s="190">
        <v>-599762</v>
      </c>
      <c r="G65" s="191">
        <v>-0.24869157057142977</v>
      </c>
    </row>
    <row r="66" spans="2:7" ht="15.75" thickTop="1">
      <c r="B66" s="150"/>
      <c r="C66" s="150"/>
      <c r="D66" s="150"/>
      <c r="E66" s="150"/>
      <c r="F66" s="150"/>
      <c r="G66" s="150"/>
    </row>
    <row r="67" spans="2:7">
      <c r="B67" s="151" t="s">
        <v>1716</v>
      </c>
      <c r="C67" s="150"/>
      <c r="D67" s="150"/>
      <c r="E67" s="150"/>
      <c r="F67" s="150"/>
      <c r="G67" s="150"/>
    </row>
    <row r="68" spans="2:7" ht="24">
      <c r="B68" s="153"/>
      <c r="C68" s="153" t="s">
        <v>1717</v>
      </c>
      <c r="D68" s="154" t="s">
        <v>1707</v>
      </c>
      <c r="E68" s="178" t="s">
        <v>1656</v>
      </c>
      <c r="F68" s="155" t="s">
        <v>1719</v>
      </c>
      <c r="G68" s="156" t="s">
        <v>1720</v>
      </c>
    </row>
    <row r="69" spans="2:7">
      <c r="B69" s="235"/>
      <c r="C69" s="179" t="s">
        <v>1750</v>
      </c>
      <c r="D69" s="180"/>
      <c r="E69" s="180"/>
      <c r="F69" s="181"/>
      <c r="G69" s="182"/>
    </row>
    <row r="70" spans="2:7">
      <c r="B70" s="236" t="s">
        <v>1574</v>
      </c>
      <c r="C70" s="192" t="s">
        <v>1568</v>
      </c>
      <c r="D70" s="184">
        <v>435245</v>
      </c>
      <c r="E70" s="184">
        <v>362075</v>
      </c>
      <c r="F70" s="184">
        <v>73170</v>
      </c>
      <c r="G70" s="159">
        <v>0.20208520334184898</v>
      </c>
    </row>
    <row r="71" spans="2:7">
      <c r="B71" s="236" t="s">
        <v>1575</v>
      </c>
      <c r="C71" s="192" t="s">
        <v>1569</v>
      </c>
      <c r="D71" s="184">
        <v>1101063</v>
      </c>
      <c r="E71" s="184">
        <v>1878339</v>
      </c>
      <c r="F71" s="184">
        <v>-777276</v>
      </c>
      <c r="G71" s="185">
        <v>-0.41381028664154873</v>
      </c>
    </row>
    <row r="72" spans="2:7">
      <c r="B72" s="236" t="s">
        <v>1582</v>
      </c>
      <c r="C72" s="192" t="s">
        <v>1571</v>
      </c>
      <c r="D72" s="184">
        <v>90990</v>
      </c>
      <c r="E72" s="184">
        <v>20102</v>
      </c>
      <c r="F72" s="184">
        <v>70888</v>
      </c>
      <c r="G72" s="185">
        <v>3.5264152820614862</v>
      </c>
    </row>
    <row r="73" spans="2:7">
      <c r="B73" s="236" t="s">
        <v>1583</v>
      </c>
      <c r="C73" s="192" t="s">
        <v>1584</v>
      </c>
      <c r="D73" s="184">
        <v>10890</v>
      </c>
      <c r="E73" s="184">
        <v>804</v>
      </c>
      <c r="F73" s="184">
        <v>10086</v>
      </c>
      <c r="G73" s="185">
        <v>12.544776119402986</v>
      </c>
    </row>
    <row r="74" spans="2:7">
      <c r="B74" s="236" t="s">
        <v>1585</v>
      </c>
      <c r="C74" s="192" t="s">
        <v>1572</v>
      </c>
      <c r="D74" s="184">
        <v>57644</v>
      </c>
      <c r="E74" s="184">
        <v>55317</v>
      </c>
      <c r="F74" s="184">
        <v>2327</v>
      </c>
      <c r="G74" s="185">
        <v>4.2066634126941116E-2</v>
      </c>
    </row>
    <row r="75" spans="2:7">
      <c r="B75" s="236" t="s">
        <v>1586</v>
      </c>
      <c r="C75" s="192" t="s">
        <v>1751</v>
      </c>
      <c r="D75" s="184">
        <v>2096</v>
      </c>
      <c r="E75" s="184">
        <v>1303</v>
      </c>
      <c r="F75" s="184">
        <v>793</v>
      </c>
      <c r="G75" s="185">
        <v>0.60859554873369137</v>
      </c>
    </row>
    <row r="76" spans="2:7">
      <c r="B76" s="236" t="s">
        <v>1578</v>
      </c>
      <c r="C76" s="192" t="s">
        <v>1752</v>
      </c>
      <c r="D76" s="184">
        <v>3605</v>
      </c>
      <c r="E76" s="184">
        <v>372</v>
      </c>
      <c r="F76" s="184">
        <v>3233</v>
      </c>
      <c r="G76" s="185">
        <v>8.6908602150537639</v>
      </c>
    </row>
    <row r="77" spans="2:7" ht="24">
      <c r="B77" s="242" t="s">
        <v>1654</v>
      </c>
      <c r="C77" s="192" t="s">
        <v>1753</v>
      </c>
      <c r="D77" s="184">
        <v>88975</v>
      </c>
      <c r="E77" s="184">
        <v>75751</v>
      </c>
      <c r="F77" s="184">
        <v>13224</v>
      </c>
      <c r="G77" s="185">
        <v>0.17457195284550697</v>
      </c>
    </row>
    <row r="78" spans="2:7">
      <c r="B78" s="241" t="s">
        <v>1590</v>
      </c>
      <c r="C78" s="193" t="s">
        <v>1754</v>
      </c>
      <c r="D78" s="194">
        <v>21400</v>
      </c>
      <c r="E78" s="194">
        <v>17607</v>
      </c>
      <c r="F78" s="194">
        <v>3793</v>
      </c>
      <c r="G78" s="195">
        <v>0.21542568296700182</v>
      </c>
    </row>
    <row r="79" spans="2:7" ht="15.75" thickBot="1">
      <c r="B79" s="196"/>
      <c r="C79" s="197" t="s">
        <v>1755</v>
      </c>
      <c r="D79" s="198">
        <v>1811908</v>
      </c>
      <c r="E79" s="198">
        <v>2411670</v>
      </c>
      <c r="F79" s="199">
        <v>-599762</v>
      </c>
      <c r="G79" s="200">
        <v>-0.24869157057142977</v>
      </c>
    </row>
    <row r="80" spans="2:7" ht="15.75" thickTop="1">
      <c r="B80" s="221" t="s">
        <v>1756</v>
      </c>
      <c r="C80" s="150"/>
      <c r="D80" s="150"/>
      <c r="E80" s="150"/>
      <c r="F80" s="150"/>
      <c r="G80" s="150"/>
    </row>
    <row r="82" spans="4:6">
      <c r="D82" s="243"/>
      <c r="E82" s="243"/>
      <c r="F82" s="243"/>
    </row>
  </sheetData>
  <mergeCells count="1">
    <mergeCell ref="B49:H4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DU80"/>
  <sheetViews>
    <sheetView showGridLines="0" workbookViewId="0">
      <selection activeCell="E72" sqref="E72"/>
    </sheetView>
  </sheetViews>
  <sheetFormatPr defaultColWidth="9.140625" defaultRowHeight="15" outlineLevelRow="1"/>
  <cols>
    <col min="1" max="1" width="5.7109375" style="152" customWidth="1"/>
    <col min="2" max="2" width="9.85546875" style="150" customWidth="1"/>
    <col min="3" max="3" width="55.7109375" style="150" customWidth="1"/>
    <col min="4" max="8" width="15.140625" style="150" customWidth="1"/>
    <col min="9" max="16384" width="9.140625" style="150"/>
  </cols>
  <sheetData>
    <row r="2" spans="1:8" s="202" customFormat="1" ht="15.75">
      <c r="B2" s="201" t="s">
        <v>1709</v>
      </c>
    </row>
    <row r="3" spans="1:8">
      <c r="B3" s="151" t="s">
        <v>1657</v>
      </c>
      <c r="C3" s="151"/>
    </row>
    <row r="4" spans="1:8" ht="24" customHeight="1">
      <c r="B4" s="153"/>
      <c r="C4" s="153"/>
      <c r="D4" s="154" t="s">
        <v>1707</v>
      </c>
      <c r="E4" s="222" t="s">
        <v>1714</v>
      </c>
      <c r="F4" s="155" t="s">
        <v>1708</v>
      </c>
      <c r="G4" s="155" t="s">
        <v>1658</v>
      </c>
      <c r="H4" s="156" t="s">
        <v>1659</v>
      </c>
    </row>
    <row r="5" spans="1:8">
      <c r="B5" s="157" t="s">
        <v>1574</v>
      </c>
      <c r="C5" s="203" t="s">
        <v>1660</v>
      </c>
      <c r="D5" s="158">
        <v>62440</v>
      </c>
      <c r="E5" s="158">
        <v>1723</v>
      </c>
      <c r="F5" s="158">
        <v>59543</v>
      </c>
      <c r="G5" s="158">
        <v>2897</v>
      </c>
      <c r="H5" s="159">
        <v>4.8653913978133456E-2</v>
      </c>
    </row>
    <row r="6" spans="1:8">
      <c r="B6" s="160" t="s">
        <v>1575</v>
      </c>
      <c r="C6" s="204" t="s">
        <v>1661</v>
      </c>
      <c r="D6" s="158">
        <v>-11628</v>
      </c>
      <c r="E6" s="158">
        <v>-4</v>
      </c>
      <c r="F6" s="158">
        <v>-16549</v>
      </c>
      <c r="G6" s="158">
        <v>4921</v>
      </c>
      <c r="H6" s="159">
        <v>-0.29735935706084959</v>
      </c>
    </row>
    <row r="7" spans="1:8" s="206" customFormat="1">
      <c r="A7" s="148"/>
      <c r="B7" s="161" t="s">
        <v>1582</v>
      </c>
      <c r="C7" s="205" t="s">
        <v>1662</v>
      </c>
      <c r="D7" s="163">
        <v>50812</v>
      </c>
      <c r="E7" s="163">
        <v>1719</v>
      </c>
      <c r="F7" s="163">
        <v>42994</v>
      </c>
      <c r="G7" s="163">
        <v>7818</v>
      </c>
      <c r="H7" s="164">
        <v>0.18183932641763967</v>
      </c>
    </row>
    <row r="8" spans="1:8">
      <c r="B8" s="165" t="s">
        <v>1646</v>
      </c>
      <c r="C8" s="167" t="s">
        <v>1663</v>
      </c>
      <c r="D8" s="158">
        <v>6861</v>
      </c>
      <c r="E8" s="158">
        <v>206</v>
      </c>
      <c r="F8" s="158">
        <v>8308</v>
      </c>
      <c r="G8" s="158">
        <v>-1447</v>
      </c>
      <c r="H8" s="159">
        <v>-0.174169475204622</v>
      </c>
    </row>
    <row r="9" spans="1:8">
      <c r="B9" s="165" t="s">
        <v>1577</v>
      </c>
      <c r="C9" s="167" t="s">
        <v>1664</v>
      </c>
      <c r="D9" s="158">
        <v>227</v>
      </c>
      <c r="E9" s="158">
        <v>0</v>
      </c>
      <c r="F9" s="158">
        <v>33</v>
      </c>
      <c r="G9" s="158">
        <v>194</v>
      </c>
      <c r="H9" s="159">
        <v>0</v>
      </c>
    </row>
    <row r="10" spans="1:8" s="207" customFormat="1" ht="24">
      <c r="A10" s="168"/>
      <c r="B10" s="166" t="s">
        <v>1647</v>
      </c>
      <c r="C10" s="167" t="s">
        <v>1665</v>
      </c>
      <c r="D10" s="158">
        <v>1060</v>
      </c>
      <c r="E10" s="158">
        <v>0</v>
      </c>
      <c r="F10" s="158">
        <v>2450</v>
      </c>
      <c r="G10" s="158">
        <v>-1390</v>
      </c>
      <c r="H10" s="159">
        <v>-0.56734693877551012</v>
      </c>
    </row>
    <row r="11" spans="1:8" s="206" customFormat="1">
      <c r="A11" s="148"/>
      <c r="B11" s="169" t="s">
        <v>1578</v>
      </c>
      <c r="C11" s="205" t="s">
        <v>1666</v>
      </c>
      <c r="D11" s="163">
        <v>58960</v>
      </c>
      <c r="E11" s="163">
        <v>1925</v>
      </c>
      <c r="F11" s="163">
        <v>53785</v>
      </c>
      <c r="G11" s="163">
        <v>5175</v>
      </c>
      <c r="H11" s="164">
        <v>9.621641721669616E-2</v>
      </c>
    </row>
    <row r="12" spans="1:8">
      <c r="B12" s="165" t="s">
        <v>1579</v>
      </c>
      <c r="C12" s="208" t="s">
        <v>1667</v>
      </c>
      <c r="D12" s="158">
        <v>-4923</v>
      </c>
      <c r="E12" s="158">
        <v>0</v>
      </c>
      <c r="F12" s="158">
        <v>-3921</v>
      </c>
      <c r="G12" s="158">
        <v>-1002</v>
      </c>
      <c r="H12" s="159">
        <v>0.25554705432287683</v>
      </c>
    </row>
    <row r="13" spans="1:8" s="206" customFormat="1">
      <c r="A13" s="148"/>
      <c r="B13" s="169" t="s">
        <v>1580</v>
      </c>
      <c r="C13" s="205" t="s">
        <v>1668</v>
      </c>
      <c r="D13" s="163">
        <v>54037</v>
      </c>
      <c r="E13" s="163">
        <v>1925</v>
      </c>
      <c r="F13" s="163">
        <v>49864</v>
      </c>
      <c r="G13" s="163">
        <v>4173</v>
      </c>
      <c r="H13" s="164">
        <v>8.3687630354564391E-2</v>
      </c>
    </row>
    <row r="14" spans="1:8">
      <c r="B14" s="209" t="s">
        <v>1648</v>
      </c>
      <c r="C14" s="208" t="s">
        <v>1669</v>
      </c>
      <c r="D14" s="158">
        <v>-11148</v>
      </c>
      <c r="E14" s="158">
        <v>-339</v>
      </c>
      <c r="F14" s="158">
        <v>-14095</v>
      </c>
      <c r="G14" s="158">
        <v>2947</v>
      </c>
      <c r="H14" s="159">
        <v>-0.20908123448031213</v>
      </c>
    </row>
    <row r="15" spans="1:8">
      <c r="B15" s="209" t="s">
        <v>1649</v>
      </c>
      <c r="C15" s="208" t="s">
        <v>1670</v>
      </c>
      <c r="D15" s="158">
        <v>-15398</v>
      </c>
      <c r="E15" s="158">
        <v>-380</v>
      </c>
      <c r="F15" s="158">
        <v>-16140</v>
      </c>
      <c r="G15" s="158">
        <v>742</v>
      </c>
      <c r="H15" s="159">
        <v>-4.5972738537794267E-2</v>
      </c>
    </row>
    <row r="16" spans="1:8">
      <c r="B16" s="209" t="s">
        <v>1588</v>
      </c>
      <c r="C16" s="210" t="s">
        <v>1671</v>
      </c>
      <c r="D16" s="158">
        <v>69</v>
      </c>
      <c r="E16" s="158">
        <v>0</v>
      </c>
      <c r="F16" s="158">
        <v>-60</v>
      </c>
      <c r="G16" s="158">
        <v>129</v>
      </c>
      <c r="H16" s="159">
        <v>1</v>
      </c>
    </row>
    <row r="17" spans="1:16349">
      <c r="B17" s="165" t="s">
        <v>1650</v>
      </c>
      <c r="C17" s="167" t="s">
        <v>1672</v>
      </c>
      <c r="D17" s="158">
        <v>-236</v>
      </c>
      <c r="E17" s="158">
        <v>-10</v>
      </c>
      <c r="F17" s="158">
        <v>-234</v>
      </c>
      <c r="G17" s="158">
        <v>-2</v>
      </c>
      <c r="H17" s="159">
        <v>8.5470085470085166E-3</v>
      </c>
    </row>
    <row r="18" spans="1:16349" s="210" customFormat="1">
      <c r="A18" s="170"/>
      <c r="B18" s="165" t="s">
        <v>1590</v>
      </c>
      <c r="C18" s="167" t="s">
        <v>1673</v>
      </c>
      <c r="D18" s="158">
        <v>179</v>
      </c>
      <c r="E18" s="158">
        <v>-11</v>
      </c>
      <c r="F18" s="158">
        <v>162</v>
      </c>
      <c r="G18" s="158">
        <v>17</v>
      </c>
      <c r="H18" s="159">
        <v>0.10493827160493829</v>
      </c>
    </row>
    <row r="19" spans="1:16349" s="211" customFormat="1">
      <c r="A19" s="149"/>
      <c r="B19" s="169" t="s">
        <v>1560</v>
      </c>
      <c r="C19" s="205" t="s">
        <v>1674</v>
      </c>
      <c r="D19" s="163">
        <v>-26534</v>
      </c>
      <c r="E19" s="163">
        <v>-740</v>
      </c>
      <c r="F19" s="163">
        <v>-30367</v>
      </c>
      <c r="G19" s="163">
        <v>3833</v>
      </c>
      <c r="H19" s="164">
        <v>-0.12622254420917445</v>
      </c>
      <c r="I19" s="171"/>
      <c r="J19" s="171"/>
      <c r="K19" s="171"/>
      <c r="L19" s="171"/>
      <c r="M19" s="171"/>
      <c r="N19" s="172"/>
      <c r="O19" s="162"/>
      <c r="P19" s="171"/>
      <c r="Q19" s="171"/>
      <c r="R19" s="171"/>
      <c r="S19" s="171"/>
      <c r="T19" s="171"/>
      <c r="U19" s="171"/>
      <c r="V19" s="172"/>
      <c r="W19" s="162"/>
      <c r="X19" s="171"/>
      <c r="Y19" s="171"/>
      <c r="Z19" s="171"/>
      <c r="AA19" s="171"/>
      <c r="AB19" s="171"/>
      <c r="AC19" s="171"/>
      <c r="AD19" s="172"/>
      <c r="AE19" s="162"/>
      <c r="AF19" s="171"/>
      <c r="AG19" s="171"/>
      <c r="AH19" s="171"/>
      <c r="AI19" s="171"/>
      <c r="AJ19" s="171"/>
      <c r="AK19" s="171"/>
      <c r="AL19" s="172"/>
      <c r="AM19" s="162"/>
      <c r="AN19" s="171"/>
      <c r="AO19" s="171"/>
      <c r="AP19" s="171"/>
      <c r="AQ19" s="171"/>
      <c r="AR19" s="171"/>
      <c r="AS19" s="171"/>
      <c r="AT19" s="172"/>
      <c r="AU19" s="162"/>
      <c r="AV19" s="171"/>
      <c r="AW19" s="171"/>
      <c r="AX19" s="171"/>
      <c r="AY19" s="171"/>
      <c r="AZ19" s="171"/>
      <c r="BA19" s="171"/>
      <c r="BB19" s="172"/>
      <c r="BC19" s="162"/>
      <c r="BD19" s="171"/>
      <c r="BE19" s="171"/>
      <c r="BF19" s="171"/>
      <c r="BG19" s="171"/>
      <c r="BH19" s="171"/>
      <c r="BI19" s="171"/>
      <c r="BJ19" s="172"/>
      <c r="BK19" s="162"/>
      <c r="BL19" s="171"/>
      <c r="BM19" s="171"/>
      <c r="BN19" s="171"/>
      <c r="BO19" s="171"/>
      <c r="BP19" s="171"/>
      <c r="BQ19" s="171"/>
      <c r="BR19" s="172"/>
      <c r="BS19" s="162"/>
      <c r="BT19" s="171"/>
      <c r="BU19" s="171"/>
      <c r="BV19" s="171"/>
      <c r="BW19" s="171"/>
      <c r="BX19" s="171"/>
      <c r="BY19" s="171"/>
      <c r="BZ19" s="172"/>
      <c r="CA19" s="162"/>
      <c r="CB19" s="171"/>
      <c r="CC19" s="171"/>
      <c r="CD19" s="171"/>
      <c r="CE19" s="171"/>
      <c r="CF19" s="171"/>
      <c r="CG19" s="171"/>
      <c r="CH19" s="172"/>
      <c r="CI19" s="162"/>
      <c r="CJ19" s="171"/>
      <c r="CK19" s="171"/>
      <c r="CL19" s="171"/>
      <c r="CM19" s="171"/>
      <c r="CN19" s="171"/>
      <c r="CO19" s="171"/>
      <c r="CP19" s="172"/>
      <c r="CQ19" s="162"/>
      <c r="CR19" s="171"/>
      <c r="CS19" s="171"/>
      <c r="CT19" s="171"/>
      <c r="CU19" s="171"/>
      <c r="CV19" s="171"/>
      <c r="CW19" s="171"/>
      <c r="CX19" s="172"/>
      <c r="CY19" s="162"/>
      <c r="CZ19" s="171"/>
      <c r="DA19" s="171"/>
      <c r="DB19" s="171"/>
      <c r="DC19" s="171"/>
      <c r="DD19" s="171"/>
      <c r="DE19" s="171"/>
      <c r="DF19" s="172"/>
      <c r="DG19" s="162"/>
      <c r="DH19" s="171"/>
      <c r="DI19" s="171"/>
      <c r="DJ19" s="171"/>
      <c r="DK19" s="171"/>
      <c r="DL19" s="171"/>
      <c r="DM19" s="171"/>
      <c r="DN19" s="172"/>
      <c r="DO19" s="162"/>
      <c r="DP19" s="171"/>
      <c r="DQ19" s="171"/>
      <c r="DR19" s="171"/>
      <c r="DS19" s="171"/>
      <c r="DT19" s="171"/>
      <c r="DU19" s="171"/>
      <c r="DV19" s="172"/>
      <c r="DW19" s="162"/>
      <c r="DX19" s="171"/>
      <c r="DY19" s="171"/>
      <c r="DZ19" s="171"/>
      <c r="EA19" s="171"/>
      <c r="EB19" s="171"/>
      <c r="EC19" s="171"/>
      <c r="ED19" s="172"/>
      <c r="EE19" s="162"/>
      <c r="EF19" s="171"/>
      <c r="EG19" s="171"/>
      <c r="EH19" s="171"/>
      <c r="EI19" s="171"/>
      <c r="EJ19" s="171"/>
      <c r="EK19" s="171"/>
      <c r="EL19" s="172"/>
      <c r="EM19" s="162"/>
      <c r="EN19" s="171"/>
      <c r="EO19" s="171"/>
      <c r="EP19" s="171"/>
      <c r="EQ19" s="171"/>
      <c r="ER19" s="171"/>
      <c r="ES19" s="171"/>
      <c r="ET19" s="172"/>
      <c r="EU19" s="162"/>
      <c r="EV19" s="171"/>
      <c r="EW19" s="171"/>
      <c r="EX19" s="171"/>
      <c r="EY19" s="171"/>
      <c r="EZ19" s="171"/>
      <c r="FA19" s="171"/>
      <c r="FB19" s="172"/>
      <c r="FC19" s="162"/>
      <c r="FD19" s="171"/>
      <c r="FE19" s="171"/>
      <c r="FF19" s="171"/>
      <c r="FG19" s="171"/>
      <c r="FH19" s="171"/>
      <c r="FI19" s="171"/>
      <c r="FJ19" s="172"/>
      <c r="FK19" s="162"/>
      <c r="FL19" s="171"/>
      <c r="FM19" s="171"/>
      <c r="FN19" s="171"/>
      <c r="FO19" s="171"/>
      <c r="FP19" s="171"/>
      <c r="FQ19" s="171"/>
      <c r="FR19" s="172"/>
      <c r="FS19" s="162"/>
      <c r="FT19" s="171"/>
      <c r="FU19" s="171"/>
      <c r="FV19" s="171"/>
      <c r="FW19" s="171"/>
      <c r="FX19" s="171"/>
      <c r="FY19" s="171"/>
      <c r="FZ19" s="172"/>
      <c r="GA19" s="162"/>
      <c r="GB19" s="171"/>
      <c r="GC19" s="171"/>
      <c r="GD19" s="171"/>
      <c r="GE19" s="171"/>
      <c r="GF19" s="171"/>
      <c r="GG19" s="171"/>
      <c r="GH19" s="172"/>
      <c r="GI19" s="162"/>
      <c r="GJ19" s="171"/>
      <c r="GK19" s="171"/>
      <c r="GL19" s="171"/>
      <c r="GM19" s="171"/>
      <c r="GN19" s="171"/>
      <c r="GO19" s="171"/>
      <c r="GP19" s="172"/>
      <c r="GQ19" s="162"/>
      <c r="GR19" s="171"/>
      <c r="GS19" s="171"/>
      <c r="GT19" s="171"/>
      <c r="GU19" s="171"/>
      <c r="GV19" s="171"/>
      <c r="GW19" s="171"/>
      <c r="GX19" s="172"/>
      <c r="GY19" s="162"/>
      <c r="GZ19" s="171"/>
      <c r="HA19" s="171"/>
      <c r="HB19" s="171"/>
      <c r="HC19" s="171"/>
      <c r="HD19" s="171"/>
      <c r="HE19" s="171"/>
      <c r="HF19" s="172"/>
      <c r="HG19" s="162"/>
      <c r="HH19" s="171"/>
      <c r="HI19" s="171"/>
      <c r="HJ19" s="171"/>
      <c r="HK19" s="171"/>
      <c r="HL19" s="171"/>
      <c r="HM19" s="171"/>
      <c r="HN19" s="172"/>
      <c r="HO19" s="162"/>
      <c r="HP19" s="171"/>
      <c r="HQ19" s="171"/>
      <c r="HR19" s="171"/>
      <c r="HS19" s="171"/>
      <c r="HT19" s="171"/>
      <c r="HU19" s="171"/>
      <c r="HV19" s="172"/>
      <c r="HW19" s="162"/>
      <c r="HX19" s="171"/>
      <c r="HY19" s="171"/>
      <c r="HZ19" s="171"/>
      <c r="IA19" s="171"/>
      <c r="IB19" s="171"/>
      <c r="IC19" s="171"/>
      <c r="ID19" s="172"/>
      <c r="IE19" s="162"/>
      <c r="IF19" s="171"/>
      <c r="IG19" s="171"/>
      <c r="IH19" s="171"/>
      <c r="II19" s="171"/>
      <c r="IJ19" s="171"/>
      <c r="IK19" s="171"/>
      <c r="IL19" s="172"/>
      <c r="IM19" s="162"/>
      <c r="IN19" s="171"/>
      <c r="IO19" s="171"/>
      <c r="IP19" s="171"/>
      <c r="IQ19" s="171"/>
      <c r="IR19" s="171"/>
      <c r="IS19" s="171"/>
      <c r="IT19" s="172"/>
      <c r="IU19" s="162"/>
      <c r="IV19" s="171"/>
      <c r="IW19" s="171"/>
      <c r="IX19" s="171"/>
      <c r="IY19" s="171"/>
      <c r="IZ19" s="171"/>
      <c r="JA19" s="171"/>
      <c r="JB19" s="172"/>
      <c r="JC19" s="162"/>
      <c r="JD19" s="171"/>
      <c r="JE19" s="171"/>
      <c r="JF19" s="171"/>
      <c r="JG19" s="171"/>
      <c r="JH19" s="171"/>
      <c r="JI19" s="171"/>
      <c r="JJ19" s="172"/>
      <c r="JK19" s="162"/>
      <c r="JL19" s="171"/>
      <c r="JM19" s="171"/>
      <c r="JN19" s="171"/>
      <c r="JO19" s="171"/>
      <c r="JP19" s="171"/>
      <c r="JQ19" s="171"/>
      <c r="JR19" s="172"/>
      <c r="JS19" s="162"/>
      <c r="JT19" s="171"/>
      <c r="JU19" s="171"/>
      <c r="JV19" s="171"/>
      <c r="JW19" s="171"/>
      <c r="JX19" s="171"/>
      <c r="JY19" s="171"/>
      <c r="JZ19" s="172"/>
      <c r="KA19" s="162"/>
      <c r="KB19" s="171"/>
      <c r="KC19" s="171"/>
      <c r="KD19" s="171"/>
      <c r="KE19" s="171"/>
      <c r="KF19" s="171"/>
      <c r="KG19" s="171"/>
      <c r="KH19" s="172"/>
      <c r="KI19" s="162"/>
      <c r="KJ19" s="171"/>
      <c r="KK19" s="171"/>
      <c r="KL19" s="171"/>
      <c r="KM19" s="171"/>
      <c r="KN19" s="171"/>
      <c r="KO19" s="171"/>
      <c r="KP19" s="172"/>
      <c r="KQ19" s="162"/>
      <c r="KR19" s="171"/>
      <c r="KS19" s="171"/>
      <c r="KT19" s="171"/>
      <c r="KU19" s="171"/>
      <c r="KV19" s="171"/>
      <c r="KW19" s="171"/>
      <c r="KX19" s="172"/>
      <c r="KY19" s="162"/>
      <c r="KZ19" s="171"/>
      <c r="LA19" s="171"/>
      <c r="LB19" s="171"/>
      <c r="LC19" s="171"/>
      <c r="LD19" s="171"/>
      <c r="LE19" s="171"/>
      <c r="LF19" s="172"/>
      <c r="LG19" s="162"/>
      <c r="LH19" s="171"/>
      <c r="LI19" s="171"/>
      <c r="LJ19" s="171"/>
      <c r="LK19" s="171"/>
      <c r="LL19" s="171"/>
      <c r="LM19" s="171"/>
      <c r="LN19" s="172"/>
      <c r="LO19" s="162"/>
      <c r="LP19" s="171"/>
      <c r="LQ19" s="171"/>
      <c r="LR19" s="171"/>
      <c r="LS19" s="171"/>
      <c r="LT19" s="171"/>
      <c r="LU19" s="171"/>
      <c r="LV19" s="172"/>
      <c r="LW19" s="162"/>
      <c r="LX19" s="171"/>
      <c r="LY19" s="171"/>
      <c r="LZ19" s="171"/>
      <c r="MA19" s="171"/>
      <c r="MB19" s="171"/>
      <c r="MC19" s="171"/>
      <c r="MD19" s="172"/>
      <c r="ME19" s="162"/>
      <c r="MF19" s="171"/>
      <c r="MG19" s="171"/>
      <c r="MH19" s="171"/>
      <c r="MI19" s="171"/>
      <c r="MJ19" s="171"/>
      <c r="MK19" s="171"/>
      <c r="ML19" s="172"/>
      <c r="MM19" s="162"/>
      <c r="MN19" s="171"/>
      <c r="MO19" s="171"/>
      <c r="MP19" s="171"/>
      <c r="MQ19" s="171"/>
      <c r="MR19" s="171"/>
      <c r="MS19" s="171"/>
      <c r="MT19" s="172"/>
      <c r="MU19" s="162"/>
      <c r="MV19" s="171"/>
      <c r="MW19" s="171"/>
      <c r="MX19" s="171"/>
      <c r="MY19" s="171"/>
      <c r="MZ19" s="171"/>
      <c r="NA19" s="171"/>
      <c r="NB19" s="172"/>
      <c r="NC19" s="162"/>
      <c r="ND19" s="171"/>
      <c r="NE19" s="171"/>
      <c r="NF19" s="171"/>
      <c r="NG19" s="171"/>
      <c r="NH19" s="171"/>
      <c r="NI19" s="171"/>
      <c r="NJ19" s="172"/>
      <c r="NK19" s="162"/>
      <c r="NL19" s="171"/>
      <c r="NM19" s="171"/>
      <c r="NN19" s="171"/>
      <c r="NO19" s="171"/>
      <c r="NP19" s="171"/>
      <c r="NQ19" s="171"/>
      <c r="NR19" s="172"/>
      <c r="NS19" s="162"/>
      <c r="NT19" s="171"/>
      <c r="NU19" s="171"/>
      <c r="NV19" s="171"/>
      <c r="NW19" s="171"/>
      <c r="NX19" s="171"/>
      <c r="NY19" s="171"/>
      <c r="NZ19" s="172"/>
      <c r="OA19" s="162"/>
      <c r="OB19" s="171"/>
      <c r="OC19" s="171"/>
      <c r="OD19" s="171"/>
      <c r="OE19" s="171"/>
      <c r="OF19" s="171"/>
      <c r="OG19" s="171"/>
      <c r="OH19" s="172"/>
      <c r="OI19" s="162"/>
      <c r="OJ19" s="171"/>
      <c r="OK19" s="171"/>
      <c r="OL19" s="171"/>
      <c r="OM19" s="171"/>
      <c r="ON19" s="171"/>
      <c r="OO19" s="171"/>
      <c r="OP19" s="172"/>
      <c r="OQ19" s="162"/>
      <c r="OR19" s="171"/>
      <c r="OS19" s="171"/>
      <c r="OT19" s="171"/>
      <c r="OU19" s="171"/>
      <c r="OV19" s="171"/>
      <c r="OW19" s="171"/>
      <c r="OX19" s="172"/>
      <c r="OY19" s="162"/>
      <c r="OZ19" s="171"/>
      <c r="PA19" s="171"/>
      <c r="PB19" s="171"/>
      <c r="PC19" s="171"/>
      <c r="PD19" s="171"/>
      <c r="PE19" s="171"/>
      <c r="PF19" s="172"/>
      <c r="PG19" s="162"/>
      <c r="PH19" s="171"/>
      <c r="PI19" s="171"/>
      <c r="PJ19" s="171"/>
      <c r="PK19" s="171"/>
      <c r="PL19" s="171"/>
      <c r="PM19" s="171"/>
      <c r="PN19" s="172"/>
      <c r="PO19" s="162"/>
      <c r="PP19" s="171"/>
      <c r="PQ19" s="171"/>
      <c r="PR19" s="171"/>
      <c r="PS19" s="171"/>
      <c r="PT19" s="171"/>
      <c r="PU19" s="171"/>
      <c r="PV19" s="172"/>
      <c r="PW19" s="162"/>
      <c r="PX19" s="171"/>
      <c r="PY19" s="171"/>
      <c r="PZ19" s="171"/>
      <c r="QA19" s="171"/>
      <c r="QB19" s="171"/>
      <c r="QC19" s="171"/>
      <c r="QD19" s="172"/>
      <c r="QE19" s="162"/>
      <c r="QF19" s="171"/>
      <c r="QG19" s="171"/>
      <c r="QH19" s="171"/>
      <c r="QI19" s="171"/>
      <c r="QJ19" s="171"/>
      <c r="QK19" s="171"/>
      <c r="QL19" s="172"/>
      <c r="QM19" s="162"/>
      <c r="QN19" s="171"/>
      <c r="QO19" s="171"/>
      <c r="QP19" s="171"/>
      <c r="QQ19" s="171"/>
      <c r="QR19" s="171"/>
      <c r="QS19" s="171"/>
      <c r="QT19" s="172"/>
      <c r="QU19" s="162"/>
      <c r="QV19" s="171"/>
      <c r="QW19" s="171"/>
      <c r="QX19" s="171"/>
      <c r="QY19" s="171"/>
      <c r="QZ19" s="171"/>
      <c r="RA19" s="171"/>
      <c r="RB19" s="172"/>
      <c r="RC19" s="162"/>
      <c r="RD19" s="171"/>
      <c r="RE19" s="171"/>
      <c r="RF19" s="171"/>
      <c r="RG19" s="171"/>
      <c r="RH19" s="171"/>
      <c r="RI19" s="171"/>
      <c r="RJ19" s="172"/>
      <c r="RK19" s="162"/>
      <c r="RL19" s="171"/>
      <c r="RM19" s="171"/>
      <c r="RN19" s="171"/>
      <c r="RO19" s="171"/>
      <c r="RP19" s="171"/>
      <c r="RQ19" s="171"/>
      <c r="RR19" s="172"/>
      <c r="RS19" s="162"/>
      <c r="RT19" s="171"/>
      <c r="RU19" s="171"/>
      <c r="RV19" s="171"/>
      <c r="RW19" s="171"/>
      <c r="RX19" s="171"/>
      <c r="RY19" s="171"/>
      <c r="RZ19" s="172"/>
      <c r="SA19" s="162"/>
      <c r="SB19" s="171"/>
      <c r="SC19" s="171"/>
      <c r="SD19" s="171"/>
      <c r="SE19" s="171"/>
      <c r="SF19" s="171"/>
      <c r="SG19" s="171"/>
      <c r="SH19" s="172"/>
      <c r="SI19" s="162"/>
      <c r="SJ19" s="171"/>
      <c r="SK19" s="171"/>
      <c r="SL19" s="171"/>
      <c r="SM19" s="171"/>
      <c r="SN19" s="171"/>
      <c r="SO19" s="171"/>
      <c r="SP19" s="172"/>
      <c r="SQ19" s="162"/>
      <c r="SR19" s="171"/>
      <c r="SS19" s="171"/>
      <c r="ST19" s="171"/>
      <c r="SU19" s="171"/>
      <c r="SV19" s="171"/>
      <c r="SW19" s="171"/>
      <c r="SX19" s="172"/>
      <c r="SY19" s="162"/>
      <c r="SZ19" s="171"/>
      <c r="TA19" s="171"/>
      <c r="TB19" s="171"/>
      <c r="TC19" s="171"/>
      <c r="TD19" s="171"/>
      <c r="TE19" s="171"/>
      <c r="TF19" s="172"/>
      <c r="TG19" s="162"/>
      <c r="TH19" s="171"/>
      <c r="TI19" s="171"/>
      <c r="TJ19" s="171"/>
      <c r="TK19" s="171"/>
      <c r="TL19" s="171"/>
      <c r="TM19" s="171"/>
      <c r="TN19" s="172"/>
      <c r="TO19" s="162"/>
      <c r="TP19" s="171"/>
      <c r="TQ19" s="171"/>
      <c r="TR19" s="171"/>
      <c r="TS19" s="171"/>
      <c r="TT19" s="171"/>
      <c r="TU19" s="171"/>
      <c r="TV19" s="172"/>
      <c r="TW19" s="162"/>
      <c r="TX19" s="171"/>
      <c r="TY19" s="171"/>
      <c r="TZ19" s="171"/>
      <c r="UA19" s="171"/>
      <c r="UB19" s="171"/>
      <c r="UC19" s="171"/>
      <c r="UD19" s="172"/>
      <c r="UE19" s="162"/>
      <c r="UF19" s="171"/>
      <c r="UG19" s="171"/>
      <c r="UH19" s="171"/>
      <c r="UI19" s="171"/>
      <c r="UJ19" s="171"/>
      <c r="UK19" s="171"/>
      <c r="UL19" s="172"/>
      <c r="UM19" s="162"/>
      <c r="UN19" s="171"/>
      <c r="UO19" s="171"/>
      <c r="UP19" s="171"/>
      <c r="UQ19" s="171"/>
      <c r="UR19" s="171"/>
      <c r="US19" s="171"/>
      <c r="UT19" s="172"/>
      <c r="UU19" s="162"/>
      <c r="UV19" s="171"/>
      <c r="UW19" s="171"/>
      <c r="UX19" s="171"/>
      <c r="UY19" s="171"/>
      <c r="UZ19" s="171"/>
      <c r="VA19" s="171"/>
      <c r="VB19" s="172"/>
      <c r="VC19" s="162"/>
      <c r="VD19" s="171"/>
      <c r="VE19" s="171"/>
      <c r="VF19" s="171"/>
      <c r="VG19" s="171"/>
      <c r="VH19" s="171"/>
      <c r="VI19" s="171"/>
      <c r="VJ19" s="172"/>
      <c r="VK19" s="162"/>
      <c r="VL19" s="171"/>
      <c r="VM19" s="171"/>
      <c r="VN19" s="171"/>
      <c r="VO19" s="171"/>
      <c r="VP19" s="171"/>
      <c r="VQ19" s="171"/>
      <c r="VR19" s="172"/>
      <c r="VS19" s="162"/>
      <c r="VT19" s="171"/>
      <c r="VU19" s="171"/>
      <c r="VV19" s="171"/>
      <c r="VW19" s="171"/>
      <c r="VX19" s="171"/>
      <c r="VY19" s="171"/>
      <c r="VZ19" s="172"/>
      <c r="WA19" s="162"/>
      <c r="WB19" s="171"/>
      <c r="WC19" s="171"/>
      <c r="WD19" s="171"/>
      <c r="WE19" s="171"/>
      <c r="WF19" s="171"/>
      <c r="WG19" s="171"/>
      <c r="WH19" s="172"/>
      <c r="WI19" s="162"/>
      <c r="WJ19" s="171"/>
      <c r="WK19" s="171"/>
      <c r="WL19" s="171"/>
      <c r="WM19" s="171"/>
      <c r="WN19" s="171"/>
      <c r="WO19" s="171"/>
      <c r="WP19" s="172"/>
      <c r="WQ19" s="162"/>
      <c r="WR19" s="171"/>
      <c r="WS19" s="171"/>
      <c r="WT19" s="171"/>
      <c r="WU19" s="171"/>
      <c r="WV19" s="171"/>
      <c r="WW19" s="171"/>
      <c r="WX19" s="172"/>
      <c r="WY19" s="162"/>
      <c r="WZ19" s="171"/>
      <c r="XA19" s="171"/>
      <c r="XB19" s="171"/>
      <c r="XC19" s="171"/>
      <c r="XD19" s="171"/>
      <c r="XE19" s="171"/>
      <c r="XF19" s="172"/>
      <c r="XG19" s="162"/>
      <c r="XH19" s="171"/>
      <c r="XI19" s="171"/>
      <c r="XJ19" s="171"/>
      <c r="XK19" s="171"/>
      <c r="XL19" s="171"/>
      <c r="XM19" s="171"/>
      <c r="XN19" s="172"/>
      <c r="XO19" s="162"/>
      <c r="XP19" s="171"/>
      <c r="XQ19" s="171"/>
      <c r="XR19" s="171"/>
      <c r="XS19" s="171"/>
      <c r="XT19" s="171"/>
      <c r="XU19" s="171"/>
      <c r="XV19" s="172"/>
      <c r="XW19" s="162"/>
      <c r="XX19" s="171"/>
      <c r="XY19" s="171"/>
      <c r="XZ19" s="171"/>
      <c r="YA19" s="171"/>
      <c r="YB19" s="171"/>
      <c r="YC19" s="171"/>
      <c r="YD19" s="172"/>
      <c r="YE19" s="162"/>
      <c r="YF19" s="171"/>
      <c r="YG19" s="171"/>
      <c r="YH19" s="171"/>
      <c r="YI19" s="171"/>
      <c r="YJ19" s="171"/>
      <c r="YK19" s="171"/>
      <c r="YL19" s="172"/>
      <c r="YM19" s="162"/>
      <c r="YN19" s="171"/>
      <c r="YO19" s="171"/>
      <c r="YP19" s="171"/>
      <c r="YQ19" s="171"/>
      <c r="YR19" s="171"/>
      <c r="YS19" s="171"/>
      <c r="YT19" s="172"/>
      <c r="YU19" s="162"/>
      <c r="YV19" s="171"/>
      <c r="YW19" s="171"/>
      <c r="YX19" s="171"/>
      <c r="YY19" s="171"/>
      <c r="YZ19" s="171"/>
      <c r="ZA19" s="171"/>
      <c r="ZB19" s="172"/>
      <c r="ZC19" s="162"/>
      <c r="ZD19" s="171"/>
      <c r="ZE19" s="171"/>
      <c r="ZF19" s="171"/>
      <c r="ZG19" s="171"/>
      <c r="ZH19" s="171"/>
      <c r="ZI19" s="171"/>
      <c r="ZJ19" s="172"/>
      <c r="ZK19" s="162"/>
      <c r="ZL19" s="171"/>
      <c r="ZM19" s="171"/>
      <c r="ZN19" s="171"/>
      <c r="ZO19" s="171"/>
      <c r="ZP19" s="171"/>
      <c r="ZQ19" s="171"/>
      <c r="ZR19" s="172"/>
      <c r="ZS19" s="162"/>
      <c r="ZT19" s="171"/>
      <c r="ZU19" s="171"/>
      <c r="ZV19" s="171"/>
      <c r="ZW19" s="171"/>
      <c r="ZX19" s="171"/>
      <c r="ZY19" s="171"/>
      <c r="ZZ19" s="172"/>
      <c r="AAA19" s="162"/>
      <c r="AAB19" s="171"/>
      <c r="AAC19" s="171"/>
      <c r="AAD19" s="171"/>
      <c r="AAE19" s="171"/>
      <c r="AAF19" s="171"/>
      <c r="AAG19" s="171"/>
      <c r="AAH19" s="172"/>
      <c r="AAI19" s="162"/>
      <c r="AAJ19" s="171"/>
      <c r="AAK19" s="171"/>
      <c r="AAL19" s="171"/>
      <c r="AAM19" s="171"/>
      <c r="AAN19" s="171"/>
      <c r="AAO19" s="171"/>
      <c r="AAP19" s="172"/>
      <c r="AAQ19" s="162"/>
      <c r="AAR19" s="171"/>
      <c r="AAS19" s="171"/>
      <c r="AAT19" s="171"/>
      <c r="AAU19" s="171"/>
      <c r="AAV19" s="171"/>
      <c r="AAW19" s="171"/>
      <c r="AAX19" s="172"/>
      <c r="AAY19" s="162"/>
      <c r="AAZ19" s="171"/>
      <c r="ABA19" s="171"/>
      <c r="ABB19" s="171"/>
      <c r="ABC19" s="171"/>
      <c r="ABD19" s="171"/>
      <c r="ABE19" s="171"/>
      <c r="ABF19" s="172"/>
      <c r="ABG19" s="162"/>
      <c r="ABH19" s="171"/>
      <c r="ABI19" s="171"/>
      <c r="ABJ19" s="171"/>
      <c r="ABK19" s="171"/>
      <c r="ABL19" s="171"/>
      <c r="ABM19" s="171"/>
      <c r="ABN19" s="172"/>
      <c r="ABO19" s="162"/>
      <c r="ABP19" s="171"/>
      <c r="ABQ19" s="171"/>
      <c r="ABR19" s="171"/>
      <c r="ABS19" s="171"/>
      <c r="ABT19" s="171"/>
      <c r="ABU19" s="171"/>
      <c r="ABV19" s="172"/>
      <c r="ABW19" s="162"/>
      <c r="ABX19" s="171"/>
      <c r="ABY19" s="171"/>
      <c r="ABZ19" s="171"/>
      <c r="ACA19" s="171"/>
      <c r="ACB19" s="171"/>
      <c r="ACC19" s="171"/>
      <c r="ACD19" s="172"/>
      <c r="ACE19" s="162"/>
      <c r="ACF19" s="171"/>
      <c r="ACG19" s="171"/>
      <c r="ACH19" s="171"/>
      <c r="ACI19" s="171"/>
      <c r="ACJ19" s="171"/>
      <c r="ACK19" s="171"/>
      <c r="ACL19" s="172"/>
      <c r="ACM19" s="162"/>
      <c r="ACN19" s="171"/>
      <c r="ACO19" s="171"/>
      <c r="ACP19" s="171"/>
      <c r="ACQ19" s="171"/>
      <c r="ACR19" s="171"/>
      <c r="ACS19" s="171"/>
      <c r="ACT19" s="172"/>
      <c r="ACU19" s="162"/>
      <c r="ACV19" s="171"/>
      <c r="ACW19" s="171"/>
      <c r="ACX19" s="171"/>
      <c r="ACY19" s="171"/>
      <c r="ACZ19" s="171"/>
      <c r="ADA19" s="171"/>
      <c r="ADB19" s="172"/>
      <c r="ADC19" s="162"/>
      <c r="ADD19" s="171"/>
      <c r="ADE19" s="171"/>
      <c r="ADF19" s="171"/>
      <c r="ADG19" s="171"/>
      <c r="ADH19" s="171"/>
      <c r="ADI19" s="171"/>
      <c r="ADJ19" s="172"/>
      <c r="ADK19" s="162"/>
      <c r="ADL19" s="171"/>
      <c r="ADM19" s="171"/>
      <c r="ADN19" s="171"/>
      <c r="ADO19" s="171"/>
      <c r="ADP19" s="171"/>
      <c r="ADQ19" s="171"/>
      <c r="ADR19" s="172"/>
      <c r="ADS19" s="162"/>
      <c r="ADT19" s="171"/>
      <c r="ADU19" s="171"/>
      <c r="ADV19" s="171"/>
      <c r="ADW19" s="171"/>
      <c r="ADX19" s="171"/>
      <c r="ADY19" s="171"/>
      <c r="ADZ19" s="172"/>
      <c r="AEA19" s="162"/>
      <c r="AEB19" s="171"/>
      <c r="AEC19" s="171"/>
      <c r="AED19" s="171"/>
      <c r="AEE19" s="171"/>
      <c r="AEF19" s="171"/>
      <c r="AEG19" s="171"/>
      <c r="AEH19" s="172"/>
      <c r="AEI19" s="162"/>
      <c r="AEJ19" s="171"/>
      <c r="AEK19" s="171"/>
      <c r="AEL19" s="171"/>
      <c r="AEM19" s="171"/>
      <c r="AEN19" s="171"/>
      <c r="AEO19" s="171"/>
      <c r="AEP19" s="172"/>
      <c r="AEQ19" s="162"/>
      <c r="AER19" s="171"/>
      <c r="AES19" s="171"/>
      <c r="AET19" s="171"/>
      <c r="AEU19" s="171"/>
      <c r="AEV19" s="171"/>
      <c r="AEW19" s="171"/>
      <c r="AEX19" s="172"/>
      <c r="AEY19" s="162"/>
      <c r="AEZ19" s="171"/>
      <c r="AFA19" s="171"/>
      <c r="AFB19" s="171"/>
      <c r="AFC19" s="171"/>
      <c r="AFD19" s="171"/>
      <c r="AFE19" s="171"/>
      <c r="AFF19" s="172"/>
      <c r="AFG19" s="162"/>
      <c r="AFH19" s="171"/>
      <c r="AFI19" s="171"/>
      <c r="AFJ19" s="171"/>
      <c r="AFK19" s="171"/>
      <c r="AFL19" s="171"/>
      <c r="AFM19" s="171"/>
      <c r="AFN19" s="172"/>
      <c r="AFO19" s="162"/>
      <c r="AFP19" s="171"/>
      <c r="AFQ19" s="171"/>
      <c r="AFR19" s="171"/>
      <c r="AFS19" s="171"/>
      <c r="AFT19" s="171"/>
      <c r="AFU19" s="171"/>
      <c r="AFV19" s="172"/>
      <c r="AFW19" s="162"/>
      <c r="AFX19" s="171"/>
      <c r="AFY19" s="171"/>
      <c r="AFZ19" s="171"/>
      <c r="AGA19" s="171"/>
      <c r="AGB19" s="171"/>
      <c r="AGC19" s="171"/>
      <c r="AGD19" s="172"/>
      <c r="AGE19" s="162"/>
      <c r="AGF19" s="171"/>
      <c r="AGG19" s="171"/>
      <c r="AGH19" s="171"/>
      <c r="AGI19" s="171"/>
      <c r="AGJ19" s="171"/>
      <c r="AGK19" s="171"/>
      <c r="AGL19" s="172"/>
      <c r="AGM19" s="162"/>
      <c r="AGN19" s="171"/>
      <c r="AGO19" s="171"/>
      <c r="AGP19" s="171"/>
      <c r="AGQ19" s="171"/>
      <c r="AGR19" s="171"/>
      <c r="AGS19" s="171"/>
      <c r="AGT19" s="172"/>
      <c r="AGU19" s="162"/>
      <c r="AGV19" s="171"/>
      <c r="AGW19" s="171"/>
      <c r="AGX19" s="171"/>
      <c r="AGY19" s="171"/>
      <c r="AGZ19" s="171"/>
      <c r="AHA19" s="171"/>
      <c r="AHB19" s="172"/>
      <c r="AHC19" s="162"/>
      <c r="AHD19" s="171"/>
      <c r="AHE19" s="171"/>
      <c r="AHF19" s="171"/>
      <c r="AHG19" s="171"/>
      <c r="AHH19" s="171"/>
      <c r="AHI19" s="171"/>
      <c r="AHJ19" s="172"/>
      <c r="AHK19" s="162"/>
      <c r="AHL19" s="171"/>
      <c r="AHM19" s="171"/>
      <c r="AHN19" s="171"/>
      <c r="AHO19" s="171"/>
      <c r="AHP19" s="171"/>
      <c r="AHQ19" s="171"/>
      <c r="AHR19" s="172"/>
      <c r="AHS19" s="162"/>
      <c r="AHT19" s="171"/>
      <c r="AHU19" s="171"/>
      <c r="AHV19" s="171"/>
      <c r="AHW19" s="171"/>
      <c r="AHX19" s="171"/>
      <c r="AHY19" s="171"/>
      <c r="AHZ19" s="172"/>
      <c r="AIA19" s="162"/>
      <c r="AIB19" s="171"/>
      <c r="AIC19" s="171"/>
      <c r="AID19" s="171"/>
      <c r="AIE19" s="171"/>
      <c r="AIF19" s="171"/>
      <c r="AIG19" s="171"/>
      <c r="AIH19" s="172"/>
      <c r="AII19" s="162"/>
      <c r="AIJ19" s="171"/>
      <c r="AIK19" s="171"/>
      <c r="AIL19" s="171"/>
      <c r="AIM19" s="171"/>
      <c r="AIN19" s="171"/>
      <c r="AIO19" s="171"/>
      <c r="AIP19" s="172"/>
      <c r="AIQ19" s="162"/>
      <c r="AIR19" s="171"/>
      <c r="AIS19" s="171"/>
      <c r="AIT19" s="171"/>
      <c r="AIU19" s="171"/>
      <c r="AIV19" s="171"/>
      <c r="AIW19" s="171"/>
      <c r="AIX19" s="172"/>
      <c r="AIY19" s="162"/>
      <c r="AIZ19" s="171"/>
      <c r="AJA19" s="171"/>
      <c r="AJB19" s="171"/>
      <c r="AJC19" s="171"/>
      <c r="AJD19" s="171"/>
      <c r="AJE19" s="171"/>
      <c r="AJF19" s="172"/>
      <c r="AJG19" s="162"/>
      <c r="AJH19" s="171"/>
      <c r="AJI19" s="171"/>
      <c r="AJJ19" s="171"/>
      <c r="AJK19" s="171"/>
      <c r="AJL19" s="171"/>
      <c r="AJM19" s="171"/>
      <c r="AJN19" s="172"/>
      <c r="AJO19" s="162"/>
      <c r="AJP19" s="171"/>
      <c r="AJQ19" s="171"/>
      <c r="AJR19" s="171"/>
      <c r="AJS19" s="171"/>
      <c r="AJT19" s="171"/>
      <c r="AJU19" s="171"/>
      <c r="AJV19" s="172"/>
      <c r="AJW19" s="162"/>
      <c r="AJX19" s="171"/>
      <c r="AJY19" s="171"/>
      <c r="AJZ19" s="171"/>
      <c r="AKA19" s="171"/>
      <c r="AKB19" s="171"/>
      <c r="AKC19" s="171"/>
      <c r="AKD19" s="172"/>
      <c r="AKE19" s="162"/>
      <c r="AKF19" s="171"/>
      <c r="AKG19" s="171"/>
      <c r="AKH19" s="171"/>
      <c r="AKI19" s="171"/>
      <c r="AKJ19" s="171"/>
      <c r="AKK19" s="171"/>
      <c r="AKL19" s="172"/>
      <c r="AKM19" s="162"/>
      <c r="AKN19" s="171"/>
      <c r="AKO19" s="171"/>
      <c r="AKP19" s="171"/>
      <c r="AKQ19" s="171"/>
      <c r="AKR19" s="171"/>
      <c r="AKS19" s="171"/>
      <c r="AKT19" s="172"/>
      <c r="AKU19" s="162"/>
      <c r="AKV19" s="171"/>
      <c r="AKW19" s="171"/>
      <c r="AKX19" s="171"/>
      <c r="AKY19" s="171"/>
      <c r="AKZ19" s="171"/>
      <c r="ALA19" s="171"/>
      <c r="ALB19" s="172"/>
      <c r="ALC19" s="162"/>
      <c r="ALD19" s="171"/>
      <c r="ALE19" s="171"/>
      <c r="ALF19" s="171"/>
      <c r="ALG19" s="171"/>
      <c r="ALH19" s="171"/>
      <c r="ALI19" s="171"/>
      <c r="ALJ19" s="172"/>
      <c r="ALK19" s="162"/>
      <c r="ALL19" s="171"/>
      <c r="ALM19" s="171"/>
      <c r="ALN19" s="171"/>
      <c r="ALO19" s="171"/>
      <c r="ALP19" s="171"/>
      <c r="ALQ19" s="171"/>
      <c r="ALR19" s="172"/>
      <c r="ALS19" s="162"/>
      <c r="ALT19" s="171"/>
      <c r="ALU19" s="171"/>
      <c r="ALV19" s="171"/>
      <c r="ALW19" s="171"/>
      <c r="ALX19" s="171"/>
      <c r="ALY19" s="171"/>
      <c r="ALZ19" s="172"/>
      <c r="AMA19" s="162"/>
      <c r="AMB19" s="171"/>
      <c r="AMC19" s="171"/>
      <c r="AMD19" s="171"/>
      <c r="AME19" s="171"/>
      <c r="AMF19" s="171"/>
      <c r="AMG19" s="171"/>
      <c r="AMH19" s="172"/>
      <c r="AMI19" s="162"/>
      <c r="AMJ19" s="171"/>
      <c r="AMK19" s="171"/>
      <c r="AML19" s="171"/>
      <c r="AMM19" s="171"/>
      <c r="AMN19" s="171"/>
      <c r="AMO19" s="171"/>
      <c r="AMP19" s="172"/>
      <c r="AMQ19" s="162"/>
      <c r="AMR19" s="171"/>
      <c r="AMS19" s="171"/>
      <c r="AMT19" s="171"/>
      <c r="AMU19" s="171"/>
      <c r="AMV19" s="171"/>
      <c r="AMW19" s="171"/>
      <c r="AMX19" s="172"/>
      <c r="AMY19" s="162"/>
      <c r="AMZ19" s="171"/>
      <c r="ANA19" s="171"/>
      <c r="ANB19" s="171"/>
      <c r="ANC19" s="171"/>
      <c r="AND19" s="171"/>
      <c r="ANE19" s="171"/>
      <c r="ANF19" s="172"/>
      <c r="ANG19" s="162"/>
      <c r="ANH19" s="171"/>
      <c r="ANI19" s="171"/>
      <c r="ANJ19" s="171"/>
      <c r="ANK19" s="171"/>
      <c r="ANL19" s="171"/>
      <c r="ANM19" s="171"/>
      <c r="ANN19" s="172"/>
      <c r="ANO19" s="162"/>
      <c r="ANP19" s="171"/>
      <c r="ANQ19" s="171"/>
      <c r="ANR19" s="171"/>
      <c r="ANS19" s="171"/>
      <c r="ANT19" s="171"/>
      <c r="ANU19" s="171"/>
      <c r="ANV19" s="172"/>
      <c r="ANW19" s="162"/>
      <c r="ANX19" s="171"/>
      <c r="ANY19" s="171"/>
      <c r="ANZ19" s="171"/>
      <c r="AOA19" s="171"/>
      <c r="AOB19" s="171"/>
      <c r="AOC19" s="171"/>
      <c r="AOD19" s="172"/>
      <c r="AOE19" s="162"/>
      <c r="AOF19" s="171"/>
      <c r="AOG19" s="171"/>
      <c r="AOH19" s="171"/>
      <c r="AOI19" s="171"/>
      <c r="AOJ19" s="171"/>
      <c r="AOK19" s="171"/>
      <c r="AOL19" s="172"/>
      <c r="AOM19" s="162"/>
      <c r="AON19" s="171"/>
      <c r="AOO19" s="171"/>
      <c r="AOP19" s="171"/>
      <c r="AOQ19" s="171"/>
      <c r="AOR19" s="171"/>
      <c r="AOS19" s="171"/>
      <c r="AOT19" s="172"/>
      <c r="AOU19" s="162"/>
      <c r="AOV19" s="171"/>
      <c r="AOW19" s="171"/>
      <c r="AOX19" s="171"/>
      <c r="AOY19" s="171"/>
      <c r="AOZ19" s="171"/>
      <c r="APA19" s="171"/>
      <c r="APB19" s="172"/>
      <c r="APC19" s="162"/>
      <c r="APD19" s="171"/>
      <c r="APE19" s="171"/>
      <c r="APF19" s="171"/>
      <c r="APG19" s="171"/>
      <c r="APH19" s="171"/>
      <c r="API19" s="171"/>
      <c r="APJ19" s="172"/>
      <c r="APK19" s="162"/>
      <c r="APL19" s="171"/>
      <c r="APM19" s="171"/>
      <c r="APN19" s="171"/>
      <c r="APO19" s="171"/>
      <c r="APP19" s="171"/>
      <c r="APQ19" s="171"/>
      <c r="APR19" s="172"/>
      <c r="APS19" s="162"/>
      <c r="APT19" s="171"/>
      <c r="APU19" s="171"/>
      <c r="APV19" s="171"/>
      <c r="APW19" s="171"/>
      <c r="APX19" s="171"/>
      <c r="APY19" s="171"/>
      <c r="APZ19" s="172"/>
      <c r="AQA19" s="162"/>
      <c r="AQB19" s="171"/>
      <c r="AQC19" s="171"/>
      <c r="AQD19" s="171"/>
      <c r="AQE19" s="171"/>
      <c r="AQF19" s="171"/>
      <c r="AQG19" s="171"/>
      <c r="AQH19" s="172"/>
      <c r="AQI19" s="162"/>
      <c r="AQJ19" s="171"/>
      <c r="AQK19" s="171"/>
      <c r="AQL19" s="171"/>
      <c r="AQM19" s="171"/>
      <c r="AQN19" s="171"/>
      <c r="AQO19" s="171"/>
      <c r="AQP19" s="172"/>
      <c r="AQQ19" s="162"/>
      <c r="AQR19" s="171"/>
      <c r="AQS19" s="171"/>
      <c r="AQT19" s="171"/>
      <c r="AQU19" s="171"/>
      <c r="AQV19" s="171"/>
      <c r="AQW19" s="171"/>
      <c r="AQX19" s="172"/>
      <c r="AQY19" s="162"/>
      <c r="AQZ19" s="171"/>
      <c r="ARA19" s="171"/>
      <c r="ARB19" s="171"/>
      <c r="ARC19" s="171"/>
      <c r="ARD19" s="171"/>
      <c r="ARE19" s="171"/>
      <c r="ARF19" s="172"/>
      <c r="ARG19" s="162"/>
      <c r="ARH19" s="171"/>
      <c r="ARI19" s="171"/>
      <c r="ARJ19" s="171"/>
      <c r="ARK19" s="171"/>
      <c r="ARL19" s="171"/>
      <c r="ARM19" s="171"/>
      <c r="ARN19" s="172"/>
      <c r="ARO19" s="162"/>
      <c r="ARP19" s="171"/>
      <c r="ARQ19" s="171"/>
      <c r="ARR19" s="171"/>
      <c r="ARS19" s="171"/>
      <c r="ART19" s="171"/>
      <c r="ARU19" s="171"/>
      <c r="ARV19" s="172"/>
      <c r="ARW19" s="162"/>
      <c r="ARX19" s="171"/>
      <c r="ARY19" s="171"/>
      <c r="ARZ19" s="171"/>
      <c r="ASA19" s="171"/>
      <c r="ASB19" s="171"/>
      <c r="ASC19" s="171"/>
      <c r="ASD19" s="172"/>
      <c r="ASE19" s="162"/>
      <c r="ASF19" s="171"/>
      <c r="ASG19" s="171"/>
      <c r="ASH19" s="171"/>
      <c r="ASI19" s="171"/>
      <c r="ASJ19" s="171"/>
      <c r="ASK19" s="171"/>
      <c r="ASL19" s="172"/>
      <c r="ASM19" s="162"/>
      <c r="ASN19" s="171"/>
      <c r="ASO19" s="171"/>
      <c r="ASP19" s="171"/>
      <c r="ASQ19" s="171"/>
      <c r="ASR19" s="171"/>
      <c r="ASS19" s="171"/>
      <c r="AST19" s="172"/>
      <c r="ASU19" s="162"/>
      <c r="ASV19" s="171"/>
      <c r="ASW19" s="171"/>
      <c r="ASX19" s="171"/>
      <c r="ASY19" s="171"/>
      <c r="ASZ19" s="171"/>
      <c r="ATA19" s="171"/>
      <c r="ATB19" s="172"/>
      <c r="ATC19" s="162"/>
      <c r="ATD19" s="171"/>
      <c r="ATE19" s="171"/>
      <c r="ATF19" s="171"/>
      <c r="ATG19" s="171"/>
      <c r="ATH19" s="171"/>
      <c r="ATI19" s="171"/>
      <c r="ATJ19" s="172"/>
      <c r="ATK19" s="162"/>
      <c r="ATL19" s="171"/>
      <c r="ATM19" s="171"/>
      <c r="ATN19" s="171"/>
      <c r="ATO19" s="171"/>
      <c r="ATP19" s="171"/>
      <c r="ATQ19" s="171"/>
      <c r="ATR19" s="172"/>
      <c r="ATS19" s="162"/>
      <c r="ATT19" s="171"/>
      <c r="ATU19" s="171"/>
      <c r="ATV19" s="171"/>
      <c r="ATW19" s="171"/>
      <c r="ATX19" s="171"/>
      <c r="ATY19" s="171"/>
      <c r="ATZ19" s="172"/>
      <c r="AUA19" s="162"/>
      <c r="AUB19" s="171"/>
      <c r="AUC19" s="171"/>
      <c r="AUD19" s="171"/>
      <c r="AUE19" s="171"/>
      <c r="AUF19" s="171"/>
      <c r="AUG19" s="171"/>
      <c r="AUH19" s="172"/>
      <c r="AUI19" s="162"/>
      <c r="AUJ19" s="171"/>
      <c r="AUK19" s="171"/>
      <c r="AUL19" s="171"/>
      <c r="AUM19" s="171"/>
      <c r="AUN19" s="171"/>
      <c r="AUO19" s="171"/>
      <c r="AUP19" s="172"/>
      <c r="AUQ19" s="162"/>
      <c r="AUR19" s="171"/>
      <c r="AUS19" s="171"/>
      <c r="AUT19" s="171"/>
      <c r="AUU19" s="171"/>
      <c r="AUV19" s="171"/>
      <c r="AUW19" s="171"/>
      <c r="AUX19" s="172"/>
      <c r="AUY19" s="162"/>
      <c r="AUZ19" s="171"/>
      <c r="AVA19" s="171"/>
      <c r="AVB19" s="171"/>
      <c r="AVC19" s="171"/>
      <c r="AVD19" s="171"/>
      <c r="AVE19" s="171"/>
      <c r="AVF19" s="172"/>
      <c r="AVG19" s="162"/>
      <c r="AVH19" s="171"/>
      <c r="AVI19" s="171"/>
      <c r="AVJ19" s="171"/>
      <c r="AVK19" s="171"/>
      <c r="AVL19" s="171"/>
      <c r="AVM19" s="171"/>
      <c r="AVN19" s="172"/>
      <c r="AVO19" s="162"/>
      <c r="AVP19" s="171"/>
      <c r="AVQ19" s="171"/>
      <c r="AVR19" s="171"/>
      <c r="AVS19" s="171"/>
      <c r="AVT19" s="171"/>
      <c r="AVU19" s="171"/>
      <c r="AVV19" s="172"/>
      <c r="AVW19" s="162"/>
      <c r="AVX19" s="171"/>
      <c r="AVY19" s="171"/>
      <c r="AVZ19" s="171"/>
      <c r="AWA19" s="171"/>
      <c r="AWB19" s="171"/>
      <c r="AWC19" s="171"/>
      <c r="AWD19" s="172"/>
      <c r="AWE19" s="162"/>
      <c r="AWF19" s="171"/>
      <c r="AWG19" s="171"/>
      <c r="AWH19" s="171"/>
      <c r="AWI19" s="171"/>
      <c r="AWJ19" s="171"/>
      <c r="AWK19" s="171"/>
      <c r="AWL19" s="172"/>
      <c r="AWM19" s="162"/>
      <c r="AWN19" s="171"/>
      <c r="AWO19" s="171"/>
      <c r="AWP19" s="171"/>
      <c r="AWQ19" s="171"/>
      <c r="AWR19" s="171"/>
      <c r="AWS19" s="171"/>
      <c r="AWT19" s="172"/>
      <c r="AWU19" s="162"/>
      <c r="AWV19" s="171"/>
      <c r="AWW19" s="171"/>
      <c r="AWX19" s="171"/>
      <c r="AWY19" s="171"/>
      <c r="AWZ19" s="171"/>
      <c r="AXA19" s="171"/>
      <c r="AXB19" s="172"/>
      <c r="AXC19" s="162"/>
      <c r="AXD19" s="171"/>
      <c r="AXE19" s="171"/>
      <c r="AXF19" s="171"/>
      <c r="AXG19" s="171"/>
      <c r="AXH19" s="171"/>
      <c r="AXI19" s="171"/>
      <c r="AXJ19" s="172"/>
      <c r="AXK19" s="162"/>
      <c r="AXL19" s="171"/>
      <c r="AXM19" s="171"/>
      <c r="AXN19" s="171"/>
      <c r="AXO19" s="171"/>
      <c r="AXP19" s="171"/>
      <c r="AXQ19" s="171"/>
      <c r="AXR19" s="172"/>
      <c r="AXS19" s="162"/>
      <c r="AXT19" s="171"/>
      <c r="AXU19" s="171"/>
      <c r="AXV19" s="171"/>
      <c r="AXW19" s="171"/>
      <c r="AXX19" s="171"/>
      <c r="AXY19" s="171"/>
      <c r="AXZ19" s="172"/>
      <c r="AYA19" s="162"/>
      <c r="AYB19" s="171"/>
      <c r="AYC19" s="171"/>
      <c r="AYD19" s="171"/>
      <c r="AYE19" s="171"/>
      <c r="AYF19" s="171"/>
      <c r="AYG19" s="171"/>
      <c r="AYH19" s="172"/>
      <c r="AYI19" s="162"/>
      <c r="AYJ19" s="171"/>
      <c r="AYK19" s="171"/>
      <c r="AYL19" s="171"/>
      <c r="AYM19" s="171"/>
      <c r="AYN19" s="171"/>
      <c r="AYO19" s="171"/>
      <c r="AYP19" s="172"/>
      <c r="AYQ19" s="162"/>
      <c r="AYR19" s="171"/>
      <c r="AYS19" s="171"/>
      <c r="AYT19" s="171"/>
      <c r="AYU19" s="171"/>
      <c r="AYV19" s="171"/>
      <c r="AYW19" s="171"/>
      <c r="AYX19" s="172"/>
      <c r="AYY19" s="162"/>
      <c r="AYZ19" s="171"/>
      <c r="AZA19" s="171"/>
      <c r="AZB19" s="171"/>
      <c r="AZC19" s="171"/>
      <c r="AZD19" s="171"/>
      <c r="AZE19" s="171"/>
      <c r="AZF19" s="172"/>
      <c r="AZG19" s="162"/>
      <c r="AZH19" s="171"/>
      <c r="AZI19" s="171"/>
      <c r="AZJ19" s="171"/>
      <c r="AZK19" s="171"/>
      <c r="AZL19" s="171"/>
      <c r="AZM19" s="171"/>
      <c r="AZN19" s="172"/>
      <c r="AZO19" s="162"/>
      <c r="AZP19" s="171"/>
      <c r="AZQ19" s="171"/>
      <c r="AZR19" s="171"/>
      <c r="AZS19" s="171"/>
      <c r="AZT19" s="171"/>
      <c r="AZU19" s="171"/>
      <c r="AZV19" s="172"/>
      <c r="AZW19" s="162"/>
      <c r="AZX19" s="171"/>
      <c r="AZY19" s="171"/>
      <c r="AZZ19" s="171"/>
      <c r="BAA19" s="171"/>
      <c r="BAB19" s="171"/>
      <c r="BAC19" s="171"/>
      <c r="BAD19" s="172"/>
      <c r="BAE19" s="162"/>
      <c r="BAF19" s="171"/>
      <c r="BAG19" s="171"/>
      <c r="BAH19" s="171"/>
      <c r="BAI19" s="171"/>
      <c r="BAJ19" s="171"/>
      <c r="BAK19" s="171"/>
      <c r="BAL19" s="172"/>
      <c r="BAM19" s="162"/>
      <c r="BAN19" s="171"/>
      <c r="BAO19" s="171"/>
      <c r="BAP19" s="171"/>
      <c r="BAQ19" s="171"/>
      <c r="BAR19" s="171"/>
      <c r="BAS19" s="171"/>
      <c r="BAT19" s="172"/>
      <c r="BAU19" s="162"/>
      <c r="BAV19" s="171"/>
      <c r="BAW19" s="171"/>
      <c r="BAX19" s="171"/>
      <c r="BAY19" s="171"/>
      <c r="BAZ19" s="171"/>
      <c r="BBA19" s="171"/>
      <c r="BBB19" s="172"/>
      <c r="BBC19" s="162"/>
      <c r="BBD19" s="171"/>
      <c r="BBE19" s="171"/>
      <c r="BBF19" s="171"/>
      <c r="BBG19" s="171"/>
      <c r="BBH19" s="171"/>
      <c r="BBI19" s="171"/>
      <c r="BBJ19" s="172"/>
      <c r="BBK19" s="162"/>
      <c r="BBL19" s="171"/>
      <c r="BBM19" s="171"/>
      <c r="BBN19" s="171"/>
      <c r="BBO19" s="171"/>
      <c r="BBP19" s="171"/>
      <c r="BBQ19" s="171"/>
      <c r="BBR19" s="172"/>
      <c r="BBS19" s="162"/>
      <c r="BBT19" s="171"/>
      <c r="BBU19" s="171"/>
      <c r="BBV19" s="171"/>
      <c r="BBW19" s="171"/>
      <c r="BBX19" s="171"/>
      <c r="BBY19" s="171"/>
      <c r="BBZ19" s="172"/>
      <c r="BCA19" s="162"/>
      <c r="BCB19" s="171"/>
      <c r="BCC19" s="171"/>
      <c r="BCD19" s="171"/>
      <c r="BCE19" s="171"/>
      <c r="BCF19" s="171"/>
      <c r="BCG19" s="171"/>
      <c r="BCH19" s="172"/>
      <c r="BCI19" s="162"/>
      <c r="BCJ19" s="171"/>
      <c r="BCK19" s="171"/>
      <c r="BCL19" s="171"/>
      <c r="BCM19" s="171"/>
      <c r="BCN19" s="171"/>
      <c r="BCO19" s="171"/>
      <c r="BCP19" s="172"/>
      <c r="BCQ19" s="162"/>
      <c r="BCR19" s="171"/>
      <c r="BCS19" s="171"/>
      <c r="BCT19" s="171"/>
      <c r="BCU19" s="171"/>
      <c r="BCV19" s="171"/>
      <c r="BCW19" s="171"/>
      <c r="BCX19" s="172"/>
      <c r="BCY19" s="162"/>
      <c r="BCZ19" s="171"/>
      <c r="BDA19" s="171"/>
      <c r="BDB19" s="171"/>
      <c r="BDC19" s="171"/>
      <c r="BDD19" s="171"/>
      <c r="BDE19" s="171"/>
      <c r="BDF19" s="172"/>
      <c r="BDG19" s="162"/>
      <c r="BDH19" s="171"/>
      <c r="BDI19" s="171"/>
      <c r="BDJ19" s="171"/>
      <c r="BDK19" s="171"/>
      <c r="BDL19" s="171"/>
      <c r="BDM19" s="171"/>
      <c r="BDN19" s="172"/>
      <c r="BDO19" s="162"/>
      <c r="BDP19" s="171"/>
      <c r="BDQ19" s="171"/>
      <c r="BDR19" s="171"/>
      <c r="BDS19" s="171"/>
      <c r="BDT19" s="171"/>
      <c r="BDU19" s="171"/>
      <c r="BDV19" s="172"/>
      <c r="BDW19" s="162"/>
      <c r="BDX19" s="171"/>
      <c r="BDY19" s="171"/>
      <c r="BDZ19" s="171"/>
      <c r="BEA19" s="171"/>
      <c r="BEB19" s="171"/>
      <c r="BEC19" s="171"/>
      <c r="BED19" s="172"/>
      <c r="BEE19" s="162"/>
      <c r="BEF19" s="171"/>
      <c r="BEG19" s="171"/>
      <c r="BEH19" s="171"/>
      <c r="BEI19" s="171"/>
      <c r="BEJ19" s="171"/>
      <c r="BEK19" s="171"/>
      <c r="BEL19" s="172"/>
      <c r="BEM19" s="162"/>
      <c r="BEN19" s="171"/>
      <c r="BEO19" s="171"/>
      <c r="BEP19" s="171"/>
      <c r="BEQ19" s="171"/>
      <c r="BER19" s="171"/>
      <c r="BES19" s="171"/>
      <c r="BET19" s="172"/>
      <c r="BEU19" s="162"/>
      <c r="BEV19" s="171"/>
      <c r="BEW19" s="171"/>
      <c r="BEX19" s="171"/>
      <c r="BEY19" s="171"/>
      <c r="BEZ19" s="171"/>
      <c r="BFA19" s="171"/>
      <c r="BFB19" s="172"/>
      <c r="BFC19" s="162"/>
      <c r="BFD19" s="171"/>
      <c r="BFE19" s="171"/>
      <c r="BFF19" s="171"/>
      <c r="BFG19" s="171"/>
      <c r="BFH19" s="171"/>
      <c r="BFI19" s="171"/>
      <c r="BFJ19" s="172"/>
      <c r="BFK19" s="162"/>
      <c r="BFL19" s="171"/>
      <c r="BFM19" s="171"/>
      <c r="BFN19" s="171"/>
      <c r="BFO19" s="171"/>
      <c r="BFP19" s="171"/>
      <c r="BFQ19" s="171"/>
      <c r="BFR19" s="172"/>
      <c r="BFS19" s="162"/>
      <c r="BFT19" s="171"/>
      <c r="BFU19" s="171"/>
      <c r="BFV19" s="171"/>
      <c r="BFW19" s="171"/>
      <c r="BFX19" s="171"/>
      <c r="BFY19" s="171"/>
      <c r="BFZ19" s="172"/>
      <c r="BGA19" s="162"/>
      <c r="BGB19" s="171"/>
      <c r="BGC19" s="171"/>
      <c r="BGD19" s="171"/>
      <c r="BGE19" s="171"/>
      <c r="BGF19" s="171"/>
      <c r="BGG19" s="171"/>
      <c r="BGH19" s="172"/>
      <c r="BGI19" s="162"/>
      <c r="BGJ19" s="171"/>
      <c r="BGK19" s="171"/>
      <c r="BGL19" s="171"/>
      <c r="BGM19" s="171"/>
      <c r="BGN19" s="171"/>
      <c r="BGO19" s="171"/>
      <c r="BGP19" s="172"/>
      <c r="BGQ19" s="162"/>
      <c r="BGR19" s="171"/>
      <c r="BGS19" s="171"/>
      <c r="BGT19" s="171"/>
      <c r="BGU19" s="171"/>
      <c r="BGV19" s="171"/>
      <c r="BGW19" s="171"/>
      <c r="BGX19" s="172"/>
      <c r="BGY19" s="162"/>
      <c r="BGZ19" s="171"/>
      <c r="BHA19" s="171"/>
      <c r="BHB19" s="171"/>
      <c r="BHC19" s="171"/>
      <c r="BHD19" s="171"/>
      <c r="BHE19" s="171"/>
      <c r="BHF19" s="172"/>
      <c r="BHG19" s="162"/>
      <c r="BHH19" s="171"/>
      <c r="BHI19" s="171"/>
      <c r="BHJ19" s="171"/>
      <c r="BHK19" s="171"/>
      <c r="BHL19" s="171"/>
      <c r="BHM19" s="171"/>
      <c r="BHN19" s="172"/>
      <c r="BHO19" s="162"/>
      <c r="BHP19" s="171"/>
      <c r="BHQ19" s="171"/>
      <c r="BHR19" s="171"/>
      <c r="BHS19" s="171"/>
      <c r="BHT19" s="171"/>
      <c r="BHU19" s="171"/>
      <c r="BHV19" s="172"/>
      <c r="BHW19" s="162"/>
      <c r="BHX19" s="171"/>
      <c r="BHY19" s="171"/>
      <c r="BHZ19" s="171"/>
      <c r="BIA19" s="171"/>
      <c r="BIB19" s="171"/>
      <c r="BIC19" s="171"/>
      <c r="BID19" s="172"/>
      <c r="BIE19" s="162"/>
      <c r="BIF19" s="171"/>
      <c r="BIG19" s="171"/>
      <c r="BIH19" s="171"/>
      <c r="BII19" s="171"/>
      <c r="BIJ19" s="171"/>
      <c r="BIK19" s="171"/>
      <c r="BIL19" s="172"/>
      <c r="BIM19" s="162"/>
      <c r="BIN19" s="171"/>
      <c r="BIO19" s="171"/>
      <c r="BIP19" s="171"/>
      <c r="BIQ19" s="171"/>
      <c r="BIR19" s="171"/>
      <c r="BIS19" s="171"/>
      <c r="BIT19" s="172"/>
      <c r="BIU19" s="162"/>
      <c r="BIV19" s="171"/>
      <c r="BIW19" s="171"/>
      <c r="BIX19" s="171"/>
      <c r="BIY19" s="171"/>
      <c r="BIZ19" s="171"/>
      <c r="BJA19" s="171"/>
      <c r="BJB19" s="172"/>
      <c r="BJC19" s="162"/>
      <c r="BJD19" s="171"/>
      <c r="BJE19" s="171"/>
      <c r="BJF19" s="171"/>
      <c r="BJG19" s="171"/>
      <c r="BJH19" s="171"/>
      <c r="BJI19" s="171"/>
      <c r="BJJ19" s="172"/>
      <c r="BJK19" s="162"/>
      <c r="BJL19" s="171"/>
      <c r="BJM19" s="171"/>
      <c r="BJN19" s="171"/>
      <c r="BJO19" s="171"/>
      <c r="BJP19" s="171"/>
      <c r="BJQ19" s="171"/>
      <c r="BJR19" s="172"/>
      <c r="BJS19" s="162"/>
      <c r="BJT19" s="171"/>
      <c r="BJU19" s="171"/>
      <c r="BJV19" s="171"/>
      <c r="BJW19" s="171"/>
      <c r="BJX19" s="171"/>
      <c r="BJY19" s="171"/>
      <c r="BJZ19" s="172"/>
      <c r="BKA19" s="162"/>
      <c r="BKB19" s="171"/>
      <c r="BKC19" s="171"/>
      <c r="BKD19" s="171"/>
      <c r="BKE19" s="171"/>
      <c r="BKF19" s="171"/>
      <c r="BKG19" s="171"/>
      <c r="BKH19" s="172"/>
      <c r="BKI19" s="162"/>
      <c r="BKJ19" s="171"/>
      <c r="BKK19" s="171"/>
      <c r="BKL19" s="171"/>
      <c r="BKM19" s="171"/>
      <c r="BKN19" s="171"/>
      <c r="BKO19" s="171"/>
      <c r="BKP19" s="172"/>
      <c r="BKQ19" s="162"/>
      <c r="BKR19" s="171"/>
      <c r="BKS19" s="171"/>
      <c r="BKT19" s="171"/>
      <c r="BKU19" s="171"/>
      <c r="BKV19" s="171"/>
      <c r="BKW19" s="171"/>
      <c r="BKX19" s="172"/>
      <c r="BKY19" s="162"/>
      <c r="BKZ19" s="171"/>
      <c r="BLA19" s="171"/>
      <c r="BLB19" s="171"/>
      <c r="BLC19" s="171"/>
      <c r="BLD19" s="171"/>
      <c r="BLE19" s="171"/>
      <c r="BLF19" s="172"/>
      <c r="BLG19" s="162"/>
      <c r="BLH19" s="171"/>
      <c r="BLI19" s="171"/>
      <c r="BLJ19" s="171"/>
      <c r="BLK19" s="171"/>
      <c r="BLL19" s="171"/>
      <c r="BLM19" s="171"/>
      <c r="BLN19" s="172"/>
      <c r="BLO19" s="162"/>
      <c r="BLP19" s="171"/>
      <c r="BLQ19" s="171"/>
      <c r="BLR19" s="171"/>
      <c r="BLS19" s="171"/>
      <c r="BLT19" s="171"/>
      <c r="BLU19" s="171"/>
      <c r="BLV19" s="172"/>
      <c r="BLW19" s="162"/>
      <c r="BLX19" s="171"/>
      <c r="BLY19" s="171"/>
      <c r="BLZ19" s="171"/>
      <c r="BMA19" s="171"/>
      <c r="BMB19" s="171"/>
      <c r="BMC19" s="171"/>
      <c r="BMD19" s="172"/>
      <c r="BME19" s="162"/>
      <c r="BMF19" s="171"/>
      <c r="BMG19" s="171"/>
      <c r="BMH19" s="171"/>
      <c r="BMI19" s="171"/>
      <c r="BMJ19" s="171"/>
      <c r="BMK19" s="171"/>
      <c r="BML19" s="172"/>
      <c r="BMM19" s="162"/>
      <c r="BMN19" s="171"/>
      <c r="BMO19" s="171"/>
      <c r="BMP19" s="171"/>
      <c r="BMQ19" s="171"/>
      <c r="BMR19" s="171"/>
      <c r="BMS19" s="171"/>
      <c r="BMT19" s="172"/>
      <c r="BMU19" s="162"/>
      <c r="BMV19" s="171"/>
      <c r="BMW19" s="171"/>
      <c r="BMX19" s="171"/>
      <c r="BMY19" s="171"/>
      <c r="BMZ19" s="171"/>
      <c r="BNA19" s="171"/>
      <c r="BNB19" s="172"/>
      <c r="BNC19" s="162"/>
      <c r="BND19" s="171"/>
      <c r="BNE19" s="171"/>
      <c r="BNF19" s="171"/>
      <c r="BNG19" s="171"/>
      <c r="BNH19" s="171"/>
      <c r="BNI19" s="171"/>
      <c r="BNJ19" s="172"/>
      <c r="BNK19" s="162"/>
      <c r="BNL19" s="171"/>
      <c r="BNM19" s="171"/>
      <c r="BNN19" s="171"/>
      <c r="BNO19" s="171"/>
      <c r="BNP19" s="171"/>
      <c r="BNQ19" s="171"/>
      <c r="BNR19" s="172"/>
      <c r="BNS19" s="162"/>
      <c r="BNT19" s="171"/>
      <c r="BNU19" s="171"/>
      <c r="BNV19" s="171"/>
      <c r="BNW19" s="171"/>
      <c r="BNX19" s="171"/>
      <c r="BNY19" s="171"/>
      <c r="BNZ19" s="172"/>
      <c r="BOA19" s="162"/>
      <c r="BOB19" s="171"/>
      <c r="BOC19" s="171"/>
      <c r="BOD19" s="171"/>
      <c r="BOE19" s="171"/>
      <c r="BOF19" s="171"/>
      <c r="BOG19" s="171"/>
      <c r="BOH19" s="172"/>
      <c r="BOI19" s="162"/>
      <c r="BOJ19" s="171"/>
      <c r="BOK19" s="171"/>
      <c r="BOL19" s="171"/>
      <c r="BOM19" s="171"/>
      <c r="BON19" s="171"/>
      <c r="BOO19" s="171"/>
      <c r="BOP19" s="172"/>
      <c r="BOQ19" s="162"/>
      <c r="BOR19" s="171"/>
      <c r="BOS19" s="171"/>
      <c r="BOT19" s="171"/>
      <c r="BOU19" s="171"/>
      <c r="BOV19" s="171"/>
      <c r="BOW19" s="171"/>
      <c r="BOX19" s="172"/>
      <c r="BOY19" s="162"/>
      <c r="BOZ19" s="171"/>
      <c r="BPA19" s="171"/>
      <c r="BPB19" s="171"/>
      <c r="BPC19" s="171"/>
      <c r="BPD19" s="171"/>
      <c r="BPE19" s="171"/>
      <c r="BPF19" s="172"/>
      <c r="BPG19" s="162"/>
      <c r="BPH19" s="171"/>
      <c r="BPI19" s="171"/>
      <c r="BPJ19" s="171"/>
      <c r="BPK19" s="171"/>
      <c r="BPL19" s="171"/>
      <c r="BPM19" s="171"/>
      <c r="BPN19" s="172"/>
      <c r="BPO19" s="162"/>
      <c r="BPP19" s="171"/>
      <c r="BPQ19" s="171"/>
      <c r="BPR19" s="171"/>
      <c r="BPS19" s="171"/>
      <c r="BPT19" s="171"/>
      <c r="BPU19" s="171"/>
      <c r="BPV19" s="172"/>
      <c r="BPW19" s="162"/>
      <c r="BPX19" s="171"/>
      <c r="BPY19" s="171"/>
      <c r="BPZ19" s="171"/>
      <c r="BQA19" s="171"/>
      <c r="BQB19" s="171"/>
      <c r="BQC19" s="171"/>
      <c r="BQD19" s="172"/>
      <c r="BQE19" s="162"/>
      <c r="BQF19" s="171"/>
      <c r="BQG19" s="171"/>
      <c r="BQH19" s="171"/>
      <c r="BQI19" s="171"/>
      <c r="BQJ19" s="171"/>
      <c r="BQK19" s="171"/>
      <c r="BQL19" s="172"/>
      <c r="BQM19" s="162"/>
      <c r="BQN19" s="171"/>
      <c r="BQO19" s="171"/>
      <c r="BQP19" s="171"/>
      <c r="BQQ19" s="171"/>
      <c r="BQR19" s="171"/>
      <c r="BQS19" s="171"/>
      <c r="BQT19" s="172"/>
      <c r="BQU19" s="162"/>
      <c r="BQV19" s="171"/>
      <c r="BQW19" s="171"/>
      <c r="BQX19" s="171"/>
      <c r="BQY19" s="171"/>
      <c r="BQZ19" s="171"/>
      <c r="BRA19" s="171"/>
      <c r="BRB19" s="172"/>
      <c r="BRC19" s="162"/>
      <c r="BRD19" s="171"/>
      <c r="BRE19" s="171"/>
      <c r="BRF19" s="171"/>
      <c r="BRG19" s="171"/>
      <c r="BRH19" s="171"/>
      <c r="BRI19" s="171"/>
      <c r="BRJ19" s="172"/>
      <c r="BRK19" s="162"/>
      <c r="BRL19" s="171"/>
      <c r="BRM19" s="171"/>
      <c r="BRN19" s="171"/>
      <c r="BRO19" s="171"/>
      <c r="BRP19" s="171"/>
      <c r="BRQ19" s="171"/>
      <c r="BRR19" s="172"/>
      <c r="BRS19" s="162"/>
      <c r="BRT19" s="171"/>
      <c r="BRU19" s="171"/>
      <c r="BRV19" s="171"/>
      <c r="BRW19" s="171"/>
      <c r="BRX19" s="171"/>
      <c r="BRY19" s="171"/>
      <c r="BRZ19" s="172"/>
      <c r="BSA19" s="162"/>
      <c r="BSB19" s="171"/>
      <c r="BSC19" s="171"/>
      <c r="BSD19" s="171"/>
      <c r="BSE19" s="171"/>
      <c r="BSF19" s="171"/>
      <c r="BSG19" s="171"/>
      <c r="BSH19" s="172"/>
      <c r="BSI19" s="162"/>
      <c r="BSJ19" s="171"/>
      <c r="BSK19" s="171"/>
      <c r="BSL19" s="171"/>
      <c r="BSM19" s="171"/>
      <c r="BSN19" s="171"/>
      <c r="BSO19" s="171"/>
      <c r="BSP19" s="172"/>
      <c r="BSQ19" s="162"/>
      <c r="BSR19" s="171"/>
      <c r="BSS19" s="171"/>
      <c r="BST19" s="171"/>
      <c r="BSU19" s="171"/>
      <c r="BSV19" s="171"/>
      <c r="BSW19" s="171"/>
      <c r="BSX19" s="172"/>
      <c r="BSY19" s="162"/>
      <c r="BSZ19" s="171"/>
      <c r="BTA19" s="171"/>
      <c r="BTB19" s="171"/>
      <c r="BTC19" s="171"/>
      <c r="BTD19" s="171"/>
      <c r="BTE19" s="171"/>
      <c r="BTF19" s="172"/>
      <c r="BTG19" s="162"/>
      <c r="BTH19" s="171"/>
      <c r="BTI19" s="171"/>
      <c r="BTJ19" s="171"/>
      <c r="BTK19" s="171"/>
      <c r="BTL19" s="171"/>
      <c r="BTM19" s="171"/>
      <c r="BTN19" s="172"/>
      <c r="BTO19" s="162"/>
      <c r="BTP19" s="171"/>
      <c r="BTQ19" s="171"/>
      <c r="BTR19" s="171"/>
      <c r="BTS19" s="171"/>
      <c r="BTT19" s="171"/>
      <c r="BTU19" s="171"/>
      <c r="BTV19" s="172"/>
      <c r="BTW19" s="162"/>
      <c r="BTX19" s="171"/>
      <c r="BTY19" s="171"/>
      <c r="BTZ19" s="171"/>
      <c r="BUA19" s="171"/>
      <c r="BUB19" s="171"/>
      <c r="BUC19" s="171"/>
      <c r="BUD19" s="172"/>
      <c r="BUE19" s="162"/>
      <c r="BUF19" s="171"/>
      <c r="BUG19" s="171"/>
      <c r="BUH19" s="171"/>
      <c r="BUI19" s="171"/>
      <c r="BUJ19" s="171"/>
      <c r="BUK19" s="171"/>
      <c r="BUL19" s="172"/>
      <c r="BUM19" s="162"/>
      <c r="BUN19" s="171"/>
      <c r="BUO19" s="171"/>
      <c r="BUP19" s="171"/>
      <c r="BUQ19" s="171"/>
      <c r="BUR19" s="171"/>
      <c r="BUS19" s="171"/>
      <c r="BUT19" s="172"/>
      <c r="BUU19" s="162"/>
      <c r="BUV19" s="171"/>
      <c r="BUW19" s="171"/>
      <c r="BUX19" s="171"/>
      <c r="BUY19" s="171"/>
      <c r="BUZ19" s="171"/>
      <c r="BVA19" s="171"/>
      <c r="BVB19" s="172"/>
      <c r="BVC19" s="162"/>
      <c r="BVD19" s="171"/>
      <c r="BVE19" s="171"/>
      <c r="BVF19" s="171"/>
      <c r="BVG19" s="171"/>
      <c r="BVH19" s="171"/>
      <c r="BVI19" s="171"/>
      <c r="BVJ19" s="172"/>
      <c r="BVK19" s="162"/>
      <c r="BVL19" s="171"/>
      <c r="BVM19" s="171"/>
      <c r="BVN19" s="171"/>
      <c r="BVO19" s="171"/>
      <c r="BVP19" s="171"/>
      <c r="BVQ19" s="171"/>
      <c r="BVR19" s="172"/>
      <c r="BVS19" s="162"/>
      <c r="BVT19" s="171"/>
      <c r="BVU19" s="171"/>
      <c r="BVV19" s="171"/>
      <c r="BVW19" s="171"/>
      <c r="BVX19" s="171"/>
      <c r="BVY19" s="171"/>
      <c r="BVZ19" s="172"/>
      <c r="BWA19" s="162"/>
      <c r="BWB19" s="171"/>
      <c r="BWC19" s="171"/>
      <c r="BWD19" s="171"/>
      <c r="BWE19" s="171"/>
      <c r="BWF19" s="171"/>
      <c r="BWG19" s="171"/>
      <c r="BWH19" s="172"/>
      <c r="BWI19" s="162"/>
      <c r="BWJ19" s="171"/>
      <c r="BWK19" s="171"/>
      <c r="BWL19" s="171"/>
      <c r="BWM19" s="171"/>
      <c r="BWN19" s="171"/>
      <c r="BWO19" s="171"/>
      <c r="BWP19" s="172"/>
      <c r="BWQ19" s="162"/>
      <c r="BWR19" s="171"/>
      <c r="BWS19" s="171"/>
      <c r="BWT19" s="171"/>
      <c r="BWU19" s="171"/>
      <c r="BWV19" s="171"/>
      <c r="BWW19" s="171"/>
      <c r="BWX19" s="172"/>
      <c r="BWY19" s="162"/>
      <c r="BWZ19" s="171"/>
      <c r="BXA19" s="171"/>
      <c r="BXB19" s="171"/>
      <c r="BXC19" s="171"/>
      <c r="BXD19" s="171"/>
      <c r="BXE19" s="171"/>
      <c r="BXF19" s="172"/>
      <c r="BXG19" s="162"/>
      <c r="BXH19" s="171"/>
      <c r="BXI19" s="171"/>
      <c r="BXJ19" s="171"/>
      <c r="BXK19" s="171"/>
      <c r="BXL19" s="171"/>
      <c r="BXM19" s="171"/>
      <c r="BXN19" s="172"/>
      <c r="BXO19" s="162"/>
      <c r="BXP19" s="171"/>
      <c r="BXQ19" s="171"/>
      <c r="BXR19" s="171"/>
      <c r="BXS19" s="171"/>
      <c r="BXT19" s="171"/>
      <c r="BXU19" s="171"/>
      <c r="BXV19" s="172"/>
      <c r="BXW19" s="162"/>
      <c r="BXX19" s="171"/>
      <c r="BXY19" s="171"/>
      <c r="BXZ19" s="171"/>
      <c r="BYA19" s="171"/>
      <c r="BYB19" s="171"/>
      <c r="BYC19" s="171"/>
      <c r="BYD19" s="172"/>
      <c r="BYE19" s="162"/>
      <c r="BYF19" s="171"/>
      <c r="BYG19" s="171"/>
      <c r="BYH19" s="171"/>
      <c r="BYI19" s="171"/>
      <c r="BYJ19" s="171"/>
      <c r="BYK19" s="171"/>
      <c r="BYL19" s="172"/>
      <c r="BYM19" s="162"/>
      <c r="BYN19" s="171"/>
      <c r="BYO19" s="171"/>
      <c r="BYP19" s="171"/>
      <c r="BYQ19" s="171"/>
      <c r="BYR19" s="171"/>
      <c r="BYS19" s="171"/>
      <c r="BYT19" s="172"/>
      <c r="BYU19" s="162"/>
      <c r="BYV19" s="171"/>
      <c r="BYW19" s="171"/>
      <c r="BYX19" s="171"/>
      <c r="BYY19" s="171"/>
      <c r="BYZ19" s="171"/>
      <c r="BZA19" s="171"/>
      <c r="BZB19" s="172"/>
      <c r="BZC19" s="162"/>
      <c r="BZD19" s="171"/>
      <c r="BZE19" s="171"/>
      <c r="BZF19" s="171"/>
      <c r="BZG19" s="171"/>
      <c r="BZH19" s="171"/>
      <c r="BZI19" s="171"/>
      <c r="BZJ19" s="172"/>
      <c r="BZK19" s="162"/>
      <c r="BZL19" s="171"/>
      <c r="BZM19" s="171"/>
      <c r="BZN19" s="171"/>
      <c r="BZO19" s="171"/>
      <c r="BZP19" s="171"/>
      <c r="BZQ19" s="171"/>
      <c r="BZR19" s="172"/>
      <c r="BZS19" s="162"/>
      <c r="BZT19" s="171"/>
      <c r="BZU19" s="171"/>
      <c r="BZV19" s="171"/>
      <c r="BZW19" s="171"/>
      <c r="BZX19" s="171"/>
      <c r="BZY19" s="171"/>
      <c r="BZZ19" s="172"/>
      <c r="CAA19" s="162"/>
      <c r="CAB19" s="171"/>
      <c r="CAC19" s="171"/>
      <c r="CAD19" s="171"/>
      <c r="CAE19" s="171"/>
      <c r="CAF19" s="171"/>
      <c r="CAG19" s="171"/>
      <c r="CAH19" s="172"/>
      <c r="CAI19" s="162"/>
      <c r="CAJ19" s="171"/>
      <c r="CAK19" s="171"/>
      <c r="CAL19" s="171"/>
      <c r="CAM19" s="171"/>
      <c r="CAN19" s="171"/>
      <c r="CAO19" s="171"/>
      <c r="CAP19" s="172"/>
      <c r="CAQ19" s="162"/>
      <c r="CAR19" s="171"/>
      <c r="CAS19" s="171"/>
      <c r="CAT19" s="171"/>
      <c r="CAU19" s="171"/>
      <c r="CAV19" s="171"/>
      <c r="CAW19" s="171"/>
      <c r="CAX19" s="172"/>
      <c r="CAY19" s="162"/>
      <c r="CAZ19" s="171"/>
      <c r="CBA19" s="171"/>
      <c r="CBB19" s="171"/>
      <c r="CBC19" s="171"/>
      <c r="CBD19" s="171"/>
      <c r="CBE19" s="171"/>
      <c r="CBF19" s="172"/>
      <c r="CBG19" s="162"/>
      <c r="CBH19" s="171"/>
      <c r="CBI19" s="171"/>
      <c r="CBJ19" s="171"/>
      <c r="CBK19" s="171"/>
      <c r="CBL19" s="171"/>
      <c r="CBM19" s="171"/>
      <c r="CBN19" s="172"/>
      <c r="CBO19" s="162"/>
      <c r="CBP19" s="171"/>
      <c r="CBQ19" s="171"/>
      <c r="CBR19" s="171"/>
      <c r="CBS19" s="171"/>
      <c r="CBT19" s="171"/>
      <c r="CBU19" s="171"/>
      <c r="CBV19" s="172"/>
      <c r="CBW19" s="162"/>
      <c r="CBX19" s="171"/>
      <c r="CBY19" s="171"/>
      <c r="CBZ19" s="171"/>
      <c r="CCA19" s="171"/>
      <c r="CCB19" s="171"/>
      <c r="CCC19" s="171"/>
      <c r="CCD19" s="172"/>
      <c r="CCE19" s="162"/>
      <c r="CCF19" s="171"/>
      <c r="CCG19" s="171"/>
      <c r="CCH19" s="171"/>
      <c r="CCI19" s="171"/>
      <c r="CCJ19" s="171"/>
      <c r="CCK19" s="171"/>
      <c r="CCL19" s="172"/>
      <c r="CCM19" s="162"/>
      <c r="CCN19" s="171"/>
      <c r="CCO19" s="171"/>
      <c r="CCP19" s="171"/>
      <c r="CCQ19" s="171"/>
      <c r="CCR19" s="171"/>
      <c r="CCS19" s="171"/>
      <c r="CCT19" s="172"/>
      <c r="CCU19" s="162"/>
      <c r="CCV19" s="171"/>
      <c r="CCW19" s="171"/>
      <c r="CCX19" s="171"/>
      <c r="CCY19" s="171"/>
      <c r="CCZ19" s="171"/>
      <c r="CDA19" s="171"/>
      <c r="CDB19" s="172"/>
      <c r="CDC19" s="162"/>
      <c r="CDD19" s="171"/>
      <c r="CDE19" s="171"/>
      <c r="CDF19" s="171"/>
      <c r="CDG19" s="171"/>
      <c r="CDH19" s="171"/>
      <c r="CDI19" s="171"/>
      <c r="CDJ19" s="172"/>
      <c r="CDK19" s="162"/>
      <c r="CDL19" s="171"/>
      <c r="CDM19" s="171"/>
      <c r="CDN19" s="171"/>
      <c r="CDO19" s="171"/>
      <c r="CDP19" s="171"/>
      <c r="CDQ19" s="171"/>
      <c r="CDR19" s="172"/>
      <c r="CDS19" s="162"/>
      <c r="CDT19" s="171"/>
      <c r="CDU19" s="171"/>
      <c r="CDV19" s="171"/>
      <c r="CDW19" s="171"/>
      <c r="CDX19" s="171"/>
      <c r="CDY19" s="171"/>
      <c r="CDZ19" s="172"/>
      <c r="CEA19" s="162"/>
      <c r="CEB19" s="171"/>
      <c r="CEC19" s="171"/>
      <c r="CED19" s="171"/>
      <c r="CEE19" s="171"/>
      <c r="CEF19" s="171"/>
      <c r="CEG19" s="171"/>
      <c r="CEH19" s="172"/>
      <c r="CEI19" s="162"/>
      <c r="CEJ19" s="171"/>
      <c r="CEK19" s="171"/>
      <c r="CEL19" s="171"/>
      <c r="CEM19" s="171"/>
      <c r="CEN19" s="171"/>
      <c r="CEO19" s="171"/>
      <c r="CEP19" s="172"/>
      <c r="CEQ19" s="162"/>
      <c r="CER19" s="171"/>
      <c r="CES19" s="171"/>
      <c r="CET19" s="171"/>
      <c r="CEU19" s="171"/>
      <c r="CEV19" s="171"/>
      <c r="CEW19" s="171"/>
      <c r="CEX19" s="172"/>
      <c r="CEY19" s="162"/>
      <c r="CEZ19" s="171"/>
      <c r="CFA19" s="171"/>
      <c r="CFB19" s="171"/>
      <c r="CFC19" s="171"/>
      <c r="CFD19" s="171"/>
      <c r="CFE19" s="171"/>
      <c r="CFF19" s="172"/>
      <c r="CFG19" s="162"/>
      <c r="CFH19" s="171"/>
      <c r="CFI19" s="171"/>
      <c r="CFJ19" s="171"/>
      <c r="CFK19" s="171"/>
      <c r="CFL19" s="171"/>
      <c r="CFM19" s="171"/>
      <c r="CFN19" s="172"/>
      <c r="CFO19" s="162"/>
      <c r="CFP19" s="171"/>
      <c r="CFQ19" s="171"/>
      <c r="CFR19" s="171"/>
      <c r="CFS19" s="171"/>
      <c r="CFT19" s="171"/>
      <c r="CFU19" s="171"/>
      <c r="CFV19" s="172"/>
      <c r="CFW19" s="162"/>
      <c r="CFX19" s="171"/>
      <c r="CFY19" s="171"/>
      <c r="CFZ19" s="171"/>
      <c r="CGA19" s="171"/>
      <c r="CGB19" s="171"/>
      <c r="CGC19" s="171"/>
      <c r="CGD19" s="172"/>
      <c r="CGE19" s="162"/>
      <c r="CGF19" s="171"/>
      <c r="CGG19" s="171"/>
      <c r="CGH19" s="171"/>
      <c r="CGI19" s="171"/>
      <c r="CGJ19" s="171"/>
      <c r="CGK19" s="171"/>
      <c r="CGL19" s="172"/>
      <c r="CGM19" s="162"/>
      <c r="CGN19" s="171"/>
      <c r="CGO19" s="171"/>
      <c r="CGP19" s="171"/>
      <c r="CGQ19" s="171"/>
      <c r="CGR19" s="171"/>
      <c r="CGS19" s="171"/>
      <c r="CGT19" s="172"/>
      <c r="CGU19" s="162"/>
      <c r="CGV19" s="171"/>
      <c r="CGW19" s="171"/>
      <c r="CGX19" s="171"/>
      <c r="CGY19" s="171"/>
      <c r="CGZ19" s="171"/>
      <c r="CHA19" s="171"/>
      <c r="CHB19" s="172"/>
      <c r="CHC19" s="162"/>
      <c r="CHD19" s="171"/>
      <c r="CHE19" s="171"/>
      <c r="CHF19" s="171"/>
      <c r="CHG19" s="171"/>
      <c r="CHH19" s="171"/>
      <c r="CHI19" s="171"/>
      <c r="CHJ19" s="172"/>
      <c r="CHK19" s="162"/>
      <c r="CHL19" s="171"/>
      <c r="CHM19" s="171"/>
      <c r="CHN19" s="171"/>
      <c r="CHO19" s="171"/>
      <c r="CHP19" s="171"/>
      <c r="CHQ19" s="171"/>
      <c r="CHR19" s="172"/>
      <c r="CHS19" s="162"/>
      <c r="CHT19" s="171"/>
      <c r="CHU19" s="171"/>
      <c r="CHV19" s="171"/>
      <c r="CHW19" s="171"/>
      <c r="CHX19" s="171"/>
      <c r="CHY19" s="171"/>
      <c r="CHZ19" s="172"/>
      <c r="CIA19" s="162"/>
      <c r="CIB19" s="171"/>
      <c r="CIC19" s="171"/>
      <c r="CID19" s="171"/>
      <c r="CIE19" s="171"/>
      <c r="CIF19" s="171"/>
      <c r="CIG19" s="171"/>
      <c r="CIH19" s="172"/>
      <c r="CII19" s="162"/>
      <c r="CIJ19" s="171"/>
      <c r="CIK19" s="171"/>
      <c r="CIL19" s="171"/>
      <c r="CIM19" s="171"/>
      <c r="CIN19" s="171"/>
      <c r="CIO19" s="171"/>
      <c r="CIP19" s="172"/>
      <c r="CIQ19" s="162"/>
      <c r="CIR19" s="171"/>
      <c r="CIS19" s="171"/>
      <c r="CIT19" s="171"/>
      <c r="CIU19" s="171"/>
      <c r="CIV19" s="171"/>
      <c r="CIW19" s="171"/>
      <c r="CIX19" s="172"/>
      <c r="CIY19" s="162"/>
      <c r="CIZ19" s="171"/>
      <c r="CJA19" s="171"/>
      <c r="CJB19" s="171"/>
      <c r="CJC19" s="171"/>
      <c r="CJD19" s="171"/>
      <c r="CJE19" s="171"/>
      <c r="CJF19" s="172"/>
      <c r="CJG19" s="162"/>
      <c r="CJH19" s="171"/>
      <c r="CJI19" s="171"/>
      <c r="CJJ19" s="171"/>
      <c r="CJK19" s="171"/>
      <c r="CJL19" s="171"/>
      <c r="CJM19" s="171"/>
      <c r="CJN19" s="172"/>
      <c r="CJO19" s="162"/>
      <c r="CJP19" s="171"/>
      <c r="CJQ19" s="171"/>
      <c r="CJR19" s="171"/>
      <c r="CJS19" s="171"/>
      <c r="CJT19" s="171"/>
      <c r="CJU19" s="171"/>
      <c r="CJV19" s="172"/>
      <c r="CJW19" s="162"/>
      <c r="CJX19" s="171"/>
      <c r="CJY19" s="171"/>
      <c r="CJZ19" s="171"/>
      <c r="CKA19" s="171"/>
      <c r="CKB19" s="171"/>
      <c r="CKC19" s="171"/>
      <c r="CKD19" s="172"/>
      <c r="CKE19" s="162"/>
      <c r="CKF19" s="171"/>
      <c r="CKG19" s="171"/>
      <c r="CKH19" s="171"/>
      <c r="CKI19" s="171"/>
      <c r="CKJ19" s="171"/>
      <c r="CKK19" s="171"/>
      <c r="CKL19" s="172"/>
      <c r="CKM19" s="162"/>
      <c r="CKN19" s="171"/>
      <c r="CKO19" s="171"/>
      <c r="CKP19" s="171"/>
      <c r="CKQ19" s="171"/>
      <c r="CKR19" s="171"/>
      <c r="CKS19" s="171"/>
      <c r="CKT19" s="172"/>
      <c r="CKU19" s="162"/>
      <c r="CKV19" s="171"/>
      <c r="CKW19" s="171"/>
      <c r="CKX19" s="171"/>
      <c r="CKY19" s="171"/>
      <c r="CKZ19" s="171"/>
      <c r="CLA19" s="171"/>
      <c r="CLB19" s="172"/>
      <c r="CLC19" s="162"/>
      <c r="CLD19" s="171"/>
      <c r="CLE19" s="171"/>
      <c r="CLF19" s="171"/>
      <c r="CLG19" s="171"/>
      <c r="CLH19" s="171"/>
      <c r="CLI19" s="171"/>
      <c r="CLJ19" s="172"/>
      <c r="CLK19" s="162"/>
      <c r="CLL19" s="171"/>
      <c r="CLM19" s="171"/>
      <c r="CLN19" s="171"/>
      <c r="CLO19" s="171"/>
      <c r="CLP19" s="171"/>
      <c r="CLQ19" s="171"/>
      <c r="CLR19" s="172"/>
      <c r="CLS19" s="162"/>
      <c r="CLT19" s="171"/>
      <c r="CLU19" s="171"/>
      <c r="CLV19" s="171"/>
      <c r="CLW19" s="171"/>
      <c r="CLX19" s="171"/>
      <c r="CLY19" s="171"/>
      <c r="CLZ19" s="172"/>
      <c r="CMA19" s="162"/>
      <c r="CMB19" s="171"/>
      <c r="CMC19" s="171"/>
      <c r="CMD19" s="171"/>
      <c r="CME19" s="171"/>
      <c r="CMF19" s="171"/>
      <c r="CMG19" s="171"/>
      <c r="CMH19" s="172"/>
      <c r="CMI19" s="162"/>
      <c r="CMJ19" s="171"/>
      <c r="CMK19" s="171"/>
      <c r="CML19" s="171"/>
      <c r="CMM19" s="171"/>
      <c r="CMN19" s="171"/>
      <c r="CMO19" s="171"/>
      <c r="CMP19" s="172"/>
      <c r="CMQ19" s="162"/>
      <c r="CMR19" s="171"/>
      <c r="CMS19" s="171"/>
      <c r="CMT19" s="171"/>
      <c r="CMU19" s="171"/>
      <c r="CMV19" s="171"/>
      <c r="CMW19" s="171"/>
      <c r="CMX19" s="172"/>
      <c r="CMY19" s="162"/>
      <c r="CMZ19" s="171"/>
      <c r="CNA19" s="171"/>
      <c r="CNB19" s="171"/>
      <c r="CNC19" s="171"/>
      <c r="CND19" s="171"/>
      <c r="CNE19" s="171"/>
      <c r="CNF19" s="172"/>
      <c r="CNG19" s="162"/>
      <c r="CNH19" s="171"/>
      <c r="CNI19" s="171"/>
      <c r="CNJ19" s="171"/>
      <c r="CNK19" s="171"/>
      <c r="CNL19" s="171"/>
      <c r="CNM19" s="171"/>
      <c r="CNN19" s="172"/>
      <c r="CNO19" s="162"/>
      <c r="CNP19" s="171"/>
      <c r="CNQ19" s="171"/>
      <c r="CNR19" s="171"/>
      <c r="CNS19" s="171"/>
      <c r="CNT19" s="171"/>
      <c r="CNU19" s="171"/>
      <c r="CNV19" s="172"/>
      <c r="CNW19" s="162"/>
      <c r="CNX19" s="171"/>
      <c r="CNY19" s="171"/>
      <c r="CNZ19" s="171"/>
      <c r="COA19" s="171"/>
      <c r="COB19" s="171"/>
      <c r="COC19" s="171"/>
      <c r="COD19" s="172"/>
      <c r="COE19" s="162"/>
      <c r="COF19" s="171"/>
      <c r="COG19" s="171"/>
      <c r="COH19" s="171"/>
      <c r="COI19" s="171"/>
      <c r="COJ19" s="171"/>
      <c r="COK19" s="171"/>
      <c r="COL19" s="172"/>
      <c r="COM19" s="162"/>
      <c r="CON19" s="171"/>
      <c r="COO19" s="171"/>
      <c r="COP19" s="171"/>
      <c r="COQ19" s="171"/>
      <c r="COR19" s="171"/>
      <c r="COS19" s="171"/>
      <c r="COT19" s="172"/>
      <c r="COU19" s="162"/>
      <c r="COV19" s="171"/>
      <c r="COW19" s="171"/>
      <c r="COX19" s="171"/>
      <c r="COY19" s="171"/>
      <c r="COZ19" s="171"/>
      <c r="CPA19" s="171"/>
      <c r="CPB19" s="172"/>
      <c r="CPC19" s="162"/>
      <c r="CPD19" s="171"/>
      <c r="CPE19" s="171"/>
      <c r="CPF19" s="171"/>
      <c r="CPG19" s="171"/>
      <c r="CPH19" s="171"/>
      <c r="CPI19" s="171"/>
      <c r="CPJ19" s="172"/>
      <c r="CPK19" s="162"/>
      <c r="CPL19" s="171"/>
      <c r="CPM19" s="171"/>
      <c r="CPN19" s="171"/>
      <c r="CPO19" s="171"/>
      <c r="CPP19" s="171"/>
      <c r="CPQ19" s="171"/>
      <c r="CPR19" s="172"/>
      <c r="CPS19" s="162"/>
      <c r="CPT19" s="171"/>
      <c r="CPU19" s="171"/>
      <c r="CPV19" s="171"/>
      <c r="CPW19" s="171"/>
      <c r="CPX19" s="171"/>
      <c r="CPY19" s="171"/>
      <c r="CPZ19" s="172"/>
      <c r="CQA19" s="162"/>
      <c r="CQB19" s="171"/>
      <c r="CQC19" s="171"/>
      <c r="CQD19" s="171"/>
      <c r="CQE19" s="171"/>
      <c r="CQF19" s="171"/>
      <c r="CQG19" s="171"/>
      <c r="CQH19" s="172"/>
      <c r="CQI19" s="162"/>
      <c r="CQJ19" s="171"/>
      <c r="CQK19" s="171"/>
      <c r="CQL19" s="171"/>
      <c r="CQM19" s="171"/>
      <c r="CQN19" s="171"/>
      <c r="CQO19" s="171"/>
      <c r="CQP19" s="172"/>
      <c r="CQQ19" s="162"/>
      <c r="CQR19" s="171"/>
      <c r="CQS19" s="171"/>
      <c r="CQT19" s="171"/>
      <c r="CQU19" s="171"/>
      <c r="CQV19" s="171"/>
      <c r="CQW19" s="171"/>
      <c r="CQX19" s="172"/>
      <c r="CQY19" s="162"/>
      <c r="CQZ19" s="171"/>
      <c r="CRA19" s="171"/>
      <c r="CRB19" s="171"/>
      <c r="CRC19" s="171"/>
      <c r="CRD19" s="171"/>
      <c r="CRE19" s="171"/>
      <c r="CRF19" s="172"/>
      <c r="CRG19" s="162"/>
      <c r="CRH19" s="171"/>
      <c r="CRI19" s="171"/>
      <c r="CRJ19" s="171"/>
      <c r="CRK19" s="171"/>
      <c r="CRL19" s="171"/>
      <c r="CRM19" s="171"/>
      <c r="CRN19" s="172"/>
      <c r="CRO19" s="162"/>
      <c r="CRP19" s="171"/>
      <c r="CRQ19" s="171"/>
      <c r="CRR19" s="171"/>
      <c r="CRS19" s="171"/>
      <c r="CRT19" s="171"/>
      <c r="CRU19" s="171"/>
      <c r="CRV19" s="172"/>
      <c r="CRW19" s="162"/>
      <c r="CRX19" s="171"/>
      <c r="CRY19" s="171"/>
      <c r="CRZ19" s="171"/>
      <c r="CSA19" s="171"/>
      <c r="CSB19" s="171"/>
      <c r="CSC19" s="171"/>
      <c r="CSD19" s="172"/>
      <c r="CSE19" s="162"/>
      <c r="CSF19" s="171"/>
      <c r="CSG19" s="171"/>
      <c r="CSH19" s="171"/>
      <c r="CSI19" s="171"/>
      <c r="CSJ19" s="171"/>
      <c r="CSK19" s="171"/>
      <c r="CSL19" s="172"/>
      <c r="CSM19" s="162"/>
      <c r="CSN19" s="171"/>
      <c r="CSO19" s="171"/>
      <c r="CSP19" s="171"/>
      <c r="CSQ19" s="171"/>
      <c r="CSR19" s="171"/>
      <c r="CSS19" s="171"/>
      <c r="CST19" s="172"/>
      <c r="CSU19" s="162"/>
      <c r="CSV19" s="171"/>
      <c r="CSW19" s="171"/>
      <c r="CSX19" s="171"/>
      <c r="CSY19" s="171"/>
      <c r="CSZ19" s="171"/>
      <c r="CTA19" s="171"/>
      <c r="CTB19" s="172"/>
      <c r="CTC19" s="162"/>
      <c r="CTD19" s="171"/>
      <c r="CTE19" s="171"/>
      <c r="CTF19" s="171"/>
      <c r="CTG19" s="171"/>
      <c r="CTH19" s="171"/>
      <c r="CTI19" s="171"/>
      <c r="CTJ19" s="172"/>
      <c r="CTK19" s="162"/>
      <c r="CTL19" s="171"/>
      <c r="CTM19" s="171"/>
      <c r="CTN19" s="171"/>
      <c r="CTO19" s="171"/>
      <c r="CTP19" s="171"/>
      <c r="CTQ19" s="171"/>
      <c r="CTR19" s="172"/>
      <c r="CTS19" s="162"/>
      <c r="CTT19" s="171"/>
      <c r="CTU19" s="171"/>
      <c r="CTV19" s="171"/>
      <c r="CTW19" s="171"/>
      <c r="CTX19" s="171"/>
      <c r="CTY19" s="171"/>
      <c r="CTZ19" s="172"/>
      <c r="CUA19" s="162"/>
      <c r="CUB19" s="171"/>
      <c r="CUC19" s="171"/>
      <c r="CUD19" s="171"/>
      <c r="CUE19" s="171"/>
      <c r="CUF19" s="171"/>
      <c r="CUG19" s="171"/>
      <c r="CUH19" s="172"/>
      <c r="CUI19" s="162"/>
      <c r="CUJ19" s="171"/>
      <c r="CUK19" s="171"/>
      <c r="CUL19" s="171"/>
      <c r="CUM19" s="171"/>
      <c r="CUN19" s="171"/>
      <c r="CUO19" s="171"/>
      <c r="CUP19" s="172"/>
      <c r="CUQ19" s="162"/>
      <c r="CUR19" s="171"/>
      <c r="CUS19" s="171"/>
      <c r="CUT19" s="171"/>
      <c r="CUU19" s="171"/>
      <c r="CUV19" s="171"/>
      <c r="CUW19" s="171"/>
      <c r="CUX19" s="172"/>
      <c r="CUY19" s="162"/>
      <c r="CUZ19" s="171"/>
      <c r="CVA19" s="171"/>
      <c r="CVB19" s="171"/>
      <c r="CVC19" s="171"/>
      <c r="CVD19" s="171"/>
      <c r="CVE19" s="171"/>
      <c r="CVF19" s="172"/>
      <c r="CVG19" s="162"/>
      <c r="CVH19" s="171"/>
      <c r="CVI19" s="171"/>
      <c r="CVJ19" s="171"/>
      <c r="CVK19" s="171"/>
      <c r="CVL19" s="171"/>
      <c r="CVM19" s="171"/>
      <c r="CVN19" s="172"/>
      <c r="CVO19" s="162"/>
      <c r="CVP19" s="171"/>
      <c r="CVQ19" s="171"/>
      <c r="CVR19" s="171"/>
      <c r="CVS19" s="171"/>
      <c r="CVT19" s="171"/>
      <c r="CVU19" s="171"/>
      <c r="CVV19" s="172"/>
      <c r="CVW19" s="162"/>
      <c r="CVX19" s="171"/>
      <c r="CVY19" s="171"/>
      <c r="CVZ19" s="171"/>
      <c r="CWA19" s="171"/>
      <c r="CWB19" s="171"/>
      <c r="CWC19" s="171"/>
      <c r="CWD19" s="172"/>
      <c r="CWE19" s="162"/>
      <c r="CWF19" s="171"/>
      <c r="CWG19" s="171"/>
      <c r="CWH19" s="171"/>
      <c r="CWI19" s="171"/>
      <c r="CWJ19" s="171"/>
      <c r="CWK19" s="171"/>
      <c r="CWL19" s="172"/>
      <c r="CWM19" s="162"/>
      <c r="CWN19" s="171"/>
      <c r="CWO19" s="171"/>
      <c r="CWP19" s="171"/>
      <c r="CWQ19" s="171"/>
      <c r="CWR19" s="171"/>
      <c r="CWS19" s="171"/>
      <c r="CWT19" s="172"/>
      <c r="CWU19" s="162"/>
      <c r="CWV19" s="171"/>
      <c r="CWW19" s="171"/>
      <c r="CWX19" s="171"/>
      <c r="CWY19" s="171"/>
      <c r="CWZ19" s="171"/>
      <c r="CXA19" s="171"/>
      <c r="CXB19" s="172"/>
      <c r="CXC19" s="162"/>
      <c r="CXD19" s="171"/>
      <c r="CXE19" s="171"/>
      <c r="CXF19" s="171"/>
      <c r="CXG19" s="171"/>
      <c r="CXH19" s="171"/>
      <c r="CXI19" s="171"/>
      <c r="CXJ19" s="172"/>
      <c r="CXK19" s="162"/>
      <c r="CXL19" s="171"/>
      <c r="CXM19" s="171"/>
      <c r="CXN19" s="171"/>
      <c r="CXO19" s="171"/>
      <c r="CXP19" s="171"/>
      <c r="CXQ19" s="171"/>
      <c r="CXR19" s="172"/>
      <c r="CXS19" s="162"/>
      <c r="CXT19" s="171"/>
      <c r="CXU19" s="171"/>
      <c r="CXV19" s="171"/>
      <c r="CXW19" s="171"/>
      <c r="CXX19" s="171"/>
      <c r="CXY19" s="171"/>
      <c r="CXZ19" s="172"/>
      <c r="CYA19" s="162"/>
      <c r="CYB19" s="171"/>
      <c r="CYC19" s="171"/>
      <c r="CYD19" s="171"/>
      <c r="CYE19" s="171"/>
      <c r="CYF19" s="171"/>
      <c r="CYG19" s="171"/>
      <c r="CYH19" s="172"/>
      <c r="CYI19" s="162"/>
      <c r="CYJ19" s="171"/>
      <c r="CYK19" s="171"/>
      <c r="CYL19" s="171"/>
      <c r="CYM19" s="171"/>
      <c r="CYN19" s="171"/>
      <c r="CYO19" s="171"/>
      <c r="CYP19" s="172"/>
      <c r="CYQ19" s="162"/>
      <c r="CYR19" s="171"/>
      <c r="CYS19" s="171"/>
      <c r="CYT19" s="171"/>
      <c r="CYU19" s="171"/>
      <c r="CYV19" s="171"/>
      <c r="CYW19" s="171"/>
      <c r="CYX19" s="172"/>
      <c r="CYY19" s="162"/>
      <c r="CYZ19" s="171"/>
      <c r="CZA19" s="171"/>
      <c r="CZB19" s="171"/>
      <c r="CZC19" s="171"/>
      <c r="CZD19" s="171"/>
      <c r="CZE19" s="171"/>
      <c r="CZF19" s="172"/>
      <c r="CZG19" s="162"/>
      <c r="CZH19" s="171"/>
      <c r="CZI19" s="171"/>
      <c r="CZJ19" s="171"/>
      <c r="CZK19" s="171"/>
      <c r="CZL19" s="171"/>
      <c r="CZM19" s="171"/>
      <c r="CZN19" s="172"/>
      <c r="CZO19" s="162"/>
      <c r="CZP19" s="171"/>
      <c r="CZQ19" s="171"/>
      <c r="CZR19" s="171"/>
      <c r="CZS19" s="171"/>
      <c r="CZT19" s="171"/>
      <c r="CZU19" s="171"/>
      <c r="CZV19" s="172"/>
      <c r="CZW19" s="162"/>
      <c r="CZX19" s="171"/>
      <c r="CZY19" s="171"/>
      <c r="CZZ19" s="171"/>
      <c r="DAA19" s="171"/>
      <c r="DAB19" s="171"/>
      <c r="DAC19" s="171"/>
      <c r="DAD19" s="172"/>
      <c r="DAE19" s="162"/>
      <c r="DAF19" s="171"/>
      <c r="DAG19" s="171"/>
      <c r="DAH19" s="171"/>
      <c r="DAI19" s="171"/>
      <c r="DAJ19" s="171"/>
      <c r="DAK19" s="171"/>
      <c r="DAL19" s="172"/>
      <c r="DAM19" s="162"/>
      <c r="DAN19" s="171"/>
      <c r="DAO19" s="171"/>
      <c r="DAP19" s="171"/>
      <c r="DAQ19" s="171"/>
      <c r="DAR19" s="171"/>
      <c r="DAS19" s="171"/>
      <c r="DAT19" s="172"/>
      <c r="DAU19" s="162"/>
      <c r="DAV19" s="171"/>
      <c r="DAW19" s="171"/>
      <c r="DAX19" s="171"/>
      <c r="DAY19" s="171"/>
      <c r="DAZ19" s="171"/>
      <c r="DBA19" s="171"/>
      <c r="DBB19" s="172"/>
      <c r="DBC19" s="162"/>
      <c r="DBD19" s="171"/>
      <c r="DBE19" s="171"/>
      <c r="DBF19" s="171"/>
      <c r="DBG19" s="171"/>
      <c r="DBH19" s="171"/>
      <c r="DBI19" s="171"/>
      <c r="DBJ19" s="172"/>
      <c r="DBK19" s="162"/>
      <c r="DBL19" s="171"/>
      <c r="DBM19" s="171"/>
      <c r="DBN19" s="171"/>
      <c r="DBO19" s="171"/>
      <c r="DBP19" s="171"/>
      <c r="DBQ19" s="171"/>
      <c r="DBR19" s="172"/>
      <c r="DBS19" s="162"/>
      <c r="DBT19" s="171"/>
      <c r="DBU19" s="171"/>
      <c r="DBV19" s="171"/>
      <c r="DBW19" s="171"/>
      <c r="DBX19" s="171"/>
      <c r="DBY19" s="171"/>
      <c r="DBZ19" s="172"/>
      <c r="DCA19" s="162"/>
      <c r="DCB19" s="171"/>
      <c r="DCC19" s="171"/>
      <c r="DCD19" s="171"/>
      <c r="DCE19" s="171"/>
      <c r="DCF19" s="171"/>
      <c r="DCG19" s="171"/>
      <c r="DCH19" s="172"/>
      <c r="DCI19" s="162"/>
      <c r="DCJ19" s="171"/>
      <c r="DCK19" s="171"/>
      <c r="DCL19" s="171"/>
      <c r="DCM19" s="171"/>
      <c r="DCN19" s="171"/>
      <c r="DCO19" s="171"/>
      <c r="DCP19" s="172"/>
      <c r="DCQ19" s="162"/>
      <c r="DCR19" s="171"/>
      <c r="DCS19" s="171"/>
      <c r="DCT19" s="171"/>
      <c r="DCU19" s="171"/>
      <c r="DCV19" s="171"/>
      <c r="DCW19" s="171"/>
      <c r="DCX19" s="172"/>
      <c r="DCY19" s="162"/>
      <c r="DCZ19" s="171"/>
      <c r="DDA19" s="171"/>
      <c r="DDB19" s="171"/>
      <c r="DDC19" s="171"/>
      <c r="DDD19" s="171"/>
      <c r="DDE19" s="171"/>
      <c r="DDF19" s="172"/>
      <c r="DDG19" s="162"/>
      <c r="DDH19" s="171"/>
      <c r="DDI19" s="171"/>
      <c r="DDJ19" s="171"/>
      <c r="DDK19" s="171"/>
      <c r="DDL19" s="171"/>
      <c r="DDM19" s="171"/>
      <c r="DDN19" s="172"/>
      <c r="DDO19" s="162"/>
      <c r="DDP19" s="171"/>
      <c r="DDQ19" s="171"/>
      <c r="DDR19" s="171"/>
      <c r="DDS19" s="171"/>
      <c r="DDT19" s="171"/>
      <c r="DDU19" s="171"/>
      <c r="DDV19" s="172"/>
      <c r="DDW19" s="162"/>
      <c r="DDX19" s="171"/>
      <c r="DDY19" s="171"/>
      <c r="DDZ19" s="171"/>
      <c r="DEA19" s="171"/>
      <c r="DEB19" s="171"/>
      <c r="DEC19" s="171"/>
      <c r="DED19" s="172"/>
      <c r="DEE19" s="162"/>
      <c r="DEF19" s="171"/>
      <c r="DEG19" s="171"/>
      <c r="DEH19" s="171"/>
      <c r="DEI19" s="171"/>
      <c r="DEJ19" s="171"/>
      <c r="DEK19" s="171"/>
      <c r="DEL19" s="172"/>
      <c r="DEM19" s="162"/>
      <c r="DEN19" s="171"/>
      <c r="DEO19" s="171"/>
      <c r="DEP19" s="171"/>
      <c r="DEQ19" s="171"/>
      <c r="DER19" s="171"/>
      <c r="DES19" s="171"/>
      <c r="DET19" s="172"/>
      <c r="DEU19" s="162"/>
      <c r="DEV19" s="171"/>
      <c r="DEW19" s="171"/>
      <c r="DEX19" s="171"/>
      <c r="DEY19" s="171"/>
      <c r="DEZ19" s="171"/>
      <c r="DFA19" s="171"/>
      <c r="DFB19" s="172"/>
      <c r="DFC19" s="162"/>
      <c r="DFD19" s="171"/>
      <c r="DFE19" s="171"/>
      <c r="DFF19" s="171"/>
      <c r="DFG19" s="171"/>
      <c r="DFH19" s="171"/>
      <c r="DFI19" s="171"/>
      <c r="DFJ19" s="172"/>
      <c r="DFK19" s="162"/>
      <c r="DFL19" s="171"/>
      <c r="DFM19" s="171"/>
      <c r="DFN19" s="171"/>
      <c r="DFO19" s="171"/>
      <c r="DFP19" s="171"/>
      <c r="DFQ19" s="171"/>
      <c r="DFR19" s="172"/>
      <c r="DFS19" s="162"/>
      <c r="DFT19" s="171"/>
      <c r="DFU19" s="171"/>
      <c r="DFV19" s="171"/>
      <c r="DFW19" s="171"/>
      <c r="DFX19" s="171"/>
      <c r="DFY19" s="171"/>
      <c r="DFZ19" s="172"/>
      <c r="DGA19" s="162"/>
      <c r="DGB19" s="171"/>
      <c r="DGC19" s="171"/>
      <c r="DGD19" s="171"/>
      <c r="DGE19" s="171"/>
      <c r="DGF19" s="171"/>
      <c r="DGG19" s="171"/>
      <c r="DGH19" s="172"/>
      <c r="DGI19" s="162"/>
      <c r="DGJ19" s="171"/>
      <c r="DGK19" s="171"/>
      <c r="DGL19" s="171"/>
      <c r="DGM19" s="171"/>
      <c r="DGN19" s="171"/>
      <c r="DGO19" s="171"/>
      <c r="DGP19" s="172"/>
      <c r="DGQ19" s="162"/>
      <c r="DGR19" s="171"/>
      <c r="DGS19" s="171"/>
      <c r="DGT19" s="171"/>
      <c r="DGU19" s="171"/>
      <c r="DGV19" s="171"/>
      <c r="DGW19" s="171"/>
      <c r="DGX19" s="172"/>
      <c r="DGY19" s="162"/>
      <c r="DGZ19" s="171"/>
      <c r="DHA19" s="171"/>
      <c r="DHB19" s="171"/>
      <c r="DHC19" s="171"/>
      <c r="DHD19" s="171"/>
      <c r="DHE19" s="171"/>
      <c r="DHF19" s="172"/>
      <c r="DHG19" s="162"/>
      <c r="DHH19" s="171"/>
      <c r="DHI19" s="171"/>
      <c r="DHJ19" s="171"/>
      <c r="DHK19" s="171"/>
      <c r="DHL19" s="171"/>
      <c r="DHM19" s="171"/>
      <c r="DHN19" s="172"/>
      <c r="DHO19" s="162"/>
      <c r="DHP19" s="171"/>
      <c r="DHQ19" s="171"/>
      <c r="DHR19" s="171"/>
      <c r="DHS19" s="171"/>
      <c r="DHT19" s="171"/>
      <c r="DHU19" s="171"/>
      <c r="DHV19" s="172"/>
      <c r="DHW19" s="162"/>
      <c r="DHX19" s="171"/>
      <c r="DHY19" s="171"/>
      <c r="DHZ19" s="171"/>
      <c r="DIA19" s="171"/>
      <c r="DIB19" s="171"/>
      <c r="DIC19" s="171"/>
      <c r="DID19" s="172"/>
      <c r="DIE19" s="162"/>
      <c r="DIF19" s="171"/>
      <c r="DIG19" s="171"/>
      <c r="DIH19" s="171"/>
      <c r="DII19" s="171"/>
      <c r="DIJ19" s="171"/>
      <c r="DIK19" s="171"/>
      <c r="DIL19" s="172"/>
      <c r="DIM19" s="162"/>
      <c r="DIN19" s="171"/>
      <c r="DIO19" s="171"/>
      <c r="DIP19" s="171"/>
      <c r="DIQ19" s="171"/>
      <c r="DIR19" s="171"/>
      <c r="DIS19" s="171"/>
      <c r="DIT19" s="172"/>
      <c r="DIU19" s="162"/>
      <c r="DIV19" s="171"/>
      <c r="DIW19" s="171"/>
      <c r="DIX19" s="171"/>
      <c r="DIY19" s="171"/>
      <c r="DIZ19" s="171"/>
      <c r="DJA19" s="171"/>
      <c r="DJB19" s="172"/>
      <c r="DJC19" s="162"/>
      <c r="DJD19" s="171"/>
      <c r="DJE19" s="171"/>
      <c r="DJF19" s="171"/>
      <c r="DJG19" s="171"/>
      <c r="DJH19" s="171"/>
      <c r="DJI19" s="171"/>
      <c r="DJJ19" s="172"/>
      <c r="DJK19" s="162"/>
      <c r="DJL19" s="171"/>
      <c r="DJM19" s="171"/>
      <c r="DJN19" s="171"/>
      <c r="DJO19" s="171"/>
      <c r="DJP19" s="171"/>
      <c r="DJQ19" s="171"/>
      <c r="DJR19" s="172"/>
      <c r="DJS19" s="162"/>
      <c r="DJT19" s="171"/>
      <c r="DJU19" s="171"/>
      <c r="DJV19" s="171"/>
      <c r="DJW19" s="171"/>
      <c r="DJX19" s="171"/>
      <c r="DJY19" s="171"/>
      <c r="DJZ19" s="172"/>
      <c r="DKA19" s="162"/>
      <c r="DKB19" s="171"/>
      <c r="DKC19" s="171"/>
      <c r="DKD19" s="171"/>
      <c r="DKE19" s="171"/>
      <c r="DKF19" s="171"/>
      <c r="DKG19" s="171"/>
      <c r="DKH19" s="172"/>
      <c r="DKI19" s="162"/>
      <c r="DKJ19" s="171"/>
      <c r="DKK19" s="171"/>
      <c r="DKL19" s="171"/>
      <c r="DKM19" s="171"/>
      <c r="DKN19" s="171"/>
      <c r="DKO19" s="171"/>
      <c r="DKP19" s="172"/>
      <c r="DKQ19" s="162"/>
      <c r="DKR19" s="171"/>
      <c r="DKS19" s="171"/>
      <c r="DKT19" s="171"/>
      <c r="DKU19" s="171"/>
      <c r="DKV19" s="171"/>
      <c r="DKW19" s="171"/>
      <c r="DKX19" s="172"/>
      <c r="DKY19" s="162"/>
      <c r="DKZ19" s="171"/>
      <c r="DLA19" s="171"/>
      <c r="DLB19" s="171"/>
      <c r="DLC19" s="171"/>
      <c r="DLD19" s="171"/>
      <c r="DLE19" s="171"/>
      <c r="DLF19" s="172"/>
      <c r="DLG19" s="162"/>
      <c r="DLH19" s="171"/>
      <c r="DLI19" s="171"/>
      <c r="DLJ19" s="171"/>
      <c r="DLK19" s="171"/>
      <c r="DLL19" s="171"/>
      <c r="DLM19" s="171"/>
      <c r="DLN19" s="172"/>
      <c r="DLO19" s="162"/>
      <c r="DLP19" s="171"/>
      <c r="DLQ19" s="171"/>
      <c r="DLR19" s="171"/>
      <c r="DLS19" s="171"/>
      <c r="DLT19" s="171"/>
      <c r="DLU19" s="171"/>
      <c r="DLV19" s="172"/>
      <c r="DLW19" s="162"/>
      <c r="DLX19" s="171"/>
      <c r="DLY19" s="171"/>
      <c r="DLZ19" s="171"/>
      <c r="DMA19" s="171"/>
      <c r="DMB19" s="171"/>
      <c r="DMC19" s="171"/>
      <c r="DMD19" s="172"/>
      <c r="DME19" s="162"/>
      <c r="DMF19" s="171"/>
      <c r="DMG19" s="171"/>
      <c r="DMH19" s="171"/>
      <c r="DMI19" s="171"/>
      <c r="DMJ19" s="171"/>
      <c r="DMK19" s="171"/>
      <c r="DML19" s="172"/>
      <c r="DMM19" s="162"/>
      <c r="DMN19" s="171"/>
      <c r="DMO19" s="171"/>
      <c r="DMP19" s="171"/>
      <c r="DMQ19" s="171"/>
      <c r="DMR19" s="171"/>
      <c r="DMS19" s="171"/>
      <c r="DMT19" s="172"/>
      <c r="DMU19" s="162"/>
      <c r="DMV19" s="171"/>
      <c r="DMW19" s="171"/>
      <c r="DMX19" s="171"/>
      <c r="DMY19" s="171"/>
      <c r="DMZ19" s="171"/>
      <c r="DNA19" s="171"/>
      <c r="DNB19" s="172"/>
      <c r="DNC19" s="162"/>
      <c r="DND19" s="171"/>
      <c r="DNE19" s="171"/>
      <c r="DNF19" s="171"/>
      <c r="DNG19" s="171"/>
      <c r="DNH19" s="171"/>
      <c r="DNI19" s="171"/>
      <c r="DNJ19" s="172"/>
      <c r="DNK19" s="162"/>
      <c r="DNL19" s="171"/>
      <c r="DNM19" s="171"/>
      <c r="DNN19" s="171"/>
      <c r="DNO19" s="171"/>
      <c r="DNP19" s="171"/>
      <c r="DNQ19" s="171"/>
      <c r="DNR19" s="172"/>
      <c r="DNS19" s="162"/>
      <c r="DNT19" s="171"/>
      <c r="DNU19" s="171"/>
      <c r="DNV19" s="171"/>
      <c r="DNW19" s="171"/>
      <c r="DNX19" s="171"/>
      <c r="DNY19" s="171"/>
      <c r="DNZ19" s="172"/>
      <c r="DOA19" s="162"/>
      <c r="DOB19" s="171"/>
      <c r="DOC19" s="171"/>
      <c r="DOD19" s="171"/>
      <c r="DOE19" s="171"/>
      <c r="DOF19" s="171"/>
      <c r="DOG19" s="171"/>
      <c r="DOH19" s="172"/>
      <c r="DOI19" s="162"/>
      <c r="DOJ19" s="171"/>
      <c r="DOK19" s="171"/>
      <c r="DOL19" s="171"/>
      <c r="DOM19" s="171"/>
      <c r="DON19" s="171"/>
      <c r="DOO19" s="171"/>
      <c r="DOP19" s="172"/>
      <c r="DOQ19" s="162"/>
      <c r="DOR19" s="171"/>
      <c r="DOS19" s="171"/>
      <c r="DOT19" s="171"/>
      <c r="DOU19" s="171"/>
      <c r="DOV19" s="171"/>
      <c r="DOW19" s="171"/>
      <c r="DOX19" s="172"/>
      <c r="DOY19" s="162"/>
      <c r="DOZ19" s="171"/>
      <c r="DPA19" s="171"/>
      <c r="DPB19" s="171"/>
      <c r="DPC19" s="171"/>
      <c r="DPD19" s="171"/>
      <c r="DPE19" s="171"/>
      <c r="DPF19" s="172"/>
      <c r="DPG19" s="162"/>
      <c r="DPH19" s="171"/>
      <c r="DPI19" s="171"/>
      <c r="DPJ19" s="171"/>
      <c r="DPK19" s="171"/>
      <c r="DPL19" s="171"/>
      <c r="DPM19" s="171"/>
      <c r="DPN19" s="172"/>
      <c r="DPO19" s="162"/>
      <c r="DPP19" s="171"/>
      <c r="DPQ19" s="171"/>
      <c r="DPR19" s="171"/>
      <c r="DPS19" s="171"/>
      <c r="DPT19" s="171"/>
      <c r="DPU19" s="171"/>
      <c r="DPV19" s="172"/>
      <c r="DPW19" s="162"/>
      <c r="DPX19" s="171"/>
      <c r="DPY19" s="171"/>
      <c r="DPZ19" s="171"/>
      <c r="DQA19" s="171"/>
      <c r="DQB19" s="171"/>
      <c r="DQC19" s="171"/>
      <c r="DQD19" s="172"/>
      <c r="DQE19" s="162"/>
      <c r="DQF19" s="171"/>
      <c r="DQG19" s="171"/>
      <c r="DQH19" s="171"/>
      <c r="DQI19" s="171"/>
      <c r="DQJ19" s="171"/>
      <c r="DQK19" s="171"/>
      <c r="DQL19" s="172"/>
      <c r="DQM19" s="162"/>
      <c r="DQN19" s="171"/>
      <c r="DQO19" s="171"/>
      <c r="DQP19" s="171"/>
      <c r="DQQ19" s="171"/>
      <c r="DQR19" s="171"/>
      <c r="DQS19" s="171"/>
      <c r="DQT19" s="172"/>
      <c r="DQU19" s="162"/>
      <c r="DQV19" s="171"/>
      <c r="DQW19" s="171"/>
      <c r="DQX19" s="171"/>
      <c r="DQY19" s="171"/>
      <c r="DQZ19" s="171"/>
      <c r="DRA19" s="171"/>
      <c r="DRB19" s="172"/>
      <c r="DRC19" s="162"/>
      <c r="DRD19" s="171"/>
      <c r="DRE19" s="171"/>
      <c r="DRF19" s="171"/>
      <c r="DRG19" s="171"/>
      <c r="DRH19" s="171"/>
      <c r="DRI19" s="171"/>
      <c r="DRJ19" s="172"/>
      <c r="DRK19" s="162"/>
      <c r="DRL19" s="171"/>
      <c r="DRM19" s="171"/>
      <c r="DRN19" s="171"/>
      <c r="DRO19" s="171"/>
      <c r="DRP19" s="171"/>
      <c r="DRQ19" s="171"/>
      <c r="DRR19" s="172"/>
      <c r="DRS19" s="162"/>
      <c r="DRT19" s="171"/>
      <c r="DRU19" s="171"/>
      <c r="DRV19" s="171"/>
      <c r="DRW19" s="171"/>
      <c r="DRX19" s="171"/>
      <c r="DRY19" s="171"/>
      <c r="DRZ19" s="172"/>
      <c r="DSA19" s="162"/>
      <c r="DSB19" s="171"/>
      <c r="DSC19" s="171"/>
      <c r="DSD19" s="171"/>
      <c r="DSE19" s="171"/>
      <c r="DSF19" s="171"/>
      <c r="DSG19" s="171"/>
      <c r="DSH19" s="172"/>
      <c r="DSI19" s="162"/>
      <c r="DSJ19" s="171"/>
      <c r="DSK19" s="171"/>
      <c r="DSL19" s="171"/>
      <c r="DSM19" s="171"/>
      <c r="DSN19" s="171"/>
      <c r="DSO19" s="171"/>
      <c r="DSP19" s="172"/>
      <c r="DSQ19" s="162"/>
      <c r="DSR19" s="171"/>
      <c r="DSS19" s="171"/>
      <c r="DST19" s="171"/>
      <c r="DSU19" s="171"/>
      <c r="DSV19" s="171"/>
      <c r="DSW19" s="171"/>
      <c r="DSX19" s="172"/>
      <c r="DSY19" s="162"/>
      <c r="DSZ19" s="171"/>
      <c r="DTA19" s="171"/>
      <c r="DTB19" s="171"/>
      <c r="DTC19" s="171"/>
      <c r="DTD19" s="171"/>
      <c r="DTE19" s="171"/>
      <c r="DTF19" s="172"/>
      <c r="DTG19" s="162"/>
      <c r="DTH19" s="171"/>
      <c r="DTI19" s="171"/>
      <c r="DTJ19" s="171"/>
      <c r="DTK19" s="171"/>
      <c r="DTL19" s="171"/>
      <c r="DTM19" s="171"/>
      <c r="DTN19" s="172"/>
      <c r="DTO19" s="162"/>
      <c r="DTP19" s="171"/>
      <c r="DTQ19" s="171"/>
      <c r="DTR19" s="171"/>
      <c r="DTS19" s="171"/>
      <c r="DTT19" s="171"/>
      <c r="DTU19" s="171"/>
      <c r="DTV19" s="172"/>
      <c r="DTW19" s="162"/>
      <c r="DTX19" s="171"/>
      <c r="DTY19" s="171"/>
      <c r="DTZ19" s="171"/>
      <c r="DUA19" s="171"/>
      <c r="DUB19" s="171"/>
      <c r="DUC19" s="171"/>
      <c r="DUD19" s="172"/>
      <c r="DUE19" s="162"/>
      <c r="DUF19" s="171"/>
      <c r="DUG19" s="171"/>
      <c r="DUH19" s="171"/>
      <c r="DUI19" s="171"/>
      <c r="DUJ19" s="171"/>
      <c r="DUK19" s="171"/>
      <c r="DUL19" s="172"/>
      <c r="DUM19" s="162"/>
      <c r="DUN19" s="171"/>
      <c r="DUO19" s="171"/>
      <c r="DUP19" s="171"/>
      <c r="DUQ19" s="171"/>
      <c r="DUR19" s="171"/>
      <c r="DUS19" s="171"/>
      <c r="DUT19" s="172"/>
      <c r="DUU19" s="162"/>
      <c r="DUV19" s="171"/>
      <c r="DUW19" s="171"/>
      <c r="DUX19" s="171"/>
      <c r="DUY19" s="171"/>
      <c r="DUZ19" s="171"/>
      <c r="DVA19" s="171"/>
      <c r="DVB19" s="172"/>
      <c r="DVC19" s="162"/>
      <c r="DVD19" s="171"/>
      <c r="DVE19" s="171"/>
      <c r="DVF19" s="171"/>
      <c r="DVG19" s="171"/>
      <c r="DVH19" s="171"/>
      <c r="DVI19" s="171"/>
      <c r="DVJ19" s="172"/>
      <c r="DVK19" s="162"/>
      <c r="DVL19" s="171"/>
      <c r="DVM19" s="171"/>
      <c r="DVN19" s="171"/>
      <c r="DVO19" s="171"/>
      <c r="DVP19" s="171"/>
      <c r="DVQ19" s="171"/>
      <c r="DVR19" s="172"/>
      <c r="DVS19" s="162"/>
      <c r="DVT19" s="171"/>
      <c r="DVU19" s="171"/>
      <c r="DVV19" s="171"/>
      <c r="DVW19" s="171"/>
      <c r="DVX19" s="171"/>
      <c r="DVY19" s="171"/>
      <c r="DVZ19" s="172"/>
      <c r="DWA19" s="162"/>
      <c r="DWB19" s="171"/>
      <c r="DWC19" s="171"/>
      <c r="DWD19" s="171"/>
      <c r="DWE19" s="171"/>
      <c r="DWF19" s="171"/>
      <c r="DWG19" s="171"/>
      <c r="DWH19" s="172"/>
      <c r="DWI19" s="162"/>
      <c r="DWJ19" s="171"/>
      <c r="DWK19" s="171"/>
      <c r="DWL19" s="171"/>
      <c r="DWM19" s="171"/>
      <c r="DWN19" s="171"/>
      <c r="DWO19" s="171"/>
      <c r="DWP19" s="172"/>
      <c r="DWQ19" s="162"/>
      <c r="DWR19" s="171"/>
      <c r="DWS19" s="171"/>
      <c r="DWT19" s="171"/>
      <c r="DWU19" s="171"/>
      <c r="DWV19" s="171"/>
      <c r="DWW19" s="171"/>
      <c r="DWX19" s="172"/>
      <c r="DWY19" s="162"/>
      <c r="DWZ19" s="171"/>
      <c r="DXA19" s="171"/>
      <c r="DXB19" s="171"/>
      <c r="DXC19" s="171"/>
      <c r="DXD19" s="171"/>
      <c r="DXE19" s="171"/>
      <c r="DXF19" s="172"/>
      <c r="DXG19" s="162"/>
      <c r="DXH19" s="171"/>
      <c r="DXI19" s="171"/>
      <c r="DXJ19" s="171"/>
      <c r="DXK19" s="171"/>
      <c r="DXL19" s="171"/>
      <c r="DXM19" s="171"/>
      <c r="DXN19" s="172"/>
      <c r="DXO19" s="162"/>
      <c r="DXP19" s="171"/>
      <c r="DXQ19" s="171"/>
      <c r="DXR19" s="171"/>
      <c r="DXS19" s="171"/>
      <c r="DXT19" s="171"/>
      <c r="DXU19" s="171"/>
      <c r="DXV19" s="172"/>
      <c r="DXW19" s="162"/>
      <c r="DXX19" s="171"/>
      <c r="DXY19" s="171"/>
      <c r="DXZ19" s="171"/>
      <c r="DYA19" s="171"/>
      <c r="DYB19" s="171"/>
      <c r="DYC19" s="171"/>
      <c r="DYD19" s="172"/>
      <c r="DYE19" s="162"/>
      <c r="DYF19" s="171"/>
      <c r="DYG19" s="171"/>
      <c r="DYH19" s="171"/>
      <c r="DYI19" s="171"/>
      <c r="DYJ19" s="171"/>
      <c r="DYK19" s="171"/>
      <c r="DYL19" s="172"/>
      <c r="DYM19" s="162"/>
      <c r="DYN19" s="171"/>
      <c r="DYO19" s="171"/>
      <c r="DYP19" s="171"/>
      <c r="DYQ19" s="171"/>
      <c r="DYR19" s="171"/>
      <c r="DYS19" s="171"/>
      <c r="DYT19" s="172"/>
      <c r="DYU19" s="162"/>
      <c r="DYV19" s="171"/>
      <c r="DYW19" s="171"/>
      <c r="DYX19" s="171"/>
      <c r="DYY19" s="171"/>
      <c r="DYZ19" s="171"/>
      <c r="DZA19" s="171"/>
      <c r="DZB19" s="172"/>
      <c r="DZC19" s="162"/>
      <c r="DZD19" s="171"/>
      <c r="DZE19" s="171"/>
      <c r="DZF19" s="171"/>
      <c r="DZG19" s="171"/>
      <c r="DZH19" s="171"/>
      <c r="DZI19" s="171"/>
      <c r="DZJ19" s="172"/>
      <c r="DZK19" s="162"/>
      <c r="DZL19" s="171"/>
      <c r="DZM19" s="171"/>
      <c r="DZN19" s="171"/>
      <c r="DZO19" s="171"/>
      <c r="DZP19" s="171"/>
      <c r="DZQ19" s="171"/>
      <c r="DZR19" s="172"/>
      <c r="DZS19" s="162"/>
      <c r="DZT19" s="171"/>
      <c r="DZU19" s="171"/>
      <c r="DZV19" s="171"/>
      <c r="DZW19" s="171"/>
      <c r="DZX19" s="171"/>
      <c r="DZY19" s="171"/>
      <c r="DZZ19" s="172"/>
      <c r="EAA19" s="162"/>
      <c r="EAB19" s="171"/>
      <c r="EAC19" s="171"/>
      <c r="EAD19" s="171"/>
      <c r="EAE19" s="171"/>
      <c r="EAF19" s="171"/>
      <c r="EAG19" s="171"/>
      <c r="EAH19" s="172"/>
      <c r="EAI19" s="162"/>
      <c r="EAJ19" s="171"/>
      <c r="EAK19" s="171"/>
      <c r="EAL19" s="171"/>
      <c r="EAM19" s="171"/>
      <c r="EAN19" s="171"/>
      <c r="EAO19" s="171"/>
      <c r="EAP19" s="172"/>
      <c r="EAQ19" s="162"/>
      <c r="EAR19" s="171"/>
      <c r="EAS19" s="171"/>
      <c r="EAT19" s="171"/>
      <c r="EAU19" s="171"/>
      <c r="EAV19" s="171"/>
      <c r="EAW19" s="171"/>
      <c r="EAX19" s="172"/>
      <c r="EAY19" s="162"/>
      <c r="EAZ19" s="171"/>
      <c r="EBA19" s="171"/>
      <c r="EBB19" s="171"/>
      <c r="EBC19" s="171"/>
      <c r="EBD19" s="171"/>
      <c r="EBE19" s="171"/>
      <c r="EBF19" s="172"/>
      <c r="EBG19" s="162"/>
      <c r="EBH19" s="171"/>
      <c r="EBI19" s="171"/>
      <c r="EBJ19" s="171"/>
      <c r="EBK19" s="171"/>
      <c r="EBL19" s="171"/>
      <c r="EBM19" s="171"/>
      <c r="EBN19" s="172"/>
      <c r="EBO19" s="162"/>
      <c r="EBP19" s="171"/>
      <c r="EBQ19" s="171"/>
      <c r="EBR19" s="171"/>
      <c r="EBS19" s="171"/>
      <c r="EBT19" s="171"/>
      <c r="EBU19" s="171"/>
      <c r="EBV19" s="172"/>
      <c r="EBW19" s="162"/>
      <c r="EBX19" s="171"/>
      <c r="EBY19" s="171"/>
      <c r="EBZ19" s="171"/>
      <c r="ECA19" s="171"/>
      <c r="ECB19" s="171"/>
      <c r="ECC19" s="171"/>
      <c r="ECD19" s="172"/>
      <c r="ECE19" s="162"/>
      <c r="ECF19" s="171"/>
      <c r="ECG19" s="171"/>
      <c r="ECH19" s="171"/>
      <c r="ECI19" s="171"/>
      <c r="ECJ19" s="171"/>
      <c r="ECK19" s="171"/>
      <c r="ECL19" s="172"/>
      <c r="ECM19" s="162"/>
      <c r="ECN19" s="171"/>
      <c r="ECO19" s="171"/>
      <c r="ECP19" s="171"/>
      <c r="ECQ19" s="171"/>
      <c r="ECR19" s="171"/>
      <c r="ECS19" s="171"/>
      <c r="ECT19" s="172"/>
      <c r="ECU19" s="162"/>
      <c r="ECV19" s="171"/>
      <c r="ECW19" s="171"/>
      <c r="ECX19" s="171"/>
      <c r="ECY19" s="171"/>
      <c r="ECZ19" s="171"/>
      <c r="EDA19" s="171"/>
      <c r="EDB19" s="172"/>
      <c r="EDC19" s="162"/>
      <c r="EDD19" s="171"/>
      <c r="EDE19" s="171"/>
      <c r="EDF19" s="171"/>
      <c r="EDG19" s="171"/>
      <c r="EDH19" s="171"/>
      <c r="EDI19" s="171"/>
      <c r="EDJ19" s="172"/>
      <c r="EDK19" s="162"/>
      <c r="EDL19" s="171"/>
      <c r="EDM19" s="171"/>
      <c r="EDN19" s="171"/>
      <c r="EDO19" s="171"/>
      <c r="EDP19" s="171"/>
      <c r="EDQ19" s="171"/>
      <c r="EDR19" s="172"/>
      <c r="EDS19" s="162"/>
      <c r="EDT19" s="171"/>
      <c r="EDU19" s="171"/>
      <c r="EDV19" s="171"/>
      <c r="EDW19" s="171"/>
      <c r="EDX19" s="171"/>
      <c r="EDY19" s="171"/>
      <c r="EDZ19" s="172"/>
      <c r="EEA19" s="162"/>
      <c r="EEB19" s="171"/>
      <c r="EEC19" s="171"/>
      <c r="EED19" s="171"/>
      <c r="EEE19" s="171"/>
      <c r="EEF19" s="171"/>
      <c r="EEG19" s="171"/>
      <c r="EEH19" s="172"/>
      <c r="EEI19" s="162"/>
      <c r="EEJ19" s="171"/>
      <c r="EEK19" s="171"/>
      <c r="EEL19" s="171"/>
      <c r="EEM19" s="171"/>
      <c r="EEN19" s="171"/>
      <c r="EEO19" s="171"/>
      <c r="EEP19" s="172"/>
      <c r="EEQ19" s="162"/>
      <c r="EER19" s="171"/>
      <c r="EES19" s="171"/>
      <c r="EET19" s="171"/>
      <c r="EEU19" s="171"/>
      <c r="EEV19" s="171"/>
      <c r="EEW19" s="171"/>
      <c r="EEX19" s="172"/>
      <c r="EEY19" s="162"/>
      <c r="EEZ19" s="171"/>
      <c r="EFA19" s="171"/>
      <c r="EFB19" s="171"/>
      <c r="EFC19" s="171"/>
      <c r="EFD19" s="171"/>
      <c r="EFE19" s="171"/>
      <c r="EFF19" s="172"/>
      <c r="EFG19" s="162"/>
      <c r="EFH19" s="171"/>
      <c r="EFI19" s="171"/>
      <c r="EFJ19" s="171"/>
      <c r="EFK19" s="171"/>
      <c r="EFL19" s="171"/>
      <c r="EFM19" s="171"/>
      <c r="EFN19" s="172"/>
      <c r="EFO19" s="162"/>
      <c r="EFP19" s="171"/>
      <c r="EFQ19" s="171"/>
      <c r="EFR19" s="171"/>
      <c r="EFS19" s="171"/>
      <c r="EFT19" s="171"/>
      <c r="EFU19" s="171"/>
      <c r="EFV19" s="172"/>
      <c r="EFW19" s="162"/>
      <c r="EFX19" s="171"/>
      <c r="EFY19" s="171"/>
      <c r="EFZ19" s="171"/>
      <c r="EGA19" s="171"/>
      <c r="EGB19" s="171"/>
      <c r="EGC19" s="171"/>
      <c r="EGD19" s="172"/>
      <c r="EGE19" s="162"/>
      <c r="EGF19" s="171"/>
      <c r="EGG19" s="171"/>
      <c r="EGH19" s="171"/>
      <c r="EGI19" s="171"/>
      <c r="EGJ19" s="171"/>
      <c r="EGK19" s="171"/>
      <c r="EGL19" s="172"/>
      <c r="EGM19" s="162"/>
      <c r="EGN19" s="171"/>
      <c r="EGO19" s="171"/>
      <c r="EGP19" s="171"/>
      <c r="EGQ19" s="171"/>
      <c r="EGR19" s="171"/>
      <c r="EGS19" s="171"/>
      <c r="EGT19" s="172"/>
      <c r="EGU19" s="162"/>
      <c r="EGV19" s="171"/>
      <c r="EGW19" s="171"/>
      <c r="EGX19" s="171"/>
      <c r="EGY19" s="171"/>
      <c r="EGZ19" s="171"/>
      <c r="EHA19" s="171"/>
      <c r="EHB19" s="172"/>
      <c r="EHC19" s="162"/>
      <c r="EHD19" s="171"/>
      <c r="EHE19" s="171"/>
      <c r="EHF19" s="171"/>
      <c r="EHG19" s="171"/>
      <c r="EHH19" s="171"/>
      <c r="EHI19" s="171"/>
      <c r="EHJ19" s="172"/>
      <c r="EHK19" s="162"/>
      <c r="EHL19" s="171"/>
      <c r="EHM19" s="171"/>
      <c r="EHN19" s="171"/>
      <c r="EHO19" s="171"/>
      <c r="EHP19" s="171"/>
      <c r="EHQ19" s="171"/>
      <c r="EHR19" s="172"/>
      <c r="EHS19" s="162"/>
      <c r="EHT19" s="171"/>
      <c r="EHU19" s="171"/>
      <c r="EHV19" s="171"/>
      <c r="EHW19" s="171"/>
      <c r="EHX19" s="171"/>
      <c r="EHY19" s="171"/>
      <c r="EHZ19" s="172"/>
      <c r="EIA19" s="162"/>
      <c r="EIB19" s="171"/>
      <c r="EIC19" s="171"/>
      <c r="EID19" s="171"/>
      <c r="EIE19" s="171"/>
      <c r="EIF19" s="171"/>
      <c r="EIG19" s="171"/>
      <c r="EIH19" s="172"/>
      <c r="EII19" s="162"/>
      <c r="EIJ19" s="171"/>
      <c r="EIK19" s="171"/>
      <c r="EIL19" s="171"/>
      <c r="EIM19" s="171"/>
      <c r="EIN19" s="171"/>
      <c r="EIO19" s="171"/>
      <c r="EIP19" s="172"/>
      <c r="EIQ19" s="162"/>
      <c r="EIR19" s="171"/>
      <c r="EIS19" s="171"/>
      <c r="EIT19" s="171"/>
      <c r="EIU19" s="171"/>
      <c r="EIV19" s="171"/>
      <c r="EIW19" s="171"/>
      <c r="EIX19" s="172"/>
      <c r="EIY19" s="162"/>
      <c r="EIZ19" s="171"/>
      <c r="EJA19" s="171"/>
      <c r="EJB19" s="171"/>
      <c r="EJC19" s="171"/>
      <c r="EJD19" s="171"/>
      <c r="EJE19" s="171"/>
      <c r="EJF19" s="172"/>
      <c r="EJG19" s="162"/>
      <c r="EJH19" s="171"/>
      <c r="EJI19" s="171"/>
      <c r="EJJ19" s="171"/>
      <c r="EJK19" s="171"/>
      <c r="EJL19" s="171"/>
      <c r="EJM19" s="171"/>
      <c r="EJN19" s="172"/>
      <c r="EJO19" s="162"/>
      <c r="EJP19" s="171"/>
      <c r="EJQ19" s="171"/>
      <c r="EJR19" s="171"/>
      <c r="EJS19" s="171"/>
      <c r="EJT19" s="171"/>
      <c r="EJU19" s="171"/>
      <c r="EJV19" s="172"/>
      <c r="EJW19" s="162"/>
      <c r="EJX19" s="171"/>
      <c r="EJY19" s="171"/>
      <c r="EJZ19" s="171"/>
      <c r="EKA19" s="171"/>
      <c r="EKB19" s="171"/>
      <c r="EKC19" s="171"/>
      <c r="EKD19" s="172"/>
      <c r="EKE19" s="162"/>
      <c r="EKF19" s="171"/>
      <c r="EKG19" s="171"/>
      <c r="EKH19" s="171"/>
      <c r="EKI19" s="171"/>
      <c r="EKJ19" s="171"/>
      <c r="EKK19" s="171"/>
      <c r="EKL19" s="172"/>
      <c r="EKM19" s="162"/>
      <c r="EKN19" s="171"/>
      <c r="EKO19" s="171"/>
      <c r="EKP19" s="171"/>
      <c r="EKQ19" s="171"/>
      <c r="EKR19" s="171"/>
      <c r="EKS19" s="171"/>
      <c r="EKT19" s="172"/>
      <c r="EKU19" s="162"/>
      <c r="EKV19" s="171"/>
      <c r="EKW19" s="171"/>
      <c r="EKX19" s="171"/>
      <c r="EKY19" s="171"/>
      <c r="EKZ19" s="171"/>
      <c r="ELA19" s="171"/>
      <c r="ELB19" s="172"/>
      <c r="ELC19" s="162"/>
      <c r="ELD19" s="171"/>
      <c r="ELE19" s="171"/>
      <c r="ELF19" s="171"/>
      <c r="ELG19" s="171"/>
      <c r="ELH19" s="171"/>
      <c r="ELI19" s="171"/>
      <c r="ELJ19" s="172"/>
      <c r="ELK19" s="162"/>
      <c r="ELL19" s="171"/>
      <c r="ELM19" s="171"/>
      <c r="ELN19" s="171"/>
      <c r="ELO19" s="171"/>
      <c r="ELP19" s="171"/>
      <c r="ELQ19" s="171"/>
      <c r="ELR19" s="172"/>
      <c r="ELS19" s="162"/>
      <c r="ELT19" s="171"/>
      <c r="ELU19" s="171"/>
      <c r="ELV19" s="171"/>
      <c r="ELW19" s="171"/>
      <c r="ELX19" s="171"/>
      <c r="ELY19" s="171"/>
      <c r="ELZ19" s="172"/>
      <c r="EMA19" s="162"/>
      <c r="EMB19" s="171"/>
      <c r="EMC19" s="171"/>
      <c r="EMD19" s="171"/>
      <c r="EME19" s="171"/>
      <c r="EMF19" s="171"/>
      <c r="EMG19" s="171"/>
      <c r="EMH19" s="172"/>
      <c r="EMI19" s="162"/>
      <c r="EMJ19" s="171"/>
      <c r="EMK19" s="171"/>
      <c r="EML19" s="171"/>
      <c r="EMM19" s="171"/>
      <c r="EMN19" s="171"/>
      <c r="EMO19" s="171"/>
      <c r="EMP19" s="172"/>
      <c r="EMQ19" s="162"/>
      <c r="EMR19" s="171"/>
      <c r="EMS19" s="171"/>
      <c r="EMT19" s="171"/>
      <c r="EMU19" s="171"/>
      <c r="EMV19" s="171"/>
      <c r="EMW19" s="171"/>
      <c r="EMX19" s="172"/>
      <c r="EMY19" s="162"/>
      <c r="EMZ19" s="171"/>
      <c r="ENA19" s="171"/>
      <c r="ENB19" s="171"/>
      <c r="ENC19" s="171"/>
      <c r="END19" s="171"/>
      <c r="ENE19" s="171"/>
      <c r="ENF19" s="172"/>
      <c r="ENG19" s="162"/>
      <c r="ENH19" s="171"/>
      <c r="ENI19" s="171"/>
      <c r="ENJ19" s="171"/>
      <c r="ENK19" s="171"/>
      <c r="ENL19" s="171"/>
      <c r="ENM19" s="171"/>
      <c r="ENN19" s="172"/>
      <c r="ENO19" s="162"/>
      <c r="ENP19" s="171"/>
      <c r="ENQ19" s="171"/>
      <c r="ENR19" s="171"/>
      <c r="ENS19" s="171"/>
      <c r="ENT19" s="171"/>
      <c r="ENU19" s="171"/>
      <c r="ENV19" s="172"/>
      <c r="ENW19" s="162"/>
      <c r="ENX19" s="171"/>
      <c r="ENY19" s="171"/>
      <c r="ENZ19" s="171"/>
      <c r="EOA19" s="171"/>
      <c r="EOB19" s="171"/>
      <c r="EOC19" s="171"/>
      <c r="EOD19" s="172"/>
      <c r="EOE19" s="162"/>
      <c r="EOF19" s="171"/>
      <c r="EOG19" s="171"/>
      <c r="EOH19" s="171"/>
      <c r="EOI19" s="171"/>
      <c r="EOJ19" s="171"/>
      <c r="EOK19" s="171"/>
      <c r="EOL19" s="172"/>
      <c r="EOM19" s="162"/>
      <c r="EON19" s="171"/>
      <c r="EOO19" s="171"/>
      <c r="EOP19" s="171"/>
      <c r="EOQ19" s="171"/>
      <c r="EOR19" s="171"/>
      <c r="EOS19" s="171"/>
      <c r="EOT19" s="172"/>
      <c r="EOU19" s="162"/>
      <c r="EOV19" s="171"/>
      <c r="EOW19" s="171"/>
      <c r="EOX19" s="171"/>
      <c r="EOY19" s="171"/>
      <c r="EOZ19" s="171"/>
      <c r="EPA19" s="171"/>
      <c r="EPB19" s="172"/>
      <c r="EPC19" s="162"/>
      <c r="EPD19" s="171"/>
      <c r="EPE19" s="171"/>
      <c r="EPF19" s="171"/>
      <c r="EPG19" s="171"/>
      <c r="EPH19" s="171"/>
      <c r="EPI19" s="171"/>
      <c r="EPJ19" s="172"/>
      <c r="EPK19" s="162"/>
      <c r="EPL19" s="171"/>
      <c r="EPM19" s="171"/>
      <c r="EPN19" s="171"/>
      <c r="EPO19" s="171"/>
      <c r="EPP19" s="171"/>
      <c r="EPQ19" s="171"/>
      <c r="EPR19" s="172"/>
      <c r="EPS19" s="162"/>
      <c r="EPT19" s="171"/>
      <c r="EPU19" s="171"/>
      <c r="EPV19" s="171"/>
      <c r="EPW19" s="171"/>
      <c r="EPX19" s="171"/>
      <c r="EPY19" s="171"/>
      <c r="EPZ19" s="172"/>
      <c r="EQA19" s="162"/>
      <c r="EQB19" s="171"/>
      <c r="EQC19" s="171"/>
      <c r="EQD19" s="171"/>
      <c r="EQE19" s="171"/>
      <c r="EQF19" s="171"/>
      <c r="EQG19" s="171"/>
      <c r="EQH19" s="172"/>
      <c r="EQI19" s="162"/>
      <c r="EQJ19" s="171"/>
      <c r="EQK19" s="171"/>
      <c r="EQL19" s="171"/>
      <c r="EQM19" s="171"/>
      <c r="EQN19" s="171"/>
      <c r="EQO19" s="171"/>
      <c r="EQP19" s="172"/>
      <c r="EQQ19" s="162"/>
      <c r="EQR19" s="171"/>
      <c r="EQS19" s="171"/>
      <c r="EQT19" s="171"/>
      <c r="EQU19" s="171"/>
      <c r="EQV19" s="171"/>
      <c r="EQW19" s="171"/>
      <c r="EQX19" s="172"/>
      <c r="EQY19" s="162"/>
      <c r="EQZ19" s="171"/>
      <c r="ERA19" s="171"/>
      <c r="ERB19" s="171"/>
      <c r="ERC19" s="171"/>
      <c r="ERD19" s="171"/>
      <c r="ERE19" s="171"/>
      <c r="ERF19" s="172"/>
      <c r="ERG19" s="162"/>
      <c r="ERH19" s="171"/>
      <c r="ERI19" s="171"/>
      <c r="ERJ19" s="171"/>
      <c r="ERK19" s="171"/>
      <c r="ERL19" s="171"/>
      <c r="ERM19" s="171"/>
      <c r="ERN19" s="172"/>
      <c r="ERO19" s="162"/>
      <c r="ERP19" s="171"/>
      <c r="ERQ19" s="171"/>
      <c r="ERR19" s="171"/>
      <c r="ERS19" s="171"/>
      <c r="ERT19" s="171"/>
      <c r="ERU19" s="171"/>
      <c r="ERV19" s="172"/>
      <c r="ERW19" s="162"/>
      <c r="ERX19" s="171"/>
      <c r="ERY19" s="171"/>
      <c r="ERZ19" s="171"/>
      <c r="ESA19" s="171"/>
      <c r="ESB19" s="171"/>
      <c r="ESC19" s="171"/>
      <c r="ESD19" s="172"/>
      <c r="ESE19" s="162"/>
      <c r="ESF19" s="171"/>
      <c r="ESG19" s="171"/>
      <c r="ESH19" s="171"/>
      <c r="ESI19" s="171"/>
      <c r="ESJ19" s="171"/>
      <c r="ESK19" s="171"/>
      <c r="ESL19" s="172"/>
      <c r="ESM19" s="162"/>
      <c r="ESN19" s="171"/>
      <c r="ESO19" s="171"/>
      <c r="ESP19" s="171"/>
      <c r="ESQ19" s="171"/>
      <c r="ESR19" s="171"/>
      <c r="ESS19" s="171"/>
      <c r="EST19" s="172"/>
      <c r="ESU19" s="162"/>
      <c r="ESV19" s="171"/>
      <c r="ESW19" s="171"/>
      <c r="ESX19" s="171"/>
      <c r="ESY19" s="171"/>
      <c r="ESZ19" s="171"/>
      <c r="ETA19" s="171"/>
      <c r="ETB19" s="172"/>
      <c r="ETC19" s="162"/>
      <c r="ETD19" s="171"/>
      <c r="ETE19" s="171"/>
      <c r="ETF19" s="171"/>
      <c r="ETG19" s="171"/>
      <c r="ETH19" s="171"/>
      <c r="ETI19" s="171"/>
      <c r="ETJ19" s="172"/>
      <c r="ETK19" s="162"/>
      <c r="ETL19" s="171"/>
      <c r="ETM19" s="171"/>
      <c r="ETN19" s="171"/>
      <c r="ETO19" s="171"/>
      <c r="ETP19" s="171"/>
      <c r="ETQ19" s="171"/>
      <c r="ETR19" s="172"/>
      <c r="ETS19" s="162"/>
      <c r="ETT19" s="171"/>
      <c r="ETU19" s="171"/>
      <c r="ETV19" s="171"/>
      <c r="ETW19" s="171"/>
      <c r="ETX19" s="171"/>
      <c r="ETY19" s="171"/>
      <c r="ETZ19" s="172"/>
      <c r="EUA19" s="162"/>
      <c r="EUB19" s="171"/>
      <c r="EUC19" s="171"/>
      <c r="EUD19" s="171"/>
      <c r="EUE19" s="171"/>
      <c r="EUF19" s="171"/>
      <c r="EUG19" s="171"/>
      <c r="EUH19" s="172"/>
      <c r="EUI19" s="162"/>
      <c r="EUJ19" s="171"/>
      <c r="EUK19" s="171"/>
      <c r="EUL19" s="171"/>
      <c r="EUM19" s="171"/>
      <c r="EUN19" s="171"/>
      <c r="EUO19" s="171"/>
      <c r="EUP19" s="172"/>
      <c r="EUQ19" s="162"/>
      <c r="EUR19" s="171"/>
      <c r="EUS19" s="171"/>
      <c r="EUT19" s="171"/>
      <c r="EUU19" s="171"/>
      <c r="EUV19" s="171"/>
      <c r="EUW19" s="171"/>
      <c r="EUX19" s="172"/>
      <c r="EUY19" s="162"/>
      <c r="EUZ19" s="171"/>
      <c r="EVA19" s="171"/>
      <c r="EVB19" s="171"/>
      <c r="EVC19" s="171"/>
      <c r="EVD19" s="171"/>
      <c r="EVE19" s="171"/>
      <c r="EVF19" s="172"/>
      <c r="EVG19" s="162"/>
      <c r="EVH19" s="171"/>
      <c r="EVI19" s="171"/>
      <c r="EVJ19" s="171"/>
      <c r="EVK19" s="171"/>
      <c r="EVL19" s="171"/>
      <c r="EVM19" s="171"/>
      <c r="EVN19" s="172"/>
      <c r="EVO19" s="162"/>
      <c r="EVP19" s="171"/>
      <c r="EVQ19" s="171"/>
      <c r="EVR19" s="171"/>
      <c r="EVS19" s="171"/>
      <c r="EVT19" s="171"/>
      <c r="EVU19" s="171"/>
      <c r="EVV19" s="172"/>
      <c r="EVW19" s="162"/>
      <c r="EVX19" s="171"/>
      <c r="EVY19" s="171"/>
      <c r="EVZ19" s="171"/>
      <c r="EWA19" s="171"/>
      <c r="EWB19" s="171"/>
      <c r="EWC19" s="171"/>
      <c r="EWD19" s="172"/>
      <c r="EWE19" s="162"/>
      <c r="EWF19" s="171"/>
      <c r="EWG19" s="171"/>
      <c r="EWH19" s="171"/>
      <c r="EWI19" s="171"/>
      <c r="EWJ19" s="171"/>
      <c r="EWK19" s="171"/>
      <c r="EWL19" s="172"/>
      <c r="EWM19" s="162"/>
      <c r="EWN19" s="171"/>
      <c r="EWO19" s="171"/>
      <c r="EWP19" s="171"/>
      <c r="EWQ19" s="171"/>
      <c r="EWR19" s="171"/>
      <c r="EWS19" s="171"/>
      <c r="EWT19" s="172"/>
      <c r="EWU19" s="162"/>
      <c r="EWV19" s="171"/>
      <c r="EWW19" s="171"/>
      <c r="EWX19" s="171"/>
      <c r="EWY19" s="171"/>
      <c r="EWZ19" s="171"/>
      <c r="EXA19" s="171"/>
      <c r="EXB19" s="172"/>
      <c r="EXC19" s="162"/>
      <c r="EXD19" s="171"/>
      <c r="EXE19" s="171"/>
      <c r="EXF19" s="171"/>
      <c r="EXG19" s="171"/>
      <c r="EXH19" s="171"/>
      <c r="EXI19" s="171"/>
      <c r="EXJ19" s="172"/>
      <c r="EXK19" s="162"/>
      <c r="EXL19" s="171"/>
      <c r="EXM19" s="171"/>
      <c r="EXN19" s="171"/>
      <c r="EXO19" s="171"/>
      <c r="EXP19" s="171"/>
      <c r="EXQ19" s="171"/>
      <c r="EXR19" s="172"/>
      <c r="EXS19" s="162"/>
      <c r="EXT19" s="171"/>
      <c r="EXU19" s="171"/>
      <c r="EXV19" s="171"/>
      <c r="EXW19" s="171"/>
      <c r="EXX19" s="171"/>
      <c r="EXY19" s="171"/>
      <c r="EXZ19" s="172"/>
      <c r="EYA19" s="162"/>
      <c r="EYB19" s="171"/>
      <c r="EYC19" s="171"/>
      <c r="EYD19" s="171"/>
      <c r="EYE19" s="171"/>
      <c r="EYF19" s="171"/>
      <c r="EYG19" s="171"/>
      <c r="EYH19" s="172"/>
      <c r="EYI19" s="162"/>
      <c r="EYJ19" s="171"/>
      <c r="EYK19" s="171"/>
      <c r="EYL19" s="171"/>
      <c r="EYM19" s="171"/>
      <c r="EYN19" s="171"/>
      <c r="EYO19" s="171"/>
      <c r="EYP19" s="172"/>
      <c r="EYQ19" s="162"/>
      <c r="EYR19" s="171"/>
      <c r="EYS19" s="171"/>
      <c r="EYT19" s="171"/>
      <c r="EYU19" s="171"/>
      <c r="EYV19" s="171"/>
      <c r="EYW19" s="171"/>
      <c r="EYX19" s="172"/>
      <c r="EYY19" s="162"/>
      <c r="EYZ19" s="171"/>
      <c r="EZA19" s="171"/>
      <c r="EZB19" s="171"/>
      <c r="EZC19" s="171"/>
      <c r="EZD19" s="171"/>
      <c r="EZE19" s="171"/>
      <c r="EZF19" s="172"/>
      <c r="EZG19" s="162"/>
      <c r="EZH19" s="171"/>
      <c r="EZI19" s="171"/>
      <c r="EZJ19" s="171"/>
      <c r="EZK19" s="171"/>
      <c r="EZL19" s="171"/>
      <c r="EZM19" s="171"/>
      <c r="EZN19" s="172"/>
      <c r="EZO19" s="162"/>
      <c r="EZP19" s="171"/>
      <c r="EZQ19" s="171"/>
      <c r="EZR19" s="171"/>
      <c r="EZS19" s="171"/>
      <c r="EZT19" s="171"/>
      <c r="EZU19" s="171"/>
      <c r="EZV19" s="172"/>
      <c r="EZW19" s="162"/>
      <c r="EZX19" s="171"/>
      <c r="EZY19" s="171"/>
      <c r="EZZ19" s="171"/>
      <c r="FAA19" s="171"/>
      <c r="FAB19" s="171"/>
      <c r="FAC19" s="171"/>
      <c r="FAD19" s="172"/>
      <c r="FAE19" s="162"/>
      <c r="FAF19" s="171"/>
      <c r="FAG19" s="171"/>
      <c r="FAH19" s="171"/>
      <c r="FAI19" s="171"/>
      <c r="FAJ19" s="171"/>
      <c r="FAK19" s="171"/>
      <c r="FAL19" s="172"/>
      <c r="FAM19" s="162"/>
      <c r="FAN19" s="171"/>
      <c r="FAO19" s="171"/>
      <c r="FAP19" s="171"/>
      <c r="FAQ19" s="171"/>
      <c r="FAR19" s="171"/>
      <c r="FAS19" s="171"/>
      <c r="FAT19" s="172"/>
      <c r="FAU19" s="162"/>
      <c r="FAV19" s="171"/>
      <c r="FAW19" s="171"/>
      <c r="FAX19" s="171"/>
      <c r="FAY19" s="171"/>
      <c r="FAZ19" s="171"/>
      <c r="FBA19" s="171"/>
      <c r="FBB19" s="172"/>
      <c r="FBC19" s="162"/>
      <c r="FBD19" s="171"/>
      <c r="FBE19" s="171"/>
      <c r="FBF19" s="171"/>
      <c r="FBG19" s="171"/>
      <c r="FBH19" s="171"/>
      <c r="FBI19" s="171"/>
      <c r="FBJ19" s="172"/>
      <c r="FBK19" s="162"/>
      <c r="FBL19" s="171"/>
      <c r="FBM19" s="171"/>
      <c r="FBN19" s="171"/>
      <c r="FBO19" s="171"/>
      <c r="FBP19" s="171"/>
      <c r="FBQ19" s="171"/>
      <c r="FBR19" s="172"/>
      <c r="FBS19" s="162"/>
      <c r="FBT19" s="171"/>
      <c r="FBU19" s="171"/>
      <c r="FBV19" s="171"/>
      <c r="FBW19" s="171"/>
      <c r="FBX19" s="171"/>
      <c r="FBY19" s="171"/>
      <c r="FBZ19" s="172"/>
      <c r="FCA19" s="162"/>
      <c r="FCB19" s="171"/>
      <c r="FCC19" s="171"/>
      <c r="FCD19" s="171"/>
      <c r="FCE19" s="171"/>
      <c r="FCF19" s="171"/>
      <c r="FCG19" s="171"/>
      <c r="FCH19" s="172"/>
      <c r="FCI19" s="162"/>
      <c r="FCJ19" s="171"/>
      <c r="FCK19" s="171"/>
      <c r="FCL19" s="171"/>
      <c r="FCM19" s="171"/>
      <c r="FCN19" s="171"/>
      <c r="FCO19" s="171"/>
      <c r="FCP19" s="172"/>
      <c r="FCQ19" s="162"/>
      <c r="FCR19" s="171"/>
      <c r="FCS19" s="171"/>
      <c r="FCT19" s="171"/>
      <c r="FCU19" s="171"/>
      <c r="FCV19" s="171"/>
      <c r="FCW19" s="171"/>
      <c r="FCX19" s="172"/>
      <c r="FCY19" s="162"/>
      <c r="FCZ19" s="171"/>
      <c r="FDA19" s="171"/>
      <c r="FDB19" s="171"/>
      <c r="FDC19" s="171"/>
      <c r="FDD19" s="171"/>
      <c r="FDE19" s="171"/>
      <c r="FDF19" s="172"/>
      <c r="FDG19" s="162"/>
      <c r="FDH19" s="171"/>
      <c r="FDI19" s="171"/>
      <c r="FDJ19" s="171"/>
      <c r="FDK19" s="171"/>
      <c r="FDL19" s="171"/>
      <c r="FDM19" s="171"/>
      <c r="FDN19" s="172"/>
      <c r="FDO19" s="162"/>
      <c r="FDP19" s="171"/>
      <c r="FDQ19" s="171"/>
      <c r="FDR19" s="171"/>
      <c r="FDS19" s="171"/>
      <c r="FDT19" s="171"/>
      <c r="FDU19" s="171"/>
      <c r="FDV19" s="172"/>
      <c r="FDW19" s="162"/>
      <c r="FDX19" s="171"/>
      <c r="FDY19" s="171"/>
      <c r="FDZ19" s="171"/>
      <c r="FEA19" s="171"/>
      <c r="FEB19" s="171"/>
      <c r="FEC19" s="171"/>
      <c r="FED19" s="172"/>
      <c r="FEE19" s="162"/>
      <c r="FEF19" s="171"/>
      <c r="FEG19" s="171"/>
      <c r="FEH19" s="171"/>
      <c r="FEI19" s="171"/>
      <c r="FEJ19" s="171"/>
      <c r="FEK19" s="171"/>
      <c r="FEL19" s="172"/>
      <c r="FEM19" s="162"/>
      <c r="FEN19" s="171"/>
      <c r="FEO19" s="171"/>
      <c r="FEP19" s="171"/>
      <c r="FEQ19" s="171"/>
      <c r="FER19" s="171"/>
      <c r="FES19" s="171"/>
      <c r="FET19" s="172"/>
      <c r="FEU19" s="162"/>
      <c r="FEV19" s="171"/>
      <c r="FEW19" s="171"/>
      <c r="FEX19" s="171"/>
      <c r="FEY19" s="171"/>
      <c r="FEZ19" s="171"/>
      <c r="FFA19" s="171"/>
      <c r="FFB19" s="172"/>
      <c r="FFC19" s="162"/>
      <c r="FFD19" s="171"/>
      <c r="FFE19" s="171"/>
      <c r="FFF19" s="171"/>
      <c r="FFG19" s="171"/>
      <c r="FFH19" s="171"/>
      <c r="FFI19" s="171"/>
      <c r="FFJ19" s="172"/>
      <c r="FFK19" s="162"/>
      <c r="FFL19" s="171"/>
      <c r="FFM19" s="171"/>
      <c r="FFN19" s="171"/>
      <c r="FFO19" s="171"/>
      <c r="FFP19" s="171"/>
      <c r="FFQ19" s="171"/>
      <c r="FFR19" s="172"/>
      <c r="FFS19" s="162"/>
      <c r="FFT19" s="171"/>
      <c r="FFU19" s="171"/>
      <c r="FFV19" s="171"/>
      <c r="FFW19" s="171"/>
      <c r="FFX19" s="171"/>
      <c r="FFY19" s="171"/>
      <c r="FFZ19" s="172"/>
      <c r="FGA19" s="162"/>
      <c r="FGB19" s="171"/>
      <c r="FGC19" s="171"/>
      <c r="FGD19" s="171"/>
      <c r="FGE19" s="171"/>
      <c r="FGF19" s="171"/>
      <c r="FGG19" s="171"/>
      <c r="FGH19" s="172"/>
      <c r="FGI19" s="162"/>
      <c r="FGJ19" s="171"/>
      <c r="FGK19" s="171"/>
      <c r="FGL19" s="171"/>
      <c r="FGM19" s="171"/>
      <c r="FGN19" s="171"/>
      <c r="FGO19" s="171"/>
      <c r="FGP19" s="172"/>
      <c r="FGQ19" s="162"/>
      <c r="FGR19" s="171"/>
      <c r="FGS19" s="171"/>
      <c r="FGT19" s="171"/>
      <c r="FGU19" s="171"/>
      <c r="FGV19" s="171"/>
      <c r="FGW19" s="171"/>
      <c r="FGX19" s="172"/>
      <c r="FGY19" s="162"/>
      <c r="FGZ19" s="171"/>
      <c r="FHA19" s="171"/>
      <c r="FHB19" s="171"/>
      <c r="FHC19" s="171"/>
      <c r="FHD19" s="171"/>
      <c r="FHE19" s="171"/>
      <c r="FHF19" s="172"/>
      <c r="FHG19" s="162"/>
      <c r="FHH19" s="171"/>
      <c r="FHI19" s="171"/>
      <c r="FHJ19" s="171"/>
      <c r="FHK19" s="171"/>
      <c r="FHL19" s="171"/>
      <c r="FHM19" s="171"/>
      <c r="FHN19" s="172"/>
      <c r="FHO19" s="162"/>
      <c r="FHP19" s="171"/>
      <c r="FHQ19" s="171"/>
      <c r="FHR19" s="171"/>
      <c r="FHS19" s="171"/>
      <c r="FHT19" s="171"/>
      <c r="FHU19" s="171"/>
      <c r="FHV19" s="172"/>
      <c r="FHW19" s="162"/>
      <c r="FHX19" s="171"/>
      <c r="FHY19" s="171"/>
      <c r="FHZ19" s="171"/>
      <c r="FIA19" s="171"/>
      <c r="FIB19" s="171"/>
      <c r="FIC19" s="171"/>
      <c r="FID19" s="172"/>
      <c r="FIE19" s="162"/>
      <c r="FIF19" s="171"/>
      <c r="FIG19" s="171"/>
      <c r="FIH19" s="171"/>
      <c r="FII19" s="171"/>
      <c r="FIJ19" s="171"/>
      <c r="FIK19" s="171"/>
      <c r="FIL19" s="172"/>
      <c r="FIM19" s="162"/>
      <c r="FIN19" s="171"/>
      <c r="FIO19" s="171"/>
      <c r="FIP19" s="171"/>
      <c r="FIQ19" s="171"/>
      <c r="FIR19" s="171"/>
      <c r="FIS19" s="171"/>
      <c r="FIT19" s="172"/>
      <c r="FIU19" s="162"/>
      <c r="FIV19" s="171"/>
      <c r="FIW19" s="171"/>
      <c r="FIX19" s="171"/>
      <c r="FIY19" s="171"/>
      <c r="FIZ19" s="171"/>
      <c r="FJA19" s="171"/>
      <c r="FJB19" s="172"/>
      <c r="FJC19" s="162"/>
      <c r="FJD19" s="171"/>
      <c r="FJE19" s="171"/>
      <c r="FJF19" s="171"/>
      <c r="FJG19" s="171"/>
      <c r="FJH19" s="171"/>
      <c r="FJI19" s="171"/>
      <c r="FJJ19" s="172"/>
      <c r="FJK19" s="162"/>
      <c r="FJL19" s="171"/>
      <c r="FJM19" s="171"/>
      <c r="FJN19" s="171"/>
      <c r="FJO19" s="171"/>
      <c r="FJP19" s="171"/>
      <c r="FJQ19" s="171"/>
      <c r="FJR19" s="172"/>
      <c r="FJS19" s="162"/>
      <c r="FJT19" s="171"/>
      <c r="FJU19" s="171"/>
      <c r="FJV19" s="171"/>
      <c r="FJW19" s="171"/>
      <c r="FJX19" s="171"/>
      <c r="FJY19" s="171"/>
      <c r="FJZ19" s="172"/>
      <c r="FKA19" s="162"/>
      <c r="FKB19" s="171"/>
      <c r="FKC19" s="171"/>
      <c r="FKD19" s="171"/>
      <c r="FKE19" s="171"/>
      <c r="FKF19" s="171"/>
      <c r="FKG19" s="171"/>
      <c r="FKH19" s="172"/>
      <c r="FKI19" s="162"/>
      <c r="FKJ19" s="171"/>
      <c r="FKK19" s="171"/>
      <c r="FKL19" s="171"/>
      <c r="FKM19" s="171"/>
      <c r="FKN19" s="171"/>
      <c r="FKO19" s="171"/>
      <c r="FKP19" s="172"/>
      <c r="FKQ19" s="162"/>
      <c r="FKR19" s="171"/>
      <c r="FKS19" s="171"/>
      <c r="FKT19" s="171"/>
      <c r="FKU19" s="171"/>
      <c r="FKV19" s="171"/>
      <c r="FKW19" s="171"/>
      <c r="FKX19" s="172"/>
      <c r="FKY19" s="162"/>
      <c r="FKZ19" s="171"/>
      <c r="FLA19" s="171"/>
      <c r="FLB19" s="171"/>
      <c r="FLC19" s="171"/>
      <c r="FLD19" s="171"/>
      <c r="FLE19" s="171"/>
      <c r="FLF19" s="172"/>
      <c r="FLG19" s="162"/>
      <c r="FLH19" s="171"/>
      <c r="FLI19" s="171"/>
      <c r="FLJ19" s="171"/>
      <c r="FLK19" s="171"/>
      <c r="FLL19" s="171"/>
      <c r="FLM19" s="171"/>
      <c r="FLN19" s="172"/>
      <c r="FLO19" s="162"/>
      <c r="FLP19" s="171"/>
      <c r="FLQ19" s="171"/>
      <c r="FLR19" s="171"/>
      <c r="FLS19" s="171"/>
      <c r="FLT19" s="171"/>
      <c r="FLU19" s="171"/>
      <c r="FLV19" s="172"/>
      <c r="FLW19" s="162"/>
      <c r="FLX19" s="171"/>
      <c r="FLY19" s="171"/>
      <c r="FLZ19" s="171"/>
      <c r="FMA19" s="171"/>
      <c r="FMB19" s="171"/>
      <c r="FMC19" s="171"/>
      <c r="FMD19" s="172"/>
      <c r="FME19" s="162"/>
      <c r="FMF19" s="171"/>
      <c r="FMG19" s="171"/>
      <c r="FMH19" s="171"/>
      <c r="FMI19" s="171"/>
      <c r="FMJ19" s="171"/>
      <c r="FMK19" s="171"/>
      <c r="FML19" s="172"/>
      <c r="FMM19" s="162"/>
      <c r="FMN19" s="171"/>
      <c r="FMO19" s="171"/>
      <c r="FMP19" s="171"/>
      <c r="FMQ19" s="171"/>
      <c r="FMR19" s="171"/>
      <c r="FMS19" s="171"/>
      <c r="FMT19" s="172"/>
      <c r="FMU19" s="162"/>
      <c r="FMV19" s="171"/>
      <c r="FMW19" s="171"/>
      <c r="FMX19" s="171"/>
      <c r="FMY19" s="171"/>
      <c r="FMZ19" s="171"/>
      <c r="FNA19" s="171"/>
      <c r="FNB19" s="172"/>
      <c r="FNC19" s="162"/>
      <c r="FND19" s="171"/>
      <c r="FNE19" s="171"/>
      <c r="FNF19" s="171"/>
      <c r="FNG19" s="171"/>
      <c r="FNH19" s="171"/>
      <c r="FNI19" s="171"/>
      <c r="FNJ19" s="172"/>
      <c r="FNK19" s="162"/>
      <c r="FNL19" s="171"/>
      <c r="FNM19" s="171"/>
      <c r="FNN19" s="171"/>
      <c r="FNO19" s="171"/>
      <c r="FNP19" s="171"/>
      <c r="FNQ19" s="171"/>
      <c r="FNR19" s="172"/>
      <c r="FNS19" s="162"/>
      <c r="FNT19" s="171"/>
      <c r="FNU19" s="171"/>
      <c r="FNV19" s="171"/>
      <c r="FNW19" s="171"/>
      <c r="FNX19" s="171"/>
      <c r="FNY19" s="171"/>
      <c r="FNZ19" s="172"/>
      <c r="FOA19" s="162"/>
      <c r="FOB19" s="171"/>
      <c r="FOC19" s="171"/>
      <c r="FOD19" s="171"/>
      <c r="FOE19" s="171"/>
      <c r="FOF19" s="171"/>
      <c r="FOG19" s="171"/>
      <c r="FOH19" s="172"/>
      <c r="FOI19" s="162"/>
      <c r="FOJ19" s="171"/>
      <c r="FOK19" s="171"/>
      <c r="FOL19" s="171"/>
      <c r="FOM19" s="171"/>
      <c r="FON19" s="171"/>
      <c r="FOO19" s="171"/>
      <c r="FOP19" s="172"/>
      <c r="FOQ19" s="162"/>
      <c r="FOR19" s="171"/>
      <c r="FOS19" s="171"/>
      <c r="FOT19" s="171"/>
      <c r="FOU19" s="171"/>
      <c r="FOV19" s="171"/>
      <c r="FOW19" s="171"/>
      <c r="FOX19" s="172"/>
      <c r="FOY19" s="162"/>
      <c r="FOZ19" s="171"/>
      <c r="FPA19" s="171"/>
      <c r="FPB19" s="171"/>
      <c r="FPC19" s="171"/>
      <c r="FPD19" s="171"/>
      <c r="FPE19" s="171"/>
      <c r="FPF19" s="172"/>
      <c r="FPG19" s="162"/>
      <c r="FPH19" s="171"/>
      <c r="FPI19" s="171"/>
      <c r="FPJ19" s="171"/>
      <c r="FPK19" s="171"/>
      <c r="FPL19" s="171"/>
      <c r="FPM19" s="171"/>
      <c r="FPN19" s="172"/>
      <c r="FPO19" s="162"/>
      <c r="FPP19" s="171"/>
      <c r="FPQ19" s="171"/>
      <c r="FPR19" s="171"/>
      <c r="FPS19" s="171"/>
      <c r="FPT19" s="171"/>
      <c r="FPU19" s="171"/>
      <c r="FPV19" s="172"/>
      <c r="FPW19" s="162"/>
      <c r="FPX19" s="171"/>
      <c r="FPY19" s="171"/>
      <c r="FPZ19" s="171"/>
      <c r="FQA19" s="171"/>
      <c r="FQB19" s="171"/>
      <c r="FQC19" s="171"/>
      <c r="FQD19" s="172"/>
      <c r="FQE19" s="162"/>
      <c r="FQF19" s="171"/>
      <c r="FQG19" s="171"/>
      <c r="FQH19" s="171"/>
      <c r="FQI19" s="171"/>
      <c r="FQJ19" s="171"/>
      <c r="FQK19" s="171"/>
      <c r="FQL19" s="172"/>
      <c r="FQM19" s="162"/>
      <c r="FQN19" s="171"/>
      <c r="FQO19" s="171"/>
      <c r="FQP19" s="171"/>
      <c r="FQQ19" s="171"/>
      <c r="FQR19" s="171"/>
      <c r="FQS19" s="171"/>
      <c r="FQT19" s="172"/>
      <c r="FQU19" s="162"/>
      <c r="FQV19" s="171"/>
      <c r="FQW19" s="171"/>
      <c r="FQX19" s="171"/>
      <c r="FQY19" s="171"/>
      <c r="FQZ19" s="171"/>
      <c r="FRA19" s="171"/>
      <c r="FRB19" s="172"/>
      <c r="FRC19" s="162"/>
      <c r="FRD19" s="171"/>
      <c r="FRE19" s="171"/>
      <c r="FRF19" s="171"/>
      <c r="FRG19" s="171"/>
      <c r="FRH19" s="171"/>
      <c r="FRI19" s="171"/>
      <c r="FRJ19" s="172"/>
      <c r="FRK19" s="162"/>
      <c r="FRL19" s="171"/>
      <c r="FRM19" s="171"/>
      <c r="FRN19" s="171"/>
      <c r="FRO19" s="171"/>
      <c r="FRP19" s="171"/>
      <c r="FRQ19" s="171"/>
      <c r="FRR19" s="172"/>
      <c r="FRS19" s="162"/>
      <c r="FRT19" s="171"/>
      <c r="FRU19" s="171"/>
      <c r="FRV19" s="171"/>
      <c r="FRW19" s="171"/>
      <c r="FRX19" s="171"/>
      <c r="FRY19" s="171"/>
      <c r="FRZ19" s="172"/>
      <c r="FSA19" s="162"/>
      <c r="FSB19" s="171"/>
      <c r="FSC19" s="171"/>
      <c r="FSD19" s="171"/>
      <c r="FSE19" s="171"/>
      <c r="FSF19" s="171"/>
      <c r="FSG19" s="171"/>
      <c r="FSH19" s="172"/>
      <c r="FSI19" s="162"/>
      <c r="FSJ19" s="171"/>
      <c r="FSK19" s="171"/>
      <c r="FSL19" s="171"/>
      <c r="FSM19" s="171"/>
      <c r="FSN19" s="171"/>
      <c r="FSO19" s="171"/>
      <c r="FSP19" s="172"/>
      <c r="FSQ19" s="162"/>
      <c r="FSR19" s="171"/>
      <c r="FSS19" s="171"/>
      <c r="FST19" s="171"/>
      <c r="FSU19" s="171"/>
      <c r="FSV19" s="171"/>
      <c r="FSW19" s="171"/>
      <c r="FSX19" s="172"/>
      <c r="FSY19" s="162"/>
      <c r="FSZ19" s="171"/>
      <c r="FTA19" s="171"/>
      <c r="FTB19" s="171"/>
      <c r="FTC19" s="171"/>
      <c r="FTD19" s="171"/>
      <c r="FTE19" s="171"/>
      <c r="FTF19" s="172"/>
      <c r="FTG19" s="162"/>
      <c r="FTH19" s="171"/>
      <c r="FTI19" s="171"/>
      <c r="FTJ19" s="171"/>
      <c r="FTK19" s="171"/>
      <c r="FTL19" s="171"/>
      <c r="FTM19" s="171"/>
      <c r="FTN19" s="172"/>
      <c r="FTO19" s="162"/>
      <c r="FTP19" s="171"/>
      <c r="FTQ19" s="171"/>
      <c r="FTR19" s="171"/>
      <c r="FTS19" s="171"/>
      <c r="FTT19" s="171"/>
      <c r="FTU19" s="171"/>
      <c r="FTV19" s="172"/>
      <c r="FTW19" s="162"/>
      <c r="FTX19" s="171"/>
      <c r="FTY19" s="171"/>
      <c r="FTZ19" s="171"/>
      <c r="FUA19" s="171"/>
      <c r="FUB19" s="171"/>
      <c r="FUC19" s="171"/>
      <c r="FUD19" s="172"/>
      <c r="FUE19" s="162"/>
      <c r="FUF19" s="171"/>
      <c r="FUG19" s="171"/>
      <c r="FUH19" s="171"/>
      <c r="FUI19" s="171"/>
      <c r="FUJ19" s="171"/>
      <c r="FUK19" s="171"/>
      <c r="FUL19" s="172"/>
      <c r="FUM19" s="162"/>
      <c r="FUN19" s="171"/>
      <c r="FUO19" s="171"/>
      <c r="FUP19" s="171"/>
      <c r="FUQ19" s="171"/>
      <c r="FUR19" s="171"/>
      <c r="FUS19" s="171"/>
      <c r="FUT19" s="172"/>
      <c r="FUU19" s="162"/>
      <c r="FUV19" s="171"/>
      <c r="FUW19" s="171"/>
      <c r="FUX19" s="171"/>
      <c r="FUY19" s="171"/>
      <c r="FUZ19" s="171"/>
      <c r="FVA19" s="171"/>
      <c r="FVB19" s="172"/>
      <c r="FVC19" s="162"/>
      <c r="FVD19" s="171"/>
      <c r="FVE19" s="171"/>
      <c r="FVF19" s="171"/>
      <c r="FVG19" s="171"/>
      <c r="FVH19" s="171"/>
      <c r="FVI19" s="171"/>
      <c r="FVJ19" s="172"/>
      <c r="FVK19" s="162"/>
      <c r="FVL19" s="171"/>
      <c r="FVM19" s="171"/>
      <c r="FVN19" s="171"/>
      <c r="FVO19" s="171"/>
      <c r="FVP19" s="171"/>
      <c r="FVQ19" s="171"/>
      <c r="FVR19" s="172"/>
      <c r="FVS19" s="162"/>
      <c r="FVT19" s="171"/>
      <c r="FVU19" s="171"/>
      <c r="FVV19" s="171"/>
      <c r="FVW19" s="171"/>
      <c r="FVX19" s="171"/>
      <c r="FVY19" s="171"/>
      <c r="FVZ19" s="172"/>
      <c r="FWA19" s="162"/>
      <c r="FWB19" s="171"/>
      <c r="FWC19" s="171"/>
      <c r="FWD19" s="171"/>
      <c r="FWE19" s="171"/>
      <c r="FWF19" s="171"/>
      <c r="FWG19" s="171"/>
      <c r="FWH19" s="172"/>
      <c r="FWI19" s="162"/>
      <c r="FWJ19" s="171"/>
      <c r="FWK19" s="171"/>
      <c r="FWL19" s="171"/>
      <c r="FWM19" s="171"/>
      <c r="FWN19" s="171"/>
      <c r="FWO19" s="171"/>
      <c r="FWP19" s="172"/>
      <c r="FWQ19" s="162"/>
      <c r="FWR19" s="171"/>
      <c r="FWS19" s="171"/>
      <c r="FWT19" s="171"/>
      <c r="FWU19" s="171"/>
      <c r="FWV19" s="171"/>
      <c r="FWW19" s="171"/>
      <c r="FWX19" s="172"/>
      <c r="FWY19" s="162"/>
      <c r="FWZ19" s="171"/>
      <c r="FXA19" s="171"/>
      <c r="FXB19" s="171"/>
      <c r="FXC19" s="171"/>
      <c r="FXD19" s="171"/>
      <c r="FXE19" s="171"/>
      <c r="FXF19" s="172"/>
      <c r="FXG19" s="162"/>
      <c r="FXH19" s="171"/>
      <c r="FXI19" s="171"/>
      <c r="FXJ19" s="171"/>
      <c r="FXK19" s="171"/>
      <c r="FXL19" s="171"/>
      <c r="FXM19" s="171"/>
      <c r="FXN19" s="172"/>
      <c r="FXO19" s="162"/>
      <c r="FXP19" s="171"/>
      <c r="FXQ19" s="171"/>
      <c r="FXR19" s="171"/>
      <c r="FXS19" s="171"/>
      <c r="FXT19" s="171"/>
      <c r="FXU19" s="171"/>
      <c r="FXV19" s="172"/>
      <c r="FXW19" s="162"/>
      <c r="FXX19" s="171"/>
      <c r="FXY19" s="171"/>
      <c r="FXZ19" s="171"/>
      <c r="FYA19" s="171"/>
      <c r="FYB19" s="171"/>
      <c r="FYC19" s="171"/>
      <c r="FYD19" s="172"/>
      <c r="FYE19" s="162"/>
      <c r="FYF19" s="171"/>
      <c r="FYG19" s="171"/>
      <c r="FYH19" s="171"/>
      <c r="FYI19" s="171"/>
      <c r="FYJ19" s="171"/>
      <c r="FYK19" s="171"/>
      <c r="FYL19" s="172"/>
      <c r="FYM19" s="162"/>
      <c r="FYN19" s="171"/>
      <c r="FYO19" s="171"/>
      <c r="FYP19" s="171"/>
      <c r="FYQ19" s="171"/>
      <c r="FYR19" s="171"/>
      <c r="FYS19" s="171"/>
      <c r="FYT19" s="172"/>
      <c r="FYU19" s="162"/>
      <c r="FYV19" s="171"/>
      <c r="FYW19" s="171"/>
      <c r="FYX19" s="171"/>
      <c r="FYY19" s="171"/>
      <c r="FYZ19" s="171"/>
      <c r="FZA19" s="171"/>
      <c r="FZB19" s="172"/>
      <c r="FZC19" s="162"/>
      <c r="FZD19" s="171"/>
      <c r="FZE19" s="171"/>
      <c r="FZF19" s="171"/>
      <c r="FZG19" s="171"/>
      <c r="FZH19" s="171"/>
      <c r="FZI19" s="171"/>
      <c r="FZJ19" s="172"/>
      <c r="FZK19" s="162"/>
      <c r="FZL19" s="171"/>
      <c r="FZM19" s="171"/>
      <c r="FZN19" s="171"/>
      <c r="FZO19" s="171"/>
      <c r="FZP19" s="171"/>
      <c r="FZQ19" s="171"/>
      <c r="FZR19" s="172"/>
      <c r="FZS19" s="162"/>
      <c r="FZT19" s="171"/>
      <c r="FZU19" s="171"/>
      <c r="FZV19" s="171"/>
      <c r="FZW19" s="171"/>
      <c r="FZX19" s="171"/>
      <c r="FZY19" s="171"/>
      <c r="FZZ19" s="172"/>
      <c r="GAA19" s="162"/>
      <c r="GAB19" s="171"/>
      <c r="GAC19" s="171"/>
      <c r="GAD19" s="171"/>
      <c r="GAE19" s="171"/>
      <c r="GAF19" s="171"/>
      <c r="GAG19" s="171"/>
      <c r="GAH19" s="172"/>
      <c r="GAI19" s="162"/>
      <c r="GAJ19" s="171"/>
      <c r="GAK19" s="171"/>
      <c r="GAL19" s="171"/>
      <c r="GAM19" s="171"/>
      <c r="GAN19" s="171"/>
      <c r="GAO19" s="171"/>
      <c r="GAP19" s="172"/>
      <c r="GAQ19" s="162"/>
      <c r="GAR19" s="171"/>
      <c r="GAS19" s="171"/>
      <c r="GAT19" s="171"/>
      <c r="GAU19" s="171"/>
      <c r="GAV19" s="171"/>
      <c r="GAW19" s="171"/>
      <c r="GAX19" s="172"/>
      <c r="GAY19" s="162"/>
      <c r="GAZ19" s="171"/>
      <c r="GBA19" s="171"/>
      <c r="GBB19" s="171"/>
      <c r="GBC19" s="171"/>
      <c r="GBD19" s="171"/>
      <c r="GBE19" s="171"/>
      <c r="GBF19" s="172"/>
      <c r="GBG19" s="162"/>
      <c r="GBH19" s="171"/>
      <c r="GBI19" s="171"/>
      <c r="GBJ19" s="171"/>
      <c r="GBK19" s="171"/>
      <c r="GBL19" s="171"/>
      <c r="GBM19" s="171"/>
      <c r="GBN19" s="172"/>
      <c r="GBO19" s="162"/>
      <c r="GBP19" s="171"/>
      <c r="GBQ19" s="171"/>
      <c r="GBR19" s="171"/>
      <c r="GBS19" s="171"/>
      <c r="GBT19" s="171"/>
      <c r="GBU19" s="171"/>
      <c r="GBV19" s="172"/>
      <c r="GBW19" s="162"/>
      <c r="GBX19" s="171"/>
      <c r="GBY19" s="171"/>
      <c r="GBZ19" s="171"/>
      <c r="GCA19" s="171"/>
      <c r="GCB19" s="171"/>
      <c r="GCC19" s="171"/>
      <c r="GCD19" s="172"/>
      <c r="GCE19" s="162"/>
      <c r="GCF19" s="171"/>
      <c r="GCG19" s="171"/>
      <c r="GCH19" s="171"/>
      <c r="GCI19" s="171"/>
      <c r="GCJ19" s="171"/>
      <c r="GCK19" s="171"/>
      <c r="GCL19" s="172"/>
      <c r="GCM19" s="162"/>
      <c r="GCN19" s="171"/>
      <c r="GCO19" s="171"/>
      <c r="GCP19" s="171"/>
      <c r="GCQ19" s="171"/>
      <c r="GCR19" s="171"/>
      <c r="GCS19" s="171"/>
      <c r="GCT19" s="172"/>
      <c r="GCU19" s="162"/>
      <c r="GCV19" s="171"/>
      <c r="GCW19" s="171"/>
      <c r="GCX19" s="171"/>
      <c r="GCY19" s="171"/>
      <c r="GCZ19" s="171"/>
      <c r="GDA19" s="171"/>
      <c r="GDB19" s="172"/>
      <c r="GDC19" s="162"/>
      <c r="GDD19" s="171"/>
      <c r="GDE19" s="171"/>
      <c r="GDF19" s="171"/>
      <c r="GDG19" s="171"/>
      <c r="GDH19" s="171"/>
      <c r="GDI19" s="171"/>
      <c r="GDJ19" s="172"/>
      <c r="GDK19" s="162"/>
      <c r="GDL19" s="171"/>
      <c r="GDM19" s="171"/>
      <c r="GDN19" s="171"/>
      <c r="GDO19" s="171"/>
      <c r="GDP19" s="171"/>
      <c r="GDQ19" s="171"/>
      <c r="GDR19" s="172"/>
      <c r="GDS19" s="162"/>
      <c r="GDT19" s="171"/>
      <c r="GDU19" s="171"/>
      <c r="GDV19" s="171"/>
      <c r="GDW19" s="171"/>
      <c r="GDX19" s="171"/>
      <c r="GDY19" s="171"/>
      <c r="GDZ19" s="172"/>
      <c r="GEA19" s="162"/>
      <c r="GEB19" s="171"/>
      <c r="GEC19" s="171"/>
      <c r="GED19" s="171"/>
      <c r="GEE19" s="171"/>
      <c r="GEF19" s="171"/>
      <c r="GEG19" s="171"/>
      <c r="GEH19" s="172"/>
      <c r="GEI19" s="162"/>
      <c r="GEJ19" s="171"/>
      <c r="GEK19" s="171"/>
      <c r="GEL19" s="171"/>
      <c r="GEM19" s="171"/>
      <c r="GEN19" s="171"/>
      <c r="GEO19" s="171"/>
      <c r="GEP19" s="172"/>
      <c r="GEQ19" s="162"/>
      <c r="GER19" s="171"/>
      <c r="GES19" s="171"/>
      <c r="GET19" s="171"/>
      <c r="GEU19" s="171"/>
      <c r="GEV19" s="171"/>
      <c r="GEW19" s="171"/>
      <c r="GEX19" s="172"/>
      <c r="GEY19" s="162"/>
      <c r="GEZ19" s="171"/>
      <c r="GFA19" s="171"/>
      <c r="GFB19" s="171"/>
      <c r="GFC19" s="171"/>
      <c r="GFD19" s="171"/>
      <c r="GFE19" s="171"/>
      <c r="GFF19" s="172"/>
      <c r="GFG19" s="162"/>
      <c r="GFH19" s="171"/>
      <c r="GFI19" s="171"/>
      <c r="GFJ19" s="171"/>
      <c r="GFK19" s="171"/>
      <c r="GFL19" s="171"/>
      <c r="GFM19" s="171"/>
      <c r="GFN19" s="172"/>
      <c r="GFO19" s="162"/>
      <c r="GFP19" s="171"/>
      <c r="GFQ19" s="171"/>
      <c r="GFR19" s="171"/>
      <c r="GFS19" s="171"/>
      <c r="GFT19" s="171"/>
      <c r="GFU19" s="171"/>
      <c r="GFV19" s="172"/>
      <c r="GFW19" s="162"/>
      <c r="GFX19" s="171"/>
      <c r="GFY19" s="171"/>
      <c r="GFZ19" s="171"/>
      <c r="GGA19" s="171"/>
      <c r="GGB19" s="171"/>
      <c r="GGC19" s="171"/>
      <c r="GGD19" s="172"/>
      <c r="GGE19" s="162"/>
      <c r="GGF19" s="171"/>
      <c r="GGG19" s="171"/>
      <c r="GGH19" s="171"/>
      <c r="GGI19" s="171"/>
      <c r="GGJ19" s="171"/>
      <c r="GGK19" s="171"/>
      <c r="GGL19" s="172"/>
      <c r="GGM19" s="162"/>
      <c r="GGN19" s="171"/>
      <c r="GGO19" s="171"/>
      <c r="GGP19" s="171"/>
      <c r="GGQ19" s="171"/>
      <c r="GGR19" s="171"/>
      <c r="GGS19" s="171"/>
      <c r="GGT19" s="172"/>
      <c r="GGU19" s="162"/>
      <c r="GGV19" s="171"/>
      <c r="GGW19" s="171"/>
      <c r="GGX19" s="171"/>
      <c r="GGY19" s="171"/>
      <c r="GGZ19" s="171"/>
      <c r="GHA19" s="171"/>
      <c r="GHB19" s="172"/>
      <c r="GHC19" s="162"/>
      <c r="GHD19" s="171"/>
      <c r="GHE19" s="171"/>
      <c r="GHF19" s="171"/>
      <c r="GHG19" s="171"/>
      <c r="GHH19" s="171"/>
      <c r="GHI19" s="171"/>
      <c r="GHJ19" s="172"/>
      <c r="GHK19" s="162"/>
      <c r="GHL19" s="171"/>
      <c r="GHM19" s="171"/>
      <c r="GHN19" s="171"/>
      <c r="GHO19" s="171"/>
      <c r="GHP19" s="171"/>
      <c r="GHQ19" s="171"/>
      <c r="GHR19" s="172"/>
      <c r="GHS19" s="162"/>
      <c r="GHT19" s="171"/>
      <c r="GHU19" s="171"/>
      <c r="GHV19" s="171"/>
      <c r="GHW19" s="171"/>
      <c r="GHX19" s="171"/>
      <c r="GHY19" s="171"/>
      <c r="GHZ19" s="172"/>
      <c r="GIA19" s="162"/>
      <c r="GIB19" s="171"/>
      <c r="GIC19" s="171"/>
      <c r="GID19" s="171"/>
      <c r="GIE19" s="171"/>
      <c r="GIF19" s="171"/>
      <c r="GIG19" s="171"/>
      <c r="GIH19" s="172"/>
      <c r="GII19" s="162"/>
      <c r="GIJ19" s="171"/>
      <c r="GIK19" s="171"/>
      <c r="GIL19" s="171"/>
      <c r="GIM19" s="171"/>
      <c r="GIN19" s="171"/>
      <c r="GIO19" s="171"/>
      <c r="GIP19" s="172"/>
      <c r="GIQ19" s="162"/>
      <c r="GIR19" s="171"/>
      <c r="GIS19" s="171"/>
      <c r="GIT19" s="171"/>
      <c r="GIU19" s="171"/>
      <c r="GIV19" s="171"/>
      <c r="GIW19" s="171"/>
      <c r="GIX19" s="172"/>
      <c r="GIY19" s="162"/>
      <c r="GIZ19" s="171"/>
      <c r="GJA19" s="171"/>
      <c r="GJB19" s="171"/>
      <c r="GJC19" s="171"/>
      <c r="GJD19" s="171"/>
      <c r="GJE19" s="171"/>
      <c r="GJF19" s="172"/>
      <c r="GJG19" s="162"/>
      <c r="GJH19" s="171"/>
      <c r="GJI19" s="171"/>
      <c r="GJJ19" s="171"/>
      <c r="GJK19" s="171"/>
      <c r="GJL19" s="171"/>
      <c r="GJM19" s="171"/>
      <c r="GJN19" s="172"/>
      <c r="GJO19" s="162"/>
      <c r="GJP19" s="171"/>
      <c r="GJQ19" s="171"/>
      <c r="GJR19" s="171"/>
      <c r="GJS19" s="171"/>
      <c r="GJT19" s="171"/>
      <c r="GJU19" s="171"/>
      <c r="GJV19" s="172"/>
      <c r="GJW19" s="162"/>
      <c r="GJX19" s="171"/>
      <c r="GJY19" s="171"/>
      <c r="GJZ19" s="171"/>
      <c r="GKA19" s="171"/>
      <c r="GKB19" s="171"/>
      <c r="GKC19" s="171"/>
      <c r="GKD19" s="172"/>
      <c r="GKE19" s="162"/>
      <c r="GKF19" s="171"/>
      <c r="GKG19" s="171"/>
      <c r="GKH19" s="171"/>
      <c r="GKI19" s="171"/>
      <c r="GKJ19" s="171"/>
      <c r="GKK19" s="171"/>
      <c r="GKL19" s="172"/>
      <c r="GKM19" s="162"/>
      <c r="GKN19" s="171"/>
      <c r="GKO19" s="171"/>
      <c r="GKP19" s="171"/>
      <c r="GKQ19" s="171"/>
      <c r="GKR19" s="171"/>
      <c r="GKS19" s="171"/>
      <c r="GKT19" s="172"/>
      <c r="GKU19" s="162"/>
      <c r="GKV19" s="171"/>
      <c r="GKW19" s="171"/>
      <c r="GKX19" s="171"/>
      <c r="GKY19" s="171"/>
      <c r="GKZ19" s="171"/>
      <c r="GLA19" s="171"/>
      <c r="GLB19" s="172"/>
      <c r="GLC19" s="162"/>
      <c r="GLD19" s="171"/>
      <c r="GLE19" s="171"/>
      <c r="GLF19" s="171"/>
      <c r="GLG19" s="171"/>
      <c r="GLH19" s="171"/>
      <c r="GLI19" s="171"/>
      <c r="GLJ19" s="172"/>
      <c r="GLK19" s="162"/>
      <c r="GLL19" s="171"/>
      <c r="GLM19" s="171"/>
      <c r="GLN19" s="171"/>
      <c r="GLO19" s="171"/>
      <c r="GLP19" s="171"/>
      <c r="GLQ19" s="171"/>
      <c r="GLR19" s="172"/>
      <c r="GLS19" s="162"/>
      <c r="GLT19" s="171"/>
      <c r="GLU19" s="171"/>
      <c r="GLV19" s="171"/>
      <c r="GLW19" s="171"/>
      <c r="GLX19" s="171"/>
      <c r="GLY19" s="171"/>
      <c r="GLZ19" s="172"/>
      <c r="GMA19" s="162"/>
      <c r="GMB19" s="171"/>
      <c r="GMC19" s="171"/>
      <c r="GMD19" s="171"/>
      <c r="GME19" s="171"/>
      <c r="GMF19" s="171"/>
      <c r="GMG19" s="171"/>
      <c r="GMH19" s="172"/>
      <c r="GMI19" s="162"/>
      <c r="GMJ19" s="171"/>
      <c r="GMK19" s="171"/>
      <c r="GML19" s="171"/>
      <c r="GMM19" s="171"/>
      <c r="GMN19" s="171"/>
      <c r="GMO19" s="171"/>
      <c r="GMP19" s="172"/>
      <c r="GMQ19" s="162"/>
      <c r="GMR19" s="171"/>
      <c r="GMS19" s="171"/>
      <c r="GMT19" s="171"/>
      <c r="GMU19" s="171"/>
      <c r="GMV19" s="171"/>
      <c r="GMW19" s="171"/>
      <c r="GMX19" s="172"/>
      <c r="GMY19" s="162"/>
      <c r="GMZ19" s="171"/>
      <c r="GNA19" s="171"/>
      <c r="GNB19" s="171"/>
      <c r="GNC19" s="171"/>
      <c r="GND19" s="171"/>
      <c r="GNE19" s="171"/>
      <c r="GNF19" s="172"/>
      <c r="GNG19" s="162"/>
      <c r="GNH19" s="171"/>
      <c r="GNI19" s="171"/>
      <c r="GNJ19" s="171"/>
      <c r="GNK19" s="171"/>
      <c r="GNL19" s="171"/>
      <c r="GNM19" s="171"/>
      <c r="GNN19" s="172"/>
      <c r="GNO19" s="162"/>
      <c r="GNP19" s="171"/>
      <c r="GNQ19" s="171"/>
      <c r="GNR19" s="171"/>
      <c r="GNS19" s="171"/>
      <c r="GNT19" s="171"/>
      <c r="GNU19" s="171"/>
      <c r="GNV19" s="172"/>
      <c r="GNW19" s="162"/>
      <c r="GNX19" s="171"/>
      <c r="GNY19" s="171"/>
      <c r="GNZ19" s="171"/>
      <c r="GOA19" s="171"/>
      <c r="GOB19" s="171"/>
      <c r="GOC19" s="171"/>
      <c r="GOD19" s="172"/>
      <c r="GOE19" s="162"/>
      <c r="GOF19" s="171"/>
      <c r="GOG19" s="171"/>
      <c r="GOH19" s="171"/>
      <c r="GOI19" s="171"/>
      <c r="GOJ19" s="171"/>
      <c r="GOK19" s="171"/>
      <c r="GOL19" s="172"/>
      <c r="GOM19" s="162"/>
      <c r="GON19" s="171"/>
      <c r="GOO19" s="171"/>
      <c r="GOP19" s="171"/>
      <c r="GOQ19" s="171"/>
      <c r="GOR19" s="171"/>
      <c r="GOS19" s="171"/>
      <c r="GOT19" s="172"/>
      <c r="GOU19" s="162"/>
      <c r="GOV19" s="171"/>
      <c r="GOW19" s="171"/>
      <c r="GOX19" s="171"/>
      <c r="GOY19" s="171"/>
      <c r="GOZ19" s="171"/>
      <c r="GPA19" s="171"/>
      <c r="GPB19" s="172"/>
      <c r="GPC19" s="162"/>
      <c r="GPD19" s="171"/>
      <c r="GPE19" s="171"/>
      <c r="GPF19" s="171"/>
      <c r="GPG19" s="171"/>
      <c r="GPH19" s="171"/>
      <c r="GPI19" s="171"/>
      <c r="GPJ19" s="172"/>
      <c r="GPK19" s="162"/>
      <c r="GPL19" s="171"/>
      <c r="GPM19" s="171"/>
      <c r="GPN19" s="171"/>
      <c r="GPO19" s="171"/>
      <c r="GPP19" s="171"/>
      <c r="GPQ19" s="171"/>
      <c r="GPR19" s="172"/>
      <c r="GPS19" s="162"/>
      <c r="GPT19" s="171"/>
      <c r="GPU19" s="171"/>
      <c r="GPV19" s="171"/>
      <c r="GPW19" s="171"/>
      <c r="GPX19" s="171"/>
      <c r="GPY19" s="171"/>
      <c r="GPZ19" s="172"/>
      <c r="GQA19" s="162"/>
      <c r="GQB19" s="171"/>
      <c r="GQC19" s="171"/>
      <c r="GQD19" s="171"/>
      <c r="GQE19" s="171"/>
      <c r="GQF19" s="171"/>
      <c r="GQG19" s="171"/>
      <c r="GQH19" s="172"/>
      <c r="GQI19" s="162"/>
      <c r="GQJ19" s="171"/>
      <c r="GQK19" s="171"/>
      <c r="GQL19" s="171"/>
      <c r="GQM19" s="171"/>
      <c r="GQN19" s="171"/>
      <c r="GQO19" s="171"/>
      <c r="GQP19" s="172"/>
      <c r="GQQ19" s="162"/>
      <c r="GQR19" s="171"/>
      <c r="GQS19" s="171"/>
      <c r="GQT19" s="171"/>
      <c r="GQU19" s="171"/>
      <c r="GQV19" s="171"/>
      <c r="GQW19" s="171"/>
      <c r="GQX19" s="172"/>
      <c r="GQY19" s="162"/>
      <c r="GQZ19" s="171"/>
      <c r="GRA19" s="171"/>
      <c r="GRB19" s="171"/>
      <c r="GRC19" s="171"/>
      <c r="GRD19" s="171"/>
      <c r="GRE19" s="171"/>
      <c r="GRF19" s="172"/>
      <c r="GRG19" s="162"/>
      <c r="GRH19" s="171"/>
      <c r="GRI19" s="171"/>
      <c r="GRJ19" s="171"/>
      <c r="GRK19" s="171"/>
      <c r="GRL19" s="171"/>
      <c r="GRM19" s="171"/>
      <c r="GRN19" s="172"/>
      <c r="GRO19" s="162"/>
      <c r="GRP19" s="171"/>
      <c r="GRQ19" s="171"/>
      <c r="GRR19" s="171"/>
      <c r="GRS19" s="171"/>
      <c r="GRT19" s="171"/>
      <c r="GRU19" s="171"/>
      <c r="GRV19" s="172"/>
      <c r="GRW19" s="162"/>
      <c r="GRX19" s="171"/>
      <c r="GRY19" s="171"/>
      <c r="GRZ19" s="171"/>
      <c r="GSA19" s="171"/>
      <c r="GSB19" s="171"/>
      <c r="GSC19" s="171"/>
      <c r="GSD19" s="172"/>
      <c r="GSE19" s="162"/>
      <c r="GSF19" s="171"/>
      <c r="GSG19" s="171"/>
      <c r="GSH19" s="171"/>
      <c r="GSI19" s="171"/>
      <c r="GSJ19" s="171"/>
      <c r="GSK19" s="171"/>
      <c r="GSL19" s="172"/>
      <c r="GSM19" s="162"/>
      <c r="GSN19" s="171"/>
      <c r="GSO19" s="171"/>
      <c r="GSP19" s="171"/>
      <c r="GSQ19" s="171"/>
      <c r="GSR19" s="171"/>
      <c r="GSS19" s="171"/>
      <c r="GST19" s="172"/>
      <c r="GSU19" s="162"/>
      <c r="GSV19" s="171"/>
      <c r="GSW19" s="171"/>
      <c r="GSX19" s="171"/>
      <c r="GSY19" s="171"/>
      <c r="GSZ19" s="171"/>
      <c r="GTA19" s="171"/>
      <c r="GTB19" s="172"/>
      <c r="GTC19" s="162"/>
      <c r="GTD19" s="171"/>
      <c r="GTE19" s="171"/>
      <c r="GTF19" s="171"/>
      <c r="GTG19" s="171"/>
      <c r="GTH19" s="171"/>
      <c r="GTI19" s="171"/>
      <c r="GTJ19" s="172"/>
      <c r="GTK19" s="162"/>
      <c r="GTL19" s="171"/>
      <c r="GTM19" s="171"/>
      <c r="GTN19" s="171"/>
      <c r="GTO19" s="171"/>
      <c r="GTP19" s="171"/>
      <c r="GTQ19" s="171"/>
      <c r="GTR19" s="172"/>
      <c r="GTS19" s="162"/>
      <c r="GTT19" s="171"/>
      <c r="GTU19" s="171"/>
      <c r="GTV19" s="171"/>
      <c r="GTW19" s="171"/>
      <c r="GTX19" s="171"/>
      <c r="GTY19" s="171"/>
      <c r="GTZ19" s="172"/>
      <c r="GUA19" s="162"/>
      <c r="GUB19" s="171"/>
      <c r="GUC19" s="171"/>
      <c r="GUD19" s="171"/>
      <c r="GUE19" s="171"/>
      <c r="GUF19" s="171"/>
      <c r="GUG19" s="171"/>
      <c r="GUH19" s="172"/>
      <c r="GUI19" s="162"/>
      <c r="GUJ19" s="171"/>
      <c r="GUK19" s="171"/>
      <c r="GUL19" s="171"/>
      <c r="GUM19" s="171"/>
      <c r="GUN19" s="171"/>
      <c r="GUO19" s="171"/>
      <c r="GUP19" s="172"/>
      <c r="GUQ19" s="162"/>
      <c r="GUR19" s="171"/>
      <c r="GUS19" s="171"/>
      <c r="GUT19" s="171"/>
      <c r="GUU19" s="171"/>
      <c r="GUV19" s="171"/>
      <c r="GUW19" s="171"/>
      <c r="GUX19" s="172"/>
      <c r="GUY19" s="162"/>
      <c r="GUZ19" s="171"/>
      <c r="GVA19" s="171"/>
      <c r="GVB19" s="171"/>
      <c r="GVC19" s="171"/>
      <c r="GVD19" s="171"/>
      <c r="GVE19" s="171"/>
      <c r="GVF19" s="172"/>
      <c r="GVG19" s="162"/>
      <c r="GVH19" s="171"/>
      <c r="GVI19" s="171"/>
      <c r="GVJ19" s="171"/>
      <c r="GVK19" s="171"/>
      <c r="GVL19" s="171"/>
      <c r="GVM19" s="171"/>
      <c r="GVN19" s="172"/>
      <c r="GVO19" s="162"/>
      <c r="GVP19" s="171"/>
      <c r="GVQ19" s="171"/>
      <c r="GVR19" s="171"/>
      <c r="GVS19" s="171"/>
      <c r="GVT19" s="171"/>
      <c r="GVU19" s="171"/>
      <c r="GVV19" s="172"/>
      <c r="GVW19" s="162"/>
      <c r="GVX19" s="171"/>
      <c r="GVY19" s="171"/>
      <c r="GVZ19" s="171"/>
      <c r="GWA19" s="171"/>
      <c r="GWB19" s="171"/>
      <c r="GWC19" s="171"/>
      <c r="GWD19" s="172"/>
      <c r="GWE19" s="162"/>
      <c r="GWF19" s="171"/>
      <c r="GWG19" s="171"/>
      <c r="GWH19" s="171"/>
      <c r="GWI19" s="171"/>
      <c r="GWJ19" s="171"/>
      <c r="GWK19" s="171"/>
      <c r="GWL19" s="172"/>
      <c r="GWM19" s="162"/>
      <c r="GWN19" s="171"/>
      <c r="GWO19" s="171"/>
      <c r="GWP19" s="171"/>
      <c r="GWQ19" s="171"/>
      <c r="GWR19" s="171"/>
      <c r="GWS19" s="171"/>
      <c r="GWT19" s="172"/>
      <c r="GWU19" s="162"/>
      <c r="GWV19" s="171"/>
      <c r="GWW19" s="171"/>
      <c r="GWX19" s="171"/>
      <c r="GWY19" s="171"/>
      <c r="GWZ19" s="171"/>
      <c r="GXA19" s="171"/>
      <c r="GXB19" s="172"/>
      <c r="GXC19" s="162"/>
      <c r="GXD19" s="171"/>
      <c r="GXE19" s="171"/>
      <c r="GXF19" s="171"/>
      <c r="GXG19" s="171"/>
      <c r="GXH19" s="171"/>
      <c r="GXI19" s="171"/>
      <c r="GXJ19" s="172"/>
      <c r="GXK19" s="162"/>
      <c r="GXL19" s="171"/>
      <c r="GXM19" s="171"/>
      <c r="GXN19" s="171"/>
      <c r="GXO19" s="171"/>
      <c r="GXP19" s="171"/>
      <c r="GXQ19" s="171"/>
      <c r="GXR19" s="172"/>
      <c r="GXS19" s="162"/>
      <c r="GXT19" s="171"/>
      <c r="GXU19" s="171"/>
      <c r="GXV19" s="171"/>
      <c r="GXW19" s="171"/>
      <c r="GXX19" s="171"/>
      <c r="GXY19" s="171"/>
      <c r="GXZ19" s="172"/>
      <c r="GYA19" s="162"/>
      <c r="GYB19" s="171"/>
      <c r="GYC19" s="171"/>
      <c r="GYD19" s="171"/>
      <c r="GYE19" s="171"/>
      <c r="GYF19" s="171"/>
      <c r="GYG19" s="171"/>
      <c r="GYH19" s="172"/>
      <c r="GYI19" s="162"/>
      <c r="GYJ19" s="171"/>
      <c r="GYK19" s="171"/>
      <c r="GYL19" s="171"/>
      <c r="GYM19" s="171"/>
      <c r="GYN19" s="171"/>
      <c r="GYO19" s="171"/>
      <c r="GYP19" s="172"/>
      <c r="GYQ19" s="162"/>
      <c r="GYR19" s="171"/>
      <c r="GYS19" s="171"/>
      <c r="GYT19" s="171"/>
      <c r="GYU19" s="171"/>
      <c r="GYV19" s="171"/>
      <c r="GYW19" s="171"/>
      <c r="GYX19" s="172"/>
      <c r="GYY19" s="162"/>
      <c r="GYZ19" s="171"/>
      <c r="GZA19" s="171"/>
      <c r="GZB19" s="171"/>
      <c r="GZC19" s="171"/>
      <c r="GZD19" s="171"/>
      <c r="GZE19" s="171"/>
      <c r="GZF19" s="172"/>
      <c r="GZG19" s="162"/>
      <c r="GZH19" s="171"/>
      <c r="GZI19" s="171"/>
      <c r="GZJ19" s="171"/>
      <c r="GZK19" s="171"/>
      <c r="GZL19" s="171"/>
      <c r="GZM19" s="171"/>
      <c r="GZN19" s="172"/>
      <c r="GZO19" s="162"/>
      <c r="GZP19" s="171"/>
      <c r="GZQ19" s="171"/>
      <c r="GZR19" s="171"/>
      <c r="GZS19" s="171"/>
      <c r="GZT19" s="171"/>
      <c r="GZU19" s="171"/>
      <c r="GZV19" s="172"/>
      <c r="GZW19" s="162"/>
      <c r="GZX19" s="171"/>
      <c r="GZY19" s="171"/>
      <c r="GZZ19" s="171"/>
      <c r="HAA19" s="171"/>
      <c r="HAB19" s="171"/>
      <c r="HAC19" s="171"/>
      <c r="HAD19" s="172"/>
      <c r="HAE19" s="162"/>
      <c r="HAF19" s="171"/>
      <c r="HAG19" s="171"/>
      <c r="HAH19" s="171"/>
      <c r="HAI19" s="171"/>
      <c r="HAJ19" s="171"/>
      <c r="HAK19" s="171"/>
      <c r="HAL19" s="172"/>
      <c r="HAM19" s="162"/>
      <c r="HAN19" s="171"/>
      <c r="HAO19" s="171"/>
      <c r="HAP19" s="171"/>
      <c r="HAQ19" s="171"/>
      <c r="HAR19" s="171"/>
      <c r="HAS19" s="171"/>
      <c r="HAT19" s="172"/>
      <c r="HAU19" s="162"/>
      <c r="HAV19" s="171"/>
      <c r="HAW19" s="171"/>
      <c r="HAX19" s="171"/>
      <c r="HAY19" s="171"/>
      <c r="HAZ19" s="171"/>
      <c r="HBA19" s="171"/>
      <c r="HBB19" s="172"/>
      <c r="HBC19" s="162"/>
      <c r="HBD19" s="171"/>
      <c r="HBE19" s="171"/>
      <c r="HBF19" s="171"/>
      <c r="HBG19" s="171"/>
      <c r="HBH19" s="171"/>
      <c r="HBI19" s="171"/>
      <c r="HBJ19" s="172"/>
      <c r="HBK19" s="162"/>
      <c r="HBL19" s="171"/>
      <c r="HBM19" s="171"/>
      <c r="HBN19" s="171"/>
      <c r="HBO19" s="171"/>
      <c r="HBP19" s="171"/>
      <c r="HBQ19" s="171"/>
      <c r="HBR19" s="172"/>
      <c r="HBS19" s="162"/>
      <c r="HBT19" s="171"/>
      <c r="HBU19" s="171"/>
      <c r="HBV19" s="171"/>
      <c r="HBW19" s="171"/>
      <c r="HBX19" s="171"/>
      <c r="HBY19" s="171"/>
      <c r="HBZ19" s="172"/>
      <c r="HCA19" s="162"/>
      <c r="HCB19" s="171"/>
      <c r="HCC19" s="171"/>
      <c r="HCD19" s="171"/>
      <c r="HCE19" s="171"/>
      <c r="HCF19" s="171"/>
      <c r="HCG19" s="171"/>
      <c r="HCH19" s="172"/>
      <c r="HCI19" s="162"/>
      <c r="HCJ19" s="171"/>
      <c r="HCK19" s="171"/>
      <c r="HCL19" s="171"/>
      <c r="HCM19" s="171"/>
      <c r="HCN19" s="171"/>
      <c r="HCO19" s="171"/>
      <c r="HCP19" s="172"/>
      <c r="HCQ19" s="162"/>
      <c r="HCR19" s="171"/>
      <c r="HCS19" s="171"/>
      <c r="HCT19" s="171"/>
      <c r="HCU19" s="171"/>
      <c r="HCV19" s="171"/>
      <c r="HCW19" s="171"/>
      <c r="HCX19" s="172"/>
      <c r="HCY19" s="162"/>
      <c r="HCZ19" s="171"/>
      <c r="HDA19" s="171"/>
      <c r="HDB19" s="171"/>
      <c r="HDC19" s="171"/>
      <c r="HDD19" s="171"/>
      <c r="HDE19" s="171"/>
      <c r="HDF19" s="172"/>
      <c r="HDG19" s="162"/>
      <c r="HDH19" s="171"/>
      <c r="HDI19" s="171"/>
      <c r="HDJ19" s="171"/>
      <c r="HDK19" s="171"/>
      <c r="HDL19" s="171"/>
      <c r="HDM19" s="171"/>
      <c r="HDN19" s="172"/>
      <c r="HDO19" s="162"/>
      <c r="HDP19" s="171"/>
      <c r="HDQ19" s="171"/>
      <c r="HDR19" s="171"/>
      <c r="HDS19" s="171"/>
      <c r="HDT19" s="171"/>
      <c r="HDU19" s="171"/>
      <c r="HDV19" s="172"/>
      <c r="HDW19" s="162"/>
      <c r="HDX19" s="171"/>
      <c r="HDY19" s="171"/>
      <c r="HDZ19" s="171"/>
      <c r="HEA19" s="171"/>
      <c r="HEB19" s="171"/>
      <c r="HEC19" s="171"/>
      <c r="HED19" s="172"/>
      <c r="HEE19" s="162"/>
      <c r="HEF19" s="171"/>
      <c r="HEG19" s="171"/>
      <c r="HEH19" s="171"/>
      <c r="HEI19" s="171"/>
      <c r="HEJ19" s="171"/>
      <c r="HEK19" s="171"/>
      <c r="HEL19" s="172"/>
      <c r="HEM19" s="162"/>
      <c r="HEN19" s="171"/>
      <c r="HEO19" s="171"/>
      <c r="HEP19" s="171"/>
      <c r="HEQ19" s="171"/>
      <c r="HER19" s="171"/>
      <c r="HES19" s="171"/>
      <c r="HET19" s="172"/>
      <c r="HEU19" s="162"/>
      <c r="HEV19" s="171"/>
      <c r="HEW19" s="171"/>
      <c r="HEX19" s="171"/>
      <c r="HEY19" s="171"/>
      <c r="HEZ19" s="171"/>
      <c r="HFA19" s="171"/>
      <c r="HFB19" s="172"/>
      <c r="HFC19" s="162"/>
      <c r="HFD19" s="171"/>
      <c r="HFE19" s="171"/>
      <c r="HFF19" s="171"/>
      <c r="HFG19" s="171"/>
      <c r="HFH19" s="171"/>
      <c r="HFI19" s="171"/>
      <c r="HFJ19" s="172"/>
      <c r="HFK19" s="162"/>
      <c r="HFL19" s="171"/>
      <c r="HFM19" s="171"/>
      <c r="HFN19" s="171"/>
      <c r="HFO19" s="171"/>
      <c r="HFP19" s="171"/>
      <c r="HFQ19" s="171"/>
      <c r="HFR19" s="172"/>
      <c r="HFS19" s="162"/>
      <c r="HFT19" s="171"/>
      <c r="HFU19" s="171"/>
      <c r="HFV19" s="171"/>
      <c r="HFW19" s="171"/>
      <c r="HFX19" s="171"/>
      <c r="HFY19" s="171"/>
      <c r="HFZ19" s="172"/>
      <c r="HGA19" s="162"/>
      <c r="HGB19" s="171"/>
      <c r="HGC19" s="171"/>
      <c r="HGD19" s="171"/>
      <c r="HGE19" s="171"/>
      <c r="HGF19" s="171"/>
      <c r="HGG19" s="171"/>
      <c r="HGH19" s="172"/>
      <c r="HGI19" s="162"/>
      <c r="HGJ19" s="171"/>
      <c r="HGK19" s="171"/>
      <c r="HGL19" s="171"/>
      <c r="HGM19" s="171"/>
      <c r="HGN19" s="171"/>
      <c r="HGO19" s="171"/>
      <c r="HGP19" s="172"/>
      <c r="HGQ19" s="162"/>
      <c r="HGR19" s="171"/>
      <c r="HGS19" s="171"/>
      <c r="HGT19" s="171"/>
      <c r="HGU19" s="171"/>
      <c r="HGV19" s="171"/>
      <c r="HGW19" s="171"/>
      <c r="HGX19" s="172"/>
      <c r="HGY19" s="162"/>
      <c r="HGZ19" s="171"/>
      <c r="HHA19" s="171"/>
      <c r="HHB19" s="171"/>
      <c r="HHC19" s="171"/>
      <c r="HHD19" s="171"/>
      <c r="HHE19" s="171"/>
      <c r="HHF19" s="172"/>
      <c r="HHG19" s="162"/>
      <c r="HHH19" s="171"/>
      <c r="HHI19" s="171"/>
      <c r="HHJ19" s="171"/>
      <c r="HHK19" s="171"/>
      <c r="HHL19" s="171"/>
      <c r="HHM19" s="171"/>
      <c r="HHN19" s="172"/>
      <c r="HHO19" s="162"/>
      <c r="HHP19" s="171"/>
      <c r="HHQ19" s="171"/>
      <c r="HHR19" s="171"/>
      <c r="HHS19" s="171"/>
      <c r="HHT19" s="171"/>
      <c r="HHU19" s="171"/>
      <c r="HHV19" s="172"/>
      <c r="HHW19" s="162"/>
      <c r="HHX19" s="171"/>
      <c r="HHY19" s="171"/>
      <c r="HHZ19" s="171"/>
      <c r="HIA19" s="171"/>
      <c r="HIB19" s="171"/>
      <c r="HIC19" s="171"/>
      <c r="HID19" s="172"/>
      <c r="HIE19" s="162"/>
      <c r="HIF19" s="171"/>
      <c r="HIG19" s="171"/>
      <c r="HIH19" s="171"/>
      <c r="HII19" s="171"/>
      <c r="HIJ19" s="171"/>
      <c r="HIK19" s="171"/>
      <c r="HIL19" s="172"/>
      <c r="HIM19" s="162"/>
      <c r="HIN19" s="171"/>
      <c r="HIO19" s="171"/>
      <c r="HIP19" s="171"/>
      <c r="HIQ19" s="171"/>
      <c r="HIR19" s="171"/>
      <c r="HIS19" s="171"/>
      <c r="HIT19" s="172"/>
      <c r="HIU19" s="162"/>
      <c r="HIV19" s="171"/>
      <c r="HIW19" s="171"/>
      <c r="HIX19" s="171"/>
      <c r="HIY19" s="171"/>
      <c r="HIZ19" s="171"/>
      <c r="HJA19" s="171"/>
      <c r="HJB19" s="172"/>
      <c r="HJC19" s="162"/>
      <c r="HJD19" s="171"/>
      <c r="HJE19" s="171"/>
      <c r="HJF19" s="171"/>
      <c r="HJG19" s="171"/>
      <c r="HJH19" s="171"/>
      <c r="HJI19" s="171"/>
      <c r="HJJ19" s="172"/>
      <c r="HJK19" s="162"/>
      <c r="HJL19" s="171"/>
      <c r="HJM19" s="171"/>
      <c r="HJN19" s="171"/>
      <c r="HJO19" s="171"/>
      <c r="HJP19" s="171"/>
      <c r="HJQ19" s="171"/>
      <c r="HJR19" s="172"/>
      <c r="HJS19" s="162"/>
      <c r="HJT19" s="171"/>
      <c r="HJU19" s="171"/>
      <c r="HJV19" s="171"/>
      <c r="HJW19" s="171"/>
      <c r="HJX19" s="171"/>
      <c r="HJY19" s="171"/>
      <c r="HJZ19" s="172"/>
      <c r="HKA19" s="162"/>
      <c r="HKB19" s="171"/>
      <c r="HKC19" s="171"/>
      <c r="HKD19" s="171"/>
      <c r="HKE19" s="171"/>
      <c r="HKF19" s="171"/>
      <c r="HKG19" s="171"/>
      <c r="HKH19" s="172"/>
      <c r="HKI19" s="162"/>
      <c r="HKJ19" s="171"/>
      <c r="HKK19" s="171"/>
      <c r="HKL19" s="171"/>
      <c r="HKM19" s="171"/>
      <c r="HKN19" s="171"/>
      <c r="HKO19" s="171"/>
      <c r="HKP19" s="172"/>
      <c r="HKQ19" s="162"/>
      <c r="HKR19" s="171"/>
      <c r="HKS19" s="171"/>
      <c r="HKT19" s="171"/>
      <c r="HKU19" s="171"/>
      <c r="HKV19" s="171"/>
      <c r="HKW19" s="171"/>
      <c r="HKX19" s="172"/>
      <c r="HKY19" s="162"/>
      <c r="HKZ19" s="171"/>
      <c r="HLA19" s="171"/>
      <c r="HLB19" s="171"/>
      <c r="HLC19" s="171"/>
      <c r="HLD19" s="171"/>
      <c r="HLE19" s="171"/>
      <c r="HLF19" s="172"/>
      <c r="HLG19" s="162"/>
      <c r="HLH19" s="171"/>
      <c r="HLI19" s="171"/>
      <c r="HLJ19" s="171"/>
      <c r="HLK19" s="171"/>
      <c r="HLL19" s="171"/>
      <c r="HLM19" s="171"/>
      <c r="HLN19" s="172"/>
      <c r="HLO19" s="162"/>
      <c r="HLP19" s="171"/>
      <c r="HLQ19" s="171"/>
      <c r="HLR19" s="171"/>
      <c r="HLS19" s="171"/>
      <c r="HLT19" s="171"/>
      <c r="HLU19" s="171"/>
      <c r="HLV19" s="172"/>
      <c r="HLW19" s="162"/>
      <c r="HLX19" s="171"/>
      <c r="HLY19" s="171"/>
      <c r="HLZ19" s="171"/>
      <c r="HMA19" s="171"/>
      <c r="HMB19" s="171"/>
      <c r="HMC19" s="171"/>
      <c r="HMD19" s="172"/>
      <c r="HME19" s="162"/>
      <c r="HMF19" s="171"/>
      <c r="HMG19" s="171"/>
      <c r="HMH19" s="171"/>
      <c r="HMI19" s="171"/>
      <c r="HMJ19" s="171"/>
      <c r="HMK19" s="171"/>
      <c r="HML19" s="172"/>
      <c r="HMM19" s="162"/>
      <c r="HMN19" s="171"/>
      <c r="HMO19" s="171"/>
      <c r="HMP19" s="171"/>
      <c r="HMQ19" s="171"/>
      <c r="HMR19" s="171"/>
      <c r="HMS19" s="171"/>
      <c r="HMT19" s="172"/>
      <c r="HMU19" s="162"/>
      <c r="HMV19" s="171"/>
      <c r="HMW19" s="171"/>
      <c r="HMX19" s="171"/>
      <c r="HMY19" s="171"/>
      <c r="HMZ19" s="171"/>
      <c r="HNA19" s="171"/>
      <c r="HNB19" s="172"/>
      <c r="HNC19" s="162"/>
      <c r="HND19" s="171"/>
      <c r="HNE19" s="171"/>
      <c r="HNF19" s="171"/>
      <c r="HNG19" s="171"/>
      <c r="HNH19" s="171"/>
      <c r="HNI19" s="171"/>
      <c r="HNJ19" s="172"/>
      <c r="HNK19" s="162"/>
      <c r="HNL19" s="171"/>
      <c r="HNM19" s="171"/>
      <c r="HNN19" s="171"/>
      <c r="HNO19" s="171"/>
      <c r="HNP19" s="171"/>
      <c r="HNQ19" s="171"/>
      <c r="HNR19" s="172"/>
      <c r="HNS19" s="162"/>
      <c r="HNT19" s="171"/>
      <c r="HNU19" s="171"/>
      <c r="HNV19" s="171"/>
      <c r="HNW19" s="171"/>
      <c r="HNX19" s="171"/>
      <c r="HNY19" s="171"/>
      <c r="HNZ19" s="172"/>
      <c r="HOA19" s="162"/>
      <c r="HOB19" s="171"/>
      <c r="HOC19" s="171"/>
      <c r="HOD19" s="171"/>
      <c r="HOE19" s="171"/>
      <c r="HOF19" s="171"/>
      <c r="HOG19" s="171"/>
      <c r="HOH19" s="172"/>
      <c r="HOI19" s="162"/>
      <c r="HOJ19" s="171"/>
      <c r="HOK19" s="171"/>
      <c r="HOL19" s="171"/>
      <c r="HOM19" s="171"/>
      <c r="HON19" s="171"/>
      <c r="HOO19" s="171"/>
      <c r="HOP19" s="172"/>
      <c r="HOQ19" s="162"/>
      <c r="HOR19" s="171"/>
      <c r="HOS19" s="171"/>
      <c r="HOT19" s="171"/>
      <c r="HOU19" s="171"/>
      <c r="HOV19" s="171"/>
      <c r="HOW19" s="171"/>
      <c r="HOX19" s="172"/>
      <c r="HOY19" s="162"/>
      <c r="HOZ19" s="171"/>
      <c r="HPA19" s="171"/>
      <c r="HPB19" s="171"/>
      <c r="HPC19" s="171"/>
      <c r="HPD19" s="171"/>
      <c r="HPE19" s="171"/>
      <c r="HPF19" s="172"/>
      <c r="HPG19" s="162"/>
      <c r="HPH19" s="171"/>
      <c r="HPI19" s="171"/>
      <c r="HPJ19" s="171"/>
      <c r="HPK19" s="171"/>
      <c r="HPL19" s="171"/>
      <c r="HPM19" s="171"/>
      <c r="HPN19" s="172"/>
      <c r="HPO19" s="162"/>
      <c r="HPP19" s="171"/>
      <c r="HPQ19" s="171"/>
      <c r="HPR19" s="171"/>
      <c r="HPS19" s="171"/>
      <c r="HPT19" s="171"/>
      <c r="HPU19" s="171"/>
      <c r="HPV19" s="172"/>
      <c r="HPW19" s="162"/>
      <c r="HPX19" s="171"/>
      <c r="HPY19" s="171"/>
      <c r="HPZ19" s="171"/>
      <c r="HQA19" s="171"/>
      <c r="HQB19" s="171"/>
      <c r="HQC19" s="171"/>
      <c r="HQD19" s="172"/>
      <c r="HQE19" s="162"/>
      <c r="HQF19" s="171"/>
      <c r="HQG19" s="171"/>
      <c r="HQH19" s="171"/>
      <c r="HQI19" s="171"/>
      <c r="HQJ19" s="171"/>
      <c r="HQK19" s="171"/>
      <c r="HQL19" s="172"/>
      <c r="HQM19" s="162"/>
      <c r="HQN19" s="171"/>
      <c r="HQO19" s="171"/>
      <c r="HQP19" s="171"/>
      <c r="HQQ19" s="171"/>
      <c r="HQR19" s="171"/>
      <c r="HQS19" s="171"/>
      <c r="HQT19" s="172"/>
      <c r="HQU19" s="162"/>
      <c r="HQV19" s="171"/>
      <c r="HQW19" s="171"/>
      <c r="HQX19" s="171"/>
      <c r="HQY19" s="171"/>
      <c r="HQZ19" s="171"/>
      <c r="HRA19" s="171"/>
      <c r="HRB19" s="172"/>
      <c r="HRC19" s="162"/>
      <c r="HRD19" s="171"/>
      <c r="HRE19" s="171"/>
      <c r="HRF19" s="171"/>
      <c r="HRG19" s="171"/>
      <c r="HRH19" s="171"/>
      <c r="HRI19" s="171"/>
      <c r="HRJ19" s="172"/>
      <c r="HRK19" s="162"/>
      <c r="HRL19" s="171"/>
      <c r="HRM19" s="171"/>
      <c r="HRN19" s="171"/>
      <c r="HRO19" s="171"/>
      <c r="HRP19" s="171"/>
      <c r="HRQ19" s="171"/>
      <c r="HRR19" s="172"/>
      <c r="HRS19" s="162"/>
      <c r="HRT19" s="171"/>
      <c r="HRU19" s="171"/>
      <c r="HRV19" s="171"/>
      <c r="HRW19" s="171"/>
      <c r="HRX19" s="171"/>
      <c r="HRY19" s="171"/>
      <c r="HRZ19" s="172"/>
      <c r="HSA19" s="162"/>
      <c r="HSB19" s="171"/>
      <c r="HSC19" s="171"/>
      <c r="HSD19" s="171"/>
      <c r="HSE19" s="171"/>
      <c r="HSF19" s="171"/>
      <c r="HSG19" s="171"/>
      <c r="HSH19" s="172"/>
      <c r="HSI19" s="162"/>
      <c r="HSJ19" s="171"/>
      <c r="HSK19" s="171"/>
      <c r="HSL19" s="171"/>
      <c r="HSM19" s="171"/>
      <c r="HSN19" s="171"/>
      <c r="HSO19" s="171"/>
      <c r="HSP19" s="172"/>
      <c r="HSQ19" s="162"/>
      <c r="HSR19" s="171"/>
      <c r="HSS19" s="171"/>
      <c r="HST19" s="171"/>
      <c r="HSU19" s="171"/>
      <c r="HSV19" s="171"/>
      <c r="HSW19" s="171"/>
      <c r="HSX19" s="172"/>
      <c r="HSY19" s="162"/>
      <c r="HSZ19" s="171"/>
      <c r="HTA19" s="171"/>
      <c r="HTB19" s="171"/>
      <c r="HTC19" s="171"/>
      <c r="HTD19" s="171"/>
      <c r="HTE19" s="171"/>
      <c r="HTF19" s="172"/>
      <c r="HTG19" s="162"/>
      <c r="HTH19" s="171"/>
      <c r="HTI19" s="171"/>
      <c r="HTJ19" s="171"/>
      <c r="HTK19" s="171"/>
      <c r="HTL19" s="171"/>
      <c r="HTM19" s="171"/>
      <c r="HTN19" s="172"/>
      <c r="HTO19" s="162"/>
      <c r="HTP19" s="171"/>
      <c r="HTQ19" s="171"/>
      <c r="HTR19" s="171"/>
      <c r="HTS19" s="171"/>
      <c r="HTT19" s="171"/>
      <c r="HTU19" s="171"/>
      <c r="HTV19" s="172"/>
      <c r="HTW19" s="162"/>
      <c r="HTX19" s="171"/>
      <c r="HTY19" s="171"/>
      <c r="HTZ19" s="171"/>
      <c r="HUA19" s="171"/>
      <c r="HUB19" s="171"/>
      <c r="HUC19" s="171"/>
      <c r="HUD19" s="172"/>
      <c r="HUE19" s="162"/>
      <c r="HUF19" s="171"/>
      <c r="HUG19" s="171"/>
      <c r="HUH19" s="171"/>
      <c r="HUI19" s="171"/>
      <c r="HUJ19" s="171"/>
      <c r="HUK19" s="171"/>
      <c r="HUL19" s="172"/>
      <c r="HUM19" s="162"/>
      <c r="HUN19" s="171"/>
      <c r="HUO19" s="171"/>
      <c r="HUP19" s="171"/>
      <c r="HUQ19" s="171"/>
      <c r="HUR19" s="171"/>
      <c r="HUS19" s="171"/>
      <c r="HUT19" s="172"/>
      <c r="HUU19" s="162"/>
      <c r="HUV19" s="171"/>
      <c r="HUW19" s="171"/>
      <c r="HUX19" s="171"/>
      <c r="HUY19" s="171"/>
      <c r="HUZ19" s="171"/>
      <c r="HVA19" s="171"/>
      <c r="HVB19" s="172"/>
      <c r="HVC19" s="162"/>
      <c r="HVD19" s="171"/>
      <c r="HVE19" s="171"/>
      <c r="HVF19" s="171"/>
      <c r="HVG19" s="171"/>
      <c r="HVH19" s="171"/>
      <c r="HVI19" s="171"/>
      <c r="HVJ19" s="172"/>
      <c r="HVK19" s="162"/>
      <c r="HVL19" s="171"/>
      <c r="HVM19" s="171"/>
      <c r="HVN19" s="171"/>
      <c r="HVO19" s="171"/>
      <c r="HVP19" s="171"/>
      <c r="HVQ19" s="171"/>
      <c r="HVR19" s="172"/>
      <c r="HVS19" s="162"/>
      <c r="HVT19" s="171"/>
      <c r="HVU19" s="171"/>
      <c r="HVV19" s="171"/>
      <c r="HVW19" s="171"/>
      <c r="HVX19" s="171"/>
      <c r="HVY19" s="171"/>
      <c r="HVZ19" s="172"/>
      <c r="HWA19" s="162"/>
      <c r="HWB19" s="171"/>
      <c r="HWC19" s="171"/>
      <c r="HWD19" s="171"/>
      <c r="HWE19" s="171"/>
      <c r="HWF19" s="171"/>
      <c r="HWG19" s="171"/>
      <c r="HWH19" s="172"/>
      <c r="HWI19" s="162"/>
      <c r="HWJ19" s="171"/>
      <c r="HWK19" s="171"/>
      <c r="HWL19" s="171"/>
      <c r="HWM19" s="171"/>
      <c r="HWN19" s="171"/>
      <c r="HWO19" s="171"/>
      <c r="HWP19" s="172"/>
      <c r="HWQ19" s="162"/>
      <c r="HWR19" s="171"/>
      <c r="HWS19" s="171"/>
      <c r="HWT19" s="171"/>
      <c r="HWU19" s="171"/>
      <c r="HWV19" s="171"/>
      <c r="HWW19" s="171"/>
      <c r="HWX19" s="172"/>
      <c r="HWY19" s="162"/>
      <c r="HWZ19" s="171"/>
      <c r="HXA19" s="171"/>
      <c r="HXB19" s="171"/>
      <c r="HXC19" s="171"/>
      <c r="HXD19" s="171"/>
      <c r="HXE19" s="171"/>
      <c r="HXF19" s="172"/>
      <c r="HXG19" s="162"/>
      <c r="HXH19" s="171"/>
      <c r="HXI19" s="171"/>
      <c r="HXJ19" s="171"/>
      <c r="HXK19" s="171"/>
      <c r="HXL19" s="171"/>
      <c r="HXM19" s="171"/>
      <c r="HXN19" s="172"/>
      <c r="HXO19" s="162"/>
      <c r="HXP19" s="171"/>
      <c r="HXQ19" s="171"/>
      <c r="HXR19" s="171"/>
      <c r="HXS19" s="171"/>
      <c r="HXT19" s="171"/>
      <c r="HXU19" s="171"/>
      <c r="HXV19" s="172"/>
      <c r="HXW19" s="162"/>
      <c r="HXX19" s="171"/>
      <c r="HXY19" s="171"/>
      <c r="HXZ19" s="171"/>
      <c r="HYA19" s="171"/>
      <c r="HYB19" s="171"/>
      <c r="HYC19" s="171"/>
      <c r="HYD19" s="172"/>
      <c r="HYE19" s="162"/>
      <c r="HYF19" s="171"/>
      <c r="HYG19" s="171"/>
      <c r="HYH19" s="171"/>
      <c r="HYI19" s="171"/>
      <c r="HYJ19" s="171"/>
      <c r="HYK19" s="171"/>
      <c r="HYL19" s="172"/>
      <c r="HYM19" s="162"/>
      <c r="HYN19" s="171"/>
      <c r="HYO19" s="171"/>
      <c r="HYP19" s="171"/>
      <c r="HYQ19" s="171"/>
      <c r="HYR19" s="171"/>
      <c r="HYS19" s="171"/>
      <c r="HYT19" s="172"/>
      <c r="HYU19" s="162"/>
      <c r="HYV19" s="171"/>
      <c r="HYW19" s="171"/>
      <c r="HYX19" s="171"/>
      <c r="HYY19" s="171"/>
      <c r="HYZ19" s="171"/>
      <c r="HZA19" s="171"/>
      <c r="HZB19" s="172"/>
      <c r="HZC19" s="162"/>
      <c r="HZD19" s="171"/>
      <c r="HZE19" s="171"/>
      <c r="HZF19" s="171"/>
      <c r="HZG19" s="171"/>
      <c r="HZH19" s="171"/>
      <c r="HZI19" s="171"/>
      <c r="HZJ19" s="172"/>
      <c r="HZK19" s="162"/>
      <c r="HZL19" s="171"/>
      <c r="HZM19" s="171"/>
      <c r="HZN19" s="171"/>
      <c r="HZO19" s="171"/>
      <c r="HZP19" s="171"/>
      <c r="HZQ19" s="171"/>
      <c r="HZR19" s="172"/>
      <c r="HZS19" s="162"/>
      <c r="HZT19" s="171"/>
      <c r="HZU19" s="171"/>
      <c r="HZV19" s="171"/>
      <c r="HZW19" s="171"/>
      <c r="HZX19" s="171"/>
      <c r="HZY19" s="171"/>
      <c r="HZZ19" s="172"/>
      <c r="IAA19" s="162"/>
      <c r="IAB19" s="171"/>
      <c r="IAC19" s="171"/>
      <c r="IAD19" s="171"/>
      <c r="IAE19" s="171"/>
      <c r="IAF19" s="171"/>
      <c r="IAG19" s="171"/>
      <c r="IAH19" s="172"/>
      <c r="IAI19" s="162"/>
      <c r="IAJ19" s="171"/>
      <c r="IAK19" s="171"/>
      <c r="IAL19" s="171"/>
      <c r="IAM19" s="171"/>
      <c r="IAN19" s="171"/>
      <c r="IAO19" s="171"/>
      <c r="IAP19" s="172"/>
      <c r="IAQ19" s="162"/>
      <c r="IAR19" s="171"/>
      <c r="IAS19" s="171"/>
      <c r="IAT19" s="171"/>
      <c r="IAU19" s="171"/>
      <c r="IAV19" s="171"/>
      <c r="IAW19" s="171"/>
      <c r="IAX19" s="172"/>
      <c r="IAY19" s="162"/>
      <c r="IAZ19" s="171"/>
      <c r="IBA19" s="171"/>
      <c r="IBB19" s="171"/>
      <c r="IBC19" s="171"/>
      <c r="IBD19" s="171"/>
      <c r="IBE19" s="171"/>
      <c r="IBF19" s="172"/>
      <c r="IBG19" s="162"/>
      <c r="IBH19" s="171"/>
      <c r="IBI19" s="171"/>
      <c r="IBJ19" s="171"/>
      <c r="IBK19" s="171"/>
      <c r="IBL19" s="171"/>
      <c r="IBM19" s="171"/>
      <c r="IBN19" s="172"/>
      <c r="IBO19" s="162"/>
      <c r="IBP19" s="171"/>
      <c r="IBQ19" s="171"/>
      <c r="IBR19" s="171"/>
      <c r="IBS19" s="171"/>
      <c r="IBT19" s="171"/>
      <c r="IBU19" s="171"/>
      <c r="IBV19" s="172"/>
      <c r="IBW19" s="162"/>
      <c r="IBX19" s="171"/>
      <c r="IBY19" s="171"/>
      <c r="IBZ19" s="171"/>
      <c r="ICA19" s="171"/>
      <c r="ICB19" s="171"/>
      <c r="ICC19" s="171"/>
      <c r="ICD19" s="172"/>
      <c r="ICE19" s="162"/>
      <c r="ICF19" s="171"/>
      <c r="ICG19" s="171"/>
      <c r="ICH19" s="171"/>
      <c r="ICI19" s="171"/>
      <c r="ICJ19" s="171"/>
      <c r="ICK19" s="171"/>
      <c r="ICL19" s="172"/>
      <c r="ICM19" s="162"/>
      <c r="ICN19" s="171"/>
      <c r="ICO19" s="171"/>
      <c r="ICP19" s="171"/>
      <c r="ICQ19" s="171"/>
      <c r="ICR19" s="171"/>
      <c r="ICS19" s="171"/>
      <c r="ICT19" s="172"/>
      <c r="ICU19" s="162"/>
      <c r="ICV19" s="171"/>
      <c r="ICW19" s="171"/>
      <c r="ICX19" s="171"/>
      <c r="ICY19" s="171"/>
      <c r="ICZ19" s="171"/>
      <c r="IDA19" s="171"/>
      <c r="IDB19" s="172"/>
      <c r="IDC19" s="162"/>
      <c r="IDD19" s="171"/>
      <c r="IDE19" s="171"/>
      <c r="IDF19" s="171"/>
      <c r="IDG19" s="171"/>
      <c r="IDH19" s="171"/>
      <c r="IDI19" s="171"/>
      <c r="IDJ19" s="172"/>
      <c r="IDK19" s="162"/>
      <c r="IDL19" s="171"/>
      <c r="IDM19" s="171"/>
      <c r="IDN19" s="171"/>
      <c r="IDO19" s="171"/>
      <c r="IDP19" s="171"/>
      <c r="IDQ19" s="171"/>
      <c r="IDR19" s="172"/>
      <c r="IDS19" s="162"/>
      <c r="IDT19" s="171"/>
      <c r="IDU19" s="171"/>
      <c r="IDV19" s="171"/>
      <c r="IDW19" s="171"/>
      <c r="IDX19" s="171"/>
      <c r="IDY19" s="171"/>
      <c r="IDZ19" s="172"/>
      <c r="IEA19" s="162"/>
      <c r="IEB19" s="171"/>
      <c r="IEC19" s="171"/>
      <c r="IED19" s="171"/>
      <c r="IEE19" s="171"/>
      <c r="IEF19" s="171"/>
      <c r="IEG19" s="171"/>
      <c r="IEH19" s="172"/>
      <c r="IEI19" s="162"/>
      <c r="IEJ19" s="171"/>
      <c r="IEK19" s="171"/>
      <c r="IEL19" s="171"/>
      <c r="IEM19" s="171"/>
      <c r="IEN19" s="171"/>
      <c r="IEO19" s="171"/>
      <c r="IEP19" s="172"/>
      <c r="IEQ19" s="162"/>
      <c r="IER19" s="171"/>
      <c r="IES19" s="171"/>
      <c r="IET19" s="171"/>
      <c r="IEU19" s="171"/>
      <c r="IEV19" s="171"/>
      <c r="IEW19" s="171"/>
      <c r="IEX19" s="172"/>
      <c r="IEY19" s="162"/>
      <c r="IEZ19" s="171"/>
      <c r="IFA19" s="171"/>
      <c r="IFB19" s="171"/>
      <c r="IFC19" s="171"/>
      <c r="IFD19" s="171"/>
      <c r="IFE19" s="171"/>
      <c r="IFF19" s="172"/>
      <c r="IFG19" s="162"/>
      <c r="IFH19" s="171"/>
      <c r="IFI19" s="171"/>
      <c r="IFJ19" s="171"/>
      <c r="IFK19" s="171"/>
      <c r="IFL19" s="171"/>
      <c r="IFM19" s="171"/>
      <c r="IFN19" s="172"/>
      <c r="IFO19" s="162"/>
      <c r="IFP19" s="171"/>
      <c r="IFQ19" s="171"/>
      <c r="IFR19" s="171"/>
      <c r="IFS19" s="171"/>
      <c r="IFT19" s="171"/>
      <c r="IFU19" s="171"/>
      <c r="IFV19" s="172"/>
      <c r="IFW19" s="162"/>
      <c r="IFX19" s="171"/>
      <c r="IFY19" s="171"/>
      <c r="IFZ19" s="171"/>
      <c r="IGA19" s="171"/>
      <c r="IGB19" s="171"/>
      <c r="IGC19" s="171"/>
      <c r="IGD19" s="172"/>
      <c r="IGE19" s="162"/>
      <c r="IGF19" s="171"/>
      <c r="IGG19" s="171"/>
      <c r="IGH19" s="171"/>
      <c r="IGI19" s="171"/>
      <c r="IGJ19" s="171"/>
      <c r="IGK19" s="171"/>
      <c r="IGL19" s="172"/>
      <c r="IGM19" s="162"/>
      <c r="IGN19" s="171"/>
      <c r="IGO19" s="171"/>
      <c r="IGP19" s="171"/>
      <c r="IGQ19" s="171"/>
      <c r="IGR19" s="171"/>
      <c r="IGS19" s="171"/>
      <c r="IGT19" s="172"/>
      <c r="IGU19" s="162"/>
      <c r="IGV19" s="171"/>
      <c r="IGW19" s="171"/>
      <c r="IGX19" s="171"/>
      <c r="IGY19" s="171"/>
      <c r="IGZ19" s="171"/>
      <c r="IHA19" s="171"/>
      <c r="IHB19" s="172"/>
      <c r="IHC19" s="162"/>
      <c r="IHD19" s="171"/>
      <c r="IHE19" s="171"/>
      <c r="IHF19" s="171"/>
      <c r="IHG19" s="171"/>
      <c r="IHH19" s="171"/>
      <c r="IHI19" s="171"/>
      <c r="IHJ19" s="172"/>
      <c r="IHK19" s="162"/>
      <c r="IHL19" s="171"/>
      <c r="IHM19" s="171"/>
      <c r="IHN19" s="171"/>
      <c r="IHO19" s="171"/>
      <c r="IHP19" s="171"/>
      <c r="IHQ19" s="171"/>
      <c r="IHR19" s="172"/>
      <c r="IHS19" s="162"/>
      <c r="IHT19" s="171"/>
      <c r="IHU19" s="171"/>
      <c r="IHV19" s="171"/>
      <c r="IHW19" s="171"/>
      <c r="IHX19" s="171"/>
      <c r="IHY19" s="171"/>
      <c r="IHZ19" s="172"/>
      <c r="IIA19" s="162"/>
      <c r="IIB19" s="171"/>
      <c r="IIC19" s="171"/>
      <c r="IID19" s="171"/>
      <c r="IIE19" s="171"/>
      <c r="IIF19" s="171"/>
      <c r="IIG19" s="171"/>
      <c r="IIH19" s="172"/>
      <c r="III19" s="162"/>
      <c r="IIJ19" s="171"/>
      <c r="IIK19" s="171"/>
      <c r="IIL19" s="171"/>
      <c r="IIM19" s="171"/>
      <c r="IIN19" s="171"/>
      <c r="IIO19" s="171"/>
      <c r="IIP19" s="172"/>
      <c r="IIQ19" s="162"/>
      <c r="IIR19" s="171"/>
      <c r="IIS19" s="171"/>
      <c r="IIT19" s="171"/>
      <c r="IIU19" s="171"/>
      <c r="IIV19" s="171"/>
      <c r="IIW19" s="171"/>
      <c r="IIX19" s="172"/>
      <c r="IIY19" s="162"/>
      <c r="IIZ19" s="171"/>
      <c r="IJA19" s="171"/>
      <c r="IJB19" s="171"/>
      <c r="IJC19" s="171"/>
      <c r="IJD19" s="171"/>
      <c r="IJE19" s="171"/>
      <c r="IJF19" s="172"/>
      <c r="IJG19" s="162"/>
      <c r="IJH19" s="171"/>
      <c r="IJI19" s="171"/>
      <c r="IJJ19" s="171"/>
      <c r="IJK19" s="171"/>
      <c r="IJL19" s="171"/>
      <c r="IJM19" s="171"/>
      <c r="IJN19" s="172"/>
      <c r="IJO19" s="162"/>
      <c r="IJP19" s="171"/>
      <c r="IJQ19" s="171"/>
      <c r="IJR19" s="171"/>
      <c r="IJS19" s="171"/>
      <c r="IJT19" s="171"/>
      <c r="IJU19" s="171"/>
      <c r="IJV19" s="172"/>
      <c r="IJW19" s="162"/>
      <c r="IJX19" s="171"/>
      <c r="IJY19" s="171"/>
      <c r="IJZ19" s="171"/>
      <c r="IKA19" s="171"/>
      <c r="IKB19" s="171"/>
      <c r="IKC19" s="171"/>
      <c r="IKD19" s="172"/>
      <c r="IKE19" s="162"/>
      <c r="IKF19" s="171"/>
      <c r="IKG19" s="171"/>
      <c r="IKH19" s="171"/>
      <c r="IKI19" s="171"/>
      <c r="IKJ19" s="171"/>
      <c r="IKK19" s="171"/>
      <c r="IKL19" s="172"/>
      <c r="IKM19" s="162"/>
      <c r="IKN19" s="171"/>
      <c r="IKO19" s="171"/>
      <c r="IKP19" s="171"/>
      <c r="IKQ19" s="171"/>
      <c r="IKR19" s="171"/>
      <c r="IKS19" s="171"/>
      <c r="IKT19" s="172"/>
      <c r="IKU19" s="162"/>
      <c r="IKV19" s="171"/>
      <c r="IKW19" s="171"/>
      <c r="IKX19" s="171"/>
      <c r="IKY19" s="171"/>
      <c r="IKZ19" s="171"/>
      <c r="ILA19" s="171"/>
      <c r="ILB19" s="172"/>
      <c r="ILC19" s="162"/>
      <c r="ILD19" s="171"/>
      <c r="ILE19" s="171"/>
      <c r="ILF19" s="171"/>
      <c r="ILG19" s="171"/>
      <c r="ILH19" s="171"/>
      <c r="ILI19" s="171"/>
      <c r="ILJ19" s="172"/>
      <c r="ILK19" s="162"/>
      <c r="ILL19" s="171"/>
      <c r="ILM19" s="171"/>
      <c r="ILN19" s="171"/>
      <c r="ILO19" s="171"/>
      <c r="ILP19" s="171"/>
      <c r="ILQ19" s="171"/>
      <c r="ILR19" s="172"/>
      <c r="ILS19" s="162"/>
      <c r="ILT19" s="171"/>
      <c r="ILU19" s="171"/>
      <c r="ILV19" s="171"/>
      <c r="ILW19" s="171"/>
      <c r="ILX19" s="171"/>
      <c r="ILY19" s="171"/>
      <c r="ILZ19" s="172"/>
      <c r="IMA19" s="162"/>
      <c r="IMB19" s="171"/>
      <c r="IMC19" s="171"/>
      <c r="IMD19" s="171"/>
      <c r="IME19" s="171"/>
      <c r="IMF19" s="171"/>
      <c r="IMG19" s="171"/>
      <c r="IMH19" s="172"/>
      <c r="IMI19" s="162"/>
      <c r="IMJ19" s="171"/>
      <c r="IMK19" s="171"/>
      <c r="IML19" s="171"/>
      <c r="IMM19" s="171"/>
      <c r="IMN19" s="171"/>
      <c r="IMO19" s="171"/>
      <c r="IMP19" s="172"/>
      <c r="IMQ19" s="162"/>
      <c r="IMR19" s="171"/>
      <c r="IMS19" s="171"/>
      <c r="IMT19" s="171"/>
      <c r="IMU19" s="171"/>
      <c r="IMV19" s="171"/>
      <c r="IMW19" s="171"/>
      <c r="IMX19" s="172"/>
      <c r="IMY19" s="162"/>
      <c r="IMZ19" s="171"/>
      <c r="INA19" s="171"/>
      <c r="INB19" s="171"/>
      <c r="INC19" s="171"/>
      <c r="IND19" s="171"/>
      <c r="INE19" s="171"/>
      <c r="INF19" s="172"/>
      <c r="ING19" s="162"/>
      <c r="INH19" s="171"/>
      <c r="INI19" s="171"/>
      <c r="INJ19" s="171"/>
      <c r="INK19" s="171"/>
      <c r="INL19" s="171"/>
      <c r="INM19" s="171"/>
      <c r="INN19" s="172"/>
      <c r="INO19" s="162"/>
      <c r="INP19" s="171"/>
      <c r="INQ19" s="171"/>
      <c r="INR19" s="171"/>
      <c r="INS19" s="171"/>
      <c r="INT19" s="171"/>
      <c r="INU19" s="171"/>
      <c r="INV19" s="172"/>
      <c r="INW19" s="162"/>
      <c r="INX19" s="171"/>
      <c r="INY19" s="171"/>
      <c r="INZ19" s="171"/>
      <c r="IOA19" s="171"/>
      <c r="IOB19" s="171"/>
      <c r="IOC19" s="171"/>
      <c r="IOD19" s="172"/>
      <c r="IOE19" s="162"/>
      <c r="IOF19" s="171"/>
      <c r="IOG19" s="171"/>
      <c r="IOH19" s="171"/>
      <c r="IOI19" s="171"/>
      <c r="IOJ19" s="171"/>
      <c r="IOK19" s="171"/>
      <c r="IOL19" s="172"/>
      <c r="IOM19" s="162"/>
      <c r="ION19" s="171"/>
      <c r="IOO19" s="171"/>
      <c r="IOP19" s="171"/>
      <c r="IOQ19" s="171"/>
      <c r="IOR19" s="171"/>
      <c r="IOS19" s="171"/>
      <c r="IOT19" s="172"/>
      <c r="IOU19" s="162"/>
      <c r="IOV19" s="171"/>
      <c r="IOW19" s="171"/>
      <c r="IOX19" s="171"/>
      <c r="IOY19" s="171"/>
      <c r="IOZ19" s="171"/>
      <c r="IPA19" s="171"/>
      <c r="IPB19" s="172"/>
      <c r="IPC19" s="162"/>
      <c r="IPD19" s="171"/>
      <c r="IPE19" s="171"/>
      <c r="IPF19" s="171"/>
      <c r="IPG19" s="171"/>
      <c r="IPH19" s="171"/>
      <c r="IPI19" s="171"/>
      <c r="IPJ19" s="172"/>
      <c r="IPK19" s="162"/>
      <c r="IPL19" s="171"/>
      <c r="IPM19" s="171"/>
      <c r="IPN19" s="171"/>
      <c r="IPO19" s="171"/>
      <c r="IPP19" s="171"/>
      <c r="IPQ19" s="171"/>
      <c r="IPR19" s="172"/>
      <c r="IPS19" s="162"/>
      <c r="IPT19" s="171"/>
      <c r="IPU19" s="171"/>
      <c r="IPV19" s="171"/>
      <c r="IPW19" s="171"/>
      <c r="IPX19" s="171"/>
      <c r="IPY19" s="171"/>
      <c r="IPZ19" s="172"/>
      <c r="IQA19" s="162"/>
      <c r="IQB19" s="171"/>
      <c r="IQC19" s="171"/>
      <c r="IQD19" s="171"/>
      <c r="IQE19" s="171"/>
      <c r="IQF19" s="171"/>
      <c r="IQG19" s="171"/>
      <c r="IQH19" s="172"/>
      <c r="IQI19" s="162"/>
      <c r="IQJ19" s="171"/>
      <c r="IQK19" s="171"/>
      <c r="IQL19" s="171"/>
      <c r="IQM19" s="171"/>
      <c r="IQN19" s="171"/>
      <c r="IQO19" s="171"/>
      <c r="IQP19" s="172"/>
      <c r="IQQ19" s="162"/>
      <c r="IQR19" s="171"/>
      <c r="IQS19" s="171"/>
      <c r="IQT19" s="171"/>
      <c r="IQU19" s="171"/>
      <c r="IQV19" s="171"/>
      <c r="IQW19" s="171"/>
      <c r="IQX19" s="172"/>
      <c r="IQY19" s="162"/>
      <c r="IQZ19" s="171"/>
      <c r="IRA19" s="171"/>
      <c r="IRB19" s="171"/>
      <c r="IRC19" s="171"/>
      <c r="IRD19" s="171"/>
      <c r="IRE19" s="171"/>
      <c r="IRF19" s="172"/>
      <c r="IRG19" s="162"/>
      <c r="IRH19" s="171"/>
      <c r="IRI19" s="171"/>
      <c r="IRJ19" s="171"/>
      <c r="IRK19" s="171"/>
      <c r="IRL19" s="171"/>
      <c r="IRM19" s="171"/>
      <c r="IRN19" s="172"/>
      <c r="IRO19" s="162"/>
      <c r="IRP19" s="171"/>
      <c r="IRQ19" s="171"/>
      <c r="IRR19" s="171"/>
      <c r="IRS19" s="171"/>
      <c r="IRT19" s="171"/>
      <c r="IRU19" s="171"/>
      <c r="IRV19" s="172"/>
      <c r="IRW19" s="162"/>
      <c r="IRX19" s="171"/>
      <c r="IRY19" s="171"/>
      <c r="IRZ19" s="171"/>
      <c r="ISA19" s="171"/>
      <c r="ISB19" s="171"/>
      <c r="ISC19" s="171"/>
      <c r="ISD19" s="172"/>
      <c r="ISE19" s="162"/>
      <c r="ISF19" s="171"/>
      <c r="ISG19" s="171"/>
      <c r="ISH19" s="171"/>
      <c r="ISI19" s="171"/>
      <c r="ISJ19" s="171"/>
      <c r="ISK19" s="171"/>
      <c r="ISL19" s="172"/>
      <c r="ISM19" s="162"/>
      <c r="ISN19" s="171"/>
      <c r="ISO19" s="171"/>
      <c r="ISP19" s="171"/>
      <c r="ISQ19" s="171"/>
      <c r="ISR19" s="171"/>
      <c r="ISS19" s="171"/>
      <c r="IST19" s="172"/>
      <c r="ISU19" s="162"/>
      <c r="ISV19" s="171"/>
      <c r="ISW19" s="171"/>
      <c r="ISX19" s="171"/>
      <c r="ISY19" s="171"/>
      <c r="ISZ19" s="171"/>
      <c r="ITA19" s="171"/>
      <c r="ITB19" s="172"/>
      <c r="ITC19" s="162"/>
      <c r="ITD19" s="171"/>
      <c r="ITE19" s="171"/>
      <c r="ITF19" s="171"/>
      <c r="ITG19" s="171"/>
      <c r="ITH19" s="171"/>
      <c r="ITI19" s="171"/>
      <c r="ITJ19" s="172"/>
      <c r="ITK19" s="162"/>
      <c r="ITL19" s="171"/>
      <c r="ITM19" s="171"/>
      <c r="ITN19" s="171"/>
      <c r="ITO19" s="171"/>
      <c r="ITP19" s="171"/>
      <c r="ITQ19" s="171"/>
      <c r="ITR19" s="172"/>
      <c r="ITS19" s="162"/>
      <c r="ITT19" s="171"/>
      <c r="ITU19" s="171"/>
      <c r="ITV19" s="171"/>
      <c r="ITW19" s="171"/>
      <c r="ITX19" s="171"/>
      <c r="ITY19" s="171"/>
      <c r="ITZ19" s="172"/>
      <c r="IUA19" s="162"/>
      <c r="IUB19" s="171"/>
      <c r="IUC19" s="171"/>
      <c r="IUD19" s="171"/>
      <c r="IUE19" s="171"/>
      <c r="IUF19" s="171"/>
      <c r="IUG19" s="171"/>
      <c r="IUH19" s="172"/>
      <c r="IUI19" s="162"/>
      <c r="IUJ19" s="171"/>
      <c r="IUK19" s="171"/>
      <c r="IUL19" s="171"/>
      <c r="IUM19" s="171"/>
      <c r="IUN19" s="171"/>
      <c r="IUO19" s="171"/>
      <c r="IUP19" s="172"/>
      <c r="IUQ19" s="162"/>
      <c r="IUR19" s="171"/>
      <c r="IUS19" s="171"/>
      <c r="IUT19" s="171"/>
      <c r="IUU19" s="171"/>
      <c r="IUV19" s="171"/>
      <c r="IUW19" s="171"/>
      <c r="IUX19" s="172"/>
      <c r="IUY19" s="162"/>
      <c r="IUZ19" s="171"/>
      <c r="IVA19" s="171"/>
      <c r="IVB19" s="171"/>
      <c r="IVC19" s="171"/>
      <c r="IVD19" s="171"/>
      <c r="IVE19" s="171"/>
      <c r="IVF19" s="172"/>
      <c r="IVG19" s="162"/>
      <c r="IVH19" s="171"/>
      <c r="IVI19" s="171"/>
      <c r="IVJ19" s="171"/>
      <c r="IVK19" s="171"/>
      <c r="IVL19" s="171"/>
      <c r="IVM19" s="171"/>
      <c r="IVN19" s="172"/>
      <c r="IVO19" s="162"/>
      <c r="IVP19" s="171"/>
      <c r="IVQ19" s="171"/>
      <c r="IVR19" s="171"/>
      <c r="IVS19" s="171"/>
      <c r="IVT19" s="171"/>
      <c r="IVU19" s="171"/>
      <c r="IVV19" s="172"/>
      <c r="IVW19" s="162"/>
      <c r="IVX19" s="171"/>
      <c r="IVY19" s="171"/>
      <c r="IVZ19" s="171"/>
      <c r="IWA19" s="171"/>
      <c r="IWB19" s="171"/>
      <c r="IWC19" s="171"/>
      <c r="IWD19" s="172"/>
      <c r="IWE19" s="162"/>
      <c r="IWF19" s="171"/>
      <c r="IWG19" s="171"/>
      <c r="IWH19" s="171"/>
      <c r="IWI19" s="171"/>
      <c r="IWJ19" s="171"/>
      <c r="IWK19" s="171"/>
      <c r="IWL19" s="172"/>
      <c r="IWM19" s="162"/>
      <c r="IWN19" s="171"/>
      <c r="IWO19" s="171"/>
      <c r="IWP19" s="171"/>
      <c r="IWQ19" s="171"/>
      <c r="IWR19" s="171"/>
      <c r="IWS19" s="171"/>
      <c r="IWT19" s="172"/>
      <c r="IWU19" s="162"/>
      <c r="IWV19" s="171"/>
      <c r="IWW19" s="171"/>
      <c r="IWX19" s="171"/>
      <c r="IWY19" s="171"/>
      <c r="IWZ19" s="171"/>
      <c r="IXA19" s="171"/>
      <c r="IXB19" s="172"/>
      <c r="IXC19" s="162"/>
      <c r="IXD19" s="171"/>
      <c r="IXE19" s="171"/>
      <c r="IXF19" s="171"/>
      <c r="IXG19" s="171"/>
      <c r="IXH19" s="171"/>
      <c r="IXI19" s="171"/>
      <c r="IXJ19" s="172"/>
      <c r="IXK19" s="162"/>
      <c r="IXL19" s="171"/>
      <c r="IXM19" s="171"/>
      <c r="IXN19" s="171"/>
      <c r="IXO19" s="171"/>
      <c r="IXP19" s="171"/>
      <c r="IXQ19" s="171"/>
      <c r="IXR19" s="172"/>
      <c r="IXS19" s="162"/>
      <c r="IXT19" s="171"/>
      <c r="IXU19" s="171"/>
      <c r="IXV19" s="171"/>
      <c r="IXW19" s="171"/>
      <c r="IXX19" s="171"/>
      <c r="IXY19" s="171"/>
      <c r="IXZ19" s="172"/>
      <c r="IYA19" s="162"/>
      <c r="IYB19" s="171"/>
      <c r="IYC19" s="171"/>
      <c r="IYD19" s="171"/>
      <c r="IYE19" s="171"/>
      <c r="IYF19" s="171"/>
      <c r="IYG19" s="171"/>
      <c r="IYH19" s="172"/>
      <c r="IYI19" s="162"/>
      <c r="IYJ19" s="171"/>
      <c r="IYK19" s="171"/>
      <c r="IYL19" s="171"/>
      <c r="IYM19" s="171"/>
      <c r="IYN19" s="171"/>
      <c r="IYO19" s="171"/>
      <c r="IYP19" s="172"/>
      <c r="IYQ19" s="162"/>
      <c r="IYR19" s="171"/>
      <c r="IYS19" s="171"/>
      <c r="IYT19" s="171"/>
      <c r="IYU19" s="171"/>
      <c r="IYV19" s="171"/>
      <c r="IYW19" s="171"/>
      <c r="IYX19" s="172"/>
      <c r="IYY19" s="162"/>
      <c r="IYZ19" s="171"/>
      <c r="IZA19" s="171"/>
      <c r="IZB19" s="171"/>
      <c r="IZC19" s="171"/>
      <c r="IZD19" s="171"/>
      <c r="IZE19" s="171"/>
      <c r="IZF19" s="172"/>
      <c r="IZG19" s="162"/>
      <c r="IZH19" s="171"/>
      <c r="IZI19" s="171"/>
      <c r="IZJ19" s="171"/>
      <c r="IZK19" s="171"/>
      <c r="IZL19" s="171"/>
      <c r="IZM19" s="171"/>
      <c r="IZN19" s="172"/>
      <c r="IZO19" s="162"/>
      <c r="IZP19" s="171"/>
      <c r="IZQ19" s="171"/>
      <c r="IZR19" s="171"/>
      <c r="IZS19" s="171"/>
      <c r="IZT19" s="171"/>
      <c r="IZU19" s="171"/>
      <c r="IZV19" s="172"/>
      <c r="IZW19" s="162"/>
      <c r="IZX19" s="171"/>
      <c r="IZY19" s="171"/>
      <c r="IZZ19" s="171"/>
      <c r="JAA19" s="171"/>
      <c r="JAB19" s="171"/>
      <c r="JAC19" s="171"/>
      <c r="JAD19" s="172"/>
      <c r="JAE19" s="162"/>
      <c r="JAF19" s="171"/>
      <c r="JAG19" s="171"/>
      <c r="JAH19" s="171"/>
      <c r="JAI19" s="171"/>
      <c r="JAJ19" s="171"/>
      <c r="JAK19" s="171"/>
      <c r="JAL19" s="172"/>
      <c r="JAM19" s="162"/>
      <c r="JAN19" s="171"/>
      <c r="JAO19" s="171"/>
      <c r="JAP19" s="171"/>
      <c r="JAQ19" s="171"/>
      <c r="JAR19" s="171"/>
      <c r="JAS19" s="171"/>
      <c r="JAT19" s="172"/>
      <c r="JAU19" s="162"/>
      <c r="JAV19" s="171"/>
      <c r="JAW19" s="171"/>
      <c r="JAX19" s="171"/>
      <c r="JAY19" s="171"/>
      <c r="JAZ19" s="171"/>
      <c r="JBA19" s="171"/>
      <c r="JBB19" s="172"/>
      <c r="JBC19" s="162"/>
      <c r="JBD19" s="171"/>
      <c r="JBE19" s="171"/>
      <c r="JBF19" s="171"/>
      <c r="JBG19" s="171"/>
      <c r="JBH19" s="171"/>
      <c r="JBI19" s="171"/>
      <c r="JBJ19" s="172"/>
      <c r="JBK19" s="162"/>
      <c r="JBL19" s="171"/>
      <c r="JBM19" s="171"/>
      <c r="JBN19" s="171"/>
      <c r="JBO19" s="171"/>
      <c r="JBP19" s="171"/>
      <c r="JBQ19" s="171"/>
      <c r="JBR19" s="172"/>
      <c r="JBS19" s="162"/>
      <c r="JBT19" s="171"/>
      <c r="JBU19" s="171"/>
      <c r="JBV19" s="171"/>
      <c r="JBW19" s="171"/>
      <c r="JBX19" s="171"/>
      <c r="JBY19" s="171"/>
      <c r="JBZ19" s="172"/>
      <c r="JCA19" s="162"/>
      <c r="JCB19" s="171"/>
      <c r="JCC19" s="171"/>
      <c r="JCD19" s="171"/>
      <c r="JCE19" s="171"/>
      <c r="JCF19" s="171"/>
      <c r="JCG19" s="171"/>
      <c r="JCH19" s="172"/>
      <c r="JCI19" s="162"/>
      <c r="JCJ19" s="171"/>
      <c r="JCK19" s="171"/>
      <c r="JCL19" s="171"/>
      <c r="JCM19" s="171"/>
      <c r="JCN19" s="171"/>
      <c r="JCO19" s="171"/>
      <c r="JCP19" s="172"/>
      <c r="JCQ19" s="162"/>
      <c r="JCR19" s="171"/>
      <c r="JCS19" s="171"/>
      <c r="JCT19" s="171"/>
      <c r="JCU19" s="171"/>
      <c r="JCV19" s="171"/>
      <c r="JCW19" s="171"/>
      <c r="JCX19" s="172"/>
      <c r="JCY19" s="162"/>
      <c r="JCZ19" s="171"/>
      <c r="JDA19" s="171"/>
      <c r="JDB19" s="171"/>
      <c r="JDC19" s="171"/>
      <c r="JDD19" s="171"/>
      <c r="JDE19" s="171"/>
      <c r="JDF19" s="172"/>
      <c r="JDG19" s="162"/>
      <c r="JDH19" s="171"/>
      <c r="JDI19" s="171"/>
      <c r="JDJ19" s="171"/>
      <c r="JDK19" s="171"/>
      <c r="JDL19" s="171"/>
      <c r="JDM19" s="171"/>
      <c r="JDN19" s="172"/>
      <c r="JDO19" s="162"/>
      <c r="JDP19" s="171"/>
      <c r="JDQ19" s="171"/>
      <c r="JDR19" s="171"/>
      <c r="JDS19" s="171"/>
      <c r="JDT19" s="171"/>
      <c r="JDU19" s="171"/>
      <c r="JDV19" s="172"/>
      <c r="JDW19" s="162"/>
      <c r="JDX19" s="171"/>
      <c r="JDY19" s="171"/>
      <c r="JDZ19" s="171"/>
      <c r="JEA19" s="171"/>
      <c r="JEB19" s="171"/>
      <c r="JEC19" s="171"/>
      <c r="JED19" s="172"/>
      <c r="JEE19" s="162"/>
      <c r="JEF19" s="171"/>
      <c r="JEG19" s="171"/>
      <c r="JEH19" s="171"/>
      <c r="JEI19" s="171"/>
      <c r="JEJ19" s="171"/>
      <c r="JEK19" s="171"/>
      <c r="JEL19" s="172"/>
      <c r="JEM19" s="162"/>
      <c r="JEN19" s="171"/>
      <c r="JEO19" s="171"/>
      <c r="JEP19" s="171"/>
      <c r="JEQ19" s="171"/>
      <c r="JER19" s="171"/>
      <c r="JES19" s="171"/>
      <c r="JET19" s="172"/>
      <c r="JEU19" s="162"/>
      <c r="JEV19" s="171"/>
      <c r="JEW19" s="171"/>
      <c r="JEX19" s="171"/>
      <c r="JEY19" s="171"/>
      <c r="JEZ19" s="171"/>
      <c r="JFA19" s="171"/>
      <c r="JFB19" s="172"/>
      <c r="JFC19" s="162"/>
      <c r="JFD19" s="171"/>
      <c r="JFE19" s="171"/>
      <c r="JFF19" s="171"/>
      <c r="JFG19" s="171"/>
      <c r="JFH19" s="171"/>
      <c r="JFI19" s="171"/>
      <c r="JFJ19" s="172"/>
      <c r="JFK19" s="162"/>
      <c r="JFL19" s="171"/>
      <c r="JFM19" s="171"/>
      <c r="JFN19" s="171"/>
      <c r="JFO19" s="171"/>
      <c r="JFP19" s="171"/>
      <c r="JFQ19" s="171"/>
      <c r="JFR19" s="172"/>
      <c r="JFS19" s="162"/>
      <c r="JFT19" s="171"/>
      <c r="JFU19" s="171"/>
      <c r="JFV19" s="171"/>
      <c r="JFW19" s="171"/>
      <c r="JFX19" s="171"/>
      <c r="JFY19" s="171"/>
      <c r="JFZ19" s="172"/>
      <c r="JGA19" s="162"/>
      <c r="JGB19" s="171"/>
      <c r="JGC19" s="171"/>
      <c r="JGD19" s="171"/>
      <c r="JGE19" s="171"/>
      <c r="JGF19" s="171"/>
      <c r="JGG19" s="171"/>
      <c r="JGH19" s="172"/>
      <c r="JGI19" s="162"/>
      <c r="JGJ19" s="171"/>
      <c r="JGK19" s="171"/>
      <c r="JGL19" s="171"/>
      <c r="JGM19" s="171"/>
      <c r="JGN19" s="171"/>
      <c r="JGO19" s="171"/>
      <c r="JGP19" s="172"/>
      <c r="JGQ19" s="162"/>
      <c r="JGR19" s="171"/>
      <c r="JGS19" s="171"/>
      <c r="JGT19" s="171"/>
      <c r="JGU19" s="171"/>
      <c r="JGV19" s="171"/>
      <c r="JGW19" s="171"/>
      <c r="JGX19" s="172"/>
      <c r="JGY19" s="162"/>
      <c r="JGZ19" s="171"/>
      <c r="JHA19" s="171"/>
      <c r="JHB19" s="171"/>
      <c r="JHC19" s="171"/>
      <c r="JHD19" s="171"/>
      <c r="JHE19" s="171"/>
      <c r="JHF19" s="172"/>
      <c r="JHG19" s="162"/>
      <c r="JHH19" s="171"/>
      <c r="JHI19" s="171"/>
      <c r="JHJ19" s="171"/>
      <c r="JHK19" s="171"/>
      <c r="JHL19" s="171"/>
      <c r="JHM19" s="171"/>
      <c r="JHN19" s="172"/>
      <c r="JHO19" s="162"/>
      <c r="JHP19" s="171"/>
      <c r="JHQ19" s="171"/>
      <c r="JHR19" s="171"/>
      <c r="JHS19" s="171"/>
      <c r="JHT19" s="171"/>
      <c r="JHU19" s="171"/>
      <c r="JHV19" s="172"/>
      <c r="JHW19" s="162"/>
      <c r="JHX19" s="171"/>
      <c r="JHY19" s="171"/>
      <c r="JHZ19" s="171"/>
      <c r="JIA19" s="171"/>
      <c r="JIB19" s="171"/>
      <c r="JIC19" s="171"/>
      <c r="JID19" s="172"/>
      <c r="JIE19" s="162"/>
      <c r="JIF19" s="171"/>
      <c r="JIG19" s="171"/>
      <c r="JIH19" s="171"/>
      <c r="JII19" s="171"/>
      <c r="JIJ19" s="171"/>
      <c r="JIK19" s="171"/>
      <c r="JIL19" s="172"/>
      <c r="JIM19" s="162"/>
      <c r="JIN19" s="171"/>
      <c r="JIO19" s="171"/>
      <c r="JIP19" s="171"/>
      <c r="JIQ19" s="171"/>
      <c r="JIR19" s="171"/>
      <c r="JIS19" s="171"/>
      <c r="JIT19" s="172"/>
      <c r="JIU19" s="162"/>
      <c r="JIV19" s="171"/>
      <c r="JIW19" s="171"/>
      <c r="JIX19" s="171"/>
      <c r="JIY19" s="171"/>
      <c r="JIZ19" s="171"/>
      <c r="JJA19" s="171"/>
      <c r="JJB19" s="172"/>
      <c r="JJC19" s="162"/>
      <c r="JJD19" s="171"/>
      <c r="JJE19" s="171"/>
      <c r="JJF19" s="171"/>
      <c r="JJG19" s="171"/>
      <c r="JJH19" s="171"/>
      <c r="JJI19" s="171"/>
      <c r="JJJ19" s="172"/>
      <c r="JJK19" s="162"/>
      <c r="JJL19" s="171"/>
      <c r="JJM19" s="171"/>
      <c r="JJN19" s="171"/>
      <c r="JJO19" s="171"/>
      <c r="JJP19" s="171"/>
      <c r="JJQ19" s="171"/>
      <c r="JJR19" s="172"/>
      <c r="JJS19" s="162"/>
      <c r="JJT19" s="171"/>
      <c r="JJU19" s="171"/>
      <c r="JJV19" s="171"/>
      <c r="JJW19" s="171"/>
      <c r="JJX19" s="171"/>
      <c r="JJY19" s="171"/>
      <c r="JJZ19" s="172"/>
      <c r="JKA19" s="162"/>
      <c r="JKB19" s="171"/>
      <c r="JKC19" s="171"/>
      <c r="JKD19" s="171"/>
      <c r="JKE19" s="171"/>
      <c r="JKF19" s="171"/>
      <c r="JKG19" s="171"/>
      <c r="JKH19" s="172"/>
      <c r="JKI19" s="162"/>
      <c r="JKJ19" s="171"/>
      <c r="JKK19" s="171"/>
      <c r="JKL19" s="171"/>
      <c r="JKM19" s="171"/>
      <c r="JKN19" s="171"/>
      <c r="JKO19" s="171"/>
      <c r="JKP19" s="172"/>
      <c r="JKQ19" s="162"/>
      <c r="JKR19" s="171"/>
      <c r="JKS19" s="171"/>
      <c r="JKT19" s="171"/>
      <c r="JKU19" s="171"/>
      <c r="JKV19" s="171"/>
      <c r="JKW19" s="171"/>
      <c r="JKX19" s="172"/>
      <c r="JKY19" s="162"/>
      <c r="JKZ19" s="171"/>
      <c r="JLA19" s="171"/>
      <c r="JLB19" s="171"/>
      <c r="JLC19" s="171"/>
      <c r="JLD19" s="171"/>
      <c r="JLE19" s="171"/>
      <c r="JLF19" s="172"/>
      <c r="JLG19" s="162"/>
      <c r="JLH19" s="171"/>
      <c r="JLI19" s="171"/>
      <c r="JLJ19" s="171"/>
      <c r="JLK19" s="171"/>
      <c r="JLL19" s="171"/>
      <c r="JLM19" s="171"/>
      <c r="JLN19" s="172"/>
      <c r="JLO19" s="162"/>
      <c r="JLP19" s="171"/>
      <c r="JLQ19" s="171"/>
      <c r="JLR19" s="171"/>
      <c r="JLS19" s="171"/>
      <c r="JLT19" s="171"/>
      <c r="JLU19" s="171"/>
      <c r="JLV19" s="172"/>
      <c r="JLW19" s="162"/>
      <c r="JLX19" s="171"/>
      <c r="JLY19" s="171"/>
      <c r="JLZ19" s="171"/>
      <c r="JMA19" s="171"/>
      <c r="JMB19" s="171"/>
      <c r="JMC19" s="171"/>
      <c r="JMD19" s="172"/>
      <c r="JME19" s="162"/>
      <c r="JMF19" s="171"/>
      <c r="JMG19" s="171"/>
      <c r="JMH19" s="171"/>
      <c r="JMI19" s="171"/>
      <c r="JMJ19" s="171"/>
      <c r="JMK19" s="171"/>
      <c r="JML19" s="172"/>
      <c r="JMM19" s="162"/>
      <c r="JMN19" s="171"/>
      <c r="JMO19" s="171"/>
      <c r="JMP19" s="171"/>
      <c r="JMQ19" s="171"/>
      <c r="JMR19" s="171"/>
      <c r="JMS19" s="171"/>
      <c r="JMT19" s="172"/>
      <c r="JMU19" s="162"/>
      <c r="JMV19" s="171"/>
      <c r="JMW19" s="171"/>
      <c r="JMX19" s="171"/>
      <c r="JMY19" s="171"/>
      <c r="JMZ19" s="171"/>
      <c r="JNA19" s="171"/>
      <c r="JNB19" s="172"/>
      <c r="JNC19" s="162"/>
      <c r="JND19" s="171"/>
      <c r="JNE19" s="171"/>
      <c r="JNF19" s="171"/>
      <c r="JNG19" s="171"/>
      <c r="JNH19" s="171"/>
      <c r="JNI19" s="171"/>
      <c r="JNJ19" s="172"/>
      <c r="JNK19" s="162"/>
      <c r="JNL19" s="171"/>
      <c r="JNM19" s="171"/>
      <c r="JNN19" s="171"/>
      <c r="JNO19" s="171"/>
      <c r="JNP19" s="171"/>
      <c r="JNQ19" s="171"/>
      <c r="JNR19" s="172"/>
      <c r="JNS19" s="162"/>
      <c r="JNT19" s="171"/>
      <c r="JNU19" s="171"/>
      <c r="JNV19" s="171"/>
      <c r="JNW19" s="171"/>
      <c r="JNX19" s="171"/>
      <c r="JNY19" s="171"/>
      <c r="JNZ19" s="172"/>
      <c r="JOA19" s="162"/>
      <c r="JOB19" s="171"/>
      <c r="JOC19" s="171"/>
      <c r="JOD19" s="171"/>
      <c r="JOE19" s="171"/>
      <c r="JOF19" s="171"/>
      <c r="JOG19" s="171"/>
      <c r="JOH19" s="172"/>
      <c r="JOI19" s="162"/>
      <c r="JOJ19" s="171"/>
      <c r="JOK19" s="171"/>
      <c r="JOL19" s="171"/>
      <c r="JOM19" s="171"/>
      <c r="JON19" s="171"/>
      <c r="JOO19" s="171"/>
      <c r="JOP19" s="172"/>
      <c r="JOQ19" s="162"/>
      <c r="JOR19" s="171"/>
      <c r="JOS19" s="171"/>
      <c r="JOT19" s="171"/>
      <c r="JOU19" s="171"/>
      <c r="JOV19" s="171"/>
      <c r="JOW19" s="171"/>
      <c r="JOX19" s="172"/>
      <c r="JOY19" s="162"/>
      <c r="JOZ19" s="171"/>
      <c r="JPA19" s="171"/>
      <c r="JPB19" s="171"/>
      <c r="JPC19" s="171"/>
      <c r="JPD19" s="171"/>
      <c r="JPE19" s="171"/>
      <c r="JPF19" s="172"/>
      <c r="JPG19" s="162"/>
      <c r="JPH19" s="171"/>
      <c r="JPI19" s="171"/>
      <c r="JPJ19" s="171"/>
      <c r="JPK19" s="171"/>
      <c r="JPL19" s="171"/>
      <c r="JPM19" s="171"/>
      <c r="JPN19" s="172"/>
      <c r="JPO19" s="162"/>
      <c r="JPP19" s="171"/>
      <c r="JPQ19" s="171"/>
      <c r="JPR19" s="171"/>
      <c r="JPS19" s="171"/>
      <c r="JPT19" s="171"/>
      <c r="JPU19" s="171"/>
      <c r="JPV19" s="172"/>
      <c r="JPW19" s="162"/>
      <c r="JPX19" s="171"/>
      <c r="JPY19" s="171"/>
      <c r="JPZ19" s="171"/>
      <c r="JQA19" s="171"/>
      <c r="JQB19" s="171"/>
      <c r="JQC19" s="171"/>
      <c r="JQD19" s="172"/>
      <c r="JQE19" s="162"/>
      <c r="JQF19" s="171"/>
      <c r="JQG19" s="171"/>
      <c r="JQH19" s="171"/>
      <c r="JQI19" s="171"/>
      <c r="JQJ19" s="171"/>
      <c r="JQK19" s="171"/>
      <c r="JQL19" s="172"/>
      <c r="JQM19" s="162"/>
      <c r="JQN19" s="171"/>
      <c r="JQO19" s="171"/>
      <c r="JQP19" s="171"/>
      <c r="JQQ19" s="171"/>
      <c r="JQR19" s="171"/>
      <c r="JQS19" s="171"/>
      <c r="JQT19" s="172"/>
      <c r="JQU19" s="162"/>
      <c r="JQV19" s="171"/>
      <c r="JQW19" s="171"/>
      <c r="JQX19" s="171"/>
      <c r="JQY19" s="171"/>
      <c r="JQZ19" s="171"/>
      <c r="JRA19" s="171"/>
      <c r="JRB19" s="172"/>
      <c r="JRC19" s="162"/>
      <c r="JRD19" s="171"/>
      <c r="JRE19" s="171"/>
      <c r="JRF19" s="171"/>
      <c r="JRG19" s="171"/>
      <c r="JRH19" s="171"/>
      <c r="JRI19" s="171"/>
      <c r="JRJ19" s="172"/>
      <c r="JRK19" s="162"/>
      <c r="JRL19" s="171"/>
      <c r="JRM19" s="171"/>
      <c r="JRN19" s="171"/>
      <c r="JRO19" s="171"/>
      <c r="JRP19" s="171"/>
      <c r="JRQ19" s="171"/>
      <c r="JRR19" s="172"/>
      <c r="JRS19" s="162"/>
      <c r="JRT19" s="171"/>
      <c r="JRU19" s="171"/>
      <c r="JRV19" s="171"/>
      <c r="JRW19" s="171"/>
      <c r="JRX19" s="171"/>
      <c r="JRY19" s="171"/>
      <c r="JRZ19" s="172"/>
      <c r="JSA19" s="162"/>
      <c r="JSB19" s="171"/>
      <c r="JSC19" s="171"/>
      <c r="JSD19" s="171"/>
      <c r="JSE19" s="171"/>
      <c r="JSF19" s="171"/>
      <c r="JSG19" s="171"/>
      <c r="JSH19" s="172"/>
      <c r="JSI19" s="162"/>
      <c r="JSJ19" s="171"/>
      <c r="JSK19" s="171"/>
      <c r="JSL19" s="171"/>
      <c r="JSM19" s="171"/>
      <c r="JSN19" s="171"/>
      <c r="JSO19" s="171"/>
      <c r="JSP19" s="172"/>
      <c r="JSQ19" s="162"/>
      <c r="JSR19" s="171"/>
      <c r="JSS19" s="171"/>
      <c r="JST19" s="171"/>
      <c r="JSU19" s="171"/>
      <c r="JSV19" s="171"/>
      <c r="JSW19" s="171"/>
      <c r="JSX19" s="172"/>
      <c r="JSY19" s="162"/>
      <c r="JSZ19" s="171"/>
      <c r="JTA19" s="171"/>
      <c r="JTB19" s="171"/>
      <c r="JTC19" s="171"/>
      <c r="JTD19" s="171"/>
      <c r="JTE19" s="171"/>
      <c r="JTF19" s="172"/>
      <c r="JTG19" s="162"/>
      <c r="JTH19" s="171"/>
      <c r="JTI19" s="171"/>
      <c r="JTJ19" s="171"/>
      <c r="JTK19" s="171"/>
      <c r="JTL19" s="171"/>
      <c r="JTM19" s="171"/>
      <c r="JTN19" s="172"/>
      <c r="JTO19" s="162"/>
      <c r="JTP19" s="171"/>
      <c r="JTQ19" s="171"/>
      <c r="JTR19" s="171"/>
      <c r="JTS19" s="171"/>
      <c r="JTT19" s="171"/>
      <c r="JTU19" s="171"/>
      <c r="JTV19" s="172"/>
      <c r="JTW19" s="162"/>
      <c r="JTX19" s="171"/>
      <c r="JTY19" s="171"/>
      <c r="JTZ19" s="171"/>
      <c r="JUA19" s="171"/>
      <c r="JUB19" s="171"/>
      <c r="JUC19" s="171"/>
      <c r="JUD19" s="172"/>
      <c r="JUE19" s="162"/>
      <c r="JUF19" s="171"/>
      <c r="JUG19" s="171"/>
      <c r="JUH19" s="171"/>
      <c r="JUI19" s="171"/>
      <c r="JUJ19" s="171"/>
      <c r="JUK19" s="171"/>
      <c r="JUL19" s="172"/>
      <c r="JUM19" s="162"/>
      <c r="JUN19" s="171"/>
      <c r="JUO19" s="171"/>
      <c r="JUP19" s="171"/>
      <c r="JUQ19" s="171"/>
      <c r="JUR19" s="171"/>
      <c r="JUS19" s="171"/>
      <c r="JUT19" s="172"/>
      <c r="JUU19" s="162"/>
      <c r="JUV19" s="171"/>
      <c r="JUW19" s="171"/>
      <c r="JUX19" s="171"/>
      <c r="JUY19" s="171"/>
      <c r="JUZ19" s="171"/>
      <c r="JVA19" s="171"/>
      <c r="JVB19" s="172"/>
      <c r="JVC19" s="162"/>
      <c r="JVD19" s="171"/>
      <c r="JVE19" s="171"/>
      <c r="JVF19" s="171"/>
      <c r="JVG19" s="171"/>
      <c r="JVH19" s="171"/>
      <c r="JVI19" s="171"/>
      <c r="JVJ19" s="172"/>
      <c r="JVK19" s="162"/>
      <c r="JVL19" s="171"/>
      <c r="JVM19" s="171"/>
      <c r="JVN19" s="171"/>
      <c r="JVO19" s="171"/>
      <c r="JVP19" s="171"/>
      <c r="JVQ19" s="171"/>
      <c r="JVR19" s="172"/>
      <c r="JVS19" s="162"/>
      <c r="JVT19" s="171"/>
      <c r="JVU19" s="171"/>
      <c r="JVV19" s="171"/>
      <c r="JVW19" s="171"/>
      <c r="JVX19" s="171"/>
      <c r="JVY19" s="171"/>
      <c r="JVZ19" s="172"/>
      <c r="JWA19" s="162"/>
      <c r="JWB19" s="171"/>
      <c r="JWC19" s="171"/>
      <c r="JWD19" s="171"/>
      <c r="JWE19" s="171"/>
      <c r="JWF19" s="171"/>
      <c r="JWG19" s="171"/>
      <c r="JWH19" s="172"/>
      <c r="JWI19" s="162"/>
      <c r="JWJ19" s="171"/>
      <c r="JWK19" s="171"/>
      <c r="JWL19" s="171"/>
      <c r="JWM19" s="171"/>
      <c r="JWN19" s="171"/>
      <c r="JWO19" s="171"/>
      <c r="JWP19" s="172"/>
      <c r="JWQ19" s="162"/>
      <c r="JWR19" s="171"/>
      <c r="JWS19" s="171"/>
      <c r="JWT19" s="171"/>
      <c r="JWU19" s="171"/>
      <c r="JWV19" s="171"/>
      <c r="JWW19" s="171"/>
      <c r="JWX19" s="172"/>
      <c r="JWY19" s="162"/>
      <c r="JWZ19" s="171"/>
      <c r="JXA19" s="171"/>
      <c r="JXB19" s="171"/>
      <c r="JXC19" s="171"/>
      <c r="JXD19" s="171"/>
      <c r="JXE19" s="171"/>
      <c r="JXF19" s="172"/>
      <c r="JXG19" s="162"/>
      <c r="JXH19" s="171"/>
      <c r="JXI19" s="171"/>
      <c r="JXJ19" s="171"/>
      <c r="JXK19" s="171"/>
      <c r="JXL19" s="171"/>
      <c r="JXM19" s="171"/>
      <c r="JXN19" s="172"/>
      <c r="JXO19" s="162"/>
      <c r="JXP19" s="171"/>
      <c r="JXQ19" s="171"/>
      <c r="JXR19" s="171"/>
      <c r="JXS19" s="171"/>
      <c r="JXT19" s="171"/>
      <c r="JXU19" s="171"/>
      <c r="JXV19" s="172"/>
      <c r="JXW19" s="162"/>
      <c r="JXX19" s="171"/>
      <c r="JXY19" s="171"/>
      <c r="JXZ19" s="171"/>
      <c r="JYA19" s="171"/>
      <c r="JYB19" s="171"/>
      <c r="JYC19" s="171"/>
      <c r="JYD19" s="172"/>
      <c r="JYE19" s="162"/>
      <c r="JYF19" s="171"/>
      <c r="JYG19" s="171"/>
      <c r="JYH19" s="171"/>
      <c r="JYI19" s="171"/>
      <c r="JYJ19" s="171"/>
      <c r="JYK19" s="171"/>
      <c r="JYL19" s="172"/>
      <c r="JYM19" s="162"/>
      <c r="JYN19" s="171"/>
      <c r="JYO19" s="171"/>
      <c r="JYP19" s="171"/>
      <c r="JYQ19" s="171"/>
      <c r="JYR19" s="171"/>
      <c r="JYS19" s="171"/>
      <c r="JYT19" s="172"/>
      <c r="JYU19" s="162"/>
      <c r="JYV19" s="171"/>
      <c r="JYW19" s="171"/>
      <c r="JYX19" s="171"/>
      <c r="JYY19" s="171"/>
      <c r="JYZ19" s="171"/>
      <c r="JZA19" s="171"/>
      <c r="JZB19" s="172"/>
      <c r="JZC19" s="162"/>
      <c r="JZD19" s="171"/>
      <c r="JZE19" s="171"/>
      <c r="JZF19" s="171"/>
      <c r="JZG19" s="171"/>
      <c r="JZH19" s="171"/>
      <c r="JZI19" s="171"/>
      <c r="JZJ19" s="172"/>
      <c r="JZK19" s="162"/>
      <c r="JZL19" s="171"/>
      <c r="JZM19" s="171"/>
      <c r="JZN19" s="171"/>
      <c r="JZO19" s="171"/>
      <c r="JZP19" s="171"/>
      <c r="JZQ19" s="171"/>
      <c r="JZR19" s="172"/>
      <c r="JZS19" s="162"/>
      <c r="JZT19" s="171"/>
      <c r="JZU19" s="171"/>
      <c r="JZV19" s="171"/>
      <c r="JZW19" s="171"/>
      <c r="JZX19" s="171"/>
      <c r="JZY19" s="171"/>
      <c r="JZZ19" s="172"/>
      <c r="KAA19" s="162"/>
      <c r="KAB19" s="171"/>
      <c r="KAC19" s="171"/>
      <c r="KAD19" s="171"/>
      <c r="KAE19" s="171"/>
      <c r="KAF19" s="171"/>
      <c r="KAG19" s="171"/>
      <c r="KAH19" s="172"/>
      <c r="KAI19" s="162"/>
      <c r="KAJ19" s="171"/>
      <c r="KAK19" s="171"/>
      <c r="KAL19" s="171"/>
      <c r="KAM19" s="171"/>
      <c r="KAN19" s="171"/>
      <c r="KAO19" s="171"/>
      <c r="KAP19" s="172"/>
      <c r="KAQ19" s="162"/>
      <c r="KAR19" s="171"/>
      <c r="KAS19" s="171"/>
      <c r="KAT19" s="171"/>
      <c r="KAU19" s="171"/>
      <c r="KAV19" s="171"/>
      <c r="KAW19" s="171"/>
      <c r="KAX19" s="172"/>
      <c r="KAY19" s="162"/>
      <c r="KAZ19" s="171"/>
      <c r="KBA19" s="171"/>
      <c r="KBB19" s="171"/>
      <c r="KBC19" s="171"/>
      <c r="KBD19" s="171"/>
      <c r="KBE19" s="171"/>
      <c r="KBF19" s="172"/>
      <c r="KBG19" s="162"/>
      <c r="KBH19" s="171"/>
      <c r="KBI19" s="171"/>
      <c r="KBJ19" s="171"/>
      <c r="KBK19" s="171"/>
      <c r="KBL19" s="171"/>
      <c r="KBM19" s="171"/>
      <c r="KBN19" s="172"/>
      <c r="KBO19" s="162"/>
      <c r="KBP19" s="171"/>
      <c r="KBQ19" s="171"/>
      <c r="KBR19" s="171"/>
      <c r="KBS19" s="171"/>
      <c r="KBT19" s="171"/>
      <c r="KBU19" s="171"/>
      <c r="KBV19" s="172"/>
      <c r="KBW19" s="162"/>
      <c r="KBX19" s="171"/>
      <c r="KBY19" s="171"/>
      <c r="KBZ19" s="171"/>
      <c r="KCA19" s="171"/>
      <c r="KCB19" s="171"/>
      <c r="KCC19" s="171"/>
      <c r="KCD19" s="172"/>
      <c r="KCE19" s="162"/>
      <c r="KCF19" s="171"/>
      <c r="KCG19" s="171"/>
      <c r="KCH19" s="171"/>
      <c r="KCI19" s="171"/>
      <c r="KCJ19" s="171"/>
      <c r="KCK19" s="171"/>
      <c r="KCL19" s="172"/>
      <c r="KCM19" s="162"/>
      <c r="KCN19" s="171"/>
      <c r="KCO19" s="171"/>
      <c r="KCP19" s="171"/>
      <c r="KCQ19" s="171"/>
      <c r="KCR19" s="171"/>
      <c r="KCS19" s="171"/>
      <c r="KCT19" s="172"/>
      <c r="KCU19" s="162"/>
      <c r="KCV19" s="171"/>
      <c r="KCW19" s="171"/>
      <c r="KCX19" s="171"/>
      <c r="KCY19" s="171"/>
      <c r="KCZ19" s="171"/>
      <c r="KDA19" s="171"/>
      <c r="KDB19" s="172"/>
      <c r="KDC19" s="162"/>
      <c r="KDD19" s="171"/>
      <c r="KDE19" s="171"/>
      <c r="KDF19" s="171"/>
      <c r="KDG19" s="171"/>
      <c r="KDH19" s="171"/>
      <c r="KDI19" s="171"/>
      <c r="KDJ19" s="172"/>
      <c r="KDK19" s="162"/>
      <c r="KDL19" s="171"/>
      <c r="KDM19" s="171"/>
      <c r="KDN19" s="171"/>
      <c r="KDO19" s="171"/>
      <c r="KDP19" s="171"/>
      <c r="KDQ19" s="171"/>
      <c r="KDR19" s="172"/>
      <c r="KDS19" s="162"/>
      <c r="KDT19" s="171"/>
      <c r="KDU19" s="171"/>
      <c r="KDV19" s="171"/>
      <c r="KDW19" s="171"/>
      <c r="KDX19" s="171"/>
      <c r="KDY19" s="171"/>
      <c r="KDZ19" s="172"/>
      <c r="KEA19" s="162"/>
      <c r="KEB19" s="171"/>
      <c r="KEC19" s="171"/>
      <c r="KED19" s="171"/>
      <c r="KEE19" s="171"/>
      <c r="KEF19" s="171"/>
      <c r="KEG19" s="171"/>
      <c r="KEH19" s="172"/>
      <c r="KEI19" s="162"/>
      <c r="KEJ19" s="171"/>
      <c r="KEK19" s="171"/>
      <c r="KEL19" s="171"/>
      <c r="KEM19" s="171"/>
      <c r="KEN19" s="171"/>
      <c r="KEO19" s="171"/>
      <c r="KEP19" s="172"/>
      <c r="KEQ19" s="162"/>
      <c r="KER19" s="171"/>
      <c r="KES19" s="171"/>
      <c r="KET19" s="171"/>
      <c r="KEU19" s="171"/>
      <c r="KEV19" s="171"/>
      <c r="KEW19" s="171"/>
      <c r="KEX19" s="172"/>
      <c r="KEY19" s="162"/>
      <c r="KEZ19" s="171"/>
      <c r="KFA19" s="171"/>
      <c r="KFB19" s="171"/>
      <c r="KFC19" s="171"/>
      <c r="KFD19" s="171"/>
      <c r="KFE19" s="171"/>
      <c r="KFF19" s="172"/>
      <c r="KFG19" s="162"/>
      <c r="KFH19" s="171"/>
      <c r="KFI19" s="171"/>
      <c r="KFJ19" s="171"/>
      <c r="KFK19" s="171"/>
      <c r="KFL19" s="171"/>
      <c r="KFM19" s="171"/>
      <c r="KFN19" s="172"/>
      <c r="KFO19" s="162"/>
      <c r="KFP19" s="171"/>
      <c r="KFQ19" s="171"/>
      <c r="KFR19" s="171"/>
      <c r="KFS19" s="171"/>
      <c r="KFT19" s="171"/>
      <c r="KFU19" s="171"/>
      <c r="KFV19" s="172"/>
      <c r="KFW19" s="162"/>
      <c r="KFX19" s="171"/>
      <c r="KFY19" s="171"/>
      <c r="KFZ19" s="171"/>
      <c r="KGA19" s="171"/>
      <c r="KGB19" s="171"/>
      <c r="KGC19" s="171"/>
      <c r="KGD19" s="172"/>
      <c r="KGE19" s="162"/>
      <c r="KGF19" s="171"/>
      <c r="KGG19" s="171"/>
      <c r="KGH19" s="171"/>
      <c r="KGI19" s="171"/>
      <c r="KGJ19" s="171"/>
      <c r="KGK19" s="171"/>
      <c r="KGL19" s="172"/>
      <c r="KGM19" s="162"/>
      <c r="KGN19" s="171"/>
      <c r="KGO19" s="171"/>
      <c r="KGP19" s="171"/>
      <c r="KGQ19" s="171"/>
      <c r="KGR19" s="171"/>
      <c r="KGS19" s="171"/>
      <c r="KGT19" s="172"/>
      <c r="KGU19" s="162"/>
      <c r="KGV19" s="171"/>
      <c r="KGW19" s="171"/>
      <c r="KGX19" s="171"/>
      <c r="KGY19" s="171"/>
      <c r="KGZ19" s="171"/>
      <c r="KHA19" s="171"/>
      <c r="KHB19" s="172"/>
      <c r="KHC19" s="162"/>
      <c r="KHD19" s="171"/>
      <c r="KHE19" s="171"/>
      <c r="KHF19" s="171"/>
      <c r="KHG19" s="171"/>
      <c r="KHH19" s="171"/>
      <c r="KHI19" s="171"/>
      <c r="KHJ19" s="172"/>
      <c r="KHK19" s="162"/>
      <c r="KHL19" s="171"/>
      <c r="KHM19" s="171"/>
      <c r="KHN19" s="171"/>
      <c r="KHO19" s="171"/>
      <c r="KHP19" s="171"/>
      <c r="KHQ19" s="171"/>
      <c r="KHR19" s="172"/>
      <c r="KHS19" s="162"/>
      <c r="KHT19" s="171"/>
      <c r="KHU19" s="171"/>
      <c r="KHV19" s="171"/>
      <c r="KHW19" s="171"/>
      <c r="KHX19" s="171"/>
      <c r="KHY19" s="171"/>
      <c r="KHZ19" s="172"/>
      <c r="KIA19" s="162"/>
      <c r="KIB19" s="171"/>
      <c r="KIC19" s="171"/>
      <c r="KID19" s="171"/>
      <c r="KIE19" s="171"/>
      <c r="KIF19" s="171"/>
      <c r="KIG19" s="171"/>
      <c r="KIH19" s="172"/>
      <c r="KII19" s="162"/>
      <c r="KIJ19" s="171"/>
      <c r="KIK19" s="171"/>
      <c r="KIL19" s="171"/>
      <c r="KIM19" s="171"/>
      <c r="KIN19" s="171"/>
      <c r="KIO19" s="171"/>
      <c r="KIP19" s="172"/>
      <c r="KIQ19" s="162"/>
      <c r="KIR19" s="171"/>
      <c r="KIS19" s="171"/>
      <c r="KIT19" s="171"/>
      <c r="KIU19" s="171"/>
      <c r="KIV19" s="171"/>
      <c r="KIW19" s="171"/>
      <c r="KIX19" s="172"/>
      <c r="KIY19" s="162"/>
      <c r="KIZ19" s="171"/>
      <c r="KJA19" s="171"/>
      <c r="KJB19" s="171"/>
      <c r="KJC19" s="171"/>
      <c r="KJD19" s="171"/>
      <c r="KJE19" s="171"/>
      <c r="KJF19" s="172"/>
      <c r="KJG19" s="162"/>
      <c r="KJH19" s="171"/>
      <c r="KJI19" s="171"/>
      <c r="KJJ19" s="171"/>
      <c r="KJK19" s="171"/>
      <c r="KJL19" s="171"/>
      <c r="KJM19" s="171"/>
      <c r="KJN19" s="172"/>
      <c r="KJO19" s="162"/>
      <c r="KJP19" s="171"/>
      <c r="KJQ19" s="171"/>
      <c r="KJR19" s="171"/>
      <c r="KJS19" s="171"/>
      <c r="KJT19" s="171"/>
      <c r="KJU19" s="171"/>
      <c r="KJV19" s="172"/>
      <c r="KJW19" s="162"/>
      <c r="KJX19" s="171"/>
      <c r="KJY19" s="171"/>
      <c r="KJZ19" s="171"/>
      <c r="KKA19" s="171"/>
      <c r="KKB19" s="171"/>
      <c r="KKC19" s="171"/>
      <c r="KKD19" s="172"/>
      <c r="KKE19" s="162"/>
      <c r="KKF19" s="171"/>
      <c r="KKG19" s="171"/>
      <c r="KKH19" s="171"/>
      <c r="KKI19" s="171"/>
      <c r="KKJ19" s="171"/>
      <c r="KKK19" s="171"/>
      <c r="KKL19" s="172"/>
      <c r="KKM19" s="162"/>
      <c r="KKN19" s="171"/>
      <c r="KKO19" s="171"/>
      <c r="KKP19" s="171"/>
      <c r="KKQ19" s="171"/>
      <c r="KKR19" s="171"/>
      <c r="KKS19" s="171"/>
      <c r="KKT19" s="172"/>
      <c r="KKU19" s="162"/>
      <c r="KKV19" s="171"/>
      <c r="KKW19" s="171"/>
      <c r="KKX19" s="171"/>
      <c r="KKY19" s="171"/>
      <c r="KKZ19" s="171"/>
      <c r="KLA19" s="171"/>
      <c r="KLB19" s="172"/>
      <c r="KLC19" s="162"/>
      <c r="KLD19" s="171"/>
      <c r="KLE19" s="171"/>
      <c r="KLF19" s="171"/>
      <c r="KLG19" s="171"/>
      <c r="KLH19" s="171"/>
      <c r="KLI19" s="171"/>
      <c r="KLJ19" s="172"/>
      <c r="KLK19" s="162"/>
      <c r="KLL19" s="171"/>
      <c r="KLM19" s="171"/>
      <c r="KLN19" s="171"/>
      <c r="KLO19" s="171"/>
      <c r="KLP19" s="171"/>
      <c r="KLQ19" s="171"/>
      <c r="KLR19" s="172"/>
      <c r="KLS19" s="162"/>
      <c r="KLT19" s="171"/>
      <c r="KLU19" s="171"/>
      <c r="KLV19" s="171"/>
      <c r="KLW19" s="171"/>
      <c r="KLX19" s="171"/>
      <c r="KLY19" s="171"/>
      <c r="KLZ19" s="172"/>
      <c r="KMA19" s="162"/>
      <c r="KMB19" s="171"/>
      <c r="KMC19" s="171"/>
      <c r="KMD19" s="171"/>
      <c r="KME19" s="171"/>
      <c r="KMF19" s="171"/>
      <c r="KMG19" s="171"/>
      <c r="KMH19" s="172"/>
      <c r="KMI19" s="162"/>
      <c r="KMJ19" s="171"/>
      <c r="KMK19" s="171"/>
      <c r="KML19" s="171"/>
      <c r="KMM19" s="171"/>
      <c r="KMN19" s="171"/>
      <c r="KMO19" s="171"/>
      <c r="KMP19" s="172"/>
      <c r="KMQ19" s="162"/>
      <c r="KMR19" s="171"/>
      <c r="KMS19" s="171"/>
      <c r="KMT19" s="171"/>
      <c r="KMU19" s="171"/>
      <c r="KMV19" s="171"/>
      <c r="KMW19" s="171"/>
      <c r="KMX19" s="172"/>
      <c r="KMY19" s="162"/>
      <c r="KMZ19" s="171"/>
      <c r="KNA19" s="171"/>
      <c r="KNB19" s="171"/>
      <c r="KNC19" s="171"/>
      <c r="KND19" s="171"/>
      <c r="KNE19" s="171"/>
      <c r="KNF19" s="172"/>
      <c r="KNG19" s="162"/>
      <c r="KNH19" s="171"/>
      <c r="KNI19" s="171"/>
      <c r="KNJ19" s="171"/>
      <c r="KNK19" s="171"/>
      <c r="KNL19" s="171"/>
      <c r="KNM19" s="171"/>
      <c r="KNN19" s="172"/>
      <c r="KNO19" s="162"/>
      <c r="KNP19" s="171"/>
      <c r="KNQ19" s="171"/>
      <c r="KNR19" s="171"/>
      <c r="KNS19" s="171"/>
      <c r="KNT19" s="171"/>
      <c r="KNU19" s="171"/>
      <c r="KNV19" s="172"/>
      <c r="KNW19" s="162"/>
      <c r="KNX19" s="171"/>
      <c r="KNY19" s="171"/>
      <c r="KNZ19" s="171"/>
      <c r="KOA19" s="171"/>
      <c r="KOB19" s="171"/>
      <c r="KOC19" s="171"/>
      <c r="KOD19" s="172"/>
      <c r="KOE19" s="162"/>
      <c r="KOF19" s="171"/>
      <c r="KOG19" s="171"/>
      <c r="KOH19" s="171"/>
      <c r="KOI19" s="171"/>
      <c r="KOJ19" s="171"/>
      <c r="KOK19" s="171"/>
      <c r="KOL19" s="172"/>
      <c r="KOM19" s="162"/>
      <c r="KON19" s="171"/>
      <c r="KOO19" s="171"/>
      <c r="KOP19" s="171"/>
      <c r="KOQ19" s="171"/>
      <c r="KOR19" s="171"/>
      <c r="KOS19" s="171"/>
      <c r="KOT19" s="172"/>
      <c r="KOU19" s="162"/>
      <c r="KOV19" s="171"/>
      <c r="KOW19" s="171"/>
      <c r="KOX19" s="171"/>
      <c r="KOY19" s="171"/>
      <c r="KOZ19" s="171"/>
      <c r="KPA19" s="171"/>
      <c r="KPB19" s="172"/>
      <c r="KPC19" s="162"/>
      <c r="KPD19" s="171"/>
      <c r="KPE19" s="171"/>
      <c r="KPF19" s="171"/>
      <c r="KPG19" s="171"/>
      <c r="KPH19" s="171"/>
      <c r="KPI19" s="171"/>
      <c r="KPJ19" s="172"/>
      <c r="KPK19" s="162"/>
      <c r="KPL19" s="171"/>
      <c r="KPM19" s="171"/>
      <c r="KPN19" s="171"/>
      <c r="KPO19" s="171"/>
      <c r="KPP19" s="171"/>
      <c r="KPQ19" s="171"/>
      <c r="KPR19" s="172"/>
      <c r="KPS19" s="162"/>
      <c r="KPT19" s="171"/>
      <c r="KPU19" s="171"/>
      <c r="KPV19" s="171"/>
      <c r="KPW19" s="171"/>
      <c r="KPX19" s="171"/>
      <c r="KPY19" s="171"/>
      <c r="KPZ19" s="172"/>
      <c r="KQA19" s="162"/>
      <c r="KQB19" s="171"/>
      <c r="KQC19" s="171"/>
      <c r="KQD19" s="171"/>
      <c r="KQE19" s="171"/>
      <c r="KQF19" s="171"/>
      <c r="KQG19" s="171"/>
      <c r="KQH19" s="172"/>
      <c r="KQI19" s="162"/>
      <c r="KQJ19" s="171"/>
      <c r="KQK19" s="171"/>
      <c r="KQL19" s="171"/>
      <c r="KQM19" s="171"/>
      <c r="KQN19" s="171"/>
      <c r="KQO19" s="171"/>
      <c r="KQP19" s="172"/>
      <c r="KQQ19" s="162"/>
      <c r="KQR19" s="171"/>
      <c r="KQS19" s="171"/>
      <c r="KQT19" s="171"/>
      <c r="KQU19" s="171"/>
      <c r="KQV19" s="171"/>
      <c r="KQW19" s="171"/>
      <c r="KQX19" s="172"/>
      <c r="KQY19" s="162"/>
      <c r="KQZ19" s="171"/>
      <c r="KRA19" s="171"/>
      <c r="KRB19" s="171"/>
      <c r="KRC19" s="171"/>
      <c r="KRD19" s="171"/>
      <c r="KRE19" s="171"/>
      <c r="KRF19" s="172"/>
      <c r="KRG19" s="162"/>
      <c r="KRH19" s="171"/>
      <c r="KRI19" s="171"/>
      <c r="KRJ19" s="171"/>
      <c r="KRK19" s="171"/>
      <c r="KRL19" s="171"/>
      <c r="KRM19" s="171"/>
      <c r="KRN19" s="172"/>
      <c r="KRO19" s="162"/>
      <c r="KRP19" s="171"/>
      <c r="KRQ19" s="171"/>
      <c r="KRR19" s="171"/>
      <c r="KRS19" s="171"/>
      <c r="KRT19" s="171"/>
      <c r="KRU19" s="171"/>
      <c r="KRV19" s="172"/>
      <c r="KRW19" s="162"/>
      <c r="KRX19" s="171"/>
      <c r="KRY19" s="171"/>
      <c r="KRZ19" s="171"/>
      <c r="KSA19" s="171"/>
      <c r="KSB19" s="171"/>
      <c r="KSC19" s="171"/>
      <c r="KSD19" s="172"/>
      <c r="KSE19" s="162"/>
      <c r="KSF19" s="171"/>
      <c r="KSG19" s="171"/>
      <c r="KSH19" s="171"/>
      <c r="KSI19" s="171"/>
      <c r="KSJ19" s="171"/>
      <c r="KSK19" s="171"/>
      <c r="KSL19" s="172"/>
      <c r="KSM19" s="162"/>
      <c r="KSN19" s="171"/>
      <c r="KSO19" s="171"/>
      <c r="KSP19" s="171"/>
      <c r="KSQ19" s="171"/>
      <c r="KSR19" s="171"/>
      <c r="KSS19" s="171"/>
      <c r="KST19" s="172"/>
      <c r="KSU19" s="162"/>
      <c r="KSV19" s="171"/>
      <c r="KSW19" s="171"/>
      <c r="KSX19" s="171"/>
      <c r="KSY19" s="171"/>
      <c r="KSZ19" s="171"/>
      <c r="KTA19" s="171"/>
      <c r="KTB19" s="172"/>
      <c r="KTC19" s="162"/>
      <c r="KTD19" s="171"/>
      <c r="KTE19" s="171"/>
      <c r="KTF19" s="171"/>
      <c r="KTG19" s="171"/>
      <c r="KTH19" s="171"/>
      <c r="KTI19" s="171"/>
      <c r="KTJ19" s="172"/>
      <c r="KTK19" s="162"/>
      <c r="KTL19" s="171"/>
      <c r="KTM19" s="171"/>
      <c r="KTN19" s="171"/>
      <c r="KTO19" s="171"/>
      <c r="KTP19" s="171"/>
      <c r="KTQ19" s="171"/>
      <c r="KTR19" s="172"/>
      <c r="KTS19" s="162"/>
      <c r="KTT19" s="171"/>
      <c r="KTU19" s="171"/>
      <c r="KTV19" s="171"/>
      <c r="KTW19" s="171"/>
      <c r="KTX19" s="171"/>
      <c r="KTY19" s="171"/>
      <c r="KTZ19" s="172"/>
      <c r="KUA19" s="162"/>
      <c r="KUB19" s="171"/>
      <c r="KUC19" s="171"/>
      <c r="KUD19" s="171"/>
      <c r="KUE19" s="171"/>
      <c r="KUF19" s="171"/>
      <c r="KUG19" s="171"/>
      <c r="KUH19" s="172"/>
      <c r="KUI19" s="162"/>
      <c r="KUJ19" s="171"/>
      <c r="KUK19" s="171"/>
      <c r="KUL19" s="171"/>
      <c r="KUM19" s="171"/>
      <c r="KUN19" s="171"/>
      <c r="KUO19" s="171"/>
      <c r="KUP19" s="172"/>
      <c r="KUQ19" s="162"/>
      <c r="KUR19" s="171"/>
      <c r="KUS19" s="171"/>
      <c r="KUT19" s="171"/>
      <c r="KUU19" s="171"/>
      <c r="KUV19" s="171"/>
      <c r="KUW19" s="171"/>
      <c r="KUX19" s="172"/>
      <c r="KUY19" s="162"/>
      <c r="KUZ19" s="171"/>
      <c r="KVA19" s="171"/>
      <c r="KVB19" s="171"/>
      <c r="KVC19" s="171"/>
      <c r="KVD19" s="171"/>
      <c r="KVE19" s="171"/>
      <c r="KVF19" s="172"/>
      <c r="KVG19" s="162"/>
      <c r="KVH19" s="171"/>
      <c r="KVI19" s="171"/>
      <c r="KVJ19" s="171"/>
      <c r="KVK19" s="171"/>
      <c r="KVL19" s="171"/>
      <c r="KVM19" s="171"/>
      <c r="KVN19" s="172"/>
      <c r="KVO19" s="162"/>
      <c r="KVP19" s="171"/>
      <c r="KVQ19" s="171"/>
      <c r="KVR19" s="171"/>
      <c r="KVS19" s="171"/>
      <c r="KVT19" s="171"/>
      <c r="KVU19" s="171"/>
      <c r="KVV19" s="172"/>
      <c r="KVW19" s="162"/>
      <c r="KVX19" s="171"/>
      <c r="KVY19" s="171"/>
      <c r="KVZ19" s="171"/>
      <c r="KWA19" s="171"/>
      <c r="KWB19" s="171"/>
      <c r="KWC19" s="171"/>
      <c r="KWD19" s="172"/>
      <c r="KWE19" s="162"/>
      <c r="KWF19" s="171"/>
      <c r="KWG19" s="171"/>
      <c r="KWH19" s="171"/>
      <c r="KWI19" s="171"/>
      <c r="KWJ19" s="171"/>
      <c r="KWK19" s="171"/>
      <c r="KWL19" s="172"/>
      <c r="KWM19" s="162"/>
      <c r="KWN19" s="171"/>
      <c r="KWO19" s="171"/>
      <c r="KWP19" s="171"/>
      <c r="KWQ19" s="171"/>
      <c r="KWR19" s="171"/>
      <c r="KWS19" s="171"/>
      <c r="KWT19" s="172"/>
      <c r="KWU19" s="162"/>
      <c r="KWV19" s="171"/>
      <c r="KWW19" s="171"/>
      <c r="KWX19" s="171"/>
      <c r="KWY19" s="171"/>
      <c r="KWZ19" s="171"/>
      <c r="KXA19" s="171"/>
      <c r="KXB19" s="172"/>
      <c r="KXC19" s="162"/>
      <c r="KXD19" s="171"/>
      <c r="KXE19" s="171"/>
      <c r="KXF19" s="171"/>
      <c r="KXG19" s="171"/>
      <c r="KXH19" s="171"/>
      <c r="KXI19" s="171"/>
      <c r="KXJ19" s="172"/>
      <c r="KXK19" s="162"/>
      <c r="KXL19" s="171"/>
      <c r="KXM19" s="171"/>
      <c r="KXN19" s="171"/>
      <c r="KXO19" s="171"/>
      <c r="KXP19" s="171"/>
      <c r="KXQ19" s="171"/>
      <c r="KXR19" s="172"/>
      <c r="KXS19" s="162"/>
      <c r="KXT19" s="171"/>
      <c r="KXU19" s="171"/>
      <c r="KXV19" s="171"/>
      <c r="KXW19" s="171"/>
      <c r="KXX19" s="171"/>
      <c r="KXY19" s="171"/>
      <c r="KXZ19" s="172"/>
      <c r="KYA19" s="162"/>
      <c r="KYB19" s="171"/>
      <c r="KYC19" s="171"/>
      <c r="KYD19" s="171"/>
      <c r="KYE19" s="171"/>
      <c r="KYF19" s="171"/>
      <c r="KYG19" s="171"/>
      <c r="KYH19" s="172"/>
      <c r="KYI19" s="162"/>
      <c r="KYJ19" s="171"/>
      <c r="KYK19" s="171"/>
      <c r="KYL19" s="171"/>
      <c r="KYM19" s="171"/>
      <c r="KYN19" s="171"/>
      <c r="KYO19" s="171"/>
      <c r="KYP19" s="172"/>
      <c r="KYQ19" s="162"/>
      <c r="KYR19" s="171"/>
      <c r="KYS19" s="171"/>
      <c r="KYT19" s="171"/>
      <c r="KYU19" s="171"/>
      <c r="KYV19" s="171"/>
      <c r="KYW19" s="171"/>
      <c r="KYX19" s="172"/>
      <c r="KYY19" s="162"/>
      <c r="KYZ19" s="171"/>
      <c r="KZA19" s="171"/>
      <c r="KZB19" s="171"/>
      <c r="KZC19" s="171"/>
      <c r="KZD19" s="171"/>
      <c r="KZE19" s="171"/>
      <c r="KZF19" s="172"/>
      <c r="KZG19" s="162"/>
      <c r="KZH19" s="171"/>
      <c r="KZI19" s="171"/>
      <c r="KZJ19" s="171"/>
      <c r="KZK19" s="171"/>
      <c r="KZL19" s="171"/>
      <c r="KZM19" s="171"/>
      <c r="KZN19" s="172"/>
      <c r="KZO19" s="162"/>
      <c r="KZP19" s="171"/>
      <c r="KZQ19" s="171"/>
      <c r="KZR19" s="171"/>
      <c r="KZS19" s="171"/>
      <c r="KZT19" s="171"/>
      <c r="KZU19" s="171"/>
      <c r="KZV19" s="172"/>
      <c r="KZW19" s="162"/>
      <c r="KZX19" s="171"/>
      <c r="KZY19" s="171"/>
      <c r="KZZ19" s="171"/>
      <c r="LAA19" s="171"/>
      <c r="LAB19" s="171"/>
      <c r="LAC19" s="171"/>
      <c r="LAD19" s="172"/>
      <c r="LAE19" s="162"/>
      <c r="LAF19" s="171"/>
      <c r="LAG19" s="171"/>
      <c r="LAH19" s="171"/>
      <c r="LAI19" s="171"/>
      <c r="LAJ19" s="171"/>
      <c r="LAK19" s="171"/>
      <c r="LAL19" s="172"/>
      <c r="LAM19" s="162"/>
      <c r="LAN19" s="171"/>
      <c r="LAO19" s="171"/>
      <c r="LAP19" s="171"/>
      <c r="LAQ19" s="171"/>
      <c r="LAR19" s="171"/>
      <c r="LAS19" s="171"/>
      <c r="LAT19" s="172"/>
      <c r="LAU19" s="162"/>
      <c r="LAV19" s="171"/>
      <c r="LAW19" s="171"/>
      <c r="LAX19" s="171"/>
      <c r="LAY19" s="171"/>
      <c r="LAZ19" s="171"/>
      <c r="LBA19" s="171"/>
      <c r="LBB19" s="172"/>
      <c r="LBC19" s="162"/>
      <c r="LBD19" s="171"/>
      <c r="LBE19" s="171"/>
      <c r="LBF19" s="171"/>
      <c r="LBG19" s="171"/>
      <c r="LBH19" s="171"/>
      <c r="LBI19" s="171"/>
      <c r="LBJ19" s="172"/>
      <c r="LBK19" s="162"/>
      <c r="LBL19" s="171"/>
      <c r="LBM19" s="171"/>
      <c r="LBN19" s="171"/>
      <c r="LBO19" s="171"/>
      <c r="LBP19" s="171"/>
      <c r="LBQ19" s="171"/>
      <c r="LBR19" s="172"/>
      <c r="LBS19" s="162"/>
      <c r="LBT19" s="171"/>
      <c r="LBU19" s="171"/>
      <c r="LBV19" s="171"/>
      <c r="LBW19" s="171"/>
      <c r="LBX19" s="171"/>
      <c r="LBY19" s="171"/>
      <c r="LBZ19" s="172"/>
      <c r="LCA19" s="162"/>
      <c r="LCB19" s="171"/>
      <c r="LCC19" s="171"/>
      <c r="LCD19" s="171"/>
      <c r="LCE19" s="171"/>
      <c r="LCF19" s="171"/>
      <c r="LCG19" s="171"/>
      <c r="LCH19" s="172"/>
      <c r="LCI19" s="162"/>
      <c r="LCJ19" s="171"/>
      <c r="LCK19" s="171"/>
      <c r="LCL19" s="171"/>
      <c r="LCM19" s="171"/>
      <c r="LCN19" s="171"/>
      <c r="LCO19" s="171"/>
      <c r="LCP19" s="172"/>
      <c r="LCQ19" s="162"/>
      <c r="LCR19" s="171"/>
      <c r="LCS19" s="171"/>
      <c r="LCT19" s="171"/>
      <c r="LCU19" s="171"/>
      <c r="LCV19" s="171"/>
      <c r="LCW19" s="171"/>
      <c r="LCX19" s="172"/>
      <c r="LCY19" s="162"/>
      <c r="LCZ19" s="171"/>
      <c r="LDA19" s="171"/>
      <c r="LDB19" s="171"/>
      <c r="LDC19" s="171"/>
      <c r="LDD19" s="171"/>
      <c r="LDE19" s="171"/>
      <c r="LDF19" s="172"/>
      <c r="LDG19" s="162"/>
      <c r="LDH19" s="171"/>
      <c r="LDI19" s="171"/>
      <c r="LDJ19" s="171"/>
      <c r="LDK19" s="171"/>
      <c r="LDL19" s="171"/>
      <c r="LDM19" s="171"/>
      <c r="LDN19" s="172"/>
      <c r="LDO19" s="162"/>
      <c r="LDP19" s="171"/>
      <c r="LDQ19" s="171"/>
      <c r="LDR19" s="171"/>
      <c r="LDS19" s="171"/>
      <c r="LDT19" s="171"/>
      <c r="LDU19" s="171"/>
      <c r="LDV19" s="172"/>
      <c r="LDW19" s="162"/>
      <c r="LDX19" s="171"/>
      <c r="LDY19" s="171"/>
      <c r="LDZ19" s="171"/>
      <c r="LEA19" s="171"/>
      <c r="LEB19" s="171"/>
      <c r="LEC19" s="171"/>
      <c r="LED19" s="172"/>
      <c r="LEE19" s="162"/>
      <c r="LEF19" s="171"/>
      <c r="LEG19" s="171"/>
      <c r="LEH19" s="171"/>
      <c r="LEI19" s="171"/>
      <c r="LEJ19" s="171"/>
      <c r="LEK19" s="171"/>
      <c r="LEL19" s="172"/>
      <c r="LEM19" s="162"/>
      <c r="LEN19" s="171"/>
      <c r="LEO19" s="171"/>
      <c r="LEP19" s="171"/>
      <c r="LEQ19" s="171"/>
      <c r="LER19" s="171"/>
      <c r="LES19" s="171"/>
      <c r="LET19" s="172"/>
      <c r="LEU19" s="162"/>
      <c r="LEV19" s="171"/>
      <c r="LEW19" s="171"/>
      <c r="LEX19" s="171"/>
      <c r="LEY19" s="171"/>
      <c r="LEZ19" s="171"/>
      <c r="LFA19" s="171"/>
      <c r="LFB19" s="172"/>
      <c r="LFC19" s="162"/>
      <c r="LFD19" s="171"/>
      <c r="LFE19" s="171"/>
      <c r="LFF19" s="171"/>
      <c r="LFG19" s="171"/>
      <c r="LFH19" s="171"/>
      <c r="LFI19" s="171"/>
      <c r="LFJ19" s="172"/>
      <c r="LFK19" s="162"/>
      <c r="LFL19" s="171"/>
      <c r="LFM19" s="171"/>
      <c r="LFN19" s="171"/>
      <c r="LFO19" s="171"/>
      <c r="LFP19" s="171"/>
      <c r="LFQ19" s="171"/>
      <c r="LFR19" s="172"/>
      <c r="LFS19" s="162"/>
      <c r="LFT19" s="171"/>
      <c r="LFU19" s="171"/>
      <c r="LFV19" s="171"/>
      <c r="LFW19" s="171"/>
      <c r="LFX19" s="171"/>
      <c r="LFY19" s="171"/>
      <c r="LFZ19" s="172"/>
      <c r="LGA19" s="162"/>
      <c r="LGB19" s="171"/>
      <c r="LGC19" s="171"/>
      <c r="LGD19" s="171"/>
      <c r="LGE19" s="171"/>
      <c r="LGF19" s="171"/>
      <c r="LGG19" s="171"/>
      <c r="LGH19" s="172"/>
      <c r="LGI19" s="162"/>
      <c r="LGJ19" s="171"/>
      <c r="LGK19" s="171"/>
      <c r="LGL19" s="171"/>
      <c r="LGM19" s="171"/>
      <c r="LGN19" s="171"/>
      <c r="LGO19" s="171"/>
      <c r="LGP19" s="172"/>
      <c r="LGQ19" s="162"/>
      <c r="LGR19" s="171"/>
      <c r="LGS19" s="171"/>
      <c r="LGT19" s="171"/>
      <c r="LGU19" s="171"/>
      <c r="LGV19" s="171"/>
      <c r="LGW19" s="171"/>
      <c r="LGX19" s="172"/>
      <c r="LGY19" s="162"/>
      <c r="LGZ19" s="171"/>
      <c r="LHA19" s="171"/>
      <c r="LHB19" s="171"/>
      <c r="LHC19" s="171"/>
      <c r="LHD19" s="171"/>
      <c r="LHE19" s="171"/>
      <c r="LHF19" s="172"/>
      <c r="LHG19" s="162"/>
      <c r="LHH19" s="171"/>
      <c r="LHI19" s="171"/>
      <c r="LHJ19" s="171"/>
      <c r="LHK19" s="171"/>
      <c r="LHL19" s="171"/>
      <c r="LHM19" s="171"/>
      <c r="LHN19" s="172"/>
      <c r="LHO19" s="162"/>
      <c r="LHP19" s="171"/>
      <c r="LHQ19" s="171"/>
      <c r="LHR19" s="171"/>
      <c r="LHS19" s="171"/>
      <c r="LHT19" s="171"/>
      <c r="LHU19" s="171"/>
      <c r="LHV19" s="172"/>
      <c r="LHW19" s="162"/>
      <c r="LHX19" s="171"/>
      <c r="LHY19" s="171"/>
      <c r="LHZ19" s="171"/>
      <c r="LIA19" s="171"/>
      <c r="LIB19" s="171"/>
      <c r="LIC19" s="171"/>
      <c r="LID19" s="172"/>
      <c r="LIE19" s="162"/>
      <c r="LIF19" s="171"/>
      <c r="LIG19" s="171"/>
      <c r="LIH19" s="171"/>
      <c r="LII19" s="171"/>
      <c r="LIJ19" s="171"/>
      <c r="LIK19" s="171"/>
      <c r="LIL19" s="172"/>
      <c r="LIM19" s="162"/>
      <c r="LIN19" s="171"/>
      <c r="LIO19" s="171"/>
      <c r="LIP19" s="171"/>
      <c r="LIQ19" s="171"/>
      <c r="LIR19" s="171"/>
      <c r="LIS19" s="171"/>
      <c r="LIT19" s="172"/>
      <c r="LIU19" s="162"/>
      <c r="LIV19" s="171"/>
      <c r="LIW19" s="171"/>
      <c r="LIX19" s="171"/>
      <c r="LIY19" s="171"/>
      <c r="LIZ19" s="171"/>
      <c r="LJA19" s="171"/>
      <c r="LJB19" s="172"/>
      <c r="LJC19" s="162"/>
      <c r="LJD19" s="171"/>
      <c r="LJE19" s="171"/>
      <c r="LJF19" s="171"/>
      <c r="LJG19" s="171"/>
      <c r="LJH19" s="171"/>
      <c r="LJI19" s="171"/>
      <c r="LJJ19" s="172"/>
      <c r="LJK19" s="162"/>
      <c r="LJL19" s="171"/>
      <c r="LJM19" s="171"/>
      <c r="LJN19" s="171"/>
      <c r="LJO19" s="171"/>
      <c r="LJP19" s="171"/>
      <c r="LJQ19" s="171"/>
      <c r="LJR19" s="172"/>
      <c r="LJS19" s="162"/>
      <c r="LJT19" s="171"/>
      <c r="LJU19" s="171"/>
      <c r="LJV19" s="171"/>
      <c r="LJW19" s="171"/>
      <c r="LJX19" s="171"/>
      <c r="LJY19" s="171"/>
      <c r="LJZ19" s="172"/>
      <c r="LKA19" s="162"/>
      <c r="LKB19" s="171"/>
      <c r="LKC19" s="171"/>
      <c r="LKD19" s="171"/>
      <c r="LKE19" s="171"/>
      <c r="LKF19" s="171"/>
      <c r="LKG19" s="171"/>
      <c r="LKH19" s="172"/>
      <c r="LKI19" s="162"/>
      <c r="LKJ19" s="171"/>
      <c r="LKK19" s="171"/>
      <c r="LKL19" s="171"/>
      <c r="LKM19" s="171"/>
      <c r="LKN19" s="171"/>
      <c r="LKO19" s="171"/>
      <c r="LKP19" s="172"/>
      <c r="LKQ19" s="162"/>
      <c r="LKR19" s="171"/>
      <c r="LKS19" s="171"/>
      <c r="LKT19" s="171"/>
      <c r="LKU19" s="171"/>
      <c r="LKV19" s="171"/>
      <c r="LKW19" s="171"/>
      <c r="LKX19" s="172"/>
      <c r="LKY19" s="162"/>
      <c r="LKZ19" s="171"/>
      <c r="LLA19" s="171"/>
      <c r="LLB19" s="171"/>
      <c r="LLC19" s="171"/>
      <c r="LLD19" s="171"/>
      <c r="LLE19" s="171"/>
      <c r="LLF19" s="172"/>
      <c r="LLG19" s="162"/>
      <c r="LLH19" s="171"/>
      <c r="LLI19" s="171"/>
      <c r="LLJ19" s="171"/>
      <c r="LLK19" s="171"/>
      <c r="LLL19" s="171"/>
      <c r="LLM19" s="171"/>
      <c r="LLN19" s="172"/>
      <c r="LLO19" s="162"/>
      <c r="LLP19" s="171"/>
      <c r="LLQ19" s="171"/>
      <c r="LLR19" s="171"/>
      <c r="LLS19" s="171"/>
      <c r="LLT19" s="171"/>
      <c r="LLU19" s="171"/>
      <c r="LLV19" s="172"/>
      <c r="LLW19" s="162"/>
      <c r="LLX19" s="171"/>
      <c r="LLY19" s="171"/>
      <c r="LLZ19" s="171"/>
      <c r="LMA19" s="171"/>
      <c r="LMB19" s="171"/>
      <c r="LMC19" s="171"/>
      <c r="LMD19" s="172"/>
      <c r="LME19" s="162"/>
      <c r="LMF19" s="171"/>
      <c r="LMG19" s="171"/>
      <c r="LMH19" s="171"/>
      <c r="LMI19" s="171"/>
      <c r="LMJ19" s="171"/>
      <c r="LMK19" s="171"/>
      <c r="LML19" s="172"/>
      <c r="LMM19" s="162"/>
      <c r="LMN19" s="171"/>
      <c r="LMO19" s="171"/>
      <c r="LMP19" s="171"/>
      <c r="LMQ19" s="171"/>
      <c r="LMR19" s="171"/>
      <c r="LMS19" s="171"/>
      <c r="LMT19" s="172"/>
      <c r="LMU19" s="162"/>
      <c r="LMV19" s="171"/>
      <c r="LMW19" s="171"/>
      <c r="LMX19" s="171"/>
      <c r="LMY19" s="171"/>
      <c r="LMZ19" s="171"/>
      <c r="LNA19" s="171"/>
      <c r="LNB19" s="172"/>
      <c r="LNC19" s="162"/>
      <c r="LND19" s="171"/>
      <c r="LNE19" s="171"/>
      <c r="LNF19" s="171"/>
      <c r="LNG19" s="171"/>
      <c r="LNH19" s="171"/>
      <c r="LNI19" s="171"/>
      <c r="LNJ19" s="172"/>
      <c r="LNK19" s="162"/>
      <c r="LNL19" s="171"/>
      <c r="LNM19" s="171"/>
      <c r="LNN19" s="171"/>
      <c r="LNO19" s="171"/>
      <c r="LNP19" s="171"/>
      <c r="LNQ19" s="171"/>
      <c r="LNR19" s="172"/>
      <c r="LNS19" s="162"/>
      <c r="LNT19" s="171"/>
      <c r="LNU19" s="171"/>
      <c r="LNV19" s="171"/>
      <c r="LNW19" s="171"/>
      <c r="LNX19" s="171"/>
      <c r="LNY19" s="171"/>
      <c r="LNZ19" s="172"/>
      <c r="LOA19" s="162"/>
      <c r="LOB19" s="171"/>
      <c r="LOC19" s="171"/>
      <c r="LOD19" s="171"/>
      <c r="LOE19" s="171"/>
      <c r="LOF19" s="171"/>
      <c r="LOG19" s="171"/>
      <c r="LOH19" s="172"/>
      <c r="LOI19" s="162"/>
      <c r="LOJ19" s="171"/>
      <c r="LOK19" s="171"/>
      <c r="LOL19" s="171"/>
      <c r="LOM19" s="171"/>
      <c r="LON19" s="171"/>
      <c r="LOO19" s="171"/>
      <c r="LOP19" s="172"/>
      <c r="LOQ19" s="162"/>
      <c r="LOR19" s="171"/>
      <c r="LOS19" s="171"/>
      <c r="LOT19" s="171"/>
      <c r="LOU19" s="171"/>
      <c r="LOV19" s="171"/>
      <c r="LOW19" s="171"/>
      <c r="LOX19" s="172"/>
      <c r="LOY19" s="162"/>
      <c r="LOZ19" s="171"/>
      <c r="LPA19" s="171"/>
      <c r="LPB19" s="171"/>
      <c r="LPC19" s="171"/>
      <c r="LPD19" s="171"/>
      <c r="LPE19" s="171"/>
      <c r="LPF19" s="172"/>
      <c r="LPG19" s="162"/>
      <c r="LPH19" s="171"/>
      <c r="LPI19" s="171"/>
      <c r="LPJ19" s="171"/>
      <c r="LPK19" s="171"/>
      <c r="LPL19" s="171"/>
      <c r="LPM19" s="171"/>
      <c r="LPN19" s="172"/>
      <c r="LPO19" s="162"/>
      <c r="LPP19" s="171"/>
      <c r="LPQ19" s="171"/>
      <c r="LPR19" s="171"/>
      <c r="LPS19" s="171"/>
      <c r="LPT19" s="171"/>
      <c r="LPU19" s="171"/>
      <c r="LPV19" s="172"/>
      <c r="LPW19" s="162"/>
      <c r="LPX19" s="171"/>
      <c r="LPY19" s="171"/>
      <c r="LPZ19" s="171"/>
      <c r="LQA19" s="171"/>
      <c r="LQB19" s="171"/>
      <c r="LQC19" s="171"/>
      <c r="LQD19" s="172"/>
      <c r="LQE19" s="162"/>
      <c r="LQF19" s="171"/>
      <c r="LQG19" s="171"/>
      <c r="LQH19" s="171"/>
      <c r="LQI19" s="171"/>
      <c r="LQJ19" s="171"/>
      <c r="LQK19" s="171"/>
      <c r="LQL19" s="172"/>
      <c r="LQM19" s="162"/>
      <c r="LQN19" s="171"/>
      <c r="LQO19" s="171"/>
      <c r="LQP19" s="171"/>
      <c r="LQQ19" s="171"/>
      <c r="LQR19" s="171"/>
      <c r="LQS19" s="171"/>
      <c r="LQT19" s="172"/>
      <c r="LQU19" s="162"/>
      <c r="LQV19" s="171"/>
      <c r="LQW19" s="171"/>
      <c r="LQX19" s="171"/>
      <c r="LQY19" s="171"/>
      <c r="LQZ19" s="171"/>
      <c r="LRA19" s="171"/>
      <c r="LRB19" s="172"/>
      <c r="LRC19" s="162"/>
      <c r="LRD19" s="171"/>
      <c r="LRE19" s="171"/>
      <c r="LRF19" s="171"/>
      <c r="LRG19" s="171"/>
      <c r="LRH19" s="171"/>
      <c r="LRI19" s="171"/>
      <c r="LRJ19" s="172"/>
      <c r="LRK19" s="162"/>
      <c r="LRL19" s="171"/>
      <c r="LRM19" s="171"/>
      <c r="LRN19" s="171"/>
      <c r="LRO19" s="171"/>
      <c r="LRP19" s="171"/>
      <c r="LRQ19" s="171"/>
      <c r="LRR19" s="172"/>
      <c r="LRS19" s="162"/>
      <c r="LRT19" s="171"/>
      <c r="LRU19" s="171"/>
      <c r="LRV19" s="171"/>
      <c r="LRW19" s="171"/>
      <c r="LRX19" s="171"/>
      <c r="LRY19" s="171"/>
      <c r="LRZ19" s="172"/>
      <c r="LSA19" s="162"/>
      <c r="LSB19" s="171"/>
      <c r="LSC19" s="171"/>
      <c r="LSD19" s="171"/>
      <c r="LSE19" s="171"/>
      <c r="LSF19" s="171"/>
      <c r="LSG19" s="171"/>
      <c r="LSH19" s="172"/>
      <c r="LSI19" s="162"/>
      <c r="LSJ19" s="171"/>
      <c r="LSK19" s="171"/>
      <c r="LSL19" s="171"/>
      <c r="LSM19" s="171"/>
      <c r="LSN19" s="171"/>
      <c r="LSO19" s="171"/>
      <c r="LSP19" s="172"/>
      <c r="LSQ19" s="162"/>
      <c r="LSR19" s="171"/>
      <c r="LSS19" s="171"/>
      <c r="LST19" s="171"/>
      <c r="LSU19" s="171"/>
      <c r="LSV19" s="171"/>
      <c r="LSW19" s="171"/>
      <c r="LSX19" s="172"/>
      <c r="LSY19" s="162"/>
      <c r="LSZ19" s="171"/>
      <c r="LTA19" s="171"/>
      <c r="LTB19" s="171"/>
      <c r="LTC19" s="171"/>
      <c r="LTD19" s="171"/>
      <c r="LTE19" s="171"/>
      <c r="LTF19" s="172"/>
      <c r="LTG19" s="162"/>
      <c r="LTH19" s="171"/>
      <c r="LTI19" s="171"/>
      <c r="LTJ19" s="171"/>
      <c r="LTK19" s="171"/>
      <c r="LTL19" s="171"/>
      <c r="LTM19" s="171"/>
      <c r="LTN19" s="172"/>
      <c r="LTO19" s="162"/>
      <c r="LTP19" s="171"/>
      <c r="LTQ19" s="171"/>
      <c r="LTR19" s="171"/>
      <c r="LTS19" s="171"/>
      <c r="LTT19" s="171"/>
      <c r="LTU19" s="171"/>
      <c r="LTV19" s="172"/>
      <c r="LTW19" s="162"/>
      <c r="LTX19" s="171"/>
      <c r="LTY19" s="171"/>
      <c r="LTZ19" s="171"/>
      <c r="LUA19" s="171"/>
      <c r="LUB19" s="171"/>
      <c r="LUC19" s="171"/>
      <c r="LUD19" s="172"/>
      <c r="LUE19" s="162"/>
      <c r="LUF19" s="171"/>
      <c r="LUG19" s="171"/>
      <c r="LUH19" s="171"/>
      <c r="LUI19" s="171"/>
      <c r="LUJ19" s="171"/>
      <c r="LUK19" s="171"/>
      <c r="LUL19" s="172"/>
      <c r="LUM19" s="162"/>
      <c r="LUN19" s="171"/>
      <c r="LUO19" s="171"/>
      <c r="LUP19" s="171"/>
      <c r="LUQ19" s="171"/>
      <c r="LUR19" s="171"/>
      <c r="LUS19" s="171"/>
      <c r="LUT19" s="172"/>
      <c r="LUU19" s="162"/>
      <c r="LUV19" s="171"/>
      <c r="LUW19" s="171"/>
      <c r="LUX19" s="171"/>
      <c r="LUY19" s="171"/>
      <c r="LUZ19" s="171"/>
      <c r="LVA19" s="171"/>
      <c r="LVB19" s="172"/>
      <c r="LVC19" s="162"/>
      <c r="LVD19" s="171"/>
      <c r="LVE19" s="171"/>
      <c r="LVF19" s="171"/>
      <c r="LVG19" s="171"/>
      <c r="LVH19" s="171"/>
      <c r="LVI19" s="171"/>
      <c r="LVJ19" s="172"/>
      <c r="LVK19" s="162"/>
      <c r="LVL19" s="171"/>
      <c r="LVM19" s="171"/>
      <c r="LVN19" s="171"/>
      <c r="LVO19" s="171"/>
      <c r="LVP19" s="171"/>
      <c r="LVQ19" s="171"/>
      <c r="LVR19" s="172"/>
      <c r="LVS19" s="162"/>
      <c r="LVT19" s="171"/>
      <c r="LVU19" s="171"/>
      <c r="LVV19" s="171"/>
      <c r="LVW19" s="171"/>
      <c r="LVX19" s="171"/>
      <c r="LVY19" s="171"/>
      <c r="LVZ19" s="172"/>
      <c r="LWA19" s="162"/>
      <c r="LWB19" s="171"/>
      <c r="LWC19" s="171"/>
      <c r="LWD19" s="171"/>
      <c r="LWE19" s="171"/>
      <c r="LWF19" s="171"/>
      <c r="LWG19" s="171"/>
      <c r="LWH19" s="172"/>
      <c r="LWI19" s="162"/>
      <c r="LWJ19" s="171"/>
      <c r="LWK19" s="171"/>
      <c r="LWL19" s="171"/>
      <c r="LWM19" s="171"/>
      <c r="LWN19" s="171"/>
      <c r="LWO19" s="171"/>
      <c r="LWP19" s="172"/>
      <c r="LWQ19" s="162"/>
      <c r="LWR19" s="171"/>
      <c r="LWS19" s="171"/>
      <c r="LWT19" s="171"/>
      <c r="LWU19" s="171"/>
      <c r="LWV19" s="171"/>
      <c r="LWW19" s="171"/>
      <c r="LWX19" s="172"/>
      <c r="LWY19" s="162"/>
      <c r="LWZ19" s="171"/>
      <c r="LXA19" s="171"/>
      <c r="LXB19" s="171"/>
      <c r="LXC19" s="171"/>
      <c r="LXD19" s="171"/>
      <c r="LXE19" s="171"/>
      <c r="LXF19" s="172"/>
      <c r="LXG19" s="162"/>
      <c r="LXH19" s="171"/>
      <c r="LXI19" s="171"/>
      <c r="LXJ19" s="171"/>
      <c r="LXK19" s="171"/>
      <c r="LXL19" s="171"/>
      <c r="LXM19" s="171"/>
      <c r="LXN19" s="172"/>
      <c r="LXO19" s="162"/>
      <c r="LXP19" s="171"/>
      <c r="LXQ19" s="171"/>
      <c r="LXR19" s="171"/>
      <c r="LXS19" s="171"/>
      <c r="LXT19" s="171"/>
      <c r="LXU19" s="171"/>
      <c r="LXV19" s="172"/>
      <c r="LXW19" s="162"/>
      <c r="LXX19" s="171"/>
      <c r="LXY19" s="171"/>
      <c r="LXZ19" s="171"/>
      <c r="LYA19" s="171"/>
      <c r="LYB19" s="171"/>
      <c r="LYC19" s="171"/>
      <c r="LYD19" s="172"/>
      <c r="LYE19" s="162"/>
      <c r="LYF19" s="171"/>
      <c r="LYG19" s="171"/>
      <c r="LYH19" s="171"/>
      <c r="LYI19" s="171"/>
      <c r="LYJ19" s="171"/>
      <c r="LYK19" s="171"/>
      <c r="LYL19" s="172"/>
      <c r="LYM19" s="162"/>
      <c r="LYN19" s="171"/>
      <c r="LYO19" s="171"/>
      <c r="LYP19" s="171"/>
      <c r="LYQ19" s="171"/>
      <c r="LYR19" s="171"/>
      <c r="LYS19" s="171"/>
      <c r="LYT19" s="172"/>
      <c r="LYU19" s="162"/>
      <c r="LYV19" s="171"/>
      <c r="LYW19" s="171"/>
      <c r="LYX19" s="171"/>
      <c r="LYY19" s="171"/>
      <c r="LYZ19" s="171"/>
      <c r="LZA19" s="171"/>
      <c r="LZB19" s="172"/>
      <c r="LZC19" s="162"/>
      <c r="LZD19" s="171"/>
      <c r="LZE19" s="171"/>
      <c r="LZF19" s="171"/>
      <c r="LZG19" s="171"/>
      <c r="LZH19" s="171"/>
      <c r="LZI19" s="171"/>
      <c r="LZJ19" s="172"/>
      <c r="LZK19" s="162"/>
      <c r="LZL19" s="171"/>
      <c r="LZM19" s="171"/>
      <c r="LZN19" s="171"/>
      <c r="LZO19" s="171"/>
      <c r="LZP19" s="171"/>
      <c r="LZQ19" s="171"/>
      <c r="LZR19" s="172"/>
      <c r="LZS19" s="162"/>
      <c r="LZT19" s="171"/>
      <c r="LZU19" s="171"/>
      <c r="LZV19" s="171"/>
      <c r="LZW19" s="171"/>
      <c r="LZX19" s="171"/>
      <c r="LZY19" s="171"/>
      <c r="LZZ19" s="172"/>
      <c r="MAA19" s="162"/>
      <c r="MAB19" s="171"/>
      <c r="MAC19" s="171"/>
      <c r="MAD19" s="171"/>
      <c r="MAE19" s="171"/>
      <c r="MAF19" s="171"/>
      <c r="MAG19" s="171"/>
      <c r="MAH19" s="172"/>
      <c r="MAI19" s="162"/>
      <c r="MAJ19" s="171"/>
      <c r="MAK19" s="171"/>
      <c r="MAL19" s="171"/>
      <c r="MAM19" s="171"/>
      <c r="MAN19" s="171"/>
      <c r="MAO19" s="171"/>
      <c r="MAP19" s="172"/>
      <c r="MAQ19" s="162"/>
      <c r="MAR19" s="171"/>
      <c r="MAS19" s="171"/>
      <c r="MAT19" s="171"/>
      <c r="MAU19" s="171"/>
      <c r="MAV19" s="171"/>
      <c r="MAW19" s="171"/>
      <c r="MAX19" s="172"/>
      <c r="MAY19" s="162"/>
      <c r="MAZ19" s="171"/>
      <c r="MBA19" s="171"/>
      <c r="MBB19" s="171"/>
      <c r="MBC19" s="171"/>
      <c r="MBD19" s="171"/>
      <c r="MBE19" s="171"/>
      <c r="MBF19" s="172"/>
      <c r="MBG19" s="162"/>
      <c r="MBH19" s="171"/>
      <c r="MBI19" s="171"/>
      <c r="MBJ19" s="171"/>
      <c r="MBK19" s="171"/>
      <c r="MBL19" s="171"/>
      <c r="MBM19" s="171"/>
      <c r="MBN19" s="172"/>
      <c r="MBO19" s="162"/>
      <c r="MBP19" s="171"/>
      <c r="MBQ19" s="171"/>
      <c r="MBR19" s="171"/>
      <c r="MBS19" s="171"/>
      <c r="MBT19" s="171"/>
      <c r="MBU19" s="171"/>
      <c r="MBV19" s="172"/>
      <c r="MBW19" s="162"/>
      <c r="MBX19" s="171"/>
      <c r="MBY19" s="171"/>
      <c r="MBZ19" s="171"/>
      <c r="MCA19" s="171"/>
      <c r="MCB19" s="171"/>
      <c r="MCC19" s="171"/>
      <c r="MCD19" s="172"/>
      <c r="MCE19" s="162"/>
      <c r="MCF19" s="171"/>
      <c r="MCG19" s="171"/>
      <c r="MCH19" s="171"/>
      <c r="MCI19" s="171"/>
      <c r="MCJ19" s="171"/>
      <c r="MCK19" s="171"/>
      <c r="MCL19" s="172"/>
      <c r="MCM19" s="162"/>
      <c r="MCN19" s="171"/>
      <c r="MCO19" s="171"/>
      <c r="MCP19" s="171"/>
      <c r="MCQ19" s="171"/>
      <c r="MCR19" s="171"/>
      <c r="MCS19" s="171"/>
      <c r="MCT19" s="172"/>
      <c r="MCU19" s="162"/>
      <c r="MCV19" s="171"/>
      <c r="MCW19" s="171"/>
      <c r="MCX19" s="171"/>
      <c r="MCY19" s="171"/>
      <c r="MCZ19" s="171"/>
      <c r="MDA19" s="171"/>
      <c r="MDB19" s="172"/>
      <c r="MDC19" s="162"/>
      <c r="MDD19" s="171"/>
      <c r="MDE19" s="171"/>
      <c r="MDF19" s="171"/>
      <c r="MDG19" s="171"/>
      <c r="MDH19" s="171"/>
      <c r="MDI19" s="171"/>
      <c r="MDJ19" s="172"/>
      <c r="MDK19" s="162"/>
      <c r="MDL19" s="171"/>
      <c r="MDM19" s="171"/>
      <c r="MDN19" s="171"/>
      <c r="MDO19" s="171"/>
      <c r="MDP19" s="171"/>
      <c r="MDQ19" s="171"/>
      <c r="MDR19" s="172"/>
      <c r="MDS19" s="162"/>
      <c r="MDT19" s="171"/>
      <c r="MDU19" s="171"/>
      <c r="MDV19" s="171"/>
      <c r="MDW19" s="171"/>
      <c r="MDX19" s="171"/>
      <c r="MDY19" s="171"/>
      <c r="MDZ19" s="172"/>
      <c r="MEA19" s="162"/>
      <c r="MEB19" s="171"/>
      <c r="MEC19" s="171"/>
      <c r="MED19" s="171"/>
      <c r="MEE19" s="171"/>
      <c r="MEF19" s="171"/>
      <c r="MEG19" s="171"/>
      <c r="MEH19" s="172"/>
      <c r="MEI19" s="162"/>
      <c r="MEJ19" s="171"/>
      <c r="MEK19" s="171"/>
      <c r="MEL19" s="171"/>
      <c r="MEM19" s="171"/>
      <c r="MEN19" s="171"/>
      <c r="MEO19" s="171"/>
      <c r="MEP19" s="172"/>
      <c r="MEQ19" s="162"/>
      <c r="MER19" s="171"/>
      <c r="MES19" s="171"/>
      <c r="MET19" s="171"/>
      <c r="MEU19" s="171"/>
      <c r="MEV19" s="171"/>
      <c r="MEW19" s="171"/>
      <c r="MEX19" s="172"/>
      <c r="MEY19" s="162"/>
      <c r="MEZ19" s="171"/>
      <c r="MFA19" s="171"/>
      <c r="MFB19" s="171"/>
      <c r="MFC19" s="171"/>
      <c r="MFD19" s="171"/>
      <c r="MFE19" s="171"/>
      <c r="MFF19" s="172"/>
      <c r="MFG19" s="162"/>
      <c r="MFH19" s="171"/>
      <c r="MFI19" s="171"/>
      <c r="MFJ19" s="171"/>
      <c r="MFK19" s="171"/>
      <c r="MFL19" s="171"/>
      <c r="MFM19" s="171"/>
      <c r="MFN19" s="172"/>
      <c r="MFO19" s="162"/>
      <c r="MFP19" s="171"/>
      <c r="MFQ19" s="171"/>
      <c r="MFR19" s="171"/>
      <c r="MFS19" s="171"/>
      <c r="MFT19" s="171"/>
      <c r="MFU19" s="171"/>
      <c r="MFV19" s="172"/>
      <c r="MFW19" s="162"/>
      <c r="MFX19" s="171"/>
      <c r="MFY19" s="171"/>
      <c r="MFZ19" s="171"/>
      <c r="MGA19" s="171"/>
      <c r="MGB19" s="171"/>
      <c r="MGC19" s="171"/>
      <c r="MGD19" s="172"/>
      <c r="MGE19" s="162"/>
      <c r="MGF19" s="171"/>
      <c r="MGG19" s="171"/>
      <c r="MGH19" s="171"/>
      <c r="MGI19" s="171"/>
      <c r="MGJ19" s="171"/>
      <c r="MGK19" s="171"/>
      <c r="MGL19" s="172"/>
      <c r="MGM19" s="162"/>
      <c r="MGN19" s="171"/>
      <c r="MGO19" s="171"/>
      <c r="MGP19" s="171"/>
      <c r="MGQ19" s="171"/>
      <c r="MGR19" s="171"/>
      <c r="MGS19" s="171"/>
      <c r="MGT19" s="172"/>
      <c r="MGU19" s="162"/>
      <c r="MGV19" s="171"/>
      <c r="MGW19" s="171"/>
      <c r="MGX19" s="171"/>
      <c r="MGY19" s="171"/>
      <c r="MGZ19" s="171"/>
      <c r="MHA19" s="171"/>
      <c r="MHB19" s="172"/>
      <c r="MHC19" s="162"/>
      <c r="MHD19" s="171"/>
      <c r="MHE19" s="171"/>
      <c r="MHF19" s="171"/>
      <c r="MHG19" s="171"/>
      <c r="MHH19" s="171"/>
      <c r="MHI19" s="171"/>
      <c r="MHJ19" s="172"/>
      <c r="MHK19" s="162"/>
      <c r="MHL19" s="171"/>
      <c r="MHM19" s="171"/>
      <c r="MHN19" s="171"/>
      <c r="MHO19" s="171"/>
      <c r="MHP19" s="171"/>
      <c r="MHQ19" s="171"/>
      <c r="MHR19" s="172"/>
      <c r="MHS19" s="162"/>
      <c r="MHT19" s="171"/>
      <c r="MHU19" s="171"/>
      <c r="MHV19" s="171"/>
      <c r="MHW19" s="171"/>
      <c r="MHX19" s="171"/>
      <c r="MHY19" s="171"/>
      <c r="MHZ19" s="172"/>
      <c r="MIA19" s="162"/>
      <c r="MIB19" s="171"/>
      <c r="MIC19" s="171"/>
      <c r="MID19" s="171"/>
      <c r="MIE19" s="171"/>
      <c r="MIF19" s="171"/>
      <c r="MIG19" s="171"/>
      <c r="MIH19" s="172"/>
      <c r="MII19" s="162"/>
      <c r="MIJ19" s="171"/>
      <c r="MIK19" s="171"/>
      <c r="MIL19" s="171"/>
      <c r="MIM19" s="171"/>
      <c r="MIN19" s="171"/>
      <c r="MIO19" s="171"/>
      <c r="MIP19" s="172"/>
      <c r="MIQ19" s="162"/>
      <c r="MIR19" s="171"/>
      <c r="MIS19" s="171"/>
      <c r="MIT19" s="171"/>
      <c r="MIU19" s="171"/>
      <c r="MIV19" s="171"/>
      <c r="MIW19" s="171"/>
      <c r="MIX19" s="172"/>
      <c r="MIY19" s="162"/>
      <c r="MIZ19" s="171"/>
      <c r="MJA19" s="171"/>
      <c r="MJB19" s="171"/>
      <c r="MJC19" s="171"/>
      <c r="MJD19" s="171"/>
      <c r="MJE19" s="171"/>
      <c r="MJF19" s="172"/>
      <c r="MJG19" s="162"/>
      <c r="MJH19" s="171"/>
      <c r="MJI19" s="171"/>
      <c r="MJJ19" s="171"/>
      <c r="MJK19" s="171"/>
      <c r="MJL19" s="171"/>
      <c r="MJM19" s="171"/>
      <c r="MJN19" s="172"/>
      <c r="MJO19" s="162"/>
      <c r="MJP19" s="171"/>
      <c r="MJQ19" s="171"/>
      <c r="MJR19" s="171"/>
      <c r="MJS19" s="171"/>
      <c r="MJT19" s="171"/>
      <c r="MJU19" s="171"/>
      <c r="MJV19" s="172"/>
      <c r="MJW19" s="162"/>
      <c r="MJX19" s="171"/>
      <c r="MJY19" s="171"/>
      <c r="MJZ19" s="171"/>
      <c r="MKA19" s="171"/>
      <c r="MKB19" s="171"/>
      <c r="MKC19" s="171"/>
      <c r="MKD19" s="172"/>
      <c r="MKE19" s="162"/>
      <c r="MKF19" s="171"/>
      <c r="MKG19" s="171"/>
      <c r="MKH19" s="171"/>
      <c r="MKI19" s="171"/>
      <c r="MKJ19" s="171"/>
      <c r="MKK19" s="171"/>
      <c r="MKL19" s="172"/>
      <c r="MKM19" s="162"/>
      <c r="MKN19" s="171"/>
      <c r="MKO19" s="171"/>
      <c r="MKP19" s="171"/>
      <c r="MKQ19" s="171"/>
      <c r="MKR19" s="171"/>
      <c r="MKS19" s="171"/>
      <c r="MKT19" s="172"/>
      <c r="MKU19" s="162"/>
      <c r="MKV19" s="171"/>
      <c r="MKW19" s="171"/>
      <c r="MKX19" s="171"/>
      <c r="MKY19" s="171"/>
      <c r="MKZ19" s="171"/>
      <c r="MLA19" s="171"/>
      <c r="MLB19" s="172"/>
      <c r="MLC19" s="162"/>
      <c r="MLD19" s="171"/>
      <c r="MLE19" s="171"/>
      <c r="MLF19" s="171"/>
      <c r="MLG19" s="171"/>
      <c r="MLH19" s="171"/>
      <c r="MLI19" s="171"/>
      <c r="MLJ19" s="172"/>
      <c r="MLK19" s="162"/>
      <c r="MLL19" s="171"/>
      <c r="MLM19" s="171"/>
      <c r="MLN19" s="171"/>
      <c r="MLO19" s="171"/>
      <c r="MLP19" s="171"/>
      <c r="MLQ19" s="171"/>
      <c r="MLR19" s="172"/>
      <c r="MLS19" s="162"/>
      <c r="MLT19" s="171"/>
      <c r="MLU19" s="171"/>
      <c r="MLV19" s="171"/>
      <c r="MLW19" s="171"/>
      <c r="MLX19" s="171"/>
      <c r="MLY19" s="171"/>
      <c r="MLZ19" s="172"/>
      <c r="MMA19" s="162"/>
      <c r="MMB19" s="171"/>
      <c r="MMC19" s="171"/>
      <c r="MMD19" s="171"/>
      <c r="MME19" s="171"/>
      <c r="MMF19" s="171"/>
      <c r="MMG19" s="171"/>
      <c r="MMH19" s="172"/>
      <c r="MMI19" s="162"/>
      <c r="MMJ19" s="171"/>
      <c r="MMK19" s="171"/>
      <c r="MML19" s="171"/>
      <c r="MMM19" s="171"/>
      <c r="MMN19" s="171"/>
      <c r="MMO19" s="171"/>
      <c r="MMP19" s="172"/>
      <c r="MMQ19" s="162"/>
      <c r="MMR19" s="171"/>
      <c r="MMS19" s="171"/>
      <c r="MMT19" s="171"/>
      <c r="MMU19" s="171"/>
      <c r="MMV19" s="171"/>
      <c r="MMW19" s="171"/>
      <c r="MMX19" s="172"/>
      <c r="MMY19" s="162"/>
      <c r="MMZ19" s="171"/>
      <c r="MNA19" s="171"/>
      <c r="MNB19" s="171"/>
      <c r="MNC19" s="171"/>
      <c r="MND19" s="171"/>
      <c r="MNE19" s="171"/>
      <c r="MNF19" s="172"/>
      <c r="MNG19" s="162"/>
      <c r="MNH19" s="171"/>
      <c r="MNI19" s="171"/>
      <c r="MNJ19" s="171"/>
      <c r="MNK19" s="171"/>
      <c r="MNL19" s="171"/>
      <c r="MNM19" s="171"/>
      <c r="MNN19" s="172"/>
      <c r="MNO19" s="162"/>
      <c r="MNP19" s="171"/>
      <c r="MNQ19" s="171"/>
      <c r="MNR19" s="171"/>
      <c r="MNS19" s="171"/>
      <c r="MNT19" s="171"/>
      <c r="MNU19" s="171"/>
      <c r="MNV19" s="172"/>
      <c r="MNW19" s="162"/>
      <c r="MNX19" s="171"/>
      <c r="MNY19" s="171"/>
      <c r="MNZ19" s="171"/>
      <c r="MOA19" s="171"/>
      <c r="MOB19" s="171"/>
      <c r="MOC19" s="171"/>
      <c r="MOD19" s="172"/>
      <c r="MOE19" s="162"/>
      <c r="MOF19" s="171"/>
      <c r="MOG19" s="171"/>
      <c r="MOH19" s="171"/>
      <c r="MOI19" s="171"/>
      <c r="MOJ19" s="171"/>
      <c r="MOK19" s="171"/>
      <c r="MOL19" s="172"/>
      <c r="MOM19" s="162"/>
      <c r="MON19" s="171"/>
      <c r="MOO19" s="171"/>
      <c r="MOP19" s="171"/>
      <c r="MOQ19" s="171"/>
      <c r="MOR19" s="171"/>
      <c r="MOS19" s="171"/>
      <c r="MOT19" s="172"/>
      <c r="MOU19" s="162"/>
      <c r="MOV19" s="171"/>
      <c r="MOW19" s="171"/>
      <c r="MOX19" s="171"/>
      <c r="MOY19" s="171"/>
      <c r="MOZ19" s="171"/>
      <c r="MPA19" s="171"/>
      <c r="MPB19" s="172"/>
      <c r="MPC19" s="162"/>
      <c r="MPD19" s="171"/>
      <c r="MPE19" s="171"/>
      <c r="MPF19" s="171"/>
      <c r="MPG19" s="171"/>
      <c r="MPH19" s="171"/>
      <c r="MPI19" s="171"/>
      <c r="MPJ19" s="172"/>
      <c r="MPK19" s="162"/>
      <c r="MPL19" s="171"/>
      <c r="MPM19" s="171"/>
      <c r="MPN19" s="171"/>
      <c r="MPO19" s="171"/>
      <c r="MPP19" s="171"/>
      <c r="MPQ19" s="171"/>
      <c r="MPR19" s="172"/>
      <c r="MPS19" s="162"/>
      <c r="MPT19" s="171"/>
      <c r="MPU19" s="171"/>
      <c r="MPV19" s="171"/>
      <c r="MPW19" s="171"/>
      <c r="MPX19" s="171"/>
      <c r="MPY19" s="171"/>
      <c r="MPZ19" s="172"/>
      <c r="MQA19" s="162"/>
      <c r="MQB19" s="171"/>
      <c r="MQC19" s="171"/>
      <c r="MQD19" s="171"/>
      <c r="MQE19" s="171"/>
      <c r="MQF19" s="171"/>
      <c r="MQG19" s="171"/>
      <c r="MQH19" s="172"/>
      <c r="MQI19" s="162"/>
      <c r="MQJ19" s="171"/>
      <c r="MQK19" s="171"/>
      <c r="MQL19" s="171"/>
      <c r="MQM19" s="171"/>
      <c r="MQN19" s="171"/>
      <c r="MQO19" s="171"/>
      <c r="MQP19" s="172"/>
      <c r="MQQ19" s="162"/>
      <c r="MQR19" s="171"/>
      <c r="MQS19" s="171"/>
      <c r="MQT19" s="171"/>
      <c r="MQU19" s="171"/>
      <c r="MQV19" s="171"/>
      <c r="MQW19" s="171"/>
      <c r="MQX19" s="172"/>
      <c r="MQY19" s="162"/>
      <c r="MQZ19" s="171"/>
      <c r="MRA19" s="171"/>
      <c r="MRB19" s="171"/>
      <c r="MRC19" s="171"/>
      <c r="MRD19" s="171"/>
      <c r="MRE19" s="171"/>
      <c r="MRF19" s="172"/>
      <c r="MRG19" s="162"/>
      <c r="MRH19" s="171"/>
      <c r="MRI19" s="171"/>
      <c r="MRJ19" s="171"/>
      <c r="MRK19" s="171"/>
      <c r="MRL19" s="171"/>
      <c r="MRM19" s="171"/>
      <c r="MRN19" s="172"/>
      <c r="MRO19" s="162"/>
      <c r="MRP19" s="171"/>
      <c r="MRQ19" s="171"/>
      <c r="MRR19" s="171"/>
      <c r="MRS19" s="171"/>
      <c r="MRT19" s="171"/>
      <c r="MRU19" s="171"/>
      <c r="MRV19" s="172"/>
      <c r="MRW19" s="162"/>
      <c r="MRX19" s="171"/>
      <c r="MRY19" s="171"/>
      <c r="MRZ19" s="171"/>
      <c r="MSA19" s="171"/>
      <c r="MSB19" s="171"/>
      <c r="MSC19" s="171"/>
      <c r="MSD19" s="172"/>
      <c r="MSE19" s="162"/>
      <c r="MSF19" s="171"/>
      <c r="MSG19" s="171"/>
      <c r="MSH19" s="171"/>
      <c r="MSI19" s="171"/>
      <c r="MSJ19" s="171"/>
      <c r="MSK19" s="171"/>
      <c r="MSL19" s="172"/>
      <c r="MSM19" s="162"/>
      <c r="MSN19" s="171"/>
      <c r="MSO19" s="171"/>
      <c r="MSP19" s="171"/>
      <c r="MSQ19" s="171"/>
      <c r="MSR19" s="171"/>
      <c r="MSS19" s="171"/>
      <c r="MST19" s="172"/>
      <c r="MSU19" s="162"/>
      <c r="MSV19" s="171"/>
      <c r="MSW19" s="171"/>
      <c r="MSX19" s="171"/>
      <c r="MSY19" s="171"/>
      <c r="MSZ19" s="171"/>
      <c r="MTA19" s="171"/>
      <c r="MTB19" s="172"/>
      <c r="MTC19" s="162"/>
      <c r="MTD19" s="171"/>
      <c r="MTE19" s="171"/>
      <c r="MTF19" s="171"/>
      <c r="MTG19" s="171"/>
      <c r="MTH19" s="171"/>
      <c r="MTI19" s="171"/>
      <c r="MTJ19" s="172"/>
      <c r="MTK19" s="162"/>
      <c r="MTL19" s="171"/>
      <c r="MTM19" s="171"/>
      <c r="MTN19" s="171"/>
      <c r="MTO19" s="171"/>
      <c r="MTP19" s="171"/>
      <c r="MTQ19" s="171"/>
      <c r="MTR19" s="172"/>
      <c r="MTS19" s="162"/>
      <c r="MTT19" s="171"/>
      <c r="MTU19" s="171"/>
      <c r="MTV19" s="171"/>
      <c r="MTW19" s="171"/>
      <c r="MTX19" s="171"/>
      <c r="MTY19" s="171"/>
      <c r="MTZ19" s="172"/>
      <c r="MUA19" s="162"/>
      <c r="MUB19" s="171"/>
      <c r="MUC19" s="171"/>
      <c r="MUD19" s="171"/>
      <c r="MUE19" s="171"/>
      <c r="MUF19" s="171"/>
      <c r="MUG19" s="171"/>
      <c r="MUH19" s="172"/>
      <c r="MUI19" s="162"/>
      <c r="MUJ19" s="171"/>
      <c r="MUK19" s="171"/>
      <c r="MUL19" s="171"/>
      <c r="MUM19" s="171"/>
      <c r="MUN19" s="171"/>
      <c r="MUO19" s="171"/>
      <c r="MUP19" s="172"/>
      <c r="MUQ19" s="162"/>
      <c r="MUR19" s="171"/>
      <c r="MUS19" s="171"/>
      <c r="MUT19" s="171"/>
      <c r="MUU19" s="171"/>
      <c r="MUV19" s="171"/>
      <c r="MUW19" s="171"/>
      <c r="MUX19" s="172"/>
      <c r="MUY19" s="162"/>
      <c r="MUZ19" s="171"/>
      <c r="MVA19" s="171"/>
      <c r="MVB19" s="171"/>
      <c r="MVC19" s="171"/>
      <c r="MVD19" s="171"/>
      <c r="MVE19" s="171"/>
      <c r="MVF19" s="172"/>
      <c r="MVG19" s="162"/>
      <c r="MVH19" s="171"/>
      <c r="MVI19" s="171"/>
      <c r="MVJ19" s="171"/>
      <c r="MVK19" s="171"/>
      <c r="MVL19" s="171"/>
      <c r="MVM19" s="171"/>
      <c r="MVN19" s="172"/>
      <c r="MVO19" s="162"/>
      <c r="MVP19" s="171"/>
      <c r="MVQ19" s="171"/>
      <c r="MVR19" s="171"/>
      <c r="MVS19" s="171"/>
      <c r="MVT19" s="171"/>
      <c r="MVU19" s="171"/>
      <c r="MVV19" s="172"/>
      <c r="MVW19" s="162"/>
      <c r="MVX19" s="171"/>
      <c r="MVY19" s="171"/>
      <c r="MVZ19" s="171"/>
      <c r="MWA19" s="171"/>
      <c r="MWB19" s="171"/>
      <c r="MWC19" s="171"/>
      <c r="MWD19" s="172"/>
      <c r="MWE19" s="162"/>
      <c r="MWF19" s="171"/>
      <c r="MWG19" s="171"/>
      <c r="MWH19" s="171"/>
      <c r="MWI19" s="171"/>
      <c r="MWJ19" s="171"/>
      <c r="MWK19" s="171"/>
      <c r="MWL19" s="172"/>
      <c r="MWM19" s="162"/>
      <c r="MWN19" s="171"/>
      <c r="MWO19" s="171"/>
      <c r="MWP19" s="171"/>
      <c r="MWQ19" s="171"/>
      <c r="MWR19" s="171"/>
      <c r="MWS19" s="171"/>
      <c r="MWT19" s="172"/>
      <c r="MWU19" s="162"/>
      <c r="MWV19" s="171"/>
      <c r="MWW19" s="171"/>
      <c r="MWX19" s="171"/>
      <c r="MWY19" s="171"/>
      <c r="MWZ19" s="171"/>
      <c r="MXA19" s="171"/>
      <c r="MXB19" s="172"/>
      <c r="MXC19" s="162"/>
      <c r="MXD19" s="171"/>
      <c r="MXE19" s="171"/>
      <c r="MXF19" s="171"/>
      <c r="MXG19" s="171"/>
      <c r="MXH19" s="171"/>
      <c r="MXI19" s="171"/>
      <c r="MXJ19" s="172"/>
      <c r="MXK19" s="162"/>
      <c r="MXL19" s="171"/>
      <c r="MXM19" s="171"/>
      <c r="MXN19" s="171"/>
      <c r="MXO19" s="171"/>
      <c r="MXP19" s="171"/>
      <c r="MXQ19" s="171"/>
      <c r="MXR19" s="172"/>
      <c r="MXS19" s="162"/>
      <c r="MXT19" s="171"/>
      <c r="MXU19" s="171"/>
      <c r="MXV19" s="171"/>
      <c r="MXW19" s="171"/>
      <c r="MXX19" s="171"/>
      <c r="MXY19" s="171"/>
      <c r="MXZ19" s="172"/>
      <c r="MYA19" s="162"/>
      <c r="MYB19" s="171"/>
      <c r="MYC19" s="171"/>
      <c r="MYD19" s="171"/>
      <c r="MYE19" s="171"/>
      <c r="MYF19" s="171"/>
      <c r="MYG19" s="171"/>
      <c r="MYH19" s="172"/>
      <c r="MYI19" s="162"/>
      <c r="MYJ19" s="171"/>
      <c r="MYK19" s="171"/>
      <c r="MYL19" s="171"/>
      <c r="MYM19" s="171"/>
      <c r="MYN19" s="171"/>
      <c r="MYO19" s="171"/>
      <c r="MYP19" s="172"/>
      <c r="MYQ19" s="162"/>
      <c r="MYR19" s="171"/>
      <c r="MYS19" s="171"/>
      <c r="MYT19" s="171"/>
      <c r="MYU19" s="171"/>
      <c r="MYV19" s="171"/>
      <c r="MYW19" s="171"/>
      <c r="MYX19" s="172"/>
      <c r="MYY19" s="162"/>
      <c r="MYZ19" s="171"/>
      <c r="MZA19" s="171"/>
      <c r="MZB19" s="171"/>
      <c r="MZC19" s="171"/>
      <c r="MZD19" s="171"/>
      <c r="MZE19" s="171"/>
      <c r="MZF19" s="172"/>
      <c r="MZG19" s="162"/>
      <c r="MZH19" s="171"/>
      <c r="MZI19" s="171"/>
      <c r="MZJ19" s="171"/>
      <c r="MZK19" s="171"/>
      <c r="MZL19" s="171"/>
      <c r="MZM19" s="171"/>
      <c r="MZN19" s="172"/>
      <c r="MZO19" s="162"/>
      <c r="MZP19" s="171"/>
      <c r="MZQ19" s="171"/>
      <c r="MZR19" s="171"/>
      <c r="MZS19" s="171"/>
      <c r="MZT19" s="171"/>
      <c r="MZU19" s="171"/>
      <c r="MZV19" s="172"/>
      <c r="MZW19" s="162"/>
      <c r="MZX19" s="171"/>
      <c r="MZY19" s="171"/>
      <c r="MZZ19" s="171"/>
      <c r="NAA19" s="171"/>
      <c r="NAB19" s="171"/>
      <c r="NAC19" s="171"/>
      <c r="NAD19" s="172"/>
      <c r="NAE19" s="162"/>
      <c r="NAF19" s="171"/>
      <c r="NAG19" s="171"/>
      <c r="NAH19" s="171"/>
      <c r="NAI19" s="171"/>
      <c r="NAJ19" s="171"/>
      <c r="NAK19" s="171"/>
      <c r="NAL19" s="172"/>
      <c r="NAM19" s="162"/>
      <c r="NAN19" s="171"/>
      <c r="NAO19" s="171"/>
      <c r="NAP19" s="171"/>
      <c r="NAQ19" s="171"/>
      <c r="NAR19" s="171"/>
      <c r="NAS19" s="171"/>
      <c r="NAT19" s="172"/>
      <c r="NAU19" s="162"/>
      <c r="NAV19" s="171"/>
      <c r="NAW19" s="171"/>
      <c r="NAX19" s="171"/>
      <c r="NAY19" s="171"/>
      <c r="NAZ19" s="171"/>
      <c r="NBA19" s="171"/>
      <c r="NBB19" s="172"/>
      <c r="NBC19" s="162"/>
      <c r="NBD19" s="171"/>
      <c r="NBE19" s="171"/>
      <c r="NBF19" s="171"/>
      <c r="NBG19" s="171"/>
      <c r="NBH19" s="171"/>
      <c r="NBI19" s="171"/>
      <c r="NBJ19" s="172"/>
      <c r="NBK19" s="162"/>
      <c r="NBL19" s="171"/>
      <c r="NBM19" s="171"/>
      <c r="NBN19" s="171"/>
      <c r="NBO19" s="171"/>
      <c r="NBP19" s="171"/>
      <c r="NBQ19" s="171"/>
      <c r="NBR19" s="172"/>
      <c r="NBS19" s="162"/>
      <c r="NBT19" s="171"/>
      <c r="NBU19" s="171"/>
      <c r="NBV19" s="171"/>
      <c r="NBW19" s="171"/>
      <c r="NBX19" s="171"/>
      <c r="NBY19" s="171"/>
      <c r="NBZ19" s="172"/>
      <c r="NCA19" s="162"/>
      <c r="NCB19" s="171"/>
      <c r="NCC19" s="171"/>
      <c r="NCD19" s="171"/>
      <c r="NCE19" s="171"/>
      <c r="NCF19" s="171"/>
      <c r="NCG19" s="171"/>
      <c r="NCH19" s="172"/>
      <c r="NCI19" s="162"/>
      <c r="NCJ19" s="171"/>
      <c r="NCK19" s="171"/>
      <c r="NCL19" s="171"/>
      <c r="NCM19" s="171"/>
      <c r="NCN19" s="171"/>
      <c r="NCO19" s="171"/>
      <c r="NCP19" s="172"/>
      <c r="NCQ19" s="162"/>
      <c r="NCR19" s="171"/>
      <c r="NCS19" s="171"/>
      <c r="NCT19" s="171"/>
      <c r="NCU19" s="171"/>
      <c r="NCV19" s="171"/>
      <c r="NCW19" s="171"/>
      <c r="NCX19" s="172"/>
      <c r="NCY19" s="162"/>
      <c r="NCZ19" s="171"/>
      <c r="NDA19" s="171"/>
      <c r="NDB19" s="171"/>
      <c r="NDC19" s="171"/>
      <c r="NDD19" s="171"/>
      <c r="NDE19" s="171"/>
      <c r="NDF19" s="172"/>
      <c r="NDG19" s="162"/>
      <c r="NDH19" s="171"/>
      <c r="NDI19" s="171"/>
      <c r="NDJ19" s="171"/>
      <c r="NDK19" s="171"/>
      <c r="NDL19" s="171"/>
      <c r="NDM19" s="171"/>
      <c r="NDN19" s="172"/>
      <c r="NDO19" s="162"/>
      <c r="NDP19" s="171"/>
      <c r="NDQ19" s="171"/>
      <c r="NDR19" s="171"/>
      <c r="NDS19" s="171"/>
      <c r="NDT19" s="171"/>
      <c r="NDU19" s="171"/>
      <c r="NDV19" s="172"/>
      <c r="NDW19" s="162"/>
      <c r="NDX19" s="171"/>
      <c r="NDY19" s="171"/>
      <c r="NDZ19" s="171"/>
      <c r="NEA19" s="171"/>
      <c r="NEB19" s="171"/>
      <c r="NEC19" s="171"/>
      <c r="NED19" s="172"/>
      <c r="NEE19" s="162"/>
      <c r="NEF19" s="171"/>
      <c r="NEG19" s="171"/>
      <c r="NEH19" s="171"/>
      <c r="NEI19" s="171"/>
      <c r="NEJ19" s="171"/>
      <c r="NEK19" s="171"/>
      <c r="NEL19" s="172"/>
      <c r="NEM19" s="162"/>
      <c r="NEN19" s="171"/>
      <c r="NEO19" s="171"/>
      <c r="NEP19" s="171"/>
      <c r="NEQ19" s="171"/>
      <c r="NER19" s="171"/>
      <c r="NES19" s="171"/>
      <c r="NET19" s="172"/>
      <c r="NEU19" s="162"/>
      <c r="NEV19" s="171"/>
      <c r="NEW19" s="171"/>
      <c r="NEX19" s="171"/>
      <c r="NEY19" s="171"/>
      <c r="NEZ19" s="171"/>
      <c r="NFA19" s="171"/>
      <c r="NFB19" s="172"/>
      <c r="NFC19" s="162"/>
      <c r="NFD19" s="171"/>
      <c r="NFE19" s="171"/>
      <c r="NFF19" s="171"/>
      <c r="NFG19" s="171"/>
      <c r="NFH19" s="171"/>
      <c r="NFI19" s="171"/>
      <c r="NFJ19" s="172"/>
      <c r="NFK19" s="162"/>
      <c r="NFL19" s="171"/>
      <c r="NFM19" s="171"/>
      <c r="NFN19" s="171"/>
      <c r="NFO19" s="171"/>
      <c r="NFP19" s="171"/>
      <c r="NFQ19" s="171"/>
      <c r="NFR19" s="172"/>
      <c r="NFS19" s="162"/>
      <c r="NFT19" s="171"/>
      <c r="NFU19" s="171"/>
      <c r="NFV19" s="171"/>
      <c r="NFW19" s="171"/>
      <c r="NFX19" s="171"/>
      <c r="NFY19" s="171"/>
      <c r="NFZ19" s="172"/>
      <c r="NGA19" s="162"/>
      <c r="NGB19" s="171"/>
      <c r="NGC19" s="171"/>
      <c r="NGD19" s="171"/>
      <c r="NGE19" s="171"/>
      <c r="NGF19" s="171"/>
      <c r="NGG19" s="171"/>
      <c r="NGH19" s="172"/>
      <c r="NGI19" s="162"/>
      <c r="NGJ19" s="171"/>
      <c r="NGK19" s="171"/>
      <c r="NGL19" s="171"/>
      <c r="NGM19" s="171"/>
      <c r="NGN19" s="171"/>
      <c r="NGO19" s="171"/>
      <c r="NGP19" s="172"/>
      <c r="NGQ19" s="162"/>
      <c r="NGR19" s="171"/>
      <c r="NGS19" s="171"/>
      <c r="NGT19" s="171"/>
      <c r="NGU19" s="171"/>
      <c r="NGV19" s="171"/>
      <c r="NGW19" s="171"/>
      <c r="NGX19" s="172"/>
      <c r="NGY19" s="162"/>
      <c r="NGZ19" s="171"/>
      <c r="NHA19" s="171"/>
      <c r="NHB19" s="171"/>
      <c r="NHC19" s="171"/>
      <c r="NHD19" s="171"/>
      <c r="NHE19" s="171"/>
      <c r="NHF19" s="172"/>
      <c r="NHG19" s="162"/>
      <c r="NHH19" s="171"/>
      <c r="NHI19" s="171"/>
      <c r="NHJ19" s="171"/>
      <c r="NHK19" s="171"/>
      <c r="NHL19" s="171"/>
      <c r="NHM19" s="171"/>
      <c r="NHN19" s="172"/>
      <c r="NHO19" s="162"/>
      <c r="NHP19" s="171"/>
      <c r="NHQ19" s="171"/>
      <c r="NHR19" s="171"/>
      <c r="NHS19" s="171"/>
      <c r="NHT19" s="171"/>
      <c r="NHU19" s="171"/>
      <c r="NHV19" s="172"/>
      <c r="NHW19" s="162"/>
      <c r="NHX19" s="171"/>
      <c r="NHY19" s="171"/>
      <c r="NHZ19" s="171"/>
      <c r="NIA19" s="171"/>
      <c r="NIB19" s="171"/>
      <c r="NIC19" s="171"/>
      <c r="NID19" s="172"/>
      <c r="NIE19" s="162"/>
      <c r="NIF19" s="171"/>
      <c r="NIG19" s="171"/>
      <c r="NIH19" s="171"/>
      <c r="NII19" s="171"/>
      <c r="NIJ19" s="171"/>
      <c r="NIK19" s="171"/>
      <c r="NIL19" s="172"/>
      <c r="NIM19" s="162"/>
      <c r="NIN19" s="171"/>
      <c r="NIO19" s="171"/>
      <c r="NIP19" s="171"/>
      <c r="NIQ19" s="171"/>
      <c r="NIR19" s="171"/>
      <c r="NIS19" s="171"/>
      <c r="NIT19" s="172"/>
      <c r="NIU19" s="162"/>
      <c r="NIV19" s="171"/>
      <c r="NIW19" s="171"/>
      <c r="NIX19" s="171"/>
      <c r="NIY19" s="171"/>
      <c r="NIZ19" s="171"/>
      <c r="NJA19" s="171"/>
      <c r="NJB19" s="172"/>
      <c r="NJC19" s="162"/>
      <c r="NJD19" s="171"/>
      <c r="NJE19" s="171"/>
      <c r="NJF19" s="171"/>
      <c r="NJG19" s="171"/>
      <c r="NJH19" s="171"/>
      <c r="NJI19" s="171"/>
      <c r="NJJ19" s="172"/>
      <c r="NJK19" s="162"/>
      <c r="NJL19" s="171"/>
      <c r="NJM19" s="171"/>
      <c r="NJN19" s="171"/>
      <c r="NJO19" s="171"/>
      <c r="NJP19" s="171"/>
      <c r="NJQ19" s="171"/>
      <c r="NJR19" s="172"/>
      <c r="NJS19" s="162"/>
      <c r="NJT19" s="171"/>
      <c r="NJU19" s="171"/>
      <c r="NJV19" s="171"/>
      <c r="NJW19" s="171"/>
      <c r="NJX19" s="171"/>
      <c r="NJY19" s="171"/>
      <c r="NJZ19" s="172"/>
      <c r="NKA19" s="162"/>
      <c r="NKB19" s="171"/>
      <c r="NKC19" s="171"/>
      <c r="NKD19" s="171"/>
      <c r="NKE19" s="171"/>
      <c r="NKF19" s="171"/>
      <c r="NKG19" s="171"/>
      <c r="NKH19" s="172"/>
      <c r="NKI19" s="162"/>
      <c r="NKJ19" s="171"/>
      <c r="NKK19" s="171"/>
      <c r="NKL19" s="171"/>
      <c r="NKM19" s="171"/>
      <c r="NKN19" s="171"/>
      <c r="NKO19" s="171"/>
      <c r="NKP19" s="172"/>
      <c r="NKQ19" s="162"/>
      <c r="NKR19" s="171"/>
      <c r="NKS19" s="171"/>
      <c r="NKT19" s="171"/>
      <c r="NKU19" s="171"/>
      <c r="NKV19" s="171"/>
      <c r="NKW19" s="171"/>
      <c r="NKX19" s="172"/>
      <c r="NKY19" s="162"/>
      <c r="NKZ19" s="171"/>
      <c r="NLA19" s="171"/>
      <c r="NLB19" s="171"/>
      <c r="NLC19" s="171"/>
      <c r="NLD19" s="171"/>
      <c r="NLE19" s="171"/>
      <c r="NLF19" s="172"/>
      <c r="NLG19" s="162"/>
      <c r="NLH19" s="171"/>
      <c r="NLI19" s="171"/>
      <c r="NLJ19" s="171"/>
      <c r="NLK19" s="171"/>
      <c r="NLL19" s="171"/>
      <c r="NLM19" s="171"/>
      <c r="NLN19" s="172"/>
      <c r="NLO19" s="162"/>
      <c r="NLP19" s="171"/>
      <c r="NLQ19" s="171"/>
      <c r="NLR19" s="171"/>
      <c r="NLS19" s="171"/>
      <c r="NLT19" s="171"/>
      <c r="NLU19" s="171"/>
      <c r="NLV19" s="172"/>
      <c r="NLW19" s="162"/>
      <c r="NLX19" s="171"/>
      <c r="NLY19" s="171"/>
      <c r="NLZ19" s="171"/>
      <c r="NMA19" s="171"/>
      <c r="NMB19" s="171"/>
      <c r="NMC19" s="171"/>
      <c r="NMD19" s="172"/>
      <c r="NME19" s="162"/>
      <c r="NMF19" s="171"/>
      <c r="NMG19" s="171"/>
      <c r="NMH19" s="171"/>
      <c r="NMI19" s="171"/>
      <c r="NMJ19" s="171"/>
      <c r="NMK19" s="171"/>
      <c r="NML19" s="172"/>
      <c r="NMM19" s="162"/>
      <c r="NMN19" s="171"/>
      <c r="NMO19" s="171"/>
      <c r="NMP19" s="171"/>
      <c r="NMQ19" s="171"/>
      <c r="NMR19" s="171"/>
      <c r="NMS19" s="171"/>
      <c r="NMT19" s="172"/>
      <c r="NMU19" s="162"/>
      <c r="NMV19" s="171"/>
      <c r="NMW19" s="171"/>
      <c r="NMX19" s="171"/>
      <c r="NMY19" s="171"/>
      <c r="NMZ19" s="171"/>
      <c r="NNA19" s="171"/>
      <c r="NNB19" s="172"/>
      <c r="NNC19" s="162"/>
      <c r="NND19" s="171"/>
      <c r="NNE19" s="171"/>
      <c r="NNF19" s="171"/>
      <c r="NNG19" s="171"/>
      <c r="NNH19" s="171"/>
      <c r="NNI19" s="171"/>
      <c r="NNJ19" s="172"/>
      <c r="NNK19" s="162"/>
      <c r="NNL19" s="171"/>
      <c r="NNM19" s="171"/>
      <c r="NNN19" s="171"/>
      <c r="NNO19" s="171"/>
      <c r="NNP19" s="171"/>
      <c r="NNQ19" s="171"/>
      <c r="NNR19" s="172"/>
      <c r="NNS19" s="162"/>
      <c r="NNT19" s="171"/>
      <c r="NNU19" s="171"/>
      <c r="NNV19" s="171"/>
      <c r="NNW19" s="171"/>
      <c r="NNX19" s="171"/>
      <c r="NNY19" s="171"/>
      <c r="NNZ19" s="172"/>
      <c r="NOA19" s="162"/>
      <c r="NOB19" s="171"/>
      <c r="NOC19" s="171"/>
      <c r="NOD19" s="171"/>
      <c r="NOE19" s="171"/>
      <c r="NOF19" s="171"/>
      <c r="NOG19" s="171"/>
      <c r="NOH19" s="172"/>
      <c r="NOI19" s="162"/>
      <c r="NOJ19" s="171"/>
      <c r="NOK19" s="171"/>
      <c r="NOL19" s="171"/>
      <c r="NOM19" s="171"/>
      <c r="NON19" s="171"/>
      <c r="NOO19" s="171"/>
      <c r="NOP19" s="172"/>
      <c r="NOQ19" s="162"/>
      <c r="NOR19" s="171"/>
      <c r="NOS19" s="171"/>
      <c r="NOT19" s="171"/>
      <c r="NOU19" s="171"/>
      <c r="NOV19" s="171"/>
      <c r="NOW19" s="171"/>
      <c r="NOX19" s="172"/>
      <c r="NOY19" s="162"/>
      <c r="NOZ19" s="171"/>
      <c r="NPA19" s="171"/>
      <c r="NPB19" s="171"/>
      <c r="NPC19" s="171"/>
      <c r="NPD19" s="171"/>
      <c r="NPE19" s="171"/>
      <c r="NPF19" s="172"/>
      <c r="NPG19" s="162"/>
      <c r="NPH19" s="171"/>
      <c r="NPI19" s="171"/>
      <c r="NPJ19" s="171"/>
      <c r="NPK19" s="171"/>
      <c r="NPL19" s="171"/>
      <c r="NPM19" s="171"/>
      <c r="NPN19" s="172"/>
      <c r="NPO19" s="162"/>
      <c r="NPP19" s="171"/>
      <c r="NPQ19" s="171"/>
      <c r="NPR19" s="171"/>
      <c r="NPS19" s="171"/>
      <c r="NPT19" s="171"/>
      <c r="NPU19" s="171"/>
      <c r="NPV19" s="172"/>
      <c r="NPW19" s="162"/>
      <c r="NPX19" s="171"/>
      <c r="NPY19" s="171"/>
      <c r="NPZ19" s="171"/>
      <c r="NQA19" s="171"/>
      <c r="NQB19" s="171"/>
      <c r="NQC19" s="171"/>
      <c r="NQD19" s="172"/>
      <c r="NQE19" s="162"/>
      <c r="NQF19" s="171"/>
      <c r="NQG19" s="171"/>
      <c r="NQH19" s="171"/>
      <c r="NQI19" s="171"/>
      <c r="NQJ19" s="171"/>
      <c r="NQK19" s="171"/>
      <c r="NQL19" s="172"/>
      <c r="NQM19" s="162"/>
      <c r="NQN19" s="171"/>
      <c r="NQO19" s="171"/>
      <c r="NQP19" s="171"/>
      <c r="NQQ19" s="171"/>
      <c r="NQR19" s="171"/>
      <c r="NQS19" s="171"/>
      <c r="NQT19" s="172"/>
      <c r="NQU19" s="162"/>
      <c r="NQV19" s="171"/>
      <c r="NQW19" s="171"/>
      <c r="NQX19" s="171"/>
      <c r="NQY19" s="171"/>
      <c r="NQZ19" s="171"/>
      <c r="NRA19" s="171"/>
      <c r="NRB19" s="172"/>
      <c r="NRC19" s="162"/>
      <c r="NRD19" s="171"/>
      <c r="NRE19" s="171"/>
      <c r="NRF19" s="171"/>
      <c r="NRG19" s="171"/>
      <c r="NRH19" s="171"/>
      <c r="NRI19" s="171"/>
      <c r="NRJ19" s="172"/>
      <c r="NRK19" s="162"/>
      <c r="NRL19" s="171"/>
      <c r="NRM19" s="171"/>
      <c r="NRN19" s="171"/>
      <c r="NRO19" s="171"/>
      <c r="NRP19" s="171"/>
      <c r="NRQ19" s="171"/>
      <c r="NRR19" s="172"/>
      <c r="NRS19" s="162"/>
      <c r="NRT19" s="171"/>
      <c r="NRU19" s="171"/>
      <c r="NRV19" s="171"/>
      <c r="NRW19" s="171"/>
      <c r="NRX19" s="171"/>
      <c r="NRY19" s="171"/>
      <c r="NRZ19" s="172"/>
      <c r="NSA19" s="162"/>
      <c r="NSB19" s="171"/>
      <c r="NSC19" s="171"/>
      <c r="NSD19" s="171"/>
      <c r="NSE19" s="171"/>
      <c r="NSF19" s="171"/>
      <c r="NSG19" s="171"/>
      <c r="NSH19" s="172"/>
      <c r="NSI19" s="162"/>
      <c r="NSJ19" s="171"/>
      <c r="NSK19" s="171"/>
      <c r="NSL19" s="171"/>
      <c r="NSM19" s="171"/>
      <c r="NSN19" s="171"/>
      <c r="NSO19" s="171"/>
      <c r="NSP19" s="172"/>
      <c r="NSQ19" s="162"/>
      <c r="NSR19" s="171"/>
      <c r="NSS19" s="171"/>
      <c r="NST19" s="171"/>
      <c r="NSU19" s="171"/>
      <c r="NSV19" s="171"/>
      <c r="NSW19" s="171"/>
      <c r="NSX19" s="172"/>
      <c r="NSY19" s="162"/>
      <c r="NSZ19" s="171"/>
      <c r="NTA19" s="171"/>
      <c r="NTB19" s="171"/>
      <c r="NTC19" s="171"/>
      <c r="NTD19" s="171"/>
      <c r="NTE19" s="171"/>
      <c r="NTF19" s="172"/>
      <c r="NTG19" s="162"/>
      <c r="NTH19" s="171"/>
      <c r="NTI19" s="171"/>
      <c r="NTJ19" s="171"/>
      <c r="NTK19" s="171"/>
      <c r="NTL19" s="171"/>
      <c r="NTM19" s="171"/>
      <c r="NTN19" s="172"/>
      <c r="NTO19" s="162"/>
      <c r="NTP19" s="171"/>
      <c r="NTQ19" s="171"/>
      <c r="NTR19" s="171"/>
      <c r="NTS19" s="171"/>
      <c r="NTT19" s="171"/>
      <c r="NTU19" s="171"/>
      <c r="NTV19" s="172"/>
      <c r="NTW19" s="162"/>
      <c r="NTX19" s="171"/>
      <c r="NTY19" s="171"/>
      <c r="NTZ19" s="171"/>
      <c r="NUA19" s="171"/>
      <c r="NUB19" s="171"/>
      <c r="NUC19" s="171"/>
      <c r="NUD19" s="172"/>
      <c r="NUE19" s="162"/>
      <c r="NUF19" s="171"/>
      <c r="NUG19" s="171"/>
      <c r="NUH19" s="171"/>
      <c r="NUI19" s="171"/>
      <c r="NUJ19" s="171"/>
      <c r="NUK19" s="171"/>
      <c r="NUL19" s="172"/>
      <c r="NUM19" s="162"/>
      <c r="NUN19" s="171"/>
      <c r="NUO19" s="171"/>
      <c r="NUP19" s="171"/>
      <c r="NUQ19" s="171"/>
      <c r="NUR19" s="171"/>
      <c r="NUS19" s="171"/>
      <c r="NUT19" s="172"/>
      <c r="NUU19" s="162"/>
      <c r="NUV19" s="171"/>
      <c r="NUW19" s="171"/>
      <c r="NUX19" s="171"/>
      <c r="NUY19" s="171"/>
      <c r="NUZ19" s="171"/>
      <c r="NVA19" s="171"/>
      <c r="NVB19" s="172"/>
      <c r="NVC19" s="162"/>
      <c r="NVD19" s="171"/>
      <c r="NVE19" s="171"/>
      <c r="NVF19" s="171"/>
      <c r="NVG19" s="171"/>
      <c r="NVH19" s="171"/>
      <c r="NVI19" s="171"/>
      <c r="NVJ19" s="172"/>
      <c r="NVK19" s="162"/>
      <c r="NVL19" s="171"/>
      <c r="NVM19" s="171"/>
      <c r="NVN19" s="171"/>
      <c r="NVO19" s="171"/>
      <c r="NVP19" s="171"/>
      <c r="NVQ19" s="171"/>
      <c r="NVR19" s="172"/>
      <c r="NVS19" s="162"/>
      <c r="NVT19" s="171"/>
      <c r="NVU19" s="171"/>
      <c r="NVV19" s="171"/>
      <c r="NVW19" s="171"/>
      <c r="NVX19" s="171"/>
      <c r="NVY19" s="171"/>
      <c r="NVZ19" s="172"/>
      <c r="NWA19" s="162"/>
      <c r="NWB19" s="171"/>
      <c r="NWC19" s="171"/>
      <c r="NWD19" s="171"/>
      <c r="NWE19" s="171"/>
      <c r="NWF19" s="171"/>
      <c r="NWG19" s="171"/>
      <c r="NWH19" s="172"/>
      <c r="NWI19" s="162"/>
      <c r="NWJ19" s="171"/>
      <c r="NWK19" s="171"/>
      <c r="NWL19" s="171"/>
      <c r="NWM19" s="171"/>
      <c r="NWN19" s="171"/>
      <c r="NWO19" s="171"/>
      <c r="NWP19" s="172"/>
      <c r="NWQ19" s="162"/>
      <c r="NWR19" s="171"/>
      <c r="NWS19" s="171"/>
      <c r="NWT19" s="171"/>
      <c r="NWU19" s="171"/>
      <c r="NWV19" s="171"/>
      <c r="NWW19" s="171"/>
      <c r="NWX19" s="172"/>
      <c r="NWY19" s="162"/>
      <c r="NWZ19" s="171"/>
      <c r="NXA19" s="171"/>
      <c r="NXB19" s="171"/>
      <c r="NXC19" s="171"/>
      <c r="NXD19" s="171"/>
      <c r="NXE19" s="171"/>
      <c r="NXF19" s="172"/>
      <c r="NXG19" s="162"/>
      <c r="NXH19" s="171"/>
      <c r="NXI19" s="171"/>
      <c r="NXJ19" s="171"/>
      <c r="NXK19" s="171"/>
      <c r="NXL19" s="171"/>
      <c r="NXM19" s="171"/>
      <c r="NXN19" s="172"/>
      <c r="NXO19" s="162"/>
      <c r="NXP19" s="171"/>
      <c r="NXQ19" s="171"/>
      <c r="NXR19" s="171"/>
      <c r="NXS19" s="171"/>
      <c r="NXT19" s="171"/>
      <c r="NXU19" s="171"/>
      <c r="NXV19" s="172"/>
      <c r="NXW19" s="162"/>
      <c r="NXX19" s="171"/>
      <c r="NXY19" s="171"/>
      <c r="NXZ19" s="171"/>
      <c r="NYA19" s="171"/>
      <c r="NYB19" s="171"/>
      <c r="NYC19" s="171"/>
      <c r="NYD19" s="172"/>
      <c r="NYE19" s="162"/>
      <c r="NYF19" s="171"/>
      <c r="NYG19" s="171"/>
      <c r="NYH19" s="171"/>
      <c r="NYI19" s="171"/>
      <c r="NYJ19" s="171"/>
      <c r="NYK19" s="171"/>
      <c r="NYL19" s="172"/>
      <c r="NYM19" s="162"/>
      <c r="NYN19" s="171"/>
      <c r="NYO19" s="171"/>
      <c r="NYP19" s="171"/>
      <c r="NYQ19" s="171"/>
      <c r="NYR19" s="171"/>
      <c r="NYS19" s="171"/>
      <c r="NYT19" s="172"/>
      <c r="NYU19" s="162"/>
      <c r="NYV19" s="171"/>
      <c r="NYW19" s="171"/>
      <c r="NYX19" s="171"/>
      <c r="NYY19" s="171"/>
      <c r="NYZ19" s="171"/>
      <c r="NZA19" s="171"/>
      <c r="NZB19" s="172"/>
      <c r="NZC19" s="162"/>
      <c r="NZD19" s="171"/>
      <c r="NZE19" s="171"/>
      <c r="NZF19" s="171"/>
      <c r="NZG19" s="171"/>
      <c r="NZH19" s="171"/>
      <c r="NZI19" s="171"/>
      <c r="NZJ19" s="172"/>
      <c r="NZK19" s="162"/>
      <c r="NZL19" s="171"/>
      <c r="NZM19" s="171"/>
      <c r="NZN19" s="171"/>
      <c r="NZO19" s="171"/>
      <c r="NZP19" s="171"/>
      <c r="NZQ19" s="171"/>
      <c r="NZR19" s="172"/>
      <c r="NZS19" s="162"/>
      <c r="NZT19" s="171"/>
      <c r="NZU19" s="171"/>
      <c r="NZV19" s="171"/>
      <c r="NZW19" s="171"/>
      <c r="NZX19" s="171"/>
      <c r="NZY19" s="171"/>
      <c r="NZZ19" s="172"/>
      <c r="OAA19" s="162"/>
      <c r="OAB19" s="171"/>
      <c r="OAC19" s="171"/>
      <c r="OAD19" s="171"/>
      <c r="OAE19" s="171"/>
      <c r="OAF19" s="171"/>
      <c r="OAG19" s="171"/>
      <c r="OAH19" s="172"/>
      <c r="OAI19" s="162"/>
      <c r="OAJ19" s="171"/>
      <c r="OAK19" s="171"/>
      <c r="OAL19" s="171"/>
      <c r="OAM19" s="171"/>
      <c r="OAN19" s="171"/>
      <c r="OAO19" s="171"/>
      <c r="OAP19" s="172"/>
      <c r="OAQ19" s="162"/>
      <c r="OAR19" s="171"/>
      <c r="OAS19" s="171"/>
      <c r="OAT19" s="171"/>
      <c r="OAU19" s="171"/>
      <c r="OAV19" s="171"/>
      <c r="OAW19" s="171"/>
      <c r="OAX19" s="172"/>
      <c r="OAY19" s="162"/>
      <c r="OAZ19" s="171"/>
      <c r="OBA19" s="171"/>
      <c r="OBB19" s="171"/>
      <c r="OBC19" s="171"/>
      <c r="OBD19" s="171"/>
      <c r="OBE19" s="171"/>
      <c r="OBF19" s="172"/>
      <c r="OBG19" s="162"/>
      <c r="OBH19" s="171"/>
      <c r="OBI19" s="171"/>
      <c r="OBJ19" s="171"/>
      <c r="OBK19" s="171"/>
      <c r="OBL19" s="171"/>
      <c r="OBM19" s="171"/>
      <c r="OBN19" s="172"/>
      <c r="OBO19" s="162"/>
      <c r="OBP19" s="171"/>
      <c r="OBQ19" s="171"/>
      <c r="OBR19" s="171"/>
      <c r="OBS19" s="171"/>
      <c r="OBT19" s="171"/>
      <c r="OBU19" s="171"/>
      <c r="OBV19" s="172"/>
      <c r="OBW19" s="162"/>
      <c r="OBX19" s="171"/>
      <c r="OBY19" s="171"/>
      <c r="OBZ19" s="171"/>
      <c r="OCA19" s="171"/>
      <c r="OCB19" s="171"/>
      <c r="OCC19" s="171"/>
      <c r="OCD19" s="172"/>
      <c r="OCE19" s="162"/>
      <c r="OCF19" s="171"/>
      <c r="OCG19" s="171"/>
      <c r="OCH19" s="171"/>
      <c r="OCI19" s="171"/>
      <c r="OCJ19" s="171"/>
      <c r="OCK19" s="171"/>
      <c r="OCL19" s="172"/>
      <c r="OCM19" s="162"/>
      <c r="OCN19" s="171"/>
      <c r="OCO19" s="171"/>
      <c r="OCP19" s="171"/>
      <c r="OCQ19" s="171"/>
      <c r="OCR19" s="171"/>
      <c r="OCS19" s="171"/>
      <c r="OCT19" s="172"/>
      <c r="OCU19" s="162"/>
      <c r="OCV19" s="171"/>
      <c r="OCW19" s="171"/>
      <c r="OCX19" s="171"/>
      <c r="OCY19" s="171"/>
      <c r="OCZ19" s="171"/>
      <c r="ODA19" s="171"/>
      <c r="ODB19" s="172"/>
      <c r="ODC19" s="162"/>
      <c r="ODD19" s="171"/>
      <c r="ODE19" s="171"/>
      <c r="ODF19" s="171"/>
      <c r="ODG19" s="171"/>
      <c r="ODH19" s="171"/>
      <c r="ODI19" s="171"/>
      <c r="ODJ19" s="172"/>
      <c r="ODK19" s="162"/>
      <c r="ODL19" s="171"/>
      <c r="ODM19" s="171"/>
      <c r="ODN19" s="171"/>
      <c r="ODO19" s="171"/>
      <c r="ODP19" s="171"/>
      <c r="ODQ19" s="171"/>
      <c r="ODR19" s="172"/>
      <c r="ODS19" s="162"/>
      <c r="ODT19" s="171"/>
      <c r="ODU19" s="171"/>
      <c r="ODV19" s="171"/>
      <c r="ODW19" s="171"/>
      <c r="ODX19" s="171"/>
      <c r="ODY19" s="171"/>
      <c r="ODZ19" s="172"/>
      <c r="OEA19" s="162"/>
      <c r="OEB19" s="171"/>
      <c r="OEC19" s="171"/>
      <c r="OED19" s="171"/>
      <c r="OEE19" s="171"/>
      <c r="OEF19" s="171"/>
      <c r="OEG19" s="171"/>
      <c r="OEH19" s="172"/>
      <c r="OEI19" s="162"/>
      <c r="OEJ19" s="171"/>
      <c r="OEK19" s="171"/>
      <c r="OEL19" s="171"/>
      <c r="OEM19" s="171"/>
      <c r="OEN19" s="171"/>
      <c r="OEO19" s="171"/>
      <c r="OEP19" s="172"/>
      <c r="OEQ19" s="162"/>
      <c r="OER19" s="171"/>
      <c r="OES19" s="171"/>
      <c r="OET19" s="171"/>
      <c r="OEU19" s="171"/>
      <c r="OEV19" s="171"/>
      <c r="OEW19" s="171"/>
      <c r="OEX19" s="172"/>
      <c r="OEY19" s="162"/>
      <c r="OEZ19" s="171"/>
      <c r="OFA19" s="171"/>
      <c r="OFB19" s="171"/>
      <c r="OFC19" s="171"/>
      <c r="OFD19" s="171"/>
      <c r="OFE19" s="171"/>
      <c r="OFF19" s="172"/>
      <c r="OFG19" s="162"/>
      <c r="OFH19" s="171"/>
      <c r="OFI19" s="171"/>
      <c r="OFJ19" s="171"/>
      <c r="OFK19" s="171"/>
      <c r="OFL19" s="171"/>
      <c r="OFM19" s="171"/>
      <c r="OFN19" s="172"/>
      <c r="OFO19" s="162"/>
      <c r="OFP19" s="171"/>
      <c r="OFQ19" s="171"/>
      <c r="OFR19" s="171"/>
      <c r="OFS19" s="171"/>
      <c r="OFT19" s="171"/>
      <c r="OFU19" s="171"/>
      <c r="OFV19" s="172"/>
      <c r="OFW19" s="162"/>
      <c r="OFX19" s="171"/>
      <c r="OFY19" s="171"/>
      <c r="OFZ19" s="171"/>
      <c r="OGA19" s="171"/>
      <c r="OGB19" s="171"/>
      <c r="OGC19" s="171"/>
      <c r="OGD19" s="172"/>
      <c r="OGE19" s="162"/>
      <c r="OGF19" s="171"/>
      <c r="OGG19" s="171"/>
      <c r="OGH19" s="171"/>
      <c r="OGI19" s="171"/>
      <c r="OGJ19" s="171"/>
      <c r="OGK19" s="171"/>
      <c r="OGL19" s="172"/>
      <c r="OGM19" s="162"/>
      <c r="OGN19" s="171"/>
      <c r="OGO19" s="171"/>
      <c r="OGP19" s="171"/>
      <c r="OGQ19" s="171"/>
      <c r="OGR19" s="171"/>
      <c r="OGS19" s="171"/>
      <c r="OGT19" s="172"/>
      <c r="OGU19" s="162"/>
      <c r="OGV19" s="171"/>
      <c r="OGW19" s="171"/>
      <c r="OGX19" s="171"/>
      <c r="OGY19" s="171"/>
      <c r="OGZ19" s="171"/>
      <c r="OHA19" s="171"/>
      <c r="OHB19" s="172"/>
      <c r="OHC19" s="162"/>
      <c r="OHD19" s="171"/>
      <c r="OHE19" s="171"/>
      <c r="OHF19" s="171"/>
      <c r="OHG19" s="171"/>
      <c r="OHH19" s="171"/>
      <c r="OHI19" s="171"/>
      <c r="OHJ19" s="172"/>
      <c r="OHK19" s="162"/>
      <c r="OHL19" s="171"/>
      <c r="OHM19" s="171"/>
      <c r="OHN19" s="171"/>
      <c r="OHO19" s="171"/>
      <c r="OHP19" s="171"/>
      <c r="OHQ19" s="171"/>
      <c r="OHR19" s="172"/>
      <c r="OHS19" s="162"/>
      <c r="OHT19" s="171"/>
      <c r="OHU19" s="171"/>
      <c r="OHV19" s="171"/>
      <c r="OHW19" s="171"/>
      <c r="OHX19" s="171"/>
      <c r="OHY19" s="171"/>
      <c r="OHZ19" s="172"/>
      <c r="OIA19" s="162"/>
      <c r="OIB19" s="171"/>
      <c r="OIC19" s="171"/>
      <c r="OID19" s="171"/>
      <c r="OIE19" s="171"/>
      <c r="OIF19" s="171"/>
      <c r="OIG19" s="171"/>
      <c r="OIH19" s="172"/>
      <c r="OII19" s="162"/>
      <c r="OIJ19" s="171"/>
      <c r="OIK19" s="171"/>
      <c r="OIL19" s="171"/>
      <c r="OIM19" s="171"/>
      <c r="OIN19" s="171"/>
      <c r="OIO19" s="171"/>
      <c r="OIP19" s="172"/>
      <c r="OIQ19" s="162"/>
      <c r="OIR19" s="171"/>
      <c r="OIS19" s="171"/>
      <c r="OIT19" s="171"/>
      <c r="OIU19" s="171"/>
      <c r="OIV19" s="171"/>
      <c r="OIW19" s="171"/>
      <c r="OIX19" s="172"/>
      <c r="OIY19" s="162"/>
      <c r="OIZ19" s="171"/>
      <c r="OJA19" s="171"/>
      <c r="OJB19" s="171"/>
      <c r="OJC19" s="171"/>
      <c r="OJD19" s="171"/>
      <c r="OJE19" s="171"/>
      <c r="OJF19" s="172"/>
      <c r="OJG19" s="162"/>
      <c r="OJH19" s="171"/>
      <c r="OJI19" s="171"/>
      <c r="OJJ19" s="171"/>
      <c r="OJK19" s="171"/>
      <c r="OJL19" s="171"/>
      <c r="OJM19" s="171"/>
      <c r="OJN19" s="172"/>
      <c r="OJO19" s="162"/>
      <c r="OJP19" s="171"/>
      <c r="OJQ19" s="171"/>
      <c r="OJR19" s="171"/>
      <c r="OJS19" s="171"/>
      <c r="OJT19" s="171"/>
      <c r="OJU19" s="171"/>
      <c r="OJV19" s="172"/>
      <c r="OJW19" s="162"/>
      <c r="OJX19" s="171"/>
      <c r="OJY19" s="171"/>
      <c r="OJZ19" s="171"/>
      <c r="OKA19" s="171"/>
      <c r="OKB19" s="171"/>
      <c r="OKC19" s="171"/>
      <c r="OKD19" s="172"/>
      <c r="OKE19" s="162"/>
      <c r="OKF19" s="171"/>
      <c r="OKG19" s="171"/>
      <c r="OKH19" s="171"/>
      <c r="OKI19" s="171"/>
      <c r="OKJ19" s="171"/>
      <c r="OKK19" s="171"/>
      <c r="OKL19" s="172"/>
      <c r="OKM19" s="162"/>
      <c r="OKN19" s="171"/>
      <c r="OKO19" s="171"/>
      <c r="OKP19" s="171"/>
      <c r="OKQ19" s="171"/>
      <c r="OKR19" s="171"/>
      <c r="OKS19" s="171"/>
      <c r="OKT19" s="172"/>
      <c r="OKU19" s="162"/>
      <c r="OKV19" s="171"/>
      <c r="OKW19" s="171"/>
      <c r="OKX19" s="171"/>
      <c r="OKY19" s="171"/>
      <c r="OKZ19" s="171"/>
      <c r="OLA19" s="171"/>
      <c r="OLB19" s="172"/>
      <c r="OLC19" s="162"/>
      <c r="OLD19" s="171"/>
      <c r="OLE19" s="171"/>
      <c r="OLF19" s="171"/>
      <c r="OLG19" s="171"/>
      <c r="OLH19" s="171"/>
      <c r="OLI19" s="171"/>
      <c r="OLJ19" s="172"/>
      <c r="OLK19" s="162"/>
      <c r="OLL19" s="171"/>
      <c r="OLM19" s="171"/>
      <c r="OLN19" s="171"/>
      <c r="OLO19" s="171"/>
      <c r="OLP19" s="171"/>
      <c r="OLQ19" s="171"/>
      <c r="OLR19" s="172"/>
      <c r="OLS19" s="162"/>
      <c r="OLT19" s="171"/>
      <c r="OLU19" s="171"/>
      <c r="OLV19" s="171"/>
      <c r="OLW19" s="171"/>
      <c r="OLX19" s="171"/>
      <c r="OLY19" s="171"/>
      <c r="OLZ19" s="172"/>
      <c r="OMA19" s="162"/>
      <c r="OMB19" s="171"/>
      <c r="OMC19" s="171"/>
      <c r="OMD19" s="171"/>
      <c r="OME19" s="171"/>
      <c r="OMF19" s="171"/>
      <c r="OMG19" s="171"/>
      <c r="OMH19" s="172"/>
      <c r="OMI19" s="162"/>
      <c r="OMJ19" s="171"/>
      <c r="OMK19" s="171"/>
      <c r="OML19" s="171"/>
      <c r="OMM19" s="171"/>
      <c r="OMN19" s="171"/>
      <c r="OMO19" s="171"/>
      <c r="OMP19" s="172"/>
      <c r="OMQ19" s="162"/>
      <c r="OMR19" s="171"/>
      <c r="OMS19" s="171"/>
      <c r="OMT19" s="171"/>
      <c r="OMU19" s="171"/>
      <c r="OMV19" s="171"/>
      <c r="OMW19" s="171"/>
      <c r="OMX19" s="172"/>
      <c r="OMY19" s="162"/>
      <c r="OMZ19" s="171"/>
      <c r="ONA19" s="171"/>
      <c r="ONB19" s="171"/>
      <c r="ONC19" s="171"/>
      <c r="OND19" s="171"/>
      <c r="ONE19" s="171"/>
      <c r="ONF19" s="172"/>
      <c r="ONG19" s="162"/>
      <c r="ONH19" s="171"/>
      <c r="ONI19" s="171"/>
      <c r="ONJ19" s="171"/>
      <c r="ONK19" s="171"/>
      <c r="ONL19" s="171"/>
      <c r="ONM19" s="171"/>
      <c r="ONN19" s="172"/>
      <c r="ONO19" s="162"/>
      <c r="ONP19" s="171"/>
      <c r="ONQ19" s="171"/>
      <c r="ONR19" s="171"/>
      <c r="ONS19" s="171"/>
      <c r="ONT19" s="171"/>
      <c r="ONU19" s="171"/>
      <c r="ONV19" s="172"/>
      <c r="ONW19" s="162"/>
      <c r="ONX19" s="171"/>
      <c r="ONY19" s="171"/>
      <c r="ONZ19" s="171"/>
      <c r="OOA19" s="171"/>
      <c r="OOB19" s="171"/>
      <c r="OOC19" s="171"/>
      <c r="OOD19" s="172"/>
      <c r="OOE19" s="162"/>
      <c r="OOF19" s="171"/>
      <c r="OOG19" s="171"/>
      <c r="OOH19" s="171"/>
      <c r="OOI19" s="171"/>
      <c r="OOJ19" s="171"/>
      <c r="OOK19" s="171"/>
      <c r="OOL19" s="172"/>
      <c r="OOM19" s="162"/>
      <c r="OON19" s="171"/>
      <c r="OOO19" s="171"/>
      <c r="OOP19" s="171"/>
      <c r="OOQ19" s="171"/>
      <c r="OOR19" s="171"/>
      <c r="OOS19" s="171"/>
      <c r="OOT19" s="172"/>
      <c r="OOU19" s="162"/>
      <c r="OOV19" s="171"/>
      <c r="OOW19" s="171"/>
      <c r="OOX19" s="171"/>
      <c r="OOY19" s="171"/>
      <c r="OOZ19" s="171"/>
      <c r="OPA19" s="171"/>
      <c r="OPB19" s="172"/>
      <c r="OPC19" s="162"/>
      <c r="OPD19" s="171"/>
      <c r="OPE19" s="171"/>
      <c r="OPF19" s="171"/>
      <c r="OPG19" s="171"/>
      <c r="OPH19" s="171"/>
      <c r="OPI19" s="171"/>
      <c r="OPJ19" s="172"/>
      <c r="OPK19" s="162"/>
      <c r="OPL19" s="171"/>
      <c r="OPM19" s="171"/>
      <c r="OPN19" s="171"/>
      <c r="OPO19" s="171"/>
      <c r="OPP19" s="171"/>
      <c r="OPQ19" s="171"/>
      <c r="OPR19" s="172"/>
      <c r="OPS19" s="162"/>
      <c r="OPT19" s="171"/>
      <c r="OPU19" s="171"/>
      <c r="OPV19" s="171"/>
      <c r="OPW19" s="171"/>
      <c r="OPX19" s="171"/>
      <c r="OPY19" s="171"/>
      <c r="OPZ19" s="172"/>
      <c r="OQA19" s="162"/>
      <c r="OQB19" s="171"/>
      <c r="OQC19" s="171"/>
      <c r="OQD19" s="171"/>
      <c r="OQE19" s="171"/>
      <c r="OQF19" s="171"/>
      <c r="OQG19" s="171"/>
      <c r="OQH19" s="172"/>
      <c r="OQI19" s="162"/>
      <c r="OQJ19" s="171"/>
      <c r="OQK19" s="171"/>
      <c r="OQL19" s="171"/>
      <c r="OQM19" s="171"/>
      <c r="OQN19" s="171"/>
      <c r="OQO19" s="171"/>
      <c r="OQP19" s="172"/>
      <c r="OQQ19" s="162"/>
      <c r="OQR19" s="171"/>
      <c r="OQS19" s="171"/>
      <c r="OQT19" s="171"/>
      <c r="OQU19" s="171"/>
      <c r="OQV19" s="171"/>
      <c r="OQW19" s="171"/>
      <c r="OQX19" s="172"/>
      <c r="OQY19" s="162"/>
      <c r="OQZ19" s="171"/>
      <c r="ORA19" s="171"/>
      <c r="ORB19" s="171"/>
      <c r="ORC19" s="171"/>
      <c r="ORD19" s="171"/>
      <c r="ORE19" s="171"/>
      <c r="ORF19" s="172"/>
      <c r="ORG19" s="162"/>
      <c r="ORH19" s="171"/>
      <c r="ORI19" s="171"/>
      <c r="ORJ19" s="171"/>
      <c r="ORK19" s="171"/>
      <c r="ORL19" s="171"/>
      <c r="ORM19" s="171"/>
      <c r="ORN19" s="172"/>
      <c r="ORO19" s="162"/>
      <c r="ORP19" s="171"/>
      <c r="ORQ19" s="171"/>
      <c r="ORR19" s="171"/>
      <c r="ORS19" s="171"/>
      <c r="ORT19" s="171"/>
      <c r="ORU19" s="171"/>
      <c r="ORV19" s="172"/>
      <c r="ORW19" s="162"/>
      <c r="ORX19" s="171"/>
      <c r="ORY19" s="171"/>
      <c r="ORZ19" s="171"/>
      <c r="OSA19" s="171"/>
      <c r="OSB19" s="171"/>
      <c r="OSC19" s="171"/>
      <c r="OSD19" s="172"/>
      <c r="OSE19" s="162"/>
      <c r="OSF19" s="171"/>
      <c r="OSG19" s="171"/>
      <c r="OSH19" s="171"/>
      <c r="OSI19" s="171"/>
      <c r="OSJ19" s="171"/>
      <c r="OSK19" s="171"/>
      <c r="OSL19" s="172"/>
      <c r="OSM19" s="162"/>
      <c r="OSN19" s="171"/>
      <c r="OSO19" s="171"/>
      <c r="OSP19" s="171"/>
      <c r="OSQ19" s="171"/>
      <c r="OSR19" s="171"/>
      <c r="OSS19" s="171"/>
      <c r="OST19" s="172"/>
      <c r="OSU19" s="162"/>
      <c r="OSV19" s="171"/>
      <c r="OSW19" s="171"/>
      <c r="OSX19" s="171"/>
      <c r="OSY19" s="171"/>
      <c r="OSZ19" s="171"/>
      <c r="OTA19" s="171"/>
      <c r="OTB19" s="172"/>
      <c r="OTC19" s="162"/>
      <c r="OTD19" s="171"/>
      <c r="OTE19" s="171"/>
      <c r="OTF19" s="171"/>
      <c r="OTG19" s="171"/>
      <c r="OTH19" s="171"/>
      <c r="OTI19" s="171"/>
      <c r="OTJ19" s="172"/>
      <c r="OTK19" s="162"/>
      <c r="OTL19" s="171"/>
      <c r="OTM19" s="171"/>
      <c r="OTN19" s="171"/>
      <c r="OTO19" s="171"/>
      <c r="OTP19" s="171"/>
      <c r="OTQ19" s="171"/>
      <c r="OTR19" s="172"/>
      <c r="OTS19" s="162"/>
      <c r="OTT19" s="171"/>
      <c r="OTU19" s="171"/>
      <c r="OTV19" s="171"/>
      <c r="OTW19" s="171"/>
      <c r="OTX19" s="171"/>
      <c r="OTY19" s="171"/>
      <c r="OTZ19" s="172"/>
      <c r="OUA19" s="162"/>
      <c r="OUB19" s="171"/>
      <c r="OUC19" s="171"/>
      <c r="OUD19" s="171"/>
      <c r="OUE19" s="171"/>
      <c r="OUF19" s="171"/>
      <c r="OUG19" s="171"/>
      <c r="OUH19" s="172"/>
      <c r="OUI19" s="162"/>
      <c r="OUJ19" s="171"/>
      <c r="OUK19" s="171"/>
      <c r="OUL19" s="171"/>
      <c r="OUM19" s="171"/>
      <c r="OUN19" s="171"/>
      <c r="OUO19" s="171"/>
      <c r="OUP19" s="172"/>
      <c r="OUQ19" s="162"/>
      <c r="OUR19" s="171"/>
      <c r="OUS19" s="171"/>
      <c r="OUT19" s="171"/>
      <c r="OUU19" s="171"/>
      <c r="OUV19" s="171"/>
      <c r="OUW19" s="171"/>
      <c r="OUX19" s="172"/>
      <c r="OUY19" s="162"/>
      <c r="OUZ19" s="171"/>
      <c r="OVA19" s="171"/>
      <c r="OVB19" s="171"/>
      <c r="OVC19" s="171"/>
      <c r="OVD19" s="171"/>
      <c r="OVE19" s="171"/>
      <c r="OVF19" s="172"/>
      <c r="OVG19" s="162"/>
      <c r="OVH19" s="171"/>
      <c r="OVI19" s="171"/>
      <c r="OVJ19" s="171"/>
      <c r="OVK19" s="171"/>
      <c r="OVL19" s="171"/>
      <c r="OVM19" s="171"/>
      <c r="OVN19" s="172"/>
      <c r="OVO19" s="162"/>
      <c r="OVP19" s="171"/>
      <c r="OVQ19" s="171"/>
      <c r="OVR19" s="171"/>
      <c r="OVS19" s="171"/>
      <c r="OVT19" s="171"/>
      <c r="OVU19" s="171"/>
      <c r="OVV19" s="172"/>
      <c r="OVW19" s="162"/>
      <c r="OVX19" s="171"/>
      <c r="OVY19" s="171"/>
      <c r="OVZ19" s="171"/>
      <c r="OWA19" s="171"/>
      <c r="OWB19" s="171"/>
      <c r="OWC19" s="171"/>
      <c r="OWD19" s="172"/>
      <c r="OWE19" s="162"/>
      <c r="OWF19" s="171"/>
      <c r="OWG19" s="171"/>
      <c r="OWH19" s="171"/>
      <c r="OWI19" s="171"/>
      <c r="OWJ19" s="171"/>
      <c r="OWK19" s="171"/>
      <c r="OWL19" s="172"/>
      <c r="OWM19" s="162"/>
      <c r="OWN19" s="171"/>
      <c r="OWO19" s="171"/>
      <c r="OWP19" s="171"/>
      <c r="OWQ19" s="171"/>
      <c r="OWR19" s="171"/>
      <c r="OWS19" s="171"/>
      <c r="OWT19" s="172"/>
      <c r="OWU19" s="162"/>
      <c r="OWV19" s="171"/>
      <c r="OWW19" s="171"/>
      <c r="OWX19" s="171"/>
      <c r="OWY19" s="171"/>
      <c r="OWZ19" s="171"/>
      <c r="OXA19" s="171"/>
      <c r="OXB19" s="172"/>
      <c r="OXC19" s="162"/>
      <c r="OXD19" s="171"/>
      <c r="OXE19" s="171"/>
      <c r="OXF19" s="171"/>
      <c r="OXG19" s="171"/>
      <c r="OXH19" s="171"/>
      <c r="OXI19" s="171"/>
      <c r="OXJ19" s="172"/>
      <c r="OXK19" s="162"/>
      <c r="OXL19" s="171"/>
      <c r="OXM19" s="171"/>
      <c r="OXN19" s="171"/>
      <c r="OXO19" s="171"/>
      <c r="OXP19" s="171"/>
      <c r="OXQ19" s="171"/>
      <c r="OXR19" s="172"/>
      <c r="OXS19" s="162"/>
      <c r="OXT19" s="171"/>
      <c r="OXU19" s="171"/>
      <c r="OXV19" s="171"/>
      <c r="OXW19" s="171"/>
      <c r="OXX19" s="171"/>
      <c r="OXY19" s="171"/>
      <c r="OXZ19" s="172"/>
      <c r="OYA19" s="162"/>
      <c r="OYB19" s="171"/>
      <c r="OYC19" s="171"/>
      <c r="OYD19" s="171"/>
      <c r="OYE19" s="171"/>
      <c r="OYF19" s="171"/>
      <c r="OYG19" s="171"/>
      <c r="OYH19" s="172"/>
      <c r="OYI19" s="162"/>
      <c r="OYJ19" s="171"/>
      <c r="OYK19" s="171"/>
      <c r="OYL19" s="171"/>
      <c r="OYM19" s="171"/>
      <c r="OYN19" s="171"/>
      <c r="OYO19" s="171"/>
      <c r="OYP19" s="172"/>
      <c r="OYQ19" s="162"/>
      <c r="OYR19" s="171"/>
      <c r="OYS19" s="171"/>
      <c r="OYT19" s="171"/>
      <c r="OYU19" s="171"/>
      <c r="OYV19" s="171"/>
      <c r="OYW19" s="171"/>
      <c r="OYX19" s="172"/>
      <c r="OYY19" s="162"/>
      <c r="OYZ19" s="171"/>
      <c r="OZA19" s="171"/>
      <c r="OZB19" s="171"/>
      <c r="OZC19" s="171"/>
      <c r="OZD19" s="171"/>
      <c r="OZE19" s="171"/>
      <c r="OZF19" s="172"/>
      <c r="OZG19" s="162"/>
      <c r="OZH19" s="171"/>
      <c r="OZI19" s="171"/>
      <c r="OZJ19" s="171"/>
      <c r="OZK19" s="171"/>
      <c r="OZL19" s="171"/>
      <c r="OZM19" s="171"/>
      <c r="OZN19" s="172"/>
      <c r="OZO19" s="162"/>
      <c r="OZP19" s="171"/>
      <c r="OZQ19" s="171"/>
      <c r="OZR19" s="171"/>
      <c r="OZS19" s="171"/>
      <c r="OZT19" s="171"/>
      <c r="OZU19" s="171"/>
      <c r="OZV19" s="172"/>
      <c r="OZW19" s="162"/>
      <c r="OZX19" s="171"/>
      <c r="OZY19" s="171"/>
      <c r="OZZ19" s="171"/>
      <c r="PAA19" s="171"/>
      <c r="PAB19" s="171"/>
      <c r="PAC19" s="171"/>
      <c r="PAD19" s="172"/>
      <c r="PAE19" s="162"/>
      <c r="PAF19" s="171"/>
      <c r="PAG19" s="171"/>
      <c r="PAH19" s="171"/>
      <c r="PAI19" s="171"/>
      <c r="PAJ19" s="171"/>
      <c r="PAK19" s="171"/>
      <c r="PAL19" s="172"/>
      <c r="PAM19" s="162"/>
      <c r="PAN19" s="171"/>
      <c r="PAO19" s="171"/>
      <c r="PAP19" s="171"/>
      <c r="PAQ19" s="171"/>
      <c r="PAR19" s="171"/>
      <c r="PAS19" s="171"/>
      <c r="PAT19" s="172"/>
      <c r="PAU19" s="162"/>
      <c r="PAV19" s="171"/>
      <c r="PAW19" s="171"/>
      <c r="PAX19" s="171"/>
      <c r="PAY19" s="171"/>
      <c r="PAZ19" s="171"/>
      <c r="PBA19" s="171"/>
      <c r="PBB19" s="172"/>
      <c r="PBC19" s="162"/>
      <c r="PBD19" s="171"/>
      <c r="PBE19" s="171"/>
      <c r="PBF19" s="171"/>
      <c r="PBG19" s="171"/>
      <c r="PBH19" s="171"/>
      <c r="PBI19" s="171"/>
      <c r="PBJ19" s="172"/>
      <c r="PBK19" s="162"/>
      <c r="PBL19" s="171"/>
      <c r="PBM19" s="171"/>
      <c r="PBN19" s="171"/>
      <c r="PBO19" s="171"/>
      <c r="PBP19" s="171"/>
      <c r="PBQ19" s="171"/>
      <c r="PBR19" s="172"/>
      <c r="PBS19" s="162"/>
      <c r="PBT19" s="171"/>
      <c r="PBU19" s="171"/>
      <c r="PBV19" s="171"/>
      <c r="PBW19" s="171"/>
      <c r="PBX19" s="171"/>
      <c r="PBY19" s="171"/>
      <c r="PBZ19" s="172"/>
      <c r="PCA19" s="162"/>
      <c r="PCB19" s="171"/>
      <c r="PCC19" s="171"/>
      <c r="PCD19" s="171"/>
      <c r="PCE19" s="171"/>
      <c r="PCF19" s="171"/>
      <c r="PCG19" s="171"/>
      <c r="PCH19" s="172"/>
      <c r="PCI19" s="162"/>
      <c r="PCJ19" s="171"/>
      <c r="PCK19" s="171"/>
      <c r="PCL19" s="171"/>
      <c r="PCM19" s="171"/>
      <c r="PCN19" s="171"/>
      <c r="PCO19" s="171"/>
      <c r="PCP19" s="172"/>
      <c r="PCQ19" s="162"/>
      <c r="PCR19" s="171"/>
      <c r="PCS19" s="171"/>
      <c r="PCT19" s="171"/>
      <c r="PCU19" s="171"/>
      <c r="PCV19" s="171"/>
      <c r="PCW19" s="171"/>
      <c r="PCX19" s="172"/>
      <c r="PCY19" s="162"/>
      <c r="PCZ19" s="171"/>
      <c r="PDA19" s="171"/>
      <c r="PDB19" s="171"/>
      <c r="PDC19" s="171"/>
      <c r="PDD19" s="171"/>
      <c r="PDE19" s="171"/>
      <c r="PDF19" s="172"/>
      <c r="PDG19" s="162"/>
      <c r="PDH19" s="171"/>
      <c r="PDI19" s="171"/>
      <c r="PDJ19" s="171"/>
      <c r="PDK19" s="171"/>
      <c r="PDL19" s="171"/>
      <c r="PDM19" s="171"/>
      <c r="PDN19" s="172"/>
      <c r="PDO19" s="162"/>
      <c r="PDP19" s="171"/>
      <c r="PDQ19" s="171"/>
      <c r="PDR19" s="171"/>
      <c r="PDS19" s="171"/>
      <c r="PDT19" s="171"/>
      <c r="PDU19" s="171"/>
      <c r="PDV19" s="172"/>
      <c r="PDW19" s="162"/>
      <c r="PDX19" s="171"/>
      <c r="PDY19" s="171"/>
      <c r="PDZ19" s="171"/>
      <c r="PEA19" s="171"/>
      <c r="PEB19" s="171"/>
      <c r="PEC19" s="171"/>
      <c r="PED19" s="172"/>
      <c r="PEE19" s="162"/>
      <c r="PEF19" s="171"/>
      <c r="PEG19" s="171"/>
      <c r="PEH19" s="171"/>
      <c r="PEI19" s="171"/>
      <c r="PEJ19" s="171"/>
      <c r="PEK19" s="171"/>
      <c r="PEL19" s="172"/>
      <c r="PEM19" s="162"/>
      <c r="PEN19" s="171"/>
      <c r="PEO19" s="171"/>
      <c r="PEP19" s="171"/>
      <c r="PEQ19" s="171"/>
      <c r="PER19" s="171"/>
      <c r="PES19" s="171"/>
      <c r="PET19" s="172"/>
      <c r="PEU19" s="162"/>
      <c r="PEV19" s="171"/>
      <c r="PEW19" s="171"/>
      <c r="PEX19" s="171"/>
      <c r="PEY19" s="171"/>
      <c r="PEZ19" s="171"/>
      <c r="PFA19" s="171"/>
      <c r="PFB19" s="172"/>
      <c r="PFC19" s="162"/>
      <c r="PFD19" s="171"/>
      <c r="PFE19" s="171"/>
      <c r="PFF19" s="171"/>
      <c r="PFG19" s="171"/>
      <c r="PFH19" s="171"/>
      <c r="PFI19" s="171"/>
      <c r="PFJ19" s="172"/>
      <c r="PFK19" s="162"/>
      <c r="PFL19" s="171"/>
      <c r="PFM19" s="171"/>
      <c r="PFN19" s="171"/>
      <c r="PFO19" s="171"/>
      <c r="PFP19" s="171"/>
      <c r="PFQ19" s="171"/>
      <c r="PFR19" s="172"/>
      <c r="PFS19" s="162"/>
      <c r="PFT19" s="171"/>
      <c r="PFU19" s="171"/>
      <c r="PFV19" s="171"/>
      <c r="PFW19" s="171"/>
      <c r="PFX19" s="171"/>
      <c r="PFY19" s="171"/>
      <c r="PFZ19" s="172"/>
      <c r="PGA19" s="162"/>
      <c r="PGB19" s="171"/>
      <c r="PGC19" s="171"/>
      <c r="PGD19" s="171"/>
      <c r="PGE19" s="171"/>
      <c r="PGF19" s="171"/>
      <c r="PGG19" s="171"/>
      <c r="PGH19" s="172"/>
      <c r="PGI19" s="162"/>
      <c r="PGJ19" s="171"/>
      <c r="PGK19" s="171"/>
      <c r="PGL19" s="171"/>
      <c r="PGM19" s="171"/>
      <c r="PGN19" s="171"/>
      <c r="PGO19" s="171"/>
      <c r="PGP19" s="172"/>
      <c r="PGQ19" s="162"/>
      <c r="PGR19" s="171"/>
      <c r="PGS19" s="171"/>
      <c r="PGT19" s="171"/>
      <c r="PGU19" s="171"/>
      <c r="PGV19" s="171"/>
      <c r="PGW19" s="171"/>
      <c r="PGX19" s="172"/>
      <c r="PGY19" s="162"/>
      <c r="PGZ19" s="171"/>
      <c r="PHA19" s="171"/>
      <c r="PHB19" s="171"/>
      <c r="PHC19" s="171"/>
      <c r="PHD19" s="171"/>
      <c r="PHE19" s="171"/>
      <c r="PHF19" s="172"/>
      <c r="PHG19" s="162"/>
      <c r="PHH19" s="171"/>
      <c r="PHI19" s="171"/>
      <c r="PHJ19" s="171"/>
      <c r="PHK19" s="171"/>
      <c r="PHL19" s="171"/>
      <c r="PHM19" s="171"/>
      <c r="PHN19" s="172"/>
      <c r="PHO19" s="162"/>
      <c r="PHP19" s="171"/>
      <c r="PHQ19" s="171"/>
      <c r="PHR19" s="171"/>
      <c r="PHS19" s="171"/>
      <c r="PHT19" s="171"/>
      <c r="PHU19" s="171"/>
      <c r="PHV19" s="172"/>
      <c r="PHW19" s="162"/>
      <c r="PHX19" s="171"/>
      <c r="PHY19" s="171"/>
      <c r="PHZ19" s="171"/>
      <c r="PIA19" s="171"/>
      <c r="PIB19" s="171"/>
      <c r="PIC19" s="171"/>
      <c r="PID19" s="172"/>
      <c r="PIE19" s="162"/>
      <c r="PIF19" s="171"/>
      <c r="PIG19" s="171"/>
      <c r="PIH19" s="171"/>
      <c r="PII19" s="171"/>
      <c r="PIJ19" s="171"/>
      <c r="PIK19" s="171"/>
      <c r="PIL19" s="172"/>
      <c r="PIM19" s="162"/>
      <c r="PIN19" s="171"/>
      <c r="PIO19" s="171"/>
      <c r="PIP19" s="171"/>
      <c r="PIQ19" s="171"/>
      <c r="PIR19" s="171"/>
      <c r="PIS19" s="171"/>
      <c r="PIT19" s="172"/>
      <c r="PIU19" s="162"/>
      <c r="PIV19" s="171"/>
      <c r="PIW19" s="171"/>
      <c r="PIX19" s="171"/>
      <c r="PIY19" s="171"/>
      <c r="PIZ19" s="171"/>
      <c r="PJA19" s="171"/>
      <c r="PJB19" s="172"/>
      <c r="PJC19" s="162"/>
      <c r="PJD19" s="171"/>
      <c r="PJE19" s="171"/>
      <c r="PJF19" s="171"/>
      <c r="PJG19" s="171"/>
      <c r="PJH19" s="171"/>
      <c r="PJI19" s="171"/>
      <c r="PJJ19" s="172"/>
      <c r="PJK19" s="162"/>
      <c r="PJL19" s="171"/>
      <c r="PJM19" s="171"/>
      <c r="PJN19" s="171"/>
      <c r="PJO19" s="171"/>
      <c r="PJP19" s="171"/>
      <c r="PJQ19" s="171"/>
      <c r="PJR19" s="172"/>
      <c r="PJS19" s="162"/>
      <c r="PJT19" s="171"/>
      <c r="PJU19" s="171"/>
      <c r="PJV19" s="171"/>
      <c r="PJW19" s="171"/>
      <c r="PJX19" s="171"/>
      <c r="PJY19" s="171"/>
      <c r="PJZ19" s="172"/>
      <c r="PKA19" s="162"/>
      <c r="PKB19" s="171"/>
      <c r="PKC19" s="171"/>
      <c r="PKD19" s="171"/>
      <c r="PKE19" s="171"/>
      <c r="PKF19" s="171"/>
      <c r="PKG19" s="171"/>
      <c r="PKH19" s="172"/>
      <c r="PKI19" s="162"/>
      <c r="PKJ19" s="171"/>
      <c r="PKK19" s="171"/>
      <c r="PKL19" s="171"/>
      <c r="PKM19" s="171"/>
      <c r="PKN19" s="171"/>
      <c r="PKO19" s="171"/>
      <c r="PKP19" s="172"/>
      <c r="PKQ19" s="162"/>
      <c r="PKR19" s="171"/>
      <c r="PKS19" s="171"/>
      <c r="PKT19" s="171"/>
      <c r="PKU19" s="171"/>
      <c r="PKV19" s="171"/>
      <c r="PKW19" s="171"/>
      <c r="PKX19" s="172"/>
      <c r="PKY19" s="162"/>
      <c r="PKZ19" s="171"/>
      <c r="PLA19" s="171"/>
      <c r="PLB19" s="171"/>
      <c r="PLC19" s="171"/>
      <c r="PLD19" s="171"/>
      <c r="PLE19" s="171"/>
      <c r="PLF19" s="172"/>
      <c r="PLG19" s="162"/>
      <c r="PLH19" s="171"/>
      <c r="PLI19" s="171"/>
      <c r="PLJ19" s="171"/>
      <c r="PLK19" s="171"/>
      <c r="PLL19" s="171"/>
      <c r="PLM19" s="171"/>
      <c r="PLN19" s="172"/>
      <c r="PLO19" s="162"/>
      <c r="PLP19" s="171"/>
      <c r="PLQ19" s="171"/>
      <c r="PLR19" s="171"/>
      <c r="PLS19" s="171"/>
      <c r="PLT19" s="171"/>
      <c r="PLU19" s="171"/>
      <c r="PLV19" s="172"/>
      <c r="PLW19" s="162"/>
      <c r="PLX19" s="171"/>
      <c r="PLY19" s="171"/>
      <c r="PLZ19" s="171"/>
      <c r="PMA19" s="171"/>
      <c r="PMB19" s="171"/>
      <c r="PMC19" s="171"/>
      <c r="PMD19" s="172"/>
      <c r="PME19" s="162"/>
      <c r="PMF19" s="171"/>
      <c r="PMG19" s="171"/>
      <c r="PMH19" s="171"/>
      <c r="PMI19" s="171"/>
      <c r="PMJ19" s="171"/>
      <c r="PMK19" s="171"/>
      <c r="PML19" s="172"/>
      <c r="PMM19" s="162"/>
      <c r="PMN19" s="171"/>
      <c r="PMO19" s="171"/>
      <c r="PMP19" s="171"/>
      <c r="PMQ19" s="171"/>
      <c r="PMR19" s="171"/>
      <c r="PMS19" s="171"/>
      <c r="PMT19" s="172"/>
      <c r="PMU19" s="162"/>
      <c r="PMV19" s="171"/>
      <c r="PMW19" s="171"/>
      <c r="PMX19" s="171"/>
      <c r="PMY19" s="171"/>
      <c r="PMZ19" s="171"/>
      <c r="PNA19" s="171"/>
      <c r="PNB19" s="172"/>
      <c r="PNC19" s="162"/>
      <c r="PND19" s="171"/>
      <c r="PNE19" s="171"/>
      <c r="PNF19" s="171"/>
      <c r="PNG19" s="171"/>
      <c r="PNH19" s="171"/>
      <c r="PNI19" s="171"/>
      <c r="PNJ19" s="172"/>
      <c r="PNK19" s="162"/>
      <c r="PNL19" s="171"/>
      <c r="PNM19" s="171"/>
      <c r="PNN19" s="171"/>
      <c r="PNO19" s="171"/>
      <c r="PNP19" s="171"/>
      <c r="PNQ19" s="171"/>
      <c r="PNR19" s="172"/>
      <c r="PNS19" s="162"/>
      <c r="PNT19" s="171"/>
      <c r="PNU19" s="171"/>
      <c r="PNV19" s="171"/>
      <c r="PNW19" s="171"/>
      <c r="PNX19" s="171"/>
      <c r="PNY19" s="171"/>
      <c r="PNZ19" s="172"/>
      <c r="POA19" s="162"/>
      <c r="POB19" s="171"/>
      <c r="POC19" s="171"/>
      <c r="POD19" s="171"/>
      <c r="POE19" s="171"/>
      <c r="POF19" s="171"/>
      <c r="POG19" s="171"/>
      <c r="POH19" s="172"/>
      <c r="POI19" s="162"/>
      <c r="POJ19" s="171"/>
      <c r="POK19" s="171"/>
      <c r="POL19" s="171"/>
      <c r="POM19" s="171"/>
      <c r="PON19" s="171"/>
      <c r="POO19" s="171"/>
      <c r="POP19" s="172"/>
      <c r="POQ19" s="162"/>
      <c r="POR19" s="171"/>
      <c r="POS19" s="171"/>
      <c r="POT19" s="171"/>
      <c r="POU19" s="171"/>
      <c r="POV19" s="171"/>
      <c r="POW19" s="171"/>
      <c r="POX19" s="172"/>
      <c r="POY19" s="162"/>
      <c r="POZ19" s="171"/>
      <c r="PPA19" s="171"/>
      <c r="PPB19" s="171"/>
      <c r="PPC19" s="171"/>
      <c r="PPD19" s="171"/>
      <c r="PPE19" s="171"/>
      <c r="PPF19" s="172"/>
      <c r="PPG19" s="162"/>
      <c r="PPH19" s="171"/>
      <c r="PPI19" s="171"/>
      <c r="PPJ19" s="171"/>
      <c r="PPK19" s="171"/>
      <c r="PPL19" s="171"/>
      <c r="PPM19" s="171"/>
      <c r="PPN19" s="172"/>
      <c r="PPO19" s="162"/>
      <c r="PPP19" s="171"/>
      <c r="PPQ19" s="171"/>
      <c r="PPR19" s="171"/>
      <c r="PPS19" s="171"/>
      <c r="PPT19" s="171"/>
      <c r="PPU19" s="171"/>
      <c r="PPV19" s="172"/>
      <c r="PPW19" s="162"/>
      <c r="PPX19" s="171"/>
      <c r="PPY19" s="171"/>
      <c r="PPZ19" s="171"/>
      <c r="PQA19" s="171"/>
      <c r="PQB19" s="171"/>
      <c r="PQC19" s="171"/>
      <c r="PQD19" s="172"/>
      <c r="PQE19" s="162"/>
      <c r="PQF19" s="171"/>
      <c r="PQG19" s="171"/>
      <c r="PQH19" s="171"/>
      <c r="PQI19" s="171"/>
      <c r="PQJ19" s="171"/>
      <c r="PQK19" s="171"/>
      <c r="PQL19" s="172"/>
      <c r="PQM19" s="162"/>
      <c r="PQN19" s="171"/>
      <c r="PQO19" s="171"/>
      <c r="PQP19" s="171"/>
      <c r="PQQ19" s="171"/>
      <c r="PQR19" s="171"/>
      <c r="PQS19" s="171"/>
      <c r="PQT19" s="172"/>
      <c r="PQU19" s="162"/>
      <c r="PQV19" s="171"/>
      <c r="PQW19" s="171"/>
      <c r="PQX19" s="171"/>
      <c r="PQY19" s="171"/>
      <c r="PQZ19" s="171"/>
      <c r="PRA19" s="171"/>
      <c r="PRB19" s="172"/>
      <c r="PRC19" s="162"/>
      <c r="PRD19" s="171"/>
      <c r="PRE19" s="171"/>
      <c r="PRF19" s="171"/>
      <c r="PRG19" s="171"/>
      <c r="PRH19" s="171"/>
      <c r="PRI19" s="171"/>
      <c r="PRJ19" s="172"/>
      <c r="PRK19" s="162"/>
      <c r="PRL19" s="171"/>
      <c r="PRM19" s="171"/>
      <c r="PRN19" s="171"/>
      <c r="PRO19" s="171"/>
      <c r="PRP19" s="171"/>
      <c r="PRQ19" s="171"/>
      <c r="PRR19" s="172"/>
      <c r="PRS19" s="162"/>
      <c r="PRT19" s="171"/>
      <c r="PRU19" s="171"/>
      <c r="PRV19" s="171"/>
      <c r="PRW19" s="171"/>
      <c r="PRX19" s="171"/>
      <c r="PRY19" s="171"/>
      <c r="PRZ19" s="172"/>
      <c r="PSA19" s="162"/>
      <c r="PSB19" s="171"/>
      <c r="PSC19" s="171"/>
      <c r="PSD19" s="171"/>
      <c r="PSE19" s="171"/>
      <c r="PSF19" s="171"/>
      <c r="PSG19" s="171"/>
      <c r="PSH19" s="172"/>
      <c r="PSI19" s="162"/>
      <c r="PSJ19" s="171"/>
      <c r="PSK19" s="171"/>
      <c r="PSL19" s="171"/>
      <c r="PSM19" s="171"/>
      <c r="PSN19" s="171"/>
      <c r="PSO19" s="171"/>
      <c r="PSP19" s="172"/>
      <c r="PSQ19" s="162"/>
      <c r="PSR19" s="171"/>
      <c r="PSS19" s="171"/>
      <c r="PST19" s="171"/>
      <c r="PSU19" s="171"/>
      <c r="PSV19" s="171"/>
      <c r="PSW19" s="171"/>
      <c r="PSX19" s="172"/>
      <c r="PSY19" s="162"/>
      <c r="PSZ19" s="171"/>
      <c r="PTA19" s="171"/>
      <c r="PTB19" s="171"/>
      <c r="PTC19" s="171"/>
      <c r="PTD19" s="171"/>
      <c r="PTE19" s="171"/>
      <c r="PTF19" s="172"/>
      <c r="PTG19" s="162"/>
      <c r="PTH19" s="171"/>
      <c r="PTI19" s="171"/>
      <c r="PTJ19" s="171"/>
      <c r="PTK19" s="171"/>
      <c r="PTL19" s="171"/>
      <c r="PTM19" s="171"/>
      <c r="PTN19" s="172"/>
      <c r="PTO19" s="162"/>
      <c r="PTP19" s="171"/>
      <c r="PTQ19" s="171"/>
      <c r="PTR19" s="171"/>
      <c r="PTS19" s="171"/>
      <c r="PTT19" s="171"/>
      <c r="PTU19" s="171"/>
      <c r="PTV19" s="172"/>
      <c r="PTW19" s="162"/>
      <c r="PTX19" s="171"/>
      <c r="PTY19" s="171"/>
      <c r="PTZ19" s="171"/>
      <c r="PUA19" s="171"/>
      <c r="PUB19" s="171"/>
      <c r="PUC19" s="171"/>
      <c r="PUD19" s="172"/>
      <c r="PUE19" s="162"/>
      <c r="PUF19" s="171"/>
      <c r="PUG19" s="171"/>
      <c r="PUH19" s="171"/>
      <c r="PUI19" s="171"/>
      <c r="PUJ19" s="171"/>
      <c r="PUK19" s="171"/>
      <c r="PUL19" s="172"/>
      <c r="PUM19" s="162"/>
      <c r="PUN19" s="171"/>
      <c r="PUO19" s="171"/>
      <c r="PUP19" s="171"/>
      <c r="PUQ19" s="171"/>
      <c r="PUR19" s="171"/>
      <c r="PUS19" s="171"/>
      <c r="PUT19" s="172"/>
      <c r="PUU19" s="162"/>
      <c r="PUV19" s="171"/>
      <c r="PUW19" s="171"/>
      <c r="PUX19" s="171"/>
      <c r="PUY19" s="171"/>
      <c r="PUZ19" s="171"/>
      <c r="PVA19" s="171"/>
      <c r="PVB19" s="172"/>
      <c r="PVC19" s="162"/>
      <c r="PVD19" s="171"/>
      <c r="PVE19" s="171"/>
      <c r="PVF19" s="171"/>
      <c r="PVG19" s="171"/>
      <c r="PVH19" s="171"/>
      <c r="PVI19" s="171"/>
      <c r="PVJ19" s="172"/>
      <c r="PVK19" s="162"/>
      <c r="PVL19" s="171"/>
      <c r="PVM19" s="171"/>
      <c r="PVN19" s="171"/>
      <c r="PVO19" s="171"/>
      <c r="PVP19" s="171"/>
      <c r="PVQ19" s="171"/>
      <c r="PVR19" s="172"/>
      <c r="PVS19" s="162"/>
      <c r="PVT19" s="171"/>
      <c r="PVU19" s="171"/>
      <c r="PVV19" s="171"/>
      <c r="PVW19" s="171"/>
      <c r="PVX19" s="171"/>
      <c r="PVY19" s="171"/>
      <c r="PVZ19" s="172"/>
      <c r="PWA19" s="162"/>
      <c r="PWB19" s="171"/>
      <c r="PWC19" s="171"/>
      <c r="PWD19" s="171"/>
      <c r="PWE19" s="171"/>
      <c r="PWF19" s="171"/>
      <c r="PWG19" s="171"/>
      <c r="PWH19" s="172"/>
      <c r="PWI19" s="162"/>
      <c r="PWJ19" s="171"/>
      <c r="PWK19" s="171"/>
      <c r="PWL19" s="171"/>
      <c r="PWM19" s="171"/>
      <c r="PWN19" s="171"/>
      <c r="PWO19" s="171"/>
      <c r="PWP19" s="172"/>
      <c r="PWQ19" s="162"/>
      <c r="PWR19" s="171"/>
      <c r="PWS19" s="171"/>
      <c r="PWT19" s="171"/>
      <c r="PWU19" s="171"/>
      <c r="PWV19" s="171"/>
      <c r="PWW19" s="171"/>
      <c r="PWX19" s="172"/>
      <c r="PWY19" s="162"/>
      <c r="PWZ19" s="171"/>
      <c r="PXA19" s="171"/>
      <c r="PXB19" s="171"/>
      <c r="PXC19" s="171"/>
      <c r="PXD19" s="171"/>
      <c r="PXE19" s="171"/>
      <c r="PXF19" s="172"/>
      <c r="PXG19" s="162"/>
      <c r="PXH19" s="171"/>
      <c r="PXI19" s="171"/>
      <c r="PXJ19" s="171"/>
      <c r="PXK19" s="171"/>
      <c r="PXL19" s="171"/>
      <c r="PXM19" s="171"/>
      <c r="PXN19" s="172"/>
      <c r="PXO19" s="162"/>
      <c r="PXP19" s="171"/>
      <c r="PXQ19" s="171"/>
      <c r="PXR19" s="171"/>
      <c r="PXS19" s="171"/>
      <c r="PXT19" s="171"/>
      <c r="PXU19" s="171"/>
      <c r="PXV19" s="172"/>
      <c r="PXW19" s="162"/>
      <c r="PXX19" s="171"/>
      <c r="PXY19" s="171"/>
      <c r="PXZ19" s="171"/>
      <c r="PYA19" s="171"/>
      <c r="PYB19" s="171"/>
      <c r="PYC19" s="171"/>
      <c r="PYD19" s="172"/>
      <c r="PYE19" s="162"/>
      <c r="PYF19" s="171"/>
      <c r="PYG19" s="171"/>
      <c r="PYH19" s="171"/>
      <c r="PYI19" s="171"/>
      <c r="PYJ19" s="171"/>
      <c r="PYK19" s="171"/>
      <c r="PYL19" s="172"/>
      <c r="PYM19" s="162"/>
      <c r="PYN19" s="171"/>
      <c r="PYO19" s="171"/>
      <c r="PYP19" s="171"/>
      <c r="PYQ19" s="171"/>
      <c r="PYR19" s="171"/>
      <c r="PYS19" s="171"/>
      <c r="PYT19" s="172"/>
      <c r="PYU19" s="162"/>
      <c r="PYV19" s="171"/>
      <c r="PYW19" s="171"/>
      <c r="PYX19" s="171"/>
      <c r="PYY19" s="171"/>
      <c r="PYZ19" s="171"/>
      <c r="PZA19" s="171"/>
      <c r="PZB19" s="172"/>
      <c r="PZC19" s="162"/>
      <c r="PZD19" s="171"/>
      <c r="PZE19" s="171"/>
      <c r="PZF19" s="171"/>
      <c r="PZG19" s="171"/>
      <c r="PZH19" s="171"/>
      <c r="PZI19" s="171"/>
      <c r="PZJ19" s="172"/>
      <c r="PZK19" s="162"/>
      <c r="PZL19" s="171"/>
      <c r="PZM19" s="171"/>
      <c r="PZN19" s="171"/>
      <c r="PZO19" s="171"/>
      <c r="PZP19" s="171"/>
      <c r="PZQ19" s="171"/>
      <c r="PZR19" s="172"/>
      <c r="PZS19" s="162"/>
      <c r="PZT19" s="171"/>
      <c r="PZU19" s="171"/>
      <c r="PZV19" s="171"/>
      <c r="PZW19" s="171"/>
      <c r="PZX19" s="171"/>
      <c r="PZY19" s="171"/>
      <c r="PZZ19" s="172"/>
      <c r="QAA19" s="162"/>
      <c r="QAB19" s="171"/>
      <c r="QAC19" s="171"/>
      <c r="QAD19" s="171"/>
      <c r="QAE19" s="171"/>
      <c r="QAF19" s="171"/>
      <c r="QAG19" s="171"/>
      <c r="QAH19" s="172"/>
      <c r="QAI19" s="162"/>
      <c r="QAJ19" s="171"/>
      <c r="QAK19" s="171"/>
      <c r="QAL19" s="171"/>
      <c r="QAM19" s="171"/>
      <c r="QAN19" s="171"/>
      <c r="QAO19" s="171"/>
      <c r="QAP19" s="172"/>
      <c r="QAQ19" s="162"/>
      <c r="QAR19" s="171"/>
      <c r="QAS19" s="171"/>
      <c r="QAT19" s="171"/>
      <c r="QAU19" s="171"/>
      <c r="QAV19" s="171"/>
      <c r="QAW19" s="171"/>
      <c r="QAX19" s="172"/>
      <c r="QAY19" s="162"/>
      <c r="QAZ19" s="171"/>
      <c r="QBA19" s="171"/>
      <c r="QBB19" s="171"/>
      <c r="QBC19" s="171"/>
      <c r="QBD19" s="171"/>
      <c r="QBE19" s="171"/>
      <c r="QBF19" s="172"/>
      <c r="QBG19" s="162"/>
      <c r="QBH19" s="171"/>
      <c r="QBI19" s="171"/>
      <c r="QBJ19" s="171"/>
      <c r="QBK19" s="171"/>
      <c r="QBL19" s="171"/>
      <c r="QBM19" s="171"/>
      <c r="QBN19" s="172"/>
      <c r="QBO19" s="162"/>
      <c r="QBP19" s="171"/>
      <c r="QBQ19" s="171"/>
      <c r="QBR19" s="171"/>
      <c r="QBS19" s="171"/>
      <c r="QBT19" s="171"/>
      <c r="QBU19" s="171"/>
      <c r="QBV19" s="172"/>
      <c r="QBW19" s="162"/>
      <c r="QBX19" s="171"/>
      <c r="QBY19" s="171"/>
      <c r="QBZ19" s="171"/>
      <c r="QCA19" s="171"/>
      <c r="QCB19" s="171"/>
      <c r="QCC19" s="171"/>
      <c r="QCD19" s="172"/>
      <c r="QCE19" s="162"/>
      <c r="QCF19" s="171"/>
      <c r="QCG19" s="171"/>
      <c r="QCH19" s="171"/>
      <c r="QCI19" s="171"/>
      <c r="QCJ19" s="171"/>
      <c r="QCK19" s="171"/>
      <c r="QCL19" s="172"/>
      <c r="QCM19" s="162"/>
      <c r="QCN19" s="171"/>
      <c r="QCO19" s="171"/>
      <c r="QCP19" s="171"/>
      <c r="QCQ19" s="171"/>
      <c r="QCR19" s="171"/>
      <c r="QCS19" s="171"/>
      <c r="QCT19" s="172"/>
      <c r="QCU19" s="162"/>
      <c r="QCV19" s="171"/>
      <c r="QCW19" s="171"/>
      <c r="QCX19" s="171"/>
      <c r="QCY19" s="171"/>
      <c r="QCZ19" s="171"/>
      <c r="QDA19" s="171"/>
      <c r="QDB19" s="172"/>
      <c r="QDC19" s="162"/>
      <c r="QDD19" s="171"/>
      <c r="QDE19" s="171"/>
      <c r="QDF19" s="171"/>
      <c r="QDG19" s="171"/>
      <c r="QDH19" s="171"/>
      <c r="QDI19" s="171"/>
      <c r="QDJ19" s="172"/>
      <c r="QDK19" s="162"/>
      <c r="QDL19" s="171"/>
      <c r="QDM19" s="171"/>
      <c r="QDN19" s="171"/>
      <c r="QDO19" s="171"/>
      <c r="QDP19" s="171"/>
      <c r="QDQ19" s="171"/>
      <c r="QDR19" s="172"/>
      <c r="QDS19" s="162"/>
      <c r="QDT19" s="171"/>
      <c r="QDU19" s="171"/>
      <c r="QDV19" s="171"/>
      <c r="QDW19" s="171"/>
      <c r="QDX19" s="171"/>
      <c r="QDY19" s="171"/>
      <c r="QDZ19" s="172"/>
      <c r="QEA19" s="162"/>
      <c r="QEB19" s="171"/>
      <c r="QEC19" s="171"/>
      <c r="QED19" s="171"/>
      <c r="QEE19" s="171"/>
      <c r="QEF19" s="171"/>
      <c r="QEG19" s="171"/>
      <c r="QEH19" s="172"/>
      <c r="QEI19" s="162"/>
      <c r="QEJ19" s="171"/>
      <c r="QEK19" s="171"/>
      <c r="QEL19" s="171"/>
      <c r="QEM19" s="171"/>
      <c r="QEN19" s="171"/>
      <c r="QEO19" s="171"/>
      <c r="QEP19" s="172"/>
      <c r="QEQ19" s="162"/>
      <c r="QER19" s="171"/>
      <c r="QES19" s="171"/>
      <c r="QET19" s="171"/>
      <c r="QEU19" s="171"/>
      <c r="QEV19" s="171"/>
      <c r="QEW19" s="171"/>
      <c r="QEX19" s="172"/>
      <c r="QEY19" s="162"/>
      <c r="QEZ19" s="171"/>
      <c r="QFA19" s="171"/>
      <c r="QFB19" s="171"/>
      <c r="QFC19" s="171"/>
      <c r="QFD19" s="171"/>
      <c r="QFE19" s="171"/>
      <c r="QFF19" s="172"/>
      <c r="QFG19" s="162"/>
      <c r="QFH19" s="171"/>
      <c r="QFI19" s="171"/>
      <c r="QFJ19" s="171"/>
      <c r="QFK19" s="171"/>
      <c r="QFL19" s="171"/>
      <c r="QFM19" s="171"/>
      <c r="QFN19" s="172"/>
      <c r="QFO19" s="162"/>
      <c r="QFP19" s="171"/>
      <c r="QFQ19" s="171"/>
      <c r="QFR19" s="171"/>
      <c r="QFS19" s="171"/>
      <c r="QFT19" s="171"/>
      <c r="QFU19" s="171"/>
      <c r="QFV19" s="172"/>
      <c r="QFW19" s="162"/>
      <c r="QFX19" s="171"/>
      <c r="QFY19" s="171"/>
      <c r="QFZ19" s="171"/>
      <c r="QGA19" s="171"/>
      <c r="QGB19" s="171"/>
      <c r="QGC19" s="171"/>
      <c r="QGD19" s="172"/>
      <c r="QGE19" s="162"/>
      <c r="QGF19" s="171"/>
      <c r="QGG19" s="171"/>
      <c r="QGH19" s="171"/>
      <c r="QGI19" s="171"/>
      <c r="QGJ19" s="171"/>
      <c r="QGK19" s="171"/>
      <c r="QGL19" s="172"/>
      <c r="QGM19" s="162"/>
      <c r="QGN19" s="171"/>
      <c r="QGO19" s="171"/>
      <c r="QGP19" s="171"/>
      <c r="QGQ19" s="171"/>
      <c r="QGR19" s="171"/>
      <c r="QGS19" s="171"/>
      <c r="QGT19" s="172"/>
      <c r="QGU19" s="162"/>
      <c r="QGV19" s="171"/>
      <c r="QGW19" s="171"/>
      <c r="QGX19" s="171"/>
      <c r="QGY19" s="171"/>
      <c r="QGZ19" s="171"/>
      <c r="QHA19" s="171"/>
      <c r="QHB19" s="172"/>
      <c r="QHC19" s="162"/>
      <c r="QHD19" s="171"/>
      <c r="QHE19" s="171"/>
      <c r="QHF19" s="171"/>
      <c r="QHG19" s="171"/>
      <c r="QHH19" s="171"/>
      <c r="QHI19" s="171"/>
      <c r="QHJ19" s="172"/>
      <c r="QHK19" s="162"/>
      <c r="QHL19" s="171"/>
      <c r="QHM19" s="171"/>
      <c r="QHN19" s="171"/>
      <c r="QHO19" s="171"/>
      <c r="QHP19" s="171"/>
      <c r="QHQ19" s="171"/>
      <c r="QHR19" s="172"/>
      <c r="QHS19" s="162"/>
      <c r="QHT19" s="171"/>
      <c r="QHU19" s="171"/>
      <c r="QHV19" s="171"/>
      <c r="QHW19" s="171"/>
      <c r="QHX19" s="171"/>
      <c r="QHY19" s="171"/>
      <c r="QHZ19" s="172"/>
      <c r="QIA19" s="162"/>
      <c r="QIB19" s="171"/>
      <c r="QIC19" s="171"/>
      <c r="QID19" s="171"/>
      <c r="QIE19" s="171"/>
      <c r="QIF19" s="171"/>
      <c r="QIG19" s="171"/>
      <c r="QIH19" s="172"/>
      <c r="QII19" s="162"/>
      <c r="QIJ19" s="171"/>
      <c r="QIK19" s="171"/>
      <c r="QIL19" s="171"/>
      <c r="QIM19" s="171"/>
      <c r="QIN19" s="171"/>
      <c r="QIO19" s="171"/>
      <c r="QIP19" s="172"/>
      <c r="QIQ19" s="162"/>
      <c r="QIR19" s="171"/>
      <c r="QIS19" s="171"/>
      <c r="QIT19" s="171"/>
      <c r="QIU19" s="171"/>
      <c r="QIV19" s="171"/>
      <c r="QIW19" s="171"/>
      <c r="QIX19" s="172"/>
      <c r="QIY19" s="162"/>
      <c r="QIZ19" s="171"/>
      <c r="QJA19" s="171"/>
      <c r="QJB19" s="171"/>
      <c r="QJC19" s="171"/>
      <c r="QJD19" s="171"/>
      <c r="QJE19" s="171"/>
      <c r="QJF19" s="172"/>
      <c r="QJG19" s="162"/>
      <c r="QJH19" s="171"/>
      <c r="QJI19" s="171"/>
      <c r="QJJ19" s="171"/>
      <c r="QJK19" s="171"/>
      <c r="QJL19" s="171"/>
      <c r="QJM19" s="171"/>
      <c r="QJN19" s="172"/>
      <c r="QJO19" s="162"/>
      <c r="QJP19" s="171"/>
      <c r="QJQ19" s="171"/>
      <c r="QJR19" s="171"/>
      <c r="QJS19" s="171"/>
      <c r="QJT19" s="171"/>
      <c r="QJU19" s="171"/>
      <c r="QJV19" s="172"/>
      <c r="QJW19" s="162"/>
      <c r="QJX19" s="171"/>
      <c r="QJY19" s="171"/>
      <c r="QJZ19" s="171"/>
      <c r="QKA19" s="171"/>
      <c r="QKB19" s="171"/>
      <c r="QKC19" s="171"/>
      <c r="QKD19" s="172"/>
      <c r="QKE19" s="162"/>
      <c r="QKF19" s="171"/>
      <c r="QKG19" s="171"/>
      <c r="QKH19" s="171"/>
      <c r="QKI19" s="171"/>
      <c r="QKJ19" s="171"/>
      <c r="QKK19" s="171"/>
      <c r="QKL19" s="172"/>
      <c r="QKM19" s="162"/>
      <c r="QKN19" s="171"/>
      <c r="QKO19" s="171"/>
      <c r="QKP19" s="171"/>
      <c r="QKQ19" s="171"/>
      <c r="QKR19" s="171"/>
      <c r="QKS19" s="171"/>
      <c r="QKT19" s="172"/>
      <c r="QKU19" s="162"/>
      <c r="QKV19" s="171"/>
      <c r="QKW19" s="171"/>
      <c r="QKX19" s="171"/>
      <c r="QKY19" s="171"/>
      <c r="QKZ19" s="171"/>
      <c r="QLA19" s="171"/>
      <c r="QLB19" s="172"/>
      <c r="QLC19" s="162"/>
      <c r="QLD19" s="171"/>
      <c r="QLE19" s="171"/>
      <c r="QLF19" s="171"/>
      <c r="QLG19" s="171"/>
      <c r="QLH19" s="171"/>
      <c r="QLI19" s="171"/>
      <c r="QLJ19" s="172"/>
      <c r="QLK19" s="162"/>
      <c r="QLL19" s="171"/>
      <c r="QLM19" s="171"/>
      <c r="QLN19" s="171"/>
      <c r="QLO19" s="171"/>
      <c r="QLP19" s="171"/>
      <c r="QLQ19" s="171"/>
      <c r="QLR19" s="172"/>
      <c r="QLS19" s="162"/>
      <c r="QLT19" s="171"/>
      <c r="QLU19" s="171"/>
      <c r="QLV19" s="171"/>
      <c r="QLW19" s="171"/>
      <c r="QLX19" s="171"/>
      <c r="QLY19" s="171"/>
      <c r="QLZ19" s="172"/>
      <c r="QMA19" s="162"/>
      <c r="QMB19" s="171"/>
      <c r="QMC19" s="171"/>
      <c r="QMD19" s="171"/>
      <c r="QME19" s="171"/>
      <c r="QMF19" s="171"/>
      <c r="QMG19" s="171"/>
      <c r="QMH19" s="172"/>
      <c r="QMI19" s="162"/>
      <c r="QMJ19" s="171"/>
      <c r="QMK19" s="171"/>
      <c r="QML19" s="171"/>
      <c r="QMM19" s="171"/>
      <c r="QMN19" s="171"/>
      <c r="QMO19" s="171"/>
      <c r="QMP19" s="172"/>
      <c r="QMQ19" s="162"/>
      <c r="QMR19" s="171"/>
      <c r="QMS19" s="171"/>
      <c r="QMT19" s="171"/>
      <c r="QMU19" s="171"/>
      <c r="QMV19" s="171"/>
      <c r="QMW19" s="171"/>
      <c r="QMX19" s="172"/>
      <c r="QMY19" s="162"/>
      <c r="QMZ19" s="171"/>
      <c r="QNA19" s="171"/>
      <c r="QNB19" s="171"/>
      <c r="QNC19" s="171"/>
      <c r="QND19" s="171"/>
      <c r="QNE19" s="171"/>
      <c r="QNF19" s="172"/>
      <c r="QNG19" s="162"/>
      <c r="QNH19" s="171"/>
      <c r="QNI19" s="171"/>
      <c r="QNJ19" s="171"/>
      <c r="QNK19" s="171"/>
      <c r="QNL19" s="171"/>
      <c r="QNM19" s="171"/>
      <c r="QNN19" s="172"/>
      <c r="QNO19" s="162"/>
      <c r="QNP19" s="171"/>
      <c r="QNQ19" s="171"/>
      <c r="QNR19" s="171"/>
      <c r="QNS19" s="171"/>
      <c r="QNT19" s="171"/>
      <c r="QNU19" s="171"/>
      <c r="QNV19" s="172"/>
      <c r="QNW19" s="162"/>
      <c r="QNX19" s="171"/>
      <c r="QNY19" s="171"/>
      <c r="QNZ19" s="171"/>
      <c r="QOA19" s="171"/>
      <c r="QOB19" s="171"/>
      <c r="QOC19" s="171"/>
      <c r="QOD19" s="172"/>
      <c r="QOE19" s="162"/>
      <c r="QOF19" s="171"/>
      <c r="QOG19" s="171"/>
      <c r="QOH19" s="171"/>
      <c r="QOI19" s="171"/>
      <c r="QOJ19" s="171"/>
      <c r="QOK19" s="171"/>
      <c r="QOL19" s="172"/>
      <c r="QOM19" s="162"/>
      <c r="QON19" s="171"/>
      <c r="QOO19" s="171"/>
      <c r="QOP19" s="171"/>
      <c r="QOQ19" s="171"/>
      <c r="QOR19" s="171"/>
      <c r="QOS19" s="171"/>
      <c r="QOT19" s="172"/>
      <c r="QOU19" s="162"/>
      <c r="QOV19" s="171"/>
      <c r="QOW19" s="171"/>
      <c r="QOX19" s="171"/>
      <c r="QOY19" s="171"/>
      <c r="QOZ19" s="171"/>
      <c r="QPA19" s="171"/>
      <c r="QPB19" s="172"/>
      <c r="QPC19" s="162"/>
      <c r="QPD19" s="171"/>
      <c r="QPE19" s="171"/>
      <c r="QPF19" s="171"/>
      <c r="QPG19" s="171"/>
      <c r="QPH19" s="171"/>
      <c r="QPI19" s="171"/>
      <c r="QPJ19" s="172"/>
      <c r="QPK19" s="162"/>
      <c r="QPL19" s="171"/>
      <c r="QPM19" s="171"/>
      <c r="QPN19" s="171"/>
      <c r="QPO19" s="171"/>
      <c r="QPP19" s="171"/>
      <c r="QPQ19" s="171"/>
      <c r="QPR19" s="172"/>
      <c r="QPS19" s="162"/>
      <c r="QPT19" s="171"/>
      <c r="QPU19" s="171"/>
      <c r="QPV19" s="171"/>
      <c r="QPW19" s="171"/>
      <c r="QPX19" s="171"/>
      <c r="QPY19" s="171"/>
      <c r="QPZ19" s="172"/>
      <c r="QQA19" s="162"/>
      <c r="QQB19" s="171"/>
      <c r="QQC19" s="171"/>
      <c r="QQD19" s="171"/>
      <c r="QQE19" s="171"/>
      <c r="QQF19" s="171"/>
      <c r="QQG19" s="171"/>
      <c r="QQH19" s="172"/>
      <c r="QQI19" s="162"/>
      <c r="QQJ19" s="171"/>
      <c r="QQK19" s="171"/>
      <c r="QQL19" s="171"/>
      <c r="QQM19" s="171"/>
      <c r="QQN19" s="171"/>
      <c r="QQO19" s="171"/>
      <c r="QQP19" s="172"/>
      <c r="QQQ19" s="162"/>
      <c r="QQR19" s="171"/>
      <c r="QQS19" s="171"/>
      <c r="QQT19" s="171"/>
      <c r="QQU19" s="171"/>
      <c r="QQV19" s="171"/>
      <c r="QQW19" s="171"/>
      <c r="QQX19" s="172"/>
      <c r="QQY19" s="162"/>
      <c r="QQZ19" s="171"/>
      <c r="QRA19" s="171"/>
      <c r="QRB19" s="171"/>
      <c r="QRC19" s="171"/>
      <c r="QRD19" s="171"/>
      <c r="QRE19" s="171"/>
      <c r="QRF19" s="172"/>
      <c r="QRG19" s="162"/>
      <c r="QRH19" s="171"/>
      <c r="QRI19" s="171"/>
      <c r="QRJ19" s="171"/>
      <c r="QRK19" s="171"/>
      <c r="QRL19" s="171"/>
      <c r="QRM19" s="171"/>
      <c r="QRN19" s="172"/>
      <c r="QRO19" s="162"/>
      <c r="QRP19" s="171"/>
      <c r="QRQ19" s="171"/>
      <c r="QRR19" s="171"/>
      <c r="QRS19" s="171"/>
      <c r="QRT19" s="171"/>
      <c r="QRU19" s="171"/>
      <c r="QRV19" s="172"/>
      <c r="QRW19" s="162"/>
      <c r="QRX19" s="171"/>
      <c r="QRY19" s="171"/>
      <c r="QRZ19" s="171"/>
      <c r="QSA19" s="171"/>
      <c r="QSB19" s="171"/>
      <c r="QSC19" s="171"/>
      <c r="QSD19" s="172"/>
      <c r="QSE19" s="162"/>
      <c r="QSF19" s="171"/>
      <c r="QSG19" s="171"/>
      <c r="QSH19" s="171"/>
      <c r="QSI19" s="171"/>
      <c r="QSJ19" s="171"/>
      <c r="QSK19" s="171"/>
      <c r="QSL19" s="172"/>
      <c r="QSM19" s="162"/>
      <c r="QSN19" s="171"/>
      <c r="QSO19" s="171"/>
      <c r="QSP19" s="171"/>
      <c r="QSQ19" s="171"/>
      <c r="QSR19" s="171"/>
      <c r="QSS19" s="171"/>
      <c r="QST19" s="172"/>
      <c r="QSU19" s="162"/>
      <c r="QSV19" s="171"/>
      <c r="QSW19" s="171"/>
      <c r="QSX19" s="171"/>
      <c r="QSY19" s="171"/>
      <c r="QSZ19" s="171"/>
      <c r="QTA19" s="171"/>
      <c r="QTB19" s="172"/>
      <c r="QTC19" s="162"/>
      <c r="QTD19" s="171"/>
      <c r="QTE19" s="171"/>
      <c r="QTF19" s="171"/>
      <c r="QTG19" s="171"/>
      <c r="QTH19" s="171"/>
      <c r="QTI19" s="171"/>
      <c r="QTJ19" s="172"/>
      <c r="QTK19" s="162"/>
      <c r="QTL19" s="171"/>
      <c r="QTM19" s="171"/>
      <c r="QTN19" s="171"/>
      <c r="QTO19" s="171"/>
      <c r="QTP19" s="171"/>
      <c r="QTQ19" s="171"/>
      <c r="QTR19" s="172"/>
      <c r="QTS19" s="162"/>
      <c r="QTT19" s="171"/>
      <c r="QTU19" s="171"/>
      <c r="QTV19" s="171"/>
      <c r="QTW19" s="171"/>
      <c r="QTX19" s="171"/>
      <c r="QTY19" s="171"/>
      <c r="QTZ19" s="172"/>
      <c r="QUA19" s="162"/>
      <c r="QUB19" s="171"/>
      <c r="QUC19" s="171"/>
      <c r="QUD19" s="171"/>
      <c r="QUE19" s="171"/>
      <c r="QUF19" s="171"/>
      <c r="QUG19" s="171"/>
      <c r="QUH19" s="172"/>
      <c r="QUI19" s="162"/>
      <c r="QUJ19" s="171"/>
      <c r="QUK19" s="171"/>
      <c r="QUL19" s="171"/>
      <c r="QUM19" s="171"/>
      <c r="QUN19" s="171"/>
      <c r="QUO19" s="171"/>
      <c r="QUP19" s="172"/>
      <c r="QUQ19" s="162"/>
      <c r="QUR19" s="171"/>
      <c r="QUS19" s="171"/>
      <c r="QUT19" s="171"/>
      <c r="QUU19" s="171"/>
      <c r="QUV19" s="171"/>
      <c r="QUW19" s="171"/>
      <c r="QUX19" s="172"/>
      <c r="QUY19" s="162"/>
      <c r="QUZ19" s="171"/>
      <c r="QVA19" s="171"/>
      <c r="QVB19" s="171"/>
      <c r="QVC19" s="171"/>
      <c r="QVD19" s="171"/>
      <c r="QVE19" s="171"/>
      <c r="QVF19" s="172"/>
      <c r="QVG19" s="162"/>
      <c r="QVH19" s="171"/>
      <c r="QVI19" s="171"/>
      <c r="QVJ19" s="171"/>
      <c r="QVK19" s="171"/>
      <c r="QVL19" s="171"/>
      <c r="QVM19" s="171"/>
      <c r="QVN19" s="172"/>
      <c r="QVO19" s="162"/>
      <c r="QVP19" s="171"/>
      <c r="QVQ19" s="171"/>
      <c r="QVR19" s="171"/>
      <c r="QVS19" s="171"/>
      <c r="QVT19" s="171"/>
      <c r="QVU19" s="171"/>
      <c r="QVV19" s="172"/>
      <c r="QVW19" s="162"/>
      <c r="QVX19" s="171"/>
      <c r="QVY19" s="171"/>
      <c r="QVZ19" s="171"/>
      <c r="QWA19" s="171"/>
      <c r="QWB19" s="171"/>
      <c r="QWC19" s="171"/>
      <c r="QWD19" s="172"/>
      <c r="QWE19" s="162"/>
      <c r="QWF19" s="171"/>
      <c r="QWG19" s="171"/>
      <c r="QWH19" s="171"/>
      <c r="QWI19" s="171"/>
      <c r="QWJ19" s="171"/>
      <c r="QWK19" s="171"/>
      <c r="QWL19" s="172"/>
      <c r="QWM19" s="162"/>
      <c r="QWN19" s="171"/>
      <c r="QWO19" s="171"/>
      <c r="QWP19" s="171"/>
      <c r="QWQ19" s="171"/>
      <c r="QWR19" s="171"/>
      <c r="QWS19" s="171"/>
      <c r="QWT19" s="172"/>
      <c r="QWU19" s="162"/>
      <c r="QWV19" s="171"/>
      <c r="QWW19" s="171"/>
      <c r="QWX19" s="171"/>
      <c r="QWY19" s="171"/>
      <c r="QWZ19" s="171"/>
      <c r="QXA19" s="171"/>
      <c r="QXB19" s="172"/>
      <c r="QXC19" s="162"/>
      <c r="QXD19" s="171"/>
      <c r="QXE19" s="171"/>
      <c r="QXF19" s="171"/>
      <c r="QXG19" s="171"/>
      <c r="QXH19" s="171"/>
      <c r="QXI19" s="171"/>
      <c r="QXJ19" s="172"/>
      <c r="QXK19" s="162"/>
      <c r="QXL19" s="171"/>
      <c r="QXM19" s="171"/>
      <c r="QXN19" s="171"/>
      <c r="QXO19" s="171"/>
      <c r="QXP19" s="171"/>
      <c r="QXQ19" s="171"/>
      <c r="QXR19" s="172"/>
      <c r="QXS19" s="162"/>
      <c r="QXT19" s="171"/>
      <c r="QXU19" s="171"/>
      <c r="QXV19" s="171"/>
      <c r="QXW19" s="171"/>
      <c r="QXX19" s="171"/>
      <c r="QXY19" s="171"/>
      <c r="QXZ19" s="172"/>
      <c r="QYA19" s="162"/>
      <c r="QYB19" s="171"/>
      <c r="QYC19" s="171"/>
      <c r="QYD19" s="171"/>
      <c r="QYE19" s="171"/>
      <c r="QYF19" s="171"/>
      <c r="QYG19" s="171"/>
      <c r="QYH19" s="172"/>
      <c r="QYI19" s="162"/>
      <c r="QYJ19" s="171"/>
      <c r="QYK19" s="171"/>
      <c r="QYL19" s="171"/>
      <c r="QYM19" s="171"/>
      <c r="QYN19" s="171"/>
      <c r="QYO19" s="171"/>
      <c r="QYP19" s="172"/>
      <c r="QYQ19" s="162"/>
      <c r="QYR19" s="171"/>
      <c r="QYS19" s="171"/>
      <c r="QYT19" s="171"/>
      <c r="QYU19" s="171"/>
      <c r="QYV19" s="171"/>
      <c r="QYW19" s="171"/>
      <c r="QYX19" s="172"/>
      <c r="QYY19" s="162"/>
      <c r="QYZ19" s="171"/>
      <c r="QZA19" s="171"/>
      <c r="QZB19" s="171"/>
      <c r="QZC19" s="171"/>
      <c r="QZD19" s="171"/>
      <c r="QZE19" s="171"/>
      <c r="QZF19" s="172"/>
      <c r="QZG19" s="162"/>
      <c r="QZH19" s="171"/>
      <c r="QZI19" s="171"/>
      <c r="QZJ19" s="171"/>
      <c r="QZK19" s="171"/>
      <c r="QZL19" s="171"/>
      <c r="QZM19" s="171"/>
      <c r="QZN19" s="172"/>
      <c r="QZO19" s="162"/>
      <c r="QZP19" s="171"/>
      <c r="QZQ19" s="171"/>
      <c r="QZR19" s="171"/>
      <c r="QZS19" s="171"/>
      <c r="QZT19" s="171"/>
      <c r="QZU19" s="171"/>
      <c r="QZV19" s="172"/>
      <c r="QZW19" s="162"/>
      <c r="QZX19" s="171"/>
      <c r="QZY19" s="171"/>
      <c r="QZZ19" s="171"/>
      <c r="RAA19" s="171"/>
      <c r="RAB19" s="171"/>
      <c r="RAC19" s="171"/>
      <c r="RAD19" s="172"/>
      <c r="RAE19" s="162"/>
      <c r="RAF19" s="171"/>
      <c r="RAG19" s="171"/>
      <c r="RAH19" s="171"/>
      <c r="RAI19" s="171"/>
      <c r="RAJ19" s="171"/>
      <c r="RAK19" s="171"/>
      <c r="RAL19" s="172"/>
      <c r="RAM19" s="162"/>
      <c r="RAN19" s="171"/>
      <c r="RAO19" s="171"/>
      <c r="RAP19" s="171"/>
      <c r="RAQ19" s="171"/>
      <c r="RAR19" s="171"/>
      <c r="RAS19" s="171"/>
      <c r="RAT19" s="172"/>
      <c r="RAU19" s="162"/>
      <c r="RAV19" s="171"/>
      <c r="RAW19" s="171"/>
      <c r="RAX19" s="171"/>
      <c r="RAY19" s="171"/>
      <c r="RAZ19" s="171"/>
      <c r="RBA19" s="171"/>
      <c r="RBB19" s="172"/>
      <c r="RBC19" s="162"/>
      <c r="RBD19" s="171"/>
      <c r="RBE19" s="171"/>
      <c r="RBF19" s="171"/>
      <c r="RBG19" s="171"/>
      <c r="RBH19" s="171"/>
      <c r="RBI19" s="171"/>
      <c r="RBJ19" s="172"/>
      <c r="RBK19" s="162"/>
      <c r="RBL19" s="171"/>
      <c r="RBM19" s="171"/>
      <c r="RBN19" s="171"/>
      <c r="RBO19" s="171"/>
      <c r="RBP19" s="171"/>
      <c r="RBQ19" s="171"/>
      <c r="RBR19" s="172"/>
      <c r="RBS19" s="162"/>
      <c r="RBT19" s="171"/>
      <c r="RBU19" s="171"/>
      <c r="RBV19" s="171"/>
      <c r="RBW19" s="171"/>
      <c r="RBX19" s="171"/>
      <c r="RBY19" s="171"/>
      <c r="RBZ19" s="172"/>
      <c r="RCA19" s="162"/>
      <c r="RCB19" s="171"/>
      <c r="RCC19" s="171"/>
      <c r="RCD19" s="171"/>
      <c r="RCE19" s="171"/>
      <c r="RCF19" s="171"/>
      <c r="RCG19" s="171"/>
      <c r="RCH19" s="172"/>
      <c r="RCI19" s="162"/>
      <c r="RCJ19" s="171"/>
      <c r="RCK19" s="171"/>
      <c r="RCL19" s="171"/>
      <c r="RCM19" s="171"/>
      <c r="RCN19" s="171"/>
      <c r="RCO19" s="171"/>
      <c r="RCP19" s="172"/>
      <c r="RCQ19" s="162"/>
      <c r="RCR19" s="171"/>
      <c r="RCS19" s="171"/>
      <c r="RCT19" s="171"/>
      <c r="RCU19" s="171"/>
      <c r="RCV19" s="171"/>
      <c r="RCW19" s="171"/>
      <c r="RCX19" s="172"/>
      <c r="RCY19" s="162"/>
      <c r="RCZ19" s="171"/>
      <c r="RDA19" s="171"/>
      <c r="RDB19" s="171"/>
      <c r="RDC19" s="171"/>
      <c r="RDD19" s="171"/>
      <c r="RDE19" s="171"/>
      <c r="RDF19" s="172"/>
      <c r="RDG19" s="162"/>
      <c r="RDH19" s="171"/>
      <c r="RDI19" s="171"/>
      <c r="RDJ19" s="171"/>
      <c r="RDK19" s="171"/>
      <c r="RDL19" s="171"/>
      <c r="RDM19" s="171"/>
      <c r="RDN19" s="172"/>
      <c r="RDO19" s="162"/>
      <c r="RDP19" s="171"/>
      <c r="RDQ19" s="171"/>
      <c r="RDR19" s="171"/>
      <c r="RDS19" s="171"/>
      <c r="RDT19" s="171"/>
      <c r="RDU19" s="171"/>
      <c r="RDV19" s="172"/>
      <c r="RDW19" s="162"/>
      <c r="RDX19" s="171"/>
      <c r="RDY19" s="171"/>
      <c r="RDZ19" s="171"/>
      <c r="REA19" s="171"/>
      <c r="REB19" s="171"/>
      <c r="REC19" s="171"/>
      <c r="RED19" s="172"/>
      <c r="REE19" s="162"/>
      <c r="REF19" s="171"/>
      <c r="REG19" s="171"/>
      <c r="REH19" s="171"/>
      <c r="REI19" s="171"/>
      <c r="REJ19" s="171"/>
      <c r="REK19" s="171"/>
      <c r="REL19" s="172"/>
      <c r="REM19" s="162"/>
      <c r="REN19" s="171"/>
      <c r="REO19" s="171"/>
      <c r="REP19" s="171"/>
      <c r="REQ19" s="171"/>
      <c r="RER19" s="171"/>
      <c r="RES19" s="171"/>
      <c r="RET19" s="172"/>
      <c r="REU19" s="162"/>
      <c r="REV19" s="171"/>
      <c r="REW19" s="171"/>
      <c r="REX19" s="171"/>
      <c r="REY19" s="171"/>
      <c r="REZ19" s="171"/>
      <c r="RFA19" s="171"/>
      <c r="RFB19" s="172"/>
      <c r="RFC19" s="162"/>
      <c r="RFD19" s="171"/>
      <c r="RFE19" s="171"/>
      <c r="RFF19" s="171"/>
      <c r="RFG19" s="171"/>
      <c r="RFH19" s="171"/>
      <c r="RFI19" s="171"/>
      <c r="RFJ19" s="172"/>
      <c r="RFK19" s="162"/>
      <c r="RFL19" s="171"/>
      <c r="RFM19" s="171"/>
      <c r="RFN19" s="171"/>
      <c r="RFO19" s="171"/>
      <c r="RFP19" s="171"/>
      <c r="RFQ19" s="171"/>
      <c r="RFR19" s="172"/>
      <c r="RFS19" s="162"/>
      <c r="RFT19" s="171"/>
      <c r="RFU19" s="171"/>
      <c r="RFV19" s="171"/>
      <c r="RFW19" s="171"/>
      <c r="RFX19" s="171"/>
      <c r="RFY19" s="171"/>
      <c r="RFZ19" s="172"/>
      <c r="RGA19" s="162"/>
      <c r="RGB19" s="171"/>
      <c r="RGC19" s="171"/>
      <c r="RGD19" s="171"/>
      <c r="RGE19" s="171"/>
      <c r="RGF19" s="171"/>
      <c r="RGG19" s="171"/>
      <c r="RGH19" s="172"/>
      <c r="RGI19" s="162"/>
      <c r="RGJ19" s="171"/>
      <c r="RGK19" s="171"/>
      <c r="RGL19" s="171"/>
      <c r="RGM19" s="171"/>
      <c r="RGN19" s="171"/>
      <c r="RGO19" s="171"/>
      <c r="RGP19" s="172"/>
      <c r="RGQ19" s="162"/>
      <c r="RGR19" s="171"/>
      <c r="RGS19" s="171"/>
      <c r="RGT19" s="171"/>
      <c r="RGU19" s="171"/>
      <c r="RGV19" s="171"/>
      <c r="RGW19" s="171"/>
      <c r="RGX19" s="172"/>
      <c r="RGY19" s="162"/>
      <c r="RGZ19" s="171"/>
      <c r="RHA19" s="171"/>
      <c r="RHB19" s="171"/>
      <c r="RHC19" s="171"/>
      <c r="RHD19" s="171"/>
      <c r="RHE19" s="171"/>
      <c r="RHF19" s="172"/>
      <c r="RHG19" s="162"/>
      <c r="RHH19" s="171"/>
      <c r="RHI19" s="171"/>
      <c r="RHJ19" s="171"/>
      <c r="RHK19" s="171"/>
      <c r="RHL19" s="171"/>
      <c r="RHM19" s="171"/>
      <c r="RHN19" s="172"/>
      <c r="RHO19" s="162"/>
      <c r="RHP19" s="171"/>
      <c r="RHQ19" s="171"/>
      <c r="RHR19" s="171"/>
      <c r="RHS19" s="171"/>
      <c r="RHT19" s="171"/>
      <c r="RHU19" s="171"/>
      <c r="RHV19" s="172"/>
      <c r="RHW19" s="162"/>
      <c r="RHX19" s="171"/>
      <c r="RHY19" s="171"/>
      <c r="RHZ19" s="171"/>
      <c r="RIA19" s="171"/>
      <c r="RIB19" s="171"/>
      <c r="RIC19" s="171"/>
      <c r="RID19" s="172"/>
      <c r="RIE19" s="162"/>
      <c r="RIF19" s="171"/>
      <c r="RIG19" s="171"/>
      <c r="RIH19" s="171"/>
      <c r="RII19" s="171"/>
      <c r="RIJ19" s="171"/>
      <c r="RIK19" s="171"/>
      <c r="RIL19" s="172"/>
      <c r="RIM19" s="162"/>
      <c r="RIN19" s="171"/>
      <c r="RIO19" s="171"/>
      <c r="RIP19" s="171"/>
      <c r="RIQ19" s="171"/>
      <c r="RIR19" s="171"/>
      <c r="RIS19" s="171"/>
      <c r="RIT19" s="172"/>
      <c r="RIU19" s="162"/>
      <c r="RIV19" s="171"/>
      <c r="RIW19" s="171"/>
      <c r="RIX19" s="171"/>
      <c r="RIY19" s="171"/>
      <c r="RIZ19" s="171"/>
      <c r="RJA19" s="171"/>
      <c r="RJB19" s="172"/>
      <c r="RJC19" s="162"/>
      <c r="RJD19" s="171"/>
      <c r="RJE19" s="171"/>
      <c r="RJF19" s="171"/>
      <c r="RJG19" s="171"/>
      <c r="RJH19" s="171"/>
      <c r="RJI19" s="171"/>
      <c r="RJJ19" s="172"/>
      <c r="RJK19" s="162"/>
      <c r="RJL19" s="171"/>
      <c r="RJM19" s="171"/>
      <c r="RJN19" s="171"/>
      <c r="RJO19" s="171"/>
      <c r="RJP19" s="171"/>
      <c r="RJQ19" s="171"/>
      <c r="RJR19" s="172"/>
      <c r="RJS19" s="162"/>
      <c r="RJT19" s="171"/>
      <c r="RJU19" s="171"/>
      <c r="RJV19" s="171"/>
      <c r="RJW19" s="171"/>
      <c r="RJX19" s="171"/>
      <c r="RJY19" s="171"/>
      <c r="RJZ19" s="172"/>
      <c r="RKA19" s="162"/>
      <c r="RKB19" s="171"/>
      <c r="RKC19" s="171"/>
      <c r="RKD19" s="171"/>
      <c r="RKE19" s="171"/>
      <c r="RKF19" s="171"/>
      <c r="RKG19" s="171"/>
      <c r="RKH19" s="172"/>
      <c r="RKI19" s="162"/>
      <c r="RKJ19" s="171"/>
      <c r="RKK19" s="171"/>
      <c r="RKL19" s="171"/>
      <c r="RKM19" s="171"/>
      <c r="RKN19" s="171"/>
      <c r="RKO19" s="171"/>
      <c r="RKP19" s="172"/>
      <c r="RKQ19" s="162"/>
      <c r="RKR19" s="171"/>
      <c r="RKS19" s="171"/>
      <c r="RKT19" s="171"/>
      <c r="RKU19" s="171"/>
      <c r="RKV19" s="171"/>
      <c r="RKW19" s="171"/>
      <c r="RKX19" s="172"/>
      <c r="RKY19" s="162"/>
      <c r="RKZ19" s="171"/>
      <c r="RLA19" s="171"/>
      <c r="RLB19" s="171"/>
      <c r="RLC19" s="171"/>
      <c r="RLD19" s="171"/>
      <c r="RLE19" s="171"/>
      <c r="RLF19" s="172"/>
      <c r="RLG19" s="162"/>
      <c r="RLH19" s="171"/>
      <c r="RLI19" s="171"/>
      <c r="RLJ19" s="171"/>
      <c r="RLK19" s="171"/>
      <c r="RLL19" s="171"/>
      <c r="RLM19" s="171"/>
      <c r="RLN19" s="172"/>
      <c r="RLO19" s="162"/>
      <c r="RLP19" s="171"/>
      <c r="RLQ19" s="171"/>
      <c r="RLR19" s="171"/>
      <c r="RLS19" s="171"/>
      <c r="RLT19" s="171"/>
      <c r="RLU19" s="171"/>
      <c r="RLV19" s="172"/>
      <c r="RLW19" s="162"/>
      <c r="RLX19" s="171"/>
      <c r="RLY19" s="171"/>
      <c r="RLZ19" s="171"/>
      <c r="RMA19" s="171"/>
      <c r="RMB19" s="171"/>
      <c r="RMC19" s="171"/>
      <c r="RMD19" s="172"/>
      <c r="RME19" s="162"/>
      <c r="RMF19" s="171"/>
      <c r="RMG19" s="171"/>
      <c r="RMH19" s="171"/>
      <c r="RMI19" s="171"/>
      <c r="RMJ19" s="171"/>
      <c r="RMK19" s="171"/>
      <c r="RML19" s="172"/>
      <c r="RMM19" s="162"/>
      <c r="RMN19" s="171"/>
      <c r="RMO19" s="171"/>
      <c r="RMP19" s="171"/>
      <c r="RMQ19" s="171"/>
      <c r="RMR19" s="171"/>
      <c r="RMS19" s="171"/>
      <c r="RMT19" s="172"/>
      <c r="RMU19" s="162"/>
      <c r="RMV19" s="171"/>
      <c r="RMW19" s="171"/>
      <c r="RMX19" s="171"/>
      <c r="RMY19" s="171"/>
      <c r="RMZ19" s="171"/>
      <c r="RNA19" s="171"/>
      <c r="RNB19" s="172"/>
      <c r="RNC19" s="162"/>
      <c r="RND19" s="171"/>
      <c r="RNE19" s="171"/>
      <c r="RNF19" s="171"/>
      <c r="RNG19" s="171"/>
      <c r="RNH19" s="171"/>
      <c r="RNI19" s="171"/>
      <c r="RNJ19" s="172"/>
      <c r="RNK19" s="162"/>
      <c r="RNL19" s="171"/>
      <c r="RNM19" s="171"/>
      <c r="RNN19" s="171"/>
      <c r="RNO19" s="171"/>
      <c r="RNP19" s="171"/>
      <c r="RNQ19" s="171"/>
      <c r="RNR19" s="172"/>
      <c r="RNS19" s="162"/>
      <c r="RNT19" s="171"/>
      <c r="RNU19" s="171"/>
      <c r="RNV19" s="171"/>
      <c r="RNW19" s="171"/>
      <c r="RNX19" s="171"/>
      <c r="RNY19" s="171"/>
      <c r="RNZ19" s="172"/>
      <c r="ROA19" s="162"/>
      <c r="ROB19" s="171"/>
      <c r="ROC19" s="171"/>
      <c r="ROD19" s="171"/>
      <c r="ROE19" s="171"/>
      <c r="ROF19" s="171"/>
      <c r="ROG19" s="171"/>
      <c r="ROH19" s="172"/>
      <c r="ROI19" s="162"/>
      <c r="ROJ19" s="171"/>
      <c r="ROK19" s="171"/>
      <c r="ROL19" s="171"/>
      <c r="ROM19" s="171"/>
      <c r="RON19" s="171"/>
      <c r="ROO19" s="171"/>
      <c r="ROP19" s="172"/>
      <c r="ROQ19" s="162"/>
      <c r="ROR19" s="171"/>
      <c r="ROS19" s="171"/>
      <c r="ROT19" s="171"/>
      <c r="ROU19" s="171"/>
      <c r="ROV19" s="171"/>
      <c r="ROW19" s="171"/>
      <c r="ROX19" s="172"/>
      <c r="ROY19" s="162"/>
      <c r="ROZ19" s="171"/>
      <c r="RPA19" s="171"/>
      <c r="RPB19" s="171"/>
      <c r="RPC19" s="171"/>
      <c r="RPD19" s="171"/>
      <c r="RPE19" s="171"/>
      <c r="RPF19" s="172"/>
      <c r="RPG19" s="162"/>
      <c r="RPH19" s="171"/>
      <c r="RPI19" s="171"/>
      <c r="RPJ19" s="171"/>
      <c r="RPK19" s="171"/>
      <c r="RPL19" s="171"/>
      <c r="RPM19" s="171"/>
      <c r="RPN19" s="172"/>
      <c r="RPO19" s="162"/>
      <c r="RPP19" s="171"/>
      <c r="RPQ19" s="171"/>
      <c r="RPR19" s="171"/>
      <c r="RPS19" s="171"/>
      <c r="RPT19" s="171"/>
      <c r="RPU19" s="171"/>
      <c r="RPV19" s="172"/>
      <c r="RPW19" s="162"/>
      <c r="RPX19" s="171"/>
      <c r="RPY19" s="171"/>
      <c r="RPZ19" s="171"/>
      <c r="RQA19" s="171"/>
      <c r="RQB19" s="171"/>
      <c r="RQC19" s="171"/>
      <c r="RQD19" s="172"/>
      <c r="RQE19" s="162"/>
      <c r="RQF19" s="171"/>
      <c r="RQG19" s="171"/>
      <c r="RQH19" s="171"/>
      <c r="RQI19" s="171"/>
      <c r="RQJ19" s="171"/>
      <c r="RQK19" s="171"/>
      <c r="RQL19" s="172"/>
      <c r="RQM19" s="162"/>
      <c r="RQN19" s="171"/>
      <c r="RQO19" s="171"/>
      <c r="RQP19" s="171"/>
      <c r="RQQ19" s="171"/>
      <c r="RQR19" s="171"/>
      <c r="RQS19" s="171"/>
      <c r="RQT19" s="172"/>
      <c r="RQU19" s="162"/>
      <c r="RQV19" s="171"/>
      <c r="RQW19" s="171"/>
      <c r="RQX19" s="171"/>
      <c r="RQY19" s="171"/>
      <c r="RQZ19" s="171"/>
      <c r="RRA19" s="171"/>
      <c r="RRB19" s="172"/>
      <c r="RRC19" s="162"/>
      <c r="RRD19" s="171"/>
      <c r="RRE19" s="171"/>
      <c r="RRF19" s="171"/>
      <c r="RRG19" s="171"/>
      <c r="RRH19" s="171"/>
      <c r="RRI19" s="171"/>
      <c r="RRJ19" s="172"/>
      <c r="RRK19" s="162"/>
      <c r="RRL19" s="171"/>
      <c r="RRM19" s="171"/>
      <c r="RRN19" s="171"/>
      <c r="RRO19" s="171"/>
      <c r="RRP19" s="171"/>
      <c r="RRQ19" s="171"/>
      <c r="RRR19" s="172"/>
      <c r="RRS19" s="162"/>
      <c r="RRT19" s="171"/>
      <c r="RRU19" s="171"/>
      <c r="RRV19" s="171"/>
      <c r="RRW19" s="171"/>
      <c r="RRX19" s="171"/>
      <c r="RRY19" s="171"/>
      <c r="RRZ19" s="172"/>
      <c r="RSA19" s="162"/>
      <c r="RSB19" s="171"/>
      <c r="RSC19" s="171"/>
      <c r="RSD19" s="171"/>
      <c r="RSE19" s="171"/>
      <c r="RSF19" s="171"/>
      <c r="RSG19" s="171"/>
      <c r="RSH19" s="172"/>
      <c r="RSI19" s="162"/>
      <c r="RSJ19" s="171"/>
      <c r="RSK19" s="171"/>
      <c r="RSL19" s="171"/>
      <c r="RSM19" s="171"/>
      <c r="RSN19" s="171"/>
      <c r="RSO19" s="171"/>
      <c r="RSP19" s="172"/>
      <c r="RSQ19" s="162"/>
      <c r="RSR19" s="171"/>
      <c r="RSS19" s="171"/>
      <c r="RST19" s="171"/>
      <c r="RSU19" s="171"/>
      <c r="RSV19" s="171"/>
      <c r="RSW19" s="171"/>
      <c r="RSX19" s="172"/>
      <c r="RSY19" s="162"/>
      <c r="RSZ19" s="171"/>
      <c r="RTA19" s="171"/>
      <c r="RTB19" s="171"/>
      <c r="RTC19" s="171"/>
      <c r="RTD19" s="171"/>
      <c r="RTE19" s="171"/>
      <c r="RTF19" s="172"/>
      <c r="RTG19" s="162"/>
      <c r="RTH19" s="171"/>
      <c r="RTI19" s="171"/>
      <c r="RTJ19" s="171"/>
      <c r="RTK19" s="171"/>
      <c r="RTL19" s="171"/>
      <c r="RTM19" s="171"/>
      <c r="RTN19" s="172"/>
      <c r="RTO19" s="162"/>
      <c r="RTP19" s="171"/>
      <c r="RTQ19" s="171"/>
      <c r="RTR19" s="171"/>
      <c r="RTS19" s="171"/>
      <c r="RTT19" s="171"/>
      <c r="RTU19" s="171"/>
      <c r="RTV19" s="172"/>
      <c r="RTW19" s="162"/>
      <c r="RTX19" s="171"/>
      <c r="RTY19" s="171"/>
      <c r="RTZ19" s="171"/>
      <c r="RUA19" s="171"/>
      <c r="RUB19" s="171"/>
      <c r="RUC19" s="171"/>
      <c r="RUD19" s="172"/>
      <c r="RUE19" s="162"/>
      <c r="RUF19" s="171"/>
      <c r="RUG19" s="171"/>
      <c r="RUH19" s="171"/>
      <c r="RUI19" s="171"/>
      <c r="RUJ19" s="171"/>
      <c r="RUK19" s="171"/>
      <c r="RUL19" s="172"/>
      <c r="RUM19" s="162"/>
      <c r="RUN19" s="171"/>
      <c r="RUO19" s="171"/>
      <c r="RUP19" s="171"/>
      <c r="RUQ19" s="171"/>
      <c r="RUR19" s="171"/>
      <c r="RUS19" s="171"/>
      <c r="RUT19" s="172"/>
      <c r="RUU19" s="162"/>
      <c r="RUV19" s="171"/>
      <c r="RUW19" s="171"/>
      <c r="RUX19" s="171"/>
      <c r="RUY19" s="171"/>
      <c r="RUZ19" s="171"/>
      <c r="RVA19" s="171"/>
      <c r="RVB19" s="172"/>
      <c r="RVC19" s="162"/>
      <c r="RVD19" s="171"/>
      <c r="RVE19" s="171"/>
      <c r="RVF19" s="171"/>
      <c r="RVG19" s="171"/>
      <c r="RVH19" s="171"/>
      <c r="RVI19" s="171"/>
      <c r="RVJ19" s="172"/>
      <c r="RVK19" s="162"/>
      <c r="RVL19" s="171"/>
      <c r="RVM19" s="171"/>
      <c r="RVN19" s="171"/>
      <c r="RVO19" s="171"/>
      <c r="RVP19" s="171"/>
      <c r="RVQ19" s="171"/>
      <c r="RVR19" s="172"/>
      <c r="RVS19" s="162"/>
      <c r="RVT19" s="171"/>
      <c r="RVU19" s="171"/>
      <c r="RVV19" s="171"/>
      <c r="RVW19" s="171"/>
      <c r="RVX19" s="171"/>
      <c r="RVY19" s="171"/>
      <c r="RVZ19" s="172"/>
      <c r="RWA19" s="162"/>
      <c r="RWB19" s="171"/>
      <c r="RWC19" s="171"/>
      <c r="RWD19" s="171"/>
      <c r="RWE19" s="171"/>
      <c r="RWF19" s="171"/>
      <c r="RWG19" s="171"/>
      <c r="RWH19" s="172"/>
      <c r="RWI19" s="162"/>
      <c r="RWJ19" s="171"/>
      <c r="RWK19" s="171"/>
      <c r="RWL19" s="171"/>
      <c r="RWM19" s="171"/>
      <c r="RWN19" s="171"/>
      <c r="RWO19" s="171"/>
      <c r="RWP19" s="172"/>
      <c r="RWQ19" s="162"/>
      <c r="RWR19" s="171"/>
      <c r="RWS19" s="171"/>
      <c r="RWT19" s="171"/>
      <c r="RWU19" s="171"/>
      <c r="RWV19" s="171"/>
      <c r="RWW19" s="171"/>
      <c r="RWX19" s="172"/>
      <c r="RWY19" s="162"/>
      <c r="RWZ19" s="171"/>
      <c r="RXA19" s="171"/>
      <c r="RXB19" s="171"/>
      <c r="RXC19" s="171"/>
      <c r="RXD19" s="171"/>
      <c r="RXE19" s="171"/>
      <c r="RXF19" s="172"/>
      <c r="RXG19" s="162"/>
      <c r="RXH19" s="171"/>
      <c r="RXI19" s="171"/>
      <c r="RXJ19" s="171"/>
      <c r="RXK19" s="171"/>
      <c r="RXL19" s="171"/>
      <c r="RXM19" s="171"/>
      <c r="RXN19" s="172"/>
      <c r="RXO19" s="162"/>
      <c r="RXP19" s="171"/>
      <c r="RXQ19" s="171"/>
      <c r="RXR19" s="171"/>
      <c r="RXS19" s="171"/>
      <c r="RXT19" s="171"/>
      <c r="RXU19" s="171"/>
      <c r="RXV19" s="172"/>
      <c r="RXW19" s="162"/>
      <c r="RXX19" s="171"/>
      <c r="RXY19" s="171"/>
      <c r="RXZ19" s="171"/>
      <c r="RYA19" s="171"/>
      <c r="RYB19" s="171"/>
      <c r="RYC19" s="171"/>
      <c r="RYD19" s="172"/>
      <c r="RYE19" s="162"/>
      <c r="RYF19" s="171"/>
      <c r="RYG19" s="171"/>
      <c r="RYH19" s="171"/>
      <c r="RYI19" s="171"/>
      <c r="RYJ19" s="171"/>
      <c r="RYK19" s="171"/>
      <c r="RYL19" s="172"/>
      <c r="RYM19" s="162"/>
      <c r="RYN19" s="171"/>
      <c r="RYO19" s="171"/>
      <c r="RYP19" s="171"/>
      <c r="RYQ19" s="171"/>
      <c r="RYR19" s="171"/>
      <c r="RYS19" s="171"/>
      <c r="RYT19" s="172"/>
      <c r="RYU19" s="162"/>
      <c r="RYV19" s="171"/>
      <c r="RYW19" s="171"/>
      <c r="RYX19" s="171"/>
      <c r="RYY19" s="171"/>
      <c r="RYZ19" s="171"/>
      <c r="RZA19" s="171"/>
      <c r="RZB19" s="172"/>
      <c r="RZC19" s="162"/>
      <c r="RZD19" s="171"/>
      <c r="RZE19" s="171"/>
      <c r="RZF19" s="171"/>
      <c r="RZG19" s="171"/>
      <c r="RZH19" s="171"/>
      <c r="RZI19" s="171"/>
      <c r="RZJ19" s="172"/>
      <c r="RZK19" s="162"/>
      <c r="RZL19" s="171"/>
      <c r="RZM19" s="171"/>
      <c r="RZN19" s="171"/>
      <c r="RZO19" s="171"/>
      <c r="RZP19" s="171"/>
      <c r="RZQ19" s="171"/>
      <c r="RZR19" s="172"/>
      <c r="RZS19" s="162"/>
      <c r="RZT19" s="171"/>
      <c r="RZU19" s="171"/>
      <c r="RZV19" s="171"/>
      <c r="RZW19" s="171"/>
      <c r="RZX19" s="171"/>
      <c r="RZY19" s="171"/>
      <c r="RZZ19" s="172"/>
      <c r="SAA19" s="162"/>
      <c r="SAB19" s="171"/>
      <c r="SAC19" s="171"/>
      <c r="SAD19" s="171"/>
      <c r="SAE19" s="171"/>
      <c r="SAF19" s="171"/>
      <c r="SAG19" s="171"/>
      <c r="SAH19" s="172"/>
      <c r="SAI19" s="162"/>
      <c r="SAJ19" s="171"/>
      <c r="SAK19" s="171"/>
      <c r="SAL19" s="171"/>
      <c r="SAM19" s="171"/>
      <c r="SAN19" s="171"/>
      <c r="SAO19" s="171"/>
      <c r="SAP19" s="172"/>
      <c r="SAQ19" s="162"/>
      <c r="SAR19" s="171"/>
      <c r="SAS19" s="171"/>
      <c r="SAT19" s="171"/>
      <c r="SAU19" s="171"/>
      <c r="SAV19" s="171"/>
      <c r="SAW19" s="171"/>
      <c r="SAX19" s="172"/>
      <c r="SAY19" s="162"/>
      <c r="SAZ19" s="171"/>
      <c r="SBA19" s="171"/>
      <c r="SBB19" s="171"/>
      <c r="SBC19" s="171"/>
      <c r="SBD19" s="171"/>
      <c r="SBE19" s="171"/>
      <c r="SBF19" s="172"/>
      <c r="SBG19" s="162"/>
      <c r="SBH19" s="171"/>
      <c r="SBI19" s="171"/>
      <c r="SBJ19" s="171"/>
      <c r="SBK19" s="171"/>
      <c r="SBL19" s="171"/>
      <c r="SBM19" s="171"/>
      <c r="SBN19" s="172"/>
      <c r="SBO19" s="162"/>
      <c r="SBP19" s="171"/>
      <c r="SBQ19" s="171"/>
      <c r="SBR19" s="171"/>
      <c r="SBS19" s="171"/>
      <c r="SBT19" s="171"/>
      <c r="SBU19" s="171"/>
      <c r="SBV19" s="172"/>
      <c r="SBW19" s="162"/>
      <c r="SBX19" s="171"/>
      <c r="SBY19" s="171"/>
      <c r="SBZ19" s="171"/>
      <c r="SCA19" s="171"/>
      <c r="SCB19" s="171"/>
      <c r="SCC19" s="171"/>
      <c r="SCD19" s="172"/>
      <c r="SCE19" s="162"/>
      <c r="SCF19" s="171"/>
      <c r="SCG19" s="171"/>
      <c r="SCH19" s="171"/>
      <c r="SCI19" s="171"/>
      <c r="SCJ19" s="171"/>
      <c r="SCK19" s="171"/>
      <c r="SCL19" s="172"/>
      <c r="SCM19" s="162"/>
      <c r="SCN19" s="171"/>
      <c r="SCO19" s="171"/>
      <c r="SCP19" s="171"/>
      <c r="SCQ19" s="171"/>
      <c r="SCR19" s="171"/>
      <c r="SCS19" s="171"/>
      <c r="SCT19" s="172"/>
      <c r="SCU19" s="162"/>
      <c r="SCV19" s="171"/>
      <c r="SCW19" s="171"/>
      <c r="SCX19" s="171"/>
      <c r="SCY19" s="171"/>
      <c r="SCZ19" s="171"/>
      <c r="SDA19" s="171"/>
      <c r="SDB19" s="172"/>
      <c r="SDC19" s="162"/>
      <c r="SDD19" s="171"/>
      <c r="SDE19" s="171"/>
      <c r="SDF19" s="171"/>
      <c r="SDG19" s="171"/>
      <c r="SDH19" s="171"/>
      <c r="SDI19" s="171"/>
      <c r="SDJ19" s="172"/>
      <c r="SDK19" s="162"/>
      <c r="SDL19" s="171"/>
      <c r="SDM19" s="171"/>
      <c r="SDN19" s="171"/>
      <c r="SDO19" s="171"/>
      <c r="SDP19" s="171"/>
      <c r="SDQ19" s="171"/>
      <c r="SDR19" s="172"/>
      <c r="SDS19" s="162"/>
      <c r="SDT19" s="171"/>
      <c r="SDU19" s="171"/>
      <c r="SDV19" s="171"/>
      <c r="SDW19" s="171"/>
      <c r="SDX19" s="171"/>
      <c r="SDY19" s="171"/>
      <c r="SDZ19" s="172"/>
      <c r="SEA19" s="162"/>
      <c r="SEB19" s="171"/>
      <c r="SEC19" s="171"/>
      <c r="SED19" s="171"/>
      <c r="SEE19" s="171"/>
      <c r="SEF19" s="171"/>
      <c r="SEG19" s="171"/>
      <c r="SEH19" s="172"/>
      <c r="SEI19" s="162"/>
      <c r="SEJ19" s="171"/>
      <c r="SEK19" s="171"/>
      <c r="SEL19" s="171"/>
      <c r="SEM19" s="171"/>
      <c r="SEN19" s="171"/>
      <c r="SEO19" s="171"/>
      <c r="SEP19" s="172"/>
      <c r="SEQ19" s="162"/>
      <c r="SER19" s="171"/>
      <c r="SES19" s="171"/>
      <c r="SET19" s="171"/>
      <c r="SEU19" s="171"/>
      <c r="SEV19" s="171"/>
      <c r="SEW19" s="171"/>
      <c r="SEX19" s="172"/>
      <c r="SEY19" s="162"/>
      <c r="SEZ19" s="171"/>
      <c r="SFA19" s="171"/>
      <c r="SFB19" s="171"/>
      <c r="SFC19" s="171"/>
      <c r="SFD19" s="171"/>
      <c r="SFE19" s="171"/>
      <c r="SFF19" s="172"/>
      <c r="SFG19" s="162"/>
      <c r="SFH19" s="171"/>
      <c r="SFI19" s="171"/>
      <c r="SFJ19" s="171"/>
      <c r="SFK19" s="171"/>
      <c r="SFL19" s="171"/>
      <c r="SFM19" s="171"/>
      <c r="SFN19" s="172"/>
      <c r="SFO19" s="162"/>
      <c r="SFP19" s="171"/>
      <c r="SFQ19" s="171"/>
      <c r="SFR19" s="171"/>
      <c r="SFS19" s="171"/>
      <c r="SFT19" s="171"/>
      <c r="SFU19" s="171"/>
      <c r="SFV19" s="172"/>
      <c r="SFW19" s="162"/>
      <c r="SFX19" s="171"/>
      <c r="SFY19" s="171"/>
      <c r="SFZ19" s="171"/>
      <c r="SGA19" s="171"/>
      <c r="SGB19" s="171"/>
      <c r="SGC19" s="171"/>
      <c r="SGD19" s="172"/>
      <c r="SGE19" s="162"/>
      <c r="SGF19" s="171"/>
      <c r="SGG19" s="171"/>
      <c r="SGH19" s="171"/>
      <c r="SGI19" s="171"/>
      <c r="SGJ19" s="171"/>
      <c r="SGK19" s="171"/>
      <c r="SGL19" s="172"/>
      <c r="SGM19" s="162"/>
      <c r="SGN19" s="171"/>
      <c r="SGO19" s="171"/>
      <c r="SGP19" s="171"/>
      <c r="SGQ19" s="171"/>
      <c r="SGR19" s="171"/>
      <c r="SGS19" s="171"/>
      <c r="SGT19" s="172"/>
      <c r="SGU19" s="162"/>
      <c r="SGV19" s="171"/>
      <c r="SGW19" s="171"/>
      <c r="SGX19" s="171"/>
      <c r="SGY19" s="171"/>
      <c r="SGZ19" s="171"/>
      <c r="SHA19" s="171"/>
      <c r="SHB19" s="172"/>
      <c r="SHC19" s="162"/>
      <c r="SHD19" s="171"/>
      <c r="SHE19" s="171"/>
      <c r="SHF19" s="171"/>
      <c r="SHG19" s="171"/>
      <c r="SHH19" s="171"/>
      <c r="SHI19" s="171"/>
      <c r="SHJ19" s="172"/>
      <c r="SHK19" s="162"/>
      <c r="SHL19" s="171"/>
      <c r="SHM19" s="171"/>
      <c r="SHN19" s="171"/>
      <c r="SHO19" s="171"/>
      <c r="SHP19" s="171"/>
      <c r="SHQ19" s="171"/>
      <c r="SHR19" s="172"/>
      <c r="SHS19" s="162"/>
      <c r="SHT19" s="171"/>
      <c r="SHU19" s="171"/>
      <c r="SHV19" s="171"/>
      <c r="SHW19" s="171"/>
      <c r="SHX19" s="171"/>
      <c r="SHY19" s="171"/>
      <c r="SHZ19" s="172"/>
      <c r="SIA19" s="162"/>
      <c r="SIB19" s="171"/>
      <c r="SIC19" s="171"/>
      <c r="SID19" s="171"/>
      <c r="SIE19" s="171"/>
      <c r="SIF19" s="171"/>
      <c r="SIG19" s="171"/>
      <c r="SIH19" s="172"/>
      <c r="SII19" s="162"/>
      <c r="SIJ19" s="171"/>
      <c r="SIK19" s="171"/>
      <c r="SIL19" s="171"/>
      <c r="SIM19" s="171"/>
      <c r="SIN19" s="171"/>
      <c r="SIO19" s="171"/>
      <c r="SIP19" s="172"/>
      <c r="SIQ19" s="162"/>
      <c r="SIR19" s="171"/>
      <c r="SIS19" s="171"/>
      <c r="SIT19" s="171"/>
      <c r="SIU19" s="171"/>
      <c r="SIV19" s="171"/>
      <c r="SIW19" s="171"/>
      <c r="SIX19" s="172"/>
      <c r="SIY19" s="162"/>
      <c r="SIZ19" s="171"/>
      <c r="SJA19" s="171"/>
      <c r="SJB19" s="171"/>
      <c r="SJC19" s="171"/>
      <c r="SJD19" s="171"/>
      <c r="SJE19" s="171"/>
      <c r="SJF19" s="172"/>
      <c r="SJG19" s="162"/>
      <c r="SJH19" s="171"/>
      <c r="SJI19" s="171"/>
      <c r="SJJ19" s="171"/>
      <c r="SJK19" s="171"/>
      <c r="SJL19" s="171"/>
      <c r="SJM19" s="171"/>
      <c r="SJN19" s="172"/>
      <c r="SJO19" s="162"/>
      <c r="SJP19" s="171"/>
      <c r="SJQ19" s="171"/>
      <c r="SJR19" s="171"/>
      <c r="SJS19" s="171"/>
      <c r="SJT19" s="171"/>
      <c r="SJU19" s="171"/>
      <c r="SJV19" s="172"/>
      <c r="SJW19" s="162"/>
      <c r="SJX19" s="171"/>
      <c r="SJY19" s="171"/>
      <c r="SJZ19" s="171"/>
      <c r="SKA19" s="171"/>
      <c r="SKB19" s="171"/>
      <c r="SKC19" s="171"/>
      <c r="SKD19" s="172"/>
      <c r="SKE19" s="162"/>
      <c r="SKF19" s="171"/>
      <c r="SKG19" s="171"/>
      <c r="SKH19" s="171"/>
      <c r="SKI19" s="171"/>
      <c r="SKJ19" s="171"/>
      <c r="SKK19" s="171"/>
      <c r="SKL19" s="172"/>
      <c r="SKM19" s="162"/>
      <c r="SKN19" s="171"/>
      <c r="SKO19" s="171"/>
      <c r="SKP19" s="171"/>
      <c r="SKQ19" s="171"/>
      <c r="SKR19" s="171"/>
      <c r="SKS19" s="171"/>
      <c r="SKT19" s="172"/>
      <c r="SKU19" s="162"/>
      <c r="SKV19" s="171"/>
      <c r="SKW19" s="171"/>
      <c r="SKX19" s="171"/>
      <c r="SKY19" s="171"/>
      <c r="SKZ19" s="171"/>
      <c r="SLA19" s="171"/>
      <c r="SLB19" s="172"/>
      <c r="SLC19" s="162"/>
      <c r="SLD19" s="171"/>
      <c r="SLE19" s="171"/>
      <c r="SLF19" s="171"/>
      <c r="SLG19" s="171"/>
      <c r="SLH19" s="171"/>
      <c r="SLI19" s="171"/>
      <c r="SLJ19" s="172"/>
      <c r="SLK19" s="162"/>
      <c r="SLL19" s="171"/>
      <c r="SLM19" s="171"/>
      <c r="SLN19" s="171"/>
      <c r="SLO19" s="171"/>
      <c r="SLP19" s="171"/>
      <c r="SLQ19" s="171"/>
      <c r="SLR19" s="172"/>
      <c r="SLS19" s="162"/>
      <c r="SLT19" s="171"/>
      <c r="SLU19" s="171"/>
      <c r="SLV19" s="171"/>
      <c r="SLW19" s="171"/>
      <c r="SLX19" s="171"/>
      <c r="SLY19" s="171"/>
      <c r="SLZ19" s="172"/>
      <c r="SMA19" s="162"/>
      <c r="SMB19" s="171"/>
      <c r="SMC19" s="171"/>
      <c r="SMD19" s="171"/>
      <c r="SME19" s="171"/>
      <c r="SMF19" s="171"/>
      <c r="SMG19" s="171"/>
      <c r="SMH19" s="172"/>
      <c r="SMI19" s="162"/>
      <c r="SMJ19" s="171"/>
      <c r="SMK19" s="171"/>
      <c r="SML19" s="171"/>
      <c r="SMM19" s="171"/>
      <c r="SMN19" s="171"/>
      <c r="SMO19" s="171"/>
      <c r="SMP19" s="172"/>
      <c r="SMQ19" s="162"/>
      <c r="SMR19" s="171"/>
      <c r="SMS19" s="171"/>
      <c r="SMT19" s="171"/>
      <c r="SMU19" s="171"/>
      <c r="SMV19" s="171"/>
      <c r="SMW19" s="171"/>
      <c r="SMX19" s="172"/>
      <c r="SMY19" s="162"/>
      <c r="SMZ19" s="171"/>
      <c r="SNA19" s="171"/>
      <c r="SNB19" s="171"/>
      <c r="SNC19" s="171"/>
      <c r="SND19" s="171"/>
      <c r="SNE19" s="171"/>
      <c r="SNF19" s="172"/>
      <c r="SNG19" s="162"/>
      <c r="SNH19" s="171"/>
      <c r="SNI19" s="171"/>
      <c r="SNJ19" s="171"/>
      <c r="SNK19" s="171"/>
      <c r="SNL19" s="171"/>
      <c r="SNM19" s="171"/>
      <c r="SNN19" s="172"/>
      <c r="SNO19" s="162"/>
      <c r="SNP19" s="171"/>
      <c r="SNQ19" s="171"/>
      <c r="SNR19" s="171"/>
      <c r="SNS19" s="171"/>
      <c r="SNT19" s="171"/>
      <c r="SNU19" s="171"/>
      <c r="SNV19" s="172"/>
      <c r="SNW19" s="162"/>
      <c r="SNX19" s="171"/>
      <c r="SNY19" s="171"/>
      <c r="SNZ19" s="171"/>
      <c r="SOA19" s="171"/>
      <c r="SOB19" s="171"/>
      <c r="SOC19" s="171"/>
      <c r="SOD19" s="172"/>
      <c r="SOE19" s="162"/>
      <c r="SOF19" s="171"/>
      <c r="SOG19" s="171"/>
      <c r="SOH19" s="171"/>
      <c r="SOI19" s="171"/>
      <c r="SOJ19" s="171"/>
      <c r="SOK19" s="171"/>
      <c r="SOL19" s="172"/>
      <c r="SOM19" s="162"/>
      <c r="SON19" s="171"/>
      <c r="SOO19" s="171"/>
      <c r="SOP19" s="171"/>
      <c r="SOQ19" s="171"/>
      <c r="SOR19" s="171"/>
      <c r="SOS19" s="171"/>
      <c r="SOT19" s="172"/>
      <c r="SOU19" s="162"/>
      <c r="SOV19" s="171"/>
      <c r="SOW19" s="171"/>
      <c r="SOX19" s="171"/>
      <c r="SOY19" s="171"/>
      <c r="SOZ19" s="171"/>
      <c r="SPA19" s="171"/>
      <c r="SPB19" s="172"/>
      <c r="SPC19" s="162"/>
      <c r="SPD19" s="171"/>
      <c r="SPE19" s="171"/>
      <c r="SPF19" s="171"/>
      <c r="SPG19" s="171"/>
      <c r="SPH19" s="171"/>
      <c r="SPI19" s="171"/>
      <c r="SPJ19" s="172"/>
      <c r="SPK19" s="162"/>
      <c r="SPL19" s="171"/>
      <c r="SPM19" s="171"/>
      <c r="SPN19" s="171"/>
      <c r="SPO19" s="171"/>
      <c r="SPP19" s="171"/>
      <c r="SPQ19" s="171"/>
      <c r="SPR19" s="172"/>
      <c r="SPS19" s="162"/>
      <c r="SPT19" s="171"/>
      <c r="SPU19" s="171"/>
      <c r="SPV19" s="171"/>
      <c r="SPW19" s="171"/>
      <c r="SPX19" s="171"/>
      <c r="SPY19" s="171"/>
      <c r="SPZ19" s="172"/>
      <c r="SQA19" s="162"/>
      <c r="SQB19" s="171"/>
      <c r="SQC19" s="171"/>
      <c r="SQD19" s="171"/>
      <c r="SQE19" s="171"/>
      <c r="SQF19" s="171"/>
      <c r="SQG19" s="171"/>
      <c r="SQH19" s="172"/>
      <c r="SQI19" s="162"/>
      <c r="SQJ19" s="171"/>
      <c r="SQK19" s="171"/>
      <c r="SQL19" s="171"/>
      <c r="SQM19" s="171"/>
      <c r="SQN19" s="171"/>
      <c r="SQO19" s="171"/>
      <c r="SQP19" s="172"/>
      <c r="SQQ19" s="162"/>
      <c r="SQR19" s="171"/>
      <c r="SQS19" s="171"/>
      <c r="SQT19" s="171"/>
      <c r="SQU19" s="171"/>
      <c r="SQV19" s="171"/>
      <c r="SQW19" s="171"/>
      <c r="SQX19" s="172"/>
      <c r="SQY19" s="162"/>
      <c r="SQZ19" s="171"/>
      <c r="SRA19" s="171"/>
      <c r="SRB19" s="171"/>
      <c r="SRC19" s="171"/>
      <c r="SRD19" s="171"/>
      <c r="SRE19" s="171"/>
      <c r="SRF19" s="172"/>
      <c r="SRG19" s="162"/>
      <c r="SRH19" s="171"/>
      <c r="SRI19" s="171"/>
      <c r="SRJ19" s="171"/>
      <c r="SRK19" s="171"/>
      <c r="SRL19" s="171"/>
      <c r="SRM19" s="171"/>
      <c r="SRN19" s="172"/>
      <c r="SRO19" s="162"/>
      <c r="SRP19" s="171"/>
      <c r="SRQ19" s="171"/>
      <c r="SRR19" s="171"/>
      <c r="SRS19" s="171"/>
      <c r="SRT19" s="171"/>
      <c r="SRU19" s="171"/>
      <c r="SRV19" s="172"/>
      <c r="SRW19" s="162"/>
      <c r="SRX19" s="171"/>
      <c r="SRY19" s="171"/>
      <c r="SRZ19" s="171"/>
      <c r="SSA19" s="171"/>
      <c r="SSB19" s="171"/>
      <c r="SSC19" s="171"/>
      <c r="SSD19" s="172"/>
      <c r="SSE19" s="162"/>
      <c r="SSF19" s="171"/>
      <c r="SSG19" s="171"/>
      <c r="SSH19" s="171"/>
      <c r="SSI19" s="171"/>
      <c r="SSJ19" s="171"/>
      <c r="SSK19" s="171"/>
      <c r="SSL19" s="172"/>
      <c r="SSM19" s="162"/>
      <c r="SSN19" s="171"/>
      <c r="SSO19" s="171"/>
      <c r="SSP19" s="171"/>
      <c r="SSQ19" s="171"/>
      <c r="SSR19" s="171"/>
      <c r="SSS19" s="171"/>
      <c r="SST19" s="172"/>
      <c r="SSU19" s="162"/>
      <c r="SSV19" s="171"/>
      <c r="SSW19" s="171"/>
      <c r="SSX19" s="171"/>
      <c r="SSY19" s="171"/>
      <c r="SSZ19" s="171"/>
      <c r="STA19" s="171"/>
      <c r="STB19" s="172"/>
      <c r="STC19" s="162"/>
      <c r="STD19" s="171"/>
      <c r="STE19" s="171"/>
      <c r="STF19" s="171"/>
      <c r="STG19" s="171"/>
      <c r="STH19" s="171"/>
      <c r="STI19" s="171"/>
      <c r="STJ19" s="172"/>
      <c r="STK19" s="162"/>
      <c r="STL19" s="171"/>
      <c r="STM19" s="171"/>
      <c r="STN19" s="171"/>
      <c r="STO19" s="171"/>
      <c r="STP19" s="171"/>
      <c r="STQ19" s="171"/>
      <c r="STR19" s="172"/>
      <c r="STS19" s="162"/>
      <c r="STT19" s="171"/>
      <c r="STU19" s="171"/>
      <c r="STV19" s="171"/>
      <c r="STW19" s="171"/>
      <c r="STX19" s="171"/>
      <c r="STY19" s="171"/>
      <c r="STZ19" s="172"/>
      <c r="SUA19" s="162"/>
      <c r="SUB19" s="171"/>
      <c r="SUC19" s="171"/>
      <c r="SUD19" s="171"/>
      <c r="SUE19" s="171"/>
      <c r="SUF19" s="171"/>
      <c r="SUG19" s="171"/>
      <c r="SUH19" s="172"/>
      <c r="SUI19" s="162"/>
      <c r="SUJ19" s="171"/>
      <c r="SUK19" s="171"/>
      <c r="SUL19" s="171"/>
      <c r="SUM19" s="171"/>
      <c r="SUN19" s="171"/>
      <c r="SUO19" s="171"/>
      <c r="SUP19" s="172"/>
      <c r="SUQ19" s="162"/>
      <c r="SUR19" s="171"/>
      <c r="SUS19" s="171"/>
      <c r="SUT19" s="171"/>
      <c r="SUU19" s="171"/>
      <c r="SUV19" s="171"/>
      <c r="SUW19" s="171"/>
      <c r="SUX19" s="172"/>
      <c r="SUY19" s="162"/>
      <c r="SUZ19" s="171"/>
      <c r="SVA19" s="171"/>
      <c r="SVB19" s="171"/>
      <c r="SVC19" s="171"/>
      <c r="SVD19" s="171"/>
      <c r="SVE19" s="171"/>
      <c r="SVF19" s="172"/>
      <c r="SVG19" s="162"/>
      <c r="SVH19" s="171"/>
      <c r="SVI19" s="171"/>
      <c r="SVJ19" s="171"/>
      <c r="SVK19" s="171"/>
      <c r="SVL19" s="171"/>
      <c r="SVM19" s="171"/>
      <c r="SVN19" s="172"/>
      <c r="SVO19" s="162"/>
      <c r="SVP19" s="171"/>
      <c r="SVQ19" s="171"/>
      <c r="SVR19" s="171"/>
      <c r="SVS19" s="171"/>
      <c r="SVT19" s="171"/>
      <c r="SVU19" s="171"/>
      <c r="SVV19" s="172"/>
      <c r="SVW19" s="162"/>
      <c r="SVX19" s="171"/>
      <c r="SVY19" s="171"/>
      <c r="SVZ19" s="171"/>
      <c r="SWA19" s="171"/>
      <c r="SWB19" s="171"/>
      <c r="SWC19" s="171"/>
      <c r="SWD19" s="172"/>
      <c r="SWE19" s="162"/>
      <c r="SWF19" s="171"/>
      <c r="SWG19" s="171"/>
      <c r="SWH19" s="171"/>
      <c r="SWI19" s="171"/>
      <c r="SWJ19" s="171"/>
      <c r="SWK19" s="171"/>
      <c r="SWL19" s="172"/>
      <c r="SWM19" s="162"/>
      <c r="SWN19" s="171"/>
      <c r="SWO19" s="171"/>
      <c r="SWP19" s="171"/>
      <c r="SWQ19" s="171"/>
      <c r="SWR19" s="171"/>
      <c r="SWS19" s="171"/>
      <c r="SWT19" s="172"/>
      <c r="SWU19" s="162"/>
      <c r="SWV19" s="171"/>
      <c r="SWW19" s="171"/>
      <c r="SWX19" s="171"/>
      <c r="SWY19" s="171"/>
      <c r="SWZ19" s="171"/>
      <c r="SXA19" s="171"/>
      <c r="SXB19" s="172"/>
      <c r="SXC19" s="162"/>
      <c r="SXD19" s="171"/>
      <c r="SXE19" s="171"/>
      <c r="SXF19" s="171"/>
      <c r="SXG19" s="171"/>
      <c r="SXH19" s="171"/>
      <c r="SXI19" s="171"/>
      <c r="SXJ19" s="172"/>
      <c r="SXK19" s="162"/>
      <c r="SXL19" s="171"/>
      <c r="SXM19" s="171"/>
      <c r="SXN19" s="171"/>
      <c r="SXO19" s="171"/>
      <c r="SXP19" s="171"/>
      <c r="SXQ19" s="171"/>
      <c r="SXR19" s="172"/>
      <c r="SXS19" s="162"/>
      <c r="SXT19" s="171"/>
      <c r="SXU19" s="171"/>
      <c r="SXV19" s="171"/>
      <c r="SXW19" s="171"/>
      <c r="SXX19" s="171"/>
      <c r="SXY19" s="171"/>
      <c r="SXZ19" s="172"/>
      <c r="SYA19" s="162"/>
      <c r="SYB19" s="171"/>
      <c r="SYC19" s="171"/>
      <c r="SYD19" s="171"/>
      <c r="SYE19" s="171"/>
      <c r="SYF19" s="171"/>
      <c r="SYG19" s="171"/>
      <c r="SYH19" s="172"/>
      <c r="SYI19" s="162"/>
      <c r="SYJ19" s="171"/>
      <c r="SYK19" s="171"/>
      <c r="SYL19" s="171"/>
      <c r="SYM19" s="171"/>
      <c r="SYN19" s="171"/>
      <c r="SYO19" s="171"/>
      <c r="SYP19" s="172"/>
      <c r="SYQ19" s="162"/>
      <c r="SYR19" s="171"/>
      <c r="SYS19" s="171"/>
      <c r="SYT19" s="171"/>
      <c r="SYU19" s="171"/>
      <c r="SYV19" s="171"/>
      <c r="SYW19" s="171"/>
      <c r="SYX19" s="172"/>
      <c r="SYY19" s="162"/>
      <c r="SYZ19" s="171"/>
      <c r="SZA19" s="171"/>
      <c r="SZB19" s="171"/>
      <c r="SZC19" s="171"/>
      <c r="SZD19" s="171"/>
      <c r="SZE19" s="171"/>
      <c r="SZF19" s="172"/>
      <c r="SZG19" s="162"/>
      <c r="SZH19" s="171"/>
      <c r="SZI19" s="171"/>
      <c r="SZJ19" s="171"/>
      <c r="SZK19" s="171"/>
      <c r="SZL19" s="171"/>
      <c r="SZM19" s="171"/>
      <c r="SZN19" s="172"/>
      <c r="SZO19" s="162"/>
      <c r="SZP19" s="171"/>
      <c r="SZQ19" s="171"/>
      <c r="SZR19" s="171"/>
      <c r="SZS19" s="171"/>
      <c r="SZT19" s="171"/>
      <c r="SZU19" s="171"/>
      <c r="SZV19" s="172"/>
      <c r="SZW19" s="162"/>
      <c r="SZX19" s="171"/>
      <c r="SZY19" s="171"/>
      <c r="SZZ19" s="171"/>
      <c r="TAA19" s="171"/>
      <c r="TAB19" s="171"/>
      <c r="TAC19" s="171"/>
      <c r="TAD19" s="172"/>
      <c r="TAE19" s="162"/>
      <c r="TAF19" s="171"/>
      <c r="TAG19" s="171"/>
      <c r="TAH19" s="171"/>
      <c r="TAI19" s="171"/>
      <c r="TAJ19" s="171"/>
      <c r="TAK19" s="171"/>
      <c r="TAL19" s="172"/>
      <c r="TAM19" s="162"/>
      <c r="TAN19" s="171"/>
      <c r="TAO19" s="171"/>
      <c r="TAP19" s="171"/>
      <c r="TAQ19" s="171"/>
      <c r="TAR19" s="171"/>
      <c r="TAS19" s="171"/>
      <c r="TAT19" s="172"/>
      <c r="TAU19" s="162"/>
      <c r="TAV19" s="171"/>
      <c r="TAW19" s="171"/>
      <c r="TAX19" s="171"/>
      <c r="TAY19" s="171"/>
      <c r="TAZ19" s="171"/>
      <c r="TBA19" s="171"/>
      <c r="TBB19" s="172"/>
      <c r="TBC19" s="162"/>
      <c r="TBD19" s="171"/>
      <c r="TBE19" s="171"/>
      <c r="TBF19" s="171"/>
      <c r="TBG19" s="171"/>
      <c r="TBH19" s="171"/>
      <c r="TBI19" s="171"/>
      <c r="TBJ19" s="172"/>
      <c r="TBK19" s="162"/>
      <c r="TBL19" s="171"/>
      <c r="TBM19" s="171"/>
      <c r="TBN19" s="171"/>
      <c r="TBO19" s="171"/>
      <c r="TBP19" s="171"/>
      <c r="TBQ19" s="171"/>
      <c r="TBR19" s="172"/>
      <c r="TBS19" s="162"/>
      <c r="TBT19" s="171"/>
      <c r="TBU19" s="171"/>
      <c r="TBV19" s="171"/>
      <c r="TBW19" s="171"/>
      <c r="TBX19" s="171"/>
      <c r="TBY19" s="171"/>
      <c r="TBZ19" s="172"/>
      <c r="TCA19" s="162"/>
      <c r="TCB19" s="171"/>
      <c r="TCC19" s="171"/>
      <c r="TCD19" s="171"/>
      <c r="TCE19" s="171"/>
      <c r="TCF19" s="171"/>
      <c r="TCG19" s="171"/>
      <c r="TCH19" s="172"/>
      <c r="TCI19" s="162"/>
      <c r="TCJ19" s="171"/>
      <c r="TCK19" s="171"/>
      <c r="TCL19" s="171"/>
      <c r="TCM19" s="171"/>
      <c r="TCN19" s="171"/>
      <c r="TCO19" s="171"/>
      <c r="TCP19" s="172"/>
      <c r="TCQ19" s="162"/>
      <c r="TCR19" s="171"/>
      <c r="TCS19" s="171"/>
      <c r="TCT19" s="171"/>
      <c r="TCU19" s="171"/>
      <c r="TCV19" s="171"/>
      <c r="TCW19" s="171"/>
      <c r="TCX19" s="172"/>
      <c r="TCY19" s="162"/>
      <c r="TCZ19" s="171"/>
      <c r="TDA19" s="171"/>
      <c r="TDB19" s="171"/>
      <c r="TDC19" s="171"/>
      <c r="TDD19" s="171"/>
      <c r="TDE19" s="171"/>
      <c r="TDF19" s="172"/>
      <c r="TDG19" s="162"/>
      <c r="TDH19" s="171"/>
      <c r="TDI19" s="171"/>
      <c r="TDJ19" s="171"/>
      <c r="TDK19" s="171"/>
      <c r="TDL19" s="171"/>
      <c r="TDM19" s="171"/>
      <c r="TDN19" s="172"/>
      <c r="TDO19" s="162"/>
      <c r="TDP19" s="171"/>
      <c r="TDQ19" s="171"/>
      <c r="TDR19" s="171"/>
      <c r="TDS19" s="171"/>
      <c r="TDT19" s="171"/>
      <c r="TDU19" s="171"/>
      <c r="TDV19" s="172"/>
      <c r="TDW19" s="162"/>
      <c r="TDX19" s="171"/>
      <c r="TDY19" s="171"/>
      <c r="TDZ19" s="171"/>
      <c r="TEA19" s="171"/>
      <c r="TEB19" s="171"/>
      <c r="TEC19" s="171"/>
      <c r="TED19" s="172"/>
      <c r="TEE19" s="162"/>
      <c r="TEF19" s="171"/>
      <c r="TEG19" s="171"/>
      <c r="TEH19" s="171"/>
      <c r="TEI19" s="171"/>
      <c r="TEJ19" s="171"/>
      <c r="TEK19" s="171"/>
      <c r="TEL19" s="172"/>
      <c r="TEM19" s="162"/>
      <c r="TEN19" s="171"/>
      <c r="TEO19" s="171"/>
      <c r="TEP19" s="171"/>
      <c r="TEQ19" s="171"/>
      <c r="TER19" s="171"/>
      <c r="TES19" s="171"/>
      <c r="TET19" s="172"/>
      <c r="TEU19" s="162"/>
      <c r="TEV19" s="171"/>
      <c r="TEW19" s="171"/>
      <c r="TEX19" s="171"/>
      <c r="TEY19" s="171"/>
      <c r="TEZ19" s="171"/>
      <c r="TFA19" s="171"/>
      <c r="TFB19" s="172"/>
      <c r="TFC19" s="162"/>
      <c r="TFD19" s="171"/>
      <c r="TFE19" s="171"/>
      <c r="TFF19" s="171"/>
      <c r="TFG19" s="171"/>
      <c r="TFH19" s="171"/>
      <c r="TFI19" s="171"/>
      <c r="TFJ19" s="172"/>
      <c r="TFK19" s="162"/>
      <c r="TFL19" s="171"/>
      <c r="TFM19" s="171"/>
      <c r="TFN19" s="171"/>
      <c r="TFO19" s="171"/>
      <c r="TFP19" s="171"/>
      <c r="TFQ19" s="171"/>
      <c r="TFR19" s="172"/>
      <c r="TFS19" s="162"/>
      <c r="TFT19" s="171"/>
      <c r="TFU19" s="171"/>
      <c r="TFV19" s="171"/>
      <c r="TFW19" s="171"/>
      <c r="TFX19" s="171"/>
      <c r="TFY19" s="171"/>
      <c r="TFZ19" s="172"/>
      <c r="TGA19" s="162"/>
      <c r="TGB19" s="171"/>
      <c r="TGC19" s="171"/>
      <c r="TGD19" s="171"/>
      <c r="TGE19" s="171"/>
      <c r="TGF19" s="171"/>
      <c r="TGG19" s="171"/>
      <c r="TGH19" s="172"/>
      <c r="TGI19" s="162"/>
      <c r="TGJ19" s="171"/>
      <c r="TGK19" s="171"/>
      <c r="TGL19" s="171"/>
      <c r="TGM19" s="171"/>
      <c r="TGN19" s="171"/>
      <c r="TGO19" s="171"/>
      <c r="TGP19" s="172"/>
      <c r="TGQ19" s="162"/>
      <c r="TGR19" s="171"/>
      <c r="TGS19" s="171"/>
      <c r="TGT19" s="171"/>
      <c r="TGU19" s="171"/>
      <c r="TGV19" s="171"/>
      <c r="TGW19" s="171"/>
      <c r="TGX19" s="172"/>
      <c r="TGY19" s="162"/>
      <c r="TGZ19" s="171"/>
      <c r="THA19" s="171"/>
      <c r="THB19" s="171"/>
      <c r="THC19" s="171"/>
      <c r="THD19" s="171"/>
      <c r="THE19" s="171"/>
      <c r="THF19" s="172"/>
      <c r="THG19" s="162"/>
      <c r="THH19" s="171"/>
      <c r="THI19" s="171"/>
      <c r="THJ19" s="171"/>
      <c r="THK19" s="171"/>
      <c r="THL19" s="171"/>
      <c r="THM19" s="171"/>
      <c r="THN19" s="172"/>
      <c r="THO19" s="162"/>
      <c r="THP19" s="171"/>
      <c r="THQ19" s="171"/>
      <c r="THR19" s="171"/>
      <c r="THS19" s="171"/>
      <c r="THT19" s="171"/>
      <c r="THU19" s="171"/>
      <c r="THV19" s="172"/>
      <c r="THW19" s="162"/>
      <c r="THX19" s="171"/>
      <c r="THY19" s="171"/>
      <c r="THZ19" s="171"/>
      <c r="TIA19" s="171"/>
      <c r="TIB19" s="171"/>
      <c r="TIC19" s="171"/>
      <c r="TID19" s="172"/>
      <c r="TIE19" s="162"/>
      <c r="TIF19" s="171"/>
      <c r="TIG19" s="171"/>
      <c r="TIH19" s="171"/>
      <c r="TII19" s="171"/>
      <c r="TIJ19" s="171"/>
      <c r="TIK19" s="171"/>
      <c r="TIL19" s="172"/>
      <c r="TIM19" s="162"/>
      <c r="TIN19" s="171"/>
      <c r="TIO19" s="171"/>
      <c r="TIP19" s="171"/>
      <c r="TIQ19" s="171"/>
      <c r="TIR19" s="171"/>
      <c r="TIS19" s="171"/>
      <c r="TIT19" s="172"/>
      <c r="TIU19" s="162"/>
      <c r="TIV19" s="171"/>
      <c r="TIW19" s="171"/>
      <c r="TIX19" s="171"/>
      <c r="TIY19" s="171"/>
      <c r="TIZ19" s="171"/>
      <c r="TJA19" s="171"/>
      <c r="TJB19" s="172"/>
      <c r="TJC19" s="162"/>
      <c r="TJD19" s="171"/>
      <c r="TJE19" s="171"/>
      <c r="TJF19" s="171"/>
      <c r="TJG19" s="171"/>
      <c r="TJH19" s="171"/>
      <c r="TJI19" s="171"/>
      <c r="TJJ19" s="172"/>
      <c r="TJK19" s="162"/>
      <c r="TJL19" s="171"/>
      <c r="TJM19" s="171"/>
      <c r="TJN19" s="171"/>
      <c r="TJO19" s="171"/>
      <c r="TJP19" s="171"/>
      <c r="TJQ19" s="171"/>
      <c r="TJR19" s="172"/>
      <c r="TJS19" s="162"/>
      <c r="TJT19" s="171"/>
      <c r="TJU19" s="171"/>
      <c r="TJV19" s="171"/>
      <c r="TJW19" s="171"/>
      <c r="TJX19" s="171"/>
      <c r="TJY19" s="171"/>
      <c r="TJZ19" s="172"/>
      <c r="TKA19" s="162"/>
      <c r="TKB19" s="171"/>
      <c r="TKC19" s="171"/>
      <c r="TKD19" s="171"/>
      <c r="TKE19" s="171"/>
      <c r="TKF19" s="171"/>
      <c r="TKG19" s="171"/>
      <c r="TKH19" s="172"/>
      <c r="TKI19" s="162"/>
      <c r="TKJ19" s="171"/>
      <c r="TKK19" s="171"/>
      <c r="TKL19" s="171"/>
      <c r="TKM19" s="171"/>
      <c r="TKN19" s="171"/>
      <c r="TKO19" s="171"/>
      <c r="TKP19" s="172"/>
      <c r="TKQ19" s="162"/>
      <c r="TKR19" s="171"/>
      <c r="TKS19" s="171"/>
      <c r="TKT19" s="171"/>
      <c r="TKU19" s="171"/>
      <c r="TKV19" s="171"/>
      <c r="TKW19" s="171"/>
      <c r="TKX19" s="172"/>
      <c r="TKY19" s="162"/>
      <c r="TKZ19" s="171"/>
      <c r="TLA19" s="171"/>
      <c r="TLB19" s="171"/>
      <c r="TLC19" s="171"/>
      <c r="TLD19" s="171"/>
      <c r="TLE19" s="171"/>
      <c r="TLF19" s="172"/>
      <c r="TLG19" s="162"/>
      <c r="TLH19" s="171"/>
      <c r="TLI19" s="171"/>
      <c r="TLJ19" s="171"/>
      <c r="TLK19" s="171"/>
      <c r="TLL19" s="171"/>
      <c r="TLM19" s="171"/>
      <c r="TLN19" s="172"/>
      <c r="TLO19" s="162"/>
      <c r="TLP19" s="171"/>
      <c r="TLQ19" s="171"/>
      <c r="TLR19" s="171"/>
      <c r="TLS19" s="171"/>
      <c r="TLT19" s="171"/>
      <c r="TLU19" s="171"/>
      <c r="TLV19" s="172"/>
      <c r="TLW19" s="162"/>
      <c r="TLX19" s="171"/>
      <c r="TLY19" s="171"/>
      <c r="TLZ19" s="171"/>
      <c r="TMA19" s="171"/>
      <c r="TMB19" s="171"/>
      <c r="TMC19" s="171"/>
      <c r="TMD19" s="172"/>
      <c r="TME19" s="162"/>
      <c r="TMF19" s="171"/>
      <c r="TMG19" s="171"/>
      <c r="TMH19" s="171"/>
      <c r="TMI19" s="171"/>
      <c r="TMJ19" s="171"/>
      <c r="TMK19" s="171"/>
      <c r="TML19" s="172"/>
      <c r="TMM19" s="162"/>
      <c r="TMN19" s="171"/>
      <c r="TMO19" s="171"/>
      <c r="TMP19" s="171"/>
      <c r="TMQ19" s="171"/>
      <c r="TMR19" s="171"/>
      <c r="TMS19" s="171"/>
      <c r="TMT19" s="172"/>
      <c r="TMU19" s="162"/>
      <c r="TMV19" s="171"/>
      <c r="TMW19" s="171"/>
      <c r="TMX19" s="171"/>
      <c r="TMY19" s="171"/>
      <c r="TMZ19" s="171"/>
      <c r="TNA19" s="171"/>
      <c r="TNB19" s="172"/>
      <c r="TNC19" s="162"/>
      <c r="TND19" s="171"/>
      <c r="TNE19" s="171"/>
      <c r="TNF19" s="171"/>
      <c r="TNG19" s="171"/>
      <c r="TNH19" s="171"/>
      <c r="TNI19" s="171"/>
      <c r="TNJ19" s="172"/>
      <c r="TNK19" s="162"/>
      <c r="TNL19" s="171"/>
      <c r="TNM19" s="171"/>
      <c r="TNN19" s="171"/>
      <c r="TNO19" s="171"/>
      <c r="TNP19" s="171"/>
      <c r="TNQ19" s="171"/>
      <c r="TNR19" s="172"/>
      <c r="TNS19" s="162"/>
      <c r="TNT19" s="171"/>
      <c r="TNU19" s="171"/>
      <c r="TNV19" s="171"/>
      <c r="TNW19" s="171"/>
      <c r="TNX19" s="171"/>
      <c r="TNY19" s="171"/>
      <c r="TNZ19" s="172"/>
      <c r="TOA19" s="162"/>
      <c r="TOB19" s="171"/>
      <c r="TOC19" s="171"/>
      <c r="TOD19" s="171"/>
      <c r="TOE19" s="171"/>
      <c r="TOF19" s="171"/>
      <c r="TOG19" s="171"/>
      <c r="TOH19" s="172"/>
      <c r="TOI19" s="162"/>
      <c r="TOJ19" s="171"/>
      <c r="TOK19" s="171"/>
      <c r="TOL19" s="171"/>
      <c r="TOM19" s="171"/>
      <c r="TON19" s="171"/>
      <c r="TOO19" s="171"/>
      <c r="TOP19" s="172"/>
      <c r="TOQ19" s="162"/>
      <c r="TOR19" s="171"/>
      <c r="TOS19" s="171"/>
      <c r="TOT19" s="171"/>
      <c r="TOU19" s="171"/>
      <c r="TOV19" s="171"/>
      <c r="TOW19" s="171"/>
      <c r="TOX19" s="172"/>
      <c r="TOY19" s="162"/>
      <c r="TOZ19" s="171"/>
      <c r="TPA19" s="171"/>
      <c r="TPB19" s="171"/>
      <c r="TPC19" s="171"/>
      <c r="TPD19" s="171"/>
      <c r="TPE19" s="171"/>
      <c r="TPF19" s="172"/>
      <c r="TPG19" s="162"/>
      <c r="TPH19" s="171"/>
      <c r="TPI19" s="171"/>
      <c r="TPJ19" s="171"/>
      <c r="TPK19" s="171"/>
      <c r="TPL19" s="171"/>
      <c r="TPM19" s="171"/>
      <c r="TPN19" s="172"/>
      <c r="TPO19" s="162"/>
      <c r="TPP19" s="171"/>
      <c r="TPQ19" s="171"/>
      <c r="TPR19" s="171"/>
      <c r="TPS19" s="171"/>
      <c r="TPT19" s="171"/>
      <c r="TPU19" s="171"/>
      <c r="TPV19" s="172"/>
      <c r="TPW19" s="162"/>
      <c r="TPX19" s="171"/>
      <c r="TPY19" s="171"/>
      <c r="TPZ19" s="171"/>
      <c r="TQA19" s="171"/>
      <c r="TQB19" s="171"/>
      <c r="TQC19" s="171"/>
      <c r="TQD19" s="172"/>
      <c r="TQE19" s="162"/>
      <c r="TQF19" s="171"/>
      <c r="TQG19" s="171"/>
      <c r="TQH19" s="171"/>
      <c r="TQI19" s="171"/>
      <c r="TQJ19" s="171"/>
      <c r="TQK19" s="171"/>
      <c r="TQL19" s="172"/>
      <c r="TQM19" s="162"/>
      <c r="TQN19" s="171"/>
      <c r="TQO19" s="171"/>
      <c r="TQP19" s="171"/>
      <c r="TQQ19" s="171"/>
      <c r="TQR19" s="171"/>
      <c r="TQS19" s="171"/>
      <c r="TQT19" s="172"/>
      <c r="TQU19" s="162"/>
      <c r="TQV19" s="171"/>
      <c r="TQW19" s="171"/>
      <c r="TQX19" s="171"/>
      <c r="TQY19" s="171"/>
      <c r="TQZ19" s="171"/>
      <c r="TRA19" s="171"/>
      <c r="TRB19" s="172"/>
      <c r="TRC19" s="162"/>
      <c r="TRD19" s="171"/>
      <c r="TRE19" s="171"/>
      <c r="TRF19" s="171"/>
      <c r="TRG19" s="171"/>
      <c r="TRH19" s="171"/>
      <c r="TRI19" s="171"/>
      <c r="TRJ19" s="172"/>
      <c r="TRK19" s="162"/>
      <c r="TRL19" s="171"/>
      <c r="TRM19" s="171"/>
      <c r="TRN19" s="171"/>
      <c r="TRO19" s="171"/>
      <c r="TRP19" s="171"/>
      <c r="TRQ19" s="171"/>
      <c r="TRR19" s="172"/>
      <c r="TRS19" s="162"/>
      <c r="TRT19" s="171"/>
      <c r="TRU19" s="171"/>
      <c r="TRV19" s="171"/>
      <c r="TRW19" s="171"/>
      <c r="TRX19" s="171"/>
      <c r="TRY19" s="171"/>
      <c r="TRZ19" s="172"/>
      <c r="TSA19" s="162"/>
      <c r="TSB19" s="171"/>
      <c r="TSC19" s="171"/>
      <c r="TSD19" s="171"/>
      <c r="TSE19" s="171"/>
      <c r="TSF19" s="171"/>
      <c r="TSG19" s="171"/>
      <c r="TSH19" s="172"/>
      <c r="TSI19" s="162"/>
      <c r="TSJ19" s="171"/>
      <c r="TSK19" s="171"/>
      <c r="TSL19" s="171"/>
      <c r="TSM19" s="171"/>
      <c r="TSN19" s="171"/>
      <c r="TSO19" s="171"/>
      <c r="TSP19" s="172"/>
      <c r="TSQ19" s="162"/>
      <c r="TSR19" s="171"/>
      <c r="TSS19" s="171"/>
      <c r="TST19" s="171"/>
      <c r="TSU19" s="171"/>
      <c r="TSV19" s="171"/>
      <c r="TSW19" s="171"/>
      <c r="TSX19" s="172"/>
      <c r="TSY19" s="162"/>
      <c r="TSZ19" s="171"/>
      <c r="TTA19" s="171"/>
      <c r="TTB19" s="171"/>
      <c r="TTC19" s="171"/>
      <c r="TTD19" s="171"/>
      <c r="TTE19" s="171"/>
      <c r="TTF19" s="172"/>
      <c r="TTG19" s="162"/>
      <c r="TTH19" s="171"/>
      <c r="TTI19" s="171"/>
      <c r="TTJ19" s="171"/>
      <c r="TTK19" s="171"/>
      <c r="TTL19" s="171"/>
      <c r="TTM19" s="171"/>
      <c r="TTN19" s="172"/>
      <c r="TTO19" s="162"/>
      <c r="TTP19" s="171"/>
      <c r="TTQ19" s="171"/>
      <c r="TTR19" s="171"/>
      <c r="TTS19" s="171"/>
      <c r="TTT19" s="171"/>
      <c r="TTU19" s="171"/>
      <c r="TTV19" s="172"/>
      <c r="TTW19" s="162"/>
      <c r="TTX19" s="171"/>
      <c r="TTY19" s="171"/>
      <c r="TTZ19" s="171"/>
      <c r="TUA19" s="171"/>
      <c r="TUB19" s="171"/>
      <c r="TUC19" s="171"/>
      <c r="TUD19" s="172"/>
      <c r="TUE19" s="162"/>
      <c r="TUF19" s="171"/>
      <c r="TUG19" s="171"/>
      <c r="TUH19" s="171"/>
      <c r="TUI19" s="171"/>
      <c r="TUJ19" s="171"/>
      <c r="TUK19" s="171"/>
      <c r="TUL19" s="172"/>
      <c r="TUM19" s="162"/>
      <c r="TUN19" s="171"/>
      <c r="TUO19" s="171"/>
      <c r="TUP19" s="171"/>
      <c r="TUQ19" s="171"/>
      <c r="TUR19" s="171"/>
      <c r="TUS19" s="171"/>
      <c r="TUT19" s="172"/>
      <c r="TUU19" s="162"/>
      <c r="TUV19" s="171"/>
      <c r="TUW19" s="171"/>
      <c r="TUX19" s="171"/>
      <c r="TUY19" s="171"/>
      <c r="TUZ19" s="171"/>
      <c r="TVA19" s="171"/>
      <c r="TVB19" s="172"/>
      <c r="TVC19" s="162"/>
      <c r="TVD19" s="171"/>
      <c r="TVE19" s="171"/>
      <c r="TVF19" s="171"/>
      <c r="TVG19" s="171"/>
      <c r="TVH19" s="171"/>
      <c r="TVI19" s="171"/>
      <c r="TVJ19" s="172"/>
      <c r="TVK19" s="162"/>
      <c r="TVL19" s="171"/>
      <c r="TVM19" s="171"/>
      <c r="TVN19" s="171"/>
      <c r="TVO19" s="171"/>
      <c r="TVP19" s="171"/>
      <c r="TVQ19" s="171"/>
      <c r="TVR19" s="172"/>
      <c r="TVS19" s="162"/>
      <c r="TVT19" s="171"/>
      <c r="TVU19" s="171"/>
      <c r="TVV19" s="171"/>
      <c r="TVW19" s="171"/>
      <c r="TVX19" s="171"/>
      <c r="TVY19" s="171"/>
      <c r="TVZ19" s="172"/>
      <c r="TWA19" s="162"/>
      <c r="TWB19" s="171"/>
      <c r="TWC19" s="171"/>
      <c r="TWD19" s="171"/>
      <c r="TWE19" s="171"/>
      <c r="TWF19" s="171"/>
      <c r="TWG19" s="171"/>
      <c r="TWH19" s="172"/>
      <c r="TWI19" s="162"/>
      <c r="TWJ19" s="171"/>
      <c r="TWK19" s="171"/>
      <c r="TWL19" s="171"/>
      <c r="TWM19" s="171"/>
      <c r="TWN19" s="171"/>
      <c r="TWO19" s="171"/>
      <c r="TWP19" s="172"/>
      <c r="TWQ19" s="162"/>
      <c r="TWR19" s="171"/>
      <c r="TWS19" s="171"/>
      <c r="TWT19" s="171"/>
      <c r="TWU19" s="171"/>
      <c r="TWV19" s="171"/>
      <c r="TWW19" s="171"/>
      <c r="TWX19" s="172"/>
      <c r="TWY19" s="162"/>
      <c r="TWZ19" s="171"/>
      <c r="TXA19" s="171"/>
      <c r="TXB19" s="171"/>
      <c r="TXC19" s="171"/>
      <c r="TXD19" s="171"/>
      <c r="TXE19" s="171"/>
      <c r="TXF19" s="172"/>
      <c r="TXG19" s="162"/>
      <c r="TXH19" s="171"/>
      <c r="TXI19" s="171"/>
      <c r="TXJ19" s="171"/>
      <c r="TXK19" s="171"/>
      <c r="TXL19" s="171"/>
      <c r="TXM19" s="171"/>
      <c r="TXN19" s="172"/>
      <c r="TXO19" s="162"/>
      <c r="TXP19" s="171"/>
      <c r="TXQ19" s="171"/>
      <c r="TXR19" s="171"/>
      <c r="TXS19" s="171"/>
      <c r="TXT19" s="171"/>
      <c r="TXU19" s="171"/>
      <c r="TXV19" s="172"/>
      <c r="TXW19" s="162"/>
      <c r="TXX19" s="171"/>
      <c r="TXY19" s="171"/>
      <c r="TXZ19" s="171"/>
      <c r="TYA19" s="171"/>
      <c r="TYB19" s="171"/>
      <c r="TYC19" s="171"/>
      <c r="TYD19" s="172"/>
      <c r="TYE19" s="162"/>
      <c r="TYF19" s="171"/>
      <c r="TYG19" s="171"/>
      <c r="TYH19" s="171"/>
      <c r="TYI19" s="171"/>
      <c r="TYJ19" s="171"/>
      <c r="TYK19" s="171"/>
      <c r="TYL19" s="172"/>
      <c r="TYM19" s="162"/>
      <c r="TYN19" s="171"/>
      <c r="TYO19" s="171"/>
      <c r="TYP19" s="171"/>
      <c r="TYQ19" s="171"/>
      <c r="TYR19" s="171"/>
      <c r="TYS19" s="171"/>
      <c r="TYT19" s="172"/>
      <c r="TYU19" s="162"/>
      <c r="TYV19" s="171"/>
      <c r="TYW19" s="171"/>
      <c r="TYX19" s="171"/>
      <c r="TYY19" s="171"/>
      <c r="TYZ19" s="171"/>
      <c r="TZA19" s="171"/>
      <c r="TZB19" s="172"/>
      <c r="TZC19" s="162"/>
      <c r="TZD19" s="171"/>
      <c r="TZE19" s="171"/>
      <c r="TZF19" s="171"/>
      <c r="TZG19" s="171"/>
      <c r="TZH19" s="171"/>
      <c r="TZI19" s="171"/>
      <c r="TZJ19" s="172"/>
      <c r="TZK19" s="162"/>
      <c r="TZL19" s="171"/>
      <c r="TZM19" s="171"/>
      <c r="TZN19" s="171"/>
      <c r="TZO19" s="171"/>
      <c r="TZP19" s="171"/>
      <c r="TZQ19" s="171"/>
      <c r="TZR19" s="172"/>
      <c r="TZS19" s="162"/>
      <c r="TZT19" s="171"/>
      <c r="TZU19" s="171"/>
      <c r="TZV19" s="171"/>
      <c r="TZW19" s="171"/>
      <c r="TZX19" s="171"/>
      <c r="TZY19" s="171"/>
      <c r="TZZ19" s="172"/>
      <c r="UAA19" s="162"/>
      <c r="UAB19" s="171"/>
      <c r="UAC19" s="171"/>
      <c r="UAD19" s="171"/>
      <c r="UAE19" s="171"/>
      <c r="UAF19" s="171"/>
      <c r="UAG19" s="171"/>
      <c r="UAH19" s="172"/>
      <c r="UAI19" s="162"/>
      <c r="UAJ19" s="171"/>
      <c r="UAK19" s="171"/>
      <c r="UAL19" s="171"/>
      <c r="UAM19" s="171"/>
      <c r="UAN19" s="171"/>
      <c r="UAO19" s="171"/>
      <c r="UAP19" s="172"/>
      <c r="UAQ19" s="162"/>
      <c r="UAR19" s="171"/>
      <c r="UAS19" s="171"/>
      <c r="UAT19" s="171"/>
      <c r="UAU19" s="171"/>
      <c r="UAV19" s="171"/>
      <c r="UAW19" s="171"/>
      <c r="UAX19" s="172"/>
      <c r="UAY19" s="162"/>
      <c r="UAZ19" s="171"/>
      <c r="UBA19" s="171"/>
      <c r="UBB19" s="171"/>
      <c r="UBC19" s="171"/>
      <c r="UBD19" s="171"/>
      <c r="UBE19" s="171"/>
      <c r="UBF19" s="172"/>
      <c r="UBG19" s="162"/>
      <c r="UBH19" s="171"/>
      <c r="UBI19" s="171"/>
      <c r="UBJ19" s="171"/>
      <c r="UBK19" s="171"/>
      <c r="UBL19" s="171"/>
      <c r="UBM19" s="171"/>
      <c r="UBN19" s="172"/>
      <c r="UBO19" s="162"/>
      <c r="UBP19" s="171"/>
      <c r="UBQ19" s="171"/>
      <c r="UBR19" s="171"/>
      <c r="UBS19" s="171"/>
      <c r="UBT19" s="171"/>
      <c r="UBU19" s="171"/>
      <c r="UBV19" s="172"/>
      <c r="UBW19" s="162"/>
      <c r="UBX19" s="171"/>
      <c r="UBY19" s="171"/>
      <c r="UBZ19" s="171"/>
      <c r="UCA19" s="171"/>
      <c r="UCB19" s="171"/>
      <c r="UCC19" s="171"/>
      <c r="UCD19" s="172"/>
      <c r="UCE19" s="162"/>
      <c r="UCF19" s="171"/>
      <c r="UCG19" s="171"/>
      <c r="UCH19" s="171"/>
      <c r="UCI19" s="171"/>
      <c r="UCJ19" s="171"/>
      <c r="UCK19" s="171"/>
      <c r="UCL19" s="172"/>
      <c r="UCM19" s="162"/>
      <c r="UCN19" s="171"/>
      <c r="UCO19" s="171"/>
      <c r="UCP19" s="171"/>
      <c r="UCQ19" s="171"/>
      <c r="UCR19" s="171"/>
      <c r="UCS19" s="171"/>
      <c r="UCT19" s="172"/>
      <c r="UCU19" s="162"/>
      <c r="UCV19" s="171"/>
      <c r="UCW19" s="171"/>
      <c r="UCX19" s="171"/>
      <c r="UCY19" s="171"/>
      <c r="UCZ19" s="171"/>
      <c r="UDA19" s="171"/>
      <c r="UDB19" s="172"/>
      <c r="UDC19" s="162"/>
      <c r="UDD19" s="171"/>
      <c r="UDE19" s="171"/>
      <c r="UDF19" s="171"/>
      <c r="UDG19" s="171"/>
      <c r="UDH19" s="171"/>
      <c r="UDI19" s="171"/>
      <c r="UDJ19" s="172"/>
      <c r="UDK19" s="162"/>
      <c r="UDL19" s="171"/>
      <c r="UDM19" s="171"/>
      <c r="UDN19" s="171"/>
      <c r="UDO19" s="171"/>
      <c r="UDP19" s="171"/>
      <c r="UDQ19" s="171"/>
      <c r="UDR19" s="172"/>
      <c r="UDS19" s="162"/>
      <c r="UDT19" s="171"/>
      <c r="UDU19" s="171"/>
      <c r="UDV19" s="171"/>
      <c r="UDW19" s="171"/>
      <c r="UDX19" s="171"/>
      <c r="UDY19" s="171"/>
      <c r="UDZ19" s="172"/>
      <c r="UEA19" s="162"/>
      <c r="UEB19" s="171"/>
      <c r="UEC19" s="171"/>
      <c r="UED19" s="171"/>
      <c r="UEE19" s="171"/>
      <c r="UEF19" s="171"/>
      <c r="UEG19" s="171"/>
      <c r="UEH19" s="172"/>
      <c r="UEI19" s="162"/>
      <c r="UEJ19" s="171"/>
      <c r="UEK19" s="171"/>
      <c r="UEL19" s="171"/>
      <c r="UEM19" s="171"/>
      <c r="UEN19" s="171"/>
      <c r="UEO19" s="171"/>
      <c r="UEP19" s="172"/>
      <c r="UEQ19" s="162"/>
      <c r="UER19" s="171"/>
      <c r="UES19" s="171"/>
      <c r="UET19" s="171"/>
      <c r="UEU19" s="171"/>
      <c r="UEV19" s="171"/>
      <c r="UEW19" s="171"/>
      <c r="UEX19" s="172"/>
      <c r="UEY19" s="162"/>
      <c r="UEZ19" s="171"/>
      <c r="UFA19" s="171"/>
      <c r="UFB19" s="171"/>
      <c r="UFC19" s="171"/>
      <c r="UFD19" s="171"/>
      <c r="UFE19" s="171"/>
      <c r="UFF19" s="172"/>
      <c r="UFG19" s="162"/>
      <c r="UFH19" s="171"/>
      <c r="UFI19" s="171"/>
      <c r="UFJ19" s="171"/>
      <c r="UFK19" s="171"/>
      <c r="UFL19" s="171"/>
      <c r="UFM19" s="171"/>
      <c r="UFN19" s="172"/>
      <c r="UFO19" s="162"/>
      <c r="UFP19" s="171"/>
      <c r="UFQ19" s="171"/>
      <c r="UFR19" s="171"/>
      <c r="UFS19" s="171"/>
      <c r="UFT19" s="171"/>
      <c r="UFU19" s="171"/>
      <c r="UFV19" s="172"/>
      <c r="UFW19" s="162"/>
      <c r="UFX19" s="171"/>
      <c r="UFY19" s="171"/>
      <c r="UFZ19" s="171"/>
      <c r="UGA19" s="171"/>
      <c r="UGB19" s="171"/>
      <c r="UGC19" s="171"/>
      <c r="UGD19" s="172"/>
      <c r="UGE19" s="162"/>
      <c r="UGF19" s="171"/>
      <c r="UGG19" s="171"/>
      <c r="UGH19" s="171"/>
      <c r="UGI19" s="171"/>
      <c r="UGJ19" s="171"/>
      <c r="UGK19" s="171"/>
      <c r="UGL19" s="172"/>
      <c r="UGM19" s="162"/>
      <c r="UGN19" s="171"/>
      <c r="UGO19" s="171"/>
      <c r="UGP19" s="171"/>
      <c r="UGQ19" s="171"/>
      <c r="UGR19" s="171"/>
      <c r="UGS19" s="171"/>
      <c r="UGT19" s="172"/>
      <c r="UGU19" s="162"/>
      <c r="UGV19" s="171"/>
      <c r="UGW19" s="171"/>
      <c r="UGX19" s="171"/>
      <c r="UGY19" s="171"/>
      <c r="UGZ19" s="171"/>
      <c r="UHA19" s="171"/>
      <c r="UHB19" s="172"/>
      <c r="UHC19" s="162"/>
      <c r="UHD19" s="171"/>
      <c r="UHE19" s="171"/>
      <c r="UHF19" s="171"/>
      <c r="UHG19" s="171"/>
      <c r="UHH19" s="171"/>
      <c r="UHI19" s="171"/>
      <c r="UHJ19" s="172"/>
      <c r="UHK19" s="162"/>
      <c r="UHL19" s="171"/>
      <c r="UHM19" s="171"/>
      <c r="UHN19" s="171"/>
      <c r="UHO19" s="171"/>
      <c r="UHP19" s="171"/>
      <c r="UHQ19" s="171"/>
      <c r="UHR19" s="172"/>
      <c r="UHS19" s="162"/>
      <c r="UHT19" s="171"/>
      <c r="UHU19" s="171"/>
      <c r="UHV19" s="171"/>
      <c r="UHW19" s="171"/>
      <c r="UHX19" s="171"/>
      <c r="UHY19" s="171"/>
      <c r="UHZ19" s="172"/>
      <c r="UIA19" s="162"/>
      <c r="UIB19" s="171"/>
      <c r="UIC19" s="171"/>
      <c r="UID19" s="171"/>
      <c r="UIE19" s="171"/>
      <c r="UIF19" s="171"/>
      <c r="UIG19" s="171"/>
      <c r="UIH19" s="172"/>
      <c r="UII19" s="162"/>
      <c r="UIJ19" s="171"/>
      <c r="UIK19" s="171"/>
      <c r="UIL19" s="171"/>
      <c r="UIM19" s="171"/>
      <c r="UIN19" s="171"/>
      <c r="UIO19" s="171"/>
      <c r="UIP19" s="172"/>
      <c r="UIQ19" s="162"/>
      <c r="UIR19" s="171"/>
      <c r="UIS19" s="171"/>
      <c r="UIT19" s="171"/>
      <c r="UIU19" s="171"/>
      <c r="UIV19" s="171"/>
      <c r="UIW19" s="171"/>
      <c r="UIX19" s="172"/>
      <c r="UIY19" s="162"/>
      <c r="UIZ19" s="171"/>
      <c r="UJA19" s="171"/>
      <c r="UJB19" s="171"/>
      <c r="UJC19" s="171"/>
      <c r="UJD19" s="171"/>
      <c r="UJE19" s="171"/>
      <c r="UJF19" s="172"/>
      <c r="UJG19" s="162"/>
      <c r="UJH19" s="171"/>
      <c r="UJI19" s="171"/>
      <c r="UJJ19" s="171"/>
      <c r="UJK19" s="171"/>
      <c r="UJL19" s="171"/>
      <c r="UJM19" s="171"/>
      <c r="UJN19" s="172"/>
      <c r="UJO19" s="162"/>
      <c r="UJP19" s="171"/>
      <c r="UJQ19" s="171"/>
      <c r="UJR19" s="171"/>
      <c r="UJS19" s="171"/>
      <c r="UJT19" s="171"/>
      <c r="UJU19" s="171"/>
      <c r="UJV19" s="172"/>
      <c r="UJW19" s="162"/>
      <c r="UJX19" s="171"/>
      <c r="UJY19" s="171"/>
      <c r="UJZ19" s="171"/>
      <c r="UKA19" s="171"/>
      <c r="UKB19" s="171"/>
      <c r="UKC19" s="171"/>
      <c r="UKD19" s="172"/>
      <c r="UKE19" s="162"/>
      <c r="UKF19" s="171"/>
      <c r="UKG19" s="171"/>
      <c r="UKH19" s="171"/>
      <c r="UKI19" s="171"/>
      <c r="UKJ19" s="171"/>
      <c r="UKK19" s="171"/>
      <c r="UKL19" s="172"/>
      <c r="UKM19" s="162"/>
      <c r="UKN19" s="171"/>
      <c r="UKO19" s="171"/>
      <c r="UKP19" s="171"/>
      <c r="UKQ19" s="171"/>
      <c r="UKR19" s="171"/>
      <c r="UKS19" s="171"/>
      <c r="UKT19" s="172"/>
      <c r="UKU19" s="162"/>
      <c r="UKV19" s="171"/>
      <c r="UKW19" s="171"/>
      <c r="UKX19" s="171"/>
      <c r="UKY19" s="171"/>
      <c r="UKZ19" s="171"/>
      <c r="ULA19" s="171"/>
      <c r="ULB19" s="172"/>
      <c r="ULC19" s="162"/>
      <c r="ULD19" s="171"/>
      <c r="ULE19" s="171"/>
      <c r="ULF19" s="171"/>
      <c r="ULG19" s="171"/>
      <c r="ULH19" s="171"/>
      <c r="ULI19" s="171"/>
      <c r="ULJ19" s="172"/>
      <c r="ULK19" s="162"/>
      <c r="ULL19" s="171"/>
      <c r="ULM19" s="171"/>
      <c r="ULN19" s="171"/>
      <c r="ULO19" s="171"/>
      <c r="ULP19" s="171"/>
      <c r="ULQ19" s="171"/>
      <c r="ULR19" s="172"/>
      <c r="ULS19" s="162"/>
      <c r="ULT19" s="171"/>
      <c r="ULU19" s="171"/>
      <c r="ULV19" s="171"/>
      <c r="ULW19" s="171"/>
      <c r="ULX19" s="171"/>
      <c r="ULY19" s="171"/>
      <c r="ULZ19" s="172"/>
      <c r="UMA19" s="162"/>
      <c r="UMB19" s="171"/>
      <c r="UMC19" s="171"/>
      <c r="UMD19" s="171"/>
      <c r="UME19" s="171"/>
      <c r="UMF19" s="171"/>
      <c r="UMG19" s="171"/>
      <c r="UMH19" s="172"/>
      <c r="UMI19" s="162"/>
      <c r="UMJ19" s="171"/>
      <c r="UMK19" s="171"/>
      <c r="UML19" s="171"/>
      <c r="UMM19" s="171"/>
      <c r="UMN19" s="171"/>
      <c r="UMO19" s="171"/>
      <c r="UMP19" s="172"/>
      <c r="UMQ19" s="162"/>
      <c r="UMR19" s="171"/>
      <c r="UMS19" s="171"/>
      <c r="UMT19" s="171"/>
      <c r="UMU19" s="171"/>
      <c r="UMV19" s="171"/>
      <c r="UMW19" s="171"/>
      <c r="UMX19" s="172"/>
      <c r="UMY19" s="162"/>
      <c r="UMZ19" s="171"/>
      <c r="UNA19" s="171"/>
      <c r="UNB19" s="171"/>
      <c r="UNC19" s="171"/>
      <c r="UND19" s="171"/>
      <c r="UNE19" s="171"/>
      <c r="UNF19" s="172"/>
      <c r="UNG19" s="162"/>
      <c r="UNH19" s="171"/>
      <c r="UNI19" s="171"/>
      <c r="UNJ19" s="171"/>
      <c r="UNK19" s="171"/>
      <c r="UNL19" s="171"/>
      <c r="UNM19" s="171"/>
      <c r="UNN19" s="172"/>
      <c r="UNO19" s="162"/>
      <c r="UNP19" s="171"/>
      <c r="UNQ19" s="171"/>
      <c r="UNR19" s="171"/>
      <c r="UNS19" s="171"/>
      <c r="UNT19" s="171"/>
      <c r="UNU19" s="171"/>
      <c r="UNV19" s="172"/>
      <c r="UNW19" s="162"/>
      <c r="UNX19" s="171"/>
      <c r="UNY19" s="171"/>
      <c r="UNZ19" s="171"/>
      <c r="UOA19" s="171"/>
      <c r="UOB19" s="171"/>
      <c r="UOC19" s="171"/>
      <c r="UOD19" s="172"/>
      <c r="UOE19" s="162"/>
      <c r="UOF19" s="171"/>
      <c r="UOG19" s="171"/>
      <c r="UOH19" s="171"/>
      <c r="UOI19" s="171"/>
      <c r="UOJ19" s="171"/>
      <c r="UOK19" s="171"/>
      <c r="UOL19" s="172"/>
      <c r="UOM19" s="162"/>
      <c r="UON19" s="171"/>
      <c r="UOO19" s="171"/>
      <c r="UOP19" s="171"/>
      <c r="UOQ19" s="171"/>
      <c r="UOR19" s="171"/>
      <c r="UOS19" s="171"/>
      <c r="UOT19" s="172"/>
      <c r="UOU19" s="162"/>
      <c r="UOV19" s="171"/>
      <c r="UOW19" s="171"/>
      <c r="UOX19" s="171"/>
      <c r="UOY19" s="171"/>
      <c r="UOZ19" s="171"/>
      <c r="UPA19" s="171"/>
      <c r="UPB19" s="172"/>
      <c r="UPC19" s="162"/>
      <c r="UPD19" s="171"/>
      <c r="UPE19" s="171"/>
      <c r="UPF19" s="171"/>
      <c r="UPG19" s="171"/>
      <c r="UPH19" s="171"/>
      <c r="UPI19" s="171"/>
      <c r="UPJ19" s="172"/>
      <c r="UPK19" s="162"/>
      <c r="UPL19" s="171"/>
      <c r="UPM19" s="171"/>
      <c r="UPN19" s="171"/>
      <c r="UPO19" s="171"/>
      <c r="UPP19" s="171"/>
      <c r="UPQ19" s="171"/>
      <c r="UPR19" s="172"/>
      <c r="UPS19" s="162"/>
      <c r="UPT19" s="171"/>
      <c r="UPU19" s="171"/>
      <c r="UPV19" s="171"/>
      <c r="UPW19" s="171"/>
      <c r="UPX19" s="171"/>
      <c r="UPY19" s="171"/>
      <c r="UPZ19" s="172"/>
      <c r="UQA19" s="162"/>
      <c r="UQB19" s="171"/>
      <c r="UQC19" s="171"/>
      <c r="UQD19" s="171"/>
      <c r="UQE19" s="171"/>
      <c r="UQF19" s="171"/>
      <c r="UQG19" s="171"/>
      <c r="UQH19" s="172"/>
      <c r="UQI19" s="162"/>
      <c r="UQJ19" s="171"/>
      <c r="UQK19" s="171"/>
      <c r="UQL19" s="171"/>
      <c r="UQM19" s="171"/>
      <c r="UQN19" s="171"/>
      <c r="UQO19" s="171"/>
      <c r="UQP19" s="172"/>
      <c r="UQQ19" s="162"/>
      <c r="UQR19" s="171"/>
      <c r="UQS19" s="171"/>
      <c r="UQT19" s="171"/>
      <c r="UQU19" s="171"/>
      <c r="UQV19" s="171"/>
      <c r="UQW19" s="171"/>
      <c r="UQX19" s="172"/>
      <c r="UQY19" s="162"/>
      <c r="UQZ19" s="171"/>
      <c r="URA19" s="171"/>
      <c r="URB19" s="171"/>
      <c r="URC19" s="171"/>
      <c r="URD19" s="171"/>
      <c r="URE19" s="171"/>
      <c r="URF19" s="172"/>
      <c r="URG19" s="162"/>
      <c r="URH19" s="171"/>
      <c r="URI19" s="171"/>
      <c r="URJ19" s="171"/>
      <c r="URK19" s="171"/>
      <c r="URL19" s="171"/>
      <c r="URM19" s="171"/>
      <c r="URN19" s="172"/>
      <c r="URO19" s="162"/>
      <c r="URP19" s="171"/>
      <c r="URQ19" s="171"/>
      <c r="URR19" s="171"/>
      <c r="URS19" s="171"/>
      <c r="URT19" s="171"/>
      <c r="URU19" s="171"/>
      <c r="URV19" s="172"/>
      <c r="URW19" s="162"/>
      <c r="URX19" s="171"/>
      <c r="URY19" s="171"/>
      <c r="URZ19" s="171"/>
      <c r="USA19" s="171"/>
      <c r="USB19" s="171"/>
      <c r="USC19" s="171"/>
      <c r="USD19" s="172"/>
      <c r="USE19" s="162"/>
      <c r="USF19" s="171"/>
      <c r="USG19" s="171"/>
      <c r="USH19" s="171"/>
      <c r="USI19" s="171"/>
      <c r="USJ19" s="171"/>
      <c r="USK19" s="171"/>
      <c r="USL19" s="172"/>
      <c r="USM19" s="162"/>
      <c r="USN19" s="171"/>
      <c r="USO19" s="171"/>
      <c r="USP19" s="171"/>
      <c r="USQ19" s="171"/>
      <c r="USR19" s="171"/>
      <c r="USS19" s="171"/>
      <c r="UST19" s="172"/>
      <c r="USU19" s="162"/>
      <c r="USV19" s="171"/>
      <c r="USW19" s="171"/>
      <c r="USX19" s="171"/>
      <c r="USY19" s="171"/>
      <c r="USZ19" s="171"/>
      <c r="UTA19" s="171"/>
      <c r="UTB19" s="172"/>
      <c r="UTC19" s="162"/>
      <c r="UTD19" s="171"/>
      <c r="UTE19" s="171"/>
      <c r="UTF19" s="171"/>
      <c r="UTG19" s="171"/>
      <c r="UTH19" s="171"/>
      <c r="UTI19" s="171"/>
      <c r="UTJ19" s="172"/>
      <c r="UTK19" s="162"/>
      <c r="UTL19" s="171"/>
      <c r="UTM19" s="171"/>
      <c r="UTN19" s="171"/>
      <c r="UTO19" s="171"/>
      <c r="UTP19" s="171"/>
      <c r="UTQ19" s="171"/>
      <c r="UTR19" s="172"/>
      <c r="UTS19" s="162"/>
      <c r="UTT19" s="171"/>
      <c r="UTU19" s="171"/>
      <c r="UTV19" s="171"/>
      <c r="UTW19" s="171"/>
      <c r="UTX19" s="171"/>
      <c r="UTY19" s="171"/>
      <c r="UTZ19" s="172"/>
      <c r="UUA19" s="162"/>
      <c r="UUB19" s="171"/>
      <c r="UUC19" s="171"/>
      <c r="UUD19" s="171"/>
      <c r="UUE19" s="171"/>
      <c r="UUF19" s="171"/>
      <c r="UUG19" s="171"/>
      <c r="UUH19" s="172"/>
      <c r="UUI19" s="162"/>
      <c r="UUJ19" s="171"/>
      <c r="UUK19" s="171"/>
      <c r="UUL19" s="171"/>
      <c r="UUM19" s="171"/>
      <c r="UUN19" s="171"/>
      <c r="UUO19" s="171"/>
      <c r="UUP19" s="172"/>
      <c r="UUQ19" s="162"/>
      <c r="UUR19" s="171"/>
      <c r="UUS19" s="171"/>
      <c r="UUT19" s="171"/>
      <c r="UUU19" s="171"/>
      <c r="UUV19" s="171"/>
      <c r="UUW19" s="171"/>
      <c r="UUX19" s="172"/>
      <c r="UUY19" s="162"/>
      <c r="UUZ19" s="171"/>
      <c r="UVA19" s="171"/>
      <c r="UVB19" s="171"/>
      <c r="UVC19" s="171"/>
      <c r="UVD19" s="171"/>
      <c r="UVE19" s="171"/>
      <c r="UVF19" s="172"/>
      <c r="UVG19" s="162"/>
      <c r="UVH19" s="171"/>
      <c r="UVI19" s="171"/>
      <c r="UVJ19" s="171"/>
      <c r="UVK19" s="171"/>
      <c r="UVL19" s="171"/>
      <c r="UVM19" s="171"/>
      <c r="UVN19" s="172"/>
      <c r="UVO19" s="162"/>
      <c r="UVP19" s="171"/>
      <c r="UVQ19" s="171"/>
      <c r="UVR19" s="171"/>
      <c r="UVS19" s="171"/>
      <c r="UVT19" s="171"/>
      <c r="UVU19" s="171"/>
      <c r="UVV19" s="172"/>
      <c r="UVW19" s="162"/>
      <c r="UVX19" s="171"/>
      <c r="UVY19" s="171"/>
      <c r="UVZ19" s="171"/>
      <c r="UWA19" s="171"/>
      <c r="UWB19" s="171"/>
      <c r="UWC19" s="171"/>
      <c r="UWD19" s="172"/>
      <c r="UWE19" s="162"/>
      <c r="UWF19" s="171"/>
      <c r="UWG19" s="171"/>
      <c r="UWH19" s="171"/>
      <c r="UWI19" s="171"/>
      <c r="UWJ19" s="171"/>
      <c r="UWK19" s="171"/>
      <c r="UWL19" s="172"/>
      <c r="UWM19" s="162"/>
      <c r="UWN19" s="171"/>
      <c r="UWO19" s="171"/>
      <c r="UWP19" s="171"/>
      <c r="UWQ19" s="171"/>
      <c r="UWR19" s="171"/>
      <c r="UWS19" s="171"/>
      <c r="UWT19" s="172"/>
      <c r="UWU19" s="162"/>
      <c r="UWV19" s="171"/>
      <c r="UWW19" s="171"/>
      <c r="UWX19" s="171"/>
      <c r="UWY19" s="171"/>
      <c r="UWZ19" s="171"/>
      <c r="UXA19" s="171"/>
      <c r="UXB19" s="172"/>
      <c r="UXC19" s="162"/>
      <c r="UXD19" s="171"/>
      <c r="UXE19" s="171"/>
      <c r="UXF19" s="171"/>
      <c r="UXG19" s="171"/>
      <c r="UXH19" s="171"/>
      <c r="UXI19" s="171"/>
      <c r="UXJ19" s="172"/>
      <c r="UXK19" s="162"/>
      <c r="UXL19" s="171"/>
      <c r="UXM19" s="171"/>
      <c r="UXN19" s="171"/>
      <c r="UXO19" s="171"/>
      <c r="UXP19" s="171"/>
      <c r="UXQ19" s="171"/>
      <c r="UXR19" s="172"/>
      <c r="UXS19" s="162"/>
      <c r="UXT19" s="171"/>
      <c r="UXU19" s="171"/>
      <c r="UXV19" s="171"/>
      <c r="UXW19" s="171"/>
      <c r="UXX19" s="171"/>
      <c r="UXY19" s="171"/>
      <c r="UXZ19" s="172"/>
      <c r="UYA19" s="162"/>
      <c r="UYB19" s="171"/>
      <c r="UYC19" s="171"/>
      <c r="UYD19" s="171"/>
      <c r="UYE19" s="171"/>
      <c r="UYF19" s="171"/>
      <c r="UYG19" s="171"/>
      <c r="UYH19" s="172"/>
      <c r="UYI19" s="162"/>
      <c r="UYJ19" s="171"/>
      <c r="UYK19" s="171"/>
      <c r="UYL19" s="171"/>
      <c r="UYM19" s="171"/>
      <c r="UYN19" s="171"/>
      <c r="UYO19" s="171"/>
      <c r="UYP19" s="172"/>
      <c r="UYQ19" s="162"/>
      <c r="UYR19" s="171"/>
      <c r="UYS19" s="171"/>
      <c r="UYT19" s="171"/>
      <c r="UYU19" s="171"/>
      <c r="UYV19" s="171"/>
      <c r="UYW19" s="171"/>
      <c r="UYX19" s="172"/>
      <c r="UYY19" s="162"/>
      <c r="UYZ19" s="171"/>
      <c r="UZA19" s="171"/>
      <c r="UZB19" s="171"/>
      <c r="UZC19" s="171"/>
      <c r="UZD19" s="171"/>
      <c r="UZE19" s="171"/>
      <c r="UZF19" s="172"/>
      <c r="UZG19" s="162"/>
      <c r="UZH19" s="171"/>
      <c r="UZI19" s="171"/>
      <c r="UZJ19" s="171"/>
      <c r="UZK19" s="171"/>
      <c r="UZL19" s="171"/>
      <c r="UZM19" s="171"/>
      <c r="UZN19" s="172"/>
      <c r="UZO19" s="162"/>
      <c r="UZP19" s="171"/>
      <c r="UZQ19" s="171"/>
      <c r="UZR19" s="171"/>
      <c r="UZS19" s="171"/>
      <c r="UZT19" s="171"/>
      <c r="UZU19" s="171"/>
      <c r="UZV19" s="172"/>
      <c r="UZW19" s="162"/>
      <c r="UZX19" s="171"/>
      <c r="UZY19" s="171"/>
      <c r="UZZ19" s="171"/>
      <c r="VAA19" s="171"/>
      <c r="VAB19" s="171"/>
      <c r="VAC19" s="171"/>
      <c r="VAD19" s="172"/>
      <c r="VAE19" s="162"/>
      <c r="VAF19" s="171"/>
      <c r="VAG19" s="171"/>
      <c r="VAH19" s="171"/>
      <c r="VAI19" s="171"/>
      <c r="VAJ19" s="171"/>
      <c r="VAK19" s="171"/>
      <c r="VAL19" s="172"/>
      <c r="VAM19" s="162"/>
      <c r="VAN19" s="171"/>
      <c r="VAO19" s="171"/>
      <c r="VAP19" s="171"/>
      <c r="VAQ19" s="171"/>
      <c r="VAR19" s="171"/>
      <c r="VAS19" s="171"/>
      <c r="VAT19" s="172"/>
      <c r="VAU19" s="162"/>
      <c r="VAV19" s="171"/>
      <c r="VAW19" s="171"/>
      <c r="VAX19" s="171"/>
      <c r="VAY19" s="171"/>
      <c r="VAZ19" s="171"/>
      <c r="VBA19" s="171"/>
      <c r="VBB19" s="172"/>
      <c r="VBC19" s="162"/>
      <c r="VBD19" s="171"/>
      <c r="VBE19" s="171"/>
      <c r="VBF19" s="171"/>
      <c r="VBG19" s="171"/>
      <c r="VBH19" s="171"/>
      <c r="VBI19" s="171"/>
      <c r="VBJ19" s="172"/>
      <c r="VBK19" s="162"/>
      <c r="VBL19" s="171"/>
      <c r="VBM19" s="171"/>
      <c r="VBN19" s="171"/>
      <c r="VBO19" s="171"/>
      <c r="VBP19" s="171"/>
      <c r="VBQ19" s="171"/>
      <c r="VBR19" s="172"/>
      <c r="VBS19" s="162"/>
      <c r="VBT19" s="171"/>
      <c r="VBU19" s="171"/>
      <c r="VBV19" s="171"/>
      <c r="VBW19" s="171"/>
      <c r="VBX19" s="171"/>
      <c r="VBY19" s="171"/>
      <c r="VBZ19" s="172"/>
      <c r="VCA19" s="162"/>
      <c r="VCB19" s="171"/>
      <c r="VCC19" s="171"/>
      <c r="VCD19" s="171"/>
      <c r="VCE19" s="171"/>
      <c r="VCF19" s="171"/>
      <c r="VCG19" s="171"/>
      <c r="VCH19" s="172"/>
      <c r="VCI19" s="162"/>
      <c r="VCJ19" s="171"/>
      <c r="VCK19" s="171"/>
      <c r="VCL19" s="171"/>
      <c r="VCM19" s="171"/>
      <c r="VCN19" s="171"/>
      <c r="VCO19" s="171"/>
      <c r="VCP19" s="172"/>
      <c r="VCQ19" s="162"/>
      <c r="VCR19" s="171"/>
      <c r="VCS19" s="171"/>
      <c r="VCT19" s="171"/>
      <c r="VCU19" s="171"/>
      <c r="VCV19" s="171"/>
      <c r="VCW19" s="171"/>
      <c r="VCX19" s="172"/>
      <c r="VCY19" s="162"/>
      <c r="VCZ19" s="171"/>
      <c r="VDA19" s="171"/>
      <c r="VDB19" s="171"/>
      <c r="VDC19" s="171"/>
      <c r="VDD19" s="171"/>
      <c r="VDE19" s="171"/>
      <c r="VDF19" s="172"/>
      <c r="VDG19" s="162"/>
      <c r="VDH19" s="171"/>
      <c r="VDI19" s="171"/>
      <c r="VDJ19" s="171"/>
      <c r="VDK19" s="171"/>
      <c r="VDL19" s="171"/>
      <c r="VDM19" s="171"/>
      <c r="VDN19" s="172"/>
      <c r="VDO19" s="162"/>
      <c r="VDP19" s="171"/>
      <c r="VDQ19" s="171"/>
      <c r="VDR19" s="171"/>
      <c r="VDS19" s="171"/>
      <c r="VDT19" s="171"/>
      <c r="VDU19" s="171"/>
      <c r="VDV19" s="172"/>
      <c r="VDW19" s="162"/>
      <c r="VDX19" s="171"/>
      <c r="VDY19" s="171"/>
      <c r="VDZ19" s="171"/>
      <c r="VEA19" s="171"/>
      <c r="VEB19" s="171"/>
      <c r="VEC19" s="171"/>
      <c r="VED19" s="172"/>
      <c r="VEE19" s="162"/>
      <c r="VEF19" s="171"/>
      <c r="VEG19" s="171"/>
      <c r="VEH19" s="171"/>
      <c r="VEI19" s="171"/>
      <c r="VEJ19" s="171"/>
      <c r="VEK19" s="171"/>
      <c r="VEL19" s="172"/>
      <c r="VEM19" s="162"/>
      <c r="VEN19" s="171"/>
      <c r="VEO19" s="171"/>
      <c r="VEP19" s="171"/>
      <c r="VEQ19" s="171"/>
      <c r="VER19" s="171"/>
      <c r="VES19" s="171"/>
      <c r="VET19" s="172"/>
      <c r="VEU19" s="162"/>
      <c r="VEV19" s="171"/>
      <c r="VEW19" s="171"/>
      <c r="VEX19" s="171"/>
      <c r="VEY19" s="171"/>
      <c r="VEZ19" s="171"/>
      <c r="VFA19" s="171"/>
      <c r="VFB19" s="172"/>
      <c r="VFC19" s="162"/>
      <c r="VFD19" s="171"/>
      <c r="VFE19" s="171"/>
      <c r="VFF19" s="171"/>
      <c r="VFG19" s="171"/>
      <c r="VFH19" s="171"/>
      <c r="VFI19" s="171"/>
      <c r="VFJ19" s="172"/>
      <c r="VFK19" s="162"/>
      <c r="VFL19" s="171"/>
      <c r="VFM19" s="171"/>
      <c r="VFN19" s="171"/>
      <c r="VFO19" s="171"/>
      <c r="VFP19" s="171"/>
      <c r="VFQ19" s="171"/>
      <c r="VFR19" s="172"/>
      <c r="VFS19" s="162"/>
      <c r="VFT19" s="171"/>
      <c r="VFU19" s="171"/>
      <c r="VFV19" s="171"/>
      <c r="VFW19" s="171"/>
      <c r="VFX19" s="171"/>
      <c r="VFY19" s="171"/>
      <c r="VFZ19" s="172"/>
      <c r="VGA19" s="162"/>
      <c r="VGB19" s="171"/>
      <c r="VGC19" s="171"/>
      <c r="VGD19" s="171"/>
      <c r="VGE19" s="171"/>
      <c r="VGF19" s="171"/>
      <c r="VGG19" s="171"/>
      <c r="VGH19" s="172"/>
      <c r="VGI19" s="162"/>
      <c r="VGJ19" s="171"/>
      <c r="VGK19" s="171"/>
      <c r="VGL19" s="171"/>
      <c r="VGM19" s="171"/>
      <c r="VGN19" s="171"/>
      <c r="VGO19" s="171"/>
      <c r="VGP19" s="172"/>
      <c r="VGQ19" s="162"/>
      <c r="VGR19" s="171"/>
      <c r="VGS19" s="171"/>
      <c r="VGT19" s="171"/>
      <c r="VGU19" s="171"/>
      <c r="VGV19" s="171"/>
      <c r="VGW19" s="171"/>
      <c r="VGX19" s="172"/>
      <c r="VGY19" s="162"/>
      <c r="VGZ19" s="171"/>
      <c r="VHA19" s="171"/>
      <c r="VHB19" s="171"/>
      <c r="VHC19" s="171"/>
      <c r="VHD19" s="171"/>
      <c r="VHE19" s="171"/>
      <c r="VHF19" s="172"/>
      <c r="VHG19" s="162"/>
      <c r="VHH19" s="171"/>
      <c r="VHI19" s="171"/>
      <c r="VHJ19" s="171"/>
      <c r="VHK19" s="171"/>
      <c r="VHL19" s="171"/>
      <c r="VHM19" s="171"/>
      <c r="VHN19" s="172"/>
      <c r="VHO19" s="162"/>
      <c r="VHP19" s="171"/>
      <c r="VHQ19" s="171"/>
      <c r="VHR19" s="171"/>
      <c r="VHS19" s="171"/>
      <c r="VHT19" s="171"/>
      <c r="VHU19" s="171"/>
      <c r="VHV19" s="172"/>
      <c r="VHW19" s="162"/>
      <c r="VHX19" s="171"/>
      <c r="VHY19" s="171"/>
      <c r="VHZ19" s="171"/>
      <c r="VIA19" s="171"/>
      <c r="VIB19" s="171"/>
      <c r="VIC19" s="171"/>
      <c r="VID19" s="172"/>
      <c r="VIE19" s="162"/>
      <c r="VIF19" s="171"/>
      <c r="VIG19" s="171"/>
      <c r="VIH19" s="171"/>
      <c r="VII19" s="171"/>
      <c r="VIJ19" s="171"/>
      <c r="VIK19" s="171"/>
      <c r="VIL19" s="172"/>
      <c r="VIM19" s="162"/>
      <c r="VIN19" s="171"/>
      <c r="VIO19" s="171"/>
      <c r="VIP19" s="171"/>
      <c r="VIQ19" s="171"/>
      <c r="VIR19" s="171"/>
      <c r="VIS19" s="171"/>
      <c r="VIT19" s="172"/>
      <c r="VIU19" s="162"/>
      <c r="VIV19" s="171"/>
      <c r="VIW19" s="171"/>
      <c r="VIX19" s="171"/>
      <c r="VIY19" s="171"/>
      <c r="VIZ19" s="171"/>
      <c r="VJA19" s="171"/>
      <c r="VJB19" s="172"/>
      <c r="VJC19" s="162"/>
      <c r="VJD19" s="171"/>
      <c r="VJE19" s="171"/>
      <c r="VJF19" s="171"/>
      <c r="VJG19" s="171"/>
      <c r="VJH19" s="171"/>
      <c r="VJI19" s="171"/>
      <c r="VJJ19" s="172"/>
      <c r="VJK19" s="162"/>
      <c r="VJL19" s="171"/>
      <c r="VJM19" s="171"/>
      <c r="VJN19" s="171"/>
      <c r="VJO19" s="171"/>
      <c r="VJP19" s="171"/>
      <c r="VJQ19" s="171"/>
      <c r="VJR19" s="172"/>
      <c r="VJS19" s="162"/>
      <c r="VJT19" s="171"/>
      <c r="VJU19" s="171"/>
      <c r="VJV19" s="171"/>
      <c r="VJW19" s="171"/>
      <c r="VJX19" s="171"/>
      <c r="VJY19" s="171"/>
      <c r="VJZ19" s="172"/>
      <c r="VKA19" s="162"/>
      <c r="VKB19" s="171"/>
      <c r="VKC19" s="171"/>
      <c r="VKD19" s="171"/>
      <c r="VKE19" s="171"/>
      <c r="VKF19" s="171"/>
      <c r="VKG19" s="171"/>
      <c r="VKH19" s="172"/>
      <c r="VKI19" s="162"/>
      <c r="VKJ19" s="171"/>
      <c r="VKK19" s="171"/>
      <c r="VKL19" s="171"/>
      <c r="VKM19" s="171"/>
      <c r="VKN19" s="171"/>
      <c r="VKO19" s="171"/>
      <c r="VKP19" s="172"/>
      <c r="VKQ19" s="162"/>
      <c r="VKR19" s="171"/>
      <c r="VKS19" s="171"/>
      <c r="VKT19" s="171"/>
      <c r="VKU19" s="171"/>
      <c r="VKV19" s="171"/>
      <c r="VKW19" s="171"/>
      <c r="VKX19" s="172"/>
      <c r="VKY19" s="162"/>
      <c r="VKZ19" s="171"/>
      <c r="VLA19" s="171"/>
      <c r="VLB19" s="171"/>
      <c r="VLC19" s="171"/>
      <c r="VLD19" s="171"/>
      <c r="VLE19" s="171"/>
      <c r="VLF19" s="172"/>
      <c r="VLG19" s="162"/>
      <c r="VLH19" s="171"/>
      <c r="VLI19" s="171"/>
      <c r="VLJ19" s="171"/>
      <c r="VLK19" s="171"/>
      <c r="VLL19" s="171"/>
      <c r="VLM19" s="171"/>
      <c r="VLN19" s="172"/>
      <c r="VLO19" s="162"/>
      <c r="VLP19" s="171"/>
      <c r="VLQ19" s="171"/>
      <c r="VLR19" s="171"/>
      <c r="VLS19" s="171"/>
      <c r="VLT19" s="171"/>
      <c r="VLU19" s="171"/>
      <c r="VLV19" s="172"/>
      <c r="VLW19" s="162"/>
      <c r="VLX19" s="171"/>
      <c r="VLY19" s="171"/>
      <c r="VLZ19" s="171"/>
      <c r="VMA19" s="171"/>
      <c r="VMB19" s="171"/>
      <c r="VMC19" s="171"/>
      <c r="VMD19" s="172"/>
      <c r="VME19" s="162"/>
      <c r="VMF19" s="171"/>
      <c r="VMG19" s="171"/>
      <c r="VMH19" s="171"/>
      <c r="VMI19" s="171"/>
      <c r="VMJ19" s="171"/>
      <c r="VMK19" s="171"/>
      <c r="VML19" s="172"/>
      <c r="VMM19" s="162"/>
      <c r="VMN19" s="171"/>
      <c r="VMO19" s="171"/>
      <c r="VMP19" s="171"/>
      <c r="VMQ19" s="171"/>
      <c r="VMR19" s="171"/>
      <c r="VMS19" s="171"/>
      <c r="VMT19" s="172"/>
      <c r="VMU19" s="162"/>
      <c r="VMV19" s="171"/>
      <c r="VMW19" s="171"/>
      <c r="VMX19" s="171"/>
      <c r="VMY19" s="171"/>
      <c r="VMZ19" s="171"/>
      <c r="VNA19" s="171"/>
      <c r="VNB19" s="172"/>
      <c r="VNC19" s="162"/>
      <c r="VND19" s="171"/>
      <c r="VNE19" s="171"/>
      <c r="VNF19" s="171"/>
      <c r="VNG19" s="171"/>
      <c r="VNH19" s="171"/>
      <c r="VNI19" s="171"/>
      <c r="VNJ19" s="172"/>
      <c r="VNK19" s="162"/>
      <c r="VNL19" s="171"/>
      <c r="VNM19" s="171"/>
      <c r="VNN19" s="171"/>
      <c r="VNO19" s="171"/>
      <c r="VNP19" s="171"/>
      <c r="VNQ19" s="171"/>
      <c r="VNR19" s="172"/>
      <c r="VNS19" s="162"/>
      <c r="VNT19" s="171"/>
      <c r="VNU19" s="171"/>
      <c r="VNV19" s="171"/>
      <c r="VNW19" s="171"/>
      <c r="VNX19" s="171"/>
      <c r="VNY19" s="171"/>
      <c r="VNZ19" s="172"/>
      <c r="VOA19" s="162"/>
      <c r="VOB19" s="171"/>
      <c r="VOC19" s="171"/>
      <c r="VOD19" s="171"/>
      <c r="VOE19" s="171"/>
      <c r="VOF19" s="171"/>
      <c r="VOG19" s="171"/>
      <c r="VOH19" s="172"/>
      <c r="VOI19" s="162"/>
      <c r="VOJ19" s="171"/>
      <c r="VOK19" s="171"/>
      <c r="VOL19" s="171"/>
      <c r="VOM19" s="171"/>
      <c r="VON19" s="171"/>
      <c r="VOO19" s="171"/>
      <c r="VOP19" s="172"/>
      <c r="VOQ19" s="162"/>
      <c r="VOR19" s="171"/>
      <c r="VOS19" s="171"/>
      <c r="VOT19" s="171"/>
      <c r="VOU19" s="171"/>
      <c r="VOV19" s="171"/>
      <c r="VOW19" s="171"/>
      <c r="VOX19" s="172"/>
      <c r="VOY19" s="162"/>
      <c r="VOZ19" s="171"/>
      <c r="VPA19" s="171"/>
      <c r="VPB19" s="171"/>
      <c r="VPC19" s="171"/>
      <c r="VPD19" s="171"/>
      <c r="VPE19" s="171"/>
      <c r="VPF19" s="172"/>
      <c r="VPG19" s="162"/>
      <c r="VPH19" s="171"/>
      <c r="VPI19" s="171"/>
      <c r="VPJ19" s="171"/>
      <c r="VPK19" s="171"/>
      <c r="VPL19" s="171"/>
      <c r="VPM19" s="171"/>
      <c r="VPN19" s="172"/>
      <c r="VPO19" s="162"/>
      <c r="VPP19" s="171"/>
      <c r="VPQ19" s="171"/>
      <c r="VPR19" s="171"/>
      <c r="VPS19" s="171"/>
      <c r="VPT19" s="171"/>
      <c r="VPU19" s="171"/>
      <c r="VPV19" s="172"/>
      <c r="VPW19" s="162"/>
      <c r="VPX19" s="171"/>
      <c r="VPY19" s="171"/>
      <c r="VPZ19" s="171"/>
      <c r="VQA19" s="171"/>
      <c r="VQB19" s="171"/>
      <c r="VQC19" s="171"/>
      <c r="VQD19" s="172"/>
      <c r="VQE19" s="162"/>
      <c r="VQF19" s="171"/>
      <c r="VQG19" s="171"/>
      <c r="VQH19" s="171"/>
      <c r="VQI19" s="171"/>
      <c r="VQJ19" s="171"/>
      <c r="VQK19" s="171"/>
      <c r="VQL19" s="172"/>
      <c r="VQM19" s="162"/>
      <c r="VQN19" s="171"/>
      <c r="VQO19" s="171"/>
      <c r="VQP19" s="171"/>
      <c r="VQQ19" s="171"/>
      <c r="VQR19" s="171"/>
      <c r="VQS19" s="171"/>
      <c r="VQT19" s="172"/>
      <c r="VQU19" s="162"/>
      <c r="VQV19" s="171"/>
      <c r="VQW19" s="171"/>
      <c r="VQX19" s="171"/>
      <c r="VQY19" s="171"/>
      <c r="VQZ19" s="171"/>
      <c r="VRA19" s="171"/>
      <c r="VRB19" s="172"/>
      <c r="VRC19" s="162"/>
      <c r="VRD19" s="171"/>
      <c r="VRE19" s="171"/>
      <c r="VRF19" s="171"/>
      <c r="VRG19" s="171"/>
      <c r="VRH19" s="171"/>
      <c r="VRI19" s="171"/>
      <c r="VRJ19" s="172"/>
      <c r="VRK19" s="162"/>
      <c r="VRL19" s="171"/>
      <c r="VRM19" s="171"/>
      <c r="VRN19" s="171"/>
      <c r="VRO19" s="171"/>
      <c r="VRP19" s="171"/>
      <c r="VRQ19" s="171"/>
      <c r="VRR19" s="172"/>
      <c r="VRS19" s="162"/>
      <c r="VRT19" s="171"/>
      <c r="VRU19" s="171"/>
      <c r="VRV19" s="171"/>
      <c r="VRW19" s="171"/>
      <c r="VRX19" s="171"/>
      <c r="VRY19" s="171"/>
      <c r="VRZ19" s="172"/>
      <c r="VSA19" s="162"/>
      <c r="VSB19" s="171"/>
      <c r="VSC19" s="171"/>
      <c r="VSD19" s="171"/>
      <c r="VSE19" s="171"/>
      <c r="VSF19" s="171"/>
      <c r="VSG19" s="171"/>
      <c r="VSH19" s="172"/>
      <c r="VSI19" s="162"/>
      <c r="VSJ19" s="171"/>
      <c r="VSK19" s="171"/>
      <c r="VSL19" s="171"/>
      <c r="VSM19" s="171"/>
      <c r="VSN19" s="171"/>
      <c r="VSO19" s="171"/>
      <c r="VSP19" s="172"/>
      <c r="VSQ19" s="162"/>
      <c r="VSR19" s="171"/>
      <c r="VSS19" s="171"/>
      <c r="VST19" s="171"/>
      <c r="VSU19" s="171"/>
      <c r="VSV19" s="171"/>
      <c r="VSW19" s="171"/>
      <c r="VSX19" s="172"/>
      <c r="VSY19" s="162"/>
      <c r="VSZ19" s="171"/>
      <c r="VTA19" s="171"/>
      <c r="VTB19" s="171"/>
      <c r="VTC19" s="171"/>
      <c r="VTD19" s="171"/>
      <c r="VTE19" s="171"/>
      <c r="VTF19" s="172"/>
      <c r="VTG19" s="162"/>
      <c r="VTH19" s="171"/>
      <c r="VTI19" s="171"/>
      <c r="VTJ19" s="171"/>
      <c r="VTK19" s="171"/>
      <c r="VTL19" s="171"/>
      <c r="VTM19" s="171"/>
      <c r="VTN19" s="172"/>
      <c r="VTO19" s="162"/>
      <c r="VTP19" s="171"/>
      <c r="VTQ19" s="171"/>
      <c r="VTR19" s="171"/>
      <c r="VTS19" s="171"/>
      <c r="VTT19" s="171"/>
      <c r="VTU19" s="171"/>
      <c r="VTV19" s="172"/>
      <c r="VTW19" s="162"/>
      <c r="VTX19" s="171"/>
      <c r="VTY19" s="171"/>
      <c r="VTZ19" s="171"/>
      <c r="VUA19" s="171"/>
      <c r="VUB19" s="171"/>
      <c r="VUC19" s="171"/>
      <c r="VUD19" s="172"/>
      <c r="VUE19" s="162"/>
      <c r="VUF19" s="171"/>
      <c r="VUG19" s="171"/>
      <c r="VUH19" s="171"/>
      <c r="VUI19" s="171"/>
      <c r="VUJ19" s="171"/>
      <c r="VUK19" s="171"/>
      <c r="VUL19" s="172"/>
      <c r="VUM19" s="162"/>
      <c r="VUN19" s="171"/>
      <c r="VUO19" s="171"/>
      <c r="VUP19" s="171"/>
      <c r="VUQ19" s="171"/>
      <c r="VUR19" s="171"/>
      <c r="VUS19" s="171"/>
      <c r="VUT19" s="172"/>
      <c r="VUU19" s="162"/>
      <c r="VUV19" s="171"/>
      <c r="VUW19" s="171"/>
      <c r="VUX19" s="171"/>
      <c r="VUY19" s="171"/>
      <c r="VUZ19" s="171"/>
      <c r="VVA19" s="171"/>
      <c r="VVB19" s="172"/>
      <c r="VVC19" s="162"/>
      <c r="VVD19" s="171"/>
      <c r="VVE19" s="171"/>
      <c r="VVF19" s="171"/>
      <c r="VVG19" s="171"/>
      <c r="VVH19" s="171"/>
      <c r="VVI19" s="171"/>
      <c r="VVJ19" s="172"/>
      <c r="VVK19" s="162"/>
      <c r="VVL19" s="171"/>
      <c r="VVM19" s="171"/>
      <c r="VVN19" s="171"/>
      <c r="VVO19" s="171"/>
      <c r="VVP19" s="171"/>
      <c r="VVQ19" s="171"/>
      <c r="VVR19" s="172"/>
      <c r="VVS19" s="162"/>
      <c r="VVT19" s="171"/>
      <c r="VVU19" s="171"/>
      <c r="VVV19" s="171"/>
      <c r="VVW19" s="171"/>
      <c r="VVX19" s="171"/>
      <c r="VVY19" s="171"/>
      <c r="VVZ19" s="172"/>
      <c r="VWA19" s="162"/>
      <c r="VWB19" s="171"/>
      <c r="VWC19" s="171"/>
      <c r="VWD19" s="171"/>
      <c r="VWE19" s="171"/>
      <c r="VWF19" s="171"/>
      <c r="VWG19" s="171"/>
      <c r="VWH19" s="172"/>
      <c r="VWI19" s="162"/>
      <c r="VWJ19" s="171"/>
      <c r="VWK19" s="171"/>
      <c r="VWL19" s="171"/>
      <c r="VWM19" s="171"/>
      <c r="VWN19" s="171"/>
      <c r="VWO19" s="171"/>
      <c r="VWP19" s="172"/>
      <c r="VWQ19" s="162"/>
      <c r="VWR19" s="171"/>
      <c r="VWS19" s="171"/>
      <c r="VWT19" s="171"/>
      <c r="VWU19" s="171"/>
      <c r="VWV19" s="171"/>
      <c r="VWW19" s="171"/>
      <c r="VWX19" s="172"/>
      <c r="VWY19" s="162"/>
      <c r="VWZ19" s="171"/>
      <c r="VXA19" s="171"/>
      <c r="VXB19" s="171"/>
      <c r="VXC19" s="171"/>
      <c r="VXD19" s="171"/>
      <c r="VXE19" s="171"/>
      <c r="VXF19" s="172"/>
      <c r="VXG19" s="162"/>
      <c r="VXH19" s="171"/>
      <c r="VXI19" s="171"/>
      <c r="VXJ19" s="171"/>
      <c r="VXK19" s="171"/>
      <c r="VXL19" s="171"/>
      <c r="VXM19" s="171"/>
      <c r="VXN19" s="172"/>
      <c r="VXO19" s="162"/>
      <c r="VXP19" s="171"/>
      <c r="VXQ19" s="171"/>
      <c r="VXR19" s="171"/>
      <c r="VXS19" s="171"/>
      <c r="VXT19" s="171"/>
      <c r="VXU19" s="171"/>
      <c r="VXV19" s="172"/>
      <c r="VXW19" s="162"/>
      <c r="VXX19" s="171"/>
      <c r="VXY19" s="171"/>
      <c r="VXZ19" s="171"/>
      <c r="VYA19" s="171"/>
      <c r="VYB19" s="171"/>
      <c r="VYC19" s="171"/>
      <c r="VYD19" s="172"/>
      <c r="VYE19" s="162"/>
      <c r="VYF19" s="171"/>
      <c r="VYG19" s="171"/>
      <c r="VYH19" s="171"/>
      <c r="VYI19" s="171"/>
      <c r="VYJ19" s="171"/>
      <c r="VYK19" s="171"/>
      <c r="VYL19" s="172"/>
      <c r="VYM19" s="162"/>
      <c r="VYN19" s="171"/>
      <c r="VYO19" s="171"/>
      <c r="VYP19" s="171"/>
      <c r="VYQ19" s="171"/>
      <c r="VYR19" s="171"/>
      <c r="VYS19" s="171"/>
      <c r="VYT19" s="172"/>
      <c r="VYU19" s="162"/>
      <c r="VYV19" s="171"/>
      <c r="VYW19" s="171"/>
      <c r="VYX19" s="171"/>
      <c r="VYY19" s="171"/>
      <c r="VYZ19" s="171"/>
      <c r="VZA19" s="171"/>
      <c r="VZB19" s="172"/>
      <c r="VZC19" s="162"/>
      <c r="VZD19" s="171"/>
      <c r="VZE19" s="171"/>
      <c r="VZF19" s="171"/>
      <c r="VZG19" s="171"/>
      <c r="VZH19" s="171"/>
      <c r="VZI19" s="171"/>
      <c r="VZJ19" s="172"/>
      <c r="VZK19" s="162"/>
      <c r="VZL19" s="171"/>
      <c r="VZM19" s="171"/>
      <c r="VZN19" s="171"/>
      <c r="VZO19" s="171"/>
      <c r="VZP19" s="171"/>
      <c r="VZQ19" s="171"/>
      <c r="VZR19" s="172"/>
      <c r="VZS19" s="162"/>
      <c r="VZT19" s="171"/>
      <c r="VZU19" s="171"/>
      <c r="VZV19" s="171"/>
      <c r="VZW19" s="171"/>
      <c r="VZX19" s="171"/>
      <c r="VZY19" s="171"/>
      <c r="VZZ19" s="172"/>
      <c r="WAA19" s="162"/>
      <c r="WAB19" s="171"/>
      <c r="WAC19" s="171"/>
      <c r="WAD19" s="171"/>
      <c r="WAE19" s="171"/>
      <c r="WAF19" s="171"/>
      <c r="WAG19" s="171"/>
      <c r="WAH19" s="172"/>
      <c r="WAI19" s="162"/>
      <c r="WAJ19" s="171"/>
      <c r="WAK19" s="171"/>
      <c r="WAL19" s="171"/>
      <c r="WAM19" s="171"/>
      <c r="WAN19" s="171"/>
      <c r="WAO19" s="171"/>
      <c r="WAP19" s="172"/>
      <c r="WAQ19" s="162"/>
      <c r="WAR19" s="171"/>
      <c r="WAS19" s="171"/>
      <c r="WAT19" s="171"/>
      <c r="WAU19" s="171"/>
      <c r="WAV19" s="171"/>
      <c r="WAW19" s="171"/>
      <c r="WAX19" s="172"/>
      <c r="WAY19" s="162"/>
      <c r="WAZ19" s="171"/>
      <c r="WBA19" s="171"/>
      <c r="WBB19" s="171"/>
      <c r="WBC19" s="171"/>
      <c r="WBD19" s="171"/>
      <c r="WBE19" s="171"/>
      <c r="WBF19" s="172"/>
      <c r="WBG19" s="162"/>
      <c r="WBH19" s="171"/>
      <c r="WBI19" s="171"/>
      <c r="WBJ19" s="171"/>
      <c r="WBK19" s="171"/>
      <c r="WBL19" s="171"/>
      <c r="WBM19" s="171"/>
      <c r="WBN19" s="172"/>
      <c r="WBO19" s="162"/>
      <c r="WBP19" s="171"/>
      <c r="WBQ19" s="171"/>
      <c r="WBR19" s="171"/>
      <c r="WBS19" s="171"/>
      <c r="WBT19" s="171"/>
      <c r="WBU19" s="171"/>
      <c r="WBV19" s="172"/>
      <c r="WBW19" s="162"/>
      <c r="WBX19" s="171"/>
      <c r="WBY19" s="171"/>
      <c r="WBZ19" s="171"/>
      <c r="WCA19" s="171"/>
      <c r="WCB19" s="171"/>
      <c r="WCC19" s="171"/>
      <c r="WCD19" s="172"/>
      <c r="WCE19" s="162"/>
      <c r="WCF19" s="171"/>
      <c r="WCG19" s="171"/>
      <c r="WCH19" s="171"/>
      <c r="WCI19" s="171"/>
      <c r="WCJ19" s="171"/>
      <c r="WCK19" s="171"/>
      <c r="WCL19" s="172"/>
      <c r="WCM19" s="162"/>
      <c r="WCN19" s="171"/>
      <c r="WCO19" s="171"/>
      <c r="WCP19" s="171"/>
      <c r="WCQ19" s="171"/>
      <c r="WCR19" s="171"/>
      <c r="WCS19" s="171"/>
      <c r="WCT19" s="172"/>
      <c r="WCU19" s="162"/>
      <c r="WCV19" s="171"/>
      <c r="WCW19" s="171"/>
      <c r="WCX19" s="171"/>
      <c r="WCY19" s="171"/>
      <c r="WCZ19" s="171"/>
      <c r="WDA19" s="171"/>
      <c r="WDB19" s="172"/>
      <c r="WDC19" s="162"/>
      <c r="WDD19" s="171"/>
      <c r="WDE19" s="171"/>
      <c r="WDF19" s="171"/>
      <c r="WDG19" s="171"/>
      <c r="WDH19" s="171"/>
      <c r="WDI19" s="171"/>
      <c r="WDJ19" s="172"/>
      <c r="WDK19" s="162"/>
      <c r="WDL19" s="171"/>
      <c r="WDM19" s="171"/>
      <c r="WDN19" s="171"/>
      <c r="WDO19" s="171"/>
      <c r="WDP19" s="171"/>
      <c r="WDQ19" s="171"/>
      <c r="WDR19" s="172"/>
      <c r="WDS19" s="162"/>
      <c r="WDT19" s="171"/>
      <c r="WDU19" s="171"/>
      <c r="WDV19" s="171"/>
      <c r="WDW19" s="171"/>
      <c r="WDX19" s="171"/>
      <c r="WDY19" s="171"/>
      <c r="WDZ19" s="172"/>
      <c r="WEA19" s="162"/>
      <c r="WEB19" s="171"/>
      <c r="WEC19" s="171"/>
      <c r="WED19" s="171"/>
      <c r="WEE19" s="171"/>
      <c r="WEF19" s="171"/>
      <c r="WEG19" s="171"/>
      <c r="WEH19" s="172"/>
      <c r="WEI19" s="162"/>
      <c r="WEJ19" s="171"/>
      <c r="WEK19" s="171"/>
      <c r="WEL19" s="171"/>
      <c r="WEM19" s="171"/>
      <c r="WEN19" s="171"/>
      <c r="WEO19" s="171"/>
      <c r="WEP19" s="172"/>
      <c r="WEQ19" s="162"/>
      <c r="WER19" s="171"/>
      <c r="WES19" s="171"/>
      <c r="WET19" s="171"/>
      <c r="WEU19" s="171"/>
      <c r="WEV19" s="171"/>
      <c r="WEW19" s="171"/>
      <c r="WEX19" s="172"/>
      <c r="WEY19" s="162"/>
      <c r="WEZ19" s="171"/>
      <c r="WFA19" s="171"/>
      <c r="WFB19" s="171"/>
      <c r="WFC19" s="171"/>
      <c r="WFD19" s="171"/>
      <c r="WFE19" s="171"/>
      <c r="WFF19" s="172"/>
      <c r="WFG19" s="162"/>
      <c r="WFH19" s="171"/>
      <c r="WFI19" s="171"/>
      <c r="WFJ19" s="171"/>
      <c r="WFK19" s="171"/>
      <c r="WFL19" s="171"/>
      <c r="WFM19" s="171"/>
      <c r="WFN19" s="172"/>
      <c r="WFO19" s="162"/>
      <c r="WFP19" s="171"/>
      <c r="WFQ19" s="171"/>
      <c r="WFR19" s="171"/>
      <c r="WFS19" s="171"/>
      <c r="WFT19" s="171"/>
      <c r="WFU19" s="171"/>
      <c r="WFV19" s="172"/>
      <c r="WFW19" s="162"/>
      <c r="WFX19" s="171"/>
      <c r="WFY19" s="171"/>
      <c r="WFZ19" s="171"/>
      <c r="WGA19" s="171"/>
      <c r="WGB19" s="171"/>
      <c r="WGC19" s="171"/>
      <c r="WGD19" s="172"/>
      <c r="WGE19" s="162"/>
      <c r="WGF19" s="171"/>
      <c r="WGG19" s="171"/>
      <c r="WGH19" s="171"/>
      <c r="WGI19" s="171"/>
      <c r="WGJ19" s="171"/>
      <c r="WGK19" s="171"/>
      <c r="WGL19" s="172"/>
      <c r="WGM19" s="162"/>
      <c r="WGN19" s="171"/>
      <c r="WGO19" s="171"/>
      <c r="WGP19" s="171"/>
      <c r="WGQ19" s="171"/>
      <c r="WGR19" s="171"/>
      <c r="WGS19" s="171"/>
      <c r="WGT19" s="172"/>
      <c r="WGU19" s="162"/>
      <c r="WGV19" s="171"/>
      <c r="WGW19" s="171"/>
      <c r="WGX19" s="171"/>
      <c r="WGY19" s="171"/>
      <c r="WGZ19" s="171"/>
      <c r="WHA19" s="171"/>
      <c r="WHB19" s="172"/>
      <c r="WHC19" s="162"/>
      <c r="WHD19" s="171"/>
      <c r="WHE19" s="171"/>
      <c r="WHF19" s="171"/>
      <c r="WHG19" s="171"/>
      <c r="WHH19" s="171"/>
      <c r="WHI19" s="171"/>
      <c r="WHJ19" s="172"/>
      <c r="WHK19" s="162"/>
      <c r="WHL19" s="171"/>
      <c r="WHM19" s="171"/>
      <c r="WHN19" s="171"/>
      <c r="WHO19" s="171"/>
      <c r="WHP19" s="171"/>
      <c r="WHQ19" s="171"/>
      <c r="WHR19" s="172"/>
      <c r="WHS19" s="162"/>
      <c r="WHT19" s="171"/>
      <c r="WHU19" s="171"/>
      <c r="WHV19" s="171"/>
      <c r="WHW19" s="171"/>
      <c r="WHX19" s="171"/>
      <c r="WHY19" s="171"/>
      <c r="WHZ19" s="172"/>
      <c r="WIA19" s="162"/>
      <c r="WIB19" s="171"/>
      <c r="WIC19" s="171"/>
      <c r="WID19" s="171"/>
      <c r="WIE19" s="171"/>
      <c r="WIF19" s="171"/>
      <c r="WIG19" s="171"/>
      <c r="WIH19" s="172"/>
      <c r="WII19" s="162"/>
      <c r="WIJ19" s="171"/>
      <c r="WIK19" s="171"/>
      <c r="WIL19" s="171"/>
      <c r="WIM19" s="171"/>
      <c r="WIN19" s="171"/>
      <c r="WIO19" s="171"/>
      <c r="WIP19" s="172"/>
      <c r="WIQ19" s="162"/>
      <c r="WIR19" s="171"/>
      <c r="WIS19" s="171"/>
      <c r="WIT19" s="171"/>
      <c r="WIU19" s="171"/>
      <c r="WIV19" s="171"/>
      <c r="WIW19" s="171"/>
      <c r="WIX19" s="172"/>
      <c r="WIY19" s="162"/>
      <c r="WIZ19" s="171"/>
      <c r="WJA19" s="171"/>
      <c r="WJB19" s="171"/>
      <c r="WJC19" s="171"/>
      <c r="WJD19" s="171"/>
      <c r="WJE19" s="171"/>
      <c r="WJF19" s="172"/>
      <c r="WJG19" s="162"/>
      <c r="WJH19" s="171"/>
      <c r="WJI19" s="171"/>
      <c r="WJJ19" s="171"/>
      <c r="WJK19" s="171"/>
      <c r="WJL19" s="171"/>
      <c r="WJM19" s="171"/>
      <c r="WJN19" s="172"/>
      <c r="WJO19" s="162"/>
      <c r="WJP19" s="171"/>
      <c r="WJQ19" s="171"/>
      <c r="WJR19" s="171"/>
      <c r="WJS19" s="171"/>
      <c r="WJT19" s="171"/>
      <c r="WJU19" s="171"/>
      <c r="WJV19" s="172"/>
      <c r="WJW19" s="162"/>
      <c r="WJX19" s="171"/>
      <c r="WJY19" s="171"/>
      <c r="WJZ19" s="171"/>
      <c r="WKA19" s="171"/>
      <c r="WKB19" s="171"/>
      <c r="WKC19" s="171"/>
      <c r="WKD19" s="172"/>
      <c r="WKE19" s="162"/>
      <c r="WKF19" s="171"/>
      <c r="WKG19" s="171"/>
      <c r="WKH19" s="171"/>
      <c r="WKI19" s="171"/>
      <c r="WKJ19" s="171"/>
      <c r="WKK19" s="171"/>
      <c r="WKL19" s="172"/>
      <c r="WKM19" s="162"/>
      <c r="WKN19" s="171"/>
      <c r="WKO19" s="171"/>
      <c r="WKP19" s="171"/>
      <c r="WKQ19" s="171"/>
      <c r="WKR19" s="171"/>
      <c r="WKS19" s="171"/>
      <c r="WKT19" s="172"/>
      <c r="WKU19" s="162"/>
      <c r="WKV19" s="171"/>
      <c r="WKW19" s="171"/>
      <c r="WKX19" s="171"/>
      <c r="WKY19" s="171"/>
      <c r="WKZ19" s="171"/>
      <c r="WLA19" s="171"/>
      <c r="WLB19" s="172"/>
      <c r="WLC19" s="162"/>
      <c r="WLD19" s="171"/>
      <c r="WLE19" s="171"/>
      <c r="WLF19" s="171"/>
      <c r="WLG19" s="171"/>
      <c r="WLH19" s="171"/>
      <c r="WLI19" s="171"/>
      <c r="WLJ19" s="172"/>
      <c r="WLK19" s="162"/>
      <c r="WLL19" s="171"/>
      <c r="WLM19" s="171"/>
      <c r="WLN19" s="171"/>
      <c r="WLO19" s="171"/>
      <c r="WLP19" s="171"/>
      <c r="WLQ19" s="171"/>
      <c r="WLR19" s="172"/>
      <c r="WLS19" s="162"/>
      <c r="WLT19" s="171"/>
      <c r="WLU19" s="171"/>
      <c r="WLV19" s="171"/>
      <c r="WLW19" s="171"/>
      <c r="WLX19" s="171"/>
      <c r="WLY19" s="171"/>
      <c r="WLZ19" s="172"/>
      <c r="WMA19" s="162"/>
      <c r="WMB19" s="171"/>
      <c r="WMC19" s="171"/>
      <c r="WMD19" s="171"/>
      <c r="WME19" s="171"/>
      <c r="WMF19" s="171"/>
      <c r="WMG19" s="171"/>
      <c r="WMH19" s="172"/>
      <c r="WMI19" s="162"/>
      <c r="WMJ19" s="171"/>
      <c r="WMK19" s="171"/>
      <c r="WML19" s="171"/>
      <c r="WMM19" s="171"/>
      <c r="WMN19" s="171"/>
      <c r="WMO19" s="171"/>
      <c r="WMP19" s="172"/>
      <c r="WMQ19" s="162"/>
      <c r="WMR19" s="171"/>
      <c r="WMS19" s="171"/>
      <c r="WMT19" s="171"/>
      <c r="WMU19" s="171"/>
      <c r="WMV19" s="171"/>
      <c r="WMW19" s="171"/>
      <c r="WMX19" s="172"/>
      <c r="WMY19" s="162"/>
      <c r="WMZ19" s="171"/>
      <c r="WNA19" s="171"/>
      <c r="WNB19" s="171"/>
      <c r="WNC19" s="171"/>
      <c r="WND19" s="171"/>
      <c r="WNE19" s="171"/>
      <c r="WNF19" s="172"/>
      <c r="WNG19" s="162"/>
      <c r="WNH19" s="171"/>
      <c r="WNI19" s="171"/>
      <c r="WNJ19" s="171"/>
      <c r="WNK19" s="171"/>
      <c r="WNL19" s="171"/>
      <c r="WNM19" s="171"/>
      <c r="WNN19" s="172"/>
      <c r="WNO19" s="162"/>
      <c r="WNP19" s="171"/>
      <c r="WNQ19" s="171"/>
      <c r="WNR19" s="171"/>
      <c r="WNS19" s="171"/>
      <c r="WNT19" s="171"/>
      <c r="WNU19" s="171"/>
      <c r="WNV19" s="172"/>
      <c r="WNW19" s="162"/>
      <c r="WNX19" s="171"/>
      <c r="WNY19" s="171"/>
      <c r="WNZ19" s="171"/>
      <c r="WOA19" s="171"/>
      <c r="WOB19" s="171"/>
      <c r="WOC19" s="171"/>
      <c r="WOD19" s="172"/>
      <c r="WOE19" s="162"/>
      <c r="WOF19" s="171"/>
      <c r="WOG19" s="171"/>
      <c r="WOH19" s="171"/>
      <c r="WOI19" s="171"/>
      <c r="WOJ19" s="171"/>
      <c r="WOK19" s="171"/>
      <c r="WOL19" s="172"/>
      <c r="WOM19" s="162"/>
      <c r="WON19" s="171"/>
      <c r="WOO19" s="171"/>
      <c r="WOP19" s="171"/>
      <c r="WOQ19" s="171"/>
      <c r="WOR19" s="171"/>
      <c r="WOS19" s="171"/>
      <c r="WOT19" s="172"/>
      <c r="WOU19" s="162"/>
      <c r="WOV19" s="171"/>
      <c r="WOW19" s="171"/>
      <c r="WOX19" s="171"/>
      <c r="WOY19" s="171"/>
      <c r="WOZ19" s="171"/>
      <c r="WPA19" s="171"/>
      <c r="WPB19" s="172"/>
      <c r="WPC19" s="162"/>
      <c r="WPD19" s="171"/>
      <c r="WPE19" s="171"/>
      <c r="WPF19" s="171"/>
      <c r="WPG19" s="171"/>
      <c r="WPH19" s="171"/>
      <c r="WPI19" s="171"/>
      <c r="WPJ19" s="172"/>
      <c r="WPK19" s="162"/>
      <c r="WPL19" s="171"/>
      <c r="WPM19" s="171"/>
      <c r="WPN19" s="171"/>
      <c r="WPO19" s="171"/>
      <c r="WPP19" s="171"/>
      <c r="WPQ19" s="171"/>
      <c r="WPR19" s="172"/>
      <c r="WPS19" s="162"/>
      <c r="WPT19" s="171"/>
      <c r="WPU19" s="171"/>
      <c r="WPV19" s="171"/>
      <c r="WPW19" s="171"/>
      <c r="WPX19" s="171"/>
      <c r="WPY19" s="171"/>
      <c r="WPZ19" s="172"/>
      <c r="WQA19" s="162"/>
      <c r="WQB19" s="171"/>
      <c r="WQC19" s="171"/>
      <c r="WQD19" s="171"/>
      <c r="WQE19" s="171"/>
      <c r="WQF19" s="171"/>
      <c r="WQG19" s="171"/>
      <c r="WQH19" s="172"/>
      <c r="WQI19" s="162"/>
      <c r="WQJ19" s="171"/>
      <c r="WQK19" s="171"/>
      <c r="WQL19" s="171"/>
      <c r="WQM19" s="171"/>
      <c r="WQN19" s="171"/>
      <c r="WQO19" s="171"/>
      <c r="WQP19" s="172"/>
      <c r="WQQ19" s="162"/>
      <c r="WQR19" s="171"/>
      <c r="WQS19" s="171"/>
      <c r="WQT19" s="171"/>
      <c r="WQU19" s="171"/>
      <c r="WQV19" s="171"/>
      <c r="WQW19" s="171"/>
      <c r="WQX19" s="172"/>
      <c r="WQY19" s="162"/>
      <c r="WQZ19" s="171"/>
      <c r="WRA19" s="171"/>
      <c r="WRB19" s="171"/>
      <c r="WRC19" s="171"/>
      <c r="WRD19" s="171"/>
      <c r="WRE19" s="171"/>
      <c r="WRF19" s="172"/>
      <c r="WRG19" s="162"/>
      <c r="WRH19" s="171"/>
      <c r="WRI19" s="171"/>
      <c r="WRJ19" s="171"/>
      <c r="WRK19" s="171"/>
      <c r="WRL19" s="171"/>
      <c r="WRM19" s="171"/>
      <c r="WRN19" s="172"/>
      <c r="WRO19" s="162"/>
      <c r="WRP19" s="171"/>
      <c r="WRQ19" s="171"/>
      <c r="WRR19" s="171"/>
      <c r="WRS19" s="171"/>
      <c r="WRT19" s="171"/>
      <c r="WRU19" s="171"/>
      <c r="WRV19" s="172"/>
      <c r="WRW19" s="162"/>
      <c r="WRX19" s="171"/>
      <c r="WRY19" s="171"/>
      <c r="WRZ19" s="171"/>
      <c r="WSA19" s="171"/>
      <c r="WSB19" s="171"/>
      <c r="WSC19" s="171"/>
      <c r="WSD19" s="172"/>
      <c r="WSE19" s="162"/>
      <c r="WSF19" s="171"/>
      <c r="WSG19" s="171"/>
      <c r="WSH19" s="171"/>
      <c r="WSI19" s="171"/>
      <c r="WSJ19" s="171"/>
      <c r="WSK19" s="171"/>
      <c r="WSL19" s="172"/>
      <c r="WSM19" s="162"/>
      <c r="WSN19" s="171"/>
      <c r="WSO19" s="171"/>
      <c r="WSP19" s="171"/>
      <c r="WSQ19" s="171"/>
      <c r="WSR19" s="171"/>
      <c r="WSS19" s="171"/>
      <c r="WST19" s="172"/>
      <c r="WSU19" s="162"/>
      <c r="WSV19" s="171"/>
      <c r="WSW19" s="171"/>
      <c r="WSX19" s="171"/>
      <c r="WSY19" s="171"/>
      <c r="WSZ19" s="171"/>
      <c r="WTA19" s="171"/>
      <c r="WTB19" s="172"/>
      <c r="WTC19" s="162"/>
      <c r="WTD19" s="171"/>
      <c r="WTE19" s="171"/>
      <c r="WTF19" s="171"/>
      <c r="WTG19" s="171"/>
      <c r="WTH19" s="171"/>
      <c r="WTI19" s="171"/>
      <c r="WTJ19" s="172"/>
      <c r="WTK19" s="162"/>
      <c r="WTL19" s="171"/>
      <c r="WTM19" s="171"/>
      <c r="WTN19" s="171"/>
      <c r="WTO19" s="171"/>
      <c r="WTP19" s="171"/>
      <c r="WTQ19" s="171"/>
      <c r="WTR19" s="172"/>
      <c r="WTS19" s="162"/>
      <c r="WTT19" s="171"/>
      <c r="WTU19" s="171"/>
      <c r="WTV19" s="171"/>
      <c r="WTW19" s="171"/>
      <c r="WTX19" s="171"/>
      <c r="WTY19" s="171"/>
      <c r="WTZ19" s="172"/>
      <c r="WUA19" s="162"/>
      <c r="WUB19" s="171"/>
      <c r="WUC19" s="171"/>
      <c r="WUD19" s="171"/>
      <c r="WUE19" s="171"/>
      <c r="WUF19" s="171"/>
      <c r="WUG19" s="171"/>
      <c r="WUH19" s="172"/>
      <c r="WUI19" s="162"/>
      <c r="WUJ19" s="171"/>
      <c r="WUK19" s="171"/>
      <c r="WUL19" s="171"/>
      <c r="WUM19" s="171"/>
      <c r="WUN19" s="171"/>
      <c r="WUO19" s="171"/>
      <c r="WUP19" s="172"/>
      <c r="WUQ19" s="162"/>
      <c r="WUR19" s="171"/>
      <c r="WUS19" s="171"/>
      <c r="WUT19" s="171"/>
      <c r="WUU19" s="171"/>
      <c r="WUV19" s="171"/>
      <c r="WUW19" s="171"/>
      <c r="WUX19" s="172"/>
      <c r="WUY19" s="162"/>
      <c r="WUZ19" s="171"/>
      <c r="WVA19" s="171"/>
      <c r="WVB19" s="171"/>
      <c r="WVC19" s="171"/>
      <c r="WVD19" s="171"/>
      <c r="WVE19" s="171"/>
      <c r="WVF19" s="172"/>
      <c r="WVG19" s="162"/>
      <c r="WVH19" s="171"/>
      <c r="WVI19" s="171"/>
      <c r="WVJ19" s="171"/>
      <c r="WVK19" s="171"/>
      <c r="WVL19" s="171"/>
      <c r="WVM19" s="171"/>
      <c r="WVN19" s="172"/>
      <c r="WVO19" s="162"/>
      <c r="WVP19" s="171"/>
      <c r="WVQ19" s="171"/>
      <c r="WVR19" s="171"/>
      <c r="WVS19" s="171"/>
      <c r="WVT19" s="171"/>
      <c r="WVU19" s="171"/>
      <c r="WVV19" s="172"/>
      <c r="WVW19" s="162"/>
      <c r="WVX19" s="171"/>
      <c r="WVY19" s="171"/>
      <c r="WVZ19" s="171"/>
      <c r="WWA19" s="171"/>
      <c r="WWB19" s="171"/>
      <c r="WWC19" s="171"/>
      <c r="WWD19" s="172"/>
      <c r="WWE19" s="162"/>
      <c r="WWF19" s="171"/>
      <c r="WWG19" s="171"/>
      <c r="WWH19" s="171"/>
      <c r="WWI19" s="171"/>
      <c r="WWJ19" s="171"/>
      <c r="WWK19" s="171"/>
      <c r="WWL19" s="172"/>
      <c r="WWM19" s="162"/>
      <c r="WWN19" s="171"/>
      <c r="WWO19" s="171"/>
      <c r="WWP19" s="171"/>
      <c r="WWQ19" s="171"/>
      <c r="WWR19" s="171"/>
      <c r="WWS19" s="171"/>
      <c r="WWT19" s="172"/>
      <c r="WWU19" s="162"/>
      <c r="WWV19" s="171"/>
      <c r="WWW19" s="171"/>
      <c r="WWX19" s="171"/>
      <c r="WWY19" s="171"/>
      <c r="WWZ19" s="171"/>
      <c r="WXA19" s="171"/>
      <c r="WXB19" s="172"/>
      <c r="WXC19" s="162"/>
      <c r="WXD19" s="171"/>
      <c r="WXE19" s="171"/>
      <c r="WXF19" s="171"/>
      <c r="WXG19" s="171"/>
      <c r="WXH19" s="171"/>
      <c r="WXI19" s="171"/>
      <c r="WXJ19" s="172"/>
      <c r="WXK19" s="162"/>
      <c r="WXL19" s="171"/>
      <c r="WXM19" s="171"/>
      <c r="WXN19" s="171"/>
      <c r="WXO19" s="171"/>
      <c r="WXP19" s="171"/>
      <c r="WXQ19" s="171"/>
      <c r="WXR19" s="172"/>
      <c r="WXS19" s="162"/>
      <c r="WXT19" s="171"/>
      <c r="WXU19" s="171"/>
      <c r="WXV19" s="171"/>
      <c r="WXW19" s="171"/>
      <c r="WXX19" s="171"/>
      <c r="WXY19" s="171"/>
      <c r="WXZ19" s="172"/>
      <c r="WYA19" s="162"/>
      <c r="WYB19" s="171"/>
      <c r="WYC19" s="171"/>
      <c r="WYD19" s="171"/>
      <c r="WYE19" s="171"/>
      <c r="WYF19" s="171"/>
      <c r="WYG19" s="171"/>
      <c r="WYH19" s="172"/>
      <c r="WYI19" s="162"/>
      <c r="WYJ19" s="171"/>
      <c r="WYK19" s="171"/>
      <c r="WYL19" s="171"/>
      <c r="WYM19" s="171"/>
      <c r="WYN19" s="171"/>
      <c r="WYO19" s="171"/>
      <c r="WYP19" s="172"/>
      <c r="WYQ19" s="162"/>
      <c r="WYR19" s="171"/>
      <c r="WYS19" s="171"/>
      <c r="WYT19" s="171"/>
      <c r="WYU19" s="171"/>
      <c r="WYV19" s="171"/>
      <c r="WYW19" s="171"/>
      <c r="WYX19" s="172"/>
      <c r="WYY19" s="162"/>
      <c r="WYZ19" s="171"/>
      <c r="WZA19" s="171"/>
      <c r="WZB19" s="171"/>
      <c r="WZC19" s="171"/>
      <c r="WZD19" s="171"/>
      <c r="WZE19" s="171"/>
      <c r="WZF19" s="172"/>
      <c r="WZG19" s="162"/>
      <c r="WZH19" s="171"/>
      <c r="WZI19" s="171"/>
      <c r="WZJ19" s="171"/>
      <c r="WZK19" s="171"/>
      <c r="WZL19" s="171"/>
      <c r="WZM19" s="171"/>
      <c r="WZN19" s="172"/>
      <c r="WZO19" s="162"/>
      <c r="WZP19" s="171"/>
      <c r="WZQ19" s="171"/>
      <c r="WZR19" s="171"/>
      <c r="WZS19" s="171"/>
      <c r="WZT19" s="171"/>
      <c r="WZU19" s="171"/>
      <c r="WZV19" s="172"/>
      <c r="WZW19" s="162"/>
      <c r="WZX19" s="171"/>
      <c r="WZY19" s="171"/>
      <c r="WZZ19" s="171"/>
      <c r="XAA19" s="171"/>
      <c r="XAB19" s="171"/>
      <c r="XAC19" s="171"/>
      <c r="XAD19" s="172"/>
      <c r="XAE19" s="162"/>
      <c r="XAF19" s="171"/>
      <c r="XAG19" s="171"/>
      <c r="XAH19" s="171"/>
      <c r="XAI19" s="171"/>
      <c r="XAJ19" s="171"/>
      <c r="XAK19" s="171"/>
      <c r="XAL19" s="172"/>
      <c r="XAM19" s="162"/>
      <c r="XAN19" s="171"/>
      <c r="XAO19" s="171"/>
      <c r="XAP19" s="171"/>
      <c r="XAQ19" s="171"/>
      <c r="XAR19" s="171"/>
      <c r="XAS19" s="171"/>
      <c r="XAT19" s="172"/>
      <c r="XAU19" s="162"/>
      <c r="XAV19" s="171"/>
      <c r="XAW19" s="171"/>
      <c r="XAX19" s="171"/>
      <c r="XAY19" s="171"/>
      <c r="XAZ19" s="171"/>
      <c r="XBA19" s="171"/>
      <c r="XBB19" s="172"/>
      <c r="XBC19" s="162"/>
      <c r="XBD19" s="171"/>
      <c r="XBE19" s="171"/>
      <c r="XBF19" s="171"/>
      <c r="XBG19" s="171"/>
      <c r="XBH19" s="171"/>
      <c r="XBI19" s="171"/>
      <c r="XBJ19" s="172"/>
      <c r="XBK19" s="162"/>
      <c r="XBL19" s="171"/>
      <c r="XBM19" s="171"/>
      <c r="XBN19" s="171"/>
      <c r="XBO19" s="171"/>
      <c r="XBP19" s="171"/>
      <c r="XBQ19" s="171"/>
      <c r="XBR19" s="172"/>
      <c r="XBS19" s="162"/>
      <c r="XBT19" s="171"/>
      <c r="XBU19" s="171"/>
      <c r="XBV19" s="171"/>
      <c r="XBW19" s="171"/>
      <c r="XBX19" s="171"/>
      <c r="XBY19" s="171"/>
      <c r="XBZ19" s="172"/>
      <c r="XCA19" s="162"/>
      <c r="XCB19" s="171"/>
      <c r="XCC19" s="171"/>
      <c r="XCD19" s="171"/>
      <c r="XCE19" s="171"/>
      <c r="XCF19" s="171"/>
      <c r="XCG19" s="171"/>
      <c r="XCH19" s="172"/>
      <c r="XCI19" s="162"/>
      <c r="XCJ19" s="171"/>
      <c r="XCK19" s="171"/>
      <c r="XCL19" s="171"/>
      <c r="XCM19" s="171"/>
      <c r="XCN19" s="171"/>
      <c r="XCO19" s="171"/>
      <c r="XCP19" s="172"/>
      <c r="XCQ19" s="162"/>
      <c r="XCR19" s="171"/>
      <c r="XCS19" s="171"/>
      <c r="XCT19" s="171"/>
      <c r="XCU19" s="171"/>
      <c r="XCV19" s="171"/>
      <c r="XCW19" s="171"/>
      <c r="XCX19" s="172"/>
      <c r="XCY19" s="162"/>
      <c r="XCZ19" s="171"/>
      <c r="XDA19" s="171"/>
      <c r="XDB19" s="171"/>
      <c r="XDC19" s="171"/>
      <c r="XDD19" s="171"/>
      <c r="XDE19" s="171"/>
      <c r="XDF19" s="172"/>
      <c r="XDG19" s="162"/>
      <c r="XDH19" s="171"/>
      <c r="XDI19" s="171"/>
      <c r="XDJ19" s="171"/>
      <c r="XDK19" s="171"/>
      <c r="XDL19" s="171"/>
      <c r="XDM19" s="171"/>
      <c r="XDN19" s="172"/>
      <c r="XDO19" s="162"/>
      <c r="XDP19" s="171"/>
      <c r="XDQ19" s="171"/>
      <c r="XDR19" s="171"/>
      <c r="XDS19" s="171"/>
      <c r="XDT19" s="171"/>
      <c r="XDU19" s="171"/>
    </row>
    <row r="20" spans="1:16349" s="210" customFormat="1">
      <c r="A20" s="170"/>
      <c r="B20" s="165" t="s">
        <v>1591</v>
      </c>
      <c r="C20" s="167" t="s">
        <v>1675</v>
      </c>
      <c r="D20" s="158">
        <v>2281</v>
      </c>
      <c r="E20" s="158">
        <v>0</v>
      </c>
      <c r="F20" s="158">
        <v>341</v>
      </c>
      <c r="G20" s="158">
        <v>1940</v>
      </c>
      <c r="H20" s="159">
        <v>5.6891495601173023</v>
      </c>
    </row>
    <row r="21" spans="1:16349" s="210" customFormat="1" hidden="1" outlineLevel="1">
      <c r="A21" s="170"/>
      <c r="B21" s="165" t="s">
        <v>1235</v>
      </c>
      <c r="C21" s="167" t="s">
        <v>1676</v>
      </c>
      <c r="D21" s="158">
        <v>0</v>
      </c>
      <c r="E21" s="158">
        <v>0</v>
      </c>
      <c r="F21" s="158">
        <v>0</v>
      </c>
      <c r="G21" s="158">
        <v>0</v>
      </c>
      <c r="H21" s="159">
        <v>0</v>
      </c>
    </row>
    <row r="22" spans="1:16349" s="211" customFormat="1" collapsed="1">
      <c r="A22" s="149"/>
      <c r="B22" s="169" t="s">
        <v>1652</v>
      </c>
      <c r="C22" s="205" t="s">
        <v>1677</v>
      </c>
      <c r="D22" s="163">
        <v>29784</v>
      </c>
      <c r="E22" s="163">
        <v>1185</v>
      </c>
      <c r="F22" s="163">
        <v>19838</v>
      </c>
      <c r="G22" s="163">
        <v>9946</v>
      </c>
      <c r="H22" s="164">
        <v>0.50136102429680407</v>
      </c>
      <c r="I22" s="171"/>
      <c r="J22" s="171"/>
      <c r="K22" s="171"/>
      <c r="L22" s="171"/>
      <c r="M22" s="171"/>
      <c r="N22" s="172"/>
      <c r="O22" s="162"/>
      <c r="P22" s="171"/>
      <c r="Q22" s="171"/>
      <c r="R22" s="171"/>
      <c r="S22" s="171"/>
      <c r="T22" s="171"/>
      <c r="U22" s="171"/>
      <c r="V22" s="172"/>
      <c r="W22" s="162"/>
      <c r="X22" s="171"/>
      <c r="Y22" s="171"/>
      <c r="Z22" s="171"/>
      <c r="AA22" s="171"/>
      <c r="AB22" s="171"/>
      <c r="AC22" s="171"/>
      <c r="AD22" s="172"/>
      <c r="AE22" s="162"/>
      <c r="AF22" s="171"/>
      <c r="AG22" s="171"/>
      <c r="AH22" s="171"/>
      <c r="AI22" s="171"/>
      <c r="AJ22" s="171"/>
      <c r="AK22" s="171"/>
      <c r="AL22" s="172"/>
      <c r="AM22" s="162"/>
      <c r="AN22" s="171"/>
      <c r="AO22" s="171"/>
      <c r="AP22" s="171"/>
      <c r="AQ22" s="171"/>
      <c r="AR22" s="171"/>
      <c r="AS22" s="171"/>
      <c r="AT22" s="172"/>
      <c r="AU22" s="162"/>
      <c r="AV22" s="171"/>
      <c r="AW22" s="171"/>
      <c r="AX22" s="171"/>
      <c r="AY22" s="171"/>
      <c r="AZ22" s="171"/>
      <c r="BA22" s="171"/>
      <c r="BB22" s="172"/>
      <c r="BC22" s="162"/>
      <c r="BD22" s="171"/>
      <c r="BE22" s="171"/>
      <c r="BF22" s="171"/>
      <c r="BG22" s="171"/>
      <c r="BH22" s="171"/>
      <c r="BI22" s="171"/>
      <c r="BJ22" s="172"/>
      <c r="BK22" s="162"/>
      <c r="BL22" s="171"/>
      <c r="BM22" s="171"/>
      <c r="BN22" s="171"/>
      <c r="BO22" s="171"/>
      <c r="BP22" s="171"/>
      <c r="BQ22" s="171"/>
      <c r="BR22" s="172"/>
      <c r="BS22" s="162"/>
      <c r="BT22" s="171"/>
      <c r="BU22" s="171"/>
      <c r="BV22" s="171"/>
      <c r="BW22" s="171"/>
      <c r="BX22" s="171"/>
      <c r="BY22" s="171"/>
      <c r="BZ22" s="172"/>
      <c r="CA22" s="162"/>
      <c r="CB22" s="171"/>
      <c r="CC22" s="171"/>
      <c r="CD22" s="171"/>
      <c r="CE22" s="171"/>
      <c r="CF22" s="171"/>
      <c r="CG22" s="171"/>
      <c r="CH22" s="172"/>
      <c r="CI22" s="162"/>
      <c r="CJ22" s="171"/>
      <c r="CK22" s="171"/>
      <c r="CL22" s="171"/>
      <c r="CM22" s="171"/>
      <c r="CN22" s="171"/>
      <c r="CO22" s="171"/>
      <c r="CP22" s="172"/>
      <c r="CQ22" s="162"/>
      <c r="CR22" s="171"/>
      <c r="CS22" s="171"/>
      <c r="CT22" s="171"/>
      <c r="CU22" s="171"/>
      <c r="CV22" s="171"/>
      <c r="CW22" s="171"/>
      <c r="CX22" s="172"/>
      <c r="CY22" s="162"/>
      <c r="CZ22" s="171"/>
      <c r="DA22" s="171"/>
      <c r="DB22" s="171"/>
      <c r="DC22" s="171"/>
      <c r="DD22" s="171"/>
      <c r="DE22" s="171"/>
      <c r="DF22" s="172"/>
      <c r="DG22" s="162"/>
      <c r="DH22" s="171"/>
      <c r="DI22" s="171"/>
      <c r="DJ22" s="171"/>
      <c r="DK22" s="171"/>
      <c r="DL22" s="171"/>
      <c r="DM22" s="171"/>
      <c r="DN22" s="172"/>
      <c r="DO22" s="162"/>
      <c r="DP22" s="171"/>
      <c r="DQ22" s="171"/>
      <c r="DR22" s="171"/>
      <c r="DS22" s="171"/>
      <c r="DT22" s="171"/>
      <c r="DU22" s="171"/>
      <c r="DV22" s="172"/>
      <c r="DW22" s="162"/>
      <c r="DX22" s="171"/>
      <c r="DY22" s="171"/>
      <c r="DZ22" s="171"/>
      <c r="EA22" s="171"/>
      <c r="EB22" s="171"/>
      <c r="EC22" s="171"/>
      <c r="ED22" s="172"/>
      <c r="EE22" s="162"/>
      <c r="EF22" s="171"/>
      <c r="EG22" s="171"/>
      <c r="EH22" s="171"/>
      <c r="EI22" s="171"/>
      <c r="EJ22" s="171"/>
      <c r="EK22" s="171"/>
      <c r="EL22" s="172"/>
      <c r="EM22" s="162"/>
      <c r="EN22" s="171"/>
      <c r="EO22" s="171"/>
      <c r="EP22" s="171"/>
      <c r="EQ22" s="171"/>
      <c r="ER22" s="171"/>
      <c r="ES22" s="171"/>
      <c r="ET22" s="172"/>
      <c r="EU22" s="162"/>
      <c r="EV22" s="171"/>
      <c r="EW22" s="171"/>
      <c r="EX22" s="171"/>
      <c r="EY22" s="171"/>
      <c r="EZ22" s="171"/>
      <c r="FA22" s="171"/>
      <c r="FB22" s="172"/>
      <c r="FC22" s="162"/>
      <c r="FD22" s="171"/>
      <c r="FE22" s="171"/>
      <c r="FF22" s="171"/>
      <c r="FG22" s="171"/>
      <c r="FH22" s="171"/>
      <c r="FI22" s="171"/>
      <c r="FJ22" s="172"/>
      <c r="FK22" s="162"/>
      <c r="FL22" s="171"/>
      <c r="FM22" s="171"/>
      <c r="FN22" s="171"/>
      <c r="FO22" s="171"/>
      <c r="FP22" s="171"/>
      <c r="FQ22" s="171"/>
      <c r="FR22" s="172"/>
      <c r="FS22" s="162"/>
      <c r="FT22" s="171"/>
      <c r="FU22" s="171"/>
      <c r="FV22" s="171"/>
      <c r="FW22" s="171"/>
      <c r="FX22" s="171"/>
      <c r="FY22" s="171"/>
      <c r="FZ22" s="172"/>
      <c r="GA22" s="162"/>
      <c r="GB22" s="171"/>
      <c r="GC22" s="171"/>
      <c r="GD22" s="171"/>
      <c r="GE22" s="171"/>
      <c r="GF22" s="171"/>
      <c r="GG22" s="171"/>
      <c r="GH22" s="172"/>
      <c r="GI22" s="162"/>
      <c r="GJ22" s="171"/>
      <c r="GK22" s="171"/>
      <c r="GL22" s="171"/>
      <c r="GM22" s="171"/>
      <c r="GN22" s="171"/>
      <c r="GO22" s="171"/>
      <c r="GP22" s="172"/>
      <c r="GQ22" s="162"/>
      <c r="GR22" s="171"/>
      <c r="GS22" s="171"/>
      <c r="GT22" s="171"/>
      <c r="GU22" s="171"/>
      <c r="GV22" s="171"/>
      <c r="GW22" s="171"/>
      <c r="GX22" s="172"/>
      <c r="GY22" s="162"/>
      <c r="GZ22" s="171"/>
      <c r="HA22" s="171"/>
      <c r="HB22" s="171"/>
      <c r="HC22" s="171"/>
      <c r="HD22" s="171"/>
      <c r="HE22" s="171"/>
      <c r="HF22" s="172"/>
      <c r="HG22" s="162"/>
      <c r="HH22" s="171"/>
      <c r="HI22" s="171"/>
      <c r="HJ22" s="171"/>
      <c r="HK22" s="171"/>
      <c r="HL22" s="171"/>
      <c r="HM22" s="171"/>
      <c r="HN22" s="172"/>
      <c r="HO22" s="162"/>
      <c r="HP22" s="171"/>
      <c r="HQ22" s="171"/>
      <c r="HR22" s="171"/>
      <c r="HS22" s="171"/>
      <c r="HT22" s="171"/>
      <c r="HU22" s="171"/>
      <c r="HV22" s="172"/>
      <c r="HW22" s="162"/>
      <c r="HX22" s="171"/>
      <c r="HY22" s="171"/>
      <c r="HZ22" s="171"/>
      <c r="IA22" s="171"/>
      <c r="IB22" s="171"/>
      <c r="IC22" s="171"/>
      <c r="ID22" s="172"/>
      <c r="IE22" s="162"/>
      <c r="IF22" s="171"/>
      <c r="IG22" s="171"/>
      <c r="IH22" s="171"/>
      <c r="II22" s="171"/>
      <c r="IJ22" s="171"/>
      <c r="IK22" s="171"/>
      <c r="IL22" s="172"/>
      <c r="IM22" s="162"/>
      <c r="IN22" s="171"/>
      <c r="IO22" s="171"/>
      <c r="IP22" s="171"/>
      <c r="IQ22" s="171"/>
      <c r="IR22" s="171"/>
      <c r="IS22" s="171"/>
      <c r="IT22" s="172"/>
      <c r="IU22" s="162"/>
      <c r="IV22" s="171"/>
      <c r="IW22" s="171"/>
      <c r="IX22" s="171"/>
      <c r="IY22" s="171"/>
      <c r="IZ22" s="171"/>
      <c r="JA22" s="171"/>
      <c r="JB22" s="172"/>
      <c r="JC22" s="162"/>
      <c r="JD22" s="171"/>
      <c r="JE22" s="171"/>
      <c r="JF22" s="171"/>
      <c r="JG22" s="171"/>
      <c r="JH22" s="171"/>
      <c r="JI22" s="171"/>
      <c r="JJ22" s="172"/>
      <c r="JK22" s="162"/>
      <c r="JL22" s="171"/>
      <c r="JM22" s="171"/>
      <c r="JN22" s="171"/>
      <c r="JO22" s="171"/>
      <c r="JP22" s="171"/>
      <c r="JQ22" s="171"/>
      <c r="JR22" s="172"/>
      <c r="JS22" s="162"/>
      <c r="JT22" s="171"/>
      <c r="JU22" s="171"/>
      <c r="JV22" s="171"/>
      <c r="JW22" s="171"/>
      <c r="JX22" s="171"/>
      <c r="JY22" s="171"/>
      <c r="JZ22" s="172"/>
      <c r="KA22" s="162"/>
      <c r="KB22" s="171"/>
      <c r="KC22" s="171"/>
      <c r="KD22" s="171"/>
      <c r="KE22" s="171"/>
      <c r="KF22" s="171"/>
      <c r="KG22" s="171"/>
      <c r="KH22" s="172"/>
      <c r="KI22" s="162"/>
      <c r="KJ22" s="171"/>
      <c r="KK22" s="171"/>
      <c r="KL22" s="171"/>
      <c r="KM22" s="171"/>
      <c r="KN22" s="171"/>
      <c r="KO22" s="171"/>
      <c r="KP22" s="172"/>
      <c r="KQ22" s="162"/>
      <c r="KR22" s="171"/>
      <c r="KS22" s="171"/>
      <c r="KT22" s="171"/>
      <c r="KU22" s="171"/>
      <c r="KV22" s="171"/>
      <c r="KW22" s="171"/>
      <c r="KX22" s="172"/>
      <c r="KY22" s="162"/>
      <c r="KZ22" s="171"/>
      <c r="LA22" s="171"/>
      <c r="LB22" s="171"/>
      <c r="LC22" s="171"/>
      <c r="LD22" s="171"/>
      <c r="LE22" s="171"/>
      <c r="LF22" s="172"/>
      <c r="LG22" s="162"/>
      <c r="LH22" s="171"/>
      <c r="LI22" s="171"/>
      <c r="LJ22" s="171"/>
      <c r="LK22" s="171"/>
      <c r="LL22" s="171"/>
      <c r="LM22" s="171"/>
      <c r="LN22" s="172"/>
      <c r="LO22" s="162"/>
      <c r="LP22" s="171"/>
      <c r="LQ22" s="171"/>
      <c r="LR22" s="171"/>
      <c r="LS22" s="171"/>
      <c r="LT22" s="171"/>
      <c r="LU22" s="171"/>
      <c r="LV22" s="172"/>
      <c r="LW22" s="162"/>
      <c r="LX22" s="171"/>
      <c r="LY22" s="171"/>
      <c r="LZ22" s="171"/>
      <c r="MA22" s="171"/>
      <c r="MB22" s="171"/>
      <c r="MC22" s="171"/>
      <c r="MD22" s="172"/>
      <c r="ME22" s="162"/>
      <c r="MF22" s="171"/>
      <c r="MG22" s="171"/>
      <c r="MH22" s="171"/>
      <c r="MI22" s="171"/>
      <c r="MJ22" s="171"/>
      <c r="MK22" s="171"/>
      <c r="ML22" s="172"/>
      <c r="MM22" s="162"/>
      <c r="MN22" s="171"/>
      <c r="MO22" s="171"/>
      <c r="MP22" s="171"/>
      <c r="MQ22" s="171"/>
      <c r="MR22" s="171"/>
      <c r="MS22" s="171"/>
      <c r="MT22" s="172"/>
      <c r="MU22" s="162"/>
      <c r="MV22" s="171"/>
      <c r="MW22" s="171"/>
      <c r="MX22" s="171"/>
      <c r="MY22" s="171"/>
      <c r="MZ22" s="171"/>
      <c r="NA22" s="171"/>
      <c r="NB22" s="172"/>
      <c r="NC22" s="162"/>
      <c r="ND22" s="171"/>
      <c r="NE22" s="171"/>
      <c r="NF22" s="171"/>
      <c r="NG22" s="171"/>
      <c r="NH22" s="171"/>
      <c r="NI22" s="171"/>
      <c r="NJ22" s="172"/>
      <c r="NK22" s="162"/>
      <c r="NL22" s="171"/>
      <c r="NM22" s="171"/>
      <c r="NN22" s="171"/>
      <c r="NO22" s="171"/>
      <c r="NP22" s="171"/>
      <c r="NQ22" s="171"/>
      <c r="NR22" s="172"/>
      <c r="NS22" s="162"/>
      <c r="NT22" s="171"/>
      <c r="NU22" s="171"/>
      <c r="NV22" s="171"/>
      <c r="NW22" s="171"/>
      <c r="NX22" s="171"/>
      <c r="NY22" s="171"/>
      <c r="NZ22" s="172"/>
      <c r="OA22" s="162"/>
      <c r="OB22" s="171"/>
      <c r="OC22" s="171"/>
      <c r="OD22" s="171"/>
      <c r="OE22" s="171"/>
      <c r="OF22" s="171"/>
      <c r="OG22" s="171"/>
      <c r="OH22" s="172"/>
      <c r="OI22" s="162"/>
      <c r="OJ22" s="171"/>
      <c r="OK22" s="171"/>
      <c r="OL22" s="171"/>
      <c r="OM22" s="171"/>
      <c r="ON22" s="171"/>
      <c r="OO22" s="171"/>
      <c r="OP22" s="172"/>
      <c r="OQ22" s="162"/>
      <c r="OR22" s="171"/>
      <c r="OS22" s="171"/>
      <c r="OT22" s="171"/>
      <c r="OU22" s="171"/>
      <c r="OV22" s="171"/>
      <c r="OW22" s="171"/>
      <c r="OX22" s="172"/>
      <c r="OY22" s="162"/>
      <c r="OZ22" s="171"/>
      <c r="PA22" s="171"/>
      <c r="PB22" s="171"/>
      <c r="PC22" s="171"/>
      <c r="PD22" s="171"/>
      <c r="PE22" s="171"/>
      <c r="PF22" s="172"/>
      <c r="PG22" s="162"/>
      <c r="PH22" s="171"/>
      <c r="PI22" s="171"/>
      <c r="PJ22" s="171"/>
      <c r="PK22" s="171"/>
      <c r="PL22" s="171"/>
      <c r="PM22" s="171"/>
      <c r="PN22" s="172"/>
      <c r="PO22" s="162"/>
      <c r="PP22" s="171"/>
      <c r="PQ22" s="171"/>
      <c r="PR22" s="171"/>
      <c r="PS22" s="171"/>
      <c r="PT22" s="171"/>
      <c r="PU22" s="171"/>
      <c r="PV22" s="172"/>
      <c r="PW22" s="162"/>
      <c r="PX22" s="171"/>
      <c r="PY22" s="171"/>
      <c r="PZ22" s="171"/>
      <c r="QA22" s="171"/>
      <c r="QB22" s="171"/>
      <c r="QC22" s="171"/>
      <c r="QD22" s="172"/>
      <c r="QE22" s="162"/>
      <c r="QF22" s="171"/>
      <c r="QG22" s="171"/>
      <c r="QH22" s="171"/>
      <c r="QI22" s="171"/>
      <c r="QJ22" s="171"/>
      <c r="QK22" s="171"/>
      <c r="QL22" s="172"/>
      <c r="QM22" s="162"/>
      <c r="QN22" s="171"/>
      <c r="QO22" s="171"/>
      <c r="QP22" s="171"/>
      <c r="QQ22" s="171"/>
      <c r="QR22" s="171"/>
      <c r="QS22" s="171"/>
      <c r="QT22" s="172"/>
      <c r="QU22" s="162"/>
      <c r="QV22" s="171"/>
      <c r="QW22" s="171"/>
      <c r="QX22" s="171"/>
      <c r="QY22" s="171"/>
      <c r="QZ22" s="171"/>
      <c r="RA22" s="171"/>
      <c r="RB22" s="172"/>
      <c r="RC22" s="162"/>
      <c r="RD22" s="171"/>
      <c r="RE22" s="171"/>
      <c r="RF22" s="171"/>
      <c r="RG22" s="171"/>
      <c r="RH22" s="171"/>
      <c r="RI22" s="171"/>
      <c r="RJ22" s="172"/>
      <c r="RK22" s="162"/>
      <c r="RL22" s="171"/>
      <c r="RM22" s="171"/>
      <c r="RN22" s="171"/>
      <c r="RO22" s="171"/>
      <c r="RP22" s="171"/>
      <c r="RQ22" s="171"/>
      <c r="RR22" s="172"/>
      <c r="RS22" s="162"/>
      <c r="RT22" s="171"/>
      <c r="RU22" s="171"/>
      <c r="RV22" s="171"/>
      <c r="RW22" s="171"/>
      <c r="RX22" s="171"/>
      <c r="RY22" s="171"/>
      <c r="RZ22" s="172"/>
      <c r="SA22" s="162"/>
      <c r="SB22" s="171"/>
      <c r="SC22" s="171"/>
      <c r="SD22" s="171"/>
      <c r="SE22" s="171"/>
      <c r="SF22" s="171"/>
      <c r="SG22" s="171"/>
      <c r="SH22" s="172"/>
      <c r="SI22" s="162"/>
      <c r="SJ22" s="171"/>
      <c r="SK22" s="171"/>
      <c r="SL22" s="171"/>
      <c r="SM22" s="171"/>
      <c r="SN22" s="171"/>
      <c r="SO22" s="171"/>
      <c r="SP22" s="172"/>
      <c r="SQ22" s="162"/>
      <c r="SR22" s="171"/>
      <c r="SS22" s="171"/>
      <c r="ST22" s="171"/>
      <c r="SU22" s="171"/>
      <c r="SV22" s="171"/>
      <c r="SW22" s="171"/>
      <c r="SX22" s="172"/>
      <c r="SY22" s="162"/>
      <c r="SZ22" s="171"/>
      <c r="TA22" s="171"/>
      <c r="TB22" s="171"/>
      <c r="TC22" s="171"/>
      <c r="TD22" s="171"/>
      <c r="TE22" s="171"/>
      <c r="TF22" s="172"/>
      <c r="TG22" s="162"/>
      <c r="TH22" s="171"/>
      <c r="TI22" s="171"/>
      <c r="TJ22" s="171"/>
      <c r="TK22" s="171"/>
      <c r="TL22" s="171"/>
      <c r="TM22" s="171"/>
      <c r="TN22" s="172"/>
      <c r="TO22" s="162"/>
      <c r="TP22" s="171"/>
      <c r="TQ22" s="171"/>
      <c r="TR22" s="171"/>
      <c r="TS22" s="171"/>
      <c r="TT22" s="171"/>
      <c r="TU22" s="171"/>
      <c r="TV22" s="172"/>
      <c r="TW22" s="162"/>
      <c r="TX22" s="171"/>
      <c r="TY22" s="171"/>
      <c r="TZ22" s="171"/>
      <c r="UA22" s="171"/>
      <c r="UB22" s="171"/>
      <c r="UC22" s="171"/>
      <c r="UD22" s="172"/>
      <c r="UE22" s="162"/>
      <c r="UF22" s="171"/>
      <c r="UG22" s="171"/>
      <c r="UH22" s="171"/>
      <c r="UI22" s="171"/>
      <c r="UJ22" s="171"/>
      <c r="UK22" s="171"/>
      <c r="UL22" s="172"/>
      <c r="UM22" s="162"/>
      <c r="UN22" s="171"/>
      <c r="UO22" s="171"/>
      <c r="UP22" s="171"/>
      <c r="UQ22" s="171"/>
      <c r="UR22" s="171"/>
      <c r="US22" s="171"/>
      <c r="UT22" s="172"/>
      <c r="UU22" s="162"/>
      <c r="UV22" s="171"/>
      <c r="UW22" s="171"/>
      <c r="UX22" s="171"/>
      <c r="UY22" s="171"/>
      <c r="UZ22" s="171"/>
      <c r="VA22" s="171"/>
      <c r="VB22" s="172"/>
      <c r="VC22" s="162"/>
      <c r="VD22" s="171"/>
      <c r="VE22" s="171"/>
      <c r="VF22" s="171"/>
      <c r="VG22" s="171"/>
      <c r="VH22" s="171"/>
      <c r="VI22" s="171"/>
      <c r="VJ22" s="172"/>
      <c r="VK22" s="162"/>
      <c r="VL22" s="171"/>
      <c r="VM22" s="171"/>
      <c r="VN22" s="171"/>
      <c r="VO22" s="171"/>
      <c r="VP22" s="171"/>
      <c r="VQ22" s="171"/>
      <c r="VR22" s="172"/>
      <c r="VS22" s="162"/>
      <c r="VT22" s="171"/>
      <c r="VU22" s="171"/>
      <c r="VV22" s="171"/>
      <c r="VW22" s="171"/>
      <c r="VX22" s="171"/>
      <c r="VY22" s="171"/>
      <c r="VZ22" s="172"/>
      <c r="WA22" s="162"/>
      <c r="WB22" s="171"/>
      <c r="WC22" s="171"/>
      <c r="WD22" s="171"/>
      <c r="WE22" s="171"/>
      <c r="WF22" s="171"/>
      <c r="WG22" s="171"/>
      <c r="WH22" s="172"/>
      <c r="WI22" s="162"/>
      <c r="WJ22" s="171"/>
      <c r="WK22" s="171"/>
      <c r="WL22" s="171"/>
      <c r="WM22" s="171"/>
      <c r="WN22" s="171"/>
      <c r="WO22" s="171"/>
      <c r="WP22" s="172"/>
      <c r="WQ22" s="162"/>
      <c r="WR22" s="171"/>
      <c r="WS22" s="171"/>
      <c r="WT22" s="171"/>
      <c r="WU22" s="171"/>
      <c r="WV22" s="171"/>
      <c r="WW22" s="171"/>
      <c r="WX22" s="172"/>
      <c r="WY22" s="162"/>
      <c r="WZ22" s="171"/>
      <c r="XA22" s="171"/>
      <c r="XB22" s="171"/>
      <c r="XC22" s="171"/>
      <c r="XD22" s="171"/>
      <c r="XE22" s="171"/>
      <c r="XF22" s="172"/>
      <c r="XG22" s="162"/>
      <c r="XH22" s="171"/>
      <c r="XI22" s="171"/>
      <c r="XJ22" s="171"/>
      <c r="XK22" s="171"/>
      <c r="XL22" s="171"/>
      <c r="XM22" s="171"/>
      <c r="XN22" s="172"/>
      <c r="XO22" s="162"/>
      <c r="XP22" s="171"/>
      <c r="XQ22" s="171"/>
      <c r="XR22" s="171"/>
      <c r="XS22" s="171"/>
      <c r="XT22" s="171"/>
      <c r="XU22" s="171"/>
      <c r="XV22" s="172"/>
      <c r="XW22" s="162"/>
      <c r="XX22" s="171"/>
      <c r="XY22" s="171"/>
      <c r="XZ22" s="171"/>
      <c r="YA22" s="171"/>
      <c r="YB22" s="171"/>
      <c r="YC22" s="171"/>
      <c r="YD22" s="172"/>
      <c r="YE22" s="162"/>
      <c r="YF22" s="171"/>
      <c r="YG22" s="171"/>
      <c r="YH22" s="171"/>
      <c r="YI22" s="171"/>
      <c r="YJ22" s="171"/>
      <c r="YK22" s="171"/>
      <c r="YL22" s="172"/>
      <c r="YM22" s="162"/>
      <c r="YN22" s="171"/>
      <c r="YO22" s="171"/>
      <c r="YP22" s="171"/>
      <c r="YQ22" s="171"/>
      <c r="YR22" s="171"/>
      <c r="YS22" s="171"/>
      <c r="YT22" s="172"/>
      <c r="YU22" s="162"/>
      <c r="YV22" s="171"/>
      <c r="YW22" s="171"/>
      <c r="YX22" s="171"/>
      <c r="YY22" s="171"/>
      <c r="YZ22" s="171"/>
      <c r="ZA22" s="171"/>
      <c r="ZB22" s="172"/>
      <c r="ZC22" s="162"/>
      <c r="ZD22" s="171"/>
      <c r="ZE22" s="171"/>
      <c r="ZF22" s="171"/>
      <c r="ZG22" s="171"/>
      <c r="ZH22" s="171"/>
      <c r="ZI22" s="171"/>
      <c r="ZJ22" s="172"/>
      <c r="ZK22" s="162"/>
      <c r="ZL22" s="171"/>
      <c r="ZM22" s="171"/>
      <c r="ZN22" s="171"/>
      <c r="ZO22" s="171"/>
      <c r="ZP22" s="171"/>
      <c r="ZQ22" s="171"/>
      <c r="ZR22" s="172"/>
      <c r="ZS22" s="162"/>
      <c r="ZT22" s="171"/>
      <c r="ZU22" s="171"/>
      <c r="ZV22" s="171"/>
      <c r="ZW22" s="171"/>
      <c r="ZX22" s="171"/>
      <c r="ZY22" s="171"/>
      <c r="ZZ22" s="172"/>
      <c r="AAA22" s="162"/>
      <c r="AAB22" s="171"/>
      <c r="AAC22" s="171"/>
      <c r="AAD22" s="171"/>
      <c r="AAE22" s="171"/>
      <c r="AAF22" s="171"/>
      <c r="AAG22" s="171"/>
      <c r="AAH22" s="172"/>
      <c r="AAI22" s="162"/>
      <c r="AAJ22" s="171"/>
      <c r="AAK22" s="171"/>
      <c r="AAL22" s="171"/>
      <c r="AAM22" s="171"/>
      <c r="AAN22" s="171"/>
      <c r="AAO22" s="171"/>
      <c r="AAP22" s="172"/>
      <c r="AAQ22" s="162"/>
      <c r="AAR22" s="171"/>
      <c r="AAS22" s="171"/>
      <c r="AAT22" s="171"/>
      <c r="AAU22" s="171"/>
      <c r="AAV22" s="171"/>
      <c r="AAW22" s="171"/>
      <c r="AAX22" s="172"/>
      <c r="AAY22" s="162"/>
      <c r="AAZ22" s="171"/>
      <c r="ABA22" s="171"/>
      <c r="ABB22" s="171"/>
      <c r="ABC22" s="171"/>
      <c r="ABD22" s="171"/>
      <c r="ABE22" s="171"/>
      <c r="ABF22" s="172"/>
      <c r="ABG22" s="162"/>
      <c r="ABH22" s="171"/>
      <c r="ABI22" s="171"/>
      <c r="ABJ22" s="171"/>
      <c r="ABK22" s="171"/>
      <c r="ABL22" s="171"/>
      <c r="ABM22" s="171"/>
      <c r="ABN22" s="172"/>
      <c r="ABO22" s="162"/>
      <c r="ABP22" s="171"/>
      <c r="ABQ22" s="171"/>
      <c r="ABR22" s="171"/>
      <c r="ABS22" s="171"/>
      <c r="ABT22" s="171"/>
      <c r="ABU22" s="171"/>
      <c r="ABV22" s="172"/>
      <c r="ABW22" s="162"/>
      <c r="ABX22" s="171"/>
      <c r="ABY22" s="171"/>
      <c r="ABZ22" s="171"/>
      <c r="ACA22" s="171"/>
      <c r="ACB22" s="171"/>
      <c r="ACC22" s="171"/>
      <c r="ACD22" s="172"/>
      <c r="ACE22" s="162"/>
      <c r="ACF22" s="171"/>
      <c r="ACG22" s="171"/>
      <c r="ACH22" s="171"/>
      <c r="ACI22" s="171"/>
      <c r="ACJ22" s="171"/>
      <c r="ACK22" s="171"/>
      <c r="ACL22" s="172"/>
      <c r="ACM22" s="162"/>
      <c r="ACN22" s="171"/>
      <c r="ACO22" s="171"/>
      <c r="ACP22" s="171"/>
      <c r="ACQ22" s="171"/>
      <c r="ACR22" s="171"/>
      <c r="ACS22" s="171"/>
      <c r="ACT22" s="172"/>
      <c r="ACU22" s="162"/>
      <c r="ACV22" s="171"/>
      <c r="ACW22" s="171"/>
      <c r="ACX22" s="171"/>
      <c r="ACY22" s="171"/>
      <c r="ACZ22" s="171"/>
      <c r="ADA22" s="171"/>
      <c r="ADB22" s="172"/>
      <c r="ADC22" s="162"/>
      <c r="ADD22" s="171"/>
      <c r="ADE22" s="171"/>
      <c r="ADF22" s="171"/>
      <c r="ADG22" s="171"/>
      <c r="ADH22" s="171"/>
      <c r="ADI22" s="171"/>
      <c r="ADJ22" s="172"/>
      <c r="ADK22" s="162"/>
      <c r="ADL22" s="171"/>
      <c r="ADM22" s="171"/>
      <c r="ADN22" s="171"/>
      <c r="ADO22" s="171"/>
      <c r="ADP22" s="171"/>
      <c r="ADQ22" s="171"/>
      <c r="ADR22" s="172"/>
      <c r="ADS22" s="162"/>
      <c r="ADT22" s="171"/>
      <c r="ADU22" s="171"/>
      <c r="ADV22" s="171"/>
      <c r="ADW22" s="171"/>
      <c r="ADX22" s="171"/>
      <c r="ADY22" s="171"/>
      <c r="ADZ22" s="172"/>
      <c r="AEA22" s="162"/>
      <c r="AEB22" s="171"/>
      <c r="AEC22" s="171"/>
      <c r="AED22" s="171"/>
      <c r="AEE22" s="171"/>
      <c r="AEF22" s="171"/>
      <c r="AEG22" s="171"/>
      <c r="AEH22" s="172"/>
      <c r="AEI22" s="162"/>
      <c r="AEJ22" s="171"/>
      <c r="AEK22" s="171"/>
      <c r="AEL22" s="171"/>
      <c r="AEM22" s="171"/>
      <c r="AEN22" s="171"/>
      <c r="AEO22" s="171"/>
      <c r="AEP22" s="172"/>
      <c r="AEQ22" s="162"/>
      <c r="AER22" s="171"/>
      <c r="AES22" s="171"/>
      <c r="AET22" s="171"/>
      <c r="AEU22" s="171"/>
      <c r="AEV22" s="171"/>
      <c r="AEW22" s="171"/>
      <c r="AEX22" s="172"/>
      <c r="AEY22" s="162"/>
      <c r="AEZ22" s="171"/>
      <c r="AFA22" s="171"/>
      <c r="AFB22" s="171"/>
      <c r="AFC22" s="171"/>
      <c r="AFD22" s="171"/>
      <c r="AFE22" s="171"/>
      <c r="AFF22" s="172"/>
      <c r="AFG22" s="162"/>
      <c r="AFH22" s="171"/>
      <c r="AFI22" s="171"/>
      <c r="AFJ22" s="171"/>
      <c r="AFK22" s="171"/>
      <c r="AFL22" s="171"/>
      <c r="AFM22" s="171"/>
      <c r="AFN22" s="172"/>
      <c r="AFO22" s="162"/>
      <c r="AFP22" s="171"/>
      <c r="AFQ22" s="171"/>
      <c r="AFR22" s="171"/>
      <c r="AFS22" s="171"/>
      <c r="AFT22" s="171"/>
      <c r="AFU22" s="171"/>
      <c r="AFV22" s="172"/>
      <c r="AFW22" s="162"/>
      <c r="AFX22" s="171"/>
      <c r="AFY22" s="171"/>
      <c r="AFZ22" s="171"/>
      <c r="AGA22" s="171"/>
      <c r="AGB22" s="171"/>
      <c r="AGC22" s="171"/>
      <c r="AGD22" s="172"/>
      <c r="AGE22" s="162"/>
      <c r="AGF22" s="171"/>
      <c r="AGG22" s="171"/>
      <c r="AGH22" s="171"/>
      <c r="AGI22" s="171"/>
      <c r="AGJ22" s="171"/>
      <c r="AGK22" s="171"/>
      <c r="AGL22" s="172"/>
      <c r="AGM22" s="162"/>
      <c r="AGN22" s="171"/>
      <c r="AGO22" s="171"/>
      <c r="AGP22" s="171"/>
      <c r="AGQ22" s="171"/>
      <c r="AGR22" s="171"/>
      <c r="AGS22" s="171"/>
      <c r="AGT22" s="172"/>
      <c r="AGU22" s="162"/>
      <c r="AGV22" s="171"/>
      <c r="AGW22" s="171"/>
      <c r="AGX22" s="171"/>
      <c r="AGY22" s="171"/>
      <c r="AGZ22" s="171"/>
      <c r="AHA22" s="171"/>
      <c r="AHB22" s="172"/>
      <c r="AHC22" s="162"/>
      <c r="AHD22" s="171"/>
      <c r="AHE22" s="171"/>
      <c r="AHF22" s="171"/>
      <c r="AHG22" s="171"/>
      <c r="AHH22" s="171"/>
      <c r="AHI22" s="171"/>
      <c r="AHJ22" s="172"/>
      <c r="AHK22" s="162"/>
      <c r="AHL22" s="171"/>
      <c r="AHM22" s="171"/>
      <c r="AHN22" s="171"/>
      <c r="AHO22" s="171"/>
      <c r="AHP22" s="171"/>
      <c r="AHQ22" s="171"/>
      <c r="AHR22" s="172"/>
      <c r="AHS22" s="162"/>
      <c r="AHT22" s="171"/>
      <c r="AHU22" s="171"/>
      <c r="AHV22" s="171"/>
      <c r="AHW22" s="171"/>
      <c r="AHX22" s="171"/>
      <c r="AHY22" s="171"/>
      <c r="AHZ22" s="172"/>
      <c r="AIA22" s="162"/>
      <c r="AIB22" s="171"/>
      <c r="AIC22" s="171"/>
      <c r="AID22" s="171"/>
      <c r="AIE22" s="171"/>
      <c r="AIF22" s="171"/>
      <c r="AIG22" s="171"/>
      <c r="AIH22" s="172"/>
      <c r="AII22" s="162"/>
      <c r="AIJ22" s="171"/>
      <c r="AIK22" s="171"/>
      <c r="AIL22" s="171"/>
      <c r="AIM22" s="171"/>
      <c r="AIN22" s="171"/>
      <c r="AIO22" s="171"/>
      <c r="AIP22" s="172"/>
      <c r="AIQ22" s="162"/>
      <c r="AIR22" s="171"/>
      <c r="AIS22" s="171"/>
      <c r="AIT22" s="171"/>
      <c r="AIU22" s="171"/>
      <c r="AIV22" s="171"/>
      <c r="AIW22" s="171"/>
      <c r="AIX22" s="172"/>
      <c r="AIY22" s="162"/>
      <c r="AIZ22" s="171"/>
      <c r="AJA22" s="171"/>
      <c r="AJB22" s="171"/>
      <c r="AJC22" s="171"/>
      <c r="AJD22" s="171"/>
      <c r="AJE22" s="171"/>
      <c r="AJF22" s="172"/>
      <c r="AJG22" s="162"/>
      <c r="AJH22" s="171"/>
      <c r="AJI22" s="171"/>
      <c r="AJJ22" s="171"/>
      <c r="AJK22" s="171"/>
      <c r="AJL22" s="171"/>
      <c r="AJM22" s="171"/>
      <c r="AJN22" s="172"/>
      <c r="AJO22" s="162"/>
      <c r="AJP22" s="171"/>
      <c r="AJQ22" s="171"/>
      <c r="AJR22" s="171"/>
      <c r="AJS22" s="171"/>
      <c r="AJT22" s="171"/>
      <c r="AJU22" s="171"/>
      <c r="AJV22" s="172"/>
      <c r="AJW22" s="162"/>
      <c r="AJX22" s="171"/>
      <c r="AJY22" s="171"/>
      <c r="AJZ22" s="171"/>
      <c r="AKA22" s="171"/>
      <c r="AKB22" s="171"/>
      <c r="AKC22" s="171"/>
      <c r="AKD22" s="172"/>
      <c r="AKE22" s="162"/>
      <c r="AKF22" s="171"/>
      <c r="AKG22" s="171"/>
      <c r="AKH22" s="171"/>
      <c r="AKI22" s="171"/>
      <c r="AKJ22" s="171"/>
      <c r="AKK22" s="171"/>
      <c r="AKL22" s="172"/>
      <c r="AKM22" s="162"/>
      <c r="AKN22" s="171"/>
      <c r="AKO22" s="171"/>
      <c r="AKP22" s="171"/>
      <c r="AKQ22" s="171"/>
      <c r="AKR22" s="171"/>
      <c r="AKS22" s="171"/>
      <c r="AKT22" s="172"/>
      <c r="AKU22" s="162"/>
      <c r="AKV22" s="171"/>
      <c r="AKW22" s="171"/>
      <c r="AKX22" s="171"/>
      <c r="AKY22" s="171"/>
      <c r="AKZ22" s="171"/>
      <c r="ALA22" s="171"/>
      <c r="ALB22" s="172"/>
      <c r="ALC22" s="162"/>
      <c r="ALD22" s="171"/>
      <c r="ALE22" s="171"/>
      <c r="ALF22" s="171"/>
      <c r="ALG22" s="171"/>
      <c r="ALH22" s="171"/>
      <c r="ALI22" s="171"/>
      <c r="ALJ22" s="172"/>
      <c r="ALK22" s="162"/>
      <c r="ALL22" s="171"/>
      <c r="ALM22" s="171"/>
      <c r="ALN22" s="171"/>
      <c r="ALO22" s="171"/>
      <c r="ALP22" s="171"/>
      <c r="ALQ22" s="171"/>
      <c r="ALR22" s="172"/>
      <c r="ALS22" s="162"/>
      <c r="ALT22" s="171"/>
      <c r="ALU22" s="171"/>
      <c r="ALV22" s="171"/>
      <c r="ALW22" s="171"/>
      <c r="ALX22" s="171"/>
      <c r="ALY22" s="171"/>
      <c r="ALZ22" s="172"/>
      <c r="AMA22" s="162"/>
      <c r="AMB22" s="171"/>
      <c r="AMC22" s="171"/>
      <c r="AMD22" s="171"/>
      <c r="AME22" s="171"/>
      <c r="AMF22" s="171"/>
      <c r="AMG22" s="171"/>
      <c r="AMH22" s="172"/>
      <c r="AMI22" s="162"/>
      <c r="AMJ22" s="171"/>
      <c r="AMK22" s="171"/>
      <c r="AML22" s="171"/>
      <c r="AMM22" s="171"/>
      <c r="AMN22" s="171"/>
      <c r="AMO22" s="171"/>
      <c r="AMP22" s="172"/>
      <c r="AMQ22" s="162"/>
      <c r="AMR22" s="171"/>
      <c r="AMS22" s="171"/>
      <c r="AMT22" s="171"/>
      <c r="AMU22" s="171"/>
      <c r="AMV22" s="171"/>
      <c r="AMW22" s="171"/>
      <c r="AMX22" s="172"/>
      <c r="AMY22" s="162"/>
      <c r="AMZ22" s="171"/>
      <c r="ANA22" s="171"/>
      <c r="ANB22" s="171"/>
      <c r="ANC22" s="171"/>
      <c r="AND22" s="171"/>
      <c r="ANE22" s="171"/>
      <c r="ANF22" s="172"/>
      <c r="ANG22" s="162"/>
      <c r="ANH22" s="171"/>
      <c r="ANI22" s="171"/>
      <c r="ANJ22" s="171"/>
      <c r="ANK22" s="171"/>
      <c r="ANL22" s="171"/>
      <c r="ANM22" s="171"/>
      <c r="ANN22" s="172"/>
      <c r="ANO22" s="162"/>
      <c r="ANP22" s="171"/>
      <c r="ANQ22" s="171"/>
      <c r="ANR22" s="171"/>
      <c r="ANS22" s="171"/>
      <c r="ANT22" s="171"/>
      <c r="ANU22" s="171"/>
      <c r="ANV22" s="172"/>
      <c r="ANW22" s="162"/>
      <c r="ANX22" s="171"/>
      <c r="ANY22" s="171"/>
      <c r="ANZ22" s="171"/>
      <c r="AOA22" s="171"/>
      <c r="AOB22" s="171"/>
      <c r="AOC22" s="171"/>
      <c r="AOD22" s="172"/>
      <c r="AOE22" s="162"/>
      <c r="AOF22" s="171"/>
      <c r="AOG22" s="171"/>
      <c r="AOH22" s="171"/>
      <c r="AOI22" s="171"/>
      <c r="AOJ22" s="171"/>
      <c r="AOK22" s="171"/>
      <c r="AOL22" s="172"/>
      <c r="AOM22" s="162"/>
      <c r="AON22" s="171"/>
      <c r="AOO22" s="171"/>
      <c r="AOP22" s="171"/>
      <c r="AOQ22" s="171"/>
      <c r="AOR22" s="171"/>
      <c r="AOS22" s="171"/>
      <c r="AOT22" s="172"/>
      <c r="AOU22" s="162"/>
      <c r="AOV22" s="171"/>
      <c r="AOW22" s="171"/>
      <c r="AOX22" s="171"/>
      <c r="AOY22" s="171"/>
      <c r="AOZ22" s="171"/>
      <c r="APA22" s="171"/>
      <c r="APB22" s="172"/>
      <c r="APC22" s="162"/>
      <c r="APD22" s="171"/>
      <c r="APE22" s="171"/>
      <c r="APF22" s="171"/>
      <c r="APG22" s="171"/>
      <c r="APH22" s="171"/>
      <c r="API22" s="171"/>
      <c r="APJ22" s="172"/>
      <c r="APK22" s="162"/>
      <c r="APL22" s="171"/>
      <c r="APM22" s="171"/>
      <c r="APN22" s="171"/>
      <c r="APO22" s="171"/>
      <c r="APP22" s="171"/>
      <c r="APQ22" s="171"/>
      <c r="APR22" s="172"/>
      <c r="APS22" s="162"/>
      <c r="APT22" s="171"/>
      <c r="APU22" s="171"/>
      <c r="APV22" s="171"/>
      <c r="APW22" s="171"/>
      <c r="APX22" s="171"/>
      <c r="APY22" s="171"/>
      <c r="APZ22" s="172"/>
      <c r="AQA22" s="162"/>
      <c r="AQB22" s="171"/>
      <c r="AQC22" s="171"/>
      <c r="AQD22" s="171"/>
      <c r="AQE22" s="171"/>
      <c r="AQF22" s="171"/>
      <c r="AQG22" s="171"/>
      <c r="AQH22" s="172"/>
      <c r="AQI22" s="162"/>
      <c r="AQJ22" s="171"/>
      <c r="AQK22" s="171"/>
      <c r="AQL22" s="171"/>
      <c r="AQM22" s="171"/>
      <c r="AQN22" s="171"/>
      <c r="AQO22" s="171"/>
      <c r="AQP22" s="172"/>
      <c r="AQQ22" s="162"/>
      <c r="AQR22" s="171"/>
      <c r="AQS22" s="171"/>
      <c r="AQT22" s="171"/>
      <c r="AQU22" s="171"/>
      <c r="AQV22" s="171"/>
      <c r="AQW22" s="171"/>
      <c r="AQX22" s="172"/>
      <c r="AQY22" s="162"/>
      <c r="AQZ22" s="171"/>
      <c r="ARA22" s="171"/>
      <c r="ARB22" s="171"/>
      <c r="ARC22" s="171"/>
      <c r="ARD22" s="171"/>
      <c r="ARE22" s="171"/>
      <c r="ARF22" s="172"/>
      <c r="ARG22" s="162"/>
      <c r="ARH22" s="171"/>
      <c r="ARI22" s="171"/>
      <c r="ARJ22" s="171"/>
      <c r="ARK22" s="171"/>
      <c r="ARL22" s="171"/>
      <c r="ARM22" s="171"/>
      <c r="ARN22" s="172"/>
      <c r="ARO22" s="162"/>
      <c r="ARP22" s="171"/>
      <c r="ARQ22" s="171"/>
      <c r="ARR22" s="171"/>
      <c r="ARS22" s="171"/>
      <c r="ART22" s="171"/>
      <c r="ARU22" s="171"/>
      <c r="ARV22" s="172"/>
      <c r="ARW22" s="162"/>
      <c r="ARX22" s="171"/>
      <c r="ARY22" s="171"/>
      <c r="ARZ22" s="171"/>
      <c r="ASA22" s="171"/>
      <c r="ASB22" s="171"/>
      <c r="ASC22" s="171"/>
      <c r="ASD22" s="172"/>
      <c r="ASE22" s="162"/>
      <c r="ASF22" s="171"/>
      <c r="ASG22" s="171"/>
      <c r="ASH22" s="171"/>
      <c r="ASI22" s="171"/>
      <c r="ASJ22" s="171"/>
      <c r="ASK22" s="171"/>
      <c r="ASL22" s="172"/>
      <c r="ASM22" s="162"/>
      <c r="ASN22" s="171"/>
      <c r="ASO22" s="171"/>
      <c r="ASP22" s="171"/>
      <c r="ASQ22" s="171"/>
      <c r="ASR22" s="171"/>
      <c r="ASS22" s="171"/>
      <c r="AST22" s="172"/>
      <c r="ASU22" s="162"/>
      <c r="ASV22" s="171"/>
      <c r="ASW22" s="171"/>
      <c r="ASX22" s="171"/>
      <c r="ASY22" s="171"/>
      <c r="ASZ22" s="171"/>
      <c r="ATA22" s="171"/>
      <c r="ATB22" s="172"/>
      <c r="ATC22" s="162"/>
      <c r="ATD22" s="171"/>
      <c r="ATE22" s="171"/>
      <c r="ATF22" s="171"/>
      <c r="ATG22" s="171"/>
      <c r="ATH22" s="171"/>
      <c r="ATI22" s="171"/>
      <c r="ATJ22" s="172"/>
      <c r="ATK22" s="162"/>
      <c r="ATL22" s="171"/>
      <c r="ATM22" s="171"/>
      <c r="ATN22" s="171"/>
      <c r="ATO22" s="171"/>
      <c r="ATP22" s="171"/>
      <c r="ATQ22" s="171"/>
      <c r="ATR22" s="172"/>
      <c r="ATS22" s="162"/>
      <c r="ATT22" s="171"/>
      <c r="ATU22" s="171"/>
      <c r="ATV22" s="171"/>
      <c r="ATW22" s="171"/>
      <c r="ATX22" s="171"/>
      <c r="ATY22" s="171"/>
      <c r="ATZ22" s="172"/>
      <c r="AUA22" s="162"/>
      <c r="AUB22" s="171"/>
      <c r="AUC22" s="171"/>
      <c r="AUD22" s="171"/>
      <c r="AUE22" s="171"/>
      <c r="AUF22" s="171"/>
      <c r="AUG22" s="171"/>
      <c r="AUH22" s="172"/>
      <c r="AUI22" s="162"/>
      <c r="AUJ22" s="171"/>
      <c r="AUK22" s="171"/>
      <c r="AUL22" s="171"/>
      <c r="AUM22" s="171"/>
      <c r="AUN22" s="171"/>
      <c r="AUO22" s="171"/>
      <c r="AUP22" s="172"/>
      <c r="AUQ22" s="162"/>
      <c r="AUR22" s="171"/>
      <c r="AUS22" s="171"/>
      <c r="AUT22" s="171"/>
      <c r="AUU22" s="171"/>
      <c r="AUV22" s="171"/>
      <c r="AUW22" s="171"/>
      <c r="AUX22" s="172"/>
      <c r="AUY22" s="162"/>
      <c r="AUZ22" s="171"/>
      <c r="AVA22" s="171"/>
      <c r="AVB22" s="171"/>
      <c r="AVC22" s="171"/>
      <c r="AVD22" s="171"/>
      <c r="AVE22" s="171"/>
      <c r="AVF22" s="172"/>
      <c r="AVG22" s="162"/>
      <c r="AVH22" s="171"/>
      <c r="AVI22" s="171"/>
      <c r="AVJ22" s="171"/>
      <c r="AVK22" s="171"/>
      <c r="AVL22" s="171"/>
      <c r="AVM22" s="171"/>
      <c r="AVN22" s="172"/>
      <c r="AVO22" s="162"/>
      <c r="AVP22" s="171"/>
      <c r="AVQ22" s="171"/>
      <c r="AVR22" s="171"/>
      <c r="AVS22" s="171"/>
      <c r="AVT22" s="171"/>
      <c r="AVU22" s="171"/>
      <c r="AVV22" s="172"/>
      <c r="AVW22" s="162"/>
      <c r="AVX22" s="171"/>
      <c r="AVY22" s="171"/>
      <c r="AVZ22" s="171"/>
      <c r="AWA22" s="171"/>
      <c r="AWB22" s="171"/>
      <c r="AWC22" s="171"/>
      <c r="AWD22" s="172"/>
      <c r="AWE22" s="162"/>
      <c r="AWF22" s="171"/>
      <c r="AWG22" s="171"/>
      <c r="AWH22" s="171"/>
      <c r="AWI22" s="171"/>
      <c r="AWJ22" s="171"/>
      <c r="AWK22" s="171"/>
      <c r="AWL22" s="172"/>
      <c r="AWM22" s="162"/>
      <c r="AWN22" s="171"/>
      <c r="AWO22" s="171"/>
      <c r="AWP22" s="171"/>
      <c r="AWQ22" s="171"/>
      <c r="AWR22" s="171"/>
      <c r="AWS22" s="171"/>
      <c r="AWT22" s="172"/>
      <c r="AWU22" s="162"/>
      <c r="AWV22" s="171"/>
      <c r="AWW22" s="171"/>
      <c r="AWX22" s="171"/>
      <c r="AWY22" s="171"/>
      <c r="AWZ22" s="171"/>
      <c r="AXA22" s="171"/>
      <c r="AXB22" s="172"/>
      <c r="AXC22" s="162"/>
      <c r="AXD22" s="171"/>
      <c r="AXE22" s="171"/>
      <c r="AXF22" s="171"/>
      <c r="AXG22" s="171"/>
      <c r="AXH22" s="171"/>
      <c r="AXI22" s="171"/>
      <c r="AXJ22" s="172"/>
      <c r="AXK22" s="162"/>
      <c r="AXL22" s="171"/>
      <c r="AXM22" s="171"/>
      <c r="AXN22" s="171"/>
      <c r="AXO22" s="171"/>
      <c r="AXP22" s="171"/>
      <c r="AXQ22" s="171"/>
      <c r="AXR22" s="172"/>
      <c r="AXS22" s="162"/>
      <c r="AXT22" s="171"/>
      <c r="AXU22" s="171"/>
      <c r="AXV22" s="171"/>
      <c r="AXW22" s="171"/>
      <c r="AXX22" s="171"/>
      <c r="AXY22" s="171"/>
      <c r="AXZ22" s="172"/>
      <c r="AYA22" s="162"/>
      <c r="AYB22" s="171"/>
      <c r="AYC22" s="171"/>
      <c r="AYD22" s="171"/>
      <c r="AYE22" s="171"/>
      <c r="AYF22" s="171"/>
      <c r="AYG22" s="171"/>
      <c r="AYH22" s="172"/>
      <c r="AYI22" s="162"/>
      <c r="AYJ22" s="171"/>
      <c r="AYK22" s="171"/>
      <c r="AYL22" s="171"/>
      <c r="AYM22" s="171"/>
      <c r="AYN22" s="171"/>
      <c r="AYO22" s="171"/>
      <c r="AYP22" s="172"/>
      <c r="AYQ22" s="162"/>
      <c r="AYR22" s="171"/>
      <c r="AYS22" s="171"/>
      <c r="AYT22" s="171"/>
      <c r="AYU22" s="171"/>
      <c r="AYV22" s="171"/>
      <c r="AYW22" s="171"/>
      <c r="AYX22" s="172"/>
      <c r="AYY22" s="162"/>
      <c r="AYZ22" s="171"/>
      <c r="AZA22" s="171"/>
      <c r="AZB22" s="171"/>
      <c r="AZC22" s="171"/>
      <c r="AZD22" s="171"/>
      <c r="AZE22" s="171"/>
      <c r="AZF22" s="172"/>
      <c r="AZG22" s="162"/>
      <c r="AZH22" s="171"/>
      <c r="AZI22" s="171"/>
      <c r="AZJ22" s="171"/>
      <c r="AZK22" s="171"/>
      <c r="AZL22" s="171"/>
      <c r="AZM22" s="171"/>
      <c r="AZN22" s="172"/>
      <c r="AZO22" s="162"/>
      <c r="AZP22" s="171"/>
      <c r="AZQ22" s="171"/>
      <c r="AZR22" s="171"/>
      <c r="AZS22" s="171"/>
      <c r="AZT22" s="171"/>
      <c r="AZU22" s="171"/>
      <c r="AZV22" s="172"/>
      <c r="AZW22" s="162"/>
      <c r="AZX22" s="171"/>
      <c r="AZY22" s="171"/>
      <c r="AZZ22" s="171"/>
      <c r="BAA22" s="171"/>
      <c r="BAB22" s="171"/>
      <c r="BAC22" s="171"/>
      <c r="BAD22" s="172"/>
      <c r="BAE22" s="162"/>
      <c r="BAF22" s="171"/>
      <c r="BAG22" s="171"/>
      <c r="BAH22" s="171"/>
      <c r="BAI22" s="171"/>
      <c r="BAJ22" s="171"/>
      <c r="BAK22" s="171"/>
      <c r="BAL22" s="172"/>
      <c r="BAM22" s="162"/>
      <c r="BAN22" s="171"/>
      <c r="BAO22" s="171"/>
      <c r="BAP22" s="171"/>
      <c r="BAQ22" s="171"/>
      <c r="BAR22" s="171"/>
      <c r="BAS22" s="171"/>
      <c r="BAT22" s="172"/>
      <c r="BAU22" s="162"/>
      <c r="BAV22" s="171"/>
      <c r="BAW22" s="171"/>
      <c r="BAX22" s="171"/>
      <c r="BAY22" s="171"/>
      <c r="BAZ22" s="171"/>
      <c r="BBA22" s="171"/>
      <c r="BBB22" s="172"/>
      <c r="BBC22" s="162"/>
      <c r="BBD22" s="171"/>
      <c r="BBE22" s="171"/>
      <c r="BBF22" s="171"/>
      <c r="BBG22" s="171"/>
      <c r="BBH22" s="171"/>
      <c r="BBI22" s="171"/>
      <c r="BBJ22" s="172"/>
      <c r="BBK22" s="162"/>
      <c r="BBL22" s="171"/>
      <c r="BBM22" s="171"/>
      <c r="BBN22" s="171"/>
      <c r="BBO22" s="171"/>
      <c r="BBP22" s="171"/>
      <c r="BBQ22" s="171"/>
      <c r="BBR22" s="172"/>
      <c r="BBS22" s="162"/>
      <c r="BBT22" s="171"/>
      <c r="BBU22" s="171"/>
      <c r="BBV22" s="171"/>
      <c r="BBW22" s="171"/>
      <c r="BBX22" s="171"/>
      <c r="BBY22" s="171"/>
      <c r="BBZ22" s="172"/>
      <c r="BCA22" s="162"/>
      <c r="BCB22" s="171"/>
      <c r="BCC22" s="171"/>
      <c r="BCD22" s="171"/>
      <c r="BCE22" s="171"/>
      <c r="BCF22" s="171"/>
      <c r="BCG22" s="171"/>
      <c r="BCH22" s="172"/>
      <c r="BCI22" s="162"/>
      <c r="BCJ22" s="171"/>
      <c r="BCK22" s="171"/>
      <c r="BCL22" s="171"/>
      <c r="BCM22" s="171"/>
      <c r="BCN22" s="171"/>
      <c r="BCO22" s="171"/>
      <c r="BCP22" s="172"/>
      <c r="BCQ22" s="162"/>
      <c r="BCR22" s="171"/>
      <c r="BCS22" s="171"/>
      <c r="BCT22" s="171"/>
      <c r="BCU22" s="171"/>
      <c r="BCV22" s="171"/>
      <c r="BCW22" s="171"/>
      <c r="BCX22" s="172"/>
      <c r="BCY22" s="162"/>
      <c r="BCZ22" s="171"/>
      <c r="BDA22" s="171"/>
      <c r="BDB22" s="171"/>
      <c r="BDC22" s="171"/>
      <c r="BDD22" s="171"/>
      <c r="BDE22" s="171"/>
      <c r="BDF22" s="172"/>
      <c r="BDG22" s="162"/>
      <c r="BDH22" s="171"/>
      <c r="BDI22" s="171"/>
      <c r="BDJ22" s="171"/>
      <c r="BDK22" s="171"/>
      <c r="BDL22" s="171"/>
      <c r="BDM22" s="171"/>
      <c r="BDN22" s="172"/>
      <c r="BDO22" s="162"/>
      <c r="BDP22" s="171"/>
      <c r="BDQ22" s="171"/>
      <c r="BDR22" s="171"/>
      <c r="BDS22" s="171"/>
      <c r="BDT22" s="171"/>
      <c r="BDU22" s="171"/>
      <c r="BDV22" s="172"/>
      <c r="BDW22" s="162"/>
      <c r="BDX22" s="171"/>
      <c r="BDY22" s="171"/>
      <c r="BDZ22" s="171"/>
      <c r="BEA22" s="171"/>
      <c r="BEB22" s="171"/>
      <c r="BEC22" s="171"/>
      <c r="BED22" s="172"/>
      <c r="BEE22" s="162"/>
      <c r="BEF22" s="171"/>
      <c r="BEG22" s="171"/>
      <c r="BEH22" s="171"/>
      <c r="BEI22" s="171"/>
      <c r="BEJ22" s="171"/>
      <c r="BEK22" s="171"/>
      <c r="BEL22" s="172"/>
      <c r="BEM22" s="162"/>
      <c r="BEN22" s="171"/>
      <c r="BEO22" s="171"/>
      <c r="BEP22" s="171"/>
      <c r="BEQ22" s="171"/>
      <c r="BER22" s="171"/>
      <c r="BES22" s="171"/>
      <c r="BET22" s="172"/>
      <c r="BEU22" s="162"/>
      <c r="BEV22" s="171"/>
      <c r="BEW22" s="171"/>
      <c r="BEX22" s="171"/>
      <c r="BEY22" s="171"/>
      <c r="BEZ22" s="171"/>
      <c r="BFA22" s="171"/>
      <c r="BFB22" s="172"/>
      <c r="BFC22" s="162"/>
      <c r="BFD22" s="171"/>
      <c r="BFE22" s="171"/>
      <c r="BFF22" s="171"/>
      <c r="BFG22" s="171"/>
      <c r="BFH22" s="171"/>
      <c r="BFI22" s="171"/>
      <c r="BFJ22" s="172"/>
      <c r="BFK22" s="162"/>
      <c r="BFL22" s="171"/>
      <c r="BFM22" s="171"/>
      <c r="BFN22" s="171"/>
      <c r="BFO22" s="171"/>
      <c r="BFP22" s="171"/>
      <c r="BFQ22" s="171"/>
      <c r="BFR22" s="172"/>
      <c r="BFS22" s="162"/>
      <c r="BFT22" s="171"/>
      <c r="BFU22" s="171"/>
      <c r="BFV22" s="171"/>
      <c r="BFW22" s="171"/>
      <c r="BFX22" s="171"/>
      <c r="BFY22" s="171"/>
      <c r="BFZ22" s="172"/>
      <c r="BGA22" s="162"/>
      <c r="BGB22" s="171"/>
      <c r="BGC22" s="171"/>
      <c r="BGD22" s="171"/>
      <c r="BGE22" s="171"/>
      <c r="BGF22" s="171"/>
      <c r="BGG22" s="171"/>
      <c r="BGH22" s="172"/>
      <c r="BGI22" s="162"/>
      <c r="BGJ22" s="171"/>
      <c r="BGK22" s="171"/>
      <c r="BGL22" s="171"/>
      <c r="BGM22" s="171"/>
      <c r="BGN22" s="171"/>
      <c r="BGO22" s="171"/>
      <c r="BGP22" s="172"/>
      <c r="BGQ22" s="162"/>
      <c r="BGR22" s="171"/>
      <c r="BGS22" s="171"/>
      <c r="BGT22" s="171"/>
      <c r="BGU22" s="171"/>
      <c r="BGV22" s="171"/>
      <c r="BGW22" s="171"/>
      <c r="BGX22" s="172"/>
      <c r="BGY22" s="162"/>
      <c r="BGZ22" s="171"/>
      <c r="BHA22" s="171"/>
      <c r="BHB22" s="171"/>
      <c r="BHC22" s="171"/>
      <c r="BHD22" s="171"/>
      <c r="BHE22" s="171"/>
      <c r="BHF22" s="172"/>
      <c r="BHG22" s="162"/>
      <c r="BHH22" s="171"/>
      <c r="BHI22" s="171"/>
      <c r="BHJ22" s="171"/>
      <c r="BHK22" s="171"/>
      <c r="BHL22" s="171"/>
      <c r="BHM22" s="171"/>
      <c r="BHN22" s="172"/>
      <c r="BHO22" s="162"/>
      <c r="BHP22" s="171"/>
      <c r="BHQ22" s="171"/>
      <c r="BHR22" s="171"/>
      <c r="BHS22" s="171"/>
      <c r="BHT22" s="171"/>
      <c r="BHU22" s="171"/>
      <c r="BHV22" s="172"/>
      <c r="BHW22" s="162"/>
      <c r="BHX22" s="171"/>
      <c r="BHY22" s="171"/>
      <c r="BHZ22" s="171"/>
      <c r="BIA22" s="171"/>
      <c r="BIB22" s="171"/>
      <c r="BIC22" s="171"/>
      <c r="BID22" s="172"/>
      <c r="BIE22" s="162"/>
      <c r="BIF22" s="171"/>
      <c r="BIG22" s="171"/>
      <c r="BIH22" s="171"/>
      <c r="BII22" s="171"/>
      <c r="BIJ22" s="171"/>
      <c r="BIK22" s="171"/>
      <c r="BIL22" s="172"/>
      <c r="BIM22" s="162"/>
      <c r="BIN22" s="171"/>
      <c r="BIO22" s="171"/>
      <c r="BIP22" s="171"/>
      <c r="BIQ22" s="171"/>
      <c r="BIR22" s="171"/>
      <c r="BIS22" s="171"/>
      <c r="BIT22" s="172"/>
      <c r="BIU22" s="162"/>
      <c r="BIV22" s="171"/>
      <c r="BIW22" s="171"/>
      <c r="BIX22" s="171"/>
      <c r="BIY22" s="171"/>
      <c r="BIZ22" s="171"/>
      <c r="BJA22" s="171"/>
      <c r="BJB22" s="172"/>
      <c r="BJC22" s="162"/>
      <c r="BJD22" s="171"/>
      <c r="BJE22" s="171"/>
      <c r="BJF22" s="171"/>
      <c r="BJG22" s="171"/>
      <c r="BJH22" s="171"/>
      <c r="BJI22" s="171"/>
      <c r="BJJ22" s="172"/>
      <c r="BJK22" s="162"/>
      <c r="BJL22" s="171"/>
      <c r="BJM22" s="171"/>
      <c r="BJN22" s="171"/>
      <c r="BJO22" s="171"/>
      <c r="BJP22" s="171"/>
      <c r="BJQ22" s="171"/>
      <c r="BJR22" s="172"/>
      <c r="BJS22" s="162"/>
      <c r="BJT22" s="171"/>
      <c r="BJU22" s="171"/>
      <c r="BJV22" s="171"/>
      <c r="BJW22" s="171"/>
      <c r="BJX22" s="171"/>
      <c r="BJY22" s="171"/>
      <c r="BJZ22" s="172"/>
      <c r="BKA22" s="162"/>
      <c r="BKB22" s="171"/>
      <c r="BKC22" s="171"/>
      <c r="BKD22" s="171"/>
      <c r="BKE22" s="171"/>
      <c r="BKF22" s="171"/>
      <c r="BKG22" s="171"/>
      <c r="BKH22" s="172"/>
      <c r="BKI22" s="162"/>
      <c r="BKJ22" s="171"/>
      <c r="BKK22" s="171"/>
      <c r="BKL22" s="171"/>
      <c r="BKM22" s="171"/>
      <c r="BKN22" s="171"/>
      <c r="BKO22" s="171"/>
      <c r="BKP22" s="172"/>
      <c r="BKQ22" s="162"/>
      <c r="BKR22" s="171"/>
      <c r="BKS22" s="171"/>
      <c r="BKT22" s="171"/>
      <c r="BKU22" s="171"/>
      <c r="BKV22" s="171"/>
      <c r="BKW22" s="171"/>
      <c r="BKX22" s="172"/>
      <c r="BKY22" s="162"/>
      <c r="BKZ22" s="171"/>
      <c r="BLA22" s="171"/>
      <c r="BLB22" s="171"/>
      <c r="BLC22" s="171"/>
      <c r="BLD22" s="171"/>
      <c r="BLE22" s="171"/>
      <c r="BLF22" s="172"/>
      <c r="BLG22" s="162"/>
      <c r="BLH22" s="171"/>
      <c r="BLI22" s="171"/>
      <c r="BLJ22" s="171"/>
      <c r="BLK22" s="171"/>
      <c r="BLL22" s="171"/>
      <c r="BLM22" s="171"/>
      <c r="BLN22" s="172"/>
      <c r="BLO22" s="162"/>
      <c r="BLP22" s="171"/>
      <c r="BLQ22" s="171"/>
      <c r="BLR22" s="171"/>
      <c r="BLS22" s="171"/>
      <c r="BLT22" s="171"/>
      <c r="BLU22" s="171"/>
      <c r="BLV22" s="172"/>
      <c r="BLW22" s="162"/>
      <c r="BLX22" s="171"/>
      <c r="BLY22" s="171"/>
      <c r="BLZ22" s="171"/>
      <c r="BMA22" s="171"/>
      <c r="BMB22" s="171"/>
      <c r="BMC22" s="171"/>
      <c r="BMD22" s="172"/>
      <c r="BME22" s="162"/>
      <c r="BMF22" s="171"/>
      <c r="BMG22" s="171"/>
      <c r="BMH22" s="171"/>
      <c r="BMI22" s="171"/>
      <c r="BMJ22" s="171"/>
      <c r="BMK22" s="171"/>
      <c r="BML22" s="172"/>
      <c r="BMM22" s="162"/>
      <c r="BMN22" s="171"/>
      <c r="BMO22" s="171"/>
      <c r="BMP22" s="171"/>
      <c r="BMQ22" s="171"/>
      <c r="BMR22" s="171"/>
      <c r="BMS22" s="171"/>
      <c r="BMT22" s="172"/>
      <c r="BMU22" s="162"/>
      <c r="BMV22" s="171"/>
      <c r="BMW22" s="171"/>
      <c r="BMX22" s="171"/>
      <c r="BMY22" s="171"/>
      <c r="BMZ22" s="171"/>
      <c r="BNA22" s="171"/>
      <c r="BNB22" s="172"/>
      <c r="BNC22" s="162"/>
      <c r="BND22" s="171"/>
      <c r="BNE22" s="171"/>
      <c r="BNF22" s="171"/>
      <c r="BNG22" s="171"/>
      <c r="BNH22" s="171"/>
      <c r="BNI22" s="171"/>
      <c r="BNJ22" s="172"/>
      <c r="BNK22" s="162"/>
      <c r="BNL22" s="171"/>
      <c r="BNM22" s="171"/>
      <c r="BNN22" s="171"/>
      <c r="BNO22" s="171"/>
      <c r="BNP22" s="171"/>
      <c r="BNQ22" s="171"/>
      <c r="BNR22" s="172"/>
      <c r="BNS22" s="162"/>
      <c r="BNT22" s="171"/>
      <c r="BNU22" s="171"/>
      <c r="BNV22" s="171"/>
      <c r="BNW22" s="171"/>
      <c r="BNX22" s="171"/>
      <c r="BNY22" s="171"/>
      <c r="BNZ22" s="172"/>
      <c r="BOA22" s="162"/>
      <c r="BOB22" s="171"/>
      <c r="BOC22" s="171"/>
      <c r="BOD22" s="171"/>
      <c r="BOE22" s="171"/>
      <c r="BOF22" s="171"/>
      <c r="BOG22" s="171"/>
      <c r="BOH22" s="172"/>
      <c r="BOI22" s="162"/>
      <c r="BOJ22" s="171"/>
      <c r="BOK22" s="171"/>
      <c r="BOL22" s="171"/>
      <c r="BOM22" s="171"/>
      <c r="BON22" s="171"/>
      <c r="BOO22" s="171"/>
      <c r="BOP22" s="172"/>
      <c r="BOQ22" s="162"/>
      <c r="BOR22" s="171"/>
      <c r="BOS22" s="171"/>
      <c r="BOT22" s="171"/>
      <c r="BOU22" s="171"/>
      <c r="BOV22" s="171"/>
      <c r="BOW22" s="171"/>
      <c r="BOX22" s="172"/>
      <c r="BOY22" s="162"/>
      <c r="BOZ22" s="171"/>
      <c r="BPA22" s="171"/>
      <c r="BPB22" s="171"/>
      <c r="BPC22" s="171"/>
      <c r="BPD22" s="171"/>
      <c r="BPE22" s="171"/>
      <c r="BPF22" s="172"/>
      <c r="BPG22" s="162"/>
      <c r="BPH22" s="171"/>
      <c r="BPI22" s="171"/>
      <c r="BPJ22" s="171"/>
      <c r="BPK22" s="171"/>
      <c r="BPL22" s="171"/>
      <c r="BPM22" s="171"/>
      <c r="BPN22" s="172"/>
      <c r="BPO22" s="162"/>
      <c r="BPP22" s="171"/>
      <c r="BPQ22" s="171"/>
      <c r="BPR22" s="171"/>
      <c r="BPS22" s="171"/>
      <c r="BPT22" s="171"/>
      <c r="BPU22" s="171"/>
      <c r="BPV22" s="172"/>
      <c r="BPW22" s="162"/>
      <c r="BPX22" s="171"/>
      <c r="BPY22" s="171"/>
      <c r="BPZ22" s="171"/>
      <c r="BQA22" s="171"/>
      <c r="BQB22" s="171"/>
      <c r="BQC22" s="171"/>
      <c r="BQD22" s="172"/>
      <c r="BQE22" s="162"/>
      <c r="BQF22" s="171"/>
      <c r="BQG22" s="171"/>
      <c r="BQH22" s="171"/>
      <c r="BQI22" s="171"/>
      <c r="BQJ22" s="171"/>
      <c r="BQK22" s="171"/>
      <c r="BQL22" s="172"/>
      <c r="BQM22" s="162"/>
      <c r="BQN22" s="171"/>
      <c r="BQO22" s="171"/>
      <c r="BQP22" s="171"/>
      <c r="BQQ22" s="171"/>
      <c r="BQR22" s="171"/>
      <c r="BQS22" s="171"/>
      <c r="BQT22" s="172"/>
      <c r="BQU22" s="162"/>
      <c r="BQV22" s="171"/>
      <c r="BQW22" s="171"/>
      <c r="BQX22" s="171"/>
      <c r="BQY22" s="171"/>
      <c r="BQZ22" s="171"/>
      <c r="BRA22" s="171"/>
      <c r="BRB22" s="172"/>
      <c r="BRC22" s="162"/>
      <c r="BRD22" s="171"/>
      <c r="BRE22" s="171"/>
      <c r="BRF22" s="171"/>
      <c r="BRG22" s="171"/>
      <c r="BRH22" s="171"/>
      <c r="BRI22" s="171"/>
      <c r="BRJ22" s="172"/>
      <c r="BRK22" s="162"/>
      <c r="BRL22" s="171"/>
      <c r="BRM22" s="171"/>
      <c r="BRN22" s="171"/>
      <c r="BRO22" s="171"/>
      <c r="BRP22" s="171"/>
      <c r="BRQ22" s="171"/>
      <c r="BRR22" s="172"/>
      <c r="BRS22" s="162"/>
      <c r="BRT22" s="171"/>
      <c r="BRU22" s="171"/>
      <c r="BRV22" s="171"/>
      <c r="BRW22" s="171"/>
      <c r="BRX22" s="171"/>
      <c r="BRY22" s="171"/>
      <c r="BRZ22" s="172"/>
      <c r="BSA22" s="162"/>
      <c r="BSB22" s="171"/>
      <c r="BSC22" s="171"/>
      <c r="BSD22" s="171"/>
      <c r="BSE22" s="171"/>
      <c r="BSF22" s="171"/>
      <c r="BSG22" s="171"/>
      <c r="BSH22" s="172"/>
      <c r="BSI22" s="162"/>
      <c r="BSJ22" s="171"/>
      <c r="BSK22" s="171"/>
      <c r="BSL22" s="171"/>
      <c r="BSM22" s="171"/>
      <c r="BSN22" s="171"/>
      <c r="BSO22" s="171"/>
      <c r="BSP22" s="172"/>
      <c r="BSQ22" s="162"/>
      <c r="BSR22" s="171"/>
      <c r="BSS22" s="171"/>
      <c r="BST22" s="171"/>
      <c r="BSU22" s="171"/>
      <c r="BSV22" s="171"/>
      <c r="BSW22" s="171"/>
      <c r="BSX22" s="172"/>
      <c r="BSY22" s="162"/>
      <c r="BSZ22" s="171"/>
      <c r="BTA22" s="171"/>
      <c r="BTB22" s="171"/>
      <c r="BTC22" s="171"/>
      <c r="BTD22" s="171"/>
      <c r="BTE22" s="171"/>
      <c r="BTF22" s="172"/>
      <c r="BTG22" s="162"/>
      <c r="BTH22" s="171"/>
      <c r="BTI22" s="171"/>
      <c r="BTJ22" s="171"/>
      <c r="BTK22" s="171"/>
      <c r="BTL22" s="171"/>
      <c r="BTM22" s="171"/>
      <c r="BTN22" s="172"/>
      <c r="BTO22" s="162"/>
      <c r="BTP22" s="171"/>
      <c r="BTQ22" s="171"/>
      <c r="BTR22" s="171"/>
      <c r="BTS22" s="171"/>
      <c r="BTT22" s="171"/>
      <c r="BTU22" s="171"/>
      <c r="BTV22" s="172"/>
      <c r="BTW22" s="162"/>
      <c r="BTX22" s="171"/>
      <c r="BTY22" s="171"/>
      <c r="BTZ22" s="171"/>
      <c r="BUA22" s="171"/>
      <c r="BUB22" s="171"/>
      <c r="BUC22" s="171"/>
      <c r="BUD22" s="172"/>
      <c r="BUE22" s="162"/>
      <c r="BUF22" s="171"/>
      <c r="BUG22" s="171"/>
      <c r="BUH22" s="171"/>
      <c r="BUI22" s="171"/>
      <c r="BUJ22" s="171"/>
      <c r="BUK22" s="171"/>
      <c r="BUL22" s="172"/>
      <c r="BUM22" s="162"/>
      <c r="BUN22" s="171"/>
      <c r="BUO22" s="171"/>
      <c r="BUP22" s="171"/>
      <c r="BUQ22" s="171"/>
      <c r="BUR22" s="171"/>
      <c r="BUS22" s="171"/>
      <c r="BUT22" s="172"/>
      <c r="BUU22" s="162"/>
      <c r="BUV22" s="171"/>
      <c r="BUW22" s="171"/>
      <c r="BUX22" s="171"/>
      <c r="BUY22" s="171"/>
      <c r="BUZ22" s="171"/>
      <c r="BVA22" s="171"/>
      <c r="BVB22" s="172"/>
      <c r="BVC22" s="162"/>
      <c r="BVD22" s="171"/>
      <c r="BVE22" s="171"/>
      <c r="BVF22" s="171"/>
      <c r="BVG22" s="171"/>
      <c r="BVH22" s="171"/>
      <c r="BVI22" s="171"/>
      <c r="BVJ22" s="172"/>
      <c r="BVK22" s="162"/>
      <c r="BVL22" s="171"/>
      <c r="BVM22" s="171"/>
      <c r="BVN22" s="171"/>
      <c r="BVO22" s="171"/>
      <c r="BVP22" s="171"/>
      <c r="BVQ22" s="171"/>
      <c r="BVR22" s="172"/>
      <c r="BVS22" s="162"/>
      <c r="BVT22" s="171"/>
      <c r="BVU22" s="171"/>
      <c r="BVV22" s="171"/>
      <c r="BVW22" s="171"/>
      <c r="BVX22" s="171"/>
      <c r="BVY22" s="171"/>
      <c r="BVZ22" s="172"/>
      <c r="BWA22" s="162"/>
      <c r="BWB22" s="171"/>
      <c r="BWC22" s="171"/>
      <c r="BWD22" s="171"/>
      <c r="BWE22" s="171"/>
      <c r="BWF22" s="171"/>
      <c r="BWG22" s="171"/>
      <c r="BWH22" s="172"/>
      <c r="BWI22" s="162"/>
      <c r="BWJ22" s="171"/>
      <c r="BWK22" s="171"/>
      <c r="BWL22" s="171"/>
      <c r="BWM22" s="171"/>
      <c r="BWN22" s="171"/>
      <c r="BWO22" s="171"/>
      <c r="BWP22" s="172"/>
      <c r="BWQ22" s="162"/>
      <c r="BWR22" s="171"/>
      <c r="BWS22" s="171"/>
      <c r="BWT22" s="171"/>
      <c r="BWU22" s="171"/>
      <c r="BWV22" s="171"/>
      <c r="BWW22" s="171"/>
      <c r="BWX22" s="172"/>
      <c r="BWY22" s="162"/>
      <c r="BWZ22" s="171"/>
      <c r="BXA22" s="171"/>
      <c r="BXB22" s="171"/>
      <c r="BXC22" s="171"/>
      <c r="BXD22" s="171"/>
      <c r="BXE22" s="171"/>
      <c r="BXF22" s="172"/>
      <c r="BXG22" s="162"/>
      <c r="BXH22" s="171"/>
      <c r="BXI22" s="171"/>
      <c r="BXJ22" s="171"/>
      <c r="BXK22" s="171"/>
      <c r="BXL22" s="171"/>
      <c r="BXM22" s="171"/>
      <c r="BXN22" s="172"/>
      <c r="BXO22" s="162"/>
      <c r="BXP22" s="171"/>
      <c r="BXQ22" s="171"/>
      <c r="BXR22" s="171"/>
      <c r="BXS22" s="171"/>
      <c r="BXT22" s="171"/>
      <c r="BXU22" s="171"/>
      <c r="BXV22" s="172"/>
      <c r="BXW22" s="162"/>
      <c r="BXX22" s="171"/>
      <c r="BXY22" s="171"/>
      <c r="BXZ22" s="171"/>
      <c r="BYA22" s="171"/>
      <c r="BYB22" s="171"/>
      <c r="BYC22" s="171"/>
      <c r="BYD22" s="172"/>
      <c r="BYE22" s="162"/>
      <c r="BYF22" s="171"/>
      <c r="BYG22" s="171"/>
      <c r="BYH22" s="171"/>
      <c r="BYI22" s="171"/>
      <c r="BYJ22" s="171"/>
      <c r="BYK22" s="171"/>
      <c r="BYL22" s="172"/>
      <c r="BYM22" s="162"/>
      <c r="BYN22" s="171"/>
      <c r="BYO22" s="171"/>
      <c r="BYP22" s="171"/>
      <c r="BYQ22" s="171"/>
      <c r="BYR22" s="171"/>
      <c r="BYS22" s="171"/>
      <c r="BYT22" s="172"/>
      <c r="BYU22" s="162"/>
      <c r="BYV22" s="171"/>
      <c r="BYW22" s="171"/>
      <c r="BYX22" s="171"/>
      <c r="BYY22" s="171"/>
      <c r="BYZ22" s="171"/>
      <c r="BZA22" s="171"/>
      <c r="BZB22" s="172"/>
      <c r="BZC22" s="162"/>
      <c r="BZD22" s="171"/>
      <c r="BZE22" s="171"/>
      <c r="BZF22" s="171"/>
      <c r="BZG22" s="171"/>
      <c r="BZH22" s="171"/>
      <c r="BZI22" s="171"/>
      <c r="BZJ22" s="172"/>
      <c r="BZK22" s="162"/>
      <c r="BZL22" s="171"/>
      <c r="BZM22" s="171"/>
      <c r="BZN22" s="171"/>
      <c r="BZO22" s="171"/>
      <c r="BZP22" s="171"/>
      <c r="BZQ22" s="171"/>
      <c r="BZR22" s="172"/>
      <c r="BZS22" s="162"/>
      <c r="BZT22" s="171"/>
      <c r="BZU22" s="171"/>
      <c r="BZV22" s="171"/>
      <c r="BZW22" s="171"/>
      <c r="BZX22" s="171"/>
      <c r="BZY22" s="171"/>
      <c r="BZZ22" s="172"/>
      <c r="CAA22" s="162"/>
      <c r="CAB22" s="171"/>
      <c r="CAC22" s="171"/>
      <c r="CAD22" s="171"/>
      <c r="CAE22" s="171"/>
      <c r="CAF22" s="171"/>
      <c r="CAG22" s="171"/>
      <c r="CAH22" s="172"/>
      <c r="CAI22" s="162"/>
      <c r="CAJ22" s="171"/>
      <c r="CAK22" s="171"/>
      <c r="CAL22" s="171"/>
      <c r="CAM22" s="171"/>
      <c r="CAN22" s="171"/>
      <c r="CAO22" s="171"/>
      <c r="CAP22" s="172"/>
      <c r="CAQ22" s="162"/>
      <c r="CAR22" s="171"/>
      <c r="CAS22" s="171"/>
      <c r="CAT22" s="171"/>
      <c r="CAU22" s="171"/>
      <c r="CAV22" s="171"/>
      <c r="CAW22" s="171"/>
      <c r="CAX22" s="172"/>
      <c r="CAY22" s="162"/>
      <c r="CAZ22" s="171"/>
      <c r="CBA22" s="171"/>
      <c r="CBB22" s="171"/>
      <c r="CBC22" s="171"/>
      <c r="CBD22" s="171"/>
      <c r="CBE22" s="171"/>
      <c r="CBF22" s="172"/>
      <c r="CBG22" s="162"/>
      <c r="CBH22" s="171"/>
      <c r="CBI22" s="171"/>
      <c r="CBJ22" s="171"/>
      <c r="CBK22" s="171"/>
      <c r="CBL22" s="171"/>
      <c r="CBM22" s="171"/>
      <c r="CBN22" s="172"/>
      <c r="CBO22" s="162"/>
      <c r="CBP22" s="171"/>
      <c r="CBQ22" s="171"/>
      <c r="CBR22" s="171"/>
      <c r="CBS22" s="171"/>
      <c r="CBT22" s="171"/>
      <c r="CBU22" s="171"/>
      <c r="CBV22" s="172"/>
      <c r="CBW22" s="162"/>
      <c r="CBX22" s="171"/>
      <c r="CBY22" s="171"/>
      <c r="CBZ22" s="171"/>
      <c r="CCA22" s="171"/>
      <c r="CCB22" s="171"/>
      <c r="CCC22" s="171"/>
      <c r="CCD22" s="172"/>
      <c r="CCE22" s="162"/>
      <c r="CCF22" s="171"/>
      <c r="CCG22" s="171"/>
      <c r="CCH22" s="171"/>
      <c r="CCI22" s="171"/>
      <c r="CCJ22" s="171"/>
      <c r="CCK22" s="171"/>
      <c r="CCL22" s="172"/>
      <c r="CCM22" s="162"/>
      <c r="CCN22" s="171"/>
      <c r="CCO22" s="171"/>
      <c r="CCP22" s="171"/>
      <c r="CCQ22" s="171"/>
      <c r="CCR22" s="171"/>
      <c r="CCS22" s="171"/>
      <c r="CCT22" s="172"/>
      <c r="CCU22" s="162"/>
      <c r="CCV22" s="171"/>
      <c r="CCW22" s="171"/>
      <c r="CCX22" s="171"/>
      <c r="CCY22" s="171"/>
      <c r="CCZ22" s="171"/>
      <c r="CDA22" s="171"/>
      <c r="CDB22" s="172"/>
      <c r="CDC22" s="162"/>
      <c r="CDD22" s="171"/>
      <c r="CDE22" s="171"/>
      <c r="CDF22" s="171"/>
      <c r="CDG22" s="171"/>
      <c r="CDH22" s="171"/>
      <c r="CDI22" s="171"/>
      <c r="CDJ22" s="172"/>
      <c r="CDK22" s="162"/>
      <c r="CDL22" s="171"/>
      <c r="CDM22" s="171"/>
      <c r="CDN22" s="171"/>
      <c r="CDO22" s="171"/>
      <c r="CDP22" s="171"/>
      <c r="CDQ22" s="171"/>
      <c r="CDR22" s="172"/>
      <c r="CDS22" s="162"/>
      <c r="CDT22" s="171"/>
      <c r="CDU22" s="171"/>
      <c r="CDV22" s="171"/>
      <c r="CDW22" s="171"/>
      <c r="CDX22" s="171"/>
      <c r="CDY22" s="171"/>
      <c r="CDZ22" s="172"/>
      <c r="CEA22" s="162"/>
      <c r="CEB22" s="171"/>
      <c r="CEC22" s="171"/>
      <c r="CED22" s="171"/>
      <c r="CEE22" s="171"/>
      <c r="CEF22" s="171"/>
      <c r="CEG22" s="171"/>
      <c r="CEH22" s="172"/>
      <c r="CEI22" s="162"/>
      <c r="CEJ22" s="171"/>
      <c r="CEK22" s="171"/>
      <c r="CEL22" s="171"/>
      <c r="CEM22" s="171"/>
      <c r="CEN22" s="171"/>
      <c r="CEO22" s="171"/>
      <c r="CEP22" s="172"/>
      <c r="CEQ22" s="162"/>
      <c r="CER22" s="171"/>
      <c r="CES22" s="171"/>
      <c r="CET22" s="171"/>
      <c r="CEU22" s="171"/>
      <c r="CEV22" s="171"/>
      <c r="CEW22" s="171"/>
      <c r="CEX22" s="172"/>
      <c r="CEY22" s="162"/>
      <c r="CEZ22" s="171"/>
      <c r="CFA22" s="171"/>
      <c r="CFB22" s="171"/>
      <c r="CFC22" s="171"/>
      <c r="CFD22" s="171"/>
      <c r="CFE22" s="171"/>
      <c r="CFF22" s="172"/>
      <c r="CFG22" s="162"/>
      <c r="CFH22" s="171"/>
      <c r="CFI22" s="171"/>
      <c r="CFJ22" s="171"/>
      <c r="CFK22" s="171"/>
      <c r="CFL22" s="171"/>
      <c r="CFM22" s="171"/>
      <c r="CFN22" s="172"/>
      <c r="CFO22" s="162"/>
      <c r="CFP22" s="171"/>
      <c r="CFQ22" s="171"/>
      <c r="CFR22" s="171"/>
      <c r="CFS22" s="171"/>
      <c r="CFT22" s="171"/>
      <c r="CFU22" s="171"/>
      <c r="CFV22" s="172"/>
      <c r="CFW22" s="162"/>
      <c r="CFX22" s="171"/>
      <c r="CFY22" s="171"/>
      <c r="CFZ22" s="171"/>
      <c r="CGA22" s="171"/>
      <c r="CGB22" s="171"/>
      <c r="CGC22" s="171"/>
      <c r="CGD22" s="172"/>
      <c r="CGE22" s="162"/>
      <c r="CGF22" s="171"/>
      <c r="CGG22" s="171"/>
      <c r="CGH22" s="171"/>
      <c r="CGI22" s="171"/>
      <c r="CGJ22" s="171"/>
      <c r="CGK22" s="171"/>
      <c r="CGL22" s="172"/>
      <c r="CGM22" s="162"/>
      <c r="CGN22" s="171"/>
      <c r="CGO22" s="171"/>
      <c r="CGP22" s="171"/>
      <c r="CGQ22" s="171"/>
      <c r="CGR22" s="171"/>
      <c r="CGS22" s="171"/>
      <c r="CGT22" s="172"/>
      <c r="CGU22" s="162"/>
      <c r="CGV22" s="171"/>
      <c r="CGW22" s="171"/>
      <c r="CGX22" s="171"/>
      <c r="CGY22" s="171"/>
      <c r="CGZ22" s="171"/>
      <c r="CHA22" s="171"/>
      <c r="CHB22" s="172"/>
      <c r="CHC22" s="162"/>
      <c r="CHD22" s="171"/>
      <c r="CHE22" s="171"/>
      <c r="CHF22" s="171"/>
      <c r="CHG22" s="171"/>
      <c r="CHH22" s="171"/>
      <c r="CHI22" s="171"/>
      <c r="CHJ22" s="172"/>
      <c r="CHK22" s="162"/>
      <c r="CHL22" s="171"/>
      <c r="CHM22" s="171"/>
      <c r="CHN22" s="171"/>
      <c r="CHO22" s="171"/>
      <c r="CHP22" s="171"/>
      <c r="CHQ22" s="171"/>
      <c r="CHR22" s="172"/>
      <c r="CHS22" s="162"/>
      <c r="CHT22" s="171"/>
      <c r="CHU22" s="171"/>
      <c r="CHV22" s="171"/>
      <c r="CHW22" s="171"/>
      <c r="CHX22" s="171"/>
      <c r="CHY22" s="171"/>
      <c r="CHZ22" s="172"/>
      <c r="CIA22" s="162"/>
      <c r="CIB22" s="171"/>
      <c r="CIC22" s="171"/>
      <c r="CID22" s="171"/>
      <c r="CIE22" s="171"/>
      <c r="CIF22" s="171"/>
      <c r="CIG22" s="171"/>
      <c r="CIH22" s="172"/>
      <c r="CII22" s="162"/>
      <c r="CIJ22" s="171"/>
      <c r="CIK22" s="171"/>
      <c r="CIL22" s="171"/>
      <c r="CIM22" s="171"/>
      <c r="CIN22" s="171"/>
      <c r="CIO22" s="171"/>
      <c r="CIP22" s="172"/>
      <c r="CIQ22" s="162"/>
      <c r="CIR22" s="171"/>
      <c r="CIS22" s="171"/>
      <c r="CIT22" s="171"/>
      <c r="CIU22" s="171"/>
      <c r="CIV22" s="171"/>
      <c r="CIW22" s="171"/>
      <c r="CIX22" s="172"/>
      <c r="CIY22" s="162"/>
      <c r="CIZ22" s="171"/>
      <c r="CJA22" s="171"/>
      <c r="CJB22" s="171"/>
      <c r="CJC22" s="171"/>
      <c r="CJD22" s="171"/>
      <c r="CJE22" s="171"/>
      <c r="CJF22" s="172"/>
      <c r="CJG22" s="162"/>
      <c r="CJH22" s="171"/>
      <c r="CJI22" s="171"/>
      <c r="CJJ22" s="171"/>
      <c r="CJK22" s="171"/>
      <c r="CJL22" s="171"/>
      <c r="CJM22" s="171"/>
      <c r="CJN22" s="172"/>
      <c r="CJO22" s="162"/>
      <c r="CJP22" s="171"/>
      <c r="CJQ22" s="171"/>
      <c r="CJR22" s="171"/>
      <c r="CJS22" s="171"/>
      <c r="CJT22" s="171"/>
      <c r="CJU22" s="171"/>
      <c r="CJV22" s="172"/>
      <c r="CJW22" s="162"/>
      <c r="CJX22" s="171"/>
      <c r="CJY22" s="171"/>
      <c r="CJZ22" s="171"/>
      <c r="CKA22" s="171"/>
      <c r="CKB22" s="171"/>
      <c r="CKC22" s="171"/>
      <c r="CKD22" s="172"/>
      <c r="CKE22" s="162"/>
      <c r="CKF22" s="171"/>
      <c r="CKG22" s="171"/>
      <c r="CKH22" s="171"/>
      <c r="CKI22" s="171"/>
      <c r="CKJ22" s="171"/>
      <c r="CKK22" s="171"/>
      <c r="CKL22" s="172"/>
      <c r="CKM22" s="162"/>
      <c r="CKN22" s="171"/>
      <c r="CKO22" s="171"/>
      <c r="CKP22" s="171"/>
      <c r="CKQ22" s="171"/>
      <c r="CKR22" s="171"/>
      <c r="CKS22" s="171"/>
      <c r="CKT22" s="172"/>
      <c r="CKU22" s="162"/>
      <c r="CKV22" s="171"/>
      <c r="CKW22" s="171"/>
      <c r="CKX22" s="171"/>
      <c r="CKY22" s="171"/>
      <c r="CKZ22" s="171"/>
      <c r="CLA22" s="171"/>
      <c r="CLB22" s="172"/>
      <c r="CLC22" s="162"/>
      <c r="CLD22" s="171"/>
      <c r="CLE22" s="171"/>
      <c r="CLF22" s="171"/>
      <c r="CLG22" s="171"/>
      <c r="CLH22" s="171"/>
      <c r="CLI22" s="171"/>
      <c r="CLJ22" s="172"/>
      <c r="CLK22" s="162"/>
      <c r="CLL22" s="171"/>
      <c r="CLM22" s="171"/>
      <c r="CLN22" s="171"/>
      <c r="CLO22" s="171"/>
      <c r="CLP22" s="171"/>
      <c r="CLQ22" s="171"/>
      <c r="CLR22" s="172"/>
      <c r="CLS22" s="162"/>
      <c r="CLT22" s="171"/>
      <c r="CLU22" s="171"/>
      <c r="CLV22" s="171"/>
      <c r="CLW22" s="171"/>
      <c r="CLX22" s="171"/>
      <c r="CLY22" s="171"/>
      <c r="CLZ22" s="172"/>
      <c r="CMA22" s="162"/>
      <c r="CMB22" s="171"/>
      <c r="CMC22" s="171"/>
      <c r="CMD22" s="171"/>
      <c r="CME22" s="171"/>
      <c r="CMF22" s="171"/>
      <c r="CMG22" s="171"/>
      <c r="CMH22" s="172"/>
      <c r="CMI22" s="162"/>
      <c r="CMJ22" s="171"/>
      <c r="CMK22" s="171"/>
      <c r="CML22" s="171"/>
      <c r="CMM22" s="171"/>
      <c r="CMN22" s="171"/>
      <c r="CMO22" s="171"/>
      <c r="CMP22" s="172"/>
      <c r="CMQ22" s="162"/>
      <c r="CMR22" s="171"/>
      <c r="CMS22" s="171"/>
      <c r="CMT22" s="171"/>
      <c r="CMU22" s="171"/>
      <c r="CMV22" s="171"/>
      <c r="CMW22" s="171"/>
      <c r="CMX22" s="172"/>
      <c r="CMY22" s="162"/>
      <c r="CMZ22" s="171"/>
      <c r="CNA22" s="171"/>
      <c r="CNB22" s="171"/>
      <c r="CNC22" s="171"/>
      <c r="CND22" s="171"/>
      <c r="CNE22" s="171"/>
      <c r="CNF22" s="172"/>
      <c r="CNG22" s="162"/>
      <c r="CNH22" s="171"/>
      <c r="CNI22" s="171"/>
      <c r="CNJ22" s="171"/>
      <c r="CNK22" s="171"/>
      <c r="CNL22" s="171"/>
      <c r="CNM22" s="171"/>
      <c r="CNN22" s="172"/>
      <c r="CNO22" s="162"/>
      <c r="CNP22" s="171"/>
      <c r="CNQ22" s="171"/>
      <c r="CNR22" s="171"/>
      <c r="CNS22" s="171"/>
      <c r="CNT22" s="171"/>
      <c r="CNU22" s="171"/>
      <c r="CNV22" s="172"/>
      <c r="CNW22" s="162"/>
      <c r="CNX22" s="171"/>
      <c r="CNY22" s="171"/>
      <c r="CNZ22" s="171"/>
      <c r="COA22" s="171"/>
      <c r="COB22" s="171"/>
      <c r="COC22" s="171"/>
      <c r="COD22" s="172"/>
      <c r="COE22" s="162"/>
      <c r="COF22" s="171"/>
      <c r="COG22" s="171"/>
      <c r="COH22" s="171"/>
      <c r="COI22" s="171"/>
      <c r="COJ22" s="171"/>
      <c r="COK22" s="171"/>
      <c r="COL22" s="172"/>
      <c r="COM22" s="162"/>
      <c r="CON22" s="171"/>
      <c r="COO22" s="171"/>
      <c r="COP22" s="171"/>
      <c r="COQ22" s="171"/>
      <c r="COR22" s="171"/>
      <c r="COS22" s="171"/>
      <c r="COT22" s="172"/>
      <c r="COU22" s="162"/>
      <c r="COV22" s="171"/>
      <c r="COW22" s="171"/>
      <c r="COX22" s="171"/>
      <c r="COY22" s="171"/>
      <c r="COZ22" s="171"/>
      <c r="CPA22" s="171"/>
      <c r="CPB22" s="172"/>
      <c r="CPC22" s="162"/>
      <c r="CPD22" s="171"/>
      <c r="CPE22" s="171"/>
      <c r="CPF22" s="171"/>
      <c r="CPG22" s="171"/>
      <c r="CPH22" s="171"/>
      <c r="CPI22" s="171"/>
      <c r="CPJ22" s="172"/>
      <c r="CPK22" s="162"/>
      <c r="CPL22" s="171"/>
      <c r="CPM22" s="171"/>
      <c r="CPN22" s="171"/>
      <c r="CPO22" s="171"/>
      <c r="CPP22" s="171"/>
      <c r="CPQ22" s="171"/>
      <c r="CPR22" s="172"/>
      <c r="CPS22" s="162"/>
      <c r="CPT22" s="171"/>
      <c r="CPU22" s="171"/>
      <c r="CPV22" s="171"/>
      <c r="CPW22" s="171"/>
      <c r="CPX22" s="171"/>
      <c r="CPY22" s="171"/>
      <c r="CPZ22" s="172"/>
      <c r="CQA22" s="162"/>
      <c r="CQB22" s="171"/>
      <c r="CQC22" s="171"/>
      <c r="CQD22" s="171"/>
      <c r="CQE22" s="171"/>
      <c r="CQF22" s="171"/>
      <c r="CQG22" s="171"/>
      <c r="CQH22" s="172"/>
      <c r="CQI22" s="162"/>
      <c r="CQJ22" s="171"/>
      <c r="CQK22" s="171"/>
      <c r="CQL22" s="171"/>
      <c r="CQM22" s="171"/>
      <c r="CQN22" s="171"/>
      <c r="CQO22" s="171"/>
      <c r="CQP22" s="172"/>
      <c r="CQQ22" s="162"/>
      <c r="CQR22" s="171"/>
      <c r="CQS22" s="171"/>
      <c r="CQT22" s="171"/>
      <c r="CQU22" s="171"/>
      <c r="CQV22" s="171"/>
      <c r="CQW22" s="171"/>
      <c r="CQX22" s="172"/>
      <c r="CQY22" s="162"/>
      <c r="CQZ22" s="171"/>
      <c r="CRA22" s="171"/>
      <c r="CRB22" s="171"/>
      <c r="CRC22" s="171"/>
      <c r="CRD22" s="171"/>
      <c r="CRE22" s="171"/>
      <c r="CRF22" s="172"/>
      <c r="CRG22" s="162"/>
      <c r="CRH22" s="171"/>
      <c r="CRI22" s="171"/>
      <c r="CRJ22" s="171"/>
      <c r="CRK22" s="171"/>
      <c r="CRL22" s="171"/>
      <c r="CRM22" s="171"/>
      <c r="CRN22" s="172"/>
      <c r="CRO22" s="162"/>
      <c r="CRP22" s="171"/>
      <c r="CRQ22" s="171"/>
      <c r="CRR22" s="171"/>
      <c r="CRS22" s="171"/>
      <c r="CRT22" s="171"/>
      <c r="CRU22" s="171"/>
      <c r="CRV22" s="172"/>
      <c r="CRW22" s="162"/>
      <c r="CRX22" s="171"/>
      <c r="CRY22" s="171"/>
      <c r="CRZ22" s="171"/>
      <c r="CSA22" s="171"/>
      <c r="CSB22" s="171"/>
      <c r="CSC22" s="171"/>
      <c r="CSD22" s="172"/>
      <c r="CSE22" s="162"/>
      <c r="CSF22" s="171"/>
      <c r="CSG22" s="171"/>
      <c r="CSH22" s="171"/>
      <c r="CSI22" s="171"/>
      <c r="CSJ22" s="171"/>
      <c r="CSK22" s="171"/>
      <c r="CSL22" s="172"/>
      <c r="CSM22" s="162"/>
      <c r="CSN22" s="171"/>
      <c r="CSO22" s="171"/>
      <c r="CSP22" s="171"/>
      <c r="CSQ22" s="171"/>
      <c r="CSR22" s="171"/>
      <c r="CSS22" s="171"/>
      <c r="CST22" s="172"/>
      <c r="CSU22" s="162"/>
      <c r="CSV22" s="171"/>
      <c r="CSW22" s="171"/>
      <c r="CSX22" s="171"/>
      <c r="CSY22" s="171"/>
      <c r="CSZ22" s="171"/>
      <c r="CTA22" s="171"/>
      <c r="CTB22" s="172"/>
      <c r="CTC22" s="162"/>
      <c r="CTD22" s="171"/>
      <c r="CTE22" s="171"/>
      <c r="CTF22" s="171"/>
      <c r="CTG22" s="171"/>
      <c r="CTH22" s="171"/>
      <c r="CTI22" s="171"/>
      <c r="CTJ22" s="172"/>
      <c r="CTK22" s="162"/>
      <c r="CTL22" s="171"/>
      <c r="CTM22" s="171"/>
      <c r="CTN22" s="171"/>
      <c r="CTO22" s="171"/>
      <c r="CTP22" s="171"/>
      <c r="CTQ22" s="171"/>
      <c r="CTR22" s="172"/>
      <c r="CTS22" s="162"/>
      <c r="CTT22" s="171"/>
      <c r="CTU22" s="171"/>
      <c r="CTV22" s="171"/>
      <c r="CTW22" s="171"/>
      <c r="CTX22" s="171"/>
      <c r="CTY22" s="171"/>
      <c r="CTZ22" s="172"/>
      <c r="CUA22" s="162"/>
      <c r="CUB22" s="171"/>
      <c r="CUC22" s="171"/>
      <c r="CUD22" s="171"/>
      <c r="CUE22" s="171"/>
      <c r="CUF22" s="171"/>
      <c r="CUG22" s="171"/>
      <c r="CUH22" s="172"/>
      <c r="CUI22" s="162"/>
      <c r="CUJ22" s="171"/>
      <c r="CUK22" s="171"/>
      <c r="CUL22" s="171"/>
      <c r="CUM22" s="171"/>
      <c r="CUN22" s="171"/>
      <c r="CUO22" s="171"/>
      <c r="CUP22" s="172"/>
      <c r="CUQ22" s="162"/>
      <c r="CUR22" s="171"/>
      <c r="CUS22" s="171"/>
      <c r="CUT22" s="171"/>
      <c r="CUU22" s="171"/>
      <c r="CUV22" s="171"/>
      <c r="CUW22" s="171"/>
      <c r="CUX22" s="172"/>
      <c r="CUY22" s="162"/>
      <c r="CUZ22" s="171"/>
      <c r="CVA22" s="171"/>
      <c r="CVB22" s="171"/>
      <c r="CVC22" s="171"/>
      <c r="CVD22" s="171"/>
      <c r="CVE22" s="171"/>
      <c r="CVF22" s="172"/>
      <c r="CVG22" s="162"/>
      <c r="CVH22" s="171"/>
      <c r="CVI22" s="171"/>
      <c r="CVJ22" s="171"/>
      <c r="CVK22" s="171"/>
      <c r="CVL22" s="171"/>
      <c r="CVM22" s="171"/>
      <c r="CVN22" s="172"/>
      <c r="CVO22" s="162"/>
      <c r="CVP22" s="171"/>
      <c r="CVQ22" s="171"/>
      <c r="CVR22" s="171"/>
      <c r="CVS22" s="171"/>
      <c r="CVT22" s="171"/>
      <c r="CVU22" s="171"/>
      <c r="CVV22" s="172"/>
      <c r="CVW22" s="162"/>
      <c r="CVX22" s="171"/>
      <c r="CVY22" s="171"/>
      <c r="CVZ22" s="171"/>
      <c r="CWA22" s="171"/>
      <c r="CWB22" s="171"/>
      <c r="CWC22" s="171"/>
      <c r="CWD22" s="172"/>
      <c r="CWE22" s="162"/>
      <c r="CWF22" s="171"/>
      <c r="CWG22" s="171"/>
      <c r="CWH22" s="171"/>
      <c r="CWI22" s="171"/>
      <c r="CWJ22" s="171"/>
      <c r="CWK22" s="171"/>
      <c r="CWL22" s="172"/>
      <c r="CWM22" s="162"/>
      <c r="CWN22" s="171"/>
      <c r="CWO22" s="171"/>
      <c r="CWP22" s="171"/>
      <c r="CWQ22" s="171"/>
      <c r="CWR22" s="171"/>
      <c r="CWS22" s="171"/>
      <c r="CWT22" s="172"/>
      <c r="CWU22" s="162"/>
      <c r="CWV22" s="171"/>
      <c r="CWW22" s="171"/>
      <c r="CWX22" s="171"/>
      <c r="CWY22" s="171"/>
      <c r="CWZ22" s="171"/>
      <c r="CXA22" s="171"/>
      <c r="CXB22" s="172"/>
      <c r="CXC22" s="162"/>
      <c r="CXD22" s="171"/>
      <c r="CXE22" s="171"/>
      <c r="CXF22" s="171"/>
      <c r="CXG22" s="171"/>
      <c r="CXH22" s="171"/>
      <c r="CXI22" s="171"/>
      <c r="CXJ22" s="172"/>
      <c r="CXK22" s="162"/>
      <c r="CXL22" s="171"/>
      <c r="CXM22" s="171"/>
      <c r="CXN22" s="171"/>
      <c r="CXO22" s="171"/>
      <c r="CXP22" s="171"/>
      <c r="CXQ22" s="171"/>
      <c r="CXR22" s="172"/>
      <c r="CXS22" s="162"/>
      <c r="CXT22" s="171"/>
      <c r="CXU22" s="171"/>
      <c r="CXV22" s="171"/>
      <c r="CXW22" s="171"/>
      <c r="CXX22" s="171"/>
      <c r="CXY22" s="171"/>
      <c r="CXZ22" s="172"/>
      <c r="CYA22" s="162"/>
      <c r="CYB22" s="171"/>
      <c r="CYC22" s="171"/>
      <c r="CYD22" s="171"/>
      <c r="CYE22" s="171"/>
      <c r="CYF22" s="171"/>
      <c r="CYG22" s="171"/>
      <c r="CYH22" s="172"/>
      <c r="CYI22" s="162"/>
      <c r="CYJ22" s="171"/>
      <c r="CYK22" s="171"/>
      <c r="CYL22" s="171"/>
      <c r="CYM22" s="171"/>
      <c r="CYN22" s="171"/>
      <c r="CYO22" s="171"/>
      <c r="CYP22" s="172"/>
      <c r="CYQ22" s="162"/>
      <c r="CYR22" s="171"/>
      <c r="CYS22" s="171"/>
      <c r="CYT22" s="171"/>
      <c r="CYU22" s="171"/>
      <c r="CYV22" s="171"/>
      <c r="CYW22" s="171"/>
      <c r="CYX22" s="172"/>
      <c r="CYY22" s="162"/>
      <c r="CYZ22" s="171"/>
      <c r="CZA22" s="171"/>
      <c r="CZB22" s="171"/>
      <c r="CZC22" s="171"/>
      <c r="CZD22" s="171"/>
      <c r="CZE22" s="171"/>
      <c r="CZF22" s="172"/>
      <c r="CZG22" s="162"/>
      <c r="CZH22" s="171"/>
      <c r="CZI22" s="171"/>
      <c r="CZJ22" s="171"/>
      <c r="CZK22" s="171"/>
      <c r="CZL22" s="171"/>
      <c r="CZM22" s="171"/>
      <c r="CZN22" s="172"/>
      <c r="CZO22" s="162"/>
      <c r="CZP22" s="171"/>
      <c r="CZQ22" s="171"/>
      <c r="CZR22" s="171"/>
      <c r="CZS22" s="171"/>
      <c r="CZT22" s="171"/>
      <c r="CZU22" s="171"/>
      <c r="CZV22" s="172"/>
      <c r="CZW22" s="162"/>
      <c r="CZX22" s="171"/>
      <c r="CZY22" s="171"/>
      <c r="CZZ22" s="171"/>
      <c r="DAA22" s="171"/>
      <c r="DAB22" s="171"/>
      <c r="DAC22" s="171"/>
      <c r="DAD22" s="172"/>
      <c r="DAE22" s="162"/>
      <c r="DAF22" s="171"/>
      <c r="DAG22" s="171"/>
      <c r="DAH22" s="171"/>
      <c r="DAI22" s="171"/>
      <c r="DAJ22" s="171"/>
      <c r="DAK22" s="171"/>
      <c r="DAL22" s="172"/>
      <c r="DAM22" s="162"/>
      <c r="DAN22" s="171"/>
      <c r="DAO22" s="171"/>
      <c r="DAP22" s="171"/>
      <c r="DAQ22" s="171"/>
      <c r="DAR22" s="171"/>
      <c r="DAS22" s="171"/>
      <c r="DAT22" s="172"/>
      <c r="DAU22" s="162"/>
      <c r="DAV22" s="171"/>
      <c r="DAW22" s="171"/>
      <c r="DAX22" s="171"/>
      <c r="DAY22" s="171"/>
      <c r="DAZ22" s="171"/>
      <c r="DBA22" s="171"/>
      <c r="DBB22" s="172"/>
      <c r="DBC22" s="162"/>
      <c r="DBD22" s="171"/>
      <c r="DBE22" s="171"/>
      <c r="DBF22" s="171"/>
      <c r="DBG22" s="171"/>
      <c r="DBH22" s="171"/>
      <c r="DBI22" s="171"/>
      <c r="DBJ22" s="172"/>
      <c r="DBK22" s="162"/>
      <c r="DBL22" s="171"/>
      <c r="DBM22" s="171"/>
      <c r="DBN22" s="171"/>
      <c r="DBO22" s="171"/>
      <c r="DBP22" s="171"/>
      <c r="DBQ22" s="171"/>
      <c r="DBR22" s="172"/>
      <c r="DBS22" s="162"/>
      <c r="DBT22" s="171"/>
      <c r="DBU22" s="171"/>
      <c r="DBV22" s="171"/>
      <c r="DBW22" s="171"/>
      <c r="DBX22" s="171"/>
      <c r="DBY22" s="171"/>
      <c r="DBZ22" s="172"/>
      <c r="DCA22" s="162"/>
      <c r="DCB22" s="171"/>
      <c r="DCC22" s="171"/>
      <c r="DCD22" s="171"/>
      <c r="DCE22" s="171"/>
      <c r="DCF22" s="171"/>
      <c r="DCG22" s="171"/>
      <c r="DCH22" s="172"/>
      <c r="DCI22" s="162"/>
      <c r="DCJ22" s="171"/>
      <c r="DCK22" s="171"/>
      <c r="DCL22" s="171"/>
      <c r="DCM22" s="171"/>
      <c r="DCN22" s="171"/>
      <c r="DCO22" s="171"/>
      <c r="DCP22" s="172"/>
      <c r="DCQ22" s="162"/>
      <c r="DCR22" s="171"/>
      <c r="DCS22" s="171"/>
      <c r="DCT22" s="171"/>
      <c r="DCU22" s="171"/>
      <c r="DCV22" s="171"/>
      <c r="DCW22" s="171"/>
      <c r="DCX22" s="172"/>
      <c r="DCY22" s="162"/>
      <c r="DCZ22" s="171"/>
      <c r="DDA22" s="171"/>
      <c r="DDB22" s="171"/>
      <c r="DDC22" s="171"/>
      <c r="DDD22" s="171"/>
      <c r="DDE22" s="171"/>
      <c r="DDF22" s="172"/>
      <c r="DDG22" s="162"/>
      <c r="DDH22" s="171"/>
      <c r="DDI22" s="171"/>
      <c r="DDJ22" s="171"/>
      <c r="DDK22" s="171"/>
      <c r="DDL22" s="171"/>
      <c r="DDM22" s="171"/>
      <c r="DDN22" s="172"/>
      <c r="DDO22" s="162"/>
      <c r="DDP22" s="171"/>
      <c r="DDQ22" s="171"/>
      <c r="DDR22" s="171"/>
      <c r="DDS22" s="171"/>
      <c r="DDT22" s="171"/>
      <c r="DDU22" s="171"/>
      <c r="DDV22" s="172"/>
      <c r="DDW22" s="162"/>
      <c r="DDX22" s="171"/>
      <c r="DDY22" s="171"/>
      <c r="DDZ22" s="171"/>
      <c r="DEA22" s="171"/>
      <c r="DEB22" s="171"/>
      <c r="DEC22" s="171"/>
      <c r="DED22" s="172"/>
      <c r="DEE22" s="162"/>
      <c r="DEF22" s="171"/>
      <c r="DEG22" s="171"/>
      <c r="DEH22" s="171"/>
      <c r="DEI22" s="171"/>
      <c r="DEJ22" s="171"/>
      <c r="DEK22" s="171"/>
      <c r="DEL22" s="172"/>
      <c r="DEM22" s="162"/>
      <c r="DEN22" s="171"/>
      <c r="DEO22" s="171"/>
      <c r="DEP22" s="171"/>
      <c r="DEQ22" s="171"/>
      <c r="DER22" s="171"/>
      <c r="DES22" s="171"/>
      <c r="DET22" s="172"/>
      <c r="DEU22" s="162"/>
      <c r="DEV22" s="171"/>
      <c r="DEW22" s="171"/>
      <c r="DEX22" s="171"/>
      <c r="DEY22" s="171"/>
      <c r="DEZ22" s="171"/>
      <c r="DFA22" s="171"/>
      <c r="DFB22" s="172"/>
      <c r="DFC22" s="162"/>
      <c r="DFD22" s="171"/>
      <c r="DFE22" s="171"/>
      <c r="DFF22" s="171"/>
      <c r="DFG22" s="171"/>
      <c r="DFH22" s="171"/>
      <c r="DFI22" s="171"/>
      <c r="DFJ22" s="172"/>
      <c r="DFK22" s="162"/>
      <c r="DFL22" s="171"/>
      <c r="DFM22" s="171"/>
      <c r="DFN22" s="171"/>
      <c r="DFO22" s="171"/>
      <c r="DFP22" s="171"/>
      <c r="DFQ22" s="171"/>
      <c r="DFR22" s="172"/>
      <c r="DFS22" s="162"/>
      <c r="DFT22" s="171"/>
      <c r="DFU22" s="171"/>
      <c r="DFV22" s="171"/>
      <c r="DFW22" s="171"/>
      <c r="DFX22" s="171"/>
      <c r="DFY22" s="171"/>
      <c r="DFZ22" s="172"/>
      <c r="DGA22" s="162"/>
      <c r="DGB22" s="171"/>
      <c r="DGC22" s="171"/>
      <c r="DGD22" s="171"/>
      <c r="DGE22" s="171"/>
      <c r="DGF22" s="171"/>
      <c r="DGG22" s="171"/>
      <c r="DGH22" s="172"/>
      <c r="DGI22" s="162"/>
      <c r="DGJ22" s="171"/>
      <c r="DGK22" s="171"/>
      <c r="DGL22" s="171"/>
      <c r="DGM22" s="171"/>
      <c r="DGN22" s="171"/>
      <c r="DGO22" s="171"/>
      <c r="DGP22" s="172"/>
      <c r="DGQ22" s="162"/>
      <c r="DGR22" s="171"/>
      <c r="DGS22" s="171"/>
      <c r="DGT22" s="171"/>
      <c r="DGU22" s="171"/>
      <c r="DGV22" s="171"/>
      <c r="DGW22" s="171"/>
      <c r="DGX22" s="172"/>
      <c r="DGY22" s="162"/>
      <c r="DGZ22" s="171"/>
      <c r="DHA22" s="171"/>
      <c r="DHB22" s="171"/>
      <c r="DHC22" s="171"/>
      <c r="DHD22" s="171"/>
      <c r="DHE22" s="171"/>
      <c r="DHF22" s="172"/>
      <c r="DHG22" s="162"/>
      <c r="DHH22" s="171"/>
      <c r="DHI22" s="171"/>
      <c r="DHJ22" s="171"/>
      <c r="DHK22" s="171"/>
      <c r="DHL22" s="171"/>
      <c r="DHM22" s="171"/>
      <c r="DHN22" s="172"/>
      <c r="DHO22" s="162"/>
      <c r="DHP22" s="171"/>
      <c r="DHQ22" s="171"/>
      <c r="DHR22" s="171"/>
      <c r="DHS22" s="171"/>
      <c r="DHT22" s="171"/>
      <c r="DHU22" s="171"/>
      <c r="DHV22" s="172"/>
      <c r="DHW22" s="162"/>
      <c r="DHX22" s="171"/>
      <c r="DHY22" s="171"/>
      <c r="DHZ22" s="171"/>
      <c r="DIA22" s="171"/>
      <c r="DIB22" s="171"/>
      <c r="DIC22" s="171"/>
      <c r="DID22" s="172"/>
      <c r="DIE22" s="162"/>
      <c r="DIF22" s="171"/>
      <c r="DIG22" s="171"/>
      <c r="DIH22" s="171"/>
      <c r="DII22" s="171"/>
      <c r="DIJ22" s="171"/>
      <c r="DIK22" s="171"/>
      <c r="DIL22" s="172"/>
      <c r="DIM22" s="162"/>
      <c r="DIN22" s="171"/>
      <c r="DIO22" s="171"/>
      <c r="DIP22" s="171"/>
      <c r="DIQ22" s="171"/>
      <c r="DIR22" s="171"/>
      <c r="DIS22" s="171"/>
      <c r="DIT22" s="172"/>
      <c r="DIU22" s="162"/>
      <c r="DIV22" s="171"/>
      <c r="DIW22" s="171"/>
      <c r="DIX22" s="171"/>
      <c r="DIY22" s="171"/>
      <c r="DIZ22" s="171"/>
      <c r="DJA22" s="171"/>
      <c r="DJB22" s="172"/>
      <c r="DJC22" s="162"/>
      <c r="DJD22" s="171"/>
      <c r="DJE22" s="171"/>
      <c r="DJF22" s="171"/>
      <c r="DJG22" s="171"/>
      <c r="DJH22" s="171"/>
      <c r="DJI22" s="171"/>
      <c r="DJJ22" s="172"/>
      <c r="DJK22" s="162"/>
      <c r="DJL22" s="171"/>
      <c r="DJM22" s="171"/>
      <c r="DJN22" s="171"/>
      <c r="DJO22" s="171"/>
      <c r="DJP22" s="171"/>
      <c r="DJQ22" s="171"/>
      <c r="DJR22" s="172"/>
      <c r="DJS22" s="162"/>
      <c r="DJT22" s="171"/>
      <c r="DJU22" s="171"/>
      <c r="DJV22" s="171"/>
      <c r="DJW22" s="171"/>
      <c r="DJX22" s="171"/>
      <c r="DJY22" s="171"/>
      <c r="DJZ22" s="172"/>
      <c r="DKA22" s="162"/>
      <c r="DKB22" s="171"/>
      <c r="DKC22" s="171"/>
      <c r="DKD22" s="171"/>
      <c r="DKE22" s="171"/>
      <c r="DKF22" s="171"/>
      <c r="DKG22" s="171"/>
      <c r="DKH22" s="172"/>
      <c r="DKI22" s="162"/>
      <c r="DKJ22" s="171"/>
      <c r="DKK22" s="171"/>
      <c r="DKL22" s="171"/>
      <c r="DKM22" s="171"/>
      <c r="DKN22" s="171"/>
      <c r="DKO22" s="171"/>
      <c r="DKP22" s="172"/>
      <c r="DKQ22" s="162"/>
      <c r="DKR22" s="171"/>
      <c r="DKS22" s="171"/>
      <c r="DKT22" s="171"/>
      <c r="DKU22" s="171"/>
      <c r="DKV22" s="171"/>
      <c r="DKW22" s="171"/>
      <c r="DKX22" s="172"/>
      <c r="DKY22" s="162"/>
      <c r="DKZ22" s="171"/>
      <c r="DLA22" s="171"/>
      <c r="DLB22" s="171"/>
      <c r="DLC22" s="171"/>
      <c r="DLD22" s="171"/>
      <c r="DLE22" s="171"/>
      <c r="DLF22" s="172"/>
      <c r="DLG22" s="162"/>
      <c r="DLH22" s="171"/>
      <c r="DLI22" s="171"/>
      <c r="DLJ22" s="171"/>
      <c r="DLK22" s="171"/>
      <c r="DLL22" s="171"/>
      <c r="DLM22" s="171"/>
      <c r="DLN22" s="172"/>
      <c r="DLO22" s="162"/>
      <c r="DLP22" s="171"/>
      <c r="DLQ22" s="171"/>
      <c r="DLR22" s="171"/>
      <c r="DLS22" s="171"/>
      <c r="DLT22" s="171"/>
      <c r="DLU22" s="171"/>
      <c r="DLV22" s="172"/>
      <c r="DLW22" s="162"/>
      <c r="DLX22" s="171"/>
      <c r="DLY22" s="171"/>
      <c r="DLZ22" s="171"/>
      <c r="DMA22" s="171"/>
      <c r="DMB22" s="171"/>
      <c r="DMC22" s="171"/>
      <c r="DMD22" s="172"/>
      <c r="DME22" s="162"/>
      <c r="DMF22" s="171"/>
      <c r="DMG22" s="171"/>
      <c r="DMH22" s="171"/>
      <c r="DMI22" s="171"/>
      <c r="DMJ22" s="171"/>
      <c r="DMK22" s="171"/>
      <c r="DML22" s="172"/>
      <c r="DMM22" s="162"/>
      <c r="DMN22" s="171"/>
      <c r="DMO22" s="171"/>
      <c r="DMP22" s="171"/>
      <c r="DMQ22" s="171"/>
      <c r="DMR22" s="171"/>
      <c r="DMS22" s="171"/>
      <c r="DMT22" s="172"/>
      <c r="DMU22" s="162"/>
      <c r="DMV22" s="171"/>
      <c r="DMW22" s="171"/>
      <c r="DMX22" s="171"/>
      <c r="DMY22" s="171"/>
      <c r="DMZ22" s="171"/>
      <c r="DNA22" s="171"/>
      <c r="DNB22" s="172"/>
      <c r="DNC22" s="162"/>
      <c r="DND22" s="171"/>
      <c r="DNE22" s="171"/>
      <c r="DNF22" s="171"/>
      <c r="DNG22" s="171"/>
      <c r="DNH22" s="171"/>
      <c r="DNI22" s="171"/>
      <c r="DNJ22" s="172"/>
      <c r="DNK22" s="162"/>
      <c r="DNL22" s="171"/>
      <c r="DNM22" s="171"/>
      <c r="DNN22" s="171"/>
      <c r="DNO22" s="171"/>
      <c r="DNP22" s="171"/>
      <c r="DNQ22" s="171"/>
      <c r="DNR22" s="172"/>
      <c r="DNS22" s="162"/>
      <c r="DNT22" s="171"/>
      <c r="DNU22" s="171"/>
      <c r="DNV22" s="171"/>
      <c r="DNW22" s="171"/>
      <c r="DNX22" s="171"/>
      <c r="DNY22" s="171"/>
      <c r="DNZ22" s="172"/>
      <c r="DOA22" s="162"/>
      <c r="DOB22" s="171"/>
      <c r="DOC22" s="171"/>
      <c r="DOD22" s="171"/>
      <c r="DOE22" s="171"/>
      <c r="DOF22" s="171"/>
      <c r="DOG22" s="171"/>
      <c r="DOH22" s="172"/>
      <c r="DOI22" s="162"/>
      <c r="DOJ22" s="171"/>
      <c r="DOK22" s="171"/>
      <c r="DOL22" s="171"/>
      <c r="DOM22" s="171"/>
      <c r="DON22" s="171"/>
      <c r="DOO22" s="171"/>
      <c r="DOP22" s="172"/>
      <c r="DOQ22" s="162"/>
      <c r="DOR22" s="171"/>
      <c r="DOS22" s="171"/>
      <c r="DOT22" s="171"/>
      <c r="DOU22" s="171"/>
      <c r="DOV22" s="171"/>
      <c r="DOW22" s="171"/>
      <c r="DOX22" s="172"/>
      <c r="DOY22" s="162"/>
      <c r="DOZ22" s="171"/>
      <c r="DPA22" s="171"/>
      <c r="DPB22" s="171"/>
      <c r="DPC22" s="171"/>
      <c r="DPD22" s="171"/>
      <c r="DPE22" s="171"/>
      <c r="DPF22" s="172"/>
      <c r="DPG22" s="162"/>
      <c r="DPH22" s="171"/>
      <c r="DPI22" s="171"/>
      <c r="DPJ22" s="171"/>
      <c r="DPK22" s="171"/>
      <c r="DPL22" s="171"/>
      <c r="DPM22" s="171"/>
      <c r="DPN22" s="172"/>
      <c r="DPO22" s="162"/>
      <c r="DPP22" s="171"/>
      <c r="DPQ22" s="171"/>
      <c r="DPR22" s="171"/>
      <c r="DPS22" s="171"/>
      <c r="DPT22" s="171"/>
      <c r="DPU22" s="171"/>
      <c r="DPV22" s="172"/>
      <c r="DPW22" s="162"/>
      <c r="DPX22" s="171"/>
      <c r="DPY22" s="171"/>
      <c r="DPZ22" s="171"/>
      <c r="DQA22" s="171"/>
      <c r="DQB22" s="171"/>
      <c r="DQC22" s="171"/>
      <c r="DQD22" s="172"/>
      <c r="DQE22" s="162"/>
      <c r="DQF22" s="171"/>
      <c r="DQG22" s="171"/>
      <c r="DQH22" s="171"/>
      <c r="DQI22" s="171"/>
      <c r="DQJ22" s="171"/>
      <c r="DQK22" s="171"/>
      <c r="DQL22" s="172"/>
      <c r="DQM22" s="162"/>
      <c r="DQN22" s="171"/>
      <c r="DQO22" s="171"/>
      <c r="DQP22" s="171"/>
      <c r="DQQ22" s="171"/>
      <c r="DQR22" s="171"/>
      <c r="DQS22" s="171"/>
      <c r="DQT22" s="172"/>
      <c r="DQU22" s="162"/>
      <c r="DQV22" s="171"/>
      <c r="DQW22" s="171"/>
      <c r="DQX22" s="171"/>
      <c r="DQY22" s="171"/>
      <c r="DQZ22" s="171"/>
      <c r="DRA22" s="171"/>
      <c r="DRB22" s="172"/>
      <c r="DRC22" s="162"/>
      <c r="DRD22" s="171"/>
      <c r="DRE22" s="171"/>
      <c r="DRF22" s="171"/>
      <c r="DRG22" s="171"/>
      <c r="DRH22" s="171"/>
      <c r="DRI22" s="171"/>
      <c r="DRJ22" s="172"/>
      <c r="DRK22" s="162"/>
      <c r="DRL22" s="171"/>
      <c r="DRM22" s="171"/>
      <c r="DRN22" s="171"/>
      <c r="DRO22" s="171"/>
      <c r="DRP22" s="171"/>
      <c r="DRQ22" s="171"/>
      <c r="DRR22" s="172"/>
      <c r="DRS22" s="162"/>
      <c r="DRT22" s="171"/>
      <c r="DRU22" s="171"/>
      <c r="DRV22" s="171"/>
      <c r="DRW22" s="171"/>
      <c r="DRX22" s="171"/>
      <c r="DRY22" s="171"/>
      <c r="DRZ22" s="172"/>
      <c r="DSA22" s="162"/>
      <c r="DSB22" s="171"/>
      <c r="DSC22" s="171"/>
      <c r="DSD22" s="171"/>
      <c r="DSE22" s="171"/>
      <c r="DSF22" s="171"/>
      <c r="DSG22" s="171"/>
      <c r="DSH22" s="172"/>
      <c r="DSI22" s="162"/>
      <c r="DSJ22" s="171"/>
      <c r="DSK22" s="171"/>
      <c r="DSL22" s="171"/>
      <c r="DSM22" s="171"/>
      <c r="DSN22" s="171"/>
      <c r="DSO22" s="171"/>
      <c r="DSP22" s="172"/>
      <c r="DSQ22" s="162"/>
      <c r="DSR22" s="171"/>
      <c r="DSS22" s="171"/>
      <c r="DST22" s="171"/>
      <c r="DSU22" s="171"/>
      <c r="DSV22" s="171"/>
      <c r="DSW22" s="171"/>
      <c r="DSX22" s="172"/>
      <c r="DSY22" s="162"/>
      <c r="DSZ22" s="171"/>
      <c r="DTA22" s="171"/>
      <c r="DTB22" s="171"/>
      <c r="DTC22" s="171"/>
      <c r="DTD22" s="171"/>
      <c r="DTE22" s="171"/>
      <c r="DTF22" s="172"/>
      <c r="DTG22" s="162"/>
      <c r="DTH22" s="171"/>
      <c r="DTI22" s="171"/>
      <c r="DTJ22" s="171"/>
      <c r="DTK22" s="171"/>
      <c r="DTL22" s="171"/>
      <c r="DTM22" s="171"/>
      <c r="DTN22" s="172"/>
      <c r="DTO22" s="162"/>
      <c r="DTP22" s="171"/>
      <c r="DTQ22" s="171"/>
      <c r="DTR22" s="171"/>
      <c r="DTS22" s="171"/>
      <c r="DTT22" s="171"/>
      <c r="DTU22" s="171"/>
      <c r="DTV22" s="172"/>
      <c r="DTW22" s="162"/>
      <c r="DTX22" s="171"/>
      <c r="DTY22" s="171"/>
      <c r="DTZ22" s="171"/>
      <c r="DUA22" s="171"/>
      <c r="DUB22" s="171"/>
      <c r="DUC22" s="171"/>
      <c r="DUD22" s="172"/>
      <c r="DUE22" s="162"/>
      <c r="DUF22" s="171"/>
      <c r="DUG22" s="171"/>
      <c r="DUH22" s="171"/>
      <c r="DUI22" s="171"/>
      <c r="DUJ22" s="171"/>
      <c r="DUK22" s="171"/>
      <c r="DUL22" s="172"/>
      <c r="DUM22" s="162"/>
      <c r="DUN22" s="171"/>
      <c r="DUO22" s="171"/>
      <c r="DUP22" s="171"/>
      <c r="DUQ22" s="171"/>
      <c r="DUR22" s="171"/>
      <c r="DUS22" s="171"/>
      <c r="DUT22" s="172"/>
      <c r="DUU22" s="162"/>
      <c r="DUV22" s="171"/>
      <c r="DUW22" s="171"/>
      <c r="DUX22" s="171"/>
      <c r="DUY22" s="171"/>
      <c r="DUZ22" s="171"/>
      <c r="DVA22" s="171"/>
      <c r="DVB22" s="172"/>
      <c r="DVC22" s="162"/>
      <c r="DVD22" s="171"/>
      <c r="DVE22" s="171"/>
      <c r="DVF22" s="171"/>
      <c r="DVG22" s="171"/>
      <c r="DVH22" s="171"/>
      <c r="DVI22" s="171"/>
      <c r="DVJ22" s="172"/>
      <c r="DVK22" s="162"/>
      <c r="DVL22" s="171"/>
      <c r="DVM22" s="171"/>
      <c r="DVN22" s="171"/>
      <c r="DVO22" s="171"/>
      <c r="DVP22" s="171"/>
      <c r="DVQ22" s="171"/>
      <c r="DVR22" s="172"/>
      <c r="DVS22" s="162"/>
      <c r="DVT22" s="171"/>
      <c r="DVU22" s="171"/>
      <c r="DVV22" s="171"/>
      <c r="DVW22" s="171"/>
      <c r="DVX22" s="171"/>
      <c r="DVY22" s="171"/>
      <c r="DVZ22" s="172"/>
      <c r="DWA22" s="162"/>
      <c r="DWB22" s="171"/>
      <c r="DWC22" s="171"/>
      <c r="DWD22" s="171"/>
      <c r="DWE22" s="171"/>
      <c r="DWF22" s="171"/>
      <c r="DWG22" s="171"/>
      <c r="DWH22" s="172"/>
      <c r="DWI22" s="162"/>
      <c r="DWJ22" s="171"/>
      <c r="DWK22" s="171"/>
      <c r="DWL22" s="171"/>
      <c r="DWM22" s="171"/>
      <c r="DWN22" s="171"/>
      <c r="DWO22" s="171"/>
      <c r="DWP22" s="172"/>
      <c r="DWQ22" s="162"/>
      <c r="DWR22" s="171"/>
      <c r="DWS22" s="171"/>
      <c r="DWT22" s="171"/>
      <c r="DWU22" s="171"/>
      <c r="DWV22" s="171"/>
      <c r="DWW22" s="171"/>
      <c r="DWX22" s="172"/>
      <c r="DWY22" s="162"/>
      <c r="DWZ22" s="171"/>
      <c r="DXA22" s="171"/>
      <c r="DXB22" s="171"/>
      <c r="DXC22" s="171"/>
      <c r="DXD22" s="171"/>
      <c r="DXE22" s="171"/>
      <c r="DXF22" s="172"/>
      <c r="DXG22" s="162"/>
      <c r="DXH22" s="171"/>
      <c r="DXI22" s="171"/>
      <c r="DXJ22" s="171"/>
      <c r="DXK22" s="171"/>
      <c r="DXL22" s="171"/>
      <c r="DXM22" s="171"/>
      <c r="DXN22" s="172"/>
      <c r="DXO22" s="162"/>
      <c r="DXP22" s="171"/>
      <c r="DXQ22" s="171"/>
      <c r="DXR22" s="171"/>
      <c r="DXS22" s="171"/>
      <c r="DXT22" s="171"/>
      <c r="DXU22" s="171"/>
      <c r="DXV22" s="172"/>
      <c r="DXW22" s="162"/>
      <c r="DXX22" s="171"/>
      <c r="DXY22" s="171"/>
      <c r="DXZ22" s="171"/>
      <c r="DYA22" s="171"/>
      <c r="DYB22" s="171"/>
      <c r="DYC22" s="171"/>
      <c r="DYD22" s="172"/>
      <c r="DYE22" s="162"/>
      <c r="DYF22" s="171"/>
      <c r="DYG22" s="171"/>
      <c r="DYH22" s="171"/>
      <c r="DYI22" s="171"/>
      <c r="DYJ22" s="171"/>
      <c r="DYK22" s="171"/>
      <c r="DYL22" s="172"/>
      <c r="DYM22" s="162"/>
      <c r="DYN22" s="171"/>
      <c r="DYO22" s="171"/>
      <c r="DYP22" s="171"/>
      <c r="DYQ22" s="171"/>
      <c r="DYR22" s="171"/>
      <c r="DYS22" s="171"/>
      <c r="DYT22" s="172"/>
      <c r="DYU22" s="162"/>
      <c r="DYV22" s="171"/>
      <c r="DYW22" s="171"/>
      <c r="DYX22" s="171"/>
      <c r="DYY22" s="171"/>
      <c r="DYZ22" s="171"/>
      <c r="DZA22" s="171"/>
      <c r="DZB22" s="172"/>
      <c r="DZC22" s="162"/>
      <c r="DZD22" s="171"/>
      <c r="DZE22" s="171"/>
      <c r="DZF22" s="171"/>
      <c r="DZG22" s="171"/>
      <c r="DZH22" s="171"/>
      <c r="DZI22" s="171"/>
      <c r="DZJ22" s="172"/>
      <c r="DZK22" s="162"/>
      <c r="DZL22" s="171"/>
      <c r="DZM22" s="171"/>
      <c r="DZN22" s="171"/>
      <c r="DZO22" s="171"/>
      <c r="DZP22" s="171"/>
      <c r="DZQ22" s="171"/>
      <c r="DZR22" s="172"/>
      <c r="DZS22" s="162"/>
      <c r="DZT22" s="171"/>
      <c r="DZU22" s="171"/>
      <c r="DZV22" s="171"/>
      <c r="DZW22" s="171"/>
      <c r="DZX22" s="171"/>
      <c r="DZY22" s="171"/>
      <c r="DZZ22" s="172"/>
      <c r="EAA22" s="162"/>
      <c r="EAB22" s="171"/>
      <c r="EAC22" s="171"/>
      <c r="EAD22" s="171"/>
      <c r="EAE22" s="171"/>
      <c r="EAF22" s="171"/>
      <c r="EAG22" s="171"/>
      <c r="EAH22" s="172"/>
      <c r="EAI22" s="162"/>
      <c r="EAJ22" s="171"/>
      <c r="EAK22" s="171"/>
      <c r="EAL22" s="171"/>
      <c r="EAM22" s="171"/>
      <c r="EAN22" s="171"/>
      <c r="EAO22" s="171"/>
      <c r="EAP22" s="172"/>
      <c r="EAQ22" s="162"/>
      <c r="EAR22" s="171"/>
      <c r="EAS22" s="171"/>
      <c r="EAT22" s="171"/>
      <c r="EAU22" s="171"/>
      <c r="EAV22" s="171"/>
      <c r="EAW22" s="171"/>
      <c r="EAX22" s="172"/>
      <c r="EAY22" s="162"/>
      <c r="EAZ22" s="171"/>
      <c r="EBA22" s="171"/>
      <c r="EBB22" s="171"/>
      <c r="EBC22" s="171"/>
      <c r="EBD22" s="171"/>
      <c r="EBE22" s="171"/>
      <c r="EBF22" s="172"/>
      <c r="EBG22" s="162"/>
      <c r="EBH22" s="171"/>
      <c r="EBI22" s="171"/>
      <c r="EBJ22" s="171"/>
      <c r="EBK22" s="171"/>
      <c r="EBL22" s="171"/>
      <c r="EBM22" s="171"/>
      <c r="EBN22" s="172"/>
      <c r="EBO22" s="162"/>
      <c r="EBP22" s="171"/>
      <c r="EBQ22" s="171"/>
      <c r="EBR22" s="171"/>
      <c r="EBS22" s="171"/>
      <c r="EBT22" s="171"/>
      <c r="EBU22" s="171"/>
      <c r="EBV22" s="172"/>
      <c r="EBW22" s="162"/>
      <c r="EBX22" s="171"/>
      <c r="EBY22" s="171"/>
      <c r="EBZ22" s="171"/>
      <c r="ECA22" s="171"/>
      <c r="ECB22" s="171"/>
      <c r="ECC22" s="171"/>
      <c r="ECD22" s="172"/>
      <c r="ECE22" s="162"/>
      <c r="ECF22" s="171"/>
      <c r="ECG22" s="171"/>
      <c r="ECH22" s="171"/>
      <c r="ECI22" s="171"/>
      <c r="ECJ22" s="171"/>
      <c r="ECK22" s="171"/>
      <c r="ECL22" s="172"/>
      <c r="ECM22" s="162"/>
      <c r="ECN22" s="171"/>
      <c r="ECO22" s="171"/>
      <c r="ECP22" s="171"/>
      <c r="ECQ22" s="171"/>
      <c r="ECR22" s="171"/>
      <c r="ECS22" s="171"/>
      <c r="ECT22" s="172"/>
      <c r="ECU22" s="162"/>
      <c r="ECV22" s="171"/>
      <c r="ECW22" s="171"/>
      <c r="ECX22" s="171"/>
      <c r="ECY22" s="171"/>
      <c r="ECZ22" s="171"/>
      <c r="EDA22" s="171"/>
      <c r="EDB22" s="172"/>
      <c r="EDC22" s="162"/>
      <c r="EDD22" s="171"/>
      <c r="EDE22" s="171"/>
      <c r="EDF22" s="171"/>
      <c r="EDG22" s="171"/>
      <c r="EDH22" s="171"/>
      <c r="EDI22" s="171"/>
      <c r="EDJ22" s="172"/>
      <c r="EDK22" s="162"/>
      <c r="EDL22" s="171"/>
      <c r="EDM22" s="171"/>
      <c r="EDN22" s="171"/>
      <c r="EDO22" s="171"/>
      <c r="EDP22" s="171"/>
      <c r="EDQ22" s="171"/>
      <c r="EDR22" s="172"/>
      <c r="EDS22" s="162"/>
      <c r="EDT22" s="171"/>
      <c r="EDU22" s="171"/>
      <c r="EDV22" s="171"/>
      <c r="EDW22" s="171"/>
      <c r="EDX22" s="171"/>
      <c r="EDY22" s="171"/>
      <c r="EDZ22" s="172"/>
      <c r="EEA22" s="162"/>
      <c r="EEB22" s="171"/>
      <c r="EEC22" s="171"/>
      <c r="EED22" s="171"/>
      <c r="EEE22" s="171"/>
      <c r="EEF22" s="171"/>
      <c r="EEG22" s="171"/>
      <c r="EEH22" s="172"/>
      <c r="EEI22" s="162"/>
      <c r="EEJ22" s="171"/>
      <c r="EEK22" s="171"/>
      <c r="EEL22" s="171"/>
      <c r="EEM22" s="171"/>
      <c r="EEN22" s="171"/>
      <c r="EEO22" s="171"/>
      <c r="EEP22" s="172"/>
      <c r="EEQ22" s="162"/>
      <c r="EER22" s="171"/>
      <c r="EES22" s="171"/>
      <c r="EET22" s="171"/>
      <c r="EEU22" s="171"/>
      <c r="EEV22" s="171"/>
      <c r="EEW22" s="171"/>
      <c r="EEX22" s="172"/>
      <c r="EEY22" s="162"/>
      <c r="EEZ22" s="171"/>
      <c r="EFA22" s="171"/>
      <c r="EFB22" s="171"/>
      <c r="EFC22" s="171"/>
      <c r="EFD22" s="171"/>
      <c r="EFE22" s="171"/>
      <c r="EFF22" s="172"/>
      <c r="EFG22" s="162"/>
      <c r="EFH22" s="171"/>
      <c r="EFI22" s="171"/>
      <c r="EFJ22" s="171"/>
      <c r="EFK22" s="171"/>
      <c r="EFL22" s="171"/>
      <c r="EFM22" s="171"/>
      <c r="EFN22" s="172"/>
      <c r="EFO22" s="162"/>
      <c r="EFP22" s="171"/>
      <c r="EFQ22" s="171"/>
      <c r="EFR22" s="171"/>
      <c r="EFS22" s="171"/>
      <c r="EFT22" s="171"/>
      <c r="EFU22" s="171"/>
      <c r="EFV22" s="172"/>
      <c r="EFW22" s="162"/>
      <c r="EFX22" s="171"/>
      <c r="EFY22" s="171"/>
      <c r="EFZ22" s="171"/>
      <c r="EGA22" s="171"/>
      <c r="EGB22" s="171"/>
      <c r="EGC22" s="171"/>
      <c r="EGD22" s="172"/>
      <c r="EGE22" s="162"/>
      <c r="EGF22" s="171"/>
      <c r="EGG22" s="171"/>
      <c r="EGH22" s="171"/>
      <c r="EGI22" s="171"/>
      <c r="EGJ22" s="171"/>
      <c r="EGK22" s="171"/>
      <c r="EGL22" s="172"/>
      <c r="EGM22" s="162"/>
      <c r="EGN22" s="171"/>
      <c r="EGO22" s="171"/>
      <c r="EGP22" s="171"/>
      <c r="EGQ22" s="171"/>
      <c r="EGR22" s="171"/>
      <c r="EGS22" s="171"/>
      <c r="EGT22" s="172"/>
      <c r="EGU22" s="162"/>
      <c r="EGV22" s="171"/>
      <c r="EGW22" s="171"/>
      <c r="EGX22" s="171"/>
      <c r="EGY22" s="171"/>
      <c r="EGZ22" s="171"/>
      <c r="EHA22" s="171"/>
      <c r="EHB22" s="172"/>
      <c r="EHC22" s="162"/>
      <c r="EHD22" s="171"/>
      <c r="EHE22" s="171"/>
      <c r="EHF22" s="171"/>
      <c r="EHG22" s="171"/>
      <c r="EHH22" s="171"/>
      <c r="EHI22" s="171"/>
      <c r="EHJ22" s="172"/>
      <c r="EHK22" s="162"/>
      <c r="EHL22" s="171"/>
      <c r="EHM22" s="171"/>
      <c r="EHN22" s="171"/>
      <c r="EHO22" s="171"/>
      <c r="EHP22" s="171"/>
      <c r="EHQ22" s="171"/>
      <c r="EHR22" s="172"/>
      <c r="EHS22" s="162"/>
      <c r="EHT22" s="171"/>
      <c r="EHU22" s="171"/>
      <c r="EHV22" s="171"/>
      <c r="EHW22" s="171"/>
      <c r="EHX22" s="171"/>
      <c r="EHY22" s="171"/>
      <c r="EHZ22" s="172"/>
      <c r="EIA22" s="162"/>
      <c r="EIB22" s="171"/>
      <c r="EIC22" s="171"/>
      <c r="EID22" s="171"/>
      <c r="EIE22" s="171"/>
      <c r="EIF22" s="171"/>
      <c r="EIG22" s="171"/>
      <c r="EIH22" s="172"/>
      <c r="EII22" s="162"/>
      <c r="EIJ22" s="171"/>
      <c r="EIK22" s="171"/>
      <c r="EIL22" s="171"/>
      <c r="EIM22" s="171"/>
      <c r="EIN22" s="171"/>
      <c r="EIO22" s="171"/>
      <c r="EIP22" s="172"/>
      <c r="EIQ22" s="162"/>
      <c r="EIR22" s="171"/>
      <c r="EIS22" s="171"/>
      <c r="EIT22" s="171"/>
      <c r="EIU22" s="171"/>
      <c r="EIV22" s="171"/>
      <c r="EIW22" s="171"/>
      <c r="EIX22" s="172"/>
      <c r="EIY22" s="162"/>
      <c r="EIZ22" s="171"/>
      <c r="EJA22" s="171"/>
      <c r="EJB22" s="171"/>
      <c r="EJC22" s="171"/>
      <c r="EJD22" s="171"/>
      <c r="EJE22" s="171"/>
      <c r="EJF22" s="172"/>
      <c r="EJG22" s="162"/>
      <c r="EJH22" s="171"/>
      <c r="EJI22" s="171"/>
      <c r="EJJ22" s="171"/>
      <c r="EJK22" s="171"/>
      <c r="EJL22" s="171"/>
      <c r="EJM22" s="171"/>
      <c r="EJN22" s="172"/>
      <c r="EJO22" s="162"/>
      <c r="EJP22" s="171"/>
      <c r="EJQ22" s="171"/>
      <c r="EJR22" s="171"/>
      <c r="EJS22" s="171"/>
      <c r="EJT22" s="171"/>
      <c r="EJU22" s="171"/>
      <c r="EJV22" s="172"/>
      <c r="EJW22" s="162"/>
      <c r="EJX22" s="171"/>
      <c r="EJY22" s="171"/>
      <c r="EJZ22" s="171"/>
      <c r="EKA22" s="171"/>
      <c r="EKB22" s="171"/>
      <c r="EKC22" s="171"/>
      <c r="EKD22" s="172"/>
      <c r="EKE22" s="162"/>
      <c r="EKF22" s="171"/>
      <c r="EKG22" s="171"/>
      <c r="EKH22" s="171"/>
      <c r="EKI22" s="171"/>
      <c r="EKJ22" s="171"/>
      <c r="EKK22" s="171"/>
      <c r="EKL22" s="172"/>
      <c r="EKM22" s="162"/>
      <c r="EKN22" s="171"/>
      <c r="EKO22" s="171"/>
      <c r="EKP22" s="171"/>
      <c r="EKQ22" s="171"/>
      <c r="EKR22" s="171"/>
      <c r="EKS22" s="171"/>
      <c r="EKT22" s="172"/>
      <c r="EKU22" s="162"/>
      <c r="EKV22" s="171"/>
      <c r="EKW22" s="171"/>
      <c r="EKX22" s="171"/>
      <c r="EKY22" s="171"/>
      <c r="EKZ22" s="171"/>
      <c r="ELA22" s="171"/>
      <c r="ELB22" s="172"/>
      <c r="ELC22" s="162"/>
      <c r="ELD22" s="171"/>
      <c r="ELE22" s="171"/>
      <c r="ELF22" s="171"/>
      <c r="ELG22" s="171"/>
      <c r="ELH22" s="171"/>
      <c r="ELI22" s="171"/>
      <c r="ELJ22" s="172"/>
      <c r="ELK22" s="162"/>
      <c r="ELL22" s="171"/>
      <c r="ELM22" s="171"/>
      <c r="ELN22" s="171"/>
      <c r="ELO22" s="171"/>
      <c r="ELP22" s="171"/>
      <c r="ELQ22" s="171"/>
      <c r="ELR22" s="172"/>
      <c r="ELS22" s="162"/>
      <c r="ELT22" s="171"/>
      <c r="ELU22" s="171"/>
      <c r="ELV22" s="171"/>
      <c r="ELW22" s="171"/>
      <c r="ELX22" s="171"/>
      <c r="ELY22" s="171"/>
      <c r="ELZ22" s="172"/>
      <c r="EMA22" s="162"/>
      <c r="EMB22" s="171"/>
      <c r="EMC22" s="171"/>
      <c r="EMD22" s="171"/>
      <c r="EME22" s="171"/>
      <c r="EMF22" s="171"/>
      <c r="EMG22" s="171"/>
      <c r="EMH22" s="172"/>
      <c r="EMI22" s="162"/>
      <c r="EMJ22" s="171"/>
      <c r="EMK22" s="171"/>
      <c r="EML22" s="171"/>
      <c r="EMM22" s="171"/>
      <c r="EMN22" s="171"/>
      <c r="EMO22" s="171"/>
      <c r="EMP22" s="172"/>
      <c r="EMQ22" s="162"/>
      <c r="EMR22" s="171"/>
      <c r="EMS22" s="171"/>
      <c r="EMT22" s="171"/>
      <c r="EMU22" s="171"/>
      <c r="EMV22" s="171"/>
      <c r="EMW22" s="171"/>
      <c r="EMX22" s="172"/>
      <c r="EMY22" s="162"/>
      <c r="EMZ22" s="171"/>
      <c r="ENA22" s="171"/>
      <c r="ENB22" s="171"/>
      <c r="ENC22" s="171"/>
      <c r="END22" s="171"/>
      <c r="ENE22" s="171"/>
      <c r="ENF22" s="172"/>
      <c r="ENG22" s="162"/>
      <c r="ENH22" s="171"/>
      <c r="ENI22" s="171"/>
      <c r="ENJ22" s="171"/>
      <c r="ENK22" s="171"/>
      <c r="ENL22" s="171"/>
      <c r="ENM22" s="171"/>
      <c r="ENN22" s="172"/>
      <c r="ENO22" s="162"/>
      <c r="ENP22" s="171"/>
      <c r="ENQ22" s="171"/>
      <c r="ENR22" s="171"/>
      <c r="ENS22" s="171"/>
      <c r="ENT22" s="171"/>
      <c r="ENU22" s="171"/>
      <c r="ENV22" s="172"/>
      <c r="ENW22" s="162"/>
      <c r="ENX22" s="171"/>
      <c r="ENY22" s="171"/>
      <c r="ENZ22" s="171"/>
      <c r="EOA22" s="171"/>
      <c r="EOB22" s="171"/>
      <c r="EOC22" s="171"/>
      <c r="EOD22" s="172"/>
      <c r="EOE22" s="162"/>
      <c r="EOF22" s="171"/>
      <c r="EOG22" s="171"/>
      <c r="EOH22" s="171"/>
      <c r="EOI22" s="171"/>
      <c r="EOJ22" s="171"/>
      <c r="EOK22" s="171"/>
      <c r="EOL22" s="172"/>
      <c r="EOM22" s="162"/>
      <c r="EON22" s="171"/>
      <c r="EOO22" s="171"/>
      <c r="EOP22" s="171"/>
      <c r="EOQ22" s="171"/>
      <c r="EOR22" s="171"/>
      <c r="EOS22" s="171"/>
      <c r="EOT22" s="172"/>
      <c r="EOU22" s="162"/>
      <c r="EOV22" s="171"/>
      <c r="EOW22" s="171"/>
      <c r="EOX22" s="171"/>
      <c r="EOY22" s="171"/>
      <c r="EOZ22" s="171"/>
      <c r="EPA22" s="171"/>
      <c r="EPB22" s="172"/>
      <c r="EPC22" s="162"/>
      <c r="EPD22" s="171"/>
      <c r="EPE22" s="171"/>
      <c r="EPF22" s="171"/>
      <c r="EPG22" s="171"/>
      <c r="EPH22" s="171"/>
      <c r="EPI22" s="171"/>
      <c r="EPJ22" s="172"/>
      <c r="EPK22" s="162"/>
      <c r="EPL22" s="171"/>
      <c r="EPM22" s="171"/>
      <c r="EPN22" s="171"/>
      <c r="EPO22" s="171"/>
      <c r="EPP22" s="171"/>
      <c r="EPQ22" s="171"/>
      <c r="EPR22" s="172"/>
      <c r="EPS22" s="162"/>
      <c r="EPT22" s="171"/>
      <c r="EPU22" s="171"/>
      <c r="EPV22" s="171"/>
      <c r="EPW22" s="171"/>
      <c r="EPX22" s="171"/>
      <c r="EPY22" s="171"/>
      <c r="EPZ22" s="172"/>
      <c r="EQA22" s="162"/>
      <c r="EQB22" s="171"/>
      <c r="EQC22" s="171"/>
      <c r="EQD22" s="171"/>
      <c r="EQE22" s="171"/>
      <c r="EQF22" s="171"/>
      <c r="EQG22" s="171"/>
      <c r="EQH22" s="172"/>
      <c r="EQI22" s="162"/>
      <c r="EQJ22" s="171"/>
      <c r="EQK22" s="171"/>
      <c r="EQL22" s="171"/>
      <c r="EQM22" s="171"/>
      <c r="EQN22" s="171"/>
      <c r="EQO22" s="171"/>
      <c r="EQP22" s="172"/>
      <c r="EQQ22" s="162"/>
      <c r="EQR22" s="171"/>
      <c r="EQS22" s="171"/>
      <c r="EQT22" s="171"/>
      <c r="EQU22" s="171"/>
      <c r="EQV22" s="171"/>
      <c r="EQW22" s="171"/>
      <c r="EQX22" s="172"/>
      <c r="EQY22" s="162"/>
      <c r="EQZ22" s="171"/>
      <c r="ERA22" s="171"/>
      <c r="ERB22" s="171"/>
      <c r="ERC22" s="171"/>
      <c r="ERD22" s="171"/>
      <c r="ERE22" s="171"/>
      <c r="ERF22" s="172"/>
      <c r="ERG22" s="162"/>
      <c r="ERH22" s="171"/>
      <c r="ERI22" s="171"/>
      <c r="ERJ22" s="171"/>
      <c r="ERK22" s="171"/>
      <c r="ERL22" s="171"/>
      <c r="ERM22" s="171"/>
      <c r="ERN22" s="172"/>
      <c r="ERO22" s="162"/>
      <c r="ERP22" s="171"/>
      <c r="ERQ22" s="171"/>
      <c r="ERR22" s="171"/>
      <c r="ERS22" s="171"/>
      <c r="ERT22" s="171"/>
      <c r="ERU22" s="171"/>
      <c r="ERV22" s="172"/>
      <c r="ERW22" s="162"/>
      <c r="ERX22" s="171"/>
      <c r="ERY22" s="171"/>
      <c r="ERZ22" s="171"/>
      <c r="ESA22" s="171"/>
      <c r="ESB22" s="171"/>
      <c r="ESC22" s="171"/>
      <c r="ESD22" s="172"/>
      <c r="ESE22" s="162"/>
      <c r="ESF22" s="171"/>
      <c r="ESG22" s="171"/>
      <c r="ESH22" s="171"/>
      <c r="ESI22" s="171"/>
      <c r="ESJ22" s="171"/>
      <c r="ESK22" s="171"/>
      <c r="ESL22" s="172"/>
      <c r="ESM22" s="162"/>
      <c r="ESN22" s="171"/>
      <c r="ESO22" s="171"/>
      <c r="ESP22" s="171"/>
      <c r="ESQ22" s="171"/>
      <c r="ESR22" s="171"/>
      <c r="ESS22" s="171"/>
      <c r="EST22" s="172"/>
      <c r="ESU22" s="162"/>
      <c r="ESV22" s="171"/>
      <c r="ESW22" s="171"/>
      <c r="ESX22" s="171"/>
      <c r="ESY22" s="171"/>
      <c r="ESZ22" s="171"/>
      <c r="ETA22" s="171"/>
      <c r="ETB22" s="172"/>
      <c r="ETC22" s="162"/>
      <c r="ETD22" s="171"/>
      <c r="ETE22" s="171"/>
      <c r="ETF22" s="171"/>
      <c r="ETG22" s="171"/>
      <c r="ETH22" s="171"/>
      <c r="ETI22" s="171"/>
      <c r="ETJ22" s="172"/>
      <c r="ETK22" s="162"/>
      <c r="ETL22" s="171"/>
      <c r="ETM22" s="171"/>
      <c r="ETN22" s="171"/>
      <c r="ETO22" s="171"/>
      <c r="ETP22" s="171"/>
      <c r="ETQ22" s="171"/>
      <c r="ETR22" s="172"/>
      <c r="ETS22" s="162"/>
      <c r="ETT22" s="171"/>
      <c r="ETU22" s="171"/>
      <c r="ETV22" s="171"/>
      <c r="ETW22" s="171"/>
      <c r="ETX22" s="171"/>
      <c r="ETY22" s="171"/>
      <c r="ETZ22" s="172"/>
      <c r="EUA22" s="162"/>
      <c r="EUB22" s="171"/>
      <c r="EUC22" s="171"/>
      <c r="EUD22" s="171"/>
      <c r="EUE22" s="171"/>
      <c r="EUF22" s="171"/>
      <c r="EUG22" s="171"/>
      <c r="EUH22" s="172"/>
      <c r="EUI22" s="162"/>
      <c r="EUJ22" s="171"/>
      <c r="EUK22" s="171"/>
      <c r="EUL22" s="171"/>
      <c r="EUM22" s="171"/>
      <c r="EUN22" s="171"/>
      <c r="EUO22" s="171"/>
      <c r="EUP22" s="172"/>
      <c r="EUQ22" s="162"/>
      <c r="EUR22" s="171"/>
      <c r="EUS22" s="171"/>
      <c r="EUT22" s="171"/>
      <c r="EUU22" s="171"/>
      <c r="EUV22" s="171"/>
      <c r="EUW22" s="171"/>
      <c r="EUX22" s="172"/>
      <c r="EUY22" s="162"/>
      <c r="EUZ22" s="171"/>
      <c r="EVA22" s="171"/>
      <c r="EVB22" s="171"/>
      <c r="EVC22" s="171"/>
      <c r="EVD22" s="171"/>
      <c r="EVE22" s="171"/>
      <c r="EVF22" s="172"/>
      <c r="EVG22" s="162"/>
      <c r="EVH22" s="171"/>
      <c r="EVI22" s="171"/>
      <c r="EVJ22" s="171"/>
      <c r="EVK22" s="171"/>
      <c r="EVL22" s="171"/>
      <c r="EVM22" s="171"/>
      <c r="EVN22" s="172"/>
      <c r="EVO22" s="162"/>
      <c r="EVP22" s="171"/>
      <c r="EVQ22" s="171"/>
      <c r="EVR22" s="171"/>
      <c r="EVS22" s="171"/>
      <c r="EVT22" s="171"/>
      <c r="EVU22" s="171"/>
      <c r="EVV22" s="172"/>
      <c r="EVW22" s="162"/>
      <c r="EVX22" s="171"/>
      <c r="EVY22" s="171"/>
      <c r="EVZ22" s="171"/>
      <c r="EWA22" s="171"/>
      <c r="EWB22" s="171"/>
      <c r="EWC22" s="171"/>
      <c r="EWD22" s="172"/>
      <c r="EWE22" s="162"/>
      <c r="EWF22" s="171"/>
      <c r="EWG22" s="171"/>
      <c r="EWH22" s="171"/>
      <c r="EWI22" s="171"/>
      <c r="EWJ22" s="171"/>
      <c r="EWK22" s="171"/>
      <c r="EWL22" s="172"/>
      <c r="EWM22" s="162"/>
      <c r="EWN22" s="171"/>
      <c r="EWO22" s="171"/>
      <c r="EWP22" s="171"/>
      <c r="EWQ22" s="171"/>
      <c r="EWR22" s="171"/>
      <c r="EWS22" s="171"/>
      <c r="EWT22" s="172"/>
      <c r="EWU22" s="162"/>
      <c r="EWV22" s="171"/>
      <c r="EWW22" s="171"/>
      <c r="EWX22" s="171"/>
      <c r="EWY22" s="171"/>
      <c r="EWZ22" s="171"/>
      <c r="EXA22" s="171"/>
      <c r="EXB22" s="172"/>
      <c r="EXC22" s="162"/>
      <c r="EXD22" s="171"/>
      <c r="EXE22" s="171"/>
      <c r="EXF22" s="171"/>
      <c r="EXG22" s="171"/>
      <c r="EXH22" s="171"/>
      <c r="EXI22" s="171"/>
      <c r="EXJ22" s="172"/>
      <c r="EXK22" s="162"/>
      <c r="EXL22" s="171"/>
      <c r="EXM22" s="171"/>
      <c r="EXN22" s="171"/>
      <c r="EXO22" s="171"/>
      <c r="EXP22" s="171"/>
      <c r="EXQ22" s="171"/>
      <c r="EXR22" s="172"/>
      <c r="EXS22" s="162"/>
      <c r="EXT22" s="171"/>
      <c r="EXU22" s="171"/>
      <c r="EXV22" s="171"/>
      <c r="EXW22" s="171"/>
      <c r="EXX22" s="171"/>
      <c r="EXY22" s="171"/>
      <c r="EXZ22" s="172"/>
      <c r="EYA22" s="162"/>
      <c r="EYB22" s="171"/>
      <c r="EYC22" s="171"/>
      <c r="EYD22" s="171"/>
      <c r="EYE22" s="171"/>
      <c r="EYF22" s="171"/>
      <c r="EYG22" s="171"/>
      <c r="EYH22" s="172"/>
      <c r="EYI22" s="162"/>
      <c r="EYJ22" s="171"/>
      <c r="EYK22" s="171"/>
      <c r="EYL22" s="171"/>
      <c r="EYM22" s="171"/>
      <c r="EYN22" s="171"/>
      <c r="EYO22" s="171"/>
      <c r="EYP22" s="172"/>
      <c r="EYQ22" s="162"/>
      <c r="EYR22" s="171"/>
      <c r="EYS22" s="171"/>
      <c r="EYT22" s="171"/>
      <c r="EYU22" s="171"/>
      <c r="EYV22" s="171"/>
      <c r="EYW22" s="171"/>
      <c r="EYX22" s="172"/>
      <c r="EYY22" s="162"/>
      <c r="EYZ22" s="171"/>
      <c r="EZA22" s="171"/>
      <c r="EZB22" s="171"/>
      <c r="EZC22" s="171"/>
      <c r="EZD22" s="171"/>
      <c r="EZE22" s="171"/>
      <c r="EZF22" s="172"/>
      <c r="EZG22" s="162"/>
      <c r="EZH22" s="171"/>
      <c r="EZI22" s="171"/>
      <c r="EZJ22" s="171"/>
      <c r="EZK22" s="171"/>
      <c r="EZL22" s="171"/>
      <c r="EZM22" s="171"/>
      <c r="EZN22" s="172"/>
      <c r="EZO22" s="162"/>
      <c r="EZP22" s="171"/>
      <c r="EZQ22" s="171"/>
      <c r="EZR22" s="171"/>
      <c r="EZS22" s="171"/>
      <c r="EZT22" s="171"/>
      <c r="EZU22" s="171"/>
      <c r="EZV22" s="172"/>
      <c r="EZW22" s="162"/>
      <c r="EZX22" s="171"/>
      <c r="EZY22" s="171"/>
      <c r="EZZ22" s="171"/>
      <c r="FAA22" s="171"/>
      <c r="FAB22" s="171"/>
      <c r="FAC22" s="171"/>
      <c r="FAD22" s="172"/>
      <c r="FAE22" s="162"/>
      <c r="FAF22" s="171"/>
      <c r="FAG22" s="171"/>
      <c r="FAH22" s="171"/>
      <c r="FAI22" s="171"/>
      <c r="FAJ22" s="171"/>
      <c r="FAK22" s="171"/>
      <c r="FAL22" s="172"/>
      <c r="FAM22" s="162"/>
      <c r="FAN22" s="171"/>
      <c r="FAO22" s="171"/>
      <c r="FAP22" s="171"/>
      <c r="FAQ22" s="171"/>
      <c r="FAR22" s="171"/>
      <c r="FAS22" s="171"/>
      <c r="FAT22" s="172"/>
      <c r="FAU22" s="162"/>
      <c r="FAV22" s="171"/>
      <c r="FAW22" s="171"/>
      <c r="FAX22" s="171"/>
      <c r="FAY22" s="171"/>
      <c r="FAZ22" s="171"/>
      <c r="FBA22" s="171"/>
      <c r="FBB22" s="172"/>
      <c r="FBC22" s="162"/>
      <c r="FBD22" s="171"/>
      <c r="FBE22" s="171"/>
      <c r="FBF22" s="171"/>
      <c r="FBG22" s="171"/>
      <c r="FBH22" s="171"/>
      <c r="FBI22" s="171"/>
      <c r="FBJ22" s="172"/>
      <c r="FBK22" s="162"/>
      <c r="FBL22" s="171"/>
      <c r="FBM22" s="171"/>
      <c r="FBN22" s="171"/>
      <c r="FBO22" s="171"/>
      <c r="FBP22" s="171"/>
      <c r="FBQ22" s="171"/>
      <c r="FBR22" s="172"/>
      <c r="FBS22" s="162"/>
      <c r="FBT22" s="171"/>
      <c r="FBU22" s="171"/>
      <c r="FBV22" s="171"/>
      <c r="FBW22" s="171"/>
      <c r="FBX22" s="171"/>
      <c r="FBY22" s="171"/>
      <c r="FBZ22" s="172"/>
      <c r="FCA22" s="162"/>
      <c r="FCB22" s="171"/>
      <c r="FCC22" s="171"/>
      <c r="FCD22" s="171"/>
      <c r="FCE22" s="171"/>
      <c r="FCF22" s="171"/>
      <c r="FCG22" s="171"/>
      <c r="FCH22" s="172"/>
      <c r="FCI22" s="162"/>
      <c r="FCJ22" s="171"/>
      <c r="FCK22" s="171"/>
      <c r="FCL22" s="171"/>
      <c r="FCM22" s="171"/>
      <c r="FCN22" s="171"/>
      <c r="FCO22" s="171"/>
      <c r="FCP22" s="172"/>
      <c r="FCQ22" s="162"/>
      <c r="FCR22" s="171"/>
      <c r="FCS22" s="171"/>
      <c r="FCT22" s="171"/>
      <c r="FCU22" s="171"/>
      <c r="FCV22" s="171"/>
      <c r="FCW22" s="171"/>
      <c r="FCX22" s="172"/>
      <c r="FCY22" s="162"/>
      <c r="FCZ22" s="171"/>
      <c r="FDA22" s="171"/>
      <c r="FDB22" s="171"/>
      <c r="FDC22" s="171"/>
      <c r="FDD22" s="171"/>
      <c r="FDE22" s="171"/>
      <c r="FDF22" s="172"/>
      <c r="FDG22" s="162"/>
      <c r="FDH22" s="171"/>
      <c r="FDI22" s="171"/>
      <c r="FDJ22" s="171"/>
      <c r="FDK22" s="171"/>
      <c r="FDL22" s="171"/>
      <c r="FDM22" s="171"/>
      <c r="FDN22" s="172"/>
      <c r="FDO22" s="162"/>
      <c r="FDP22" s="171"/>
      <c r="FDQ22" s="171"/>
      <c r="FDR22" s="171"/>
      <c r="FDS22" s="171"/>
      <c r="FDT22" s="171"/>
      <c r="FDU22" s="171"/>
      <c r="FDV22" s="172"/>
      <c r="FDW22" s="162"/>
      <c r="FDX22" s="171"/>
      <c r="FDY22" s="171"/>
      <c r="FDZ22" s="171"/>
      <c r="FEA22" s="171"/>
      <c r="FEB22" s="171"/>
      <c r="FEC22" s="171"/>
      <c r="FED22" s="172"/>
      <c r="FEE22" s="162"/>
      <c r="FEF22" s="171"/>
      <c r="FEG22" s="171"/>
      <c r="FEH22" s="171"/>
      <c r="FEI22" s="171"/>
      <c r="FEJ22" s="171"/>
      <c r="FEK22" s="171"/>
      <c r="FEL22" s="172"/>
      <c r="FEM22" s="162"/>
      <c r="FEN22" s="171"/>
      <c r="FEO22" s="171"/>
      <c r="FEP22" s="171"/>
      <c r="FEQ22" s="171"/>
      <c r="FER22" s="171"/>
      <c r="FES22" s="171"/>
      <c r="FET22" s="172"/>
      <c r="FEU22" s="162"/>
      <c r="FEV22" s="171"/>
      <c r="FEW22" s="171"/>
      <c r="FEX22" s="171"/>
      <c r="FEY22" s="171"/>
      <c r="FEZ22" s="171"/>
      <c r="FFA22" s="171"/>
      <c r="FFB22" s="172"/>
      <c r="FFC22" s="162"/>
      <c r="FFD22" s="171"/>
      <c r="FFE22" s="171"/>
      <c r="FFF22" s="171"/>
      <c r="FFG22" s="171"/>
      <c r="FFH22" s="171"/>
      <c r="FFI22" s="171"/>
      <c r="FFJ22" s="172"/>
      <c r="FFK22" s="162"/>
      <c r="FFL22" s="171"/>
      <c r="FFM22" s="171"/>
      <c r="FFN22" s="171"/>
      <c r="FFO22" s="171"/>
      <c r="FFP22" s="171"/>
      <c r="FFQ22" s="171"/>
      <c r="FFR22" s="172"/>
      <c r="FFS22" s="162"/>
      <c r="FFT22" s="171"/>
      <c r="FFU22" s="171"/>
      <c r="FFV22" s="171"/>
      <c r="FFW22" s="171"/>
      <c r="FFX22" s="171"/>
      <c r="FFY22" s="171"/>
      <c r="FFZ22" s="172"/>
      <c r="FGA22" s="162"/>
      <c r="FGB22" s="171"/>
      <c r="FGC22" s="171"/>
      <c r="FGD22" s="171"/>
      <c r="FGE22" s="171"/>
      <c r="FGF22" s="171"/>
      <c r="FGG22" s="171"/>
      <c r="FGH22" s="172"/>
      <c r="FGI22" s="162"/>
      <c r="FGJ22" s="171"/>
      <c r="FGK22" s="171"/>
      <c r="FGL22" s="171"/>
      <c r="FGM22" s="171"/>
      <c r="FGN22" s="171"/>
      <c r="FGO22" s="171"/>
      <c r="FGP22" s="172"/>
      <c r="FGQ22" s="162"/>
      <c r="FGR22" s="171"/>
      <c r="FGS22" s="171"/>
      <c r="FGT22" s="171"/>
      <c r="FGU22" s="171"/>
      <c r="FGV22" s="171"/>
      <c r="FGW22" s="171"/>
      <c r="FGX22" s="172"/>
      <c r="FGY22" s="162"/>
      <c r="FGZ22" s="171"/>
      <c r="FHA22" s="171"/>
      <c r="FHB22" s="171"/>
      <c r="FHC22" s="171"/>
      <c r="FHD22" s="171"/>
      <c r="FHE22" s="171"/>
      <c r="FHF22" s="172"/>
      <c r="FHG22" s="162"/>
      <c r="FHH22" s="171"/>
      <c r="FHI22" s="171"/>
      <c r="FHJ22" s="171"/>
      <c r="FHK22" s="171"/>
      <c r="FHL22" s="171"/>
      <c r="FHM22" s="171"/>
      <c r="FHN22" s="172"/>
      <c r="FHO22" s="162"/>
      <c r="FHP22" s="171"/>
      <c r="FHQ22" s="171"/>
      <c r="FHR22" s="171"/>
      <c r="FHS22" s="171"/>
      <c r="FHT22" s="171"/>
      <c r="FHU22" s="171"/>
      <c r="FHV22" s="172"/>
      <c r="FHW22" s="162"/>
      <c r="FHX22" s="171"/>
      <c r="FHY22" s="171"/>
      <c r="FHZ22" s="171"/>
      <c r="FIA22" s="171"/>
      <c r="FIB22" s="171"/>
      <c r="FIC22" s="171"/>
      <c r="FID22" s="172"/>
      <c r="FIE22" s="162"/>
      <c r="FIF22" s="171"/>
      <c r="FIG22" s="171"/>
      <c r="FIH22" s="171"/>
      <c r="FII22" s="171"/>
      <c r="FIJ22" s="171"/>
      <c r="FIK22" s="171"/>
      <c r="FIL22" s="172"/>
      <c r="FIM22" s="162"/>
      <c r="FIN22" s="171"/>
      <c r="FIO22" s="171"/>
      <c r="FIP22" s="171"/>
      <c r="FIQ22" s="171"/>
      <c r="FIR22" s="171"/>
      <c r="FIS22" s="171"/>
      <c r="FIT22" s="172"/>
      <c r="FIU22" s="162"/>
      <c r="FIV22" s="171"/>
      <c r="FIW22" s="171"/>
      <c r="FIX22" s="171"/>
      <c r="FIY22" s="171"/>
      <c r="FIZ22" s="171"/>
      <c r="FJA22" s="171"/>
      <c r="FJB22" s="172"/>
      <c r="FJC22" s="162"/>
      <c r="FJD22" s="171"/>
      <c r="FJE22" s="171"/>
      <c r="FJF22" s="171"/>
      <c r="FJG22" s="171"/>
      <c r="FJH22" s="171"/>
      <c r="FJI22" s="171"/>
      <c r="FJJ22" s="172"/>
      <c r="FJK22" s="162"/>
      <c r="FJL22" s="171"/>
      <c r="FJM22" s="171"/>
      <c r="FJN22" s="171"/>
      <c r="FJO22" s="171"/>
      <c r="FJP22" s="171"/>
      <c r="FJQ22" s="171"/>
      <c r="FJR22" s="172"/>
      <c r="FJS22" s="162"/>
      <c r="FJT22" s="171"/>
      <c r="FJU22" s="171"/>
      <c r="FJV22" s="171"/>
      <c r="FJW22" s="171"/>
      <c r="FJX22" s="171"/>
      <c r="FJY22" s="171"/>
      <c r="FJZ22" s="172"/>
      <c r="FKA22" s="162"/>
      <c r="FKB22" s="171"/>
      <c r="FKC22" s="171"/>
      <c r="FKD22" s="171"/>
      <c r="FKE22" s="171"/>
      <c r="FKF22" s="171"/>
      <c r="FKG22" s="171"/>
      <c r="FKH22" s="172"/>
      <c r="FKI22" s="162"/>
      <c r="FKJ22" s="171"/>
      <c r="FKK22" s="171"/>
      <c r="FKL22" s="171"/>
      <c r="FKM22" s="171"/>
      <c r="FKN22" s="171"/>
      <c r="FKO22" s="171"/>
      <c r="FKP22" s="172"/>
      <c r="FKQ22" s="162"/>
      <c r="FKR22" s="171"/>
      <c r="FKS22" s="171"/>
      <c r="FKT22" s="171"/>
      <c r="FKU22" s="171"/>
      <c r="FKV22" s="171"/>
      <c r="FKW22" s="171"/>
      <c r="FKX22" s="172"/>
      <c r="FKY22" s="162"/>
      <c r="FKZ22" s="171"/>
      <c r="FLA22" s="171"/>
      <c r="FLB22" s="171"/>
      <c r="FLC22" s="171"/>
      <c r="FLD22" s="171"/>
      <c r="FLE22" s="171"/>
      <c r="FLF22" s="172"/>
      <c r="FLG22" s="162"/>
      <c r="FLH22" s="171"/>
      <c r="FLI22" s="171"/>
      <c r="FLJ22" s="171"/>
      <c r="FLK22" s="171"/>
      <c r="FLL22" s="171"/>
      <c r="FLM22" s="171"/>
      <c r="FLN22" s="172"/>
      <c r="FLO22" s="162"/>
      <c r="FLP22" s="171"/>
      <c r="FLQ22" s="171"/>
      <c r="FLR22" s="171"/>
      <c r="FLS22" s="171"/>
      <c r="FLT22" s="171"/>
      <c r="FLU22" s="171"/>
      <c r="FLV22" s="172"/>
      <c r="FLW22" s="162"/>
      <c r="FLX22" s="171"/>
      <c r="FLY22" s="171"/>
      <c r="FLZ22" s="171"/>
      <c r="FMA22" s="171"/>
      <c r="FMB22" s="171"/>
      <c r="FMC22" s="171"/>
      <c r="FMD22" s="172"/>
      <c r="FME22" s="162"/>
      <c r="FMF22" s="171"/>
      <c r="FMG22" s="171"/>
      <c r="FMH22" s="171"/>
      <c r="FMI22" s="171"/>
      <c r="FMJ22" s="171"/>
      <c r="FMK22" s="171"/>
      <c r="FML22" s="172"/>
      <c r="FMM22" s="162"/>
      <c r="FMN22" s="171"/>
      <c r="FMO22" s="171"/>
      <c r="FMP22" s="171"/>
      <c r="FMQ22" s="171"/>
      <c r="FMR22" s="171"/>
      <c r="FMS22" s="171"/>
      <c r="FMT22" s="172"/>
      <c r="FMU22" s="162"/>
      <c r="FMV22" s="171"/>
      <c r="FMW22" s="171"/>
      <c r="FMX22" s="171"/>
      <c r="FMY22" s="171"/>
      <c r="FMZ22" s="171"/>
      <c r="FNA22" s="171"/>
      <c r="FNB22" s="172"/>
      <c r="FNC22" s="162"/>
      <c r="FND22" s="171"/>
      <c r="FNE22" s="171"/>
      <c r="FNF22" s="171"/>
      <c r="FNG22" s="171"/>
      <c r="FNH22" s="171"/>
      <c r="FNI22" s="171"/>
      <c r="FNJ22" s="172"/>
      <c r="FNK22" s="162"/>
      <c r="FNL22" s="171"/>
      <c r="FNM22" s="171"/>
      <c r="FNN22" s="171"/>
      <c r="FNO22" s="171"/>
      <c r="FNP22" s="171"/>
      <c r="FNQ22" s="171"/>
      <c r="FNR22" s="172"/>
      <c r="FNS22" s="162"/>
      <c r="FNT22" s="171"/>
      <c r="FNU22" s="171"/>
      <c r="FNV22" s="171"/>
      <c r="FNW22" s="171"/>
      <c r="FNX22" s="171"/>
      <c r="FNY22" s="171"/>
      <c r="FNZ22" s="172"/>
      <c r="FOA22" s="162"/>
      <c r="FOB22" s="171"/>
      <c r="FOC22" s="171"/>
      <c r="FOD22" s="171"/>
      <c r="FOE22" s="171"/>
      <c r="FOF22" s="171"/>
      <c r="FOG22" s="171"/>
      <c r="FOH22" s="172"/>
      <c r="FOI22" s="162"/>
      <c r="FOJ22" s="171"/>
      <c r="FOK22" s="171"/>
      <c r="FOL22" s="171"/>
      <c r="FOM22" s="171"/>
      <c r="FON22" s="171"/>
      <c r="FOO22" s="171"/>
      <c r="FOP22" s="172"/>
      <c r="FOQ22" s="162"/>
      <c r="FOR22" s="171"/>
      <c r="FOS22" s="171"/>
      <c r="FOT22" s="171"/>
      <c r="FOU22" s="171"/>
      <c r="FOV22" s="171"/>
      <c r="FOW22" s="171"/>
      <c r="FOX22" s="172"/>
      <c r="FOY22" s="162"/>
      <c r="FOZ22" s="171"/>
      <c r="FPA22" s="171"/>
      <c r="FPB22" s="171"/>
      <c r="FPC22" s="171"/>
      <c r="FPD22" s="171"/>
      <c r="FPE22" s="171"/>
      <c r="FPF22" s="172"/>
      <c r="FPG22" s="162"/>
      <c r="FPH22" s="171"/>
      <c r="FPI22" s="171"/>
      <c r="FPJ22" s="171"/>
      <c r="FPK22" s="171"/>
      <c r="FPL22" s="171"/>
      <c r="FPM22" s="171"/>
      <c r="FPN22" s="172"/>
      <c r="FPO22" s="162"/>
      <c r="FPP22" s="171"/>
      <c r="FPQ22" s="171"/>
      <c r="FPR22" s="171"/>
      <c r="FPS22" s="171"/>
      <c r="FPT22" s="171"/>
      <c r="FPU22" s="171"/>
      <c r="FPV22" s="172"/>
      <c r="FPW22" s="162"/>
      <c r="FPX22" s="171"/>
      <c r="FPY22" s="171"/>
      <c r="FPZ22" s="171"/>
      <c r="FQA22" s="171"/>
      <c r="FQB22" s="171"/>
      <c r="FQC22" s="171"/>
      <c r="FQD22" s="172"/>
      <c r="FQE22" s="162"/>
      <c r="FQF22" s="171"/>
      <c r="FQG22" s="171"/>
      <c r="FQH22" s="171"/>
      <c r="FQI22" s="171"/>
      <c r="FQJ22" s="171"/>
      <c r="FQK22" s="171"/>
      <c r="FQL22" s="172"/>
      <c r="FQM22" s="162"/>
      <c r="FQN22" s="171"/>
      <c r="FQO22" s="171"/>
      <c r="FQP22" s="171"/>
      <c r="FQQ22" s="171"/>
      <c r="FQR22" s="171"/>
      <c r="FQS22" s="171"/>
      <c r="FQT22" s="172"/>
      <c r="FQU22" s="162"/>
      <c r="FQV22" s="171"/>
      <c r="FQW22" s="171"/>
      <c r="FQX22" s="171"/>
      <c r="FQY22" s="171"/>
      <c r="FQZ22" s="171"/>
      <c r="FRA22" s="171"/>
      <c r="FRB22" s="172"/>
      <c r="FRC22" s="162"/>
      <c r="FRD22" s="171"/>
      <c r="FRE22" s="171"/>
      <c r="FRF22" s="171"/>
      <c r="FRG22" s="171"/>
      <c r="FRH22" s="171"/>
      <c r="FRI22" s="171"/>
      <c r="FRJ22" s="172"/>
      <c r="FRK22" s="162"/>
      <c r="FRL22" s="171"/>
      <c r="FRM22" s="171"/>
      <c r="FRN22" s="171"/>
      <c r="FRO22" s="171"/>
      <c r="FRP22" s="171"/>
      <c r="FRQ22" s="171"/>
      <c r="FRR22" s="172"/>
      <c r="FRS22" s="162"/>
      <c r="FRT22" s="171"/>
      <c r="FRU22" s="171"/>
      <c r="FRV22" s="171"/>
      <c r="FRW22" s="171"/>
      <c r="FRX22" s="171"/>
      <c r="FRY22" s="171"/>
      <c r="FRZ22" s="172"/>
      <c r="FSA22" s="162"/>
      <c r="FSB22" s="171"/>
      <c r="FSC22" s="171"/>
      <c r="FSD22" s="171"/>
      <c r="FSE22" s="171"/>
      <c r="FSF22" s="171"/>
      <c r="FSG22" s="171"/>
      <c r="FSH22" s="172"/>
      <c r="FSI22" s="162"/>
      <c r="FSJ22" s="171"/>
      <c r="FSK22" s="171"/>
      <c r="FSL22" s="171"/>
      <c r="FSM22" s="171"/>
      <c r="FSN22" s="171"/>
      <c r="FSO22" s="171"/>
      <c r="FSP22" s="172"/>
      <c r="FSQ22" s="162"/>
      <c r="FSR22" s="171"/>
      <c r="FSS22" s="171"/>
      <c r="FST22" s="171"/>
      <c r="FSU22" s="171"/>
      <c r="FSV22" s="171"/>
      <c r="FSW22" s="171"/>
      <c r="FSX22" s="172"/>
      <c r="FSY22" s="162"/>
      <c r="FSZ22" s="171"/>
      <c r="FTA22" s="171"/>
      <c r="FTB22" s="171"/>
      <c r="FTC22" s="171"/>
      <c r="FTD22" s="171"/>
      <c r="FTE22" s="171"/>
      <c r="FTF22" s="172"/>
      <c r="FTG22" s="162"/>
      <c r="FTH22" s="171"/>
      <c r="FTI22" s="171"/>
      <c r="FTJ22" s="171"/>
      <c r="FTK22" s="171"/>
      <c r="FTL22" s="171"/>
      <c r="FTM22" s="171"/>
      <c r="FTN22" s="172"/>
      <c r="FTO22" s="162"/>
      <c r="FTP22" s="171"/>
      <c r="FTQ22" s="171"/>
      <c r="FTR22" s="171"/>
      <c r="FTS22" s="171"/>
      <c r="FTT22" s="171"/>
      <c r="FTU22" s="171"/>
      <c r="FTV22" s="172"/>
      <c r="FTW22" s="162"/>
      <c r="FTX22" s="171"/>
      <c r="FTY22" s="171"/>
      <c r="FTZ22" s="171"/>
      <c r="FUA22" s="171"/>
      <c r="FUB22" s="171"/>
      <c r="FUC22" s="171"/>
      <c r="FUD22" s="172"/>
      <c r="FUE22" s="162"/>
      <c r="FUF22" s="171"/>
      <c r="FUG22" s="171"/>
      <c r="FUH22" s="171"/>
      <c r="FUI22" s="171"/>
      <c r="FUJ22" s="171"/>
      <c r="FUK22" s="171"/>
      <c r="FUL22" s="172"/>
      <c r="FUM22" s="162"/>
      <c r="FUN22" s="171"/>
      <c r="FUO22" s="171"/>
      <c r="FUP22" s="171"/>
      <c r="FUQ22" s="171"/>
      <c r="FUR22" s="171"/>
      <c r="FUS22" s="171"/>
      <c r="FUT22" s="172"/>
      <c r="FUU22" s="162"/>
      <c r="FUV22" s="171"/>
      <c r="FUW22" s="171"/>
      <c r="FUX22" s="171"/>
      <c r="FUY22" s="171"/>
      <c r="FUZ22" s="171"/>
      <c r="FVA22" s="171"/>
      <c r="FVB22" s="172"/>
      <c r="FVC22" s="162"/>
      <c r="FVD22" s="171"/>
      <c r="FVE22" s="171"/>
      <c r="FVF22" s="171"/>
      <c r="FVG22" s="171"/>
      <c r="FVH22" s="171"/>
      <c r="FVI22" s="171"/>
      <c r="FVJ22" s="172"/>
      <c r="FVK22" s="162"/>
      <c r="FVL22" s="171"/>
      <c r="FVM22" s="171"/>
      <c r="FVN22" s="171"/>
      <c r="FVO22" s="171"/>
      <c r="FVP22" s="171"/>
      <c r="FVQ22" s="171"/>
      <c r="FVR22" s="172"/>
      <c r="FVS22" s="162"/>
      <c r="FVT22" s="171"/>
      <c r="FVU22" s="171"/>
      <c r="FVV22" s="171"/>
      <c r="FVW22" s="171"/>
      <c r="FVX22" s="171"/>
      <c r="FVY22" s="171"/>
      <c r="FVZ22" s="172"/>
      <c r="FWA22" s="162"/>
      <c r="FWB22" s="171"/>
      <c r="FWC22" s="171"/>
      <c r="FWD22" s="171"/>
      <c r="FWE22" s="171"/>
      <c r="FWF22" s="171"/>
      <c r="FWG22" s="171"/>
      <c r="FWH22" s="172"/>
      <c r="FWI22" s="162"/>
      <c r="FWJ22" s="171"/>
      <c r="FWK22" s="171"/>
      <c r="FWL22" s="171"/>
      <c r="FWM22" s="171"/>
      <c r="FWN22" s="171"/>
      <c r="FWO22" s="171"/>
      <c r="FWP22" s="172"/>
      <c r="FWQ22" s="162"/>
      <c r="FWR22" s="171"/>
      <c r="FWS22" s="171"/>
      <c r="FWT22" s="171"/>
      <c r="FWU22" s="171"/>
      <c r="FWV22" s="171"/>
      <c r="FWW22" s="171"/>
      <c r="FWX22" s="172"/>
      <c r="FWY22" s="162"/>
      <c r="FWZ22" s="171"/>
      <c r="FXA22" s="171"/>
      <c r="FXB22" s="171"/>
      <c r="FXC22" s="171"/>
      <c r="FXD22" s="171"/>
      <c r="FXE22" s="171"/>
      <c r="FXF22" s="172"/>
      <c r="FXG22" s="162"/>
      <c r="FXH22" s="171"/>
      <c r="FXI22" s="171"/>
      <c r="FXJ22" s="171"/>
      <c r="FXK22" s="171"/>
      <c r="FXL22" s="171"/>
      <c r="FXM22" s="171"/>
      <c r="FXN22" s="172"/>
      <c r="FXO22" s="162"/>
      <c r="FXP22" s="171"/>
      <c r="FXQ22" s="171"/>
      <c r="FXR22" s="171"/>
      <c r="FXS22" s="171"/>
      <c r="FXT22" s="171"/>
      <c r="FXU22" s="171"/>
      <c r="FXV22" s="172"/>
      <c r="FXW22" s="162"/>
      <c r="FXX22" s="171"/>
      <c r="FXY22" s="171"/>
      <c r="FXZ22" s="171"/>
      <c r="FYA22" s="171"/>
      <c r="FYB22" s="171"/>
      <c r="FYC22" s="171"/>
      <c r="FYD22" s="172"/>
      <c r="FYE22" s="162"/>
      <c r="FYF22" s="171"/>
      <c r="FYG22" s="171"/>
      <c r="FYH22" s="171"/>
      <c r="FYI22" s="171"/>
      <c r="FYJ22" s="171"/>
      <c r="FYK22" s="171"/>
      <c r="FYL22" s="172"/>
      <c r="FYM22" s="162"/>
      <c r="FYN22" s="171"/>
      <c r="FYO22" s="171"/>
      <c r="FYP22" s="171"/>
      <c r="FYQ22" s="171"/>
      <c r="FYR22" s="171"/>
      <c r="FYS22" s="171"/>
      <c r="FYT22" s="172"/>
      <c r="FYU22" s="162"/>
      <c r="FYV22" s="171"/>
      <c r="FYW22" s="171"/>
      <c r="FYX22" s="171"/>
      <c r="FYY22" s="171"/>
      <c r="FYZ22" s="171"/>
      <c r="FZA22" s="171"/>
      <c r="FZB22" s="172"/>
      <c r="FZC22" s="162"/>
      <c r="FZD22" s="171"/>
      <c r="FZE22" s="171"/>
      <c r="FZF22" s="171"/>
      <c r="FZG22" s="171"/>
      <c r="FZH22" s="171"/>
      <c r="FZI22" s="171"/>
      <c r="FZJ22" s="172"/>
      <c r="FZK22" s="162"/>
      <c r="FZL22" s="171"/>
      <c r="FZM22" s="171"/>
      <c r="FZN22" s="171"/>
      <c r="FZO22" s="171"/>
      <c r="FZP22" s="171"/>
      <c r="FZQ22" s="171"/>
      <c r="FZR22" s="172"/>
      <c r="FZS22" s="162"/>
      <c r="FZT22" s="171"/>
      <c r="FZU22" s="171"/>
      <c r="FZV22" s="171"/>
      <c r="FZW22" s="171"/>
      <c r="FZX22" s="171"/>
      <c r="FZY22" s="171"/>
      <c r="FZZ22" s="172"/>
      <c r="GAA22" s="162"/>
      <c r="GAB22" s="171"/>
      <c r="GAC22" s="171"/>
      <c r="GAD22" s="171"/>
      <c r="GAE22" s="171"/>
      <c r="GAF22" s="171"/>
      <c r="GAG22" s="171"/>
      <c r="GAH22" s="172"/>
      <c r="GAI22" s="162"/>
      <c r="GAJ22" s="171"/>
      <c r="GAK22" s="171"/>
      <c r="GAL22" s="171"/>
      <c r="GAM22" s="171"/>
      <c r="GAN22" s="171"/>
      <c r="GAO22" s="171"/>
      <c r="GAP22" s="172"/>
      <c r="GAQ22" s="162"/>
      <c r="GAR22" s="171"/>
      <c r="GAS22" s="171"/>
      <c r="GAT22" s="171"/>
      <c r="GAU22" s="171"/>
      <c r="GAV22" s="171"/>
      <c r="GAW22" s="171"/>
      <c r="GAX22" s="172"/>
      <c r="GAY22" s="162"/>
      <c r="GAZ22" s="171"/>
      <c r="GBA22" s="171"/>
      <c r="GBB22" s="171"/>
      <c r="GBC22" s="171"/>
      <c r="GBD22" s="171"/>
      <c r="GBE22" s="171"/>
      <c r="GBF22" s="172"/>
      <c r="GBG22" s="162"/>
      <c r="GBH22" s="171"/>
      <c r="GBI22" s="171"/>
      <c r="GBJ22" s="171"/>
      <c r="GBK22" s="171"/>
      <c r="GBL22" s="171"/>
      <c r="GBM22" s="171"/>
      <c r="GBN22" s="172"/>
      <c r="GBO22" s="162"/>
      <c r="GBP22" s="171"/>
      <c r="GBQ22" s="171"/>
      <c r="GBR22" s="171"/>
      <c r="GBS22" s="171"/>
      <c r="GBT22" s="171"/>
      <c r="GBU22" s="171"/>
      <c r="GBV22" s="172"/>
      <c r="GBW22" s="162"/>
      <c r="GBX22" s="171"/>
      <c r="GBY22" s="171"/>
      <c r="GBZ22" s="171"/>
      <c r="GCA22" s="171"/>
      <c r="GCB22" s="171"/>
      <c r="GCC22" s="171"/>
      <c r="GCD22" s="172"/>
      <c r="GCE22" s="162"/>
      <c r="GCF22" s="171"/>
      <c r="GCG22" s="171"/>
      <c r="GCH22" s="171"/>
      <c r="GCI22" s="171"/>
      <c r="GCJ22" s="171"/>
      <c r="GCK22" s="171"/>
      <c r="GCL22" s="172"/>
      <c r="GCM22" s="162"/>
      <c r="GCN22" s="171"/>
      <c r="GCO22" s="171"/>
      <c r="GCP22" s="171"/>
      <c r="GCQ22" s="171"/>
      <c r="GCR22" s="171"/>
      <c r="GCS22" s="171"/>
      <c r="GCT22" s="172"/>
      <c r="GCU22" s="162"/>
      <c r="GCV22" s="171"/>
      <c r="GCW22" s="171"/>
      <c r="GCX22" s="171"/>
      <c r="GCY22" s="171"/>
      <c r="GCZ22" s="171"/>
      <c r="GDA22" s="171"/>
      <c r="GDB22" s="172"/>
      <c r="GDC22" s="162"/>
      <c r="GDD22" s="171"/>
      <c r="GDE22" s="171"/>
      <c r="GDF22" s="171"/>
      <c r="GDG22" s="171"/>
      <c r="GDH22" s="171"/>
      <c r="GDI22" s="171"/>
      <c r="GDJ22" s="172"/>
      <c r="GDK22" s="162"/>
      <c r="GDL22" s="171"/>
      <c r="GDM22" s="171"/>
      <c r="GDN22" s="171"/>
      <c r="GDO22" s="171"/>
      <c r="GDP22" s="171"/>
      <c r="GDQ22" s="171"/>
      <c r="GDR22" s="172"/>
      <c r="GDS22" s="162"/>
      <c r="GDT22" s="171"/>
      <c r="GDU22" s="171"/>
      <c r="GDV22" s="171"/>
      <c r="GDW22" s="171"/>
      <c r="GDX22" s="171"/>
      <c r="GDY22" s="171"/>
      <c r="GDZ22" s="172"/>
      <c r="GEA22" s="162"/>
      <c r="GEB22" s="171"/>
      <c r="GEC22" s="171"/>
      <c r="GED22" s="171"/>
      <c r="GEE22" s="171"/>
      <c r="GEF22" s="171"/>
      <c r="GEG22" s="171"/>
      <c r="GEH22" s="172"/>
      <c r="GEI22" s="162"/>
      <c r="GEJ22" s="171"/>
      <c r="GEK22" s="171"/>
      <c r="GEL22" s="171"/>
      <c r="GEM22" s="171"/>
      <c r="GEN22" s="171"/>
      <c r="GEO22" s="171"/>
      <c r="GEP22" s="172"/>
      <c r="GEQ22" s="162"/>
      <c r="GER22" s="171"/>
      <c r="GES22" s="171"/>
      <c r="GET22" s="171"/>
      <c r="GEU22" s="171"/>
      <c r="GEV22" s="171"/>
      <c r="GEW22" s="171"/>
      <c r="GEX22" s="172"/>
      <c r="GEY22" s="162"/>
      <c r="GEZ22" s="171"/>
      <c r="GFA22" s="171"/>
      <c r="GFB22" s="171"/>
      <c r="GFC22" s="171"/>
      <c r="GFD22" s="171"/>
      <c r="GFE22" s="171"/>
      <c r="GFF22" s="172"/>
      <c r="GFG22" s="162"/>
      <c r="GFH22" s="171"/>
      <c r="GFI22" s="171"/>
      <c r="GFJ22" s="171"/>
      <c r="GFK22" s="171"/>
      <c r="GFL22" s="171"/>
      <c r="GFM22" s="171"/>
      <c r="GFN22" s="172"/>
      <c r="GFO22" s="162"/>
      <c r="GFP22" s="171"/>
      <c r="GFQ22" s="171"/>
      <c r="GFR22" s="171"/>
      <c r="GFS22" s="171"/>
      <c r="GFT22" s="171"/>
      <c r="GFU22" s="171"/>
      <c r="GFV22" s="172"/>
      <c r="GFW22" s="162"/>
      <c r="GFX22" s="171"/>
      <c r="GFY22" s="171"/>
      <c r="GFZ22" s="171"/>
      <c r="GGA22" s="171"/>
      <c r="GGB22" s="171"/>
      <c r="GGC22" s="171"/>
      <c r="GGD22" s="172"/>
      <c r="GGE22" s="162"/>
      <c r="GGF22" s="171"/>
      <c r="GGG22" s="171"/>
      <c r="GGH22" s="171"/>
      <c r="GGI22" s="171"/>
      <c r="GGJ22" s="171"/>
      <c r="GGK22" s="171"/>
      <c r="GGL22" s="172"/>
      <c r="GGM22" s="162"/>
      <c r="GGN22" s="171"/>
      <c r="GGO22" s="171"/>
      <c r="GGP22" s="171"/>
      <c r="GGQ22" s="171"/>
      <c r="GGR22" s="171"/>
      <c r="GGS22" s="171"/>
      <c r="GGT22" s="172"/>
      <c r="GGU22" s="162"/>
      <c r="GGV22" s="171"/>
      <c r="GGW22" s="171"/>
      <c r="GGX22" s="171"/>
      <c r="GGY22" s="171"/>
      <c r="GGZ22" s="171"/>
      <c r="GHA22" s="171"/>
      <c r="GHB22" s="172"/>
      <c r="GHC22" s="162"/>
      <c r="GHD22" s="171"/>
      <c r="GHE22" s="171"/>
      <c r="GHF22" s="171"/>
      <c r="GHG22" s="171"/>
      <c r="GHH22" s="171"/>
      <c r="GHI22" s="171"/>
      <c r="GHJ22" s="172"/>
      <c r="GHK22" s="162"/>
      <c r="GHL22" s="171"/>
      <c r="GHM22" s="171"/>
      <c r="GHN22" s="171"/>
      <c r="GHO22" s="171"/>
      <c r="GHP22" s="171"/>
      <c r="GHQ22" s="171"/>
      <c r="GHR22" s="172"/>
      <c r="GHS22" s="162"/>
      <c r="GHT22" s="171"/>
      <c r="GHU22" s="171"/>
      <c r="GHV22" s="171"/>
      <c r="GHW22" s="171"/>
      <c r="GHX22" s="171"/>
      <c r="GHY22" s="171"/>
      <c r="GHZ22" s="172"/>
      <c r="GIA22" s="162"/>
      <c r="GIB22" s="171"/>
      <c r="GIC22" s="171"/>
      <c r="GID22" s="171"/>
      <c r="GIE22" s="171"/>
      <c r="GIF22" s="171"/>
      <c r="GIG22" s="171"/>
      <c r="GIH22" s="172"/>
      <c r="GII22" s="162"/>
      <c r="GIJ22" s="171"/>
      <c r="GIK22" s="171"/>
      <c r="GIL22" s="171"/>
      <c r="GIM22" s="171"/>
      <c r="GIN22" s="171"/>
      <c r="GIO22" s="171"/>
      <c r="GIP22" s="172"/>
      <c r="GIQ22" s="162"/>
      <c r="GIR22" s="171"/>
      <c r="GIS22" s="171"/>
      <c r="GIT22" s="171"/>
      <c r="GIU22" s="171"/>
      <c r="GIV22" s="171"/>
      <c r="GIW22" s="171"/>
      <c r="GIX22" s="172"/>
      <c r="GIY22" s="162"/>
      <c r="GIZ22" s="171"/>
      <c r="GJA22" s="171"/>
      <c r="GJB22" s="171"/>
      <c r="GJC22" s="171"/>
      <c r="GJD22" s="171"/>
      <c r="GJE22" s="171"/>
      <c r="GJF22" s="172"/>
      <c r="GJG22" s="162"/>
      <c r="GJH22" s="171"/>
      <c r="GJI22" s="171"/>
      <c r="GJJ22" s="171"/>
      <c r="GJK22" s="171"/>
      <c r="GJL22" s="171"/>
      <c r="GJM22" s="171"/>
      <c r="GJN22" s="172"/>
      <c r="GJO22" s="162"/>
      <c r="GJP22" s="171"/>
      <c r="GJQ22" s="171"/>
      <c r="GJR22" s="171"/>
      <c r="GJS22" s="171"/>
      <c r="GJT22" s="171"/>
      <c r="GJU22" s="171"/>
      <c r="GJV22" s="172"/>
      <c r="GJW22" s="162"/>
      <c r="GJX22" s="171"/>
      <c r="GJY22" s="171"/>
      <c r="GJZ22" s="171"/>
      <c r="GKA22" s="171"/>
      <c r="GKB22" s="171"/>
      <c r="GKC22" s="171"/>
      <c r="GKD22" s="172"/>
      <c r="GKE22" s="162"/>
      <c r="GKF22" s="171"/>
      <c r="GKG22" s="171"/>
      <c r="GKH22" s="171"/>
      <c r="GKI22" s="171"/>
      <c r="GKJ22" s="171"/>
      <c r="GKK22" s="171"/>
      <c r="GKL22" s="172"/>
      <c r="GKM22" s="162"/>
      <c r="GKN22" s="171"/>
      <c r="GKO22" s="171"/>
      <c r="GKP22" s="171"/>
      <c r="GKQ22" s="171"/>
      <c r="GKR22" s="171"/>
      <c r="GKS22" s="171"/>
      <c r="GKT22" s="172"/>
      <c r="GKU22" s="162"/>
      <c r="GKV22" s="171"/>
      <c r="GKW22" s="171"/>
      <c r="GKX22" s="171"/>
      <c r="GKY22" s="171"/>
      <c r="GKZ22" s="171"/>
      <c r="GLA22" s="171"/>
      <c r="GLB22" s="172"/>
      <c r="GLC22" s="162"/>
      <c r="GLD22" s="171"/>
      <c r="GLE22" s="171"/>
      <c r="GLF22" s="171"/>
      <c r="GLG22" s="171"/>
      <c r="GLH22" s="171"/>
      <c r="GLI22" s="171"/>
      <c r="GLJ22" s="172"/>
      <c r="GLK22" s="162"/>
      <c r="GLL22" s="171"/>
      <c r="GLM22" s="171"/>
      <c r="GLN22" s="171"/>
      <c r="GLO22" s="171"/>
      <c r="GLP22" s="171"/>
      <c r="GLQ22" s="171"/>
      <c r="GLR22" s="172"/>
      <c r="GLS22" s="162"/>
      <c r="GLT22" s="171"/>
      <c r="GLU22" s="171"/>
      <c r="GLV22" s="171"/>
      <c r="GLW22" s="171"/>
      <c r="GLX22" s="171"/>
      <c r="GLY22" s="171"/>
      <c r="GLZ22" s="172"/>
      <c r="GMA22" s="162"/>
      <c r="GMB22" s="171"/>
      <c r="GMC22" s="171"/>
      <c r="GMD22" s="171"/>
      <c r="GME22" s="171"/>
      <c r="GMF22" s="171"/>
      <c r="GMG22" s="171"/>
      <c r="GMH22" s="172"/>
      <c r="GMI22" s="162"/>
      <c r="GMJ22" s="171"/>
      <c r="GMK22" s="171"/>
      <c r="GML22" s="171"/>
      <c r="GMM22" s="171"/>
      <c r="GMN22" s="171"/>
      <c r="GMO22" s="171"/>
      <c r="GMP22" s="172"/>
      <c r="GMQ22" s="162"/>
      <c r="GMR22" s="171"/>
      <c r="GMS22" s="171"/>
      <c r="GMT22" s="171"/>
      <c r="GMU22" s="171"/>
      <c r="GMV22" s="171"/>
      <c r="GMW22" s="171"/>
      <c r="GMX22" s="172"/>
      <c r="GMY22" s="162"/>
      <c r="GMZ22" s="171"/>
      <c r="GNA22" s="171"/>
      <c r="GNB22" s="171"/>
      <c r="GNC22" s="171"/>
      <c r="GND22" s="171"/>
      <c r="GNE22" s="171"/>
      <c r="GNF22" s="172"/>
      <c r="GNG22" s="162"/>
      <c r="GNH22" s="171"/>
      <c r="GNI22" s="171"/>
      <c r="GNJ22" s="171"/>
      <c r="GNK22" s="171"/>
      <c r="GNL22" s="171"/>
      <c r="GNM22" s="171"/>
      <c r="GNN22" s="172"/>
      <c r="GNO22" s="162"/>
      <c r="GNP22" s="171"/>
      <c r="GNQ22" s="171"/>
      <c r="GNR22" s="171"/>
      <c r="GNS22" s="171"/>
      <c r="GNT22" s="171"/>
      <c r="GNU22" s="171"/>
      <c r="GNV22" s="172"/>
      <c r="GNW22" s="162"/>
      <c r="GNX22" s="171"/>
      <c r="GNY22" s="171"/>
      <c r="GNZ22" s="171"/>
      <c r="GOA22" s="171"/>
      <c r="GOB22" s="171"/>
      <c r="GOC22" s="171"/>
      <c r="GOD22" s="172"/>
      <c r="GOE22" s="162"/>
      <c r="GOF22" s="171"/>
      <c r="GOG22" s="171"/>
      <c r="GOH22" s="171"/>
      <c r="GOI22" s="171"/>
      <c r="GOJ22" s="171"/>
      <c r="GOK22" s="171"/>
      <c r="GOL22" s="172"/>
      <c r="GOM22" s="162"/>
      <c r="GON22" s="171"/>
      <c r="GOO22" s="171"/>
      <c r="GOP22" s="171"/>
      <c r="GOQ22" s="171"/>
      <c r="GOR22" s="171"/>
      <c r="GOS22" s="171"/>
      <c r="GOT22" s="172"/>
      <c r="GOU22" s="162"/>
      <c r="GOV22" s="171"/>
      <c r="GOW22" s="171"/>
      <c r="GOX22" s="171"/>
      <c r="GOY22" s="171"/>
      <c r="GOZ22" s="171"/>
      <c r="GPA22" s="171"/>
      <c r="GPB22" s="172"/>
      <c r="GPC22" s="162"/>
      <c r="GPD22" s="171"/>
      <c r="GPE22" s="171"/>
      <c r="GPF22" s="171"/>
      <c r="GPG22" s="171"/>
      <c r="GPH22" s="171"/>
      <c r="GPI22" s="171"/>
      <c r="GPJ22" s="172"/>
      <c r="GPK22" s="162"/>
      <c r="GPL22" s="171"/>
      <c r="GPM22" s="171"/>
      <c r="GPN22" s="171"/>
      <c r="GPO22" s="171"/>
      <c r="GPP22" s="171"/>
      <c r="GPQ22" s="171"/>
      <c r="GPR22" s="172"/>
      <c r="GPS22" s="162"/>
      <c r="GPT22" s="171"/>
      <c r="GPU22" s="171"/>
      <c r="GPV22" s="171"/>
      <c r="GPW22" s="171"/>
      <c r="GPX22" s="171"/>
      <c r="GPY22" s="171"/>
      <c r="GPZ22" s="172"/>
      <c r="GQA22" s="162"/>
      <c r="GQB22" s="171"/>
      <c r="GQC22" s="171"/>
      <c r="GQD22" s="171"/>
      <c r="GQE22" s="171"/>
      <c r="GQF22" s="171"/>
      <c r="GQG22" s="171"/>
      <c r="GQH22" s="172"/>
      <c r="GQI22" s="162"/>
      <c r="GQJ22" s="171"/>
      <c r="GQK22" s="171"/>
      <c r="GQL22" s="171"/>
      <c r="GQM22" s="171"/>
      <c r="GQN22" s="171"/>
      <c r="GQO22" s="171"/>
      <c r="GQP22" s="172"/>
      <c r="GQQ22" s="162"/>
      <c r="GQR22" s="171"/>
      <c r="GQS22" s="171"/>
      <c r="GQT22" s="171"/>
      <c r="GQU22" s="171"/>
      <c r="GQV22" s="171"/>
      <c r="GQW22" s="171"/>
      <c r="GQX22" s="172"/>
      <c r="GQY22" s="162"/>
      <c r="GQZ22" s="171"/>
      <c r="GRA22" s="171"/>
      <c r="GRB22" s="171"/>
      <c r="GRC22" s="171"/>
      <c r="GRD22" s="171"/>
      <c r="GRE22" s="171"/>
      <c r="GRF22" s="172"/>
      <c r="GRG22" s="162"/>
      <c r="GRH22" s="171"/>
      <c r="GRI22" s="171"/>
      <c r="GRJ22" s="171"/>
      <c r="GRK22" s="171"/>
      <c r="GRL22" s="171"/>
      <c r="GRM22" s="171"/>
      <c r="GRN22" s="172"/>
      <c r="GRO22" s="162"/>
      <c r="GRP22" s="171"/>
      <c r="GRQ22" s="171"/>
      <c r="GRR22" s="171"/>
      <c r="GRS22" s="171"/>
      <c r="GRT22" s="171"/>
      <c r="GRU22" s="171"/>
      <c r="GRV22" s="172"/>
      <c r="GRW22" s="162"/>
      <c r="GRX22" s="171"/>
      <c r="GRY22" s="171"/>
      <c r="GRZ22" s="171"/>
      <c r="GSA22" s="171"/>
      <c r="GSB22" s="171"/>
      <c r="GSC22" s="171"/>
      <c r="GSD22" s="172"/>
      <c r="GSE22" s="162"/>
      <c r="GSF22" s="171"/>
      <c r="GSG22" s="171"/>
      <c r="GSH22" s="171"/>
      <c r="GSI22" s="171"/>
      <c r="GSJ22" s="171"/>
      <c r="GSK22" s="171"/>
      <c r="GSL22" s="172"/>
      <c r="GSM22" s="162"/>
      <c r="GSN22" s="171"/>
      <c r="GSO22" s="171"/>
      <c r="GSP22" s="171"/>
      <c r="GSQ22" s="171"/>
      <c r="GSR22" s="171"/>
      <c r="GSS22" s="171"/>
      <c r="GST22" s="172"/>
      <c r="GSU22" s="162"/>
      <c r="GSV22" s="171"/>
      <c r="GSW22" s="171"/>
      <c r="GSX22" s="171"/>
      <c r="GSY22" s="171"/>
      <c r="GSZ22" s="171"/>
      <c r="GTA22" s="171"/>
      <c r="GTB22" s="172"/>
      <c r="GTC22" s="162"/>
      <c r="GTD22" s="171"/>
      <c r="GTE22" s="171"/>
      <c r="GTF22" s="171"/>
      <c r="GTG22" s="171"/>
      <c r="GTH22" s="171"/>
      <c r="GTI22" s="171"/>
      <c r="GTJ22" s="172"/>
      <c r="GTK22" s="162"/>
      <c r="GTL22" s="171"/>
      <c r="GTM22" s="171"/>
      <c r="GTN22" s="171"/>
      <c r="GTO22" s="171"/>
      <c r="GTP22" s="171"/>
      <c r="GTQ22" s="171"/>
      <c r="GTR22" s="172"/>
      <c r="GTS22" s="162"/>
      <c r="GTT22" s="171"/>
      <c r="GTU22" s="171"/>
      <c r="GTV22" s="171"/>
      <c r="GTW22" s="171"/>
      <c r="GTX22" s="171"/>
      <c r="GTY22" s="171"/>
      <c r="GTZ22" s="172"/>
      <c r="GUA22" s="162"/>
      <c r="GUB22" s="171"/>
      <c r="GUC22" s="171"/>
      <c r="GUD22" s="171"/>
      <c r="GUE22" s="171"/>
      <c r="GUF22" s="171"/>
      <c r="GUG22" s="171"/>
      <c r="GUH22" s="172"/>
      <c r="GUI22" s="162"/>
      <c r="GUJ22" s="171"/>
      <c r="GUK22" s="171"/>
      <c r="GUL22" s="171"/>
      <c r="GUM22" s="171"/>
      <c r="GUN22" s="171"/>
      <c r="GUO22" s="171"/>
      <c r="GUP22" s="172"/>
      <c r="GUQ22" s="162"/>
      <c r="GUR22" s="171"/>
      <c r="GUS22" s="171"/>
      <c r="GUT22" s="171"/>
      <c r="GUU22" s="171"/>
      <c r="GUV22" s="171"/>
      <c r="GUW22" s="171"/>
      <c r="GUX22" s="172"/>
      <c r="GUY22" s="162"/>
      <c r="GUZ22" s="171"/>
      <c r="GVA22" s="171"/>
      <c r="GVB22" s="171"/>
      <c r="GVC22" s="171"/>
      <c r="GVD22" s="171"/>
      <c r="GVE22" s="171"/>
      <c r="GVF22" s="172"/>
      <c r="GVG22" s="162"/>
      <c r="GVH22" s="171"/>
      <c r="GVI22" s="171"/>
      <c r="GVJ22" s="171"/>
      <c r="GVK22" s="171"/>
      <c r="GVL22" s="171"/>
      <c r="GVM22" s="171"/>
      <c r="GVN22" s="172"/>
      <c r="GVO22" s="162"/>
      <c r="GVP22" s="171"/>
      <c r="GVQ22" s="171"/>
      <c r="GVR22" s="171"/>
      <c r="GVS22" s="171"/>
      <c r="GVT22" s="171"/>
      <c r="GVU22" s="171"/>
      <c r="GVV22" s="172"/>
      <c r="GVW22" s="162"/>
      <c r="GVX22" s="171"/>
      <c r="GVY22" s="171"/>
      <c r="GVZ22" s="171"/>
      <c r="GWA22" s="171"/>
      <c r="GWB22" s="171"/>
      <c r="GWC22" s="171"/>
      <c r="GWD22" s="172"/>
      <c r="GWE22" s="162"/>
      <c r="GWF22" s="171"/>
      <c r="GWG22" s="171"/>
      <c r="GWH22" s="171"/>
      <c r="GWI22" s="171"/>
      <c r="GWJ22" s="171"/>
      <c r="GWK22" s="171"/>
      <c r="GWL22" s="172"/>
      <c r="GWM22" s="162"/>
      <c r="GWN22" s="171"/>
      <c r="GWO22" s="171"/>
      <c r="GWP22" s="171"/>
      <c r="GWQ22" s="171"/>
      <c r="GWR22" s="171"/>
      <c r="GWS22" s="171"/>
      <c r="GWT22" s="172"/>
      <c r="GWU22" s="162"/>
      <c r="GWV22" s="171"/>
      <c r="GWW22" s="171"/>
      <c r="GWX22" s="171"/>
      <c r="GWY22" s="171"/>
      <c r="GWZ22" s="171"/>
      <c r="GXA22" s="171"/>
      <c r="GXB22" s="172"/>
      <c r="GXC22" s="162"/>
      <c r="GXD22" s="171"/>
      <c r="GXE22" s="171"/>
      <c r="GXF22" s="171"/>
      <c r="GXG22" s="171"/>
      <c r="GXH22" s="171"/>
      <c r="GXI22" s="171"/>
      <c r="GXJ22" s="172"/>
      <c r="GXK22" s="162"/>
      <c r="GXL22" s="171"/>
      <c r="GXM22" s="171"/>
      <c r="GXN22" s="171"/>
      <c r="GXO22" s="171"/>
      <c r="GXP22" s="171"/>
      <c r="GXQ22" s="171"/>
      <c r="GXR22" s="172"/>
      <c r="GXS22" s="162"/>
      <c r="GXT22" s="171"/>
      <c r="GXU22" s="171"/>
      <c r="GXV22" s="171"/>
      <c r="GXW22" s="171"/>
      <c r="GXX22" s="171"/>
      <c r="GXY22" s="171"/>
      <c r="GXZ22" s="172"/>
      <c r="GYA22" s="162"/>
      <c r="GYB22" s="171"/>
      <c r="GYC22" s="171"/>
      <c r="GYD22" s="171"/>
      <c r="GYE22" s="171"/>
      <c r="GYF22" s="171"/>
      <c r="GYG22" s="171"/>
      <c r="GYH22" s="172"/>
      <c r="GYI22" s="162"/>
      <c r="GYJ22" s="171"/>
      <c r="GYK22" s="171"/>
      <c r="GYL22" s="171"/>
      <c r="GYM22" s="171"/>
      <c r="GYN22" s="171"/>
      <c r="GYO22" s="171"/>
      <c r="GYP22" s="172"/>
      <c r="GYQ22" s="162"/>
      <c r="GYR22" s="171"/>
      <c r="GYS22" s="171"/>
      <c r="GYT22" s="171"/>
      <c r="GYU22" s="171"/>
      <c r="GYV22" s="171"/>
      <c r="GYW22" s="171"/>
      <c r="GYX22" s="172"/>
      <c r="GYY22" s="162"/>
      <c r="GYZ22" s="171"/>
      <c r="GZA22" s="171"/>
      <c r="GZB22" s="171"/>
      <c r="GZC22" s="171"/>
      <c r="GZD22" s="171"/>
      <c r="GZE22" s="171"/>
      <c r="GZF22" s="172"/>
      <c r="GZG22" s="162"/>
      <c r="GZH22" s="171"/>
      <c r="GZI22" s="171"/>
      <c r="GZJ22" s="171"/>
      <c r="GZK22" s="171"/>
      <c r="GZL22" s="171"/>
      <c r="GZM22" s="171"/>
      <c r="GZN22" s="172"/>
      <c r="GZO22" s="162"/>
      <c r="GZP22" s="171"/>
      <c r="GZQ22" s="171"/>
      <c r="GZR22" s="171"/>
      <c r="GZS22" s="171"/>
      <c r="GZT22" s="171"/>
      <c r="GZU22" s="171"/>
      <c r="GZV22" s="172"/>
      <c r="GZW22" s="162"/>
      <c r="GZX22" s="171"/>
      <c r="GZY22" s="171"/>
      <c r="GZZ22" s="171"/>
      <c r="HAA22" s="171"/>
      <c r="HAB22" s="171"/>
      <c r="HAC22" s="171"/>
      <c r="HAD22" s="172"/>
      <c r="HAE22" s="162"/>
      <c r="HAF22" s="171"/>
      <c r="HAG22" s="171"/>
      <c r="HAH22" s="171"/>
      <c r="HAI22" s="171"/>
      <c r="HAJ22" s="171"/>
      <c r="HAK22" s="171"/>
      <c r="HAL22" s="172"/>
      <c r="HAM22" s="162"/>
      <c r="HAN22" s="171"/>
      <c r="HAO22" s="171"/>
      <c r="HAP22" s="171"/>
      <c r="HAQ22" s="171"/>
      <c r="HAR22" s="171"/>
      <c r="HAS22" s="171"/>
      <c r="HAT22" s="172"/>
      <c r="HAU22" s="162"/>
      <c r="HAV22" s="171"/>
      <c r="HAW22" s="171"/>
      <c r="HAX22" s="171"/>
      <c r="HAY22" s="171"/>
      <c r="HAZ22" s="171"/>
      <c r="HBA22" s="171"/>
      <c r="HBB22" s="172"/>
      <c r="HBC22" s="162"/>
      <c r="HBD22" s="171"/>
      <c r="HBE22" s="171"/>
      <c r="HBF22" s="171"/>
      <c r="HBG22" s="171"/>
      <c r="HBH22" s="171"/>
      <c r="HBI22" s="171"/>
      <c r="HBJ22" s="172"/>
      <c r="HBK22" s="162"/>
      <c r="HBL22" s="171"/>
      <c r="HBM22" s="171"/>
      <c r="HBN22" s="171"/>
      <c r="HBO22" s="171"/>
      <c r="HBP22" s="171"/>
      <c r="HBQ22" s="171"/>
      <c r="HBR22" s="172"/>
      <c r="HBS22" s="162"/>
      <c r="HBT22" s="171"/>
      <c r="HBU22" s="171"/>
      <c r="HBV22" s="171"/>
      <c r="HBW22" s="171"/>
      <c r="HBX22" s="171"/>
      <c r="HBY22" s="171"/>
      <c r="HBZ22" s="172"/>
      <c r="HCA22" s="162"/>
      <c r="HCB22" s="171"/>
      <c r="HCC22" s="171"/>
      <c r="HCD22" s="171"/>
      <c r="HCE22" s="171"/>
      <c r="HCF22" s="171"/>
      <c r="HCG22" s="171"/>
      <c r="HCH22" s="172"/>
      <c r="HCI22" s="162"/>
      <c r="HCJ22" s="171"/>
      <c r="HCK22" s="171"/>
      <c r="HCL22" s="171"/>
      <c r="HCM22" s="171"/>
      <c r="HCN22" s="171"/>
      <c r="HCO22" s="171"/>
      <c r="HCP22" s="172"/>
      <c r="HCQ22" s="162"/>
      <c r="HCR22" s="171"/>
      <c r="HCS22" s="171"/>
      <c r="HCT22" s="171"/>
      <c r="HCU22" s="171"/>
      <c r="HCV22" s="171"/>
      <c r="HCW22" s="171"/>
      <c r="HCX22" s="172"/>
      <c r="HCY22" s="162"/>
      <c r="HCZ22" s="171"/>
      <c r="HDA22" s="171"/>
      <c r="HDB22" s="171"/>
      <c r="HDC22" s="171"/>
      <c r="HDD22" s="171"/>
      <c r="HDE22" s="171"/>
      <c r="HDF22" s="172"/>
      <c r="HDG22" s="162"/>
      <c r="HDH22" s="171"/>
      <c r="HDI22" s="171"/>
      <c r="HDJ22" s="171"/>
      <c r="HDK22" s="171"/>
      <c r="HDL22" s="171"/>
      <c r="HDM22" s="171"/>
      <c r="HDN22" s="172"/>
      <c r="HDO22" s="162"/>
      <c r="HDP22" s="171"/>
      <c r="HDQ22" s="171"/>
      <c r="HDR22" s="171"/>
      <c r="HDS22" s="171"/>
      <c r="HDT22" s="171"/>
      <c r="HDU22" s="171"/>
      <c r="HDV22" s="172"/>
      <c r="HDW22" s="162"/>
      <c r="HDX22" s="171"/>
      <c r="HDY22" s="171"/>
      <c r="HDZ22" s="171"/>
      <c r="HEA22" s="171"/>
      <c r="HEB22" s="171"/>
      <c r="HEC22" s="171"/>
      <c r="HED22" s="172"/>
      <c r="HEE22" s="162"/>
      <c r="HEF22" s="171"/>
      <c r="HEG22" s="171"/>
      <c r="HEH22" s="171"/>
      <c r="HEI22" s="171"/>
      <c r="HEJ22" s="171"/>
      <c r="HEK22" s="171"/>
      <c r="HEL22" s="172"/>
      <c r="HEM22" s="162"/>
      <c r="HEN22" s="171"/>
      <c r="HEO22" s="171"/>
      <c r="HEP22" s="171"/>
      <c r="HEQ22" s="171"/>
      <c r="HER22" s="171"/>
      <c r="HES22" s="171"/>
      <c r="HET22" s="172"/>
      <c r="HEU22" s="162"/>
      <c r="HEV22" s="171"/>
      <c r="HEW22" s="171"/>
      <c r="HEX22" s="171"/>
      <c r="HEY22" s="171"/>
      <c r="HEZ22" s="171"/>
      <c r="HFA22" s="171"/>
      <c r="HFB22" s="172"/>
      <c r="HFC22" s="162"/>
      <c r="HFD22" s="171"/>
      <c r="HFE22" s="171"/>
      <c r="HFF22" s="171"/>
      <c r="HFG22" s="171"/>
      <c r="HFH22" s="171"/>
      <c r="HFI22" s="171"/>
      <c r="HFJ22" s="172"/>
      <c r="HFK22" s="162"/>
      <c r="HFL22" s="171"/>
      <c r="HFM22" s="171"/>
      <c r="HFN22" s="171"/>
      <c r="HFO22" s="171"/>
      <c r="HFP22" s="171"/>
      <c r="HFQ22" s="171"/>
      <c r="HFR22" s="172"/>
      <c r="HFS22" s="162"/>
      <c r="HFT22" s="171"/>
      <c r="HFU22" s="171"/>
      <c r="HFV22" s="171"/>
      <c r="HFW22" s="171"/>
      <c r="HFX22" s="171"/>
      <c r="HFY22" s="171"/>
      <c r="HFZ22" s="172"/>
      <c r="HGA22" s="162"/>
      <c r="HGB22" s="171"/>
      <c r="HGC22" s="171"/>
      <c r="HGD22" s="171"/>
      <c r="HGE22" s="171"/>
      <c r="HGF22" s="171"/>
      <c r="HGG22" s="171"/>
      <c r="HGH22" s="172"/>
      <c r="HGI22" s="162"/>
      <c r="HGJ22" s="171"/>
      <c r="HGK22" s="171"/>
      <c r="HGL22" s="171"/>
      <c r="HGM22" s="171"/>
      <c r="HGN22" s="171"/>
      <c r="HGO22" s="171"/>
      <c r="HGP22" s="172"/>
      <c r="HGQ22" s="162"/>
      <c r="HGR22" s="171"/>
      <c r="HGS22" s="171"/>
      <c r="HGT22" s="171"/>
      <c r="HGU22" s="171"/>
      <c r="HGV22" s="171"/>
      <c r="HGW22" s="171"/>
      <c r="HGX22" s="172"/>
      <c r="HGY22" s="162"/>
      <c r="HGZ22" s="171"/>
      <c r="HHA22" s="171"/>
      <c r="HHB22" s="171"/>
      <c r="HHC22" s="171"/>
      <c r="HHD22" s="171"/>
      <c r="HHE22" s="171"/>
      <c r="HHF22" s="172"/>
      <c r="HHG22" s="162"/>
      <c r="HHH22" s="171"/>
      <c r="HHI22" s="171"/>
      <c r="HHJ22" s="171"/>
      <c r="HHK22" s="171"/>
      <c r="HHL22" s="171"/>
      <c r="HHM22" s="171"/>
      <c r="HHN22" s="172"/>
      <c r="HHO22" s="162"/>
      <c r="HHP22" s="171"/>
      <c r="HHQ22" s="171"/>
      <c r="HHR22" s="171"/>
      <c r="HHS22" s="171"/>
      <c r="HHT22" s="171"/>
      <c r="HHU22" s="171"/>
      <c r="HHV22" s="172"/>
      <c r="HHW22" s="162"/>
      <c r="HHX22" s="171"/>
      <c r="HHY22" s="171"/>
      <c r="HHZ22" s="171"/>
      <c r="HIA22" s="171"/>
      <c r="HIB22" s="171"/>
      <c r="HIC22" s="171"/>
      <c r="HID22" s="172"/>
      <c r="HIE22" s="162"/>
      <c r="HIF22" s="171"/>
      <c r="HIG22" s="171"/>
      <c r="HIH22" s="171"/>
      <c r="HII22" s="171"/>
      <c r="HIJ22" s="171"/>
      <c r="HIK22" s="171"/>
      <c r="HIL22" s="172"/>
      <c r="HIM22" s="162"/>
      <c r="HIN22" s="171"/>
      <c r="HIO22" s="171"/>
      <c r="HIP22" s="171"/>
      <c r="HIQ22" s="171"/>
      <c r="HIR22" s="171"/>
      <c r="HIS22" s="171"/>
      <c r="HIT22" s="172"/>
      <c r="HIU22" s="162"/>
      <c r="HIV22" s="171"/>
      <c r="HIW22" s="171"/>
      <c r="HIX22" s="171"/>
      <c r="HIY22" s="171"/>
      <c r="HIZ22" s="171"/>
      <c r="HJA22" s="171"/>
      <c r="HJB22" s="172"/>
      <c r="HJC22" s="162"/>
      <c r="HJD22" s="171"/>
      <c r="HJE22" s="171"/>
      <c r="HJF22" s="171"/>
      <c r="HJG22" s="171"/>
      <c r="HJH22" s="171"/>
      <c r="HJI22" s="171"/>
      <c r="HJJ22" s="172"/>
      <c r="HJK22" s="162"/>
      <c r="HJL22" s="171"/>
      <c r="HJM22" s="171"/>
      <c r="HJN22" s="171"/>
      <c r="HJO22" s="171"/>
      <c r="HJP22" s="171"/>
      <c r="HJQ22" s="171"/>
      <c r="HJR22" s="172"/>
      <c r="HJS22" s="162"/>
      <c r="HJT22" s="171"/>
      <c r="HJU22" s="171"/>
      <c r="HJV22" s="171"/>
      <c r="HJW22" s="171"/>
      <c r="HJX22" s="171"/>
      <c r="HJY22" s="171"/>
      <c r="HJZ22" s="172"/>
      <c r="HKA22" s="162"/>
      <c r="HKB22" s="171"/>
      <c r="HKC22" s="171"/>
      <c r="HKD22" s="171"/>
      <c r="HKE22" s="171"/>
      <c r="HKF22" s="171"/>
      <c r="HKG22" s="171"/>
      <c r="HKH22" s="172"/>
      <c r="HKI22" s="162"/>
      <c r="HKJ22" s="171"/>
      <c r="HKK22" s="171"/>
      <c r="HKL22" s="171"/>
      <c r="HKM22" s="171"/>
      <c r="HKN22" s="171"/>
      <c r="HKO22" s="171"/>
      <c r="HKP22" s="172"/>
      <c r="HKQ22" s="162"/>
      <c r="HKR22" s="171"/>
      <c r="HKS22" s="171"/>
      <c r="HKT22" s="171"/>
      <c r="HKU22" s="171"/>
      <c r="HKV22" s="171"/>
      <c r="HKW22" s="171"/>
      <c r="HKX22" s="172"/>
      <c r="HKY22" s="162"/>
      <c r="HKZ22" s="171"/>
      <c r="HLA22" s="171"/>
      <c r="HLB22" s="171"/>
      <c r="HLC22" s="171"/>
      <c r="HLD22" s="171"/>
      <c r="HLE22" s="171"/>
      <c r="HLF22" s="172"/>
      <c r="HLG22" s="162"/>
      <c r="HLH22" s="171"/>
      <c r="HLI22" s="171"/>
      <c r="HLJ22" s="171"/>
      <c r="HLK22" s="171"/>
      <c r="HLL22" s="171"/>
      <c r="HLM22" s="171"/>
      <c r="HLN22" s="172"/>
      <c r="HLO22" s="162"/>
      <c r="HLP22" s="171"/>
      <c r="HLQ22" s="171"/>
      <c r="HLR22" s="171"/>
      <c r="HLS22" s="171"/>
      <c r="HLT22" s="171"/>
      <c r="HLU22" s="171"/>
      <c r="HLV22" s="172"/>
      <c r="HLW22" s="162"/>
      <c r="HLX22" s="171"/>
      <c r="HLY22" s="171"/>
      <c r="HLZ22" s="171"/>
      <c r="HMA22" s="171"/>
      <c r="HMB22" s="171"/>
      <c r="HMC22" s="171"/>
      <c r="HMD22" s="172"/>
      <c r="HME22" s="162"/>
      <c r="HMF22" s="171"/>
      <c r="HMG22" s="171"/>
      <c r="HMH22" s="171"/>
      <c r="HMI22" s="171"/>
      <c r="HMJ22" s="171"/>
      <c r="HMK22" s="171"/>
      <c r="HML22" s="172"/>
      <c r="HMM22" s="162"/>
      <c r="HMN22" s="171"/>
      <c r="HMO22" s="171"/>
      <c r="HMP22" s="171"/>
      <c r="HMQ22" s="171"/>
      <c r="HMR22" s="171"/>
      <c r="HMS22" s="171"/>
      <c r="HMT22" s="172"/>
      <c r="HMU22" s="162"/>
      <c r="HMV22" s="171"/>
      <c r="HMW22" s="171"/>
      <c r="HMX22" s="171"/>
      <c r="HMY22" s="171"/>
      <c r="HMZ22" s="171"/>
      <c r="HNA22" s="171"/>
      <c r="HNB22" s="172"/>
      <c r="HNC22" s="162"/>
      <c r="HND22" s="171"/>
      <c r="HNE22" s="171"/>
      <c r="HNF22" s="171"/>
      <c r="HNG22" s="171"/>
      <c r="HNH22" s="171"/>
      <c r="HNI22" s="171"/>
      <c r="HNJ22" s="172"/>
      <c r="HNK22" s="162"/>
      <c r="HNL22" s="171"/>
      <c r="HNM22" s="171"/>
      <c r="HNN22" s="171"/>
      <c r="HNO22" s="171"/>
      <c r="HNP22" s="171"/>
      <c r="HNQ22" s="171"/>
      <c r="HNR22" s="172"/>
      <c r="HNS22" s="162"/>
      <c r="HNT22" s="171"/>
      <c r="HNU22" s="171"/>
      <c r="HNV22" s="171"/>
      <c r="HNW22" s="171"/>
      <c r="HNX22" s="171"/>
      <c r="HNY22" s="171"/>
      <c r="HNZ22" s="172"/>
      <c r="HOA22" s="162"/>
      <c r="HOB22" s="171"/>
      <c r="HOC22" s="171"/>
      <c r="HOD22" s="171"/>
      <c r="HOE22" s="171"/>
      <c r="HOF22" s="171"/>
      <c r="HOG22" s="171"/>
      <c r="HOH22" s="172"/>
      <c r="HOI22" s="162"/>
      <c r="HOJ22" s="171"/>
      <c r="HOK22" s="171"/>
      <c r="HOL22" s="171"/>
      <c r="HOM22" s="171"/>
      <c r="HON22" s="171"/>
      <c r="HOO22" s="171"/>
      <c r="HOP22" s="172"/>
      <c r="HOQ22" s="162"/>
      <c r="HOR22" s="171"/>
      <c r="HOS22" s="171"/>
      <c r="HOT22" s="171"/>
      <c r="HOU22" s="171"/>
      <c r="HOV22" s="171"/>
      <c r="HOW22" s="171"/>
      <c r="HOX22" s="172"/>
      <c r="HOY22" s="162"/>
      <c r="HOZ22" s="171"/>
      <c r="HPA22" s="171"/>
      <c r="HPB22" s="171"/>
      <c r="HPC22" s="171"/>
      <c r="HPD22" s="171"/>
      <c r="HPE22" s="171"/>
      <c r="HPF22" s="172"/>
      <c r="HPG22" s="162"/>
      <c r="HPH22" s="171"/>
      <c r="HPI22" s="171"/>
      <c r="HPJ22" s="171"/>
      <c r="HPK22" s="171"/>
      <c r="HPL22" s="171"/>
      <c r="HPM22" s="171"/>
      <c r="HPN22" s="172"/>
      <c r="HPO22" s="162"/>
      <c r="HPP22" s="171"/>
      <c r="HPQ22" s="171"/>
      <c r="HPR22" s="171"/>
      <c r="HPS22" s="171"/>
      <c r="HPT22" s="171"/>
      <c r="HPU22" s="171"/>
      <c r="HPV22" s="172"/>
      <c r="HPW22" s="162"/>
      <c r="HPX22" s="171"/>
      <c r="HPY22" s="171"/>
      <c r="HPZ22" s="171"/>
      <c r="HQA22" s="171"/>
      <c r="HQB22" s="171"/>
      <c r="HQC22" s="171"/>
      <c r="HQD22" s="172"/>
      <c r="HQE22" s="162"/>
      <c r="HQF22" s="171"/>
      <c r="HQG22" s="171"/>
      <c r="HQH22" s="171"/>
      <c r="HQI22" s="171"/>
      <c r="HQJ22" s="171"/>
      <c r="HQK22" s="171"/>
      <c r="HQL22" s="172"/>
      <c r="HQM22" s="162"/>
      <c r="HQN22" s="171"/>
      <c r="HQO22" s="171"/>
      <c r="HQP22" s="171"/>
      <c r="HQQ22" s="171"/>
      <c r="HQR22" s="171"/>
      <c r="HQS22" s="171"/>
      <c r="HQT22" s="172"/>
      <c r="HQU22" s="162"/>
      <c r="HQV22" s="171"/>
      <c r="HQW22" s="171"/>
      <c r="HQX22" s="171"/>
      <c r="HQY22" s="171"/>
      <c r="HQZ22" s="171"/>
      <c r="HRA22" s="171"/>
      <c r="HRB22" s="172"/>
      <c r="HRC22" s="162"/>
      <c r="HRD22" s="171"/>
      <c r="HRE22" s="171"/>
      <c r="HRF22" s="171"/>
      <c r="HRG22" s="171"/>
      <c r="HRH22" s="171"/>
      <c r="HRI22" s="171"/>
      <c r="HRJ22" s="172"/>
      <c r="HRK22" s="162"/>
      <c r="HRL22" s="171"/>
      <c r="HRM22" s="171"/>
      <c r="HRN22" s="171"/>
      <c r="HRO22" s="171"/>
      <c r="HRP22" s="171"/>
      <c r="HRQ22" s="171"/>
      <c r="HRR22" s="172"/>
      <c r="HRS22" s="162"/>
      <c r="HRT22" s="171"/>
      <c r="HRU22" s="171"/>
      <c r="HRV22" s="171"/>
      <c r="HRW22" s="171"/>
      <c r="HRX22" s="171"/>
      <c r="HRY22" s="171"/>
      <c r="HRZ22" s="172"/>
      <c r="HSA22" s="162"/>
      <c r="HSB22" s="171"/>
      <c r="HSC22" s="171"/>
      <c r="HSD22" s="171"/>
      <c r="HSE22" s="171"/>
      <c r="HSF22" s="171"/>
      <c r="HSG22" s="171"/>
      <c r="HSH22" s="172"/>
      <c r="HSI22" s="162"/>
      <c r="HSJ22" s="171"/>
      <c r="HSK22" s="171"/>
      <c r="HSL22" s="171"/>
      <c r="HSM22" s="171"/>
      <c r="HSN22" s="171"/>
      <c r="HSO22" s="171"/>
      <c r="HSP22" s="172"/>
      <c r="HSQ22" s="162"/>
      <c r="HSR22" s="171"/>
      <c r="HSS22" s="171"/>
      <c r="HST22" s="171"/>
      <c r="HSU22" s="171"/>
      <c r="HSV22" s="171"/>
      <c r="HSW22" s="171"/>
      <c r="HSX22" s="172"/>
      <c r="HSY22" s="162"/>
      <c r="HSZ22" s="171"/>
      <c r="HTA22" s="171"/>
      <c r="HTB22" s="171"/>
      <c r="HTC22" s="171"/>
      <c r="HTD22" s="171"/>
      <c r="HTE22" s="171"/>
      <c r="HTF22" s="172"/>
      <c r="HTG22" s="162"/>
      <c r="HTH22" s="171"/>
      <c r="HTI22" s="171"/>
      <c r="HTJ22" s="171"/>
      <c r="HTK22" s="171"/>
      <c r="HTL22" s="171"/>
      <c r="HTM22" s="171"/>
      <c r="HTN22" s="172"/>
      <c r="HTO22" s="162"/>
      <c r="HTP22" s="171"/>
      <c r="HTQ22" s="171"/>
      <c r="HTR22" s="171"/>
      <c r="HTS22" s="171"/>
      <c r="HTT22" s="171"/>
      <c r="HTU22" s="171"/>
      <c r="HTV22" s="172"/>
      <c r="HTW22" s="162"/>
      <c r="HTX22" s="171"/>
      <c r="HTY22" s="171"/>
      <c r="HTZ22" s="171"/>
      <c r="HUA22" s="171"/>
      <c r="HUB22" s="171"/>
      <c r="HUC22" s="171"/>
      <c r="HUD22" s="172"/>
      <c r="HUE22" s="162"/>
      <c r="HUF22" s="171"/>
      <c r="HUG22" s="171"/>
      <c r="HUH22" s="171"/>
      <c r="HUI22" s="171"/>
      <c r="HUJ22" s="171"/>
      <c r="HUK22" s="171"/>
      <c r="HUL22" s="172"/>
      <c r="HUM22" s="162"/>
      <c r="HUN22" s="171"/>
      <c r="HUO22" s="171"/>
      <c r="HUP22" s="171"/>
      <c r="HUQ22" s="171"/>
      <c r="HUR22" s="171"/>
      <c r="HUS22" s="171"/>
      <c r="HUT22" s="172"/>
      <c r="HUU22" s="162"/>
      <c r="HUV22" s="171"/>
      <c r="HUW22" s="171"/>
      <c r="HUX22" s="171"/>
      <c r="HUY22" s="171"/>
      <c r="HUZ22" s="171"/>
      <c r="HVA22" s="171"/>
      <c r="HVB22" s="172"/>
      <c r="HVC22" s="162"/>
      <c r="HVD22" s="171"/>
      <c r="HVE22" s="171"/>
      <c r="HVF22" s="171"/>
      <c r="HVG22" s="171"/>
      <c r="HVH22" s="171"/>
      <c r="HVI22" s="171"/>
      <c r="HVJ22" s="172"/>
      <c r="HVK22" s="162"/>
      <c r="HVL22" s="171"/>
      <c r="HVM22" s="171"/>
      <c r="HVN22" s="171"/>
      <c r="HVO22" s="171"/>
      <c r="HVP22" s="171"/>
      <c r="HVQ22" s="171"/>
      <c r="HVR22" s="172"/>
      <c r="HVS22" s="162"/>
      <c r="HVT22" s="171"/>
      <c r="HVU22" s="171"/>
      <c r="HVV22" s="171"/>
      <c r="HVW22" s="171"/>
      <c r="HVX22" s="171"/>
      <c r="HVY22" s="171"/>
      <c r="HVZ22" s="172"/>
      <c r="HWA22" s="162"/>
      <c r="HWB22" s="171"/>
      <c r="HWC22" s="171"/>
      <c r="HWD22" s="171"/>
      <c r="HWE22" s="171"/>
      <c r="HWF22" s="171"/>
      <c r="HWG22" s="171"/>
      <c r="HWH22" s="172"/>
      <c r="HWI22" s="162"/>
      <c r="HWJ22" s="171"/>
      <c r="HWK22" s="171"/>
      <c r="HWL22" s="171"/>
      <c r="HWM22" s="171"/>
      <c r="HWN22" s="171"/>
      <c r="HWO22" s="171"/>
      <c r="HWP22" s="172"/>
      <c r="HWQ22" s="162"/>
      <c r="HWR22" s="171"/>
      <c r="HWS22" s="171"/>
      <c r="HWT22" s="171"/>
      <c r="HWU22" s="171"/>
      <c r="HWV22" s="171"/>
      <c r="HWW22" s="171"/>
      <c r="HWX22" s="172"/>
      <c r="HWY22" s="162"/>
      <c r="HWZ22" s="171"/>
      <c r="HXA22" s="171"/>
      <c r="HXB22" s="171"/>
      <c r="HXC22" s="171"/>
      <c r="HXD22" s="171"/>
      <c r="HXE22" s="171"/>
      <c r="HXF22" s="172"/>
      <c r="HXG22" s="162"/>
      <c r="HXH22" s="171"/>
      <c r="HXI22" s="171"/>
      <c r="HXJ22" s="171"/>
      <c r="HXK22" s="171"/>
      <c r="HXL22" s="171"/>
      <c r="HXM22" s="171"/>
      <c r="HXN22" s="172"/>
      <c r="HXO22" s="162"/>
      <c r="HXP22" s="171"/>
      <c r="HXQ22" s="171"/>
      <c r="HXR22" s="171"/>
      <c r="HXS22" s="171"/>
      <c r="HXT22" s="171"/>
      <c r="HXU22" s="171"/>
      <c r="HXV22" s="172"/>
      <c r="HXW22" s="162"/>
      <c r="HXX22" s="171"/>
      <c r="HXY22" s="171"/>
      <c r="HXZ22" s="171"/>
      <c r="HYA22" s="171"/>
      <c r="HYB22" s="171"/>
      <c r="HYC22" s="171"/>
      <c r="HYD22" s="172"/>
      <c r="HYE22" s="162"/>
      <c r="HYF22" s="171"/>
      <c r="HYG22" s="171"/>
      <c r="HYH22" s="171"/>
      <c r="HYI22" s="171"/>
      <c r="HYJ22" s="171"/>
      <c r="HYK22" s="171"/>
      <c r="HYL22" s="172"/>
      <c r="HYM22" s="162"/>
      <c r="HYN22" s="171"/>
      <c r="HYO22" s="171"/>
      <c r="HYP22" s="171"/>
      <c r="HYQ22" s="171"/>
      <c r="HYR22" s="171"/>
      <c r="HYS22" s="171"/>
      <c r="HYT22" s="172"/>
      <c r="HYU22" s="162"/>
      <c r="HYV22" s="171"/>
      <c r="HYW22" s="171"/>
      <c r="HYX22" s="171"/>
      <c r="HYY22" s="171"/>
      <c r="HYZ22" s="171"/>
      <c r="HZA22" s="171"/>
      <c r="HZB22" s="172"/>
      <c r="HZC22" s="162"/>
      <c r="HZD22" s="171"/>
      <c r="HZE22" s="171"/>
      <c r="HZF22" s="171"/>
      <c r="HZG22" s="171"/>
      <c r="HZH22" s="171"/>
      <c r="HZI22" s="171"/>
      <c r="HZJ22" s="172"/>
      <c r="HZK22" s="162"/>
      <c r="HZL22" s="171"/>
      <c r="HZM22" s="171"/>
      <c r="HZN22" s="171"/>
      <c r="HZO22" s="171"/>
      <c r="HZP22" s="171"/>
      <c r="HZQ22" s="171"/>
      <c r="HZR22" s="172"/>
      <c r="HZS22" s="162"/>
      <c r="HZT22" s="171"/>
      <c r="HZU22" s="171"/>
      <c r="HZV22" s="171"/>
      <c r="HZW22" s="171"/>
      <c r="HZX22" s="171"/>
      <c r="HZY22" s="171"/>
      <c r="HZZ22" s="172"/>
      <c r="IAA22" s="162"/>
      <c r="IAB22" s="171"/>
      <c r="IAC22" s="171"/>
      <c r="IAD22" s="171"/>
      <c r="IAE22" s="171"/>
      <c r="IAF22" s="171"/>
      <c r="IAG22" s="171"/>
      <c r="IAH22" s="172"/>
      <c r="IAI22" s="162"/>
      <c r="IAJ22" s="171"/>
      <c r="IAK22" s="171"/>
      <c r="IAL22" s="171"/>
      <c r="IAM22" s="171"/>
      <c r="IAN22" s="171"/>
      <c r="IAO22" s="171"/>
      <c r="IAP22" s="172"/>
      <c r="IAQ22" s="162"/>
      <c r="IAR22" s="171"/>
      <c r="IAS22" s="171"/>
      <c r="IAT22" s="171"/>
      <c r="IAU22" s="171"/>
      <c r="IAV22" s="171"/>
      <c r="IAW22" s="171"/>
      <c r="IAX22" s="172"/>
      <c r="IAY22" s="162"/>
      <c r="IAZ22" s="171"/>
      <c r="IBA22" s="171"/>
      <c r="IBB22" s="171"/>
      <c r="IBC22" s="171"/>
      <c r="IBD22" s="171"/>
      <c r="IBE22" s="171"/>
      <c r="IBF22" s="172"/>
      <c r="IBG22" s="162"/>
      <c r="IBH22" s="171"/>
      <c r="IBI22" s="171"/>
      <c r="IBJ22" s="171"/>
      <c r="IBK22" s="171"/>
      <c r="IBL22" s="171"/>
      <c r="IBM22" s="171"/>
      <c r="IBN22" s="172"/>
      <c r="IBO22" s="162"/>
      <c r="IBP22" s="171"/>
      <c r="IBQ22" s="171"/>
      <c r="IBR22" s="171"/>
      <c r="IBS22" s="171"/>
      <c r="IBT22" s="171"/>
      <c r="IBU22" s="171"/>
      <c r="IBV22" s="172"/>
      <c r="IBW22" s="162"/>
      <c r="IBX22" s="171"/>
      <c r="IBY22" s="171"/>
      <c r="IBZ22" s="171"/>
      <c r="ICA22" s="171"/>
      <c r="ICB22" s="171"/>
      <c r="ICC22" s="171"/>
      <c r="ICD22" s="172"/>
      <c r="ICE22" s="162"/>
      <c r="ICF22" s="171"/>
      <c r="ICG22" s="171"/>
      <c r="ICH22" s="171"/>
      <c r="ICI22" s="171"/>
      <c r="ICJ22" s="171"/>
      <c r="ICK22" s="171"/>
      <c r="ICL22" s="172"/>
      <c r="ICM22" s="162"/>
      <c r="ICN22" s="171"/>
      <c r="ICO22" s="171"/>
      <c r="ICP22" s="171"/>
      <c r="ICQ22" s="171"/>
      <c r="ICR22" s="171"/>
      <c r="ICS22" s="171"/>
      <c r="ICT22" s="172"/>
      <c r="ICU22" s="162"/>
      <c r="ICV22" s="171"/>
      <c r="ICW22" s="171"/>
      <c r="ICX22" s="171"/>
      <c r="ICY22" s="171"/>
      <c r="ICZ22" s="171"/>
      <c r="IDA22" s="171"/>
      <c r="IDB22" s="172"/>
      <c r="IDC22" s="162"/>
      <c r="IDD22" s="171"/>
      <c r="IDE22" s="171"/>
      <c r="IDF22" s="171"/>
      <c r="IDG22" s="171"/>
      <c r="IDH22" s="171"/>
      <c r="IDI22" s="171"/>
      <c r="IDJ22" s="172"/>
      <c r="IDK22" s="162"/>
      <c r="IDL22" s="171"/>
      <c r="IDM22" s="171"/>
      <c r="IDN22" s="171"/>
      <c r="IDO22" s="171"/>
      <c r="IDP22" s="171"/>
      <c r="IDQ22" s="171"/>
      <c r="IDR22" s="172"/>
      <c r="IDS22" s="162"/>
      <c r="IDT22" s="171"/>
      <c r="IDU22" s="171"/>
      <c r="IDV22" s="171"/>
      <c r="IDW22" s="171"/>
      <c r="IDX22" s="171"/>
      <c r="IDY22" s="171"/>
      <c r="IDZ22" s="172"/>
      <c r="IEA22" s="162"/>
      <c r="IEB22" s="171"/>
      <c r="IEC22" s="171"/>
      <c r="IED22" s="171"/>
      <c r="IEE22" s="171"/>
      <c r="IEF22" s="171"/>
      <c r="IEG22" s="171"/>
      <c r="IEH22" s="172"/>
      <c r="IEI22" s="162"/>
      <c r="IEJ22" s="171"/>
      <c r="IEK22" s="171"/>
      <c r="IEL22" s="171"/>
      <c r="IEM22" s="171"/>
      <c r="IEN22" s="171"/>
      <c r="IEO22" s="171"/>
      <c r="IEP22" s="172"/>
      <c r="IEQ22" s="162"/>
      <c r="IER22" s="171"/>
      <c r="IES22" s="171"/>
      <c r="IET22" s="171"/>
      <c r="IEU22" s="171"/>
      <c r="IEV22" s="171"/>
      <c r="IEW22" s="171"/>
      <c r="IEX22" s="172"/>
      <c r="IEY22" s="162"/>
      <c r="IEZ22" s="171"/>
      <c r="IFA22" s="171"/>
      <c r="IFB22" s="171"/>
      <c r="IFC22" s="171"/>
      <c r="IFD22" s="171"/>
      <c r="IFE22" s="171"/>
      <c r="IFF22" s="172"/>
      <c r="IFG22" s="162"/>
      <c r="IFH22" s="171"/>
      <c r="IFI22" s="171"/>
      <c r="IFJ22" s="171"/>
      <c r="IFK22" s="171"/>
      <c r="IFL22" s="171"/>
      <c r="IFM22" s="171"/>
      <c r="IFN22" s="172"/>
      <c r="IFO22" s="162"/>
      <c r="IFP22" s="171"/>
      <c r="IFQ22" s="171"/>
      <c r="IFR22" s="171"/>
      <c r="IFS22" s="171"/>
      <c r="IFT22" s="171"/>
      <c r="IFU22" s="171"/>
      <c r="IFV22" s="172"/>
      <c r="IFW22" s="162"/>
      <c r="IFX22" s="171"/>
      <c r="IFY22" s="171"/>
      <c r="IFZ22" s="171"/>
      <c r="IGA22" s="171"/>
      <c r="IGB22" s="171"/>
      <c r="IGC22" s="171"/>
      <c r="IGD22" s="172"/>
      <c r="IGE22" s="162"/>
      <c r="IGF22" s="171"/>
      <c r="IGG22" s="171"/>
      <c r="IGH22" s="171"/>
      <c r="IGI22" s="171"/>
      <c r="IGJ22" s="171"/>
      <c r="IGK22" s="171"/>
      <c r="IGL22" s="172"/>
      <c r="IGM22" s="162"/>
      <c r="IGN22" s="171"/>
      <c r="IGO22" s="171"/>
      <c r="IGP22" s="171"/>
      <c r="IGQ22" s="171"/>
      <c r="IGR22" s="171"/>
      <c r="IGS22" s="171"/>
      <c r="IGT22" s="172"/>
      <c r="IGU22" s="162"/>
      <c r="IGV22" s="171"/>
      <c r="IGW22" s="171"/>
      <c r="IGX22" s="171"/>
      <c r="IGY22" s="171"/>
      <c r="IGZ22" s="171"/>
      <c r="IHA22" s="171"/>
      <c r="IHB22" s="172"/>
      <c r="IHC22" s="162"/>
      <c r="IHD22" s="171"/>
      <c r="IHE22" s="171"/>
      <c r="IHF22" s="171"/>
      <c r="IHG22" s="171"/>
      <c r="IHH22" s="171"/>
      <c r="IHI22" s="171"/>
      <c r="IHJ22" s="172"/>
      <c r="IHK22" s="162"/>
      <c r="IHL22" s="171"/>
      <c r="IHM22" s="171"/>
      <c r="IHN22" s="171"/>
      <c r="IHO22" s="171"/>
      <c r="IHP22" s="171"/>
      <c r="IHQ22" s="171"/>
      <c r="IHR22" s="172"/>
      <c r="IHS22" s="162"/>
      <c r="IHT22" s="171"/>
      <c r="IHU22" s="171"/>
      <c r="IHV22" s="171"/>
      <c r="IHW22" s="171"/>
      <c r="IHX22" s="171"/>
      <c r="IHY22" s="171"/>
      <c r="IHZ22" s="172"/>
      <c r="IIA22" s="162"/>
      <c r="IIB22" s="171"/>
      <c r="IIC22" s="171"/>
      <c r="IID22" s="171"/>
      <c r="IIE22" s="171"/>
      <c r="IIF22" s="171"/>
      <c r="IIG22" s="171"/>
      <c r="IIH22" s="172"/>
      <c r="III22" s="162"/>
      <c r="IIJ22" s="171"/>
      <c r="IIK22" s="171"/>
      <c r="IIL22" s="171"/>
      <c r="IIM22" s="171"/>
      <c r="IIN22" s="171"/>
      <c r="IIO22" s="171"/>
      <c r="IIP22" s="172"/>
      <c r="IIQ22" s="162"/>
      <c r="IIR22" s="171"/>
      <c r="IIS22" s="171"/>
      <c r="IIT22" s="171"/>
      <c r="IIU22" s="171"/>
      <c r="IIV22" s="171"/>
      <c r="IIW22" s="171"/>
      <c r="IIX22" s="172"/>
      <c r="IIY22" s="162"/>
      <c r="IIZ22" s="171"/>
      <c r="IJA22" s="171"/>
      <c r="IJB22" s="171"/>
      <c r="IJC22" s="171"/>
      <c r="IJD22" s="171"/>
      <c r="IJE22" s="171"/>
      <c r="IJF22" s="172"/>
      <c r="IJG22" s="162"/>
      <c r="IJH22" s="171"/>
      <c r="IJI22" s="171"/>
      <c r="IJJ22" s="171"/>
      <c r="IJK22" s="171"/>
      <c r="IJL22" s="171"/>
      <c r="IJM22" s="171"/>
      <c r="IJN22" s="172"/>
      <c r="IJO22" s="162"/>
      <c r="IJP22" s="171"/>
      <c r="IJQ22" s="171"/>
      <c r="IJR22" s="171"/>
      <c r="IJS22" s="171"/>
      <c r="IJT22" s="171"/>
      <c r="IJU22" s="171"/>
      <c r="IJV22" s="172"/>
      <c r="IJW22" s="162"/>
      <c r="IJX22" s="171"/>
      <c r="IJY22" s="171"/>
      <c r="IJZ22" s="171"/>
      <c r="IKA22" s="171"/>
      <c r="IKB22" s="171"/>
      <c r="IKC22" s="171"/>
      <c r="IKD22" s="172"/>
      <c r="IKE22" s="162"/>
      <c r="IKF22" s="171"/>
      <c r="IKG22" s="171"/>
      <c r="IKH22" s="171"/>
      <c r="IKI22" s="171"/>
      <c r="IKJ22" s="171"/>
      <c r="IKK22" s="171"/>
      <c r="IKL22" s="172"/>
      <c r="IKM22" s="162"/>
      <c r="IKN22" s="171"/>
      <c r="IKO22" s="171"/>
      <c r="IKP22" s="171"/>
      <c r="IKQ22" s="171"/>
      <c r="IKR22" s="171"/>
      <c r="IKS22" s="171"/>
      <c r="IKT22" s="172"/>
      <c r="IKU22" s="162"/>
      <c r="IKV22" s="171"/>
      <c r="IKW22" s="171"/>
      <c r="IKX22" s="171"/>
      <c r="IKY22" s="171"/>
      <c r="IKZ22" s="171"/>
      <c r="ILA22" s="171"/>
      <c r="ILB22" s="172"/>
      <c r="ILC22" s="162"/>
      <c r="ILD22" s="171"/>
      <c r="ILE22" s="171"/>
      <c r="ILF22" s="171"/>
      <c r="ILG22" s="171"/>
      <c r="ILH22" s="171"/>
      <c r="ILI22" s="171"/>
      <c r="ILJ22" s="172"/>
      <c r="ILK22" s="162"/>
      <c r="ILL22" s="171"/>
      <c r="ILM22" s="171"/>
      <c r="ILN22" s="171"/>
      <c r="ILO22" s="171"/>
      <c r="ILP22" s="171"/>
      <c r="ILQ22" s="171"/>
      <c r="ILR22" s="172"/>
      <c r="ILS22" s="162"/>
      <c r="ILT22" s="171"/>
      <c r="ILU22" s="171"/>
      <c r="ILV22" s="171"/>
      <c r="ILW22" s="171"/>
      <c r="ILX22" s="171"/>
      <c r="ILY22" s="171"/>
      <c r="ILZ22" s="172"/>
      <c r="IMA22" s="162"/>
      <c r="IMB22" s="171"/>
      <c r="IMC22" s="171"/>
      <c r="IMD22" s="171"/>
      <c r="IME22" s="171"/>
      <c r="IMF22" s="171"/>
      <c r="IMG22" s="171"/>
      <c r="IMH22" s="172"/>
      <c r="IMI22" s="162"/>
      <c r="IMJ22" s="171"/>
      <c r="IMK22" s="171"/>
      <c r="IML22" s="171"/>
      <c r="IMM22" s="171"/>
      <c r="IMN22" s="171"/>
      <c r="IMO22" s="171"/>
      <c r="IMP22" s="172"/>
      <c r="IMQ22" s="162"/>
      <c r="IMR22" s="171"/>
      <c r="IMS22" s="171"/>
      <c r="IMT22" s="171"/>
      <c r="IMU22" s="171"/>
      <c r="IMV22" s="171"/>
      <c r="IMW22" s="171"/>
      <c r="IMX22" s="172"/>
      <c r="IMY22" s="162"/>
      <c r="IMZ22" s="171"/>
      <c r="INA22" s="171"/>
      <c r="INB22" s="171"/>
      <c r="INC22" s="171"/>
      <c r="IND22" s="171"/>
      <c r="INE22" s="171"/>
      <c r="INF22" s="172"/>
      <c r="ING22" s="162"/>
      <c r="INH22" s="171"/>
      <c r="INI22" s="171"/>
      <c r="INJ22" s="171"/>
      <c r="INK22" s="171"/>
      <c r="INL22" s="171"/>
      <c r="INM22" s="171"/>
      <c r="INN22" s="172"/>
      <c r="INO22" s="162"/>
      <c r="INP22" s="171"/>
      <c r="INQ22" s="171"/>
      <c r="INR22" s="171"/>
      <c r="INS22" s="171"/>
      <c r="INT22" s="171"/>
      <c r="INU22" s="171"/>
      <c r="INV22" s="172"/>
      <c r="INW22" s="162"/>
      <c r="INX22" s="171"/>
      <c r="INY22" s="171"/>
      <c r="INZ22" s="171"/>
      <c r="IOA22" s="171"/>
      <c r="IOB22" s="171"/>
      <c r="IOC22" s="171"/>
      <c r="IOD22" s="172"/>
      <c r="IOE22" s="162"/>
      <c r="IOF22" s="171"/>
      <c r="IOG22" s="171"/>
      <c r="IOH22" s="171"/>
      <c r="IOI22" s="171"/>
      <c r="IOJ22" s="171"/>
      <c r="IOK22" s="171"/>
      <c r="IOL22" s="172"/>
      <c r="IOM22" s="162"/>
      <c r="ION22" s="171"/>
      <c r="IOO22" s="171"/>
      <c r="IOP22" s="171"/>
      <c r="IOQ22" s="171"/>
      <c r="IOR22" s="171"/>
      <c r="IOS22" s="171"/>
      <c r="IOT22" s="172"/>
      <c r="IOU22" s="162"/>
      <c r="IOV22" s="171"/>
      <c r="IOW22" s="171"/>
      <c r="IOX22" s="171"/>
      <c r="IOY22" s="171"/>
      <c r="IOZ22" s="171"/>
      <c r="IPA22" s="171"/>
      <c r="IPB22" s="172"/>
      <c r="IPC22" s="162"/>
      <c r="IPD22" s="171"/>
      <c r="IPE22" s="171"/>
      <c r="IPF22" s="171"/>
      <c r="IPG22" s="171"/>
      <c r="IPH22" s="171"/>
      <c r="IPI22" s="171"/>
      <c r="IPJ22" s="172"/>
      <c r="IPK22" s="162"/>
      <c r="IPL22" s="171"/>
      <c r="IPM22" s="171"/>
      <c r="IPN22" s="171"/>
      <c r="IPO22" s="171"/>
      <c r="IPP22" s="171"/>
      <c r="IPQ22" s="171"/>
      <c r="IPR22" s="172"/>
      <c r="IPS22" s="162"/>
      <c r="IPT22" s="171"/>
      <c r="IPU22" s="171"/>
      <c r="IPV22" s="171"/>
      <c r="IPW22" s="171"/>
      <c r="IPX22" s="171"/>
      <c r="IPY22" s="171"/>
      <c r="IPZ22" s="172"/>
      <c r="IQA22" s="162"/>
      <c r="IQB22" s="171"/>
      <c r="IQC22" s="171"/>
      <c r="IQD22" s="171"/>
      <c r="IQE22" s="171"/>
      <c r="IQF22" s="171"/>
      <c r="IQG22" s="171"/>
      <c r="IQH22" s="172"/>
      <c r="IQI22" s="162"/>
      <c r="IQJ22" s="171"/>
      <c r="IQK22" s="171"/>
      <c r="IQL22" s="171"/>
      <c r="IQM22" s="171"/>
      <c r="IQN22" s="171"/>
      <c r="IQO22" s="171"/>
      <c r="IQP22" s="172"/>
      <c r="IQQ22" s="162"/>
      <c r="IQR22" s="171"/>
      <c r="IQS22" s="171"/>
      <c r="IQT22" s="171"/>
      <c r="IQU22" s="171"/>
      <c r="IQV22" s="171"/>
      <c r="IQW22" s="171"/>
      <c r="IQX22" s="172"/>
      <c r="IQY22" s="162"/>
      <c r="IQZ22" s="171"/>
      <c r="IRA22" s="171"/>
      <c r="IRB22" s="171"/>
      <c r="IRC22" s="171"/>
      <c r="IRD22" s="171"/>
      <c r="IRE22" s="171"/>
      <c r="IRF22" s="172"/>
      <c r="IRG22" s="162"/>
      <c r="IRH22" s="171"/>
      <c r="IRI22" s="171"/>
      <c r="IRJ22" s="171"/>
      <c r="IRK22" s="171"/>
      <c r="IRL22" s="171"/>
      <c r="IRM22" s="171"/>
      <c r="IRN22" s="172"/>
      <c r="IRO22" s="162"/>
      <c r="IRP22" s="171"/>
      <c r="IRQ22" s="171"/>
      <c r="IRR22" s="171"/>
      <c r="IRS22" s="171"/>
      <c r="IRT22" s="171"/>
      <c r="IRU22" s="171"/>
      <c r="IRV22" s="172"/>
      <c r="IRW22" s="162"/>
      <c r="IRX22" s="171"/>
      <c r="IRY22" s="171"/>
      <c r="IRZ22" s="171"/>
      <c r="ISA22" s="171"/>
      <c r="ISB22" s="171"/>
      <c r="ISC22" s="171"/>
      <c r="ISD22" s="172"/>
      <c r="ISE22" s="162"/>
      <c r="ISF22" s="171"/>
      <c r="ISG22" s="171"/>
      <c r="ISH22" s="171"/>
      <c r="ISI22" s="171"/>
      <c r="ISJ22" s="171"/>
      <c r="ISK22" s="171"/>
      <c r="ISL22" s="172"/>
      <c r="ISM22" s="162"/>
      <c r="ISN22" s="171"/>
      <c r="ISO22" s="171"/>
      <c r="ISP22" s="171"/>
      <c r="ISQ22" s="171"/>
      <c r="ISR22" s="171"/>
      <c r="ISS22" s="171"/>
      <c r="IST22" s="172"/>
      <c r="ISU22" s="162"/>
      <c r="ISV22" s="171"/>
      <c r="ISW22" s="171"/>
      <c r="ISX22" s="171"/>
      <c r="ISY22" s="171"/>
      <c r="ISZ22" s="171"/>
      <c r="ITA22" s="171"/>
      <c r="ITB22" s="172"/>
      <c r="ITC22" s="162"/>
      <c r="ITD22" s="171"/>
      <c r="ITE22" s="171"/>
      <c r="ITF22" s="171"/>
      <c r="ITG22" s="171"/>
      <c r="ITH22" s="171"/>
      <c r="ITI22" s="171"/>
      <c r="ITJ22" s="172"/>
      <c r="ITK22" s="162"/>
      <c r="ITL22" s="171"/>
      <c r="ITM22" s="171"/>
      <c r="ITN22" s="171"/>
      <c r="ITO22" s="171"/>
      <c r="ITP22" s="171"/>
      <c r="ITQ22" s="171"/>
      <c r="ITR22" s="172"/>
      <c r="ITS22" s="162"/>
      <c r="ITT22" s="171"/>
      <c r="ITU22" s="171"/>
      <c r="ITV22" s="171"/>
      <c r="ITW22" s="171"/>
      <c r="ITX22" s="171"/>
      <c r="ITY22" s="171"/>
      <c r="ITZ22" s="172"/>
      <c r="IUA22" s="162"/>
      <c r="IUB22" s="171"/>
      <c r="IUC22" s="171"/>
      <c r="IUD22" s="171"/>
      <c r="IUE22" s="171"/>
      <c r="IUF22" s="171"/>
      <c r="IUG22" s="171"/>
      <c r="IUH22" s="172"/>
      <c r="IUI22" s="162"/>
      <c r="IUJ22" s="171"/>
      <c r="IUK22" s="171"/>
      <c r="IUL22" s="171"/>
      <c r="IUM22" s="171"/>
      <c r="IUN22" s="171"/>
      <c r="IUO22" s="171"/>
      <c r="IUP22" s="172"/>
      <c r="IUQ22" s="162"/>
      <c r="IUR22" s="171"/>
      <c r="IUS22" s="171"/>
      <c r="IUT22" s="171"/>
      <c r="IUU22" s="171"/>
      <c r="IUV22" s="171"/>
      <c r="IUW22" s="171"/>
      <c r="IUX22" s="172"/>
      <c r="IUY22" s="162"/>
      <c r="IUZ22" s="171"/>
      <c r="IVA22" s="171"/>
      <c r="IVB22" s="171"/>
      <c r="IVC22" s="171"/>
      <c r="IVD22" s="171"/>
      <c r="IVE22" s="171"/>
      <c r="IVF22" s="172"/>
      <c r="IVG22" s="162"/>
      <c r="IVH22" s="171"/>
      <c r="IVI22" s="171"/>
      <c r="IVJ22" s="171"/>
      <c r="IVK22" s="171"/>
      <c r="IVL22" s="171"/>
      <c r="IVM22" s="171"/>
      <c r="IVN22" s="172"/>
      <c r="IVO22" s="162"/>
      <c r="IVP22" s="171"/>
      <c r="IVQ22" s="171"/>
      <c r="IVR22" s="171"/>
      <c r="IVS22" s="171"/>
      <c r="IVT22" s="171"/>
      <c r="IVU22" s="171"/>
      <c r="IVV22" s="172"/>
      <c r="IVW22" s="162"/>
      <c r="IVX22" s="171"/>
      <c r="IVY22" s="171"/>
      <c r="IVZ22" s="171"/>
      <c r="IWA22" s="171"/>
      <c r="IWB22" s="171"/>
      <c r="IWC22" s="171"/>
      <c r="IWD22" s="172"/>
      <c r="IWE22" s="162"/>
      <c r="IWF22" s="171"/>
      <c r="IWG22" s="171"/>
      <c r="IWH22" s="171"/>
      <c r="IWI22" s="171"/>
      <c r="IWJ22" s="171"/>
      <c r="IWK22" s="171"/>
      <c r="IWL22" s="172"/>
      <c r="IWM22" s="162"/>
      <c r="IWN22" s="171"/>
      <c r="IWO22" s="171"/>
      <c r="IWP22" s="171"/>
      <c r="IWQ22" s="171"/>
      <c r="IWR22" s="171"/>
      <c r="IWS22" s="171"/>
      <c r="IWT22" s="172"/>
      <c r="IWU22" s="162"/>
      <c r="IWV22" s="171"/>
      <c r="IWW22" s="171"/>
      <c r="IWX22" s="171"/>
      <c r="IWY22" s="171"/>
      <c r="IWZ22" s="171"/>
      <c r="IXA22" s="171"/>
      <c r="IXB22" s="172"/>
      <c r="IXC22" s="162"/>
      <c r="IXD22" s="171"/>
      <c r="IXE22" s="171"/>
      <c r="IXF22" s="171"/>
      <c r="IXG22" s="171"/>
      <c r="IXH22" s="171"/>
      <c r="IXI22" s="171"/>
      <c r="IXJ22" s="172"/>
      <c r="IXK22" s="162"/>
      <c r="IXL22" s="171"/>
      <c r="IXM22" s="171"/>
      <c r="IXN22" s="171"/>
      <c r="IXO22" s="171"/>
      <c r="IXP22" s="171"/>
      <c r="IXQ22" s="171"/>
      <c r="IXR22" s="172"/>
      <c r="IXS22" s="162"/>
      <c r="IXT22" s="171"/>
      <c r="IXU22" s="171"/>
      <c r="IXV22" s="171"/>
      <c r="IXW22" s="171"/>
      <c r="IXX22" s="171"/>
      <c r="IXY22" s="171"/>
      <c r="IXZ22" s="172"/>
      <c r="IYA22" s="162"/>
      <c r="IYB22" s="171"/>
      <c r="IYC22" s="171"/>
      <c r="IYD22" s="171"/>
      <c r="IYE22" s="171"/>
      <c r="IYF22" s="171"/>
      <c r="IYG22" s="171"/>
      <c r="IYH22" s="172"/>
      <c r="IYI22" s="162"/>
      <c r="IYJ22" s="171"/>
      <c r="IYK22" s="171"/>
      <c r="IYL22" s="171"/>
      <c r="IYM22" s="171"/>
      <c r="IYN22" s="171"/>
      <c r="IYO22" s="171"/>
      <c r="IYP22" s="172"/>
      <c r="IYQ22" s="162"/>
      <c r="IYR22" s="171"/>
      <c r="IYS22" s="171"/>
      <c r="IYT22" s="171"/>
      <c r="IYU22" s="171"/>
      <c r="IYV22" s="171"/>
      <c r="IYW22" s="171"/>
      <c r="IYX22" s="172"/>
      <c r="IYY22" s="162"/>
      <c r="IYZ22" s="171"/>
      <c r="IZA22" s="171"/>
      <c r="IZB22" s="171"/>
      <c r="IZC22" s="171"/>
      <c r="IZD22" s="171"/>
      <c r="IZE22" s="171"/>
      <c r="IZF22" s="172"/>
      <c r="IZG22" s="162"/>
      <c r="IZH22" s="171"/>
      <c r="IZI22" s="171"/>
      <c r="IZJ22" s="171"/>
      <c r="IZK22" s="171"/>
      <c r="IZL22" s="171"/>
      <c r="IZM22" s="171"/>
      <c r="IZN22" s="172"/>
      <c r="IZO22" s="162"/>
      <c r="IZP22" s="171"/>
      <c r="IZQ22" s="171"/>
      <c r="IZR22" s="171"/>
      <c r="IZS22" s="171"/>
      <c r="IZT22" s="171"/>
      <c r="IZU22" s="171"/>
      <c r="IZV22" s="172"/>
      <c r="IZW22" s="162"/>
      <c r="IZX22" s="171"/>
      <c r="IZY22" s="171"/>
      <c r="IZZ22" s="171"/>
      <c r="JAA22" s="171"/>
      <c r="JAB22" s="171"/>
      <c r="JAC22" s="171"/>
      <c r="JAD22" s="172"/>
      <c r="JAE22" s="162"/>
      <c r="JAF22" s="171"/>
      <c r="JAG22" s="171"/>
      <c r="JAH22" s="171"/>
      <c r="JAI22" s="171"/>
      <c r="JAJ22" s="171"/>
      <c r="JAK22" s="171"/>
      <c r="JAL22" s="172"/>
      <c r="JAM22" s="162"/>
      <c r="JAN22" s="171"/>
      <c r="JAO22" s="171"/>
      <c r="JAP22" s="171"/>
      <c r="JAQ22" s="171"/>
      <c r="JAR22" s="171"/>
      <c r="JAS22" s="171"/>
      <c r="JAT22" s="172"/>
      <c r="JAU22" s="162"/>
      <c r="JAV22" s="171"/>
      <c r="JAW22" s="171"/>
      <c r="JAX22" s="171"/>
      <c r="JAY22" s="171"/>
      <c r="JAZ22" s="171"/>
      <c r="JBA22" s="171"/>
      <c r="JBB22" s="172"/>
      <c r="JBC22" s="162"/>
      <c r="JBD22" s="171"/>
      <c r="JBE22" s="171"/>
      <c r="JBF22" s="171"/>
      <c r="JBG22" s="171"/>
      <c r="JBH22" s="171"/>
      <c r="JBI22" s="171"/>
      <c r="JBJ22" s="172"/>
      <c r="JBK22" s="162"/>
      <c r="JBL22" s="171"/>
      <c r="JBM22" s="171"/>
      <c r="JBN22" s="171"/>
      <c r="JBO22" s="171"/>
      <c r="JBP22" s="171"/>
      <c r="JBQ22" s="171"/>
      <c r="JBR22" s="172"/>
      <c r="JBS22" s="162"/>
      <c r="JBT22" s="171"/>
      <c r="JBU22" s="171"/>
      <c r="JBV22" s="171"/>
      <c r="JBW22" s="171"/>
      <c r="JBX22" s="171"/>
      <c r="JBY22" s="171"/>
      <c r="JBZ22" s="172"/>
      <c r="JCA22" s="162"/>
      <c r="JCB22" s="171"/>
      <c r="JCC22" s="171"/>
      <c r="JCD22" s="171"/>
      <c r="JCE22" s="171"/>
      <c r="JCF22" s="171"/>
      <c r="JCG22" s="171"/>
      <c r="JCH22" s="172"/>
      <c r="JCI22" s="162"/>
      <c r="JCJ22" s="171"/>
      <c r="JCK22" s="171"/>
      <c r="JCL22" s="171"/>
      <c r="JCM22" s="171"/>
      <c r="JCN22" s="171"/>
      <c r="JCO22" s="171"/>
      <c r="JCP22" s="172"/>
      <c r="JCQ22" s="162"/>
      <c r="JCR22" s="171"/>
      <c r="JCS22" s="171"/>
      <c r="JCT22" s="171"/>
      <c r="JCU22" s="171"/>
      <c r="JCV22" s="171"/>
      <c r="JCW22" s="171"/>
      <c r="JCX22" s="172"/>
      <c r="JCY22" s="162"/>
      <c r="JCZ22" s="171"/>
      <c r="JDA22" s="171"/>
      <c r="JDB22" s="171"/>
      <c r="JDC22" s="171"/>
      <c r="JDD22" s="171"/>
      <c r="JDE22" s="171"/>
      <c r="JDF22" s="172"/>
      <c r="JDG22" s="162"/>
      <c r="JDH22" s="171"/>
      <c r="JDI22" s="171"/>
      <c r="JDJ22" s="171"/>
      <c r="JDK22" s="171"/>
      <c r="JDL22" s="171"/>
      <c r="JDM22" s="171"/>
      <c r="JDN22" s="172"/>
      <c r="JDO22" s="162"/>
      <c r="JDP22" s="171"/>
      <c r="JDQ22" s="171"/>
      <c r="JDR22" s="171"/>
      <c r="JDS22" s="171"/>
      <c r="JDT22" s="171"/>
      <c r="JDU22" s="171"/>
      <c r="JDV22" s="172"/>
      <c r="JDW22" s="162"/>
      <c r="JDX22" s="171"/>
      <c r="JDY22" s="171"/>
      <c r="JDZ22" s="171"/>
      <c r="JEA22" s="171"/>
      <c r="JEB22" s="171"/>
      <c r="JEC22" s="171"/>
      <c r="JED22" s="172"/>
      <c r="JEE22" s="162"/>
      <c r="JEF22" s="171"/>
      <c r="JEG22" s="171"/>
      <c r="JEH22" s="171"/>
      <c r="JEI22" s="171"/>
      <c r="JEJ22" s="171"/>
      <c r="JEK22" s="171"/>
      <c r="JEL22" s="172"/>
      <c r="JEM22" s="162"/>
      <c r="JEN22" s="171"/>
      <c r="JEO22" s="171"/>
      <c r="JEP22" s="171"/>
      <c r="JEQ22" s="171"/>
      <c r="JER22" s="171"/>
      <c r="JES22" s="171"/>
      <c r="JET22" s="172"/>
      <c r="JEU22" s="162"/>
      <c r="JEV22" s="171"/>
      <c r="JEW22" s="171"/>
      <c r="JEX22" s="171"/>
      <c r="JEY22" s="171"/>
      <c r="JEZ22" s="171"/>
      <c r="JFA22" s="171"/>
      <c r="JFB22" s="172"/>
      <c r="JFC22" s="162"/>
      <c r="JFD22" s="171"/>
      <c r="JFE22" s="171"/>
      <c r="JFF22" s="171"/>
      <c r="JFG22" s="171"/>
      <c r="JFH22" s="171"/>
      <c r="JFI22" s="171"/>
      <c r="JFJ22" s="172"/>
      <c r="JFK22" s="162"/>
      <c r="JFL22" s="171"/>
      <c r="JFM22" s="171"/>
      <c r="JFN22" s="171"/>
      <c r="JFO22" s="171"/>
      <c r="JFP22" s="171"/>
      <c r="JFQ22" s="171"/>
      <c r="JFR22" s="172"/>
      <c r="JFS22" s="162"/>
      <c r="JFT22" s="171"/>
      <c r="JFU22" s="171"/>
      <c r="JFV22" s="171"/>
      <c r="JFW22" s="171"/>
      <c r="JFX22" s="171"/>
      <c r="JFY22" s="171"/>
      <c r="JFZ22" s="172"/>
      <c r="JGA22" s="162"/>
      <c r="JGB22" s="171"/>
      <c r="JGC22" s="171"/>
      <c r="JGD22" s="171"/>
      <c r="JGE22" s="171"/>
      <c r="JGF22" s="171"/>
      <c r="JGG22" s="171"/>
      <c r="JGH22" s="172"/>
      <c r="JGI22" s="162"/>
      <c r="JGJ22" s="171"/>
      <c r="JGK22" s="171"/>
      <c r="JGL22" s="171"/>
      <c r="JGM22" s="171"/>
      <c r="JGN22" s="171"/>
      <c r="JGO22" s="171"/>
      <c r="JGP22" s="172"/>
      <c r="JGQ22" s="162"/>
      <c r="JGR22" s="171"/>
      <c r="JGS22" s="171"/>
      <c r="JGT22" s="171"/>
      <c r="JGU22" s="171"/>
      <c r="JGV22" s="171"/>
      <c r="JGW22" s="171"/>
      <c r="JGX22" s="172"/>
      <c r="JGY22" s="162"/>
      <c r="JGZ22" s="171"/>
      <c r="JHA22" s="171"/>
      <c r="JHB22" s="171"/>
      <c r="JHC22" s="171"/>
      <c r="JHD22" s="171"/>
      <c r="JHE22" s="171"/>
      <c r="JHF22" s="172"/>
      <c r="JHG22" s="162"/>
      <c r="JHH22" s="171"/>
      <c r="JHI22" s="171"/>
      <c r="JHJ22" s="171"/>
      <c r="JHK22" s="171"/>
      <c r="JHL22" s="171"/>
      <c r="JHM22" s="171"/>
      <c r="JHN22" s="172"/>
      <c r="JHO22" s="162"/>
      <c r="JHP22" s="171"/>
      <c r="JHQ22" s="171"/>
      <c r="JHR22" s="171"/>
      <c r="JHS22" s="171"/>
      <c r="JHT22" s="171"/>
      <c r="JHU22" s="171"/>
      <c r="JHV22" s="172"/>
      <c r="JHW22" s="162"/>
      <c r="JHX22" s="171"/>
      <c r="JHY22" s="171"/>
      <c r="JHZ22" s="171"/>
      <c r="JIA22" s="171"/>
      <c r="JIB22" s="171"/>
      <c r="JIC22" s="171"/>
      <c r="JID22" s="172"/>
      <c r="JIE22" s="162"/>
      <c r="JIF22" s="171"/>
      <c r="JIG22" s="171"/>
      <c r="JIH22" s="171"/>
      <c r="JII22" s="171"/>
      <c r="JIJ22" s="171"/>
      <c r="JIK22" s="171"/>
      <c r="JIL22" s="172"/>
      <c r="JIM22" s="162"/>
      <c r="JIN22" s="171"/>
      <c r="JIO22" s="171"/>
      <c r="JIP22" s="171"/>
      <c r="JIQ22" s="171"/>
      <c r="JIR22" s="171"/>
      <c r="JIS22" s="171"/>
      <c r="JIT22" s="172"/>
      <c r="JIU22" s="162"/>
      <c r="JIV22" s="171"/>
      <c r="JIW22" s="171"/>
      <c r="JIX22" s="171"/>
      <c r="JIY22" s="171"/>
      <c r="JIZ22" s="171"/>
      <c r="JJA22" s="171"/>
      <c r="JJB22" s="172"/>
      <c r="JJC22" s="162"/>
      <c r="JJD22" s="171"/>
      <c r="JJE22" s="171"/>
      <c r="JJF22" s="171"/>
      <c r="JJG22" s="171"/>
      <c r="JJH22" s="171"/>
      <c r="JJI22" s="171"/>
      <c r="JJJ22" s="172"/>
      <c r="JJK22" s="162"/>
      <c r="JJL22" s="171"/>
      <c r="JJM22" s="171"/>
      <c r="JJN22" s="171"/>
      <c r="JJO22" s="171"/>
      <c r="JJP22" s="171"/>
      <c r="JJQ22" s="171"/>
      <c r="JJR22" s="172"/>
      <c r="JJS22" s="162"/>
      <c r="JJT22" s="171"/>
      <c r="JJU22" s="171"/>
      <c r="JJV22" s="171"/>
      <c r="JJW22" s="171"/>
      <c r="JJX22" s="171"/>
      <c r="JJY22" s="171"/>
      <c r="JJZ22" s="172"/>
      <c r="JKA22" s="162"/>
      <c r="JKB22" s="171"/>
      <c r="JKC22" s="171"/>
      <c r="JKD22" s="171"/>
      <c r="JKE22" s="171"/>
      <c r="JKF22" s="171"/>
      <c r="JKG22" s="171"/>
      <c r="JKH22" s="172"/>
      <c r="JKI22" s="162"/>
      <c r="JKJ22" s="171"/>
      <c r="JKK22" s="171"/>
      <c r="JKL22" s="171"/>
      <c r="JKM22" s="171"/>
      <c r="JKN22" s="171"/>
      <c r="JKO22" s="171"/>
      <c r="JKP22" s="172"/>
      <c r="JKQ22" s="162"/>
      <c r="JKR22" s="171"/>
      <c r="JKS22" s="171"/>
      <c r="JKT22" s="171"/>
      <c r="JKU22" s="171"/>
      <c r="JKV22" s="171"/>
      <c r="JKW22" s="171"/>
      <c r="JKX22" s="172"/>
      <c r="JKY22" s="162"/>
      <c r="JKZ22" s="171"/>
      <c r="JLA22" s="171"/>
      <c r="JLB22" s="171"/>
      <c r="JLC22" s="171"/>
      <c r="JLD22" s="171"/>
      <c r="JLE22" s="171"/>
      <c r="JLF22" s="172"/>
      <c r="JLG22" s="162"/>
      <c r="JLH22" s="171"/>
      <c r="JLI22" s="171"/>
      <c r="JLJ22" s="171"/>
      <c r="JLK22" s="171"/>
      <c r="JLL22" s="171"/>
      <c r="JLM22" s="171"/>
      <c r="JLN22" s="172"/>
      <c r="JLO22" s="162"/>
      <c r="JLP22" s="171"/>
      <c r="JLQ22" s="171"/>
      <c r="JLR22" s="171"/>
      <c r="JLS22" s="171"/>
      <c r="JLT22" s="171"/>
      <c r="JLU22" s="171"/>
      <c r="JLV22" s="172"/>
      <c r="JLW22" s="162"/>
      <c r="JLX22" s="171"/>
      <c r="JLY22" s="171"/>
      <c r="JLZ22" s="171"/>
      <c r="JMA22" s="171"/>
      <c r="JMB22" s="171"/>
      <c r="JMC22" s="171"/>
      <c r="JMD22" s="172"/>
      <c r="JME22" s="162"/>
      <c r="JMF22" s="171"/>
      <c r="JMG22" s="171"/>
      <c r="JMH22" s="171"/>
      <c r="JMI22" s="171"/>
      <c r="JMJ22" s="171"/>
      <c r="JMK22" s="171"/>
      <c r="JML22" s="172"/>
      <c r="JMM22" s="162"/>
      <c r="JMN22" s="171"/>
      <c r="JMO22" s="171"/>
      <c r="JMP22" s="171"/>
      <c r="JMQ22" s="171"/>
      <c r="JMR22" s="171"/>
      <c r="JMS22" s="171"/>
      <c r="JMT22" s="172"/>
      <c r="JMU22" s="162"/>
      <c r="JMV22" s="171"/>
      <c r="JMW22" s="171"/>
      <c r="JMX22" s="171"/>
      <c r="JMY22" s="171"/>
      <c r="JMZ22" s="171"/>
      <c r="JNA22" s="171"/>
      <c r="JNB22" s="172"/>
      <c r="JNC22" s="162"/>
      <c r="JND22" s="171"/>
      <c r="JNE22" s="171"/>
      <c r="JNF22" s="171"/>
      <c r="JNG22" s="171"/>
      <c r="JNH22" s="171"/>
      <c r="JNI22" s="171"/>
      <c r="JNJ22" s="172"/>
      <c r="JNK22" s="162"/>
      <c r="JNL22" s="171"/>
      <c r="JNM22" s="171"/>
      <c r="JNN22" s="171"/>
      <c r="JNO22" s="171"/>
      <c r="JNP22" s="171"/>
      <c r="JNQ22" s="171"/>
      <c r="JNR22" s="172"/>
      <c r="JNS22" s="162"/>
      <c r="JNT22" s="171"/>
      <c r="JNU22" s="171"/>
      <c r="JNV22" s="171"/>
      <c r="JNW22" s="171"/>
      <c r="JNX22" s="171"/>
      <c r="JNY22" s="171"/>
      <c r="JNZ22" s="172"/>
      <c r="JOA22" s="162"/>
      <c r="JOB22" s="171"/>
      <c r="JOC22" s="171"/>
      <c r="JOD22" s="171"/>
      <c r="JOE22" s="171"/>
      <c r="JOF22" s="171"/>
      <c r="JOG22" s="171"/>
      <c r="JOH22" s="172"/>
      <c r="JOI22" s="162"/>
      <c r="JOJ22" s="171"/>
      <c r="JOK22" s="171"/>
      <c r="JOL22" s="171"/>
      <c r="JOM22" s="171"/>
      <c r="JON22" s="171"/>
      <c r="JOO22" s="171"/>
      <c r="JOP22" s="172"/>
      <c r="JOQ22" s="162"/>
      <c r="JOR22" s="171"/>
      <c r="JOS22" s="171"/>
      <c r="JOT22" s="171"/>
      <c r="JOU22" s="171"/>
      <c r="JOV22" s="171"/>
      <c r="JOW22" s="171"/>
      <c r="JOX22" s="172"/>
      <c r="JOY22" s="162"/>
      <c r="JOZ22" s="171"/>
      <c r="JPA22" s="171"/>
      <c r="JPB22" s="171"/>
      <c r="JPC22" s="171"/>
      <c r="JPD22" s="171"/>
      <c r="JPE22" s="171"/>
      <c r="JPF22" s="172"/>
      <c r="JPG22" s="162"/>
      <c r="JPH22" s="171"/>
      <c r="JPI22" s="171"/>
      <c r="JPJ22" s="171"/>
      <c r="JPK22" s="171"/>
      <c r="JPL22" s="171"/>
      <c r="JPM22" s="171"/>
      <c r="JPN22" s="172"/>
      <c r="JPO22" s="162"/>
      <c r="JPP22" s="171"/>
      <c r="JPQ22" s="171"/>
      <c r="JPR22" s="171"/>
      <c r="JPS22" s="171"/>
      <c r="JPT22" s="171"/>
      <c r="JPU22" s="171"/>
      <c r="JPV22" s="172"/>
      <c r="JPW22" s="162"/>
      <c r="JPX22" s="171"/>
      <c r="JPY22" s="171"/>
      <c r="JPZ22" s="171"/>
      <c r="JQA22" s="171"/>
      <c r="JQB22" s="171"/>
      <c r="JQC22" s="171"/>
      <c r="JQD22" s="172"/>
      <c r="JQE22" s="162"/>
      <c r="JQF22" s="171"/>
      <c r="JQG22" s="171"/>
      <c r="JQH22" s="171"/>
      <c r="JQI22" s="171"/>
      <c r="JQJ22" s="171"/>
      <c r="JQK22" s="171"/>
      <c r="JQL22" s="172"/>
      <c r="JQM22" s="162"/>
      <c r="JQN22" s="171"/>
      <c r="JQO22" s="171"/>
      <c r="JQP22" s="171"/>
      <c r="JQQ22" s="171"/>
      <c r="JQR22" s="171"/>
      <c r="JQS22" s="171"/>
      <c r="JQT22" s="172"/>
      <c r="JQU22" s="162"/>
      <c r="JQV22" s="171"/>
      <c r="JQW22" s="171"/>
      <c r="JQX22" s="171"/>
      <c r="JQY22" s="171"/>
      <c r="JQZ22" s="171"/>
      <c r="JRA22" s="171"/>
      <c r="JRB22" s="172"/>
      <c r="JRC22" s="162"/>
      <c r="JRD22" s="171"/>
      <c r="JRE22" s="171"/>
      <c r="JRF22" s="171"/>
      <c r="JRG22" s="171"/>
      <c r="JRH22" s="171"/>
      <c r="JRI22" s="171"/>
      <c r="JRJ22" s="172"/>
      <c r="JRK22" s="162"/>
      <c r="JRL22" s="171"/>
      <c r="JRM22" s="171"/>
      <c r="JRN22" s="171"/>
      <c r="JRO22" s="171"/>
      <c r="JRP22" s="171"/>
      <c r="JRQ22" s="171"/>
      <c r="JRR22" s="172"/>
      <c r="JRS22" s="162"/>
      <c r="JRT22" s="171"/>
      <c r="JRU22" s="171"/>
      <c r="JRV22" s="171"/>
      <c r="JRW22" s="171"/>
      <c r="JRX22" s="171"/>
      <c r="JRY22" s="171"/>
      <c r="JRZ22" s="172"/>
      <c r="JSA22" s="162"/>
      <c r="JSB22" s="171"/>
      <c r="JSC22" s="171"/>
      <c r="JSD22" s="171"/>
      <c r="JSE22" s="171"/>
      <c r="JSF22" s="171"/>
      <c r="JSG22" s="171"/>
      <c r="JSH22" s="172"/>
      <c r="JSI22" s="162"/>
      <c r="JSJ22" s="171"/>
      <c r="JSK22" s="171"/>
      <c r="JSL22" s="171"/>
      <c r="JSM22" s="171"/>
      <c r="JSN22" s="171"/>
      <c r="JSO22" s="171"/>
      <c r="JSP22" s="172"/>
      <c r="JSQ22" s="162"/>
      <c r="JSR22" s="171"/>
      <c r="JSS22" s="171"/>
      <c r="JST22" s="171"/>
      <c r="JSU22" s="171"/>
      <c r="JSV22" s="171"/>
      <c r="JSW22" s="171"/>
      <c r="JSX22" s="172"/>
      <c r="JSY22" s="162"/>
      <c r="JSZ22" s="171"/>
      <c r="JTA22" s="171"/>
      <c r="JTB22" s="171"/>
      <c r="JTC22" s="171"/>
      <c r="JTD22" s="171"/>
      <c r="JTE22" s="171"/>
      <c r="JTF22" s="172"/>
      <c r="JTG22" s="162"/>
      <c r="JTH22" s="171"/>
      <c r="JTI22" s="171"/>
      <c r="JTJ22" s="171"/>
      <c r="JTK22" s="171"/>
      <c r="JTL22" s="171"/>
      <c r="JTM22" s="171"/>
      <c r="JTN22" s="172"/>
      <c r="JTO22" s="162"/>
      <c r="JTP22" s="171"/>
      <c r="JTQ22" s="171"/>
      <c r="JTR22" s="171"/>
      <c r="JTS22" s="171"/>
      <c r="JTT22" s="171"/>
      <c r="JTU22" s="171"/>
      <c r="JTV22" s="172"/>
      <c r="JTW22" s="162"/>
      <c r="JTX22" s="171"/>
      <c r="JTY22" s="171"/>
      <c r="JTZ22" s="171"/>
      <c r="JUA22" s="171"/>
      <c r="JUB22" s="171"/>
      <c r="JUC22" s="171"/>
      <c r="JUD22" s="172"/>
      <c r="JUE22" s="162"/>
      <c r="JUF22" s="171"/>
      <c r="JUG22" s="171"/>
      <c r="JUH22" s="171"/>
      <c r="JUI22" s="171"/>
      <c r="JUJ22" s="171"/>
      <c r="JUK22" s="171"/>
      <c r="JUL22" s="172"/>
      <c r="JUM22" s="162"/>
      <c r="JUN22" s="171"/>
      <c r="JUO22" s="171"/>
      <c r="JUP22" s="171"/>
      <c r="JUQ22" s="171"/>
      <c r="JUR22" s="171"/>
      <c r="JUS22" s="171"/>
      <c r="JUT22" s="172"/>
      <c r="JUU22" s="162"/>
      <c r="JUV22" s="171"/>
      <c r="JUW22" s="171"/>
      <c r="JUX22" s="171"/>
      <c r="JUY22" s="171"/>
      <c r="JUZ22" s="171"/>
      <c r="JVA22" s="171"/>
      <c r="JVB22" s="172"/>
      <c r="JVC22" s="162"/>
      <c r="JVD22" s="171"/>
      <c r="JVE22" s="171"/>
      <c r="JVF22" s="171"/>
      <c r="JVG22" s="171"/>
      <c r="JVH22" s="171"/>
      <c r="JVI22" s="171"/>
      <c r="JVJ22" s="172"/>
      <c r="JVK22" s="162"/>
      <c r="JVL22" s="171"/>
      <c r="JVM22" s="171"/>
      <c r="JVN22" s="171"/>
      <c r="JVO22" s="171"/>
      <c r="JVP22" s="171"/>
      <c r="JVQ22" s="171"/>
      <c r="JVR22" s="172"/>
      <c r="JVS22" s="162"/>
      <c r="JVT22" s="171"/>
      <c r="JVU22" s="171"/>
      <c r="JVV22" s="171"/>
      <c r="JVW22" s="171"/>
      <c r="JVX22" s="171"/>
      <c r="JVY22" s="171"/>
      <c r="JVZ22" s="172"/>
      <c r="JWA22" s="162"/>
      <c r="JWB22" s="171"/>
      <c r="JWC22" s="171"/>
      <c r="JWD22" s="171"/>
      <c r="JWE22" s="171"/>
      <c r="JWF22" s="171"/>
      <c r="JWG22" s="171"/>
      <c r="JWH22" s="172"/>
      <c r="JWI22" s="162"/>
      <c r="JWJ22" s="171"/>
      <c r="JWK22" s="171"/>
      <c r="JWL22" s="171"/>
      <c r="JWM22" s="171"/>
      <c r="JWN22" s="171"/>
      <c r="JWO22" s="171"/>
      <c r="JWP22" s="172"/>
      <c r="JWQ22" s="162"/>
      <c r="JWR22" s="171"/>
      <c r="JWS22" s="171"/>
      <c r="JWT22" s="171"/>
      <c r="JWU22" s="171"/>
      <c r="JWV22" s="171"/>
      <c r="JWW22" s="171"/>
      <c r="JWX22" s="172"/>
      <c r="JWY22" s="162"/>
      <c r="JWZ22" s="171"/>
      <c r="JXA22" s="171"/>
      <c r="JXB22" s="171"/>
      <c r="JXC22" s="171"/>
      <c r="JXD22" s="171"/>
      <c r="JXE22" s="171"/>
      <c r="JXF22" s="172"/>
      <c r="JXG22" s="162"/>
      <c r="JXH22" s="171"/>
      <c r="JXI22" s="171"/>
      <c r="JXJ22" s="171"/>
      <c r="JXK22" s="171"/>
      <c r="JXL22" s="171"/>
      <c r="JXM22" s="171"/>
      <c r="JXN22" s="172"/>
      <c r="JXO22" s="162"/>
      <c r="JXP22" s="171"/>
      <c r="JXQ22" s="171"/>
      <c r="JXR22" s="171"/>
      <c r="JXS22" s="171"/>
      <c r="JXT22" s="171"/>
      <c r="JXU22" s="171"/>
      <c r="JXV22" s="172"/>
      <c r="JXW22" s="162"/>
      <c r="JXX22" s="171"/>
      <c r="JXY22" s="171"/>
      <c r="JXZ22" s="171"/>
      <c r="JYA22" s="171"/>
      <c r="JYB22" s="171"/>
      <c r="JYC22" s="171"/>
      <c r="JYD22" s="172"/>
      <c r="JYE22" s="162"/>
      <c r="JYF22" s="171"/>
      <c r="JYG22" s="171"/>
      <c r="JYH22" s="171"/>
      <c r="JYI22" s="171"/>
      <c r="JYJ22" s="171"/>
      <c r="JYK22" s="171"/>
      <c r="JYL22" s="172"/>
      <c r="JYM22" s="162"/>
      <c r="JYN22" s="171"/>
      <c r="JYO22" s="171"/>
      <c r="JYP22" s="171"/>
      <c r="JYQ22" s="171"/>
      <c r="JYR22" s="171"/>
      <c r="JYS22" s="171"/>
      <c r="JYT22" s="172"/>
      <c r="JYU22" s="162"/>
      <c r="JYV22" s="171"/>
      <c r="JYW22" s="171"/>
      <c r="JYX22" s="171"/>
      <c r="JYY22" s="171"/>
      <c r="JYZ22" s="171"/>
      <c r="JZA22" s="171"/>
      <c r="JZB22" s="172"/>
      <c r="JZC22" s="162"/>
      <c r="JZD22" s="171"/>
      <c r="JZE22" s="171"/>
      <c r="JZF22" s="171"/>
      <c r="JZG22" s="171"/>
      <c r="JZH22" s="171"/>
      <c r="JZI22" s="171"/>
      <c r="JZJ22" s="172"/>
      <c r="JZK22" s="162"/>
      <c r="JZL22" s="171"/>
      <c r="JZM22" s="171"/>
      <c r="JZN22" s="171"/>
      <c r="JZO22" s="171"/>
      <c r="JZP22" s="171"/>
      <c r="JZQ22" s="171"/>
      <c r="JZR22" s="172"/>
      <c r="JZS22" s="162"/>
      <c r="JZT22" s="171"/>
      <c r="JZU22" s="171"/>
      <c r="JZV22" s="171"/>
      <c r="JZW22" s="171"/>
      <c r="JZX22" s="171"/>
      <c r="JZY22" s="171"/>
      <c r="JZZ22" s="172"/>
      <c r="KAA22" s="162"/>
      <c r="KAB22" s="171"/>
      <c r="KAC22" s="171"/>
      <c r="KAD22" s="171"/>
      <c r="KAE22" s="171"/>
      <c r="KAF22" s="171"/>
      <c r="KAG22" s="171"/>
      <c r="KAH22" s="172"/>
      <c r="KAI22" s="162"/>
      <c r="KAJ22" s="171"/>
      <c r="KAK22" s="171"/>
      <c r="KAL22" s="171"/>
      <c r="KAM22" s="171"/>
      <c r="KAN22" s="171"/>
      <c r="KAO22" s="171"/>
      <c r="KAP22" s="172"/>
      <c r="KAQ22" s="162"/>
      <c r="KAR22" s="171"/>
      <c r="KAS22" s="171"/>
      <c r="KAT22" s="171"/>
      <c r="KAU22" s="171"/>
      <c r="KAV22" s="171"/>
      <c r="KAW22" s="171"/>
      <c r="KAX22" s="172"/>
      <c r="KAY22" s="162"/>
      <c r="KAZ22" s="171"/>
      <c r="KBA22" s="171"/>
      <c r="KBB22" s="171"/>
      <c r="KBC22" s="171"/>
      <c r="KBD22" s="171"/>
      <c r="KBE22" s="171"/>
      <c r="KBF22" s="172"/>
      <c r="KBG22" s="162"/>
      <c r="KBH22" s="171"/>
      <c r="KBI22" s="171"/>
      <c r="KBJ22" s="171"/>
      <c r="KBK22" s="171"/>
      <c r="KBL22" s="171"/>
      <c r="KBM22" s="171"/>
      <c r="KBN22" s="172"/>
      <c r="KBO22" s="162"/>
      <c r="KBP22" s="171"/>
      <c r="KBQ22" s="171"/>
      <c r="KBR22" s="171"/>
      <c r="KBS22" s="171"/>
      <c r="KBT22" s="171"/>
      <c r="KBU22" s="171"/>
      <c r="KBV22" s="172"/>
      <c r="KBW22" s="162"/>
      <c r="KBX22" s="171"/>
      <c r="KBY22" s="171"/>
      <c r="KBZ22" s="171"/>
      <c r="KCA22" s="171"/>
      <c r="KCB22" s="171"/>
      <c r="KCC22" s="171"/>
      <c r="KCD22" s="172"/>
      <c r="KCE22" s="162"/>
      <c r="KCF22" s="171"/>
      <c r="KCG22" s="171"/>
      <c r="KCH22" s="171"/>
      <c r="KCI22" s="171"/>
      <c r="KCJ22" s="171"/>
      <c r="KCK22" s="171"/>
      <c r="KCL22" s="172"/>
      <c r="KCM22" s="162"/>
      <c r="KCN22" s="171"/>
      <c r="KCO22" s="171"/>
      <c r="KCP22" s="171"/>
      <c r="KCQ22" s="171"/>
      <c r="KCR22" s="171"/>
      <c r="KCS22" s="171"/>
      <c r="KCT22" s="172"/>
      <c r="KCU22" s="162"/>
      <c r="KCV22" s="171"/>
      <c r="KCW22" s="171"/>
      <c r="KCX22" s="171"/>
      <c r="KCY22" s="171"/>
      <c r="KCZ22" s="171"/>
      <c r="KDA22" s="171"/>
      <c r="KDB22" s="172"/>
      <c r="KDC22" s="162"/>
      <c r="KDD22" s="171"/>
      <c r="KDE22" s="171"/>
      <c r="KDF22" s="171"/>
      <c r="KDG22" s="171"/>
      <c r="KDH22" s="171"/>
      <c r="KDI22" s="171"/>
      <c r="KDJ22" s="172"/>
      <c r="KDK22" s="162"/>
      <c r="KDL22" s="171"/>
      <c r="KDM22" s="171"/>
      <c r="KDN22" s="171"/>
      <c r="KDO22" s="171"/>
      <c r="KDP22" s="171"/>
      <c r="KDQ22" s="171"/>
      <c r="KDR22" s="172"/>
      <c r="KDS22" s="162"/>
      <c r="KDT22" s="171"/>
      <c r="KDU22" s="171"/>
      <c r="KDV22" s="171"/>
      <c r="KDW22" s="171"/>
      <c r="KDX22" s="171"/>
      <c r="KDY22" s="171"/>
      <c r="KDZ22" s="172"/>
      <c r="KEA22" s="162"/>
      <c r="KEB22" s="171"/>
      <c r="KEC22" s="171"/>
      <c r="KED22" s="171"/>
      <c r="KEE22" s="171"/>
      <c r="KEF22" s="171"/>
      <c r="KEG22" s="171"/>
      <c r="KEH22" s="172"/>
      <c r="KEI22" s="162"/>
      <c r="KEJ22" s="171"/>
      <c r="KEK22" s="171"/>
      <c r="KEL22" s="171"/>
      <c r="KEM22" s="171"/>
      <c r="KEN22" s="171"/>
      <c r="KEO22" s="171"/>
      <c r="KEP22" s="172"/>
      <c r="KEQ22" s="162"/>
      <c r="KER22" s="171"/>
      <c r="KES22" s="171"/>
      <c r="KET22" s="171"/>
      <c r="KEU22" s="171"/>
      <c r="KEV22" s="171"/>
      <c r="KEW22" s="171"/>
      <c r="KEX22" s="172"/>
      <c r="KEY22" s="162"/>
      <c r="KEZ22" s="171"/>
      <c r="KFA22" s="171"/>
      <c r="KFB22" s="171"/>
      <c r="KFC22" s="171"/>
      <c r="KFD22" s="171"/>
      <c r="KFE22" s="171"/>
      <c r="KFF22" s="172"/>
      <c r="KFG22" s="162"/>
      <c r="KFH22" s="171"/>
      <c r="KFI22" s="171"/>
      <c r="KFJ22" s="171"/>
      <c r="KFK22" s="171"/>
      <c r="KFL22" s="171"/>
      <c r="KFM22" s="171"/>
      <c r="KFN22" s="172"/>
      <c r="KFO22" s="162"/>
      <c r="KFP22" s="171"/>
      <c r="KFQ22" s="171"/>
      <c r="KFR22" s="171"/>
      <c r="KFS22" s="171"/>
      <c r="KFT22" s="171"/>
      <c r="KFU22" s="171"/>
      <c r="KFV22" s="172"/>
      <c r="KFW22" s="162"/>
      <c r="KFX22" s="171"/>
      <c r="KFY22" s="171"/>
      <c r="KFZ22" s="171"/>
      <c r="KGA22" s="171"/>
      <c r="KGB22" s="171"/>
      <c r="KGC22" s="171"/>
      <c r="KGD22" s="172"/>
      <c r="KGE22" s="162"/>
      <c r="KGF22" s="171"/>
      <c r="KGG22" s="171"/>
      <c r="KGH22" s="171"/>
      <c r="KGI22" s="171"/>
      <c r="KGJ22" s="171"/>
      <c r="KGK22" s="171"/>
      <c r="KGL22" s="172"/>
      <c r="KGM22" s="162"/>
      <c r="KGN22" s="171"/>
      <c r="KGO22" s="171"/>
      <c r="KGP22" s="171"/>
      <c r="KGQ22" s="171"/>
      <c r="KGR22" s="171"/>
      <c r="KGS22" s="171"/>
      <c r="KGT22" s="172"/>
      <c r="KGU22" s="162"/>
      <c r="KGV22" s="171"/>
      <c r="KGW22" s="171"/>
      <c r="KGX22" s="171"/>
      <c r="KGY22" s="171"/>
      <c r="KGZ22" s="171"/>
      <c r="KHA22" s="171"/>
      <c r="KHB22" s="172"/>
      <c r="KHC22" s="162"/>
      <c r="KHD22" s="171"/>
      <c r="KHE22" s="171"/>
      <c r="KHF22" s="171"/>
      <c r="KHG22" s="171"/>
      <c r="KHH22" s="171"/>
      <c r="KHI22" s="171"/>
      <c r="KHJ22" s="172"/>
      <c r="KHK22" s="162"/>
      <c r="KHL22" s="171"/>
      <c r="KHM22" s="171"/>
      <c r="KHN22" s="171"/>
      <c r="KHO22" s="171"/>
      <c r="KHP22" s="171"/>
      <c r="KHQ22" s="171"/>
      <c r="KHR22" s="172"/>
      <c r="KHS22" s="162"/>
      <c r="KHT22" s="171"/>
      <c r="KHU22" s="171"/>
      <c r="KHV22" s="171"/>
      <c r="KHW22" s="171"/>
      <c r="KHX22" s="171"/>
      <c r="KHY22" s="171"/>
      <c r="KHZ22" s="172"/>
      <c r="KIA22" s="162"/>
      <c r="KIB22" s="171"/>
      <c r="KIC22" s="171"/>
      <c r="KID22" s="171"/>
      <c r="KIE22" s="171"/>
      <c r="KIF22" s="171"/>
      <c r="KIG22" s="171"/>
      <c r="KIH22" s="172"/>
      <c r="KII22" s="162"/>
      <c r="KIJ22" s="171"/>
      <c r="KIK22" s="171"/>
      <c r="KIL22" s="171"/>
      <c r="KIM22" s="171"/>
      <c r="KIN22" s="171"/>
      <c r="KIO22" s="171"/>
      <c r="KIP22" s="172"/>
      <c r="KIQ22" s="162"/>
      <c r="KIR22" s="171"/>
      <c r="KIS22" s="171"/>
      <c r="KIT22" s="171"/>
      <c r="KIU22" s="171"/>
      <c r="KIV22" s="171"/>
      <c r="KIW22" s="171"/>
      <c r="KIX22" s="172"/>
      <c r="KIY22" s="162"/>
      <c r="KIZ22" s="171"/>
      <c r="KJA22" s="171"/>
      <c r="KJB22" s="171"/>
      <c r="KJC22" s="171"/>
      <c r="KJD22" s="171"/>
      <c r="KJE22" s="171"/>
      <c r="KJF22" s="172"/>
      <c r="KJG22" s="162"/>
      <c r="KJH22" s="171"/>
      <c r="KJI22" s="171"/>
      <c r="KJJ22" s="171"/>
      <c r="KJK22" s="171"/>
      <c r="KJL22" s="171"/>
      <c r="KJM22" s="171"/>
      <c r="KJN22" s="172"/>
      <c r="KJO22" s="162"/>
      <c r="KJP22" s="171"/>
      <c r="KJQ22" s="171"/>
      <c r="KJR22" s="171"/>
      <c r="KJS22" s="171"/>
      <c r="KJT22" s="171"/>
      <c r="KJU22" s="171"/>
      <c r="KJV22" s="172"/>
      <c r="KJW22" s="162"/>
      <c r="KJX22" s="171"/>
      <c r="KJY22" s="171"/>
      <c r="KJZ22" s="171"/>
      <c r="KKA22" s="171"/>
      <c r="KKB22" s="171"/>
      <c r="KKC22" s="171"/>
      <c r="KKD22" s="172"/>
      <c r="KKE22" s="162"/>
      <c r="KKF22" s="171"/>
      <c r="KKG22" s="171"/>
      <c r="KKH22" s="171"/>
      <c r="KKI22" s="171"/>
      <c r="KKJ22" s="171"/>
      <c r="KKK22" s="171"/>
      <c r="KKL22" s="172"/>
      <c r="KKM22" s="162"/>
      <c r="KKN22" s="171"/>
      <c r="KKO22" s="171"/>
      <c r="KKP22" s="171"/>
      <c r="KKQ22" s="171"/>
      <c r="KKR22" s="171"/>
      <c r="KKS22" s="171"/>
      <c r="KKT22" s="172"/>
      <c r="KKU22" s="162"/>
      <c r="KKV22" s="171"/>
      <c r="KKW22" s="171"/>
      <c r="KKX22" s="171"/>
      <c r="KKY22" s="171"/>
      <c r="KKZ22" s="171"/>
      <c r="KLA22" s="171"/>
      <c r="KLB22" s="172"/>
      <c r="KLC22" s="162"/>
      <c r="KLD22" s="171"/>
      <c r="KLE22" s="171"/>
      <c r="KLF22" s="171"/>
      <c r="KLG22" s="171"/>
      <c r="KLH22" s="171"/>
      <c r="KLI22" s="171"/>
      <c r="KLJ22" s="172"/>
      <c r="KLK22" s="162"/>
      <c r="KLL22" s="171"/>
      <c r="KLM22" s="171"/>
      <c r="KLN22" s="171"/>
      <c r="KLO22" s="171"/>
      <c r="KLP22" s="171"/>
      <c r="KLQ22" s="171"/>
      <c r="KLR22" s="172"/>
      <c r="KLS22" s="162"/>
      <c r="KLT22" s="171"/>
      <c r="KLU22" s="171"/>
      <c r="KLV22" s="171"/>
      <c r="KLW22" s="171"/>
      <c r="KLX22" s="171"/>
      <c r="KLY22" s="171"/>
      <c r="KLZ22" s="172"/>
      <c r="KMA22" s="162"/>
      <c r="KMB22" s="171"/>
      <c r="KMC22" s="171"/>
      <c r="KMD22" s="171"/>
      <c r="KME22" s="171"/>
      <c r="KMF22" s="171"/>
      <c r="KMG22" s="171"/>
      <c r="KMH22" s="172"/>
      <c r="KMI22" s="162"/>
      <c r="KMJ22" s="171"/>
      <c r="KMK22" s="171"/>
      <c r="KML22" s="171"/>
      <c r="KMM22" s="171"/>
      <c r="KMN22" s="171"/>
      <c r="KMO22" s="171"/>
      <c r="KMP22" s="172"/>
      <c r="KMQ22" s="162"/>
      <c r="KMR22" s="171"/>
      <c r="KMS22" s="171"/>
      <c r="KMT22" s="171"/>
      <c r="KMU22" s="171"/>
      <c r="KMV22" s="171"/>
      <c r="KMW22" s="171"/>
      <c r="KMX22" s="172"/>
      <c r="KMY22" s="162"/>
      <c r="KMZ22" s="171"/>
      <c r="KNA22" s="171"/>
      <c r="KNB22" s="171"/>
      <c r="KNC22" s="171"/>
      <c r="KND22" s="171"/>
      <c r="KNE22" s="171"/>
      <c r="KNF22" s="172"/>
      <c r="KNG22" s="162"/>
      <c r="KNH22" s="171"/>
      <c r="KNI22" s="171"/>
      <c r="KNJ22" s="171"/>
      <c r="KNK22" s="171"/>
      <c r="KNL22" s="171"/>
      <c r="KNM22" s="171"/>
      <c r="KNN22" s="172"/>
      <c r="KNO22" s="162"/>
      <c r="KNP22" s="171"/>
      <c r="KNQ22" s="171"/>
      <c r="KNR22" s="171"/>
      <c r="KNS22" s="171"/>
      <c r="KNT22" s="171"/>
      <c r="KNU22" s="171"/>
      <c r="KNV22" s="172"/>
      <c r="KNW22" s="162"/>
      <c r="KNX22" s="171"/>
      <c r="KNY22" s="171"/>
      <c r="KNZ22" s="171"/>
      <c r="KOA22" s="171"/>
      <c r="KOB22" s="171"/>
      <c r="KOC22" s="171"/>
      <c r="KOD22" s="172"/>
      <c r="KOE22" s="162"/>
      <c r="KOF22" s="171"/>
      <c r="KOG22" s="171"/>
      <c r="KOH22" s="171"/>
      <c r="KOI22" s="171"/>
      <c r="KOJ22" s="171"/>
      <c r="KOK22" s="171"/>
      <c r="KOL22" s="172"/>
      <c r="KOM22" s="162"/>
      <c r="KON22" s="171"/>
      <c r="KOO22" s="171"/>
      <c r="KOP22" s="171"/>
      <c r="KOQ22" s="171"/>
      <c r="KOR22" s="171"/>
      <c r="KOS22" s="171"/>
      <c r="KOT22" s="172"/>
      <c r="KOU22" s="162"/>
      <c r="KOV22" s="171"/>
      <c r="KOW22" s="171"/>
      <c r="KOX22" s="171"/>
      <c r="KOY22" s="171"/>
      <c r="KOZ22" s="171"/>
      <c r="KPA22" s="171"/>
      <c r="KPB22" s="172"/>
      <c r="KPC22" s="162"/>
      <c r="KPD22" s="171"/>
      <c r="KPE22" s="171"/>
      <c r="KPF22" s="171"/>
      <c r="KPG22" s="171"/>
      <c r="KPH22" s="171"/>
      <c r="KPI22" s="171"/>
      <c r="KPJ22" s="172"/>
      <c r="KPK22" s="162"/>
      <c r="KPL22" s="171"/>
      <c r="KPM22" s="171"/>
      <c r="KPN22" s="171"/>
      <c r="KPO22" s="171"/>
      <c r="KPP22" s="171"/>
      <c r="KPQ22" s="171"/>
      <c r="KPR22" s="172"/>
      <c r="KPS22" s="162"/>
      <c r="KPT22" s="171"/>
      <c r="KPU22" s="171"/>
      <c r="KPV22" s="171"/>
      <c r="KPW22" s="171"/>
      <c r="KPX22" s="171"/>
      <c r="KPY22" s="171"/>
      <c r="KPZ22" s="172"/>
      <c r="KQA22" s="162"/>
      <c r="KQB22" s="171"/>
      <c r="KQC22" s="171"/>
      <c r="KQD22" s="171"/>
      <c r="KQE22" s="171"/>
      <c r="KQF22" s="171"/>
      <c r="KQG22" s="171"/>
      <c r="KQH22" s="172"/>
      <c r="KQI22" s="162"/>
      <c r="KQJ22" s="171"/>
      <c r="KQK22" s="171"/>
      <c r="KQL22" s="171"/>
      <c r="KQM22" s="171"/>
      <c r="KQN22" s="171"/>
      <c r="KQO22" s="171"/>
      <c r="KQP22" s="172"/>
      <c r="KQQ22" s="162"/>
      <c r="KQR22" s="171"/>
      <c r="KQS22" s="171"/>
      <c r="KQT22" s="171"/>
      <c r="KQU22" s="171"/>
      <c r="KQV22" s="171"/>
      <c r="KQW22" s="171"/>
      <c r="KQX22" s="172"/>
      <c r="KQY22" s="162"/>
      <c r="KQZ22" s="171"/>
      <c r="KRA22" s="171"/>
      <c r="KRB22" s="171"/>
      <c r="KRC22" s="171"/>
      <c r="KRD22" s="171"/>
      <c r="KRE22" s="171"/>
      <c r="KRF22" s="172"/>
      <c r="KRG22" s="162"/>
      <c r="KRH22" s="171"/>
      <c r="KRI22" s="171"/>
      <c r="KRJ22" s="171"/>
      <c r="KRK22" s="171"/>
      <c r="KRL22" s="171"/>
      <c r="KRM22" s="171"/>
      <c r="KRN22" s="172"/>
      <c r="KRO22" s="162"/>
      <c r="KRP22" s="171"/>
      <c r="KRQ22" s="171"/>
      <c r="KRR22" s="171"/>
      <c r="KRS22" s="171"/>
      <c r="KRT22" s="171"/>
      <c r="KRU22" s="171"/>
      <c r="KRV22" s="172"/>
      <c r="KRW22" s="162"/>
      <c r="KRX22" s="171"/>
      <c r="KRY22" s="171"/>
      <c r="KRZ22" s="171"/>
      <c r="KSA22" s="171"/>
      <c r="KSB22" s="171"/>
      <c r="KSC22" s="171"/>
      <c r="KSD22" s="172"/>
      <c r="KSE22" s="162"/>
      <c r="KSF22" s="171"/>
      <c r="KSG22" s="171"/>
      <c r="KSH22" s="171"/>
      <c r="KSI22" s="171"/>
      <c r="KSJ22" s="171"/>
      <c r="KSK22" s="171"/>
      <c r="KSL22" s="172"/>
      <c r="KSM22" s="162"/>
      <c r="KSN22" s="171"/>
      <c r="KSO22" s="171"/>
      <c r="KSP22" s="171"/>
      <c r="KSQ22" s="171"/>
      <c r="KSR22" s="171"/>
      <c r="KSS22" s="171"/>
      <c r="KST22" s="172"/>
      <c r="KSU22" s="162"/>
      <c r="KSV22" s="171"/>
      <c r="KSW22" s="171"/>
      <c r="KSX22" s="171"/>
      <c r="KSY22" s="171"/>
      <c r="KSZ22" s="171"/>
      <c r="KTA22" s="171"/>
      <c r="KTB22" s="172"/>
      <c r="KTC22" s="162"/>
      <c r="KTD22" s="171"/>
      <c r="KTE22" s="171"/>
      <c r="KTF22" s="171"/>
      <c r="KTG22" s="171"/>
      <c r="KTH22" s="171"/>
      <c r="KTI22" s="171"/>
      <c r="KTJ22" s="172"/>
      <c r="KTK22" s="162"/>
      <c r="KTL22" s="171"/>
      <c r="KTM22" s="171"/>
      <c r="KTN22" s="171"/>
      <c r="KTO22" s="171"/>
      <c r="KTP22" s="171"/>
      <c r="KTQ22" s="171"/>
      <c r="KTR22" s="172"/>
      <c r="KTS22" s="162"/>
      <c r="KTT22" s="171"/>
      <c r="KTU22" s="171"/>
      <c r="KTV22" s="171"/>
      <c r="KTW22" s="171"/>
      <c r="KTX22" s="171"/>
      <c r="KTY22" s="171"/>
      <c r="KTZ22" s="172"/>
      <c r="KUA22" s="162"/>
      <c r="KUB22" s="171"/>
      <c r="KUC22" s="171"/>
      <c r="KUD22" s="171"/>
      <c r="KUE22" s="171"/>
      <c r="KUF22" s="171"/>
      <c r="KUG22" s="171"/>
      <c r="KUH22" s="172"/>
      <c r="KUI22" s="162"/>
      <c r="KUJ22" s="171"/>
      <c r="KUK22" s="171"/>
      <c r="KUL22" s="171"/>
      <c r="KUM22" s="171"/>
      <c r="KUN22" s="171"/>
      <c r="KUO22" s="171"/>
      <c r="KUP22" s="172"/>
      <c r="KUQ22" s="162"/>
      <c r="KUR22" s="171"/>
      <c r="KUS22" s="171"/>
      <c r="KUT22" s="171"/>
      <c r="KUU22" s="171"/>
      <c r="KUV22" s="171"/>
      <c r="KUW22" s="171"/>
      <c r="KUX22" s="172"/>
      <c r="KUY22" s="162"/>
      <c r="KUZ22" s="171"/>
      <c r="KVA22" s="171"/>
      <c r="KVB22" s="171"/>
      <c r="KVC22" s="171"/>
      <c r="KVD22" s="171"/>
      <c r="KVE22" s="171"/>
      <c r="KVF22" s="172"/>
      <c r="KVG22" s="162"/>
      <c r="KVH22" s="171"/>
      <c r="KVI22" s="171"/>
      <c r="KVJ22" s="171"/>
      <c r="KVK22" s="171"/>
      <c r="KVL22" s="171"/>
      <c r="KVM22" s="171"/>
      <c r="KVN22" s="172"/>
      <c r="KVO22" s="162"/>
      <c r="KVP22" s="171"/>
      <c r="KVQ22" s="171"/>
      <c r="KVR22" s="171"/>
      <c r="KVS22" s="171"/>
      <c r="KVT22" s="171"/>
      <c r="KVU22" s="171"/>
      <c r="KVV22" s="172"/>
      <c r="KVW22" s="162"/>
      <c r="KVX22" s="171"/>
      <c r="KVY22" s="171"/>
      <c r="KVZ22" s="171"/>
      <c r="KWA22" s="171"/>
      <c r="KWB22" s="171"/>
      <c r="KWC22" s="171"/>
      <c r="KWD22" s="172"/>
      <c r="KWE22" s="162"/>
      <c r="KWF22" s="171"/>
      <c r="KWG22" s="171"/>
      <c r="KWH22" s="171"/>
      <c r="KWI22" s="171"/>
      <c r="KWJ22" s="171"/>
      <c r="KWK22" s="171"/>
      <c r="KWL22" s="172"/>
      <c r="KWM22" s="162"/>
      <c r="KWN22" s="171"/>
      <c r="KWO22" s="171"/>
      <c r="KWP22" s="171"/>
      <c r="KWQ22" s="171"/>
      <c r="KWR22" s="171"/>
      <c r="KWS22" s="171"/>
      <c r="KWT22" s="172"/>
      <c r="KWU22" s="162"/>
      <c r="KWV22" s="171"/>
      <c r="KWW22" s="171"/>
      <c r="KWX22" s="171"/>
      <c r="KWY22" s="171"/>
      <c r="KWZ22" s="171"/>
      <c r="KXA22" s="171"/>
      <c r="KXB22" s="172"/>
      <c r="KXC22" s="162"/>
      <c r="KXD22" s="171"/>
      <c r="KXE22" s="171"/>
      <c r="KXF22" s="171"/>
      <c r="KXG22" s="171"/>
      <c r="KXH22" s="171"/>
      <c r="KXI22" s="171"/>
      <c r="KXJ22" s="172"/>
      <c r="KXK22" s="162"/>
      <c r="KXL22" s="171"/>
      <c r="KXM22" s="171"/>
      <c r="KXN22" s="171"/>
      <c r="KXO22" s="171"/>
      <c r="KXP22" s="171"/>
      <c r="KXQ22" s="171"/>
      <c r="KXR22" s="172"/>
      <c r="KXS22" s="162"/>
      <c r="KXT22" s="171"/>
      <c r="KXU22" s="171"/>
      <c r="KXV22" s="171"/>
      <c r="KXW22" s="171"/>
      <c r="KXX22" s="171"/>
      <c r="KXY22" s="171"/>
      <c r="KXZ22" s="172"/>
      <c r="KYA22" s="162"/>
      <c r="KYB22" s="171"/>
      <c r="KYC22" s="171"/>
      <c r="KYD22" s="171"/>
      <c r="KYE22" s="171"/>
      <c r="KYF22" s="171"/>
      <c r="KYG22" s="171"/>
      <c r="KYH22" s="172"/>
      <c r="KYI22" s="162"/>
      <c r="KYJ22" s="171"/>
      <c r="KYK22" s="171"/>
      <c r="KYL22" s="171"/>
      <c r="KYM22" s="171"/>
      <c r="KYN22" s="171"/>
      <c r="KYO22" s="171"/>
      <c r="KYP22" s="172"/>
      <c r="KYQ22" s="162"/>
      <c r="KYR22" s="171"/>
      <c r="KYS22" s="171"/>
      <c r="KYT22" s="171"/>
      <c r="KYU22" s="171"/>
      <c r="KYV22" s="171"/>
      <c r="KYW22" s="171"/>
      <c r="KYX22" s="172"/>
      <c r="KYY22" s="162"/>
      <c r="KYZ22" s="171"/>
      <c r="KZA22" s="171"/>
      <c r="KZB22" s="171"/>
      <c r="KZC22" s="171"/>
      <c r="KZD22" s="171"/>
      <c r="KZE22" s="171"/>
      <c r="KZF22" s="172"/>
      <c r="KZG22" s="162"/>
      <c r="KZH22" s="171"/>
      <c r="KZI22" s="171"/>
      <c r="KZJ22" s="171"/>
      <c r="KZK22" s="171"/>
      <c r="KZL22" s="171"/>
      <c r="KZM22" s="171"/>
      <c r="KZN22" s="172"/>
      <c r="KZO22" s="162"/>
      <c r="KZP22" s="171"/>
      <c r="KZQ22" s="171"/>
      <c r="KZR22" s="171"/>
      <c r="KZS22" s="171"/>
      <c r="KZT22" s="171"/>
      <c r="KZU22" s="171"/>
      <c r="KZV22" s="172"/>
      <c r="KZW22" s="162"/>
      <c r="KZX22" s="171"/>
      <c r="KZY22" s="171"/>
      <c r="KZZ22" s="171"/>
      <c r="LAA22" s="171"/>
      <c r="LAB22" s="171"/>
      <c r="LAC22" s="171"/>
      <c r="LAD22" s="172"/>
      <c r="LAE22" s="162"/>
      <c r="LAF22" s="171"/>
      <c r="LAG22" s="171"/>
      <c r="LAH22" s="171"/>
      <c r="LAI22" s="171"/>
      <c r="LAJ22" s="171"/>
      <c r="LAK22" s="171"/>
      <c r="LAL22" s="172"/>
      <c r="LAM22" s="162"/>
      <c r="LAN22" s="171"/>
      <c r="LAO22" s="171"/>
      <c r="LAP22" s="171"/>
      <c r="LAQ22" s="171"/>
      <c r="LAR22" s="171"/>
      <c r="LAS22" s="171"/>
      <c r="LAT22" s="172"/>
      <c r="LAU22" s="162"/>
      <c r="LAV22" s="171"/>
      <c r="LAW22" s="171"/>
      <c r="LAX22" s="171"/>
      <c r="LAY22" s="171"/>
      <c r="LAZ22" s="171"/>
      <c r="LBA22" s="171"/>
      <c r="LBB22" s="172"/>
      <c r="LBC22" s="162"/>
      <c r="LBD22" s="171"/>
      <c r="LBE22" s="171"/>
      <c r="LBF22" s="171"/>
      <c r="LBG22" s="171"/>
      <c r="LBH22" s="171"/>
      <c r="LBI22" s="171"/>
      <c r="LBJ22" s="172"/>
      <c r="LBK22" s="162"/>
      <c r="LBL22" s="171"/>
      <c r="LBM22" s="171"/>
      <c r="LBN22" s="171"/>
      <c r="LBO22" s="171"/>
      <c r="LBP22" s="171"/>
      <c r="LBQ22" s="171"/>
      <c r="LBR22" s="172"/>
      <c r="LBS22" s="162"/>
      <c r="LBT22" s="171"/>
      <c r="LBU22" s="171"/>
      <c r="LBV22" s="171"/>
      <c r="LBW22" s="171"/>
      <c r="LBX22" s="171"/>
      <c r="LBY22" s="171"/>
      <c r="LBZ22" s="172"/>
      <c r="LCA22" s="162"/>
      <c r="LCB22" s="171"/>
      <c r="LCC22" s="171"/>
      <c r="LCD22" s="171"/>
      <c r="LCE22" s="171"/>
      <c r="LCF22" s="171"/>
      <c r="LCG22" s="171"/>
      <c r="LCH22" s="172"/>
      <c r="LCI22" s="162"/>
      <c r="LCJ22" s="171"/>
      <c r="LCK22" s="171"/>
      <c r="LCL22" s="171"/>
      <c r="LCM22" s="171"/>
      <c r="LCN22" s="171"/>
      <c r="LCO22" s="171"/>
      <c r="LCP22" s="172"/>
      <c r="LCQ22" s="162"/>
      <c r="LCR22" s="171"/>
      <c r="LCS22" s="171"/>
      <c r="LCT22" s="171"/>
      <c r="LCU22" s="171"/>
      <c r="LCV22" s="171"/>
      <c r="LCW22" s="171"/>
      <c r="LCX22" s="172"/>
      <c r="LCY22" s="162"/>
      <c r="LCZ22" s="171"/>
      <c r="LDA22" s="171"/>
      <c r="LDB22" s="171"/>
      <c r="LDC22" s="171"/>
      <c r="LDD22" s="171"/>
      <c r="LDE22" s="171"/>
      <c r="LDF22" s="172"/>
      <c r="LDG22" s="162"/>
      <c r="LDH22" s="171"/>
      <c r="LDI22" s="171"/>
      <c r="LDJ22" s="171"/>
      <c r="LDK22" s="171"/>
      <c r="LDL22" s="171"/>
      <c r="LDM22" s="171"/>
      <c r="LDN22" s="172"/>
      <c r="LDO22" s="162"/>
      <c r="LDP22" s="171"/>
      <c r="LDQ22" s="171"/>
      <c r="LDR22" s="171"/>
      <c r="LDS22" s="171"/>
      <c r="LDT22" s="171"/>
      <c r="LDU22" s="171"/>
      <c r="LDV22" s="172"/>
      <c r="LDW22" s="162"/>
      <c r="LDX22" s="171"/>
      <c r="LDY22" s="171"/>
      <c r="LDZ22" s="171"/>
      <c r="LEA22" s="171"/>
      <c r="LEB22" s="171"/>
      <c r="LEC22" s="171"/>
      <c r="LED22" s="172"/>
      <c r="LEE22" s="162"/>
      <c r="LEF22" s="171"/>
      <c r="LEG22" s="171"/>
      <c r="LEH22" s="171"/>
      <c r="LEI22" s="171"/>
      <c r="LEJ22" s="171"/>
      <c r="LEK22" s="171"/>
      <c r="LEL22" s="172"/>
      <c r="LEM22" s="162"/>
      <c r="LEN22" s="171"/>
      <c r="LEO22" s="171"/>
      <c r="LEP22" s="171"/>
      <c r="LEQ22" s="171"/>
      <c r="LER22" s="171"/>
      <c r="LES22" s="171"/>
      <c r="LET22" s="172"/>
      <c r="LEU22" s="162"/>
      <c r="LEV22" s="171"/>
      <c r="LEW22" s="171"/>
      <c r="LEX22" s="171"/>
      <c r="LEY22" s="171"/>
      <c r="LEZ22" s="171"/>
      <c r="LFA22" s="171"/>
      <c r="LFB22" s="172"/>
      <c r="LFC22" s="162"/>
      <c r="LFD22" s="171"/>
      <c r="LFE22" s="171"/>
      <c r="LFF22" s="171"/>
      <c r="LFG22" s="171"/>
      <c r="LFH22" s="171"/>
      <c r="LFI22" s="171"/>
      <c r="LFJ22" s="172"/>
      <c r="LFK22" s="162"/>
      <c r="LFL22" s="171"/>
      <c r="LFM22" s="171"/>
      <c r="LFN22" s="171"/>
      <c r="LFO22" s="171"/>
      <c r="LFP22" s="171"/>
      <c r="LFQ22" s="171"/>
      <c r="LFR22" s="172"/>
      <c r="LFS22" s="162"/>
      <c r="LFT22" s="171"/>
      <c r="LFU22" s="171"/>
      <c r="LFV22" s="171"/>
      <c r="LFW22" s="171"/>
      <c r="LFX22" s="171"/>
      <c r="LFY22" s="171"/>
      <c r="LFZ22" s="172"/>
      <c r="LGA22" s="162"/>
      <c r="LGB22" s="171"/>
      <c r="LGC22" s="171"/>
      <c r="LGD22" s="171"/>
      <c r="LGE22" s="171"/>
      <c r="LGF22" s="171"/>
      <c r="LGG22" s="171"/>
      <c r="LGH22" s="172"/>
      <c r="LGI22" s="162"/>
      <c r="LGJ22" s="171"/>
      <c r="LGK22" s="171"/>
      <c r="LGL22" s="171"/>
      <c r="LGM22" s="171"/>
      <c r="LGN22" s="171"/>
      <c r="LGO22" s="171"/>
      <c r="LGP22" s="172"/>
      <c r="LGQ22" s="162"/>
      <c r="LGR22" s="171"/>
      <c r="LGS22" s="171"/>
      <c r="LGT22" s="171"/>
      <c r="LGU22" s="171"/>
      <c r="LGV22" s="171"/>
      <c r="LGW22" s="171"/>
      <c r="LGX22" s="172"/>
      <c r="LGY22" s="162"/>
      <c r="LGZ22" s="171"/>
      <c r="LHA22" s="171"/>
      <c r="LHB22" s="171"/>
      <c r="LHC22" s="171"/>
      <c r="LHD22" s="171"/>
      <c r="LHE22" s="171"/>
      <c r="LHF22" s="172"/>
      <c r="LHG22" s="162"/>
      <c r="LHH22" s="171"/>
      <c r="LHI22" s="171"/>
      <c r="LHJ22" s="171"/>
      <c r="LHK22" s="171"/>
      <c r="LHL22" s="171"/>
      <c r="LHM22" s="171"/>
      <c r="LHN22" s="172"/>
      <c r="LHO22" s="162"/>
      <c r="LHP22" s="171"/>
      <c r="LHQ22" s="171"/>
      <c r="LHR22" s="171"/>
      <c r="LHS22" s="171"/>
      <c r="LHT22" s="171"/>
      <c r="LHU22" s="171"/>
      <c r="LHV22" s="172"/>
      <c r="LHW22" s="162"/>
      <c r="LHX22" s="171"/>
      <c r="LHY22" s="171"/>
      <c r="LHZ22" s="171"/>
      <c r="LIA22" s="171"/>
      <c r="LIB22" s="171"/>
      <c r="LIC22" s="171"/>
      <c r="LID22" s="172"/>
      <c r="LIE22" s="162"/>
      <c r="LIF22" s="171"/>
      <c r="LIG22" s="171"/>
      <c r="LIH22" s="171"/>
      <c r="LII22" s="171"/>
      <c r="LIJ22" s="171"/>
      <c r="LIK22" s="171"/>
      <c r="LIL22" s="172"/>
      <c r="LIM22" s="162"/>
      <c r="LIN22" s="171"/>
      <c r="LIO22" s="171"/>
      <c r="LIP22" s="171"/>
      <c r="LIQ22" s="171"/>
      <c r="LIR22" s="171"/>
      <c r="LIS22" s="171"/>
      <c r="LIT22" s="172"/>
      <c r="LIU22" s="162"/>
      <c r="LIV22" s="171"/>
      <c r="LIW22" s="171"/>
      <c r="LIX22" s="171"/>
      <c r="LIY22" s="171"/>
      <c r="LIZ22" s="171"/>
      <c r="LJA22" s="171"/>
      <c r="LJB22" s="172"/>
      <c r="LJC22" s="162"/>
      <c r="LJD22" s="171"/>
      <c r="LJE22" s="171"/>
      <c r="LJF22" s="171"/>
      <c r="LJG22" s="171"/>
      <c r="LJH22" s="171"/>
      <c r="LJI22" s="171"/>
      <c r="LJJ22" s="172"/>
      <c r="LJK22" s="162"/>
      <c r="LJL22" s="171"/>
      <c r="LJM22" s="171"/>
      <c r="LJN22" s="171"/>
      <c r="LJO22" s="171"/>
      <c r="LJP22" s="171"/>
      <c r="LJQ22" s="171"/>
      <c r="LJR22" s="172"/>
      <c r="LJS22" s="162"/>
      <c r="LJT22" s="171"/>
      <c r="LJU22" s="171"/>
      <c r="LJV22" s="171"/>
      <c r="LJW22" s="171"/>
      <c r="LJX22" s="171"/>
      <c r="LJY22" s="171"/>
      <c r="LJZ22" s="172"/>
      <c r="LKA22" s="162"/>
      <c r="LKB22" s="171"/>
      <c r="LKC22" s="171"/>
      <c r="LKD22" s="171"/>
      <c r="LKE22" s="171"/>
      <c r="LKF22" s="171"/>
      <c r="LKG22" s="171"/>
      <c r="LKH22" s="172"/>
      <c r="LKI22" s="162"/>
      <c r="LKJ22" s="171"/>
      <c r="LKK22" s="171"/>
      <c r="LKL22" s="171"/>
      <c r="LKM22" s="171"/>
      <c r="LKN22" s="171"/>
      <c r="LKO22" s="171"/>
      <c r="LKP22" s="172"/>
      <c r="LKQ22" s="162"/>
      <c r="LKR22" s="171"/>
      <c r="LKS22" s="171"/>
      <c r="LKT22" s="171"/>
      <c r="LKU22" s="171"/>
      <c r="LKV22" s="171"/>
      <c r="LKW22" s="171"/>
      <c r="LKX22" s="172"/>
      <c r="LKY22" s="162"/>
      <c r="LKZ22" s="171"/>
      <c r="LLA22" s="171"/>
      <c r="LLB22" s="171"/>
      <c r="LLC22" s="171"/>
      <c r="LLD22" s="171"/>
      <c r="LLE22" s="171"/>
      <c r="LLF22" s="172"/>
      <c r="LLG22" s="162"/>
      <c r="LLH22" s="171"/>
      <c r="LLI22" s="171"/>
      <c r="LLJ22" s="171"/>
      <c r="LLK22" s="171"/>
      <c r="LLL22" s="171"/>
      <c r="LLM22" s="171"/>
      <c r="LLN22" s="172"/>
      <c r="LLO22" s="162"/>
      <c r="LLP22" s="171"/>
      <c r="LLQ22" s="171"/>
      <c r="LLR22" s="171"/>
      <c r="LLS22" s="171"/>
      <c r="LLT22" s="171"/>
      <c r="LLU22" s="171"/>
      <c r="LLV22" s="172"/>
      <c r="LLW22" s="162"/>
      <c r="LLX22" s="171"/>
      <c r="LLY22" s="171"/>
      <c r="LLZ22" s="171"/>
      <c r="LMA22" s="171"/>
      <c r="LMB22" s="171"/>
      <c r="LMC22" s="171"/>
      <c r="LMD22" s="172"/>
      <c r="LME22" s="162"/>
      <c r="LMF22" s="171"/>
      <c r="LMG22" s="171"/>
      <c r="LMH22" s="171"/>
      <c r="LMI22" s="171"/>
      <c r="LMJ22" s="171"/>
      <c r="LMK22" s="171"/>
      <c r="LML22" s="172"/>
      <c r="LMM22" s="162"/>
      <c r="LMN22" s="171"/>
      <c r="LMO22" s="171"/>
      <c r="LMP22" s="171"/>
      <c r="LMQ22" s="171"/>
      <c r="LMR22" s="171"/>
      <c r="LMS22" s="171"/>
      <c r="LMT22" s="172"/>
      <c r="LMU22" s="162"/>
      <c r="LMV22" s="171"/>
      <c r="LMW22" s="171"/>
      <c r="LMX22" s="171"/>
      <c r="LMY22" s="171"/>
      <c r="LMZ22" s="171"/>
      <c r="LNA22" s="171"/>
      <c r="LNB22" s="172"/>
      <c r="LNC22" s="162"/>
      <c r="LND22" s="171"/>
      <c r="LNE22" s="171"/>
      <c r="LNF22" s="171"/>
      <c r="LNG22" s="171"/>
      <c r="LNH22" s="171"/>
      <c r="LNI22" s="171"/>
      <c r="LNJ22" s="172"/>
      <c r="LNK22" s="162"/>
      <c r="LNL22" s="171"/>
      <c r="LNM22" s="171"/>
      <c r="LNN22" s="171"/>
      <c r="LNO22" s="171"/>
      <c r="LNP22" s="171"/>
      <c r="LNQ22" s="171"/>
      <c r="LNR22" s="172"/>
      <c r="LNS22" s="162"/>
      <c r="LNT22" s="171"/>
      <c r="LNU22" s="171"/>
      <c r="LNV22" s="171"/>
      <c r="LNW22" s="171"/>
      <c r="LNX22" s="171"/>
      <c r="LNY22" s="171"/>
      <c r="LNZ22" s="172"/>
      <c r="LOA22" s="162"/>
      <c r="LOB22" s="171"/>
      <c r="LOC22" s="171"/>
      <c r="LOD22" s="171"/>
      <c r="LOE22" s="171"/>
      <c r="LOF22" s="171"/>
      <c r="LOG22" s="171"/>
      <c r="LOH22" s="172"/>
      <c r="LOI22" s="162"/>
      <c r="LOJ22" s="171"/>
      <c r="LOK22" s="171"/>
      <c r="LOL22" s="171"/>
      <c r="LOM22" s="171"/>
      <c r="LON22" s="171"/>
      <c r="LOO22" s="171"/>
      <c r="LOP22" s="172"/>
      <c r="LOQ22" s="162"/>
      <c r="LOR22" s="171"/>
      <c r="LOS22" s="171"/>
      <c r="LOT22" s="171"/>
      <c r="LOU22" s="171"/>
      <c r="LOV22" s="171"/>
      <c r="LOW22" s="171"/>
      <c r="LOX22" s="172"/>
      <c r="LOY22" s="162"/>
      <c r="LOZ22" s="171"/>
      <c r="LPA22" s="171"/>
      <c r="LPB22" s="171"/>
      <c r="LPC22" s="171"/>
      <c r="LPD22" s="171"/>
      <c r="LPE22" s="171"/>
      <c r="LPF22" s="172"/>
      <c r="LPG22" s="162"/>
      <c r="LPH22" s="171"/>
      <c r="LPI22" s="171"/>
      <c r="LPJ22" s="171"/>
      <c r="LPK22" s="171"/>
      <c r="LPL22" s="171"/>
      <c r="LPM22" s="171"/>
      <c r="LPN22" s="172"/>
      <c r="LPO22" s="162"/>
      <c r="LPP22" s="171"/>
      <c r="LPQ22" s="171"/>
      <c r="LPR22" s="171"/>
      <c r="LPS22" s="171"/>
      <c r="LPT22" s="171"/>
      <c r="LPU22" s="171"/>
      <c r="LPV22" s="172"/>
      <c r="LPW22" s="162"/>
      <c r="LPX22" s="171"/>
      <c r="LPY22" s="171"/>
      <c r="LPZ22" s="171"/>
      <c r="LQA22" s="171"/>
      <c r="LQB22" s="171"/>
      <c r="LQC22" s="171"/>
      <c r="LQD22" s="172"/>
      <c r="LQE22" s="162"/>
      <c r="LQF22" s="171"/>
      <c r="LQG22" s="171"/>
      <c r="LQH22" s="171"/>
      <c r="LQI22" s="171"/>
      <c r="LQJ22" s="171"/>
      <c r="LQK22" s="171"/>
      <c r="LQL22" s="172"/>
      <c r="LQM22" s="162"/>
      <c r="LQN22" s="171"/>
      <c r="LQO22" s="171"/>
      <c r="LQP22" s="171"/>
      <c r="LQQ22" s="171"/>
      <c r="LQR22" s="171"/>
      <c r="LQS22" s="171"/>
      <c r="LQT22" s="172"/>
      <c r="LQU22" s="162"/>
      <c r="LQV22" s="171"/>
      <c r="LQW22" s="171"/>
      <c r="LQX22" s="171"/>
      <c r="LQY22" s="171"/>
      <c r="LQZ22" s="171"/>
      <c r="LRA22" s="171"/>
      <c r="LRB22" s="172"/>
      <c r="LRC22" s="162"/>
      <c r="LRD22" s="171"/>
      <c r="LRE22" s="171"/>
      <c r="LRF22" s="171"/>
      <c r="LRG22" s="171"/>
      <c r="LRH22" s="171"/>
      <c r="LRI22" s="171"/>
      <c r="LRJ22" s="172"/>
      <c r="LRK22" s="162"/>
      <c r="LRL22" s="171"/>
      <c r="LRM22" s="171"/>
      <c r="LRN22" s="171"/>
      <c r="LRO22" s="171"/>
      <c r="LRP22" s="171"/>
      <c r="LRQ22" s="171"/>
      <c r="LRR22" s="172"/>
      <c r="LRS22" s="162"/>
      <c r="LRT22" s="171"/>
      <c r="LRU22" s="171"/>
      <c r="LRV22" s="171"/>
      <c r="LRW22" s="171"/>
      <c r="LRX22" s="171"/>
      <c r="LRY22" s="171"/>
      <c r="LRZ22" s="172"/>
      <c r="LSA22" s="162"/>
      <c r="LSB22" s="171"/>
      <c r="LSC22" s="171"/>
      <c r="LSD22" s="171"/>
      <c r="LSE22" s="171"/>
      <c r="LSF22" s="171"/>
      <c r="LSG22" s="171"/>
      <c r="LSH22" s="172"/>
      <c r="LSI22" s="162"/>
      <c r="LSJ22" s="171"/>
      <c r="LSK22" s="171"/>
      <c r="LSL22" s="171"/>
      <c r="LSM22" s="171"/>
      <c r="LSN22" s="171"/>
      <c r="LSO22" s="171"/>
      <c r="LSP22" s="172"/>
      <c r="LSQ22" s="162"/>
      <c r="LSR22" s="171"/>
      <c r="LSS22" s="171"/>
      <c r="LST22" s="171"/>
      <c r="LSU22" s="171"/>
      <c r="LSV22" s="171"/>
      <c r="LSW22" s="171"/>
      <c r="LSX22" s="172"/>
      <c r="LSY22" s="162"/>
      <c r="LSZ22" s="171"/>
      <c r="LTA22" s="171"/>
      <c r="LTB22" s="171"/>
      <c r="LTC22" s="171"/>
      <c r="LTD22" s="171"/>
      <c r="LTE22" s="171"/>
      <c r="LTF22" s="172"/>
      <c r="LTG22" s="162"/>
      <c r="LTH22" s="171"/>
      <c r="LTI22" s="171"/>
      <c r="LTJ22" s="171"/>
      <c r="LTK22" s="171"/>
      <c r="LTL22" s="171"/>
      <c r="LTM22" s="171"/>
      <c r="LTN22" s="172"/>
      <c r="LTO22" s="162"/>
      <c r="LTP22" s="171"/>
      <c r="LTQ22" s="171"/>
      <c r="LTR22" s="171"/>
      <c r="LTS22" s="171"/>
      <c r="LTT22" s="171"/>
      <c r="LTU22" s="171"/>
      <c r="LTV22" s="172"/>
      <c r="LTW22" s="162"/>
      <c r="LTX22" s="171"/>
      <c r="LTY22" s="171"/>
      <c r="LTZ22" s="171"/>
      <c r="LUA22" s="171"/>
      <c r="LUB22" s="171"/>
      <c r="LUC22" s="171"/>
      <c r="LUD22" s="172"/>
      <c r="LUE22" s="162"/>
      <c r="LUF22" s="171"/>
      <c r="LUG22" s="171"/>
      <c r="LUH22" s="171"/>
      <c r="LUI22" s="171"/>
      <c r="LUJ22" s="171"/>
      <c r="LUK22" s="171"/>
      <c r="LUL22" s="172"/>
      <c r="LUM22" s="162"/>
      <c r="LUN22" s="171"/>
      <c r="LUO22" s="171"/>
      <c r="LUP22" s="171"/>
      <c r="LUQ22" s="171"/>
      <c r="LUR22" s="171"/>
      <c r="LUS22" s="171"/>
      <c r="LUT22" s="172"/>
      <c r="LUU22" s="162"/>
      <c r="LUV22" s="171"/>
      <c r="LUW22" s="171"/>
      <c r="LUX22" s="171"/>
      <c r="LUY22" s="171"/>
      <c r="LUZ22" s="171"/>
      <c r="LVA22" s="171"/>
      <c r="LVB22" s="172"/>
      <c r="LVC22" s="162"/>
      <c r="LVD22" s="171"/>
      <c r="LVE22" s="171"/>
      <c r="LVF22" s="171"/>
      <c r="LVG22" s="171"/>
      <c r="LVH22" s="171"/>
      <c r="LVI22" s="171"/>
      <c r="LVJ22" s="172"/>
      <c r="LVK22" s="162"/>
      <c r="LVL22" s="171"/>
      <c r="LVM22" s="171"/>
      <c r="LVN22" s="171"/>
      <c r="LVO22" s="171"/>
      <c r="LVP22" s="171"/>
      <c r="LVQ22" s="171"/>
      <c r="LVR22" s="172"/>
      <c r="LVS22" s="162"/>
      <c r="LVT22" s="171"/>
      <c r="LVU22" s="171"/>
      <c r="LVV22" s="171"/>
      <c r="LVW22" s="171"/>
      <c r="LVX22" s="171"/>
      <c r="LVY22" s="171"/>
      <c r="LVZ22" s="172"/>
      <c r="LWA22" s="162"/>
      <c r="LWB22" s="171"/>
      <c r="LWC22" s="171"/>
      <c r="LWD22" s="171"/>
      <c r="LWE22" s="171"/>
      <c r="LWF22" s="171"/>
      <c r="LWG22" s="171"/>
      <c r="LWH22" s="172"/>
      <c r="LWI22" s="162"/>
      <c r="LWJ22" s="171"/>
      <c r="LWK22" s="171"/>
      <c r="LWL22" s="171"/>
      <c r="LWM22" s="171"/>
      <c r="LWN22" s="171"/>
      <c r="LWO22" s="171"/>
      <c r="LWP22" s="172"/>
      <c r="LWQ22" s="162"/>
      <c r="LWR22" s="171"/>
      <c r="LWS22" s="171"/>
      <c r="LWT22" s="171"/>
      <c r="LWU22" s="171"/>
      <c r="LWV22" s="171"/>
      <c r="LWW22" s="171"/>
      <c r="LWX22" s="172"/>
      <c r="LWY22" s="162"/>
      <c r="LWZ22" s="171"/>
      <c r="LXA22" s="171"/>
      <c r="LXB22" s="171"/>
      <c r="LXC22" s="171"/>
      <c r="LXD22" s="171"/>
      <c r="LXE22" s="171"/>
      <c r="LXF22" s="172"/>
      <c r="LXG22" s="162"/>
      <c r="LXH22" s="171"/>
      <c r="LXI22" s="171"/>
      <c r="LXJ22" s="171"/>
      <c r="LXK22" s="171"/>
      <c r="LXL22" s="171"/>
      <c r="LXM22" s="171"/>
      <c r="LXN22" s="172"/>
      <c r="LXO22" s="162"/>
      <c r="LXP22" s="171"/>
      <c r="LXQ22" s="171"/>
      <c r="LXR22" s="171"/>
      <c r="LXS22" s="171"/>
      <c r="LXT22" s="171"/>
      <c r="LXU22" s="171"/>
      <c r="LXV22" s="172"/>
      <c r="LXW22" s="162"/>
      <c r="LXX22" s="171"/>
      <c r="LXY22" s="171"/>
      <c r="LXZ22" s="171"/>
      <c r="LYA22" s="171"/>
      <c r="LYB22" s="171"/>
      <c r="LYC22" s="171"/>
      <c r="LYD22" s="172"/>
      <c r="LYE22" s="162"/>
      <c r="LYF22" s="171"/>
      <c r="LYG22" s="171"/>
      <c r="LYH22" s="171"/>
      <c r="LYI22" s="171"/>
      <c r="LYJ22" s="171"/>
      <c r="LYK22" s="171"/>
      <c r="LYL22" s="172"/>
      <c r="LYM22" s="162"/>
      <c r="LYN22" s="171"/>
      <c r="LYO22" s="171"/>
      <c r="LYP22" s="171"/>
      <c r="LYQ22" s="171"/>
      <c r="LYR22" s="171"/>
      <c r="LYS22" s="171"/>
      <c r="LYT22" s="172"/>
      <c r="LYU22" s="162"/>
      <c r="LYV22" s="171"/>
      <c r="LYW22" s="171"/>
      <c r="LYX22" s="171"/>
      <c r="LYY22" s="171"/>
      <c r="LYZ22" s="171"/>
      <c r="LZA22" s="171"/>
      <c r="LZB22" s="172"/>
      <c r="LZC22" s="162"/>
      <c r="LZD22" s="171"/>
      <c r="LZE22" s="171"/>
      <c r="LZF22" s="171"/>
      <c r="LZG22" s="171"/>
      <c r="LZH22" s="171"/>
      <c r="LZI22" s="171"/>
      <c r="LZJ22" s="172"/>
      <c r="LZK22" s="162"/>
      <c r="LZL22" s="171"/>
      <c r="LZM22" s="171"/>
      <c r="LZN22" s="171"/>
      <c r="LZO22" s="171"/>
      <c r="LZP22" s="171"/>
      <c r="LZQ22" s="171"/>
      <c r="LZR22" s="172"/>
      <c r="LZS22" s="162"/>
      <c r="LZT22" s="171"/>
      <c r="LZU22" s="171"/>
      <c r="LZV22" s="171"/>
      <c r="LZW22" s="171"/>
      <c r="LZX22" s="171"/>
      <c r="LZY22" s="171"/>
      <c r="LZZ22" s="172"/>
      <c r="MAA22" s="162"/>
      <c r="MAB22" s="171"/>
      <c r="MAC22" s="171"/>
      <c r="MAD22" s="171"/>
      <c r="MAE22" s="171"/>
      <c r="MAF22" s="171"/>
      <c r="MAG22" s="171"/>
      <c r="MAH22" s="172"/>
      <c r="MAI22" s="162"/>
      <c r="MAJ22" s="171"/>
      <c r="MAK22" s="171"/>
      <c r="MAL22" s="171"/>
      <c r="MAM22" s="171"/>
      <c r="MAN22" s="171"/>
      <c r="MAO22" s="171"/>
      <c r="MAP22" s="172"/>
      <c r="MAQ22" s="162"/>
      <c r="MAR22" s="171"/>
      <c r="MAS22" s="171"/>
      <c r="MAT22" s="171"/>
      <c r="MAU22" s="171"/>
      <c r="MAV22" s="171"/>
      <c r="MAW22" s="171"/>
      <c r="MAX22" s="172"/>
      <c r="MAY22" s="162"/>
      <c r="MAZ22" s="171"/>
      <c r="MBA22" s="171"/>
      <c r="MBB22" s="171"/>
      <c r="MBC22" s="171"/>
      <c r="MBD22" s="171"/>
      <c r="MBE22" s="171"/>
      <c r="MBF22" s="172"/>
      <c r="MBG22" s="162"/>
      <c r="MBH22" s="171"/>
      <c r="MBI22" s="171"/>
      <c r="MBJ22" s="171"/>
      <c r="MBK22" s="171"/>
      <c r="MBL22" s="171"/>
      <c r="MBM22" s="171"/>
      <c r="MBN22" s="172"/>
      <c r="MBO22" s="162"/>
      <c r="MBP22" s="171"/>
      <c r="MBQ22" s="171"/>
      <c r="MBR22" s="171"/>
      <c r="MBS22" s="171"/>
      <c r="MBT22" s="171"/>
      <c r="MBU22" s="171"/>
      <c r="MBV22" s="172"/>
      <c r="MBW22" s="162"/>
      <c r="MBX22" s="171"/>
      <c r="MBY22" s="171"/>
      <c r="MBZ22" s="171"/>
      <c r="MCA22" s="171"/>
      <c r="MCB22" s="171"/>
      <c r="MCC22" s="171"/>
      <c r="MCD22" s="172"/>
      <c r="MCE22" s="162"/>
      <c r="MCF22" s="171"/>
      <c r="MCG22" s="171"/>
      <c r="MCH22" s="171"/>
      <c r="MCI22" s="171"/>
      <c r="MCJ22" s="171"/>
      <c r="MCK22" s="171"/>
      <c r="MCL22" s="172"/>
      <c r="MCM22" s="162"/>
      <c r="MCN22" s="171"/>
      <c r="MCO22" s="171"/>
      <c r="MCP22" s="171"/>
      <c r="MCQ22" s="171"/>
      <c r="MCR22" s="171"/>
      <c r="MCS22" s="171"/>
      <c r="MCT22" s="172"/>
      <c r="MCU22" s="162"/>
      <c r="MCV22" s="171"/>
      <c r="MCW22" s="171"/>
      <c r="MCX22" s="171"/>
      <c r="MCY22" s="171"/>
      <c r="MCZ22" s="171"/>
      <c r="MDA22" s="171"/>
      <c r="MDB22" s="172"/>
      <c r="MDC22" s="162"/>
      <c r="MDD22" s="171"/>
      <c r="MDE22" s="171"/>
      <c r="MDF22" s="171"/>
      <c r="MDG22" s="171"/>
      <c r="MDH22" s="171"/>
      <c r="MDI22" s="171"/>
      <c r="MDJ22" s="172"/>
      <c r="MDK22" s="162"/>
      <c r="MDL22" s="171"/>
      <c r="MDM22" s="171"/>
      <c r="MDN22" s="171"/>
      <c r="MDO22" s="171"/>
      <c r="MDP22" s="171"/>
      <c r="MDQ22" s="171"/>
      <c r="MDR22" s="172"/>
      <c r="MDS22" s="162"/>
      <c r="MDT22" s="171"/>
      <c r="MDU22" s="171"/>
      <c r="MDV22" s="171"/>
      <c r="MDW22" s="171"/>
      <c r="MDX22" s="171"/>
      <c r="MDY22" s="171"/>
      <c r="MDZ22" s="172"/>
      <c r="MEA22" s="162"/>
      <c r="MEB22" s="171"/>
      <c r="MEC22" s="171"/>
      <c r="MED22" s="171"/>
      <c r="MEE22" s="171"/>
      <c r="MEF22" s="171"/>
      <c r="MEG22" s="171"/>
      <c r="MEH22" s="172"/>
      <c r="MEI22" s="162"/>
      <c r="MEJ22" s="171"/>
      <c r="MEK22" s="171"/>
      <c r="MEL22" s="171"/>
      <c r="MEM22" s="171"/>
      <c r="MEN22" s="171"/>
      <c r="MEO22" s="171"/>
      <c r="MEP22" s="172"/>
      <c r="MEQ22" s="162"/>
      <c r="MER22" s="171"/>
      <c r="MES22" s="171"/>
      <c r="MET22" s="171"/>
      <c r="MEU22" s="171"/>
      <c r="MEV22" s="171"/>
      <c r="MEW22" s="171"/>
      <c r="MEX22" s="172"/>
      <c r="MEY22" s="162"/>
      <c r="MEZ22" s="171"/>
      <c r="MFA22" s="171"/>
      <c r="MFB22" s="171"/>
      <c r="MFC22" s="171"/>
      <c r="MFD22" s="171"/>
      <c r="MFE22" s="171"/>
      <c r="MFF22" s="172"/>
      <c r="MFG22" s="162"/>
      <c r="MFH22" s="171"/>
      <c r="MFI22" s="171"/>
      <c r="MFJ22" s="171"/>
      <c r="MFK22" s="171"/>
      <c r="MFL22" s="171"/>
      <c r="MFM22" s="171"/>
      <c r="MFN22" s="172"/>
      <c r="MFO22" s="162"/>
      <c r="MFP22" s="171"/>
      <c r="MFQ22" s="171"/>
      <c r="MFR22" s="171"/>
      <c r="MFS22" s="171"/>
      <c r="MFT22" s="171"/>
      <c r="MFU22" s="171"/>
      <c r="MFV22" s="172"/>
      <c r="MFW22" s="162"/>
      <c r="MFX22" s="171"/>
      <c r="MFY22" s="171"/>
      <c r="MFZ22" s="171"/>
      <c r="MGA22" s="171"/>
      <c r="MGB22" s="171"/>
      <c r="MGC22" s="171"/>
      <c r="MGD22" s="172"/>
      <c r="MGE22" s="162"/>
      <c r="MGF22" s="171"/>
      <c r="MGG22" s="171"/>
      <c r="MGH22" s="171"/>
      <c r="MGI22" s="171"/>
      <c r="MGJ22" s="171"/>
      <c r="MGK22" s="171"/>
      <c r="MGL22" s="172"/>
      <c r="MGM22" s="162"/>
      <c r="MGN22" s="171"/>
      <c r="MGO22" s="171"/>
      <c r="MGP22" s="171"/>
      <c r="MGQ22" s="171"/>
      <c r="MGR22" s="171"/>
      <c r="MGS22" s="171"/>
      <c r="MGT22" s="172"/>
      <c r="MGU22" s="162"/>
      <c r="MGV22" s="171"/>
      <c r="MGW22" s="171"/>
      <c r="MGX22" s="171"/>
      <c r="MGY22" s="171"/>
      <c r="MGZ22" s="171"/>
      <c r="MHA22" s="171"/>
      <c r="MHB22" s="172"/>
      <c r="MHC22" s="162"/>
      <c r="MHD22" s="171"/>
      <c r="MHE22" s="171"/>
      <c r="MHF22" s="171"/>
      <c r="MHG22" s="171"/>
      <c r="MHH22" s="171"/>
      <c r="MHI22" s="171"/>
      <c r="MHJ22" s="172"/>
      <c r="MHK22" s="162"/>
      <c r="MHL22" s="171"/>
      <c r="MHM22" s="171"/>
      <c r="MHN22" s="171"/>
      <c r="MHO22" s="171"/>
      <c r="MHP22" s="171"/>
      <c r="MHQ22" s="171"/>
      <c r="MHR22" s="172"/>
      <c r="MHS22" s="162"/>
      <c r="MHT22" s="171"/>
      <c r="MHU22" s="171"/>
      <c r="MHV22" s="171"/>
      <c r="MHW22" s="171"/>
      <c r="MHX22" s="171"/>
      <c r="MHY22" s="171"/>
      <c r="MHZ22" s="172"/>
      <c r="MIA22" s="162"/>
      <c r="MIB22" s="171"/>
      <c r="MIC22" s="171"/>
      <c r="MID22" s="171"/>
      <c r="MIE22" s="171"/>
      <c r="MIF22" s="171"/>
      <c r="MIG22" s="171"/>
      <c r="MIH22" s="172"/>
      <c r="MII22" s="162"/>
      <c r="MIJ22" s="171"/>
      <c r="MIK22" s="171"/>
      <c r="MIL22" s="171"/>
      <c r="MIM22" s="171"/>
      <c r="MIN22" s="171"/>
      <c r="MIO22" s="171"/>
      <c r="MIP22" s="172"/>
      <c r="MIQ22" s="162"/>
      <c r="MIR22" s="171"/>
      <c r="MIS22" s="171"/>
      <c r="MIT22" s="171"/>
      <c r="MIU22" s="171"/>
      <c r="MIV22" s="171"/>
      <c r="MIW22" s="171"/>
      <c r="MIX22" s="172"/>
      <c r="MIY22" s="162"/>
      <c r="MIZ22" s="171"/>
      <c r="MJA22" s="171"/>
      <c r="MJB22" s="171"/>
      <c r="MJC22" s="171"/>
      <c r="MJD22" s="171"/>
      <c r="MJE22" s="171"/>
      <c r="MJF22" s="172"/>
      <c r="MJG22" s="162"/>
      <c r="MJH22" s="171"/>
      <c r="MJI22" s="171"/>
      <c r="MJJ22" s="171"/>
      <c r="MJK22" s="171"/>
      <c r="MJL22" s="171"/>
      <c r="MJM22" s="171"/>
      <c r="MJN22" s="172"/>
      <c r="MJO22" s="162"/>
      <c r="MJP22" s="171"/>
      <c r="MJQ22" s="171"/>
      <c r="MJR22" s="171"/>
      <c r="MJS22" s="171"/>
      <c r="MJT22" s="171"/>
      <c r="MJU22" s="171"/>
      <c r="MJV22" s="172"/>
      <c r="MJW22" s="162"/>
      <c r="MJX22" s="171"/>
      <c r="MJY22" s="171"/>
      <c r="MJZ22" s="171"/>
      <c r="MKA22" s="171"/>
      <c r="MKB22" s="171"/>
      <c r="MKC22" s="171"/>
      <c r="MKD22" s="172"/>
      <c r="MKE22" s="162"/>
      <c r="MKF22" s="171"/>
      <c r="MKG22" s="171"/>
      <c r="MKH22" s="171"/>
      <c r="MKI22" s="171"/>
      <c r="MKJ22" s="171"/>
      <c r="MKK22" s="171"/>
      <c r="MKL22" s="172"/>
      <c r="MKM22" s="162"/>
      <c r="MKN22" s="171"/>
      <c r="MKO22" s="171"/>
      <c r="MKP22" s="171"/>
      <c r="MKQ22" s="171"/>
      <c r="MKR22" s="171"/>
      <c r="MKS22" s="171"/>
      <c r="MKT22" s="172"/>
      <c r="MKU22" s="162"/>
      <c r="MKV22" s="171"/>
      <c r="MKW22" s="171"/>
      <c r="MKX22" s="171"/>
      <c r="MKY22" s="171"/>
      <c r="MKZ22" s="171"/>
      <c r="MLA22" s="171"/>
      <c r="MLB22" s="172"/>
      <c r="MLC22" s="162"/>
      <c r="MLD22" s="171"/>
      <c r="MLE22" s="171"/>
      <c r="MLF22" s="171"/>
      <c r="MLG22" s="171"/>
      <c r="MLH22" s="171"/>
      <c r="MLI22" s="171"/>
      <c r="MLJ22" s="172"/>
      <c r="MLK22" s="162"/>
      <c r="MLL22" s="171"/>
      <c r="MLM22" s="171"/>
      <c r="MLN22" s="171"/>
      <c r="MLO22" s="171"/>
      <c r="MLP22" s="171"/>
      <c r="MLQ22" s="171"/>
      <c r="MLR22" s="172"/>
      <c r="MLS22" s="162"/>
      <c r="MLT22" s="171"/>
      <c r="MLU22" s="171"/>
      <c r="MLV22" s="171"/>
      <c r="MLW22" s="171"/>
      <c r="MLX22" s="171"/>
      <c r="MLY22" s="171"/>
      <c r="MLZ22" s="172"/>
      <c r="MMA22" s="162"/>
      <c r="MMB22" s="171"/>
      <c r="MMC22" s="171"/>
      <c r="MMD22" s="171"/>
      <c r="MME22" s="171"/>
      <c r="MMF22" s="171"/>
      <c r="MMG22" s="171"/>
      <c r="MMH22" s="172"/>
      <c r="MMI22" s="162"/>
      <c r="MMJ22" s="171"/>
      <c r="MMK22" s="171"/>
      <c r="MML22" s="171"/>
      <c r="MMM22" s="171"/>
      <c r="MMN22" s="171"/>
      <c r="MMO22" s="171"/>
      <c r="MMP22" s="172"/>
      <c r="MMQ22" s="162"/>
      <c r="MMR22" s="171"/>
      <c r="MMS22" s="171"/>
      <c r="MMT22" s="171"/>
      <c r="MMU22" s="171"/>
      <c r="MMV22" s="171"/>
      <c r="MMW22" s="171"/>
      <c r="MMX22" s="172"/>
      <c r="MMY22" s="162"/>
      <c r="MMZ22" s="171"/>
      <c r="MNA22" s="171"/>
      <c r="MNB22" s="171"/>
      <c r="MNC22" s="171"/>
      <c r="MND22" s="171"/>
      <c r="MNE22" s="171"/>
      <c r="MNF22" s="172"/>
      <c r="MNG22" s="162"/>
      <c r="MNH22" s="171"/>
      <c r="MNI22" s="171"/>
      <c r="MNJ22" s="171"/>
      <c r="MNK22" s="171"/>
      <c r="MNL22" s="171"/>
      <c r="MNM22" s="171"/>
      <c r="MNN22" s="172"/>
      <c r="MNO22" s="162"/>
      <c r="MNP22" s="171"/>
      <c r="MNQ22" s="171"/>
      <c r="MNR22" s="171"/>
      <c r="MNS22" s="171"/>
      <c r="MNT22" s="171"/>
      <c r="MNU22" s="171"/>
      <c r="MNV22" s="172"/>
      <c r="MNW22" s="162"/>
      <c r="MNX22" s="171"/>
      <c r="MNY22" s="171"/>
      <c r="MNZ22" s="171"/>
      <c r="MOA22" s="171"/>
      <c r="MOB22" s="171"/>
      <c r="MOC22" s="171"/>
      <c r="MOD22" s="172"/>
      <c r="MOE22" s="162"/>
      <c r="MOF22" s="171"/>
      <c r="MOG22" s="171"/>
      <c r="MOH22" s="171"/>
      <c r="MOI22" s="171"/>
      <c r="MOJ22" s="171"/>
      <c r="MOK22" s="171"/>
      <c r="MOL22" s="172"/>
      <c r="MOM22" s="162"/>
      <c r="MON22" s="171"/>
      <c r="MOO22" s="171"/>
      <c r="MOP22" s="171"/>
      <c r="MOQ22" s="171"/>
      <c r="MOR22" s="171"/>
      <c r="MOS22" s="171"/>
      <c r="MOT22" s="172"/>
      <c r="MOU22" s="162"/>
      <c r="MOV22" s="171"/>
      <c r="MOW22" s="171"/>
      <c r="MOX22" s="171"/>
      <c r="MOY22" s="171"/>
      <c r="MOZ22" s="171"/>
      <c r="MPA22" s="171"/>
      <c r="MPB22" s="172"/>
      <c r="MPC22" s="162"/>
      <c r="MPD22" s="171"/>
      <c r="MPE22" s="171"/>
      <c r="MPF22" s="171"/>
      <c r="MPG22" s="171"/>
      <c r="MPH22" s="171"/>
      <c r="MPI22" s="171"/>
      <c r="MPJ22" s="172"/>
      <c r="MPK22" s="162"/>
      <c r="MPL22" s="171"/>
      <c r="MPM22" s="171"/>
      <c r="MPN22" s="171"/>
      <c r="MPO22" s="171"/>
      <c r="MPP22" s="171"/>
      <c r="MPQ22" s="171"/>
      <c r="MPR22" s="172"/>
      <c r="MPS22" s="162"/>
      <c r="MPT22" s="171"/>
      <c r="MPU22" s="171"/>
      <c r="MPV22" s="171"/>
      <c r="MPW22" s="171"/>
      <c r="MPX22" s="171"/>
      <c r="MPY22" s="171"/>
      <c r="MPZ22" s="172"/>
      <c r="MQA22" s="162"/>
      <c r="MQB22" s="171"/>
      <c r="MQC22" s="171"/>
      <c r="MQD22" s="171"/>
      <c r="MQE22" s="171"/>
      <c r="MQF22" s="171"/>
      <c r="MQG22" s="171"/>
      <c r="MQH22" s="172"/>
      <c r="MQI22" s="162"/>
      <c r="MQJ22" s="171"/>
      <c r="MQK22" s="171"/>
      <c r="MQL22" s="171"/>
      <c r="MQM22" s="171"/>
      <c r="MQN22" s="171"/>
      <c r="MQO22" s="171"/>
      <c r="MQP22" s="172"/>
      <c r="MQQ22" s="162"/>
      <c r="MQR22" s="171"/>
      <c r="MQS22" s="171"/>
      <c r="MQT22" s="171"/>
      <c r="MQU22" s="171"/>
      <c r="MQV22" s="171"/>
      <c r="MQW22" s="171"/>
      <c r="MQX22" s="172"/>
      <c r="MQY22" s="162"/>
      <c r="MQZ22" s="171"/>
      <c r="MRA22" s="171"/>
      <c r="MRB22" s="171"/>
      <c r="MRC22" s="171"/>
      <c r="MRD22" s="171"/>
      <c r="MRE22" s="171"/>
      <c r="MRF22" s="172"/>
      <c r="MRG22" s="162"/>
      <c r="MRH22" s="171"/>
      <c r="MRI22" s="171"/>
      <c r="MRJ22" s="171"/>
      <c r="MRK22" s="171"/>
      <c r="MRL22" s="171"/>
      <c r="MRM22" s="171"/>
      <c r="MRN22" s="172"/>
      <c r="MRO22" s="162"/>
      <c r="MRP22" s="171"/>
      <c r="MRQ22" s="171"/>
      <c r="MRR22" s="171"/>
      <c r="MRS22" s="171"/>
      <c r="MRT22" s="171"/>
      <c r="MRU22" s="171"/>
      <c r="MRV22" s="172"/>
      <c r="MRW22" s="162"/>
      <c r="MRX22" s="171"/>
      <c r="MRY22" s="171"/>
      <c r="MRZ22" s="171"/>
      <c r="MSA22" s="171"/>
      <c r="MSB22" s="171"/>
      <c r="MSC22" s="171"/>
      <c r="MSD22" s="172"/>
      <c r="MSE22" s="162"/>
      <c r="MSF22" s="171"/>
      <c r="MSG22" s="171"/>
      <c r="MSH22" s="171"/>
      <c r="MSI22" s="171"/>
      <c r="MSJ22" s="171"/>
      <c r="MSK22" s="171"/>
      <c r="MSL22" s="172"/>
      <c r="MSM22" s="162"/>
      <c r="MSN22" s="171"/>
      <c r="MSO22" s="171"/>
      <c r="MSP22" s="171"/>
      <c r="MSQ22" s="171"/>
      <c r="MSR22" s="171"/>
      <c r="MSS22" s="171"/>
      <c r="MST22" s="172"/>
      <c r="MSU22" s="162"/>
      <c r="MSV22" s="171"/>
      <c r="MSW22" s="171"/>
      <c r="MSX22" s="171"/>
      <c r="MSY22" s="171"/>
      <c r="MSZ22" s="171"/>
      <c r="MTA22" s="171"/>
      <c r="MTB22" s="172"/>
      <c r="MTC22" s="162"/>
      <c r="MTD22" s="171"/>
      <c r="MTE22" s="171"/>
      <c r="MTF22" s="171"/>
      <c r="MTG22" s="171"/>
      <c r="MTH22" s="171"/>
      <c r="MTI22" s="171"/>
      <c r="MTJ22" s="172"/>
      <c r="MTK22" s="162"/>
      <c r="MTL22" s="171"/>
      <c r="MTM22" s="171"/>
      <c r="MTN22" s="171"/>
      <c r="MTO22" s="171"/>
      <c r="MTP22" s="171"/>
      <c r="MTQ22" s="171"/>
      <c r="MTR22" s="172"/>
      <c r="MTS22" s="162"/>
      <c r="MTT22" s="171"/>
      <c r="MTU22" s="171"/>
      <c r="MTV22" s="171"/>
      <c r="MTW22" s="171"/>
      <c r="MTX22" s="171"/>
      <c r="MTY22" s="171"/>
      <c r="MTZ22" s="172"/>
      <c r="MUA22" s="162"/>
      <c r="MUB22" s="171"/>
      <c r="MUC22" s="171"/>
      <c r="MUD22" s="171"/>
      <c r="MUE22" s="171"/>
      <c r="MUF22" s="171"/>
      <c r="MUG22" s="171"/>
      <c r="MUH22" s="172"/>
      <c r="MUI22" s="162"/>
      <c r="MUJ22" s="171"/>
      <c r="MUK22" s="171"/>
      <c r="MUL22" s="171"/>
      <c r="MUM22" s="171"/>
      <c r="MUN22" s="171"/>
      <c r="MUO22" s="171"/>
      <c r="MUP22" s="172"/>
      <c r="MUQ22" s="162"/>
      <c r="MUR22" s="171"/>
      <c r="MUS22" s="171"/>
      <c r="MUT22" s="171"/>
      <c r="MUU22" s="171"/>
      <c r="MUV22" s="171"/>
      <c r="MUW22" s="171"/>
      <c r="MUX22" s="172"/>
      <c r="MUY22" s="162"/>
      <c r="MUZ22" s="171"/>
      <c r="MVA22" s="171"/>
      <c r="MVB22" s="171"/>
      <c r="MVC22" s="171"/>
      <c r="MVD22" s="171"/>
      <c r="MVE22" s="171"/>
      <c r="MVF22" s="172"/>
      <c r="MVG22" s="162"/>
      <c r="MVH22" s="171"/>
      <c r="MVI22" s="171"/>
      <c r="MVJ22" s="171"/>
      <c r="MVK22" s="171"/>
      <c r="MVL22" s="171"/>
      <c r="MVM22" s="171"/>
      <c r="MVN22" s="172"/>
      <c r="MVO22" s="162"/>
      <c r="MVP22" s="171"/>
      <c r="MVQ22" s="171"/>
      <c r="MVR22" s="171"/>
      <c r="MVS22" s="171"/>
      <c r="MVT22" s="171"/>
      <c r="MVU22" s="171"/>
      <c r="MVV22" s="172"/>
      <c r="MVW22" s="162"/>
      <c r="MVX22" s="171"/>
      <c r="MVY22" s="171"/>
      <c r="MVZ22" s="171"/>
      <c r="MWA22" s="171"/>
      <c r="MWB22" s="171"/>
      <c r="MWC22" s="171"/>
      <c r="MWD22" s="172"/>
      <c r="MWE22" s="162"/>
      <c r="MWF22" s="171"/>
      <c r="MWG22" s="171"/>
      <c r="MWH22" s="171"/>
      <c r="MWI22" s="171"/>
      <c r="MWJ22" s="171"/>
      <c r="MWK22" s="171"/>
      <c r="MWL22" s="172"/>
      <c r="MWM22" s="162"/>
      <c r="MWN22" s="171"/>
      <c r="MWO22" s="171"/>
      <c r="MWP22" s="171"/>
      <c r="MWQ22" s="171"/>
      <c r="MWR22" s="171"/>
      <c r="MWS22" s="171"/>
      <c r="MWT22" s="172"/>
      <c r="MWU22" s="162"/>
      <c r="MWV22" s="171"/>
      <c r="MWW22" s="171"/>
      <c r="MWX22" s="171"/>
      <c r="MWY22" s="171"/>
      <c r="MWZ22" s="171"/>
      <c r="MXA22" s="171"/>
      <c r="MXB22" s="172"/>
      <c r="MXC22" s="162"/>
      <c r="MXD22" s="171"/>
      <c r="MXE22" s="171"/>
      <c r="MXF22" s="171"/>
      <c r="MXG22" s="171"/>
      <c r="MXH22" s="171"/>
      <c r="MXI22" s="171"/>
      <c r="MXJ22" s="172"/>
      <c r="MXK22" s="162"/>
      <c r="MXL22" s="171"/>
      <c r="MXM22" s="171"/>
      <c r="MXN22" s="171"/>
      <c r="MXO22" s="171"/>
      <c r="MXP22" s="171"/>
      <c r="MXQ22" s="171"/>
      <c r="MXR22" s="172"/>
      <c r="MXS22" s="162"/>
      <c r="MXT22" s="171"/>
      <c r="MXU22" s="171"/>
      <c r="MXV22" s="171"/>
      <c r="MXW22" s="171"/>
      <c r="MXX22" s="171"/>
      <c r="MXY22" s="171"/>
      <c r="MXZ22" s="172"/>
      <c r="MYA22" s="162"/>
      <c r="MYB22" s="171"/>
      <c r="MYC22" s="171"/>
      <c r="MYD22" s="171"/>
      <c r="MYE22" s="171"/>
      <c r="MYF22" s="171"/>
      <c r="MYG22" s="171"/>
      <c r="MYH22" s="172"/>
      <c r="MYI22" s="162"/>
      <c r="MYJ22" s="171"/>
      <c r="MYK22" s="171"/>
      <c r="MYL22" s="171"/>
      <c r="MYM22" s="171"/>
      <c r="MYN22" s="171"/>
      <c r="MYO22" s="171"/>
      <c r="MYP22" s="172"/>
      <c r="MYQ22" s="162"/>
      <c r="MYR22" s="171"/>
      <c r="MYS22" s="171"/>
      <c r="MYT22" s="171"/>
      <c r="MYU22" s="171"/>
      <c r="MYV22" s="171"/>
      <c r="MYW22" s="171"/>
      <c r="MYX22" s="172"/>
      <c r="MYY22" s="162"/>
      <c r="MYZ22" s="171"/>
      <c r="MZA22" s="171"/>
      <c r="MZB22" s="171"/>
      <c r="MZC22" s="171"/>
      <c r="MZD22" s="171"/>
      <c r="MZE22" s="171"/>
      <c r="MZF22" s="172"/>
      <c r="MZG22" s="162"/>
      <c r="MZH22" s="171"/>
      <c r="MZI22" s="171"/>
      <c r="MZJ22" s="171"/>
      <c r="MZK22" s="171"/>
      <c r="MZL22" s="171"/>
      <c r="MZM22" s="171"/>
      <c r="MZN22" s="172"/>
      <c r="MZO22" s="162"/>
      <c r="MZP22" s="171"/>
      <c r="MZQ22" s="171"/>
      <c r="MZR22" s="171"/>
      <c r="MZS22" s="171"/>
      <c r="MZT22" s="171"/>
      <c r="MZU22" s="171"/>
      <c r="MZV22" s="172"/>
      <c r="MZW22" s="162"/>
      <c r="MZX22" s="171"/>
      <c r="MZY22" s="171"/>
      <c r="MZZ22" s="171"/>
      <c r="NAA22" s="171"/>
      <c r="NAB22" s="171"/>
      <c r="NAC22" s="171"/>
      <c r="NAD22" s="172"/>
      <c r="NAE22" s="162"/>
      <c r="NAF22" s="171"/>
      <c r="NAG22" s="171"/>
      <c r="NAH22" s="171"/>
      <c r="NAI22" s="171"/>
      <c r="NAJ22" s="171"/>
      <c r="NAK22" s="171"/>
      <c r="NAL22" s="172"/>
      <c r="NAM22" s="162"/>
      <c r="NAN22" s="171"/>
      <c r="NAO22" s="171"/>
      <c r="NAP22" s="171"/>
      <c r="NAQ22" s="171"/>
      <c r="NAR22" s="171"/>
      <c r="NAS22" s="171"/>
      <c r="NAT22" s="172"/>
      <c r="NAU22" s="162"/>
      <c r="NAV22" s="171"/>
      <c r="NAW22" s="171"/>
      <c r="NAX22" s="171"/>
      <c r="NAY22" s="171"/>
      <c r="NAZ22" s="171"/>
      <c r="NBA22" s="171"/>
      <c r="NBB22" s="172"/>
      <c r="NBC22" s="162"/>
      <c r="NBD22" s="171"/>
      <c r="NBE22" s="171"/>
      <c r="NBF22" s="171"/>
      <c r="NBG22" s="171"/>
      <c r="NBH22" s="171"/>
      <c r="NBI22" s="171"/>
      <c r="NBJ22" s="172"/>
      <c r="NBK22" s="162"/>
      <c r="NBL22" s="171"/>
      <c r="NBM22" s="171"/>
      <c r="NBN22" s="171"/>
      <c r="NBO22" s="171"/>
      <c r="NBP22" s="171"/>
      <c r="NBQ22" s="171"/>
      <c r="NBR22" s="172"/>
      <c r="NBS22" s="162"/>
      <c r="NBT22" s="171"/>
      <c r="NBU22" s="171"/>
      <c r="NBV22" s="171"/>
      <c r="NBW22" s="171"/>
      <c r="NBX22" s="171"/>
      <c r="NBY22" s="171"/>
      <c r="NBZ22" s="172"/>
      <c r="NCA22" s="162"/>
      <c r="NCB22" s="171"/>
      <c r="NCC22" s="171"/>
      <c r="NCD22" s="171"/>
      <c r="NCE22" s="171"/>
      <c r="NCF22" s="171"/>
      <c r="NCG22" s="171"/>
      <c r="NCH22" s="172"/>
      <c r="NCI22" s="162"/>
      <c r="NCJ22" s="171"/>
      <c r="NCK22" s="171"/>
      <c r="NCL22" s="171"/>
      <c r="NCM22" s="171"/>
      <c r="NCN22" s="171"/>
      <c r="NCO22" s="171"/>
      <c r="NCP22" s="172"/>
      <c r="NCQ22" s="162"/>
      <c r="NCR22" s="171"/>
      <c r="NCS22" s="171"/>
      <c r="NCT22" s="171"/>
      <c r="NCU22" s="171"/>
      <c r="NCV22" s="171"/>
      <c r="NCW22" s="171"/>
      <c r="NCX22" s="172"/>
      <c r="NCY22" s="162"/>
      <c r="NCZ22" s="171"/>
      <c r="NDA22" s="171"/>
      <c r="NDB22" s="171"/>
      <c r="NDC22" s="171"/>
      <c r="NDD22" s="171"/>
      <c r="NDE22" s="171"/>
      <c r="NDF22" s="172"/>
      <c r="NDG22" s="162"/>
      <c r="NDH22" s="171"/>
      <c r="NDI22" s="171"/>
      <c r="NDJ22" s="171"/>
      <c r="NDK22" s="171"/>
      <c r="NDL22" s="171"/>
      <c r="NDM22" s="171"/>
      <c r="NDN22" s="172"/>
      <c r="NDO22" s="162"/>
      <c r="NDP22" s="171"/>
      <c r="NDQ22" s="171"/>
      <c r="NDR22" s="171"/>
      <c r="NDS22" s="171"/>
      <c r="NDT22" s="171"/>
      <c r="NDU22" s="171"/>
      <c r="NDV22" s="172"/>
      <c r="NDW22" s="162"/>
      <c r="NDX22" s="171"/>
      <c r="NDY22" s="171"/>
      <c r="NDZ22" s="171"/>
      <c r="NEA22" s="171"/>
      <c r="NEB22" s="171"/>
      <c r="NEC22" s="171"/>
      <c r="NED22" s="172"/>
      <c r="NEE22" s="162"/>
      <c r="NEF22" s="171"/>
      <c r="NEG22" s="171"/>
      <c r="NEH22" s="171"/>
      <c r="NEI22" s="171"/>
      <c r="NEJ22" s="171"/>
      <c r="NEK22" s="171"/>
      <c r="NEL22" s="172"/>
      <c r="NEM22" s="162"/>
      <c r="NEN22" s="171"/>
      <c r="NEO22" s="171"/>
      <c r="NEP22" s="171"/>
      <c r="NEQ22" s="171"/>
      <c r="NER22" s="171"/>
      <c r="NES22" s="171"/>
      <c r="NET22" s="172"/>
      <c r="NEU22" s="162"/>
      <c r="NEV22" s="171"/>
      <c r="NEW22" s="171"/>
      <c r="NEX22" s="171"/>
      <c r="NEY22" s="171"/>
      <c r="NEZ22" s="171"/>
      <c r="NFA22" s="171"/>
      <c r="NFB22" s="172"/>
      <c r="NFC22" s="162"/>
      <c r="NFD22" s="171"/>
      <c r="NFE22" s="171"/>
      <c r="NFF22" s="171"/>
      <c r="NFG22" s="171"/>
      <c r="NFH22" s="171"/>
      <c r="NFI22" s="171"/>
      <c r="NFJ22" s="172"/>
      <c r="NFK22" s="162"/>
      <c r="NFL22" s="171"/>
      <c r="NFM22" s="171"/>
      <c r="NFN22" s="171"/>
      <c r="NFO22" s="171"/>
      <c r="NFP22" s="171"/>
      <c r="NFQ22" s="171"/>
      <c r="NFR22" s="172"/>
      <c r="NFS22" s="162"/>
      <c r="NFT22" s="171"/>
      <c r="NFU22" s="171"/>
      <c r="NFV22" s="171"/>
      <c r="NFW22" s="171"/>
      <c r="NFX22" s="171"/>
      <c r="NFY22" s="171"/>
      <c r="NFZ22" s="172"/>
      <c r="NGA22" s="162"/>
      <c r="NGB22" s="171"/>
      <c r="NGC22" s="171"/>
      <c r="NGD22" s="171"/>
      <c r="NGE22" s="171"/>
      <c r="NGF22" s="171"/>
      <c r="NGG22" s="171"/>
      <c r="NGH22" s="172"/>
      <c r="NGI22" s="162"/>
      <c r="NGJ22" s="171"/>
      <c r="NGK22" s="171"/>
      <c r="NGL22" s="171"/>
      <c r="NGM22" s="171"/>
      <c r="NGN22" s="171"/>
      <c r="NGO22" s="171"/>
      <c r="NGP22" s="172"/>
      <c r="NGQ22" s="162"/>
      <c r="NGR22" s="171"/>
      <c r="NGS22" s="171"/>
      <c r="NGT22" s="171"/>
      <c r="NGU22" s="171"/>
      <c r="NGV22" s="171"/>
      <c r="NGW22" s="171"/>
      <c r="NGX22" s="172"/>
      <c r="NGY22" s="162"/>
      <c r="NGZ22" s="171"/>
      <c r="NHA22" s="171"/>
      <c r="NHB22" s="171"/>
      <c r="NHC22" s="171"/>
      <c r="NHD22" s="171"/>
      <c r="NHE22" s="171"/>
      <c r="NHF22" s="172"/>
      <c r="NHG22" s="162"/>
      <c r="NHH22" s="171"/>
      <c r="NHI22" s="171"/>
      <c r="NHJ22" s="171"/>
      <c r="NHK22" s="171"/>
      <c r="NHL22" s="171"/>
      <c r="NHM22" s="171"/>
      <c r="NHN22" s="172"/>
      <c r="NHO22" s="162"/>
      <c r="NHP22" s="171"/>
      <c r="NHQ22" s="171"/>
      <c r="NHR22" s="171"/>
      <c r="NHS22" s="171"/>
      <c r="NHT22" s="171"/>
      <c r="NHU22" s="171"/>
      <c r="NHV22" s="172"/>
      <c r="NHW22" s="162"/>
      <c r="NHX22" s="171"/>
      <c r="NHY22" s="171"/>
      <c r="NHZ22" s="171"/>
      <c r="NIA22" s="171"/>
      <c r="NIB22" s="171"/>
      <c r="NIC22" s="171"/>
      <c r="NID22" s="172"/>
      <c r="NIE22" s="162"/>
      <c r="NIF22" s="171"/>
      <c r="NIG22" s="171"/>
      <c r="NIH22" s="171"/>
      <c r="NII22" s="171"/>
      <c r="NIJ22" s="171"/>
      <c r="NIK22" s="171"/>
      <c r="NIL22" s="172"/>
      <c r="NIM22" s="162"/>
      <c r="NIN22" s="171"/>
      <c r="NIO22" s="171"/>
      <c r="NIP22" s="171"/>
      <c r="NIQ22" s="171"/>
      <c r="NIR22" s="171"/>
      <c r="NIS22" s="171"/>
      <c r="NIT22" s="172"/>
      <c r="NIU22" s="162"/>
      <c r="NIV22" s="171"/>
      <c r="NIW22" s="171"/>
      <c r="NIX22" s="171"/>
      <c r="NIY22" s="171"/>
      <c r="NIZ22" s="171"/>
      <c r="NJA22" s="171"/>
      <c r="NJB22" s="172"/>
      <c r="NJC22" s="162"/>
      <c r="NJD22" s="171"/>
      <c r="NJE22" s="171"/>
      <c r="NJF22" s="171"/>
      <c r="NJG22" s="171"/>
      <c r="NJH22" s="171"/>
      <c r="NJI22" s="171"/>
      <c r="NJJ22" s="172"/>
      <c r="NJK22" s="162"/>
      <c r="NJL22" s="171"/>
      <c r="NJM22" s="171"/>
      <c r="NJN22" s="171"/>
      <c r="NJO22" s="171"/>
      <c r="NJP22" s="171"/>
      <c r="NJQ22" s="171"/>
      <c r="NJR22" s="172"/>
      <c r="NJS22" s="162"/>
      <c r="NJT22" s="171"/>
      <c r="NJU22" s="171"/>
      <c r="NJV22" s="171"/>
      <c r="NJW22" s="171"/>
      <c r="NJX22" s="171"/>
      <c r="NJY22" s="171"/>
      <c r="NJZ22" s="172"/>
      <c r="NKA22" s="162"/>
      <c r="NKB22" s="171"/>
      <c r="NKC22" s="171"/>
      <c r="NKD22" s="171"/>
      <c r="NKE22" s="171"/>
      <c r="NKF22" s="171"/>
      <c r="NKG22" s="171"/>
      <c r="NKH22" s="172"/>
      <c r="NKI22" s="162"/>
      <c r="NKJ22" s="171"/>
      <c r="NKK22" s="171"/>
      <c r="NKL22" s="171"/>
      <c r="NKM22" s="171"/>
      <c r="NKN22" s="171"/>
      <c r="NKO22" s="171"/>
      <c r="NKP22" s="172"/>
      <c r="NKQ22" s="162"/>
      <c r="NKR22" s="171"/>
      <c r="NKS22" s="171"/>
      <c r="NKT22" s="171"/>
      <c r="NKU22" s="171"/>
      <c r="NKV22" s="171"/>
      <c r="NKW22" s="171"/>
      <c r="NKX22" s="172"/>
      <c r="NKY22" s="162"/>
      <c r="NKZ22" s="171"/>
      <c r="NLA22" s="171"/>
      <c r="NLB22" s="171"/>
      <c r="NLC22" s="171"/>
      <c r="NLD22" s="171"/>
      <c r="NLE22" s="171"/>
      <c r="NLF22" s="172"/>
      <c r="NLG22" s="162"/>
      <c r="NLH22" s="171"/>
      <c r="NLI22" s="171"/>
      <c r="NLJ22" s="171"/>
      <c r="NLK22" s="171"/>
      <c r="NLL22" s="171"/>
      <c r="NLM22" s="171"/>
      <c r="NLN22" s="172"/>
      <c r="NLO22" s="162"/>
      <c r="NLP22" s="171"/>
      <c r="NLQ22" s="171"/>
      <c r="NLR22" s="171"/>
      <c r="NLS22" s="171"/>
      <c r="NLT22" s="171"/>
      <c r="NLU22" s="171"/>
      <c r="NLV22" s="172"/>
      <c r="NLW22" s="162"/>
      <c r="NLX22" s="171"/>
      <c r="NLY22" s="171"/>
      <c r="NLZ22" s="171"/>
      <c r="NMA22" s="171"/>
      <c r="NMB22" s="171"/>
      <c r="NMC22" s="171"/>
      <c r="NMD22" s="172"/>
      <c r="NME22" s="162"/>
      <c r="NMF22" s="171"/>
      <c r="NMG22" s="171"/>
      <c r="NMH22" s="171"/>
      <c r="NMI22" s="171"/>
      <c r="NMJ22" s="171"/>
      <c r="NMK22" s="171"/>
      <c r="NML22" s="172"/>
      <c r="NMM22" s="162"/>
      <c r="NMN22" s="171"/>
      <c r="NMO22" s="171"/>
      <c r="NMP22" s="171"/>
      <c r="NMQ22" s="171"/>
      <c r="NMR22" s="171"/>
      <c r="NMS22" s="171"/>
      <c r="NMT22" s="172"/>
      <c r="NMU22" s="162"/>
      <c r="NMV22" s="171"/>
      <c r="NMW22" s="171"/>
      <c r="NMX22" s="171"/>
      <c r="NMY22" s="171"/>
      <c r="NMZ22" s="171"/>
      <c r="NNA22" s="171"/>
      <c r="NNB22" s="172"/>
      <c r="NNC22" s="162"/>
      <c r="NND22" s="171"/>
      <c r="NNE22" s="171"/>
      <c r="NNF22" s="171"/>
      <c r="NNG22" s="171"/>
      <c r="NNH22" s="171"/>
      <c r="NNI22" s="171"/>
      <c r="NNJ22" s="172"/>
      <c r="NNK22" s="162"/>
      <c r="NNL22" s="171"/>
      <c r="NNM22" s="171"/>
      <c r="NNN22" s="171"/>
      <c r="NNO22" s="171"/>
      <c r="NNP22" s="171"/>
      <c r="NNQ22" s="171"/>
      <c r="NNR22" s="172"/>
      <c r="NNS22" s="162"/>
      <c r="NNT22" s="171"/>
      <c r="NNU22" s="171"/>
      <c r="NNV22" s="171"/>
      <c r="NNW22" s="171"/>
      <c r="NNX22" s="171"/>
      <c r="NNY22" s="171"/>
      <c r="NNZ22" s="172"/>
      <c r="NOA22" s="162"/>
      <c r="NOB22" s="171"/>
      <c r="NOC22" s="171"/>
      <c r="NOD22" s="171"/>
      <c r="NOE22" s="171"/>
      <c r="NOF22" s="171"/>
      <c r="NOG22" s="171"/>
      <c r="NOH22" s="172"/>
      <c r="NOI22" s="162"/>
      <c r="NOJ22" s="171"/>
      <c r="NOK22" s="171"/>
      <c r="NOL22" s="171"/>
      <c r="NOM22" s="171"/>
      <c r="NON22" s="171"/>
      <c r="NOO22" s="171"/>
      <c r="NOP22" s="172"/>
      <c r="NOQ22" s="162"/>
      <c r="NOR22" s="171"/>
      <c r="NOS22" s="171"/>
      <c r="NOT22" s="171"/>
      <c r="NOU22" s="171"/>
      <c r="NOV22" s="171"/>
      <c r="NOW22" s="171"/>
      <c r="NOX22" s="172"/>
      <c r="NOY22" s="162"/>
      <c r="NOZ22" s="171"/>
      <c r="NPA22" s="171"/>
      <c r="NPB22" s="171"/>
      <c r="NPC22" s="171"/>
      <c r="NPD22" s="171"/>
      <c r="NPE22" s="171"/>
      <c r="NPF22" s="172"/>
      <c r="NPG22" s="162"/>
      <c r="NPH22" s="171"/>
      <c r="NPI22" s="171"/>
      <c r="NPJ22" s="171"/>
      <c r="NPK22" s="171"/>
      <c r="NPL22" s="171"/>
      <c r="NPM22" s="171"/>
      <c r="NPN22" s="172"/>
      <c r="NPO22" s="162"/>
      <c r="NPP22" s="171"/>
      <c r="NPQ22" s="171"/>
      <c r="NPR22" s="171"/>
      <c r="NPS22" s="171"/>
      <c r="NPT22" s="171"/>
      <c r="NPU22" s="171"/>
      <c r="NPV22" s="172"/>
      <c r="NPW22" s="162"/>
      <c r="NPX22" s="171"/>
      <c r="NPY22" s="171"/>
      <c r="NPZ22" s="171"/>
      <c r="NQA22" s="171"/>
      <c r="NQB22" s="171"/>
      <c r="NQC22" s="171"/>
      <c r="NQD22" s="172"/>
      <c r="NQE22" s="162"/>
      <c r="NQF22" s="171"/>
      <c r="NQG22" s="171"/>
      <c r="NQH22" s="171"/>
      <c r="NQI22" s="171"/>
      <c r="NQJ22" s="171"/>
      <c r="NQK22" s="171"/>
      <c r="NQL22" s="172"/>
      <c r="NQM22" s="162"/>
      <c r="NQN22" s="171"/>
      <c r="NQO22" s="171"/>
      <c r="NQP22" s="171"/>
      <c r="NQQ22" s="171"/>
      <c r="NQR22" s="171"/>
      <c r="NQS22" s="171"/>
      <c r="NQT22" s="172"/>
      <c r="NQU22" s="162"/>
      <c r="NQV22" s="171"/>
      <c r="NQW22" s="171"/>
      <c r="NQX22" s="171"/>
      <c r="NQY22" s="171"/>
      <c r="NQZ22" s="171"/>
      <c r="NRA22" s="171"/>
      <c r="NRB22" s="172"/>
      <c r="NRC22" s="162"/>
      <c r="NRD22" s="171"/>
      <c r="NRE22" s="171"/>
      <c r="NRF22" s="171"/>
      <c r="NRG22" s="171"/>
      <c r="NRH22" s="171"/>
      <c r="NRI22" s="171"/>
      <c r="NRJ22" s="172"/>
      <c r="NRK22" s="162"/>
      <c r="NRL22" s="171"/>
      <c r="NRM22" s="171"/>
      <c r="NRN22" s="171"/>
      <c r="NRO22" s="171"/>
      <c r="NRP22" s="171"/>
      <c r="NRQ22" s="171"/>
      <c r="NRR22" s="172"/>
      <c r="NRS22" s="162"/>
      <c r="NRT22" s="171"/>
      <c r="NRU22" s="171"/>
      <c r="NRV22" s="171"/>
      <c r="NRW22" s="171"/>
      <c r="NRX22" s="171"/>
      <c r="NRY22" s="171"/>
      <c r="NRZ22" s="172"/>
      <c r="NSA22" s="162"/>
      <c r="NSB22" s="171"/>
      <c r="NSC22" s="171"/>
      <c r="NSD22" s="171"/>
      <c r="NSE22" s="171"/>
      <c r="NSF22" s="171"/>
      <c r="NSG22" s="171"/>
      <c r="NSH22" s="172"/>
      <c r="NSI22" s="162"/>
      <c r="NSJ22" s="171"/>
      <c r="NSK22" s="171"/>
      <c r="NSL22" s="171"/>
      <c r="NSM22" s="171"/>
      <c r="NSN22" s="171"/>
      <c r="NSO22" s="171"/>
      <c r="NSP22" s="172"/>
      <c r="NSQ22" s="162"/>
      <c r="NSR22" s="171"/>
      <c r="NSS22" s="171"/>
      <c r="NST22" s="171"/>
      <c r="NSU22" s="171"/>
      <c r="NSV22" s="171"/>
      <c r="NSW22" s="171"/>
      <c r="NSX22" s="172"/>
      <c r="NSY22" s="162"/>
      <c r="NSZ22" s="171"/>
      <c r="NTA22" s="171"/>
      <c r="NTB22" s="171"/>
      <c r="NTC22" s="171"/>
      <c r="NTD22" s="171"/>
      <c r="NTE22" s="171"/>
      <c r="NTF22" s="172"/>
      <c r="NTG22" s="162"/>
      <c r="NTH22" s="171"/>
      <c r="NTI22" s="171"/>
      <c r="NTJ22" s="171"/>
      <c r="NTK22" s="171"/>
      <c r="NTL22" s="171"/>
      <c r="NTM22" s="171"/>
      <c r="NTN22" s="172"/>
      <c r="NTO22" s="162"/>
      <c r="NTP22" s="171"/>
      <c r="NTQ22" s="171"/>
      <c r="NTR22" s="171"/>
      <c r="NTS22" s="171"/>
      <c r="NTT22" s="171"/>
      <c r="NTU22" s="171"/>
      <c r="NTV22" s="172"/>
      <c r="NTW22" s="162"/>
      <c r="NTX22" s="171"/>
      <c r="NTY22" s="171"/>
      <c r="NTZ22" s="171"/>
      <c r="NUA22" s="171"/>
      <c r="NUB22" s="171"/>
      <c r="NUC22" s="171"/>
      <c r="NUD22" s="172"/>
      <c r="NUE22" s="162"/>
      <c r="NUF22" s="171"/>
      <c r="NUG22" s="171"/>
      <c r="NUH22" s="171"/>
      <c r="NUI22" s="171"/>
      <c r="NUJ22" s="171"/>
      <c r="NUK22" s="171"/>
      <c r="NUL22" s="172"/>
      <c r="NUM22" s="162"/>
      <c r="NUN22" s="171"/>
      <c r="NUO22" s="171"/>
      <c r="NUP22" s="171"/>
      <c r="NUQ22" s="171"/>
      <c r="NUR22" s="171"/>
      <c r="NUS22" s="171"/>
      <c r="NUT22" s="172"/>
      <c r="NUU22" s="162"/>
      <c r="NUV22" s="171"/>
      <c r="NUW22" s="171"/>
      <c r="NUX22" s="171"/>
      <c r="NUY22" s="171"/>
      <c r="NUZ22" s="171"/>
      <c r="NVA22" s="171"/>
      <c r="NVB22" s="172"/>
      <c r="NVC22" s="162"/>
      <c r="NVD22" s="171"/>
      <c r="NVE22" s="171"/>
      <c r="NVF22" s="171"/>
      <c r="NVG22" s="171"/>
      <c r="NVH22" s="171"/>
      <c r="NVI22" s="171"/>
      <c r="NVJ22" s="172"/>
      <c r="NVK22" s="162"/>
      <c r="NVL22" s="171"/>
      <c r="NVM22" s="171"/>
      <c r="NVN22" s="171"/>
      <c r="NVO22" s="171"/>
      <c r="NVP22" s="171"/>
      <c r="NVQ22" s="171"/>
      <c r="NVR22" s="172"/>
      <c r="NVS22" s="162"/>
      <c r="NVT22" s="171"/>
      <c r="NVU22" s="171"/>
      <c r="NVV22" s="171"/>
      <c r="NVW22" s="171"/>
      <c r="NVX22" s="171"/>
      <c r="NVY22" s="171"/>
      <c r="NVZ22" s="172"/>
      <c r="NWA22" s="162"/>
      <c r="NWB22" s="171"/>
      <c r="NWC22" s="171"/>
      <c r="NWD22" s="171"/>
      <c r="NWE22" s="171"/>
      <c r="NWF22" s="171"/>
      <c r="NWG22" s="171"/>
      <c r="NWH22" s="172"/>
      <c r="NWI22" s="162"/>
      <c r="NWJ22" s="171"/>
      <c r="NWK22" s="171"/>
      <c r="NWL22" s="171"/>
      <c r="NWM22" s="171"/>
      <c r="NWN22" s="171"/>
      <c r="NWO22" s="171"/>
      <c r="NWP22" s="172"/>
      <c r="NWQ22" s="162"/>
      <c r="NWR22" s="171"/>
      <c r="NWS22" s="171"/>
      <c r="NWT22" s="171"/>
      <c r="NWU22" s="171"/>
      <c r="NWV22" s="171"/>
      <c r="NWW22" s="171"/>
      <c r="NWX22" s="172"/>
      <c r="NWY22" s="162"/>
      <c r="NWZ22" s="171"/>
      <c r="NXA22" s="171"/>
      <c r="NXB22" s="171"/>
      <c r="NXC22" s="171"/>
      <c r="NXD22" s="171"/>
      <c r="NXE22" s="171"/>
      <c r="NXF22" s="172"/>
      <c r="NXG22" s="162"/>
      <c r="NXH22" s="171"/>
      <c r="NXI22" s="171"/>
      <c r="NXJ22" s="171"/>
      <c r="NXK22" s="171"/>
      <c r="NXL22" s="171"/>
      <c r="NXM22" s="171"/>
      <c r="NXN22" s="172"/>
      <c r="NXO22" s="162"/>
      <c r="NXP22" s="171"/>
      <c r="NXQ22" s="171"/>
      <c r="NXR22" s="171"/>
      <c r="NXS22" s="171"/>
      <c r="NXT22" s="171"/>
      <c r="NXU22" s="171"/>
      <c r="NXV22" s="172"/>
      <c r="NXW22" s="162"/>
      <c r="NXX22" s="171"/>
      <c r="NXY22" s="171"/>
      <c r="NXZ22" s="171"/>
      <c r="NYA22" s="171"/>
      <c r="NYB22" s="171"/>
      <c r="NYC22" s="171"/>
      <c r="NYD22" s="172"/>
      <c r="NYE22" s="162"/>
      <c r="NYF22" s="171"/>
      <c r="NYG22" s="171"/>
      <c r="NYH22" s="171"/>
      <c r="NYI22" s="171"/>
      <c r="NYJ22" s="171"/>
      <c r="NYK22" s="171"/>
      <c r="NYL22" s="172"/>
      <c r="NYM22" s="162"/>
      <c r="NYN22" s="171"/>
      <c r="NYO22" s="171"/>
      <c r="NYP22" s="171"/>
      <c r="NYQ22" s="171"/>
      <c r="NYR22" s="171"/>
      <c r="NYS22" s="171"/>
      <c r="NYT22" s="172"/>
      <c r="NYU22" s="162"/>
      <c r="NYV22" s="171"/>
      <c r="NYW22" s="171"/>
      <c r="NYX22" s="171"/>
      <c r="NYY22" s="171"/>
      <c r="NYZ22" s="171"/>
      <c r="NZA22" s="171"/>
      <c r="NZB22" s="172"/>
      <c r="NZC22" s="162"/>
      <c r="NZD22" s="171"/>
      <c r="NZE22" s="171"/>
      <c r="NZF22" s="171"/>
      <c r="NZG22" s="171"/>
      <c r="NZH22" s="171"/>
      <c r="NZI22" s="171"/>
      <c r="NZJ22" s="172"/>
      <c r="NZK22" s="162"/>
      <c r="NZL22" s="171"/>
      <c r="NZM22" s="171"/>
      <c r="NZN22" s="171"/>
      <c r="NZO22" s="171"/>
      <c r="NZP22" s="171"/>
      <c r="NZQ22" s="171"/>
      <c r="NZR22" s="172"/>
      <c r="NZS22" s="162"/>
      <c r="NZT22" s="171"/>
      <c r="NZU22" s="171"/>
      <c r="NZV22" s="171"/>
      <c r="NZW22" s="171"/>
      <c r="NZX22" s="171"/>
      <c r="NZY22" s="171"/>
      <c r="NZZ22" s="172"/>
      <c r="OAA22" s="162"/>
      <c r="OAB22" s="171"/>
      <c r="OAC22" s="171"/>
      <c r="OAD22" s="171"/>
      <c r="OAE22" s="171"/>
      <c r="OAF22" s="171"/>
      <c r="OAG22" s="171"/>
      <c r="OAH22" s="172"/>
      <c r="OAI22" s="162"/>
      <c r="OAJ22" s="171"/>
      <c r="OAK22" s="171"/>
      <c r="OAL22" s="171"/>
      <c r="OAM22" s="171"/>
      <c r="OAN22" s="171"/>
      <c r="OAO22" s="171"/>
      <c r="OAP22" s="172"/>
      <c r="OAQ22" s="162"/>
      <c r="OAR22" s="171"/>
      <c r="OAS22" s="171"/>
      <c r="OAT22" s="171"/>
      <c r="OAU22" s="171"/>
      <c r="OAV22" s="171"/>
      <c r="OAW22" s="171"/>
      <c r="OAX22" s="172"/>
      <c r="OAY22" s="162"/>
      <c r="OAZ22" s="171"/>
      <c r="OBA22" s="171"/>
      <c r="OBB22" s="171"/>
      <c r="OBC22" s="171"/>
      <c r="OBD22" s="171"/>
      <c r="OBE22" s="171"/>
      <c r="OBF22" s="172"/>
      <c r="OBG22" s="162"/>
      <c r="OBH22" s="171"/>
      <c r="OBI22" s="171"/>
      <c r="OBJ22" s="171"/>
      <c r="OBK22" s="171"/>
      <c r="OBL22" s="171"/>
      <c r="OBM22" s="171"/>
      <c r="OBN22" s="172"/>
      <c r="OBO22" s="162"/>
      <c r="OBP22" s="171"/>
      <c r="OBQ22" s="171"/>
      <c r="OBR22" s="171"/>
      <c r="OBS22" s="171"/>
      <c r="OBT22" s="171"/>
      <c r="OBU22" s="171"/>
      <c r="OBV22" s="172"/>
      <c r="OBW22" s="162"/>
      <c r="OBX22" s="171"/>
      <c r="OBY22" s="171"/>
      <c r="OBZ22" s="171"/>
      <c r="OCA22" s="171"/>
      <c r="OCB22" s="171"/>
      <c r="OCC22" s="171"/>
      <c r="OCD22" s="172"/>
      <c r="OCE22" s="162"/>
      <c r="OCF22" s="171"/>
      <c r="OCG22" s="171"/>
      <c r="OCH22" s="171"/>
      <c r="OCI22" s="171"/>
      <c r="OCJ22" s="171"/>
      <c r="OCK22" s="171"/>
      <c r="OCL22" s="172"/>
      <c r="OCM22" s="162"/>
      <c r="OCN22" s="171"/>
      <c r="OCO22" s="171"/>
      <c r="OCP22" s="171"/>
      <c r="OCQ22" s="171"/>
      <c r="OCR22" s="171"/>
      <c r="OCS22" s="171"/>
      <c r="OCT22" s="172"/>
      <c r="OCU22" s="162"/>
      <c r="OCV22" s="171"/>
      <c r="OCW22" s="171"/>
      <c r="OCX22" s="171"/>
      <c r="OCY22" s="171"/>
      <c r="OCZ22" s="171"/>
      <c r="ODA22" s="171"/>
      <c r="ODB22" s="172"/>
      <c r="ODC22" s="162"/>
      <c r="ODD22" s="171"/>
      <c r="ODE22" s="171"/>
      <c r="ODF22" s="171"/>
      <c r="ODG22" s="171"/>
      <c r="ODH22" s="171"/>
      <c r="ODI22" s="171"/>
      <c r="ODJ22" s="172"/>
      <c r="ODK22" s="162"/>
      <c r="ODL22" s="171"/>
      <c r="ODM22" s="171"/>
      <c r="ODN22" s="171"/>
      <c r="ODO22" s="171"/>
      <c r="ODP22" s="171"/>
      <c r="ODQ22" s="171"/>
      <c r="ODR22" s="172"/>
      <c r="ODS22" s="162"/>
      <c r="ODT22" s="171"/>
      <c r="ODU22" s="171"/>
      <c r="ODV22" s="171"/>
      <c r="ODW22" s="171"/>
      <c r="ODX22" s="171"/>
      <c r="ODY22" s="171"/>
      <c r="ODZ22" s="172"/>
      <c r="OEA22" s="162"/>
      <c r="OEB22" s="171"/>
      <c r="OEC22" s="171"/>
      <c r="OED22" s="171"/>
      <c r="OEE22" s="171"/>
      <c r="OEF22" s="171"/>
      <c r="OEG22" s="171"/>
      <c r="OEH22" s="172"/>
      <c r="OEI22" s="162"/>
      <c r="OEJ22" s="171"/>
      <c r="OEK22" s="171"/>
      <c r="OEL22" s="171"/>
      <c r="OEM22" s="171"/>
      <c r="OEN22" s="171"/>
      <c r="OEO22" s="171"/>
      <c r="OEP22" s="172"/>
      <c r="OEQ22" s="162"/>
      <c r="OER22" s="171"/>
      <c r="OES22" s="171"/>
      <c r="OET22" s="171"/>
      <c r="OEU22" s="171"/>
      <c r="OEV22" s="171"/>
      <c r="OEW22" s="171"/>
      <c r="OEX22" s="172"/>
      <c r="OEY22" s="162"/>
      <c r="OEZ22" s="171"/>
      <c r="OFA22" s="171"/>
      <c r="OFB22" s="171"/>
      <c r="OFC22" s="171"/>
      <c r="OFD22" s="171"/>
      <c r="OFE22" s="171"/>
      <c r="OFF22" s="172"/>
      <c r="OFG22" s="162"/>
      <c r="OFH22" s="171"/>
      <c r="OFI22" s="171"/>
      <c r="OFJ22" s="171"/>
      <c r="OFK22" s="171"/>
      <c r="OFL22" s="171"/>
      <c r="OFM22" s="171"/>
      <c r="OFN22" s="172"/>
      <c r="OFO22" s="162"/>
      <c r="OFP22" s="171"/>
      <c r="OFQ22" s="171"/>
      <c r="OFR22" s="171"/>
      <c r="OFS22" s="171"/>
      <c r="OFT22" s="171"/>
      <c r="OFU22" s="171"/>
      <c r="OFV22" s="172"/>
      <c r="OFW22" s="162"/>
      <c r="OFX22" s="171"/>
      <c r="OFY22" s="171"/>
      <c r="OFZ22" s="171"/>
      <c r="OGA22" s="171"/>
      <c r="OGB22" s="171"/>
      <c r="OGC22" s="171"/>
      <c r="OGD22" s="172"/>
      <c r="OGE22" s="162"/>
      <c r="OGF22" s="171"/>
      <c r="OGG22" s="171"/>
      <c r="OGH22" s="171"/>
      <c r="OGI22" s="171"/>
      <c r="OGJ22" s="171"/>
      <c r="OGK22" s="171"/>
      <c r="OGL22" s="172"/>
      <c r="OGM22" s="162"/>
      <c r="OGN22" s="171"/>
      <c r="OGO22" s="171"/>
      <c r="OGP22" s="171"/>
      <c r="OGQ22" s="171"/>
      <c r="OGR22" s="171"/>
      <c r="OGS22" s="171"/>
      <c r="OGT22" s="172"/>
      <c r="OGU22" s="162"/>
      <c r="OGV22" s="171"/>
      <c r="OGW22" s="171"/>
      <c r="OGX22" s="171"/>
      <c r="OGY22" s="171"/>
      <c r="OGZ22" s="171"/>
      <c r="OHA22" s="171"/>
      <c r="OHB22" s="172"/>
      <c r="OHC22" s="162"/>
      <c r="OHD22" s="171"/>
      <c r="OHE22" s="171"/>
      <c r="OHF22" s="171"/>
      <c r="OHG22" s="171"/>
      <c r="OHH22" s="171"/>
      <c r="OHI22" s="171"/>
      <c r="OHJ22" s="172"/>
      <c r="OHK22" s="162"/>
      <c r="OHL22" s="171"/>
      <c r="OHM22" s="171"/>
      <c r="OHN22" s="171"/>
      <c r="OHO22" s="171"/>
      <c r="OHP22" s="171"/>
      <c r="OHQ22" s="171"/>
      <c r="OHR22" s="172"/>
      <c r="OHS22" s="162"/>
      <c r="OHT22" s="171"/>
      <c r="OHU22" s="171"/>
      <c r="OHV22" s="171"/>
      <c r="OHW22" s="171"/>
      <c r="OHX22" s="171"/>
      <c r="OHY22" s="171"/>
      <c r="OHZ22" s="172"/>
      <c r="OIA22" s="162"/>
      <c r="OIB22" s="171"/>
      <c r="OIC22" s="171"/>
      <c r="OID22" s="171"/>
      <c r="OIE22" s="171"/>
      <c r="OIF22" s="171"/>
      <c r="OIG22" s="171"/>
      <c r="OIH22" s="172"/>
      <c r="OII22" s="162"/>
      <c r="OIJ22" s="171"/>
      <c r="OIK22" s="171"/>
      <c r="OIL22" s="171"/>
      <c r="OIM22" s="171"/>
      <c r="OIN22" s="171"/>
      <c r="OIO22" s="171"/>
      <c r="OIP22" s="172"/>
      <c r="OIQ22" s="162"/>
      <c r="OIR22" s="171"/>
      <c r="OIS22" s="171"/>
      <c r="OIT22" s="171"/>
      <c r="OIU22" s="171"/>
      <c r="OIV22" s="171"/>
      <c r="OIW22" s="171"/>
      <c r="OIX22" s="172"/>
      <c r="OIY22" s="162"/>
      <c r="OIZ22" s="171"/>
      <c r="OJA22" s="171"/>
      <c r="OJB22" s="171"/>
      <c r="OJC22" s="171"/>
      <c r="OJD22" s="171"/>
      <c r="OJE22" s="171"/>
      <c r="OJF22" s="172"/>
      <c r="OJG22" s="162"/>
      <c r="OJH22" s="171"/>
      <c r="OJI22" s="171"/>
      <c r="OJJ22" s="171"/>
      <c r="OJK22" s="171"/>
      <c r="OJL22" s="171"/>
      <c r="OJM22" s="171"/>
      <c r="OJN22" s="172"/>
      <c r="OJO22" s="162"/>
      <c r="OJP22" s="171"/>
      <c r="OJQ22" s="171"/>
      <c r="OJR22" s="171"/>
      <c r="OJS22" s="171"/>
      <c r="OJT22" s="171"/>
      <c r="OJU22" s="171"/>
      <c r="OJV22" s="172"/>
      <c r="OJW22" s="162"/>
      <c r="OJX22" s="171"/>
      <c r="OJY22" s="171"/>
      <c r="OJZ22" s="171"/>
      <c r="OKA22" s="171"/>
      <c r="OKB22" s="171"/>
      <c r="OKC22" s="171"/>
      <c r="OKD22" s="172"/>
      <c r="OKE22" s="162"/>
      <c r="OKF22" s="171"/>
      <c r="OKG22" s="171"/>
      <c r="OKH22" s="171"/>
      <c r="OKI22" s="171"/>
      <c r="OKJ22" s="171"/>
      <c r="OKK22" s="171"/>
      <c r="OKL22" s="172"/>
      <c r="OKM22" s="162"/>
      <c r="OKN22" s="171"/>
      <c r="OKO22" s="171"/>
      <c r="OKP22" s="171"/>
      <c r="OKQ22" s="171"/>
      <c r="OKR22" s="171"/>
      <c r="OKS22" s="171"/>
      <c r="OKT22" s="172"/>
      <c r="OKU22" s="162"/>
      <c r="OKV22" s="171"/>
      <c r="OKW22" s="171"/>
      <c r="OKX22" s="171"/>
      <c r="OKY22" s="171"/>
      <c r="OKZ22" s="171"/>
      <c r="OLA22" s="171"/>
      <c r="OLB22" s="172"/>
      <c r="OLC22" s="162"/>
      <c r="OLD22" s="171"/>
      <c r="OLE22" s="171"/>
      <c r="OLF22" s="171"/>
      <c r="OLG22" s="171"/>
      <c r="OLH22" s="171"/>
      <c r="OLI22" s="171"/>
      <c r="OLJ22" s="172"/>
      <c r="OLK22" s="162"/>
      <c r="OLL22" s="171"/>
      <c r="OLM22" s="171"/>
      <c r="OLN22" s="171"/>
      <c r="OLO22" s="171"/>
      <c r="OLP22" s="171"/>
      <c r="OLQ22" s="171"/>
      <c r="OLR22" s="172"/>
      <c r="OLS22" s="162"/>
      <c r="OLT22" s="171"/>
      <c r="OLU22" s="171"/>
      <c r="OLV22" s="171"/>
      <c r="OLW22" s="171"/>
      <c r="OLX22" s="171"/>
      <c r="OLY22" s="171"/>
      <c r="OLZ22" s="172"/>
      <c r="OMA22" s="162"/>
      <c r="OMB22" s="171"/>
      <c r="OMC22" s="171"/>
      <c r="OMD22" s="171"/>
      <c r="OME22" s="171"/>
      <c r="OMF22" s="171"/>
      <c r="OMG22" s="171"/>
      <c r="OMH22" s="172"/>
      <c r="OMI22" s="162"/>
      <c r="OMJ22" s="171"/>
      <c r="OMK22" s="171"/>
      <c r="OML22" s="171"/>
      <c r="OMM22" s="171"/>
      <c r="OMN22" s="171"/>
      <c r="OMO22" s="171"/>
      <c r="OMP22" s="172"/>
      <c r="OMQ22" s="162"/>
      <c r="OMR22" s="171"/>
      <c r="OMS22" s="171"/>
      <c r="OMT22" s="171"/>
      <c r="OMU22" s="171"/>
      <c r="OMV22" s="171"/>
      <c r="OMW22" s="171"/>
      <c r="OMX22" s="172"/>
      <c r="OMY22" s="162"/>
      <c r="OMZ22" s="171"/>
      <c r="ONA22" s="171"/>
      <c r="ONB22" s="171"/>
      <c r="ONC22" s="171"/>
      <c r="OND22" s="171"/>
      <c r="ONE22" s="171"/>
      <c r="ONF22" s="172"/>
      <c r="ONG22" s="162"/>
      <c r="ONH22" s="171"/>
      <c r="ONI22" s="171"/>
      <c r="ONJ22" s="171"/>
      <c r="ONK22" s="171"/>
      <c r="ONL22" s="171"/>
      <c r="ONM22" s="171"/>
      <c r="ONN22" s="172"/>
      <c r="ONO22" s="162"/>
      <c r="ONP22" s="171"/>
      <c r="ONQ22" s="171"/>
      <c r="ONR22" s="171"/>
      <c r="ONS22" s="171"/>
      <c r="ONT22" s="171"/>
      <c r="ONU22" s="171"/>
      <c r="ONV22" s="172"/>
      <c r="ONW22" s="162"/>
      <c r="ONX22" s="171"/>
      <c r="ONY22" s="171"/>
      <c r="ONZ22" s="171"/>
      <c r="OOA22" s="171"/>
      <c r="OOB22" s="171"/>
      <c r="OOC22" s="171"/>
      <c r="OOD22" s="172"/>
      <c r="OOE22" s="162"/>
      <c r="OOF22" s="171"/>
      <c r="OOG22" s="171"/>
      <c r="OOH22" s="171"/>
      <c r="OOI22" s="171"/>
      <c r="OOJ22" s="171"/>
      <c r="OOK22" s="171"/>
      <c r="OOL22" s="172"/>
      <c r="OOM22" s="162"/>
      <c r="OON22" s="171"/>
      <c r="OOO22" s="171"/>
      <c r="OOP22" s="171"/>
      <c r="OOQ22" s="171"/>
      <c r="OOR22" s="171"/>
      <c r="OOS22" s="171"/>
      <c r="OOT22" s="172"/>
      <c r="OOU22" s="162"/>
      <c r="OOV22" s="171"/>
      <c r="OOW22" s="171"/>
      <c r="OOX22" s="171"/>
      <c r="OOY22" s="171"/>
      <c r="OOZ22" s="171"/>
      <c r="OPA22" s="171"/>
      <c r="OPB22" s="172"/>
      <c r="OPC22" s="162"/>
      <c r="OPD22" s="171"/>
      <c r="OPE22" s="171"/>
      <c r="OPF22" s="171"/>
      <c r="OPG22" s="171"/>
      <c r="OPH22" s="171"/>
      <c r="OPI22" s="171"/>
      <c r="OPJ22" s="172"/>
      <c r="OPK22" s="162"/>
      <c r="OPL22" s="171"/>
      <c r="OPM22" s="171"/>
      <c r="OPN22" s="171"/>
      <c r="OPO22" s="171"/>
      <c r="OPP22" s="171"/>
      <c r="OPQ22" s="171"/>
      <c r="OPR22" s="172"/>
      <c r="OPS22" s="162"/>
      <c r="OPT22" s="171"/>
      <c r="OPU22" s="171"/>
      <c r="OPV22" s="171"/>
      <c r="OPW22" s="171"/>
      <c r="OPX22" s="171"/>
      <c r="OPY22" s="171"/>
      <c r="OPZ22" s="172"/>
      <c r="OQA22" s="162"/>
      <c r="OQB22" s="171"/>
      <c r="OQC22" s="171"/>
      <c r="OQD22" s="171"/>
      <c r="OQE22" s="171"/>
      <c r="OQF22" s="171"/>
      <c r="OQG22" s="171"/>
      <c r="OQH22" s="172"/>
      <c r="OQI22" s="162"/>
      <c r="OQJ22" s="171"/>
      <c r="OQK22" s="171"/>
      <c r="OQL22" s="171"/>
      <c r="OQM22" s="171"/>
      <c r="OQN22" s="171"/>
      <c r="OQO22" s="171"/>
      <c r="OQP22" s="172"/>
      <c r="OQQ22" s="162"/>
      <c r="OQR22" s="171"/>
      <c r="OQS22" s="171"/>
      <c r="OQT22" s="171"/>
      <c r="OQU22" s="171"/>
      <c r="OQV22" s="171"/>
      <c r="OQW22" s="171"/>
      <c r="OQX22" s="172"/>
      <c r="OQY22" s="162"/>
      <c r="OQZ22" s="171"/>
      <c r="ORA22" s="171"/>
      <c r="ORB22" s="171"/>
      <c r="ORC22" s="171"/>
      <c r="ORD22" s="171"/>
      <c r="ORE22" s="171"/>
      <c r="ORF22" s="172"/>
      <c r="ORG22" s="162"/>
      <c r="ORH22" s="171"/>
      <c r="ORI22" s="171"/>
      <c r="ORJ22" s="171"/>
      <c r="ORK22" s="171"/>
      <c r="ORL22" s="171"/>
      <c r="ORM22" s="171"/>
      <c r="ORN22" s="172"/>
      <c r="ORO22" s="162"/>
      <c r="ORP22" s="171"/>
      <c r="ORQ22" s="171"/>
      <c r="ORR22" s="171"/>
      <c r="ORS22" s="171"/>
      <c r="ORT22" s="171"/>
      <c r="ORU22" s="171"/>
      <c r="ORV22" s="172"/>
      <c r="ORW22" s="162"/>
      <c r="ORX22" s="171"/>
      <c r="ORY22" s="171"/>
      <c r="ORZ22" s="171"/>
      <c r="OSA22" s="171"/>
      <c r="OSB22" s="171"/>
      <c r="OSC22" s="171"/>
      <c r="OSD22" s="172"/>
      <c r="OSE22" s="162"/>
      <c r="OSF22" s="171"/>
      <c r="OSG22" s="171"/>
      <c r="OSH22" s="171"/>
      <c r="OSI22" s="171"/>
      <c r="OSJ22" s="171"/>
      <c r="OSK22" s="171"/>
      <c r="OSL22" s="172"/>
      <c r="OSM22" s="162"/>
      <c r="OSN22" s="171"/>
      <c r="OSO22" s="171"/>
      <c r="OSP22" s="171"/>
      <c r="OSQ22" s="171"/>
      <c r="OSR22" s="171"/>
      <c r="OSS22" s="171"/>
      <c r="OST22" s="172"/>
      <c r="OSU22" s="162"/>
      <c r="OSV22" s="171"/>
      <c r="OSW22" s="171"/>
      <c r="OSX22" s="171"/>
      <c r="OSY22" s="171"/>
      <c r="OSZ22" s="171"/>
      <c r="OTA22" s="171"/>
      <c r="OTB22" s="172"/>
      <c r="OTC22" s="162"/>
      <c r="OTD22" s="171"/>
      <c r="OTE22" s="171"/>
      <c r="OTF22" s="171"/>
      <c r="OTG22" s="171"/>
      <c r="OTH22" s="171"/>
      <c r="OTI22" s="171"/>
      <c r="OTJ22" s="172"/>
      <c r="OTK22" s="162"/>
      <c r="OTL22" s="171"/>
      <c r="OTM22" s="171"/>
      <c r="OTN22" s="171"/>
      <c r="OTO22" s="171"/>
      <c r="OTP22" s="171"/>
      <c r="OTQ22" s="171"/>
      <c r="OTR22" s="172"/>
      <c r="OTS22" s="162"/>
      <c r="OTT22" s="171"/>
      <c r="OTU22" s="171"/>
      <c r="OTV22" s="171"/>
      <c r="OTW22" s="171"/>
      <c r="OTX22" s="171"/>
      <c r="OTY22" s="171"/>
      <c r="OTZ22" s="172"/>
      <c r="OUA22" s="162"/>
      <c r="OUB22" s="171"/>
      <c r="OUC22" s="171"/>
      <c r="OUD22" s="171"/>
      <c r="OUE22" s="171"/>
      <c r="OUF22" s="171"/>
      <c r="OUG22" s="171"/>
      <c r="OUH22" s="172"/>
      <c r="OUI22" s="162"/>
      <c r="OUJ22" s="171"/>
      <c r="OUK22" s="171"/>
      <c r="OUL22" s="171"/>
      <c r="OUM22" s="171"/>
      <c r="OUN22" s="171"/>
      <c r="OUO22" s="171"/>
      <c r="OUP22" s="172"/>
      <c r="OUQ22" s="162"/>
      <c r="OUR22" s="171"/>
      <c r="OUS22" s="171"/>
      <c r="OUT22" s="171"/>
      <c r="OUU22" s="171"/>
      <c r="OUV22" s="171"/>
      <c r="OUW22" s="171"/>
      <c r="OUX22" s="172"/>
      <c r="OUY22" s="162"/>
      <c r="OUZ22" s="171"/>
      <c r="OVA22" s="171"/>
      <c r="OVB22" s="171"/>
      <c r="OVC22" s="171"/>
      <c r="OVD22" s="171"/>
      <c r="OVE22" s="171"/>
      <c r="OVF22" s="172"/>
      <c r="OVG22" s="162"/>
      <c r="OVH22" s="171"/>
      <c r="OVI22" s="171"/>
      <c r="OVJ22" s="171"/>
      <c r="OVK22" s="171"/>
      <c r="OVL22" s="171"/>
      <c r="OVM22" s="171"/>
      <c r="OVN22" s="172"/>
      <c r="OVO22" s="162"/>
      <c r="OVP22" s="171"/>
      <c r="OVQ22" s="171"/>
      <c r="OVR22" s="171"/>
      <c r="OVS22" s="171"/>
      <c r="OVT22" s="171"/>
      <c r="OVU22" s="171"/>
      <c r="OVV22" s="172"/>
      <c r="OVW22" s="162"/>
      <c r="OVX22" s="171"/>
      <c r="OVY22" s="171"/>
      <c r="OVZ22" s="171"/>
      <c r="OWA22" s="171"/>
      <c r="OWB22" s="171"/>
      <c r="OWC22" s="171"/>
      <c r="OWD22" s="172"/>
      <c r="OWE22" s="162"/>
      <c r="OWF22" s="171"/>
      <c r="OWG22" s="171"/>
      <c r="OWH22" s="171"/>
      <c r="OWI22" s="171"/>
      <c r="OWJ22" s="171"/>
      <c r="OWK22" s="171"/>
      <c r="OWL22" s="172"/>
      <c r="OWM22" s="162"/>
      <c r="OWN22" s="171"/>
      <c r="OWO22" s="171"/>
      <c r="OWP22" s="171"/>
      <c r="OWQ22" s="171"/>
      <c r="OWR22" s="171"/>
      <c r="OWS22" s="171"/>
      <c r="OWT22" s="172"/>
      <c r="OWU22" s="162"/>
      <c r="OWV22" s="171"/>
      <c r="OWW22" s="171"/>
      <c r="OWX22" s="171"/>
      <c r="OWY22" s="171"/>
      <c r="OWZ22" s="171"/>
      <c r="OXA22" s="171"/>
      <c r="OXB22" s="172"/>
      <c r="OXC22" s="162"/>
      <c r="OXD22" s="171"/>
      <c r="OXE22" s="171"/>
      <c r="OXF22" s="171"/>
      <c r="OXG22" s="171"/>
      <c r="OXH22" s="171"/>
      <c r="OXI22" s="171"/>
      <c r="OXJ22" s="172"/>
      <c r="OXK22" s="162"/>
      <c r="OXL22" s="171"/>
      <c r="OXM22" s="171"/>
      <c r="OXN22" s="171"/>
      <c r="OXO22" s="171"/>
      <c r="OXP22" s="171"/>
      <c r="OXQ22" s="171"/>
      <c r="OXR22" s="172"/>
      <c r="OXS22" s="162"/>
      <c r="OXT22" s="171"/>
      <c r="OXU22" s="171"/>
      <c r="OXV22" s="171"/>
      <c r="OXW22" s="171"/>
      <c r="OXX22" s="171"/>
      <c r="OXY22" s="171"/>
      <c r="OXZ22" s="172"/>
      <c r="OYA22" s="162"/>
      <c r="OYB22" s="171"/>
      <c r="OYC22" s="171"/>
      <c r="OYD22" s="171"/>
      <c r="OYE22" s="171"/>
      <c r="OYF22" s="171"/>
      <c r="OYG22" s="171"/>
      <c r="OYH22" s="172"/>
      <c r="OYI22" s="162"/>
      <c r="OYJ22" s="171"/>
      <c r="OYK22" s="171"/>
      <c r="OYL22" s="171"/>
      <c r="OYM22" s="171"/>
      <c r="OYN22" s="171"/>
      <c r="OYO22" s="171"/>
      <c r="OYP22" s="172"/>
      <c r="OYQ22" s="162"/>
      <c r="OYR22" s="171"/>
      <c r="OYS22" s="171"/>
      <c r="OYT22" s="171"/>
      <c r="OYU22" s="171"/>
      <c r="OYV22" s="171"/>
      <c r="OYW22" s="171"/>
      <c r="OYX22" s="172"/>
      <c r="OYY22" s="162"/>
      <c r="OYZ22" s="171"/>
      <c r="OZA22" s="171"/>
      <c r="OZB22" s="171"/>
      <c r="OZC22" s="171"/>
      <c r="OZD22" s="171"/>
      <c r="OZE22" s="171"/>
      <c r="OZF22" s="172"/>
      <c r="OZG22" s="162"/>
      <c r="OZH22" s="171"/>
      <c r="OZI22" s="171"/>
      <c r="OZJ22" s="171"/>
      <c r="OZK22" s="171"/>
      <c r="OZL22" s="171"/>
      <c r="OZM22" s="171"/>
      <c r="OZN22" s="172"/>
      <c r="OZO22" s="162"/>
      <c r="OZP22" s="171"/>
      <c r="OZQ22" s="171"/>
      <c r="OZR22" s="171"/>
      <c r="OZS22" s="171"/>
      <c r="OZT22" s="171"/>
      <c r="OZU22" s="171"/>
      <c r="OZV22" s="172"/>
      <c r="OZW22" s="162"/>
      <c r="OZX22" s="171"/>
      <c r="OZY22" s="171"/>
      <c r="OZZ22" s="171"/>
      <c r="PAA22" s="171"/>
      <c r="PAB22" s="171"/>
      <c r="PAC22" s="171"/>
      <c r="PAD22" s="172"/>
      <c r="PAE22" s="162"/>
      <c r="PAF22" s="171"/>
      <c r="PAG22" s="171"/>
      <c r="PAH22" s="171"/>
      <c r="PAI22" s="171"/>
      <c r="PAJ22" s="171"/>
      <c r="PAK22" s="171"/>
      <c r="PAL22" s="172"/>
      <c r="PAM22" s="162"/>
      <c r="PAN22" s="171"/>
      <c r="PAO22" s="171"/>
      <c r="PAP22" s="171"/>
      <c r="PAQ22" s="171"/>
      <c r="PAR22" s="171"/>
      <c r="PAS22" s="171"/>
      <c r="PAT22" s="172"/>
      <c r="PAU22" s="162"/>
      <c r="PAV22" s="171"/>
      <c r="PAW22" s="171"/>
      <c r="PAX22" s="171"/>
      <c r="PAY22" s="171"/>
      <c r="PAZ22" s="171"/>
      <c r="PBA22" s="171"/>
      <c r="PBB22" s="172"/>
      <c r="PBC22" s="162"/>
      <c r="PBD22" s="171"/>
      <c r="PBE22" s="171"/>
      <c r="PBF22" s="171"/>
      <c r="PBG22" s="171"/>
      <c r="PBH22" s="171"/>
      <c r="PBI22" s="171"/>
      <c r="PBJ22" s="172"/>
      <c r="PBK22" s="162"/>
      <c r="PBL22" s="171"/>
      <c r="PBM22" s="171"/>
      <c r="PBN22" s="171"/>
      <c r="PBO22" s="171"/>
      <c r="PBP22" s="171"/>
      <c r="PBQ22" s="171"/>
      <c r="PBR22" s="172"/>
      <c r="PBS22" s="162"/>
      <c r="PBT22" s="171"/>
      <c r="PBU22" s="171"/>
      <c r="PBV22" s="171"/>
      <c r="PBW22" s="171"/>
      <c r="PBX22" s="171"/>
      <c r="PBY22" s="171"/>
      <c r="PBZ22" s="172"/>
      <c r="PCA22" s="162"/>
      <c r="PCB22" s="171"/>
      <c r="PCC22" s="171"/>
      <c r="PCD22" s="171"/>
      <c r="PCE22" s="171"/>
      <c r="PCF22" s="171"/>
      <c r="PCG22" s="171"/>
      <c r="PCH22" s="172"/>
      <c r="PCI22" s="162"/>
      <c r="PCJ22" s="171"/>
      <c r="PCK22" s="171"/>
      <c r="PCL22" s="171"/>
      <c r="PCM22" s="171"/>
      <c r="PCN22" s="171"/>
      <c r="PCO22" s="171"/>
      <c r="PCP22" s="172"/>
      <c r="PCQ22" s="162"/>
      <c r="PCR22" s="171"/>
      <c r="PCS22" s="171"/>
      <c r="PCT22" s="171"/>
      <c r="PCU22" s="171"/>
      <c r="PCV22" s="171"/>
      <c r="PCW22" s="171"/>
      <c r="PCX22" s="172"/>
      <c r="PCY22" s="162"/>
      <c r="PCZ22" s="171"/>
      <c r="PDA22" s="171"/>
      <c r="PDB22" s="171"/>
      <c r="PDC22" s="171"/>
      <c r="PDD22" s="171"/>
      <c r="PDE22" s="171"/>
      <c r="PDF22" s="172"/>
      <c r="PDG22" s="162"/>
      <c r="PDH22" s="171"/>
      <c r="PDI22" s="171"/>
      <c r="PDJ22" s="171"/>
      <c r="PDK22" s="171"/>
      <c r="PDL22" s="171"/>
      <c r="PDM22" s="171"/>
      <c r="PDN22" s="172"/>
      <c r="PDO22" s="162"/>
      <c r="PDP22" s="171"/>
      <c r="PDQ22" s="171"/>
      <c r="PDR22" s="171"/>
      <c r="PDS22" s="171"/>
      <c r="PDT22" s="171"/>
      <c r="PDU22" s="171"/>
      <c r="PDV22" s="172"/>
      <c r="PDW22" s="162"/>
      <c r="PDX22" s="171"/>
      <c r="PDY22" s="171"/>
      <c r="PDZ22" s="171"/>
      <c r="PEA22" s="171"/>
      <c r="PEB22" s="171"/>
      <c r="PEC22" s="171"/>
      <c r="PED22" s="172"/>
      <c r="PEE22" s="162"/>
      <c r="PEF22" s="171"/>
      <c r="PEG22" s="171"/>
      <c r="PEH22" s="171"/>
      <c r="PEI22" s="171"/>
      <c r="PEJ22" s="171"/>
      <c r="PEK22" s="171"/>
      <c r="PEL22" s="172"/>
      <c r="PEM22" s="162"/>
      <c r="PEN22" s="171"/>
      <c r="PEO22" s="171"/>
      <c r="PEP22" s="171"/>
      <c r="PEQ22" s="171"/>
      <c r="PER22" s="171"/>
      <c r="PES22" s="171"/>
      <c r="PET22" s="172"/>
      <c r="PEU22" s="162"/>
      <c r="PEV22" s="171"/>
      <c r="PEW22" s="171"/>
      <c r="PEX22" s="171"/>
      <c r="PEY22" s="171"/>
      <c r="PEZ22" s="171"/>
      <c r="PFA22" s="171"/>
      <c r="PFB22" s="172"/>
      <c r="PFC22" s="162"/>
      <c r="PFD22" s="171"/>
      <c r="PFE22" s="171"/>
      <c r="PFF22" s="171"/>
      <c r="PFG22" s="171"/>
      <c r="PFH22" s="171"/>
      <c r="PFI22" s="171"/>
      <c r="PFJ22" s="172"/>
      <c r="PFK22" s="162"/>
      <c r="PFL22" s="171"/>
      <c r="PFM22" s="171"/>
      <c r="PFN22" s="171"/>
      <c r="PFO22" s="171"/>
      <c r="PFP22" s="171"/>
      <c r="PFQ22" s="171"/>
      <c r="PFR22" s="172"/>
      <c r="PFS22" s="162"/>
      <c r="PFT22" s="171"/>
      <c r="PFU22" s="171"/>
      <c r="PFV22" s="171"/>
      <c r="PFW22" s="171"/>
      <c r="PFX22" s="171"/>
      <c r="PFY22" s="171"/>
      <c r="PFZ22" s="172"/>
      <c r="PGA22" s="162"/>
      <c r="PGB22" s="171"/>
      <c r="PGC22" s="171"/>
      <c r="PGD22" s="171"/>
      <c r="PGE22" s="171"/>
      <c r="PGF22" s="171"/>
      <c r="PGG22" s="171"/>
      <c r="PGH22" s="172"/>
      <c r="PGI22" s="162"/>
      <c r="PGJ22" s="171"/>
      <c r="PGK22" s="171"/>
      <c r="PGL22" s="171"/>
      <c r="PGM22" s="171"/>
      <c r="PGN22" s="171"/>
      <c r="PGO22" s="171"/>
      <c r="PGP22" s="172"/>
      <c r="PGQ22" s="162"/>
      <c r="PGR22" s="171"/>
      <c r="PGS22" s="171"/>
      <c r="PGT22" s="171"/>
      <c r="PGU22" s="171"/>
      <c r="PGV22" s="171"/>
      <c r="PGW22" s="171"/>
      <c r="PGX22" s="172"/>
      <c r="PGY22" s="162"/>
      <c r="PGZ22" s="171"/>
      <c r="PHA22" s="171"/>
      <c r="PHB22" s="171"/>
      <c r="PHC22" s="171"/>
      <c r="PHD22" s="171"/>
      <c r="PHE22" s="171"/>
      <c r="PHF22" s="172"/>
      <c r="PHG22" s="162"/>
      <c r="PHH22" s="171"/>
      <c r="PHI22" s="171"/>
      <c r="PHJ22" s="171"/>
      <c r="PHK22" s="171"/>
      <c r="PHL22" s="171"/>
      <c r="PHM22" s="171"/>
      <c r="PHN22" s="172"/>
      <c r="PHO22" s="162"/>
      <c r="PHP22" s="171"/>
      <c r="PHQ22" s="171"/>
      <c r="PHR22" s="171"/>
      <c r="PHS22" s="171"/>
      <c r="PHT22" s="171"/>
      <c r="PHU22" s="171"/>
      <c r="PHV22" s="172"/>
      <c r="PHW22" s="162"/>
      <c r="PHX22" s="171"/>
      <c r="PHY22" s="171"/>
      <c r="PHZ22" s="171"/>
      <c r="PIA22" s="171"/>
      <c r="PIB22" s="171"/>
      <c r="PIC22" s="171"/>
      <c r="PID22" s="172"/>
      <c r="PIE22" s="162"/>
      <c r="PIF22" s="171"/>
      <c r="PIG22" s="171"/>
      <c r="PIH22" s="171"/>
      <c r="PII22" s="171"/>
      <c r="PIJ22" s="171"/>
      <c r="PIK22" s="171"/>
      <c r="PIL22" s="172"/>
      <c r="PIM22" s="162"/>
      <c r="PIN22" s="171"/>
      <c r="PIO22" s="171"/>
      <c r="PIP22" s="171"/>
      <c r="PIQ22" s="171"/>
      <c r="PIR22" s="171"/>
      <c r="PIS22" s="171"/>
      <c r="PIT22" s="172"/>
      <c r="PIU22" s="162"/>
      <c r="PIV22" s="171"/>
      <c r="PIW22" s="171"/>
      <c r="PIX22" s="171"/>
      <c r="PIY22" s="171"/>
      <c r="PIZ22" s="171"/>
      <c r="PJA22" s="171"/>
      <c r="PJB22" s="172"/>
      <c r="PJC22" s="162"/>
      <c r="PJD22" s="171"/>
      <c r="PJE22" s="171"/>
      <c r="PJF22" s="171"/>
      <c r="PJG22" s="171"/>
      <c r="PJH22" s="171"/>
      <c r="PJI22" s="171"/>
      <c r="PJJ22" s="172"/>
      <c r="PJK22" s="162"/>
      <c r="PJL22" s="171"/>
      <c r="PJM22" s="171"/>
      <c r="PJN22" s="171"/>
      <c r="PJO22" s="171"/>
      <c r="PJP22" s="171"/>
      <c r="PJQ22" s="171"/>
      <c r="PJR22" s="172"/>
      <c r="PJS22" s="162"/>
      <c r="PJT22" s="171"/>
      <c r="PJU22" s="171"/>
      <c r="PJV22" s="171"/>
      <c r="PJW22" s="171"/>
      <c r="PJX22" s="171"/>
      <c r="PJY22" s="171"/>
      <c r="PJZ22" s="172"/>
      <c r="PKA22" s="162"/>
      <c r="PKB22" s="171"/>
      <c r="PKC22" s="171"/>
      <c r="PKD22" s="171"/>
      <c r="PKE22" s="171"/>
      <c r="PKF22" s="171"/>
      <c r="PKG22" s="171"/>
      <c r="PKH22" s="172"/>
      <c r="PKI22" s="162"/>
      <c r="PKJ22" s="171"/>
      <c r="PKK22" s="171"/>
      <c r="PKL22" s="171"/>
      <c r="PKM22" s="171"/>
      <c r="PKN22" s="171"/>
      <c r="PKO22" s="171"/>
      <c r="PKP22" s="172"/>
      <c r="PKQ22" s="162"/>
      <c r="PKR22" s="171"/>
      <c r="PKS22" s="171"/>
      <c r="PKT22" s="171"/>
      <c r="PKU22" s="171"/>
      <c r="PKV22" s="171"/>
      <c r="PKW22" s="171"/>
      <c r="PKX22" s="172"/>
      <c r="PKY22" s="162"/>
      <c r="PKZ22" s="171"/>
      <c r="PLA22" s="171"/>
      <c r="PLB22" s="171"/>
      <c r="PLC22" s="171"/>
      <c r="PLD22" s="171"/>
      <c r="PLE22" s="171"/>
      <c r="PLF22" s="172"/>
      <c r="PLG22" s="162"/>
      <c r="PLH22" s="171"/>
      <c r="PLI22" s="171"/>
      <c r="PLJ22" s="171"/>
      <c r="PLK22" s="171"/>
      <c r="PLL22" s="171"/>
      <c r="PLM22" s="171"/>
      <c r="PLN22" s="172"/>
      <c r="PLO22" s="162"/>
      <c r="PLP22" s="171"/>
      <c r="PLQ22" s="171"/>
      <c r="PLR22" s="171"/>
      <c r="PLS22" s="171"/>
      <c r="PLT22" s="171"/>
      <c r="PLU22" s="171"/>
      <c r="PLV22" s="172"/>
      <c r="PLW22" s="162"/>
      <c r="PLX22" s="171"/>
      <c r="PLY22" s="171"/>
      <c r="PLZ22" s="171"/>
      <c r="PMA22" s="171"/>
      <c r="PMB22" s="171"/>
      <c r="PMC22" s="171"/>
      <c r="PMD22" s="172"/>
      <c r="PME22" s="162"/>
      <c r="PMF22" s="171"/>
      <c r="PMG22" s="171"/>
      <c r="PMH22" s="171"/>
      <c r="PMI22" s="171"/>
      <c r="PMJ22" s="171"/>
      <c r="PMK22" s="171"/>
      <c r="PML22" s="172"/>
      <c r="PMM22" s="162"/>
      <c r="PMN22" s="171"/>
      <c r="PMO22" s="171"/>
      <c r="PMP22" s="171"/>
      <c r="PMQ22" s="171"/>
      <c r="PMR22" s="171"/>
      <c r="PMS22" s="171"/>
      <c r="PMT22" s="172"/>
      <c r="PMU22" s="162"/>
      <c r="PMV22" s="171"/>
      <c r="PMW22" s="171"/>
      <c r="PMX22" s="171"/>
      <c r="PMY22" s="171"/>
      <c r="PMZ22" s="171"/>
      <c r="PNA22" s="171"/>
      <c r="PNB22" s="172"/>
      <c r="PNC22" s="162"/>
      <c r="PND22" s="171"/>
      <c r="PNE22" s="171"/>
      <c r="PNF22" s="171"/>
      <c r="PNG22" s="171"/>
      <c r="PNH22" s="171"/>
      <c r="PNI22" s="171"/>
      <c r="PNJ22" s="172"/>
      <c r="PNK22" s="162"/>
      <c r="PNL22" s="171"/>
      <c r="PNM22" s="171"/>
      <c r="PNN22" s="171"/>
      <c r="PNO22" s="171"/>
      <c r="PNP22" s="171"/>
      <c r="PNQ22" s="171"/>
      <c r="PNR22" s="172"/>
      <c r="PNS22" s="162"/>
      <c r="PNT22" s="171"/>
      <c r="PNU22" s="171"/>
      <c r="PNV22" s="171"/>
      <c r="PNW22" s="171"/>
      <c r="PNX22" s="171"/>
      <c r="PNY22" s="171"/>
      <c r="PNZ22" s="172"/>
      <c r="POA22" s="162"/>
      <c r="POB22" s="171"/>
      <c r="POC22" s="171"/>
      <c r="POD22" s="171"/>
      <c r="POE22" s="171"/>
      <c r="POF22" s="171"/>
      <c r="POG22" s="171"/>
      <c r="POH22" s="172"/>
      <c r="POI22" s="162"/>
      <c r="POJ22" s="171"/>
      <c r="POK22" s="171"/>
      <c r="POL22" s="171"/>
      <c r="POM22" s="171"/>
      <c r="PON22" s="171"/>
      <c r="POO22" s="171"/>
      <c r="POP22" s="172"/>
      <c r="POQ22" s="162"/>
      <c r="POR22" s="171"/>
      <c r="POS22" s="171"/>
      <c r="POT22" s="171"/>
      <c r="POU22" s="171"/>
      <c r="POV22" s="171"/>
      <c r="POW22" s="171"/>
      <c r="POX22" s="172"/>
      <c r="POY22" s="162"/>
      <c r="POZ22" s="171"/>
      <c r="PPA22" s="171"/>
      <c r="PPB22" s="171"/>
      <c r="PPC22" s="171"/>
      <c r="PPD22" s="171"/>
      <c r="PPE22" s="171"/>
      <c r="PPF22" s="172"/>
      <c r="PPG22" s="162"/>
      <c r="PPH22" s="171"/>
      <c r="PPI22" s="171"/>
      <c r="PPJ22" s="171"/>
      <c r="PPK22" s="171"/>
      <c r="PPL22" s="171"/>
      <c r="PPM22" s="171"/>
      <c r="PPN22" s="172"/>
      <c r="PPO22" s="162"/>
      <c r="PPP22" s="171"/>
      <c r="PPQ22" s="171"/>
      <c r="PPR22" s="171"/>
      <c r="PPS22" s="171"/>
      <c r="PPT22" s="171"/>
      <c r="PPU22" s="171"/>
      <c r="PPV22" s="172"/>
      <c r="PPW22" s="162"/>
      <c r="PPX22" s="171"/>
      <c r="PPY22" s="171"/>
      <c r="PPZ22" s="171"/>
      <c r="PQA22" s="171"/>
      <c r="PQB22" s="171"/>
      <c r="PQC22" s="171"/>
      <c r="PQD22" s="172"/>
      <c r="PQE22" s="162"/>
      <c r="PQF22" s="171"/>
      <c r="PQG22" s="171"/>
      <c r="PQH22" s="171"/>
      <c r="PQI22" s="171"/>
      <c r="PQJ22" s="171"/>
      <c r="PQK22" s="171"/>
      <c r="PQL22" s="172"/>
      <c r="PQM22" s="162"/>
      <c r="PQN22" s="171"/>
      <c r="PQO22" s="171"/>
      <c r="PQP22" s="171"/>
      <c r="PQQ22" s="171"/>
      <c r="PQR22" s="171"/>
      <c r="PQS22" s="171"/>
      <c r="PQT22" s="172"/>
      <c r="PQU22" s="162"/>
      <c r="PQV22" s="171"/>
      <c r="PQW22" s="171"/>
      <c r="PQX22" s="171"/>
      <c r="PQY22" s="171"/>
      <c r="PQZ22" s="171"/>
      <c r="PRA22" s="171"/>
      <c r="PRB22" s="172"/>
      <c r="PRC22" s="162"/>
      <c r="PRD22" s="171"/>
      <c r="PRE22" s="171"/>
      <c r="PRF22" s="171"/>
      <c r="PRG22" s="171"/>
      <c r="PRH22" s="171"/>
      <c r="PRI22" s="171"/>
      <c r="PRJ22" s="172"/>
      <c r="PRK22" s="162"/>
      <c r="PRL22" s="171"/>
      <c r="PRM22" s="171"/>
      <c r="PRN22" s="171"/>
      <c r="PRO22" s="171"/>
      <c r="PRP22" s="171"/>
      <c r="PRQ22" s="171"/>
      <c r="PRR22" s="172"/>
      <c r="PRS22" s="162"/>
      <c r="PRT22" s="171"/>
      <c r="PRU22" s="171"/>
      <c r="PRV22" s="171"/>
      <c r="PRW22" s="171"/>
      <c r="PRX22" s="171"/>
      <c r="PRY22" s="171"/>
      <c r="PRZ22" s="172"/>
      <c r="PSA22" s="162"/>
      <c r="PSB22" s="171"/>
      <c r="PSC22" s="171"/>
      <c r="PSD22" s="171"/>
      <c r="PSE22" s="171"/>
      <c r="PSF22" s="171"/>
      <c r="PSG22" s="171"/>
      <c r="PSH22" s="172"/>
      <c r="PSI22" s="162"/>
      <c r="PSJ22" s="171"/>
      <c r="PSK22" s="171"/>
      <c r="PSL22" s="171"/>
      <c r="PSM22" s="171"/>
      <c r="PSN22" s="171"/>
      <c r="PSO22" s="171"/>
      <c r="PSP22" s="172"/>
      <c r="PSQ22" s="162"/>
      <c r="PSR22" s="171"/>
      <c r="PSS22" s="171"/>
      <c r="PST22" s="171"/>
      <c r="PSU22" s="171"/>
      <c r="PSV22" s="171"/>
      <c r="PSW22" s="171"/>
      <c r="PSX22" s="172"/>
      <c r="PSY22" s="162"/>
      <c r="PSZ22" s="171"/>
      <c r="PTA22" s="171"/>
      <c r="PTB22" s="171"/>
      <c r="PTC22" s="171"/>
      <c r="PTD22" s="171"/>
      <c r="PTE22" s="171"/>
      <c r="PTF22" s="172"/>
      <c r="PTG22" s="162"/>
      <c r="PTH22" s="171"/>
      <c r="PTI22" s="171"/>
      <c r="PTJ22" s="171"/>
      <c r="PTK22" s="171"/>
      <c r="PTL22" s="171"/>
      <c r="PTM22" s="171"/>
      <c r="PTN22" s="172"/>
      <c r="PTO22" s="162"/>
      <c r="PTP22" s="171"/>
      <c r="PTQ22" s="171"/>
      <c r="PTR22" s="171"/>
      <c r="PTS22" s="171"/>
      <c r="PTT22" s="171"/>
      <c r="PTU22" s="171"/>
      <c r="PTV22" s="172"/>
      <c r="PTW22" s="162"/>
      <c r="PTX22" s="171"/>
      <c r="PTY22" s="171"/>
      <c r="PTZ22" s="171"/>
      <c r="PUA22" s="171"/>
      <c r="PUB22" s="171"/>
      <c r="PUC22" s="171"/>
      <c r="PUD22" s="172"/>
      <c r="PUE22" s="162"/>
      <c r="PUF22" s="171"/>
      <c r="PUG22" s="171"/>
      <c r="PUH22" s="171"/>
      <c r="PUI22" s="171"/>
      <c r="PUJ22" s="171"/>
      <c r="PUK22" s="171"/>
      <c r="PUL22" s="172"/>
      <c r="PUM22" s="162"/>
      <c r="PUN22" s="171"/>
      <c r="PUO22" s="171"/>
      <c r="PUP22" s="171"/>
      <c r="PUQ22" s="171"/>
      <c r="PUR22" s="171"/>
      <c r="PUS22" s="171"/>
      <c r="PUT22" s="172"/>
      <c r="PUU22" s="162"/>
      <c r="PUV22" s="171"/>
      <c r="PUW22" s="171"/>
      <c r="PUX22" s="171"/>
      <c r="PUY22" s="171"/>
      <c r="PUZ22" s="171"/>
      <c r="PVA22" s="171"/>
      <c r="PVB22" s="172"/>
      <c r="PVC22" s="162"/>
      <c r="PVD22" s="171"/>
      <c r="PVE22" s="171"/>
      <c r="PVF22" s="171"/>
      <c r="PVG22" s="171"/>
      <c r="PVH22" s="171"/>
      <c r="PVI22" s="171"/>
      <c r="PVJ22" s="172"/>
      <c r="PVK22" s="162"/>
      <c r="PVL22" s="171"/>
      <c r="PVM22" s="171"/>
      <c r="PVN22" s="171"/>
      <c r="PVO22" s="171"/>
      <c r="PVP22" s="171"/>
      <c r="PVQ22" s="171"/>
      <c r="PVR22" s="172"/>
      <c r="PVS22" s="162"/>
      <c r="PVT22" s="171"/>
      <c r="PVU22" s="171"/>
      <c r="PVV22" s="171"/>
      <c r="PVW22" s="171"/>
      <c r="PVX22" s="171"/>
      <c r="PVY22" s="171"/>
      <c r="PVZ22" s="172"/>
      <c r="PWA22" s="162"/>
      <c r="PWB22" s="171"/>
      <c r="PWC22" s="171"/>
      <c r="PWD22" s="171"/>
      <c r="PWE22" s="171"/>
      <c r="PWF22" s="171"/>
      <c r="PWG22" s="171"/>
      <c r="PWH22" s="172"/>
      <c r="PWI22" s="162"/>
      <c r="PWJ22" s="171"/>
      <c r="PWK22" s="171"/>
      <c r="PWL22" s="171"/>
      <c r="PWM22" s="171"/>
      <c r="PWN22" s="171"/>
      <c r="PWO22" s="171"/>
      <c r="PWP22" s="172"/>
      <c r="PWQ22" s="162"/>
      <c r="PWR22" s="171"/>
      <c r="PWS22" s="171"/>
      <c r="PWT22" s="171"/>
      <c r="PWU22" s="171"/>
      <c r="PWV22" s="171"/>
      <c r="PWW22" s="171"/>
      <c r="PWX22" s="172"/>
      <c r="PWY22" s="162"/>
      <c r="PWZ22" s="171"/>
      <c r="PXA22" s="171"/>
      <c r="PXB22" s="171"/>
      <c r="PXC22" s="171"/>
      <c r="PXD22" s="171"/>
      <c r="PXE22" s="171"/>
      <c r="PXF22" s="172"/>
      <c r="PXG22" s="162"/>
      <c r="PXH22" s="171"/>
      <c r="PXI22" s="171"/>
      <c r="PXJ22" s="171"/>
      <c r="PXK22" s="171"/>
      <c r="PXL22" s="171"/>
      <c r="PXM22" s="171"/>
      <c r="PXN22" s="172"/>
      <c r="PXO22" s="162"/>
      <c r="PXP22" s="171"/>
      <c r="PXQ22" s="171"/>
      <c r="PXR22" s="171"/>
      <c r="PXS22" s="171"/>
      <c r="PXT22" s="171"/>
      <c r="PXU22" s="171"/>
      <c r="PXV22" s="172"/>
      <c r="PXW22" s="162"/>
      <c r="PXX22" s="171"/>
      <c r="PXY22" s="171"/>
      <c r="PXZ22" s="171"/>
      <c r="PYA22" s="171"/>
      <c r="PYB22" s="171"/>
      <c r="PYC22" s="171"/>
      <c r="PYD22" s="172"/>
      <c r="PYE22" s="162"/>
      <c r="PYF22" s="171"/>
      <c r="PYG22" s="171"/>
      <c r="PYH22" s="171"/>
      <c r="PYI22" s="171"/>
      <c r="PYJ22" s="171"/>
      <c r="PYK22" s="171"/>
      <c r="PYL22" s="172"/>
      <c r="PYM22" s="162"/>
      <c r="PYN22" s="171"/>
      <c r="PYO22" s="171"/>
      <c r="PYP22" s="171"/>
      <c r="PYQ22" s="171"/>
      <c r="PYR22" s="171"/>
      <c r="PYS22" s="171"/>
      <c r="PYT22" s="172"/>
      <c r="PYU22" s="162"/>
      <c r="PYV22" s="171"/>
      <c r="PYW22" s="171"/>
      <c r="PYX22" s="171"/>
      <c r="PYY22" s="171"/>
      <c r="PYZ22" s="171"/>
      <c r="PZA22" s="171"/>
      <c r="PZB22" s="172"/>
      <c r="PZC22" s="162"/>
      <c r="PZD22" s="171"/>
      <c r="PZE22" s="171"/>
      <c r="PZF22" s="171"/>
      <c r="PZG22" s="171"/>
      <c r="PZH22" s="171"/>
      <c r="PZI22" s="171"/>
      <c r="PZJ22" s="172"/>
      <c r="PZK22" s="162"/>
      <c r="PZL22" s="171"/>
      <c r="PZM22" s="171"/>
      <c r="PZN22" s="171"/>
      <c r="PZO22" s="171"/>
      <c r="PZP22" s="171"/>
      <c r="PZQ22" s="171"/>
      <c r="PZR22" s="172"/>
      <c r="PZS22" s="162"/>
      <c r="PZT22" s="171"/>
      <c r="PZU22" s="171"/>
      <c r="PZV22" s="171"/>
      <c r="PZW22" s="171"/>
      <c r="PZX22" s="171"/>
      <c r="PZY22" s="171"/>
      <c r="PZZ22" s="172"/>
      <c r="QAA22" s="162"/>
      <c r="QAB22" s="171"/>
      <c r="QAC22" s="171"/>
      <c r="QAD22" s="171"/>
      <c r="QAE22" s="171"/>
      <c r="QAF22" s="171"/>
      <c r="QAG22" s="171"/>
      <c r="QAH22" s="172"/>
      <c r="QAI22" s="162"/>
      <c r="QAJ22" s="171"/>
      <c r="QAK22" s="171"/>
      <c r="QAL22" s="171"/>
      <c r="QAM22" s="171"/>
      <c r="QAN22" s="171"/>
      <c r="QAO22" s="171"/>
      <c r="QAP22" s="172"/>
      <c r="QAQ22" s="162"/>
      <c r="QAR22" s="171"/>
      <c r="QAS22" s="171"/>
      <c r="QAT22" s="171"/>
      <c r="QAU22" s="171"/>
      <c r="QAV22" s="171"/>
      <c r="QAW22" s="171"/>
      <c r="QAX22" s="172"/>
      <c r="QAY22" s="162"/>
      <c r="QAZ22" s="171"/>
      <c r="QBA22" s="171"/>
      <c r="QBB22" s="171"/>
      <c r="QBC22" s="171"/>
      <c r="QBD22" s="171"/>
      <c r="QBE22" s="171"/>
      <c r="QBF22" s="172"/>
      <c r="QBG22" s="162"/>
      <c r="QBH22" s="171"/>
      <c r="QBI22" s="171"/>
      <c r="QBJ22" s="171"/>
      <c r="QBK22" s="171"/>
      <c r="QBL22" s="171"/>
      <c r="QBM22" s="171"/>
      <c r="QBN22" s="172"/>
      <c r="QBO22" s="162"/>
      <c r="QBP22" s="171"/>
      <c r="QBQ22" s="171"/>
      <c r="QBR22" s="171"/>
      <c r="QBS22" s="171"/>
      <c r="QBT22" s="171"/>
      <c r="QBU22" s="171"/>
      <c r="QBV22" s="172"/>
      <c r="QBW22" s="162"/>
      <c r="QBX22" s="171"/>
      <c r="QBY22" s="171"/>
      <c r="QBZ22" s="171"/>
      <c r="QCA22" s="171"/>
      <c r="QCB22" s="171"/>
      <c r="QCC22" s="171"/>
      <c r="QCD22" s="172"/>
      <c r="QCE22" s="162"/>
      <c r="QCF22" s="171"/>
      <c r="QCG22" s="171"/>
      <c r="QCH22" s="171"/>
      <c r="QCI22" s="171"/>
      <c r="QCJ22" s="171"/>
      <c r="QCK22" s="171"/>
      <c r="QCL22" s="172"/>
      <c r="QCM22" s="162"/>
      <c r="QCN22" s="171"/>
      <c r="QCO22" s="171"/>
      <c r="QCP22" s="171"/>
      <c r="QCQ22" s="171"/>
      <c r="QCR22" s="171"/>
      <c r="QCS22" s="171"/>
      <c r="QCT22" s="172"/>
      <c r="QCU22" s="162"/>
      <c r="QCV22" s="171"/>
      <c r="QCW22" s="171"/>
      <c r="QCX22" s="171"/>
      <c r="QCY22" s="171"/>
      <c r="QCZ22" s="171"/>
      <c r="QDA22" s="171"/>
      <c r="QDB22" s="172"/>
      <c r="QDC22" s="162"/>
      <c r="QDD22" s="171"/>
      <c r="QDE22" s="171"/>
      <c r="QDF22" s="171"/>
      <c r="QDG22" s="171"/>
      <c r="QDH22" s="171"/>
      <c r="QDI22" s="171"/>
      <c r="QDJ22" s="172"/>
      <c r="QDK22" s="162"/>
      <c r="QDL22" s="171"/>
      <c r="QDM22" s="171"/>
      <c r="QDN22" s="171"/>
      <c r="QDO22" s="171"/>
      <c r="QDP22" s="171"/>
      <c r="QDQ22" s="171"/>
      <c r="QDR22" s="172"/>
      <c r="QDS22" s="162"/>
      <c r="QDT22" s="171"/>
      <c r="QDU22" s="171"/>
      <c r="QDV22" s="171"/>
      <c r="QDW22" s="171"/>
      <c r="QDX22" s="171"/>
      <c r="QDY22" s="171"/>
      <c r="QDZ22" s="172"/>
      <c r="QEA22" s="162"/>
      <c r="QEB22" s="171"/>
      <c r="QEC22" s="171"/>
      <c r="QED22" s="171"/>
      <c r="QEE22" s="171"/>
      <c r="QEF22" s="171"/>
      <c r="QEG22" s="171"/>
      <c r="QEH22" s="172"/>
      <c r="QEI22" s="162"/>
      <c r="QEJ22" s="171"/>
      <c r="QEK22" s="171"/>
      <c r="QEL22" s="171"/>
      <c r="QEM22" s="171"/>
      <c r="QEN22" s="171"/>
      <c r="QEO22" s="171"/>
      <c r="QEP22" s="172"/>
      <c r="QEQ22" s="162"/>
      <c r="QER22" s="171"/>
      <c r="QES22" s="171"/>
      <c r="QET22" s="171"/>
      <c r="QEU22" s="171"/>
      <c r="QEV22" s="171"/>
      <c r="QEW22" s="171"/>
      <c r="QEX22" s="172"/>
      <c r="QEY22" s="162"/>
      <c r="QEZ22" s="171"/>
      <c r="QFA22" s="171"/>
      <c r="QFB22" s="171"/>
      <c r="QFC22" s="171"/>
      <c r="QFD22" s="171"/>
      <c r="QFE22" s="171"/>
      <c r="QFF22" s="172"/>
      <c r="QFG22" s="162"/>
      <c r="QFH22" s="171"/>
      <c r="QFI22" s="171"/>
      <c r="QFJ22" s="171"/>
      <c r="QFK22" s="171"/>
      <c r="QFL22" s="171"/>
      <c r="QFM22" s="171"/>
      <c r="QFN22" s="172"/>
      <c r="QFO22" s="162"/>
      <c r="QFP22" s="171"/>
      <c r="QFQ22" s="171"/>
      <c r="QFR22" s="171"/>
      <c r="QFS22" s="171"/>
      <c r="QFT22" s="171"/>
      <c r="QFU22" s="171"/>
      <c r="QFV22" s="172"/>
      <c r="QFW22" s="162"/>
      <c r="QFX22" s="171"/>
      <c r="QFY22" s="171"/>
      <c r="QFZ22" s="171"/>
      <c r="QGA22" s="171"/>
      <c r="QGB22" s="171"/>
      <c r="QGC22" s="171"/>
      <c r="QGD22" s="172"/>
      <c r="QGE22" s="162"/>
      <c r="QGF22" s="171"/>
      <c r="QGG22" s="171"/>
      <c r="QGH22" s="171"/>
      <c r="QGI22" s="171"/>
      <c r="QGJ22" s="171"/>
      <c r="QGK22" s="171"/>
      <c r="QGL22" s="172"/>
      <c r="QGM22" s="162"/>
      <c r="QGN22" s="171"/>
      <c r="QGO22" s="171"/>
      <c r="QGP22" s="171"/>
      <c r="QGQ22" s="171"/>
      <c r="QGR22" s="171"/>
      <c r="QGS22" s="171"/>
      <c r="QGT22" s="172"/>
      <c r="QGU22" s="162"/>
      <c r="QGV22" s="171"/>
      <c r="QGW22" s="171"/>
      <c r="QGX22" s="171"/>
      <c r="QGY22" s="171"/>
      <c r="QGZ22" s="171"/>
      <c r="QHA22" s="171"/>
      <c r="QHB22" s="172"/>
      <c r="QHC22" s="162"/>
      <c r="QHD22" s="171"/>
      <c r="QHE22" s="171"/>
      <c r="QHF22" s="171"/>
      <c r="QHG22" s="171"/>
      <c r="QHH22" s="171"/>
      <c r="QHI22" s="171"/>
      <c r="QHJ22" s="172"/>
      <c r="QHK22" s="162"/>
      <c r="QHL22" s="171"/>
      <c r="QHM22" s="171"/>
      <c r="QHN22" s="171"/>
      <c r="QHO22" s="171"/>
      <c r="QHP22" s="171"/>
      <c r="QHQ22" s="171"/>
      <c r="QHR22" s="172"/>
      <c r="QHS22" s="162"/>
      <c r="QHT22" s="171"/>
      <c r="QHU22" s="171"/>
      <c r="QHV22" s="171"/>
      <c r="QHW22" s="171"/>
      <c r="QHX22" s="171"/>
      <c r="QHY22" s="171"/>
      <c r="QHZ22" s="172"/>
      <c r="QIA22" s="162"/>
      <c r="QIB22" s="171"/>
      <c r="QIC22" s="171"/>
      <c r="QID22" s="171"/>
      <c r="QIE22" s="171"/>
      <c r="QIF22" s="171"/>
      <c r="QIG22" s="171"/>
      <c r="QIH22" s="172"/>
      <c r="QII22" s="162"/>
      <c r="QIJ22" s="171"/>
      <c r="QIK22" s="171"/>
      <c r="QIL22" s="171"/>
      <c r="QIM22" s="171"/>
      <c r="QIN22" s="171"/>
      <c r="QIO22" s="171"/>
      <c r="QIP22" s="172"/>
      <c r="QIQ22" s="162"/>
      <c r="QIR22" s="171"/>
      <c r="QIS22" s="171"/>
      <c r="QIT22" s="171"/>
      <c r="QIU22" s="171"/>
      <c r="QIV22" s="171"/>
      <c r="QIW22" s="171"/>
      <c r="QIX22" s="172"/>
      <c r="QIY22" s="162"/>
      <c r="QIZ22" s="171"/>
      <c r="QJA22" s="171"/>
      <c r="QJB22" s="171"/>
      <c r="QJC22" s="171"/>
      <c r="QJD22" s="171"/>
      <c r="QJE22" s="171"/>
      <c r="QJF22" s="172"/>
      <c r="QJG22" s="162"/>
      <c r="QJH22" s="171"/>
      <c r="QJI22" s="171"/>
      <c r="QJJ22" s="171"/>
      <c r="QJK22" s="171"/>
      <c r="QJL22" s="171"/>
      <c r="QJM22" s="171"/>
      <c r="QJN22" s="172"/>
      <c r="QJO22" s="162"/>
      <c r="QJP22" s="171"/>
      <c r="QJQ22" s="171"/>
      <c r="QJR22" s="171"/>
      <c r="QJS22" s="171"/>
      <c r="QJT22" s="171"/>
      <c r="QJU22" s="171"/>
      <c r="QJV22" s="172"/>
      <c r="QJW22" s="162"/>
      <c r="QJX22" s="171"/>
      <c r="QJY22" s="171"/>
      <c r="QJZ22" s="171"/>
      <c r="QKA22" s="171"/>
      <c r="QKB22" s="171"/>
      <c r="QKC22" s="171"/>
      <c r="QKD22" s="172"/>
      <c r="QKE22" s="162"/>
      <c r="QKF22" s="171"/>
      <c r="QKG22" s="171"/>
      <c r="QKH22" s="171"/>
      <c r="QKI22" s="171"/>
      <c r="QKJ22" s="171"/>
      <c r="QKK22" s="171"/>
      <c r="QKL22" s="172"/>
      <c r="QKM22" s="162"/>
      <c r="QKN22" s="171"/>
      <c r="QKO22" s="171"/>
      <c r="QKP22" s="171"/>
      <c r="QKQ22" s="171"/>
      <c r="QKR22" s="171"/>
      <c r="QKS22" s="171"/>
      <c r="QKT22" s="172"/>
      <c r="QKU22" s="162"/>
      <c r="QKV22" s="171"/>
      <c r="QKW22" s="171"/>
      <c r="QKX22" s="171"/>
      <c r="QKY22" s="171"/>
      <c r="QKZ22" s="171"/>
      <c r="QLA22" s="171"/>
      <c r="QLB22" s="172"/>
      <c r="QLC22" s="162"/>
      <c r="QLD22" s="171"/>
      <c r="QLE22" s="171"/>
      <c r="QLF22" s="171"/>
      <c r="QLG22" s="171"/>
      <c r="QLH22" s="171"/>
      <c r="QLI22" s="171"/>
      <c r="QLJ22" s="172"/>
      <c r="QLK22" s="162"/>
      <c r="QLL22" s="171"/>
      <c r="QLM22" s="171"/>
      <c r="QLN22" s="171"/>
      <c r="QLO22" s="171"/>
      <c r="QLP22" s="171"/>
      <c r="QLQ22" s="171"/>
      <c r="QLR22" s="172"/>
      <c r="QLS22" s="162"/>
      <c r="QLT22" s="171"/>
      <c r="QLU22" s="171"/>
      <c r="QLV22" s="171"/>
      <c r="QLW22" s="171"/>
      <c r="QLX22" s="171"/>
      <c r="QLY22" s="171"/>
      <c r="QLZ22" s="172"/>
      <c r="QMA22" s="162"/>
      <c r="QMB22" s="171"/>
      <c r="QMC22" s="171"/>
      <c r="QMD22" s="171"/>
      <c r="QME22" s="171"/>
      <c r="QMF22" s="171"/>
      <c r="QMG22" s="171"/>
      <c r="QMH22" s="172"/>
      <c r="QMI22" s="162"/>
      <c r="QMJ22" s="171"/>
      <c r="QMK22" s="171"/>
      <c r="QML22" s="171"/>
      <c r="QMM22" s="171"/>
      <c r="QMN22" s="171"/>
      <c r="QMO22" s="171"/>
      <c r="QMP22" s="172"/>
      <c r="QMQ22" s="162"/>
      <c r="QMR22" s="171"/>
      <c r="QMS22" s="171"/>
      <c r="QMT22" s="171"/>
      <c r="QMU22" s="171"/>
      <c r="QMV22" s="171"/>
      <c r="QMW22" s="171"/>
      <c r="QMX22" s="172"/>
      <c r="QMY22" s="162"/>
      <c r="QMZ22" s="171"/>
      <c r="QNA22" s="171"/>
      <c r="QNB22" s="171"/>
      <c r="QNC22" s="171"/>
      <c r="QND22" s="171"/>
      <c r="QNE22" s="171"/>
      <c r="QNF22" s="172"/>
      <c r="QNG22" s="162"/>
      <c r="QNH22" s="171"/>
      <c r="QNI22" s="171"/>
      <c r="QNJ22" s="171"/>
      <c r="QNK22" s="171"/>
      <c r="QNL22" s="171"/>
      <c r="QNM22" s="171"/>
      <c r="QNN22" s="172"/>
      <c r="QNO22" s="162"/>
      <c r="QNP22" s="171"/>
      <c r="QNQ22" s="171"/>
      <c r="QNR22" s="171"/>
      <c r="QNS22" s="171"/>
      <c r="QNT22" s="171"/>
      <c r="QNU22" s="171"/>
      <c r="QNV22" s="172"/>
      <c r="QNW22" s="162"/>
      <c r="QNX22" s="171"/>
      <c r="QNY22" s="171"/>
      <c r="QNZ22" s="171"/>
      <c r="QOA22" s="171"/>
      <c r="QOB22" s="171"/>
      <c r="QOC22" s="171"/>
      <c r="QOD22" s="172"/>
      <c r="QOE22" s="162"/>
      <c r="QOF22" s="171"/>
      <c r="QOG22" s="171"/>
      <c r="QOH22" s="171"/>
      <c r="QOI22" s="171"/>
      <c r="QOJ22" s="171"/>
      <c r="QOK22" s="171"/>
      <c r="QOL22" s="172"/>
      <c r="QOM22" s="162"/>
      <c r="QON22" s="171"/>
      <c r="QOO22" s="171"/>
      <c r="QOP22" s="171"/>
      <c r="QOQ22" s="171"/>
      <c r="QOR22" s="171"/>
      <c r="QOS22" s="171"/>
      <c r="QOT22" s="172"/>
      <c r="QOU22" s="162"/>
      <c r="QOV22" s="171"/>
      <c r="QOW22" s="171"/>
      <c r="QOX22" s="171"/>
      <c r="QOY22" s="171"/>
      <c r="QOZ22" s="171"/>
      <c r="QPA22" s="171"/>
      <c r="QPB22" s="172"/>
      <c r="QPC22" s="162"/>
      <c r="QPD22" s="171"/>
      <c r="QPE22" s="171"/>
      <c r="QPF22" s="171"/>
      <c r="QPG22" s="171"/>
      <c r="QPH22" s="171"/>
      <c r="QPI22" s="171"/>
      <c r="QPJ22" s="172"/>
      <c r="QPK22" s="162"/>
      <c r="QPL22" s="171"/>
      <c r="QPM22" s="171"/>
      <c r="QPN22" s="171"/>
      <c r="QPO22" s="171"/>
      <c r="QPP22" s="171"/>
      <c r="QPQ22" s="171"/>
      <c r="QPR22" s="172"/>
      <c r="QPS22" s="162"/>
      <c r="QPT22" s="171"/>
      <c r="QPU22" s="171"/>
      <c r="QPV22" s="171"/>
      <c r="QPW22" s="171"/>
      <c r="QPX22" s="171"/>
      <c r="QPY22" s="171"/>
      <c r="QPZ22" s="172"/>
      <c r="QQA22" s="162"/>
      <c r="QQB22" s="171"/>
      <c r="QQC22" s="171"/>
      <c r="QQD22" s="171"/>
      <c r="QQE22" s="171"/>
      <c r="QQF22" s="171"/>
      <c r="QQG22" s="171"/>
      <c r="QQH22" s="172"/>
      <c r="QQI22" s="162"/>
      <c r="QQJ22" s="171"/>
      <c r="QQK22" s="171"/>
      <c r="QQL22" s="171"/>
      <c r="QQM22" s="171"/>
      <c r="QQN22" s="171"/>
      <c r="QQO22" s="171"/>
      <c r="QQP22" s="172"/>
      <c r="QQQ22" s="162"/>
      <c r="QQR22" s="171"/>
      <c r="QQS22" s="171"/>
      <c r="QQT22" s="171"/>
      <c r="QQU22" s="171"/>
      <c r="QQV22" s="171"/>
      <c r="QQW22" s="171"/>
      <c r="QQX22" s="172"/>
      <c r="QQY22" s="162"/>
      <c r="QQZ22" s="171"/>
      <c r="QRA22" s="171"/>
      <c r="QRB22" s="171"/>
      <c r="QRC22" s="171"/>
      <c r="QRD22" s="171"/>
      <c r="QRE22" s="171"/>
      <c r="QRF22" s="172"/>
      <c r="QRG22" s="162"/>
      <c r="QRH22" s="171"/>
      <c r="QRI22" s="171"/>
      <c r="QRJ22" s="171"/>
      <c r="QRK22" s="171"/>
      <c r="QRL22" s="171"/>
      <c r="QRM22" s="171"/>
      <c r="QRN22" s="172"/>
      <c r="QRO22" s="162"/>
      <c r="QRP22" s="171"/>
      <c r="QRQ22" s="171"/>
      <c r="QRR22" s="171"/>
      <c r="QRS22" s="171"/>
      <c r="QRT22" s="171"/>
      <c r="QRU22" s="171"/>
      <c r="QRV22" s="172"/>
      <c r="QRW22" s="162"/>
      <c r="QRX22" s="171"/>
      <c r="QRY22" s="171"/>
      <c r="QRZ22" s="171"/>
      <c r="QSA22" s="171"/>
      <c r="QSB22" s="171"/>
      <c r="QSC22" s="171"/>
      <c r="QSD22" s="172"/>
      <c r="QSE22" s="162"/>
      <c r="QSF22" s="171"/>
      <c r="QSG22" s="171"/>
      <c r="QSH22" s="171"/>
      <c r="QSI22" s="171"/>
      <c r="QSJ22" s="171"/>
      <c r="QSK22" s="171"/>
      <c r="QSL22" s="172"/>
      <c r="QSM22" s="162"/>
      <c r="QSN22" s="171"/>
      <c r="QSO22" s="171"/>
      <c r="QSP22" s="171"/>
      <c r="QSQ22" s="171"/>
      <c r="QSR22" s="171"/>
      <c r="QSS22" s="171"/>
      <c r="QST22" s="172"/>
      <c r="QSU22" s="162"/>
      <c r="QSV22" s="171"/>
      <c r="QSW22" s="171"/>
      <c r="QSX22" s="171"/>
      <c r="QSY22" s="171"/>
      <c r="QSZ22" s="171"/>
      <c r="QTA22" s="171"/>
      <c r="QTB22" s="172"/>
      <c r="QTC22" s="162"/>
      <c r="QTD22" s="171"/>
      <c r="QTE22" s="171"/>
      <c r="QTF22" s="171"/>
      <c r="QTG22" s="171"/>
      <c r="QTH22" s="171"/>
      <c r="QTI22" s="171"/>
      <c r="QTJ22" s="172"/>
      <c r="QTK22" s="162"/>
      <c r="QTL22" s="171"/>
      <c r="QTM22" s="171"/>
      <c r="QTN22" s="171"/>
      <c r="QTO22" s="171"/>
      <c r="QTP22" s="171"/>
      <c r="QTQ22" s="171"/>
      <c r="QTR22" s="172"/>
      <c r="QTS22" s="162"/>
      <c r="QTT22" s="171"/>
      <c r="QTU22" s="171"/>
      <c r="QTV22" s="171"/>
      <c r="QTW22" s="171"/>
      <c r="QTX22" s="171"/>
      <c r="QTY22" s="171"/>
      <c r="QTZ22" s="172"/>
      <c r="QUA22" s="162"/>
      <c r="QUB22" s="171"/>
      <c r="QUC22" s="171"/>
      <c r="QUD22" s="171"/>
      <c r="QUE22" s="171"/>
      <c r="QUF22" s="171"/>
      <c r="QUG22" s="171"/>
      <c r="QUH22" s="172"/>
      <c r="QUI22" s="162"/>
      <c r="QUJ22" s="171"/>
      <c r="QUK22" s="171"/>
      <c r="QUL22" s="171"/>
      <c r="QUM22" s="171"/>
      <c r="QUN22" s="171"/>
      <c r="QUO22" s="171"/>
      <c r="QUP22" s="172"/>
      <c r="QUQ22" s="162"/>
      <c r="QUR22" s="171"/>
      <c r="QUS22" s="171"/>
      <c r="QUT22" s="171"/>
      <c r="QUU22" s="171"/>
      <c r="QUV22" s="171"/>
      <c r="QUW22" s="171"/>
      <c r="QUX22" s="172"/>
      <c r="QUY22" s="162"/>
      <c r="QUZ22" s="171"/>
      <c r="QVA22" s="171"/>
      <c r="QVB22" s="171"/>
      <c r="QVC22" s="171"/>
      <c r="QVD22" s="171"/>
      <c r="QVE22" s="171"/>
      <c r="QVF22" s="172"/>
      <c r="QVG22" s="162"/>
      <c r="QVH22" s="171"/>
      <c r="QVI22" s="171"/>
      <c r="QVJ22" s="171"/>
      <c r="QVK22" s="171"/>
      <c r="QVL22" s="171"/>
      <c r="QVM22" s="171"/>
      <c r="QVN22" s="172"/>
      <c r="QVO22" s="162"/>
      <c r="QVP22" s="171"/>
      <c r="QVQ22" s="171"/>
      <c r="QVR22" s="171"/>
      <c r="QVS22" s="171"/>
      <c r="QVT22" s="171"/>
      <c r="QVU22" s="171"/>
      <c r="QVV22" s="172"/>
      <c r="QVW22" s="162"/>
      <c r="QVX22" s="171"/>
      <c r="QVY22" s="171"/>
      <c r="QVZ22" s="171"/>
      <c r="QWA22" s="171"/>
      <c r="QWB22" s="171"/>
      <c r="QWC22" s="171"/>
      <c r="QWD22" s="172"/>
      <c r="QWE22" s="162"/>
      <c r="QWF22" s="171"/>
      <c r="QWG22" s="171"/>
      <c r="QWH22" s="171"/>
      <c r="QWI22" s="171"/>
      <c r="QWJ22" s="171"/>
      <c r="QWK22" s="171"/>
      <c r="QWL22" s="172"/>
      <c r="QWM22" s="162"/>
      <c r="QWN22" s="171"/>
      <c r="QWO22" s="171"/>
      <c r="QWP22" s="171"/>
      <c r="QWQ22" s="171"/>
      <c r="QWR22" s="171"/>
      <c r="QWS22" s="171"/>
      <c r="QWT22" s="172"/>
      <c r="QWU22" s="162"/>
      <c r="QWV22" s="171"/>
      <c r="QWW22" s="171"/>
      <c r="QWX22" s="171"/>
      <c r="QWY22" s="171"/>
      <c r="QWZ22" s="171"/>
      <c r="QXA22" s="171"/>
      <c r="QXB22" s="172"/>
      <c r="QXC22" s="162"/>
      <c r="QXD22" s="171"/>
      <c r="QXE22" s="171"/>
      <c r="QXF22" s="171"/>
      <c r="QXG22" s="171"/>
      <c r="QXH22" s="171"/>
      <c r="QXI22" s="171"/>
      <c r="QXJ22" s="172"/>
      <c r="QXK22" s="162"/>
      <c r="QXL22" s="171"/>
      <c r="QXM22" s="171"/>
      <c r="QXN22" s="171"/>
      <c r="QXO22" s="171"/>
      <c r="QXP22" s="171"/>
      <c r="QXQ22" s="171"/>
      <c r="QXR22" s="172"/>
      <c r="QXS22" s="162"/>
      <c r="QXT22" s="171"/>
      <c r="QXU22" s="171"/>
      <c r="QXV22" s="171"/>
      <c r="QXW22" s="171"/>
      <c r="QXX22" s="171"/>
      <c r="QXY22" s="171"/>
      <c r="QXZ22" s="172"/>
      <c r="QYA22" s="162"/>
      <c r="QYB22" s="171"/>
      <c r="QYC22" s="171"/>
      <c r="QYD22" s="171"/>
      <c r="QYE22" s="171"/>
      <c r="QYF22" s="171"/>
      <c r="QYG22" s="171"/>
      <c r="QYH22" s="172"/>
      <c r="QYI22" s="162"/>
      <c r="QYJ22" s="171"/>
      <c r="QYK22" s="171"/>
      <c r="QYL22" s="171"/>
      <c r="QYM22" s="171"/>
      <c r="QYN22" s="171"/>
      <c r="QYO22" s="171"/>
      <c r="QYP22" s="172"/>
      <c r="QYQ22" s="162"/>
      <c r="QYR22" s="171"/>
      <c r="QYS22" s="171"/>
      <c r="QYT22" s="171"/>
      <c r="QYU22" s="171"/>
      <c r="QYV22" s="171"/>
      <c r="QYW22" s="171"/>
      <c r="QYX22" s="172"/>
      <c r="QYY22" s="162"/>
      <c r="QYZ22" s="171"/>
      <c r="QZA22" s="171"/>
      <c r="QZB22" s="171"/>
      <c r="QZC22" s="171"/>
      <c r="QZD22" s="171"/>
      <c r="QZE22" s="171"/>
      <c r="QZF22" s="172"/>
      <c r="QZG22" s="162"/>
      <c r="QZH22" s="171"/>
      <c r="QZI22" s="171"/>
      <c r="QZJ22" s="171"/>
      <c r="QZK22" s="171"/>
      <c r="QZL22" s="171"/>
      <c r="QZM22" s="171"/>
      <c r="QZN22" s="172"/>
      <c r="QZO22" s="162"/>
      <c r="QZP22" s="171"/>
      <c r="QZQ22" s="171"/>
      <c r="QZR22" s="171"/>
      <c r="QZS22" s="171"/>
      <c r="QZT22" s="171"/>
      <c r="QZU22" s="171"/>
      <c r="QZV22" s="172"/>
      <c r="QZW22" s="162"/>
      <c r="QZX22" s="171"/>
      <c r="QZY22" s="171"/>
      <c r="QZZ22" s="171"/>
      <c r="RAA22" s="171"/>
      <c r="RAB22" s="171"/>
      <c r="RAC22" s="171"/>
      <c r="RAD22" s="172"/>
      <c r="RAE22" s="162"/>
      <c r="RAF22" s="171"/>
      <c r="RAG22" s="171"/>
      <c r="RAH22" s="171"/>
      <c r="RAI22" s="171"/>
      <c r="RAJ22" s="171"/>
      <c r="RAK22" s="171"/>
      <c r="RAL22" s="172"/>
      <c r="RAM22" s="162"/>
      <c r="RAN22" s="171"/>
      <c r="RAO22" s="171"/>
      <c r="RAP22" s="171"/>
      <c r="RAQ22" s="171"/>
      <c r="RAR22" s="171"/>
      <c r="RAS22" s="171"/>
      <c r="RAT22" s="172"/>
      <c r="RAU22" s="162"/>
      <c r="RAV22" s="171"/>
      <c r="RAW22" s="171"/>
      <c r="RAX22" s="171"/>
      <c r="RAY22" s="171"/>
      <c r="RAZ22" s="171"/>
      <c r="RBA22" s="171"/>
      <c r="RBB22" s="172"/>
      <c r="RBC22" s="162"/>
      <c r="RBD22" s="171"/>
      <c r="RBE22" s="171"/>
      <c r="RBF22" s="171"/>
      <c r="RBG22" s="171"/>
      <c r="RBH22" s="171"/>
      <c r="RBI22" s="171"/>
      <c r="RBJ22" s="172"/>
      <c r="RBK22" s="162"/>
      <c r="RBL22" s="171"/>
      <c r="RBM22" s="171"/>
      <c r="RBN22" s="171"/>
      <c r="RBO22" s="171"/>
      <c r="RBP22" s="171"/>
      <c r="RBQ22" s="171"/>
      <c r="RBR22" s="172"/>
      <c r="RBS22" s="162"/>
      <c r="RBT22" s="171"/>
      <c r="RBU22" s="171"/>
      <c r="RBV22" s="171"/>
      <c r="RBW22" s="171"/>
      <c r="RBX22" s="171"/>
      <c r="RBY22" s="171"/>
      <c r="RBZ22" s="172"/>
      <c r="RCA22" s="162"/>
      <c r="RCB22" s="171"/>
      <c r="RCC22" s="171"/>
      <c r="RCD22" s="171"/>
      <c r="RCE22" s="171"/>
      <c r="RCF22" s="171"/>
      <c r="RCG22" s="171"/>
      <c r="RCH22" s="172"/>
      <c r="RCI22" s="162"/>
      <c r="RCJ22" s="171"/>
      <c r="RCK22" s="171"/>
      <c r="RCL22" s="171"/>
      <c r="RCM22" s="171"/>
      <c r="RCN22" s="171"/>
      <c r="RCO22" s="171"/>
      <c r="RCP22" s="172"/>
      <c r="RCQ22" s="162"/>
      <c r="RCR22" s="171"/>
      <c r="RCS22" s="171"/>
      <c r="RCT22" s="171"/>
      <c r="RCU22" s="171"/>
      <c r="RCV22" s="171"/>
      <c r="RCW22" s="171"/>
      <c r="RCX22" s="172"/>
      <c r="RCY22" s="162"/>
      <c r="RCZ22" s="171"/>
      <c r="RDA22" s="171"/>
      <c r="RDB22" s="171"/>
      <c r="RDC22" s="171"/>
      <c r="RDD22" s="171"/>
      <c r="RDE22" s="171"/>
      <c r="RDF22" s="172"/>
      <c r="RDG22" s="162"/>
      <c r="RDH22" s="171"/>
      <c r="RDI22" s="171"/>
      <c r="RDJ22" s="171"/>
      <c r="RDK22" s="171"/>
      <c r="RDL22" s="171"/>
      <c r="RDM22" s="171"/>
      <c r="RDN22" s="172"/>
      <c r="RDO22" s="162"/>
      <c r="RDP22" s="171"/>
      <c r="RDQ22" s="171"/>
      <c r="RDR22" s="171"/>
      <c r="RDS22" s="171"/>
      <c r="RDT22" s="171"/>
      <c r="RDU22" s="171"/>
      <c r="RDV22" s="172"/>
      <c r="RDW22" s="162"/>
      <c r="RDX22" s="171"/>
      <c r="RDY22" s="171"/>
      <c r="RDZ22" s="171"/>
      <c r="REA22" s="171"/>
      <c r="REB22" s="171"/>
      <c r="REC22" s="171"/>
      <c r="RED22" s="172"/>
      <c r="REE22" s="162"/>
      <c r="REF22" s="171"/>
      <c r="REG22" s="171"/>
      <c r="REH22" s="171"/>
      <c r="REI22" s="171"/>
      <c r="REJ22" s="171"/>
      <c r="REK22" s="171"/>
      <c r="REL22" s="172"/>
      <c r="REM22" s="162"/>
      <c r="REN22" s="171"/>
      <c r="REO22" s="171"/>
      <c r="REP22" s="171"/>
      <c r="REQ22" s="171"/>
      <c r="RER22" s="171"/>
      <c r="RES22" s="171"/>
      <c r="RET22" s="172"/>
      <c r="REU22" s="162"/>
      <c r="REV22" s="171"/>
      <c r="REW22" s="171"/>
      <c r="REX22" s="171"/>
      <c r="REY22" s="171"/>
      <c r="REZ22" s="171"/>
      <c r="RFA22" s="171"/>
      <c r="RFB22" s="172"/>
      <c r="RFC22" s="162"/>
      <c r="RFD22" s="171"/>
      <c r="RFE22" s="171"/>
      <c r="RFF22" s="171"/>
      <c r="RFG22" s="171"/>
      <c r="RFH22" s="171"/>
      <c r="RFI22" s="171"/>
      <c r="RFJ22" s="172"/>
      <c r="RFK22" s="162"/>
      <c r="RFL22" s="171"/>
      <c r="RFM22" s="171"/>
      <c r="RFN22" s="171"/>
      <c r="RFO22" s="171"/>
      <c r="RFP22" s="171"/>
      <c r="RFQ22" s="171"/>
      <c r="RFR22" s="172"/>
      <c r="RFS22" s="162"/>
      <c r="RFT22" s="171"/>
      <c r="RFU22" s="171"/>
      <c r="RFV22" s="171"/>
      <c r="RFW22" s="171"/>
      <c r="RFX22" s="171"/>
      <c r="RFY22" s="171"/>
      <c r="RFZ22" s="172"/>
      <c r="RGA22" s="162"/>
      <c r="RGB22" s="171"/>
      <c r="RGC22" s="171"/>
      <c r="RGD22" s="171"/>
      <c r="RGE22" s="171"/>
      <c r="RGF22" s="171"/>
      <c r="RGG22" s="171"/>
      <c r="RGH22" s="172"/>
      <c r="RGI22" s="162"/>
      <c r="RGJ22" s="171"/>
      <c r="RGK22" s="171"/>
      <c r="RGL22" s="171"/>
      <c r="RGM22" s="171"/>
      <c r="RGN22" s="171"/>
      <c r="RGO22" s="171"/>
      <c r="RGP22" s="172"/>
      <c r="RGQ22" s="162"/>
      <c r="RGR22" s="171"/>
      <c r="RGS22" s="171"/>
      <c r="RGT22" s="171"/>
      <c r="RGU22" s="171"/>
      <c r="RGV22" s="171"/>
      <c r="RGW22" s="171"/>
      <c r="RGX22" s="172"/>
      <c r="RGY22" s="162"/>
      <c r="RGZ22" s="171"/>
      <c r="RHA22" s="171"/>
      <c r="RHB22" s="171"/>
      <c r="RHC22" s="171"/>
      <c r="RHD22" s="171"/>
      <c r="RHE22" s="171"/>
      <c r="RHF22" s="172"/>
      <c r="RHG22" s="162"/>
      <c r="RHH22" s="171"/>
      <c r="RHI22" s="171"/>
      <c r="RHJ22" s="171"/>
      <c r="RHK22" s="171"/>
      <c r="RHL22" s="171"/>
      <c r="RHM22" s="171"/>
      <c r="RHN22" s="172"/>
      <c r="RHO22" s="162"/>
      <c r="RHP22" s="171"/>
      <c r="RHQ22" s="171"/>
      <c r="RHR22" s="171"/>
      <c r="RHS22" s="171"/>
      <c r="RHT22" s="171"/>
      <c r="RHU22" s="171"/>
      <c r="RHV22" s="172"/>
      <c r="RHW22" s="162"/>
      <c r="RHX22" s="171"/>
      <c r="RHY22" s="171"/>
      <c r="RHZ22" s="171"/>
      <c r="RIA22" s="171"/>
      <c r="RIB22" s="171"/>
      <c r="RIC22" s="171"/>
      <c r="RID22" s="172"/>
      <c r="RIE22" s="162"/>
      <c r="RIF22" s="171"/>
      <c r="RIG22" s="171"/>
      <c r="RIH22" s="171"/>
      <c r="RII22" s="171"/>
      <c r="RIJ22" s="171"/>
      <c r="RIK22" s="171"/>
      <c r="RIL22" s="172"/>
      <c r="RIM22" s="162"/>
      <c r="RIN22" s="171"/>
      <c r="RIO22" s="171"/>
      <c r="RIP22" s="171"/>
      <c r="RIQ22" s="171"/>
      <c r="RIR22" s="171"/>
      <c r="RIS22" s="171"/>
      <c r="RIT22" s="172"/>
      <c r="RIU22" s="162"/>
      <c r="RIV22" s="171"/>
      <c r="RIW22" s="171"/>
      <c r="RIX22" s="171"/>
      <c r="RIY22" s="171"/>
      <c r="RIZ22" s="171"/>
      <c r="RJA22" s="171"/>
      <c r="RJB22" s="172"/>
      <c r="RJC22" s="162"/>
      <c r="RJD22" s="171"/>
      <c r="RJE22" s="171"/>
      <c r="RJF22" s="171"/>
      <c r="RJG22" s="171"/>
      <c r="RJH22" s="171"/>
      <c r="RJI22" s="171"/>
      <c r="RJJ22" s="172"/>
      <c r="RJK22" s="162"/>
      <c r="RJL22" s="171"/>
      <c r="RJM22" s="171"/>
      <c r="RJN22" s="171"/>
      <c r="RJO22" s="171"/>
      <c r="RJP22" s="171"/>
      <c r="RJQ22" s="171"/>
      <c r="RJR22" s="172"/>
      <c r="RJS22" s="162"/>
      <c r="RJT22" s="171"/>
      <c r="RJU22" s="171"/>
      <c r="RJV22" s="171"/>
      <c r="RJW22" s="171"/>
      <c r="RJX22" s="171"/>
      <c r="RJY22" s="171"/>
      <c r="RJZ22" s="172"/>
      <c r="RKA22" s="162"/>
      <c r="RKB22" s="171"/>
      <c r="RKC22" s="171"/>
      <c r="RKD22" s="171"/>
      <c r="RKE22" s="171"/>
      <c r="RKF22" s="171"/>
      <c r="RKG22" s="171"/>
      <c r="RKH22" s="172"/>
      <c r="RKI22" s="162"/>
      <c r="RKJ22" s="171"/>
      <c r="RKK22" s="171"/>
      <c r="RKL22" s="171"/>
      <c r="RKM22" s="171"/>
      <c r="RKN22" s="171"/>
      <c r="RKO22" s="171"/>
      <c r="RKP22" s="172"/>
      <c r="RKQ22" s="162"/>
      <c r="RKR22" s="171"/>
      <c r="RKS22" s="171"/>
      <c r="RKT22" s="171"/>
      <c r="RKU22" s="171"/>
      <c r="RKV22" s="171"/>
      <c r="RKW22" s="171"/>
      <c r="RKX22" s="172"/>
      <c r="RKY22" s="162"/>
      <c r="RKZ22" s="171"/>
      <c r="RLA22" s="171"/>
      <c r="RLB22" s="171"/>
      <c r="RLC22" s="171"/>
      <c r="RLD22" s="171"/>
      <c r="RLE22" s="171"/>
      <c r="RLF22" s="172"/>
      <c r="RLG22" s="162"/>
      <c r="RLH22" s="171"/>
      <c r="RLI22" s="171"/>
      <c r="RLJ22" s="171"/>
      <c r="RLK22" s="171"/>
      <c r="RLL22" s="171"/>
      <c r="RLM22" s="171"/>
      <c r="RLN22" s="172"/>
      <c r="RLO22" s="162"/>
      <c r="RLP22" s="171"/>
      <c r="RLQ22" s="171"/>
      <c r="RLR22" s="171"/>
      <c r="RLS22" s="171"/>
      <c r="RLT22" s="171"/>
      <c r="RLU22" s="171"/>
      <c r="RLV22" s="172"/>
      <c r="RLW22" s="162"/>
      <c r="RLX22" s="171"/>
      <c r="RLY22" s="171"/>
      <c r="RLZ22" s="171"/>
      <c r="RMA22" s="171"/>
      <c r="RMB22" s="171"/>
      <c r="RMC22" s="171"/>
      <c r="RMD22" s="172"/>
      <c r="RME22" s="162"/>
      <c r="RMF22" s="171"/>
      <c r="RMG22" s="171"/>
      <c r="RMH22" s="171"/>
      <c r="RMI22" s="171"/>
      <c r="RMJ22" s="171"/>
      <c r="RMK22" s="171"/>
      <c r="RML22" s="172"/>
      <c r="RMM22" s="162"/>
      <c r="RMN22" s="171"/>
      <c r="RMO22" s="171"/>
      <c r="RMP22" s="171"/>
      <c r="RMQ22" s="171"/>
      <c r="RMR22" s="171"/>
      <c r="RMS22" s="171"/>
      <c r="RMT22" s="172"/>
      <c r="RMU22" s="162"/>
      <c r="RMV22" s="171"/>
      <c r="RMW22" s="171"/>
      <c r="RMX22" s="171"/>
      <c r="RMY22" s="171"/>
      <c r="RMZ22" s="171"/>
      <c r="RNA22" s="171"/>
      <c r="RNB22" s="172"/>
      <c r="RNC22" s="162"/>
      <c r="RND22" s="171"/>
      <c r="RNE22" s="171"/>
      <c r="RNF22" s="171"/>
      <c r="RNG22" s="171"/>
      <c r="RNH22" s="171"/>
      <c r="RNI22" s="171"/>
      <c r="RNJ22" s="172"/>
      <c r="RNK22" s="162"/>
      <c r="RNL22" s="171"/>
      <c r="RNM22" s="171"/>
      <c r="RNN22" s="171"/>
      <c r="RNO22" s="171"/>
      <c r="RNP22" s="171"/>
      <c r="RNQ22" s="171"/>
      <c r="RNR22" s="172"/>
      <c r="RNS22" s="162"/>
      <c r="RNT22" s="171"/>
      <c r="RNU22" s="171"/>
      <c r="RNV22" s="171"/>
      <c r="RNW22" s="171"/>
      <c r="RNX22" s="171"/>
      <c r="RNY22" s="171"/>
      <c r="RNZ22" s="172"/>
      <c r="ROA22" s="162"/>
      <c r="ROB22" s="171"/>
      <c r="ROC22" s="171"/>
      <c r="ROD22" s="171"/>
      <c r="ROE22" s="171"/>
      <c r="ROF22" s="171"/>
      <c r="ROG22" s="171"/>
      <c r="ROH22" s="172"/>
      <c r="ROI22" s="162"/>
      <c r="ROJ22" s="171"/>
      <c r="ROK22" s="171"/>
      <c r="ROL22" s="171"/>
      <c r="ROM22" s="171"/>
      <c r="RON22" s="171"/>
      <c r="ROO22" s="171"/>
      <c r="ROP22" s="172"/>
      <c r="ROQ22" s="162"/>
      <c r="ROR22" s="171"/>
      <c r="ROS22" s="171"/>
      <c r="ROT22" s="171"/>
      <c r="ROU22" s="171"/>
      <c r="ROV22" s="171"/>
      <c r="ROW22" s="171"/>
      <c r="ROX22" s="172"/>
      <c r="ROY22" s="162"/>
      <c r="ROZ22" s="171"/>
      <c r="RPA22" s="171"/>
      <c r="RPB22" s="171"/>
      <c r="RPC22" s="171"/>
      <c r="RPD22" s="171"/>
      <c r="RPE22" s="171"/>
      <c r="RPF22" s="172"/>
      <c r="RPG22" s="162"/>
      <c r="RPH22" s="171"/>
      <c r="RPI22" s="171"/>
      <c r="RPJ22" s="171"/>
      <c r="RPK22" s="171"/>
      <c r="RPL22" s="171"/>
      <c r="RPM22" s="171"/>
      <c r="RPN22" s="172"/>
      <c r="RPO22" s="162"/>
      <c r="RPP22" s="171"/>
      <c r="RPQ22" s="171"/>
      <c r="RPR22" s="171"/>
      <c r="RPS22" s="171"/>
      <c r="RPT22" s="171"/>
      <c r="RPU22" s="171"/>
      <c r="RPV22" s="172"/>
      <c r="RPW22" s="162"/>
      <c r="RPX22" s="171"/>
      <c r="RPY22" s="171"/>
      <c r="RPZ22" s="171"/>
      <c r="RQA22" s="171"/>
      <c r="RQB22" s="171"/>
      <c r="RQC22" s="171"/>
      <c r="RQD22" s="172"/>
      <c r="RQE22" s="162"/>
      <c r="RQF22" s="171"/>
      <c r="RQG22" s="171"/>
      <c r="RQH22" s="171"/>
      <c r="RQI22" s="171"/>
      <c r="RQJ22" s="171"/>
      <c r="RQK22" s="171"/>
      <c r="RQL22" s="172"/>
      <c r="RQM22" s="162"/>
      <c r="RQN22" s="171"/>
      <c r="RQO22" s="171"/>
      <c r="RQP22" s="171"/>
      <c r="RQQ22" s="171"/>
      <c r="RQR22" s="171"/>
      <c r="RQS22" s="171"/>
      <c r="RQT22" s="172"/>
      <c r="RQU22" s="162"/>
      <c r="RQV22" s="171"/>
      <c r="RQW22" s="171"/>
      <c r="RQX22" s="171"/>
      <c r="RQY22" s="171"/>
      <c r="RQZ22" s="171"/>
      <c r="RRA22" s="171"/>
      <c r="RRB22" s="172"/>
      <c r="RRC22" s="162"/>
      <c r="RRD22" s="171"/>
      <c r="RRE22" s="171"/>
      <c r="RRF22" s="171"/>
      <c r="RRG22" s="171"/>
      <c r="RRH22" s="171"/>
      <c r="RRI22" s="171"/>
      <c r="RRJ22" s="172"/>
      <c r="RRK22" s="162"/>
      <c r="RRL22" s="171"/>
      <c r="RRM22" s="171"/>
      <c r="RRN22" s="171"/>
      <c r="RRO22" s="171"/>
      <c r="RRP22" s="171"/>
      <c r="RRQ22" s="171"/>
      <c r="RRR22" s="172"/>
      <c r="RRS22" s="162"/>
      <c r="RRT22" s="171"/>
      <c r="RRU22" s="171"/>
      <c r="RRV22" s="171"/>
      <c r="RRW22" s="171"/>
      <c r="RRX22" s="171"/>
      <c r="RRY22" s="171"/>
      <c r="RRZ22" s="172"/>
      <c r="RSA22" s="162"/>
      <c r="RSB22" s="171"/>
      <c r="RSC22" s="171"/>
      <c r="RSD22" s="171"/>
      <c r="RSE22" s="171"/>
      <c r="RSF22" s="171"/>
      <c r="RSG22" s="171"/>
      <c r="RSH22" s="172"/>
      <c r="RSI22" s="162"/>
      <c r="RSJ22" s="171"/>
      <c r="RSK22" s="171"/>
      <c r="RSL22" s="171"/>
      <c r="RSM22" s="171"/>
      <c r="RSN22" s="171"/>
      <c r="RSO22" s="171"/>
      <c r="RSP22" s="172"/>
      <c r="RSQ22" s="162"/>
      <c r="RSR22" s="171"/>
      <c r="RSS22" s="171"/>
      <c r="RST22" s="171"/>
      <c r="RSU22" s="171"/>
      <c r="RSV22" s="171"/>
      <c r="RSW22" s="171"/>
      <c r="RSX22" s="172"/>
      <c r="RSY22" s="162"/>
      <c r="RSZ22" s="171"/>
      <c r="RTA22" s="171"/>
      <c r="RTB22" s="171"/>
      <c r="RTC22" s="171"/>
      <c r="RTD22" s="171"/>
      <c r="RTE22" s="171"/>
      <c r="RTF22" s="172"/>
      <c r="RTG22" s="162"/>
      <c r="RTH22" s="171"/>
      <c r="RTI22" s="171"/>
      <c r="RTJ22" s="171"/>
      <c r="RTK22" s="171"/>
      <c r="RTL22" s="171"/>
      <c r="RTM22" s="171"/>
      <c r="RTN22" s="172"/>
      <c r="RTO22" s="162"/>
      <c r="RTP22" s="171"/>
      <c r="RTQ22" s="171"/>
      <c r="RTR22" s="171"/>
      <c r="RTS22" s="171"/>
      <c r="RTT22" s="171"/>
      <c r="RTU22" s="171"/>
      <c r="RTV22" s="172"/>
      <c r="RTW22" s="162"/>
      <c r="RTX22" s="171"/>
      <c r="RTY22" s="171"/>
      <c r="RTZ22" s="171"/>
      <c r="RUA22" s="171"/>
      <c r="RUB22" s="171"/>
      <c r="RUC22" s="171"/>
      <c r="RUD22" s="172"/>
      <c r="RUE22" s="162"/>
      <c r="RUF22" s="171"/>
      <c r="RUG22" s="171"/>
      <c r="RUH22" s="171"/>
      <c r="RUI22" s="171"/>
      <c r="RUJ22" s="171"/>
      <c r="RUK22" s="171"/>
      <c r="RUL22" s="172"/>
      <c r="RUM22" s="162"/>
      <c r="RUN22" s="171"/>
      <c r="RUO22" s="171"/>
      <c r="RUP22" s="171"/>
      <c r="RUQ22" s="171"/>
      <c r="RUR22" s="171"/>
      <c r="RUS22" s="171"/>
      <c r="RUT22" s="172"/>
      <c r="RUU22" s="162"/>
      <c r="RUV22" s="171"/>
      <c r="RUW22" s="171"/>
      <c r="RUX22" s="171"/>
      <c r="RUY22" s="171"/>
      <c r="RUZ22" s="171"/>
      <c r="RVA22" s="171"/>
      <c r="RVB22" s="172"/>
      <c r="RVC22" s="162"/>
      <c r="RVD22" s="171"/>
      <c r="RVE22" s="171"/>
      <c r="RVF22" s="171"/>
      <c r="RVG22" s="171"/>
      <c r="RVH22" s="171"/>
      <c r="RVI22" s="171"/>
      <c r="RVJ22" s="172"/>
      <c r="RVK22" s="162"/>
      <c r="RVL22" s="171"/>
      <c r="RVM22" s="171"/>
      <c r="RVN22" s="171"/>
      <c r="RVO22" s="171"/>
      <c r="RVP22" s="171"/>
      <c r="RVQ22" s="171"/>
      <c r="RVR22" s="172"/>
      <c r="RVS22" s="162"/>
      <c r="RVT22" s="171"/>
      <c r="RVU22" s="171"/>
      <c r="RVV22" s="171"/>
      <c r="RVW22" s="171"/>
      <c r="RVX22" s="171"/>
      <c r="RVY22" s="171"/>
      <c r="RVZ22" s="172"/>
      <c r="RWA22" s="162"/>
      <c r="RWB22" s="171"/>
      <c r="RWC22" s="171"/>
      <c r="RWD22" s="171"/>
      <c r="RWE22" s="171"/>
      <c r="RWF22" s="171"/>
      <c r="RWG22" s="171"/>
      <c r="RWH22" s="172"/>
      <c r="RWI22" s="162"/>
      <c r="RWJ22" s="171"/>
      <c r="RWK22" s="171"/>
      <c r="RWL22" s="171"/>
      <c r="RWM22" s="171"/>
      <c r="RWN22" s="171"/>
      <c r="RWO22" s="171"/>
      <c r="RWP22" s="172"/>
      <c r="RWQ22" s="162"/>
      <c r="RWR22" s="171"/>
      <c r="RWS22" s="171"/>
      <c r="RWT22" s="171"/>
      <c r="RWU22" s="171"/>
      <c r="RWV22" s="171"/>
      <c r="RWW22" s="171"/>
      <c r="RWX22" s="172"/>
      <c r="RWY22" s="162"/>
      <c r="RWZ22" s="171"/>
      <c r="RXA22" s="171"/>
      <c r="RXB22" s="171"/>
      <c r="RXC22" s="171"/>
      <c r="RXD22" s="171"/>
      <c r="RXE22" s="171"/>
      <c r="RXF22" s="172"/>
      <c r="RXG22" s="162"/>
      <c r="RXH22" s="171"/>
      <c r="RXI22" s="171"/>
      <c r="RXJ22" s="171"/>
      <c r="RXK22" s="171"/>
      <c r="RXL22" s="171"/>
      <c r="RXM22" s="171"/>
      <c r="RXN22" s="172"/>
      <c r="RXO22" s="162"/>
      <c r="RXP22" s="171"/>
      <c r="RXQ22" s="171"/>
      <c r="RXR22" s="171"/>
      <c r="RXS22" s="171"/>
      <c r="RXT22" s="171"/>
      <c r="RXU22" s="171"/>
      <c r="RXV22" s="172"/>
      <c r="RXW22" s="162"/>
      <c r="RXX22" s="171"/>
      <c r="RXY22" s="171"/>
      <c r="RXZ22" s="171"/>
      <c r="RYA22" s="171"/>
      <c r="RYB22" s="171"/>
      <c r="RYC22" s="171"/>
      <c r="RYD22" s="172"/>
      <c r="RYE22" s="162"/>
      <c r="RYF22" s="171"/>
      <c r="RYG22" s="171"/>
      <c r="RYH22" s="171"/>
      <c r="RYI22" s="171"/>
      <c r="RYJ22" s="171"/>
      <c r="RYK22" s="171"/>
      <c r="RYL22" s="172"/>
      <c r="RYM22" s="162"/>
      <c r="RYN22" s="171"/>
      <c r="RYO22" s="171"/>
      <c r="RYP22" s="171"/>
      <c r="RYQ22" s="171"/>
      <c r="RYR22" s="171"/>
      <c r="RYS22" s="171"/>
      <c r="RYT22" s="172"/>
      <c r="RYU22" s="162"/>
      <c r="RYV22" s="171"/>
      <c r="RYW22" s="171"/>
      <c r="RYX22" s="171"/>
      <c r="RYY22" s="171"/>
      <c r="RYZ22" s="171"/>
      <c r="RZA22" s="171"/>
      <c r="RZB22" s="172"/>
      <c r="RZC22" s="162"/>
      <c r="RZD22" s="171"/>
      <c r="RZE22" s="171"/>
      <c r="RZF22" s="171"/>
      <c r="RZG22" s="171"/>
      <c r="RZH22" s="171"/>
      <c r="RZI22" s="171"/>
      <c r="RZJ22" s="172"/>
      <c r="RZK22" s="162"/>
      <c r="RZL22" s="171"/>
      <c r="RZM22" s="171"/>
      <c r="RZN22" s="171"/>
      <c r="RZO22" s="171"/>
      <c r="RZP22" s="171"/>
      <c r="RZQ22" s="171"/>
      <c r="RZR22" s="172"/>
      <c r="RZS22" s="162"/>
      <c r="RZT22" s="171"/>
      <c r="RZU22" s="171"/>
      <c r="RZV22" s="171"/>
      <c r="RZW22" s="171"/>
      <c r="RZX22" s="171"/>
      <c r="RZY22" s="171"/>
      <c r="RZZ22" s="172"/>
      <c r="SAA22" s="162"/>
      <c r="SAB22" s="171"/>
      <c r="SAC22" s="171"/>
      <c r="SAD22" s="171"/>
      <c r="SAE22" s="171"/>
      <c r="SAF22" s="171"/>
      <c r="SAG22" s="171"/>
      <c r="SAH22" s="172"/>
      <c r="SAI22" s="162"/>
      <c r="SAJ22" s="171"/>
      <c r="SAK22" s="171"/>
      <c r="SAL22" s="171"/>
      <c r="SAM22" s="171"/>
      <c r="SAN22" s="171"/>
      <c r="SAO22" s="171"/>
      <c r="SAP22" s="172"/>
      <c r="SAQ22" s="162"/>
      <c r="SAR22" s="171"/>
      <c r="SAS22" s="171"/>
      <c r="SAT22" s="171"/>
      <c r="SAU22" s="171"/>
      <c r="SAV22" s="171"/>
      <c r="SAW22" s="171"/>
      <c r="SAX22" s="172"/>
      <c r="SAY22" s="162"/>
      <c r="SAZ22" s="171"/>
      <c r="SBA22" s="171"/>
      <c r="SBB22" s="171"/>
      <c r="SBC22" s="171"/>
      <c r="SBD22" s="171"/>
      <c r="SBE22" s="171"/>
      <c r="SBF22" s="172"/>
      <c r="SBG22" s="162"/>
      <c r="SBH22" s="171"/>
      <c r="SBI22" s="171"/>
      <c r="SBJ22" s="171"/>
      <c r="SBK22" s="171"/>
      <c r="SBL22" s="171"/>
      <c r="SBM22" s="171"/>
      <c r="SBN22" s="172"/>
      <c r="SBO22" s="162"/>
      <c r="SBP22" s="171"/>
      <c r="SBQ22" s="171"/>
      <c r="SBR22" s="171"/>
      <c r="SBS22" s="171"/>
      <c r="SBT22" s="171"/>
      <c r="SBU22" s="171"/>
      <c r="SBV22" s="172"/>
      <c r="SBW22" s="162"/>
      <c r="SBX22" s="171"/>
      <c r="SBY22" s="171"/>
      <c r="SBZ22" s="171"/>
      <c r="SCA22" s="171"/>
      <c r="SCB22" s="171"/>
      <c r="SCC22" s="171"/>
      <c r="SCD22" s="172"/>
      <c r="SCE22" s="162"/>
      <c r="SCF22" s="171"/>
      <c r="SCG22" s="171"/>
      <c r="SCH22" s="171"/>
      <c r="SCI22" s="171"/>
      <c r="SCJ22" s="171"/>
      <c r="SCK22" s="171"/>
      <c r="SCL22" s="172"/>
      <c r="SCM22" s="162"/>
      <c r="SCN22" s="171"/>
      <c r="SCO22" s="171"/>
      <c r="SCP22" s="171"/>
      <c r="SCQ22" s="171"/>
      <c r="SCR22" s="171"/>
      <c r="SCS22" s="171"/>
      <c r="SCT22" s="172"/>
      <c r="SCU22" s="162"/>
      <c r="SCV22" s="171"/>
      <c r="SCW22" s="171"/>
      <c r="SCX22" s="171"/>
      <c r="SCY22" s="171"/>
      <c r="SCZ22" s="171"/>
      <c r="SDA22" s="171"/>
      <c r="SDB22" s="172"/>
      <c r="SDC22" s="162"/>
      <c r="SDD22" s="171"/>
      <c r="SDE22" s="171"/>
      <c r="SDF22" s="171"/>
      <c r="SDG22" s="171"/>
      <c r="SDH22" s="171"/>
      <c r="SDI22" s="171"/>
      <c r="SDJ22" s="172"/>
      <c r="SDK22" s="162"/>
      <c r="SDL22" s="171"/>
      <c r="SDM22" s="171"/>
      <c r="SDN22" s="171"/>
      <c r="SDO22" s="171"/>
      <c r="SDP22" s="171"/>
      <c r="SDQ22" s="171"/>
      <c r="SDR22" s="172"/>
      <c r="SDS22" s="162"/>
      <c r="SDT22" s="171"/>
      <c r="SDU22" s="171"/>
      <c r="SDV22" s="171"/>
      <c r="SDW22" s="171"/>
      <c r="SDX22" s="171"/>
      <c r="SDY22" s="171"/>
      <c r="SDZ22" s="172"/>
      <c r="SEA22" s="162"/>
      <c r="SEB22" s="171"/>
      <c r="SEC22" s="171"/>
      <c r="SED22" s="171"/>
      <c r="SEE22" s="171"/>
      <c r="SEF22" s="171"/>
      <c r="SEG22" s="171"/>
      <c r="SEH22" s="172"/>
      <c r="SEI22" s="162"/>
      <c r="SEJ22" s="171"/>
      <c r="SEK22" s="171"/>
      <c r="SEL22" s="171"/>
      <c r="SEM22" s="171"/>
      <c r="SEN22" s="171"/>
      <c r="SEO22" s="171"/>
      <c r="SEP22" s="172"/>
      <c r="SEQ22" s="162"/>
      <c r="SER22" s="171"/>
      <c r="SES22" s="171"/>
      <c r="SET22" s="171"/>
      <c r="SEU22" s="171"/>
      <c r="SEV22" s="171"/>
      <c r="SEW22" s="171"/>
      <c r="SEX22" s="172"/>
      <c r="SEY22" s="162"/>
      <c r="SEZ22" s="171"/>
      <c r="SFA22" s="171"/>
      <c r="SFB22" s="171"/>
      <c r="SFC22" s="171"/>
      <c r="SFD22" s="171"/>
      <c r="SFE22" s="171"/>
      <c r="SFF22" s="172"/>
      <c r="SFG22" s="162"/>
      <c r="SFH22" s="171"/>
      <c r="SFI22" s="171"/>
      <c r="SFJ22" s="171"/>
      <c r="SFK22" s="171"/>
      <c r="SFL22" s="171"/>
      <c r="SFM22" s="171"/>
      <c r="SFN22" s="172"/>
      <c r="SFO22" s="162"/>
      <c r="SFP22" s="171"/>
      <c r="SFQ22" s="171"/>
      <c r="SFR22" s="171"/>
      <c r="SFS22" s="171"/>
      <c r="SFT22" s="171"/>
      <c r="SFU22" s="171"/>
      <c r="SFV22" s="172"/>
      <c r="SFW22" s="162"/>
      <c r="SFX22" s="171"/>
      <c r="SFY22" s="171"/>
      <c r="SFZ22" s="171"/>
      <c r="SGA22" s="171"/>
      <c r="SGB22" s="171"/>
      <c r="SGC22" s="171"/>
      <c r="SGD22" s="172"/>
      <c r="SGE22" s="162"/>
      <c r="SGF22" s="171"/>
      <c r="SGG22" s="171"/>
      <c r="SGH22" s="171"/>
      <c r="SGI22" s="171"/>
      <c r="SGJ22" s="171"/>
      <c r="SGK22" s="171"/>
      <c r="SGL22" s="172"/>
      <c r="SGM22" s="162"/>
      <c r="SGN22" s="171"/>
      <c r="SGO22" s="171"/>
      <c r="SGP22" s="171"/>
      <c r="SGQ22" s="171"/>
      <c r="SGR22" s="171"/>
      <c r="SGS22" s="171"/>
      <c r="SGT22" s="172"/>
      <c r="SGU22" s="162"/>
      <c r="SGV22" s="171"/>
      <c r="SGW22" s="171"/>
      <c r="SGX22" s="171"/>
      <c r="SGY22" s="171"/>
      <c r="SGZ22" s="171"/>
      <c r="SHA22" s="171"/>
      <c r="SHB22" s="172"/>
      <c r="SHC22" s="162"/>
      <c r="SHD22" s="171"/>
      <c r="SHE22" s="171"/>
      <c r="SHF22" s="171"/>
      <c r="SHG22" s="171"/>
      <c r="SHH22" s="171"/>
      <c r="SHI22" s="171"/>
      <c r="SHJ22" s="172"/>
      <c r="SHK22" s="162"/>
      <c r="SHL22" s="171"/>
      <c r="SHM22" s="171"/>
      <c r="SHN22" s="171"/>
      <c r="SHO22" s="171"/>
      <c r="SHP22" s="171"/>
      <c r="SHQ22" s="171"/>
      <c r="SHR22" s="172"/>
      <c r="SHS22" s="162"/>
      <c r="SHT22" s="171"/>
      <c r="SHU22" s="171"/>
      <c r="SHV22" s="171"/>
      <c r="SHW22" s="171"/>
      <c r="SHX22" s="171"/>
      <c r="SHY22" s="171"/>
      <c r="SHZ22" s="172"/>
      <c r="SIA22" s="162"/>
      <c r="SIB22" s="171"/>
      <c r="SIC22" s="171"/>
      <c r="SID22" s="171"/>
      <c r="SIE22" s="171"/>
      <c r="SIF22" s="171"/>
      <c r="SIG22" s="171"/>
      <c r="SIH22" s="172"/>
      <c r="SII22" s="162"/>
      <c r="SIJ22" s="171"/>
      <c r="SIK22" s="171"/>
      <c r="SIL22" s="171"/>
      <c r="SIM22" s="171"/>
      <c r="SIN22" s="171"/>
      <c r="SIO22" s="171"/>
      <c r="SIP22" s="172"/>
      <c r="SIQ22" s="162"/>
      <c r="SIR22" s="171"/>
      <c r="SIS22" s="171"/>
      <c r="SIT22" s="171"/>
      <c r="SIU22" s="171"/>
      <c r="SIV22" s="171"/>
      <c r="SIW22" s="171"/>
      <c r="SIX22" s="172"/>
      <c r="SIY22" s="162"/>
      <c r="SIZ22" s="171"/>
      <c r="SJA22" s="171"/>
      <c r="SJB22" s="171"/>
      <c r="SJC22" s="171"/>
      <c r="SJD22" s="171"/>
      <c r="SJE22" s="171"/>
      <c r="SJF22" s="172"/>
      <c r="SJG22" s="162"/>
      <c r="SJH22" s="171"/>
      <c r="SJI22" s="171"/>
      <c r="SJJ22" s="171"/>
      <c r="SJK22" s="171"/>
      <c r="SJL22" s="171"/>
      <c r="SJM22" s="171"/>
      <c r="SJN22" s="172"/>
      <c r="SJO22" s="162"/>
      <c r="SJP22" s="171"/>
      <c r="SJQ22" s="171"/>
      <c r="SJR22" s="171"/>
      <c r="SJS22" s="171"/>
      <c r="SJT22" s="171"/>
      <c r="SJU22" s="171"/>
      <c r="SJV22" s="172"/>
      <c r="SJW22" s="162"/>
      <c r="SJX22" s="171"/>
      <c r="SJY22" s="171"/>
      <c r="SJZ22" s="171"/>
      <c r="SKA22" s="171"/>
      <c r="SKB22" s="171"/>
      <c r="SKC22" s="171"/>
      <c r="SKD22" s="172"/>
      <c r="SKE22" s="162"/>
      <c r="SKF22" s="171"/>
      <c r="SKG22" s="171"/>
      <c r="SKH22" s="171"/>
      <c r="SKI22" s="171"/>
      <c r="SKJ22" s="171"/>
      <c r="SKK22" s="171"/>
      <c r="SKL22" s="172"/>
      <c r="SKM22" s="162"/>
      <c r="SKN22" s="171"/>
      <c r="SKO22" s="171"/>
      <c r="SKP22" s="171"/>
      <c r="SKQ22" s="171"/>
      <c r="SKR22" s="171"/>
      <c r="SKS22" s="171"/>
      <c r="SKT22" s="172"/>
      <c r="SKU22" s="162"/>
      <c r="SKV22" s="171"/>
      <c r="SKW22" s="171"/>
      <c r="SKX22" s="171"/>
      <c r="SKY22" s="171"/>
      <c r="SKZ22" s="171"/>
      <c r="SLA22" s="171"/>
      <c r="SLB22" s="172"/>
      <c r="SLC22" s="162"/>
      <c r="SLD22" s="171"/>
      <c r="SLE22" s="171"/>
      <c r="SLF22" s="171"/>
      <c r="SLG22" s="171"/>
      <c r="SLH22" s="171"/>
      <c r="SLI22" s="171"/>
      <c r="SLJ22" s="172"/>
      <c r="SLK22" s="162"/>
      <c r="SLL22" s="171"/>
      <c r="SLM22" s="171"/>
      <c r="SLN22" s="171"/>
      <c r="SLO22" s="171"/>
      <c r="SLP22" s="171"/>
      <c r="SLQ22" s="171"/>
      <c r="SLR22" s="172"/>
      <c r="SLS22" s="162"/>
      <c r="SLT22" s="171"/>
      <c r="SLU22" s="171"/>
      <c r="SLV22" s="171"/>
      <c r="SLW22" s="171"/>
      <c r="SLX22" s="171"/>
      <c r="SLY22" s="171"/>
      <c r="SLZ22" s="172"/>
      <c r="SMA22" s="162"/>
      <c r="SMB22" s="171"/>
      <c r="SMC22" s="171"/>
      <c r="SMD22" s="171"/>
      <c r="SME22" s="171"/>
      <c r="SMF22" s="171"/>
      <c r="SMG22" s="171"/>
      <c r="SMH22" s="172"/>
      <c r="SMI22" s="162"/>
      <c r="SMJ22" s="171"/>
      <c r="SMK22" s="171"/>
      <c r="SML22" s="171"/>
      <c r="SMM22" s="171"/>
      <c r="SMN22" s="171"/>
      <c r="SMO22" s="171"/>
      <c r="SMP22" s="172"/>
      <c r="SMQ22" s="162"/>
      <c r="SMR22" s="171"/>
      <c r="SMS22" s="171"/>
      <c r="SMT22" s="171"/>
      <c r="SMU22" s="171"/>
      <c r="SMV22" s="171"/>
      <c r="SMW22" s="171"/>
      <c r="SMX22" s="172"/>
      <c r="SMY22" s="162"/>
      <c r="SMZ22" s="171"/>
      <c r="SNA22" s="171"/>
      <c r="SNB22" s="171"/>
      <c r="SNC22" s="171"/>
      <c r="SND22" s="171"/>
      <c r="SNE22" s="171"/>
      <c r="SNF22" s="172"/>
      <c r="SNG22" s="162"/>
      <c r="SNH22" s="171"/>
      <c r="SNI22" s="171"/>
      <c r="SNJ22" s="171"/>
      <c r="SNK22" s="171"/>
      <c r="SNL22" s="171"/>
      <c r="SNM22" s="171"/>
      <c r="SNN22" s="172"/>
      <c r="SNO22" s="162"/>
      <c r="SNP22" s="171"/>
      <c r="SNQ22" s="171"/>
      <c r="SNR22" s="171"/>
      <c r="SNS22" s="171"/>
      <c r="SNT22" s="171"/>
      <c r="SNU22" s="171"/>
      <c r="SNV22" s="172"/>
      <c r="SNW22" s="162"/>
      <c r="SNX22" s="171"/>
      <c r="SNY22" s="171"/>
      <c r="SNZ22" s="171"/>
      <c r="SOA22" s="171"/>
      <c r="SOB22" s="171"/>
      <c r="SOC22" s="171"/>
      <c r="SOD22" s="172"/>
      <c r="SOE22" s="162"/>
      <c r="SOF22" s="171"/>
      <c r="SOG22" s="171"/>
      <c r="SOH22" s="171"/>
      <c r="SOI22" s="171"/>
      <c r="SOJ22" s="171"/>
      <c r="SOK22" s="171"/>
      <c r="SOL22" s="172"/>
      <c r="SOM22" s="162"/>
      <c r="SON22" s="171"/>
      <c r="SOO22" s="171"/>
      <c r="SOP22" s="171"/>
      <c r="SOQ22" s="171"/>
      <c r="SOR22" s="171"/>
      <c r="SOS22" s="171"/>
      <c r="SOT22" s="172"/>
      <c r="SOU22" s="162"/>
      <c r="SOV22" s="171"/>
      <c r="SOW22" s="171"/>
      <c r="SOX22" s="171"/>
      <c r="SOY22" s="171"/>
      <c r="SOZ22" s="171"/>
      <c r="SPA22" s="171"/>
      <c r="SPB22" s="172"/>
      <c r="SPC22" s="162"/>
      <c r="SPD22" s="171"/>
      <c r="SPE22" s="171"/>
      <c r="SPF22" s="171"/>
      <c r="SPG22" s="171"/>
      <c r="SPH22" s="171"/>
      <c r="SPI22" s="171"/>
      <c r="SPJ22" s="172"/>
      <c r="SPK22" s="162"/>
      <c r="SPL22" s="171"/>
      <c r="SPM22" s="171"/>
      <c r="SPN22" s="171"/>
      <c r="SPO22" s="171"/>
      <c r="SPP22" s="171"/>
      <c r="SPQ22" s="171"/>
      <c r="SPR22" s="172"/>
      <c r="SPS22" s="162"/>
      <c r="SPT22" s="171"/>
      <c r="SPU22" s="171"/>
      <c r="SPV22" s="171"/>
      <c r="SPW22" s="171"/>
      <c r="SPX22" s="171"/>
      <c r="SPY22" s="171"/>
      <c r="SPZ22" s="172"/>
      <c r="SQA22" s="162"/>
      <c r="SQB22" s="171"/>
      <c r="SQC22" s="171"/>
      <c r="SQD22" s="171"/>
      <c r="SQE22" s="171"/>
      <c r="SQF22" s="171"/>
      <c r="SQG22" s="171"/>
      <c r="SQH22" s="172"/>
      <c r="SQI22" s="162"/>
      <c r="SQJ22" s="171"/>
      <c r="SQK22" s="171"/>
      <c r="SQL22" s="171"/>
      <c r="SQM22" s="171"/>
      <c r="SQN22" s="171"/>
      <c r="SQO22" s="171"/>
      <c r="SQP22" s="172"/>
      <c r="SQQ22" s="162"/>
      <c r="SQR22" s="171"/>
      <c r="SQS22" s="171"/>
      <c r="SQT22" s="171"/>
      <c r="SQU22" s="171"/>
      <c r="SQV22" s="171"/>
      <c r="SQW22" s="171"/>
      <c r="SQX22" s="172"/>
      <c r="SQY22" s="162"/>
      <c r="SQZ22" s="171"/>
      <c r="SRA22" s="171"/>
      <c r="SRB22" s="171"/>
      <c r="SRC22" s="171"/>
      <c r="SRD22" s="171"/>
      <c r="SRE22" s="171"/>
      <c r="SRF22" s="172"/>
      <c r="SRG22" s="162"/>
      <c r="SRH22" s="171"/>
      <c r="SRI22" s="171"/>
      <c r="SRJ22" s="171"/>
      <c r="SRK22" s="171"/>
      <c r="SRL22" s="171"/>
      <c r="SRM22" s="171"/>
      <c r="SRN22" s="172"/>
      <c r="SRO22" s="162"/>
      <c r="SRP22" s="171"/>
      <c r="SRQ22" s="171"/>
      <c r="SRR22" s="171"/>
      <c r="SRS22" s="171"/>
      <c r="SRT22" s="171"/>
      <c r="SRU22" s="171"/>
      <c r="SRV22" s="172"/>
      <c r="SRW22" s="162"/>
      <c r="SRX22" s="171"/>
      <c r="SRY22" s="171"/>
      <c r="SRZ22" s="171"/>
      <c r="SSA22" s="171"/>
      <c r="SSB22" s="171"/>
      <c r="SSC22" s="171"/>
      <c r="SSD22" s="172"/>
      <c r="SSE22" s="162"/>
      <c r="SSF22" s="171"/>
      <c r="SSG22" s="171"/>
      <c r="SSH22" s="171"/>
      <c r="SSI22" s="171"/>
      <c r="SSJ22" s="171"/>
      <c r="SSK22" s="171"/>
      <c r="SSL22" s="172"/>
      <c r="SSM22" s="162"/>
      <c r="SSN22" s="171"/>
      <c r="SSO22" s="171"/>
      <c r="SSP22" s="171"/>
      <c r="SSQ22" s="171"/>
      <c r="SSR22" s="171"/>
      <c r="SSS22" s="171"/>
      <c r="SST22" s="172"/>
      <c r="SSU22" s="162"/>
      <c r="SSV22" s="171"/>
      <c r="SSW22" s="171"/>
      <c r="SSX22" s="171"/>
      <c r="SSY22" s="171"/>
      <c r="SSZ22" s="171"/>
      <c r="STA22" s="171"/>
      <c r="STB22" s="172"/>
      <c r="STC22" s="162"/>
      <c r="STD22" s="171"/>
      <c r="STE22" s="171"/>
      <c r="STF22" s="171"/>
      <c r="STG22" s="171"/>
      <c r="STH22" s="171"/>
      <c r="STI22" s="171"/>
      <c r="STJ22" s="172"/>
      <c r="STK22" s="162"/>
      <c r="STL22" s="171"/>
      <c r="STM22" s="171"/>
      <c r="STN22" s="171"/>
      <c r="STO22" s="171"/>
      <c r="STP22" s="171"/>
      <c r="STQ22" s="171"/>
      <c r="STR22" s="172"/>
      <c r="STS22" s="162"/>
      <c r="STT22" s="171"/>
      <c r="STU22" s="171"/>
      <c r="STV22" s="171"/>
      <c r="STW22" s="171"/>
      <c r="STX22" s="171"/>
      <c r="STY22" s="171"/>
      <c r="STZ22" s="172"/>
      <c r="SUA22" s="162"/>
      <c r="SUB22" s="171"/>
      <c r="SUC22" s="171"/>
      <c r="SUD22" s="171"/>
      <c r="SUE22" s="171"/>
      <c r="SUF22" s="171"/>
      <c r="SUG22" s="171"/>
      <c r="SUH22" s="172"/>
      <c r="SUI22" s="162"/>
      <c r="SUJ22" s="171"/>
      <c r="SUK22" s="171"/>
      <c r="SUL22" s="171"/>
      <c r="SUM22" s="171"/>
      <c r="SUN22" s="171"/>
      <c r="SUO22" s="171"/>
      <c r="SUP22" s="172"/>
      <c r="SUQ22" s="162"/>
      <c r="SUR22" s="171"/>
      <c r="SUS22" s="171"/>
      <c r="SUT22" s="171"/>
      <c r="SUU22" s="171"/>
      <c r="SUV22" s="171"/>
      <c r="SUW22" s="171"/>
      <c r="SUX22" s="172"/>
      <c r="SUY22" s="162"/>
      <c r="SUZ22" s="171"/>
      <c r="SVA22" s="171"/>
      <c r="SVB22" s="171"/>
      <c r="SVC22" s="171"/>
      <c r="SVD22" s="171"/>
      <c r="SVE22" s="171"/>
      <c r="SVF22" s="172"/>
      <c r="SVG22" s="162"/>
      <c r="SVH22" s="171"/>
      <c r="SVI22" s="171"/>
      <c r="SVJ22" s="171"/>
      <c r="SVK22" s="171"/>
      <c r="SVL22" s="171"/>
      <c r="SVM22" s="171"/>
      <c r="SVN22" s="172"/>
      <c r="SVO22" s="162"/>
      <c r="SVP22" s="171"/>
      <c r="SVQ22" s="171"/>
      <c r="SVR22" s="171"/>
      <c r="SVS22" s="171"/>
      <c r="SVT22" s="171"/>
      <c r="SVU22" s="171"/>
      <c r="SVV22" s="172"/>
      <c r="SVW22" s="162"/>
      <c r="SVX22" s="171"/>
      <c r="SVY22" s="171"/>
      <c r="SVZ22" s="171"/>
      <c r="SWA22" s="171"/>
      <c r="SWB22" s="171"/>
      <c r="SWC22" s="171"/>
      <c r="SWD22" s="172"/>
      <c r="SWE22" s="162"/>
      <c r="SWF22" s="171"/>
      <c r="SWG22" s="171"/>
      <c r="SWH22" s="171"/>
      <c r="SWI22" s="171"/>
      <c r="SWJ22" s="171"/>
      <c r="SWK22" s="171"/>
      <c r="SWL22" s="172"/>
      <c r="SWM22" s="162"/>
      <c r="SWN22" s="171"/>
      <c r="SWO22" s="171"/>
      <c r="SWP22" s="171"/>
      <c r="SWQ22" s="171"/>
      <c r="SWR22" s="171"/>
      <c r="SWS22" s="171"/>
      <c r="SWT22" s="172"/>
      <c r="SWU22" s="162"/>
      <c r="SWV22" s="171"/>
      <c r="SWW22" s="171"/>
      <c r="SWX22" s="171"/>
      <c r="SWY22" s="171"/>
      <c r="SWZ22" s="171"/>
      <c r="SXA22" s="171"/>
      <c r="SXB22" s="172"/>
      <c r="SXC22" s="162"/>
      <c r="SXD22" s="171"/>
      <c r="SXE22" s="171"/>
      <c r="SXF22" s="171"/>
      <c r="SXG22" s="171"/>
      <c r="SXH22" s="171"/>
      <c r="SXI22" s="171"/>
      <c r="SXJ22" s="172"/>
      <c r="SXK22" s="162"/>
      <c r="SXL22" s="171"/>
      <c r="SXM22" s="171"/>
      <c r="SXN22" s="171"/>
      <c r="SXO22" s="171"/>
      <c r="SXP22" s="171"/>
      <c r="SXQ22" s="171"/>
      <c r="SXR22" s="172"/>
      <c r="SXS22" s="162"/>
      <c r="SXT22" s="171"/>
      <c r="SXU22" s="171"/>
      <c r="SXV22" s="171"/>
      <c r="SXW22" s="171"/>
      <c r="SXX22" s="171"/>
      <c r="SXY22" s="171"/>
      <c r="SXZ22" s="172"/>
      <c r="SYA22" s="162"/>
      <c r="SYB22" s="171"/>
      <c r="SYC22" s="171"/>
      <c r="SYD22" s="171"/>
      <c r="SYE22" s="171"/>
      <c r="SYF22" s="171"/>
      <c r="SYG22" s="171"/>
      <c r="SYH22" s="172"/>
      <c r="SYI22" s="162"/>
      <c r="SYJ22" s="171"/>
      <c r="SYK22" s="171"/>
      <c r="SYL22" s="171"/>
      <c r="SYM22" s="171"/>
      <c r="SYN22" s="171"/>
      <c r="SYO22" s="171"/>
      <c r="SYP22" s="172"/>
      <c r="SYQ22" s="162"/>
      <c r="SYR22" s="171"/>
      <c r="SYS22" s="171"/>
      <c r="SYT22" s="171"/>
      <c r="SYU22" s="171"/>
      <c r="SYV22" s="171"/>
      <c r="SYW22" s="171"/>
      <c r="SYX22" s="172"/>
      <c r="SYY22" s="162"/>
      <c r="SYZ22" s="171"/>
      <c r="SZA22" s="171"/>
      <c r="SZB22" s="171"/>
      <c r="SZC22" s="171"/>
      <c r="SZD22" s="171"/>
      <c r="SZE22" s="171"/>
      <c r="SZF22" s="172"/>
      <c r="SZG22" s="162"/>
      <c r="SZH22" s="171"/>
      <c r="SZI22" s="171"/>
      <c r="SZJ22" s="171"/>
      <c r="SZK22" s="171"/>
      <c r="SZL22" s="171"/>
      <c r="SZM22" s="171"/>
      <c r="SZN22" s="172"/>
      <c r="SZO22" s="162"/>
      <c r="SZP22" s="171"/>
      <c r="SZQ22" s="171"/>
      <c r="SZR22" s="171"/>
      <c r="SZS22" s="171"/>
      <c r="SZT22" s="171"/>
      <c r="SZU22" s="171"/>
      <c r="SZV22" s="172"/>
      <c r="SZW22" s="162"/>
      <c r="SZX22" s="171"/>
      <c r="SZY22" s="171"/>
      <c r="SZZ22" s="171"/>
      <c r="TAA22" s="171"/>
      <c r="TAB22" s="171"/>
      <c r="TAC22" s="171"/>
      <c r="TAD22" s="172"/>
      <c r="TAE22" s="162"/>
      <c r="TAF22" s="171"/>
      <c r="TAG22" s="171"/>
      <c r="TAH22" s="171"/>
      <c r="TAI22" s="171"/>
      <c r="TAJ22" s="171"/>
      <c r="TAK22" s="171"/>
      <c r="TAL22" s="172"/>
      <c r="TAM22" s="162"/>
      <c r="TAN22" s="171"/>
      <c r="TAO22" s="171"/>
      <c r="TAP22" s="171"/>
      <c r="TAQ22" s="171"/>
      <c r="TAR22" s="171"/>
      <c r="TAS22" s="171"/>
      <c r="TAT22" s="172"/>
      <c r="TAU22" s="162"/>
      <c r="TAV22" s="171"/>
      <c r="TAW22" s="171"/>
      <c r="TAX22" s="171"/>
      <c r="TAY22" s="171"/>
      <c r="TAZ22" s="171"/>
      <c r="TBA22" s="171"/>
      <c r="TBB22" s="172"/>
      <c r="TBC22" s="162"/>
      <c r="TBD22" s="171"/>
      <c r="TBE22" s="171"/>
      <c r="TBF22" s="171"/>
      <c r="TBG22" s="171"/>
      <c r="TBH22" s="171"/>
      <c r="TBI22" s="171"/>
      <c r="TBJ22" s="172"/>
      <c r="TBK22" s="162"/>
      <c r="TBL22" s="171"/>
      <c r="TBM22" s="171"/>
      <c r="TBN22" s="171"/>
      <c r="TBO22" s="171"/>
      <c r="TBP22" s="171"/>
      <c r="TBQ22" s="171"/>
      <c r="TBR22" s="172"/>
      <c r="TBS22" s="162"/>
      <c r="TBT22" s="171"/>
      <c r="TBU22" s="171"/>
      <c r="TBV22" s="171"/>
      <c r="TBW22" s="171"/>
      <c r="TBX22" s="171"/>
      <c r="TBY22" s="171"/>
      <c r="TBZ22" s="172"/>
      <c r="TCA22" s="162"/>
      <c r="TCB22" s="171"/>
      <c r="TCC22" s="171"/>
      <c r="TCD22" s="171"/>
      <c r="TCE22" s="171"/>
      <c r="TCF22" s="171"/>
      <c r="TCG22" s="171"/>
      <c r="TCH22" s="172"/>
      <c r="TCI22" s="162"/>
      <c r="TCJ22" s="171"/>
      <c r="TCK22" s="171"/>
      <c r="TCL22" s="171"/>
      <c r="TCM22" s="171"/>
      <c r="TCN22" s="171"/>
      <c r="TCO22" s="171"/>
      <c r="TCP22" s="172"/>
      <c r="TCQ22" s="162"/>
      <c r="TCR22" s="171"/>
      <c r="TCS22" s="171"/>
      <c r="TCT22" s="171"/>
      <c r="TCU22" s="171"/>
      <c r="TCV22" s="171"/>
      <c r="TCW22" s="171"/>
      <c r="TCX22" s="172"/>
      <c r="TCY22" s="162"/>
      <c r="TCZ22" s="171"/>
      <c r="TDA22" s="171"/>
      <c r="TDB22" s="171"/>
      <c r="TDC22" s="171"/>
      <c r="TDD22" s="171"/>
      <c r="TDE22" s="171"/>
      <c r="TDF22" s="172"/>
      <c r="TDG22" s="162"/>
      <c r="TDH22" s="171"/>
      <c r="TDI22" s="171"/>
      <c r="TDJ22" s="171"/>
      <c r="TDK22" s="171"/>
      <c r="TDL22" s="171"/>
      <c r="TDM22" s="171"/>
      <c r="TDN22" s="172"/>
      <c r="TDO22" s="162"/>
      <c r="TDP22" s="171"/>
      <c r="TDQ22" s="171"/>
      <c r="TDR22" s="171"/>
      <c r="TDS22" s="171"/>
      <c r="TDT22" s="171"/>
      <c r="TDU22" s="171"/>
      <c r="TDV22" s="172"/>
      <c r="TDW22" s="162"/>
      <c r="TDX22" s="171"/>
      <c r="TDY22" s="171"/>
      <c r="TDZ22" s="171"/>
      <c r="TEA22" s="171"/>
      <c r="TEB22" s="171"/>
      <c r="TEC22" s="171"/>
      <c r="TED22" s="172"/>
      <c r="TEE22" s="162"/>
      <c r="TEF22" s="171"/>
      <c r="TEG22" s="171"/>
      <c r="TEH22" s="171"/>
      <c r="TEI22" s="171"/>
      <c r="TEJ22" s="171"/>
      <c r="TEK22" s="171"/>
      <c r="TEL22" s="172"/>
      <c r="TEM22" s="162"/>
      <c r="TEN22" s="171"/>
      <c r="TEO22" s="171"/>
      <c r="TEP22" s="171"/>
      <c r="TEQ22" s="171"/>
      <c r="TER22" s="171"/>
      <c r="TES22" s="171"/>
      <c r="TET22" s="172"/>
      <c r="TEU22" s="162"/>
      <c r="TEV22" s="171"/>
      <c r="TEW22" s="171"/>
      <c r="TEX22" s="171"/>
      <c r="TEY22" s="171"/>
      <c r="TEZ22" s="171"/>
      <c r="TFA22" s="171"/>
      <c r="TFB22" s="172"/>
      <c r="TFC22" s="162"/>
      <c r="TFD22" s="171"/>
      <c r="TFE22" s="171"/>
      <c r="TFF22" s="171"/>
      <c r="TFG22" s="171"/>
      <c r="TFH22" s="171"/>
      <c r="TFI22" s="171"/>
      <c r="TFJ22" s="172"/>
      <c r="TFK22" s="162"/>
      <c r="TFL22" s="171"/>
      <c r="TFM22" s="171"/>
      <c r="TFN22" s="171"/>
      <c r="TFO22" s="171"/>
      <c r="TFP22" s="171"/>
      <c r="TFQ22" s="171"/>
      <c r="TFR22" s="172"/>
      <c r="TFS22" s="162"/>
      <c r="TFT22" s="171"/>
      <c r="TFU22" s="171"/>
      <c r="TFV22" s="171"/>
      <c r="TFW22" s="171"/>
      <c r="TFX22" s="171"/>
      <c r="TFY22" s="171"/>
      <c r="TFZ22" s="172"/>
      <c r="TGA22" s="162"/>
      <c r="TGB22" s="171"/>
      <c r="TGC22" s="171"/>
      <c r="TGD22" s="171"/>
      <c r="TGE22" s="171"/>
      <c r="TGF22" s="171"/>
      <c r="TGG22" s="171"/>
      <c r="TGH22" s="172"/>
      <c r="TGI22" s="162"/>
      <c r="TGJ22" s="171"/>
      <c r="TGK22" s="171"/>
      <c r="TGL22" s="171"/>
      <c r="TGM22" s="171"/>
      <c r="TGN22" s="171"/>
      <c r="TGO22" s="171"/>
      <c r="TGP22" s="172"/>
      <c r="TGQ22" s="162"/>
      <c r="TGR22" s="171"/>
      <c r="TGS22" s="171"/>
      <c r="TGT22" s="171"/>
      <c r="TGU22" s="171"/>
      <c r="TGV22" s="171"/>
      <c r="TGW22" s="171"/>
      <c r="TGX22" s="172"/>
      <c r="TGY22" s="162"/>
      <c r="TGZ22" s="171"/>
      <c r="THA22" s="171"/>
      <c r="THB22" s="171"/>
      <c r="THC22" s="171"/>
      <c r="THD22" s="171"/>
      <c r="THE22" s="171"/>
      <c r="THF22" s="172"/>
      <c r="THG22" s="162"/>
      <c r="THH22" s="171"/>
      <c r="THI22" s="171"/>
      <c r="THJ22" s="171"/>
      <c r="THK22" s="171"/>
      <c r="THL22" s="171"/>
      <c r="THM22" s="171"/>
      <c r="THN22" s="172"/>
      <c r="THO22" s="162"/>
      <c r="THP22" s="171"/>
      <c r="THQ22" s="171"/>
      <c r="THR22" s="171"/>
      <c r="THS22" s="171"/>
      <c r="THT22" s="171"/>
      <c r="THU22" s="171"/>
      <c r="THV22" s="172"/>
      <c r="THW22" s="162"/>
      <c r="THX22" s="171"/>
      <c r="THY22" s="171"/>
      <c r="THZ22" s="171"/>
      <c r="TIA22" s="171"/>
      <c r="TIB22" s="171"/>
      <c r="TIC22" s="171"/>
      <c r="TID22" s="172"/>
      <c r="TIE22" s="162"/>
      <c r="TIF22" s="171"/>
      <c r="TIG22" s="171"/>
      <c r="TIH22" s="171"/>
      <c r="TII22" s="171"/>
      <c r="TIJ22" s="171"/>
      <c r="TIK22" s="171"/>
      <c r="TIL22" s="172"/>
      <c r="TIM22" s="162"/>
      <c r="TIN22" s="171"/>
      <c r="TIO22" s="171"/>
      <c r="TIP22" s="171"/>
      <c r="TIQ22" s="171"/>
      <c r="TIR22" s="171"/>
      <c r="TIS22" s="171"/>
      <c r="TIT22" s="172"/>
      <c r="TIU22" s="162"/>
      <c r="TIV22" s="171"/>
      <c r="TIW22" s="171"/>
      <c r="TIX22" s="171"/>
      <c r="TIY22" s="171"/>
      <c r="TIZ22" s="171"/>
      <c r="TJA22" s="171"/>
      <c r="TJB22" s="172"/>
      <c r="TJC22" s="162"/>
      <c r="TJD22" s="171"/>
      <c r="TJE22" s="171"/>
      <c r="TJF22" s="171"/>
      <c r="TJG22" s="171"/>
      <c r="TJH22" s="171"/>
      <c r="TJI22" s="171"/>
      <c r="TJJ22" s="172"/>
      <c r="TJK22" s="162"/>
      <c r="TJL22" s="171"/>
      <c r="TJM22" s="171"/>
      <c r="TJN22" s="171"/>
      <c r="TJO22" s="171"/>
      <c r="TJP22" s="171"/>
      <c r="TJQ22" s="171"/>
      <c r="TJR22" s="172"/>
      <c r="TJS22" s="162"/>
      <c r="TJT22" s="171"/>
      <c r="TJU22" s="171"/>
      <c r="TJV22" s="171"/>
      <c r="TJW22" s="171"/>
      <c r="TJX22" s="171"/>
      <c r="TJY22" s="171"/>
      <c r="TJZ22" s="172"/>
      <c r="TKA22" s="162"/>
      <c r="TKB22" s="171"/>
      <c r="TKC22" s="171"/>
      <c r="TKD22" s="171"/>
      <c r="TKE22" s="171"/>
      <c r="TKF22" s="171"/>
      <c r="TKG22" s="171"/>
      <c r="TKH22" s="172"/>
      <c r="TKI22" s="162"/>
      <c r="TKJ22" s="171"/>
      <c r="TKK22" s="171"/>
      <c r="TKL22" s="171"/>
      <c r="TKM22" s="171"/>
      <c r="TKN22" s="171"/>
      <c r="TKO22" s="171"/>
      <c r="TKP22" s="172"/>
      <c r="TKQ22" s="162"/>
      <c r="TKR22" s="171"/>
      <c r="TKS22" s="171"/>
      <c r="TKT22" s="171"/>
      <c r="TKU22" s="171"/>
      <c r="TKV22" s="171"/>
      <c r="TKW22" s="171"/>
      <c r="TKX22" s="172"/>
      <c r="TKY22" s="162"/>
      <c r="TKZ22" s="171"/>
      <c r="TLA22" s="171"/>
      <c r="TLB22" s="171"/>
      <c r="TLC22" s="171"/>
      <c r="TLD22" s="171"/>
      <c r="TLE22" s="171"/>
      <c r="TLF22" s="172"/>
      <c r="TLG22" s="162"/>
      <c r="TLH22" s="171"/>
      <c r="TLI22" s="171"/>
      <c r="TLJ22" s="171"/>
      <c r="TLK22" s="171"/>
      <c r="TLL22" s="171"/>
      <c r="TLM22" s="171"/>
      <c r="TLN22" s="172"/>
      <c r="TLO22" s="162"/>
      <c r="TLP22" s="171"/>
      <c r="TLQ22" s="171"/>
      <c r="TLR22" s="171"/>
      <c r="TLS22" s="171"/>
      <c r="TLT22" s="171"/>
      <c r="TLU22" s="171"/>
      <c r="TLV22" s="172"/>
      <c r="TLW22" s="162"/>
      <c r="TLX22" s="171"/>
      <c r="TLY22" s="171"/>
      <c r="TLZ22" s="171"/>
      <c r="TMA22" s="171"/>
      <c r="TMB22" s="171"/>
      <c r="TMC22" s="171"/>
      <c r="TMD22" s="172"/>
      <c r="TME22" s="162"/>
      <c r="TMF22" s="171"/>
      <c r="TMG22" s="171"/>
      <c r="TMH22" s="171"/>
      <c r="TMI22" s="171"/>
      <c r="TMJ22" s="171"/>
      <c r="TMK22" s="171"/>
      <c r="TML22" s="172"/>
      <c r="TMM22" s="162"/>
      <c r="TMN22" s="171"/>
      <c r="TMO22" s="171"/>
      <c r="TMP22" s="171"/>
      <c r="TMQ22" s="171"/>
      <c r="TMR22" s="171"/>
      <c r="TMS22" s="171"/>
      <c r="TMT22" s="172"/>
      <c r="TMU22" s="162"/>
      <c r="TMV22" s="171"/>
      <c r="TMW22" s="171"/>
      <c r="TMX22" s="171"/>
      <c r="TMY22" s="171"/>
      <c r="TMZ22" s="171"/>
      <c r="TNA22" s="171"/>
      <c r="TNB22" s="172"/>
      <c r="TNC22" s="162"/>
      <c r="TND22" s="171"/>
      <c r="TNE22" s="171"/>
      <c r="TNF22" s="171"/>
      <c r="TNG22" s="171"/>
      <c r="TNH22" s="171"/>
      <c r="TNI22" s="171"/>
      <c r="TNJ22" s="172"/>
      <c r="TNK22" s="162"/>
      <c r="TNL22" s="171"/>
      <c r="TNM22" s="171"/>
      <c r="TNN22" s="171"/>
      <c r="TNO22" s="171"/>
      <c r="TNP22" s="171"/>
      <c r="TNQ22" s="171"/>
      <c r="TNR22" s="172"/>
      <c r="TNS22" s="162"/>
      <c r="TNT22" s="171"/>
      <c r="TNU22" s="171"/>
      <c r="TNV22" s="171"/>
      <c r="TNW22" s="171"/>
      <c r="TNX22" s="171"/>
      <c r="TNY22" s="171"/>
      <c r="TNZ22" s="172"/>
      <c r="TOA22" s="162"/>
      <c r="TOB22" s="171"/>
      <c r="TOC22" s="171"/>
      <c r="TOD22" s="171"/>
      <c r="TOE22" s="171"/>
      <c r="TOF22" s="171"/>
      <c r="TOG22" s="171"/>
      <c r="TOH22" s="172"/>
      <c r="TOI22" s="162"/>
      <c r="TOJ22" s="171"/>
      <c r="TOK22" s="171"/>
      <c r="TOL22" s="171"/>
      <c r="TOM22" s="171"/>
      <c r="TON22" s="171"/>
      <c r="TOO22" s="171"/>
      <c r="TOP22" s="172"/>
      <c r="TOQ22" s="162"/>
      <c r="TOR22" s="171"/>
      <c r="TOS22" s="171"/>
      <c r="TOT22" s="171"/>
      <c r="TOU22" s="171"/>
      <c r="TOV22" s="171"/>
      <c r="TOW22" s="171"/>
      <c r="TOX22" s="172"/>
      <c r="TOY22" s="162"/>
      <c r="TOZ22" s="171"/>
      <c r="TPA22" s="171"/>
      <c r="TPB22" s="171"/>
      <c r="TPC22" s="171"/>
      <c r="TPD22" s="171"/>
      <c r="TPE22" s="171"/>
      <c r="TPF22" s="172"/>
      <c r="TPG22" s="162"/>
      <c r="TPH22" s="171"/>
      <c r="TPI22" s="171"/>
      <c r="TPJ22" s="171"/>
      <c r="TPK22" s="171"/>
      <c r="TPL22" s="171"/>
      <c r="TPM22" s="171"/>
      <c r="TPN22" s="172"/>
      <c r="TPO22" s="162"/>
      <c r="TPP22" s="171"/>
      <c r="TPQ22" s="171"/>
      <c r="TPR22" s="171"/>
      <c r="TPS22" s="171"/>
      <c r="TPT22" s="171"/>
      <c r="TPU22" s="171"/>
      <c r="TPV22" s="172"/>
      <c r="TPW22" s="162"/>
      <c r="TPX22" s="171"/>
      <c r="TPY22" s="171"/>
      <c r="TPZ22" s="171"/>
      <c r="TQA22" s="171"/>
      <c r="TQB22" s="171"/>
      <c r="TQC22" s="171"/>
      <c r="TQD22" s="172"/>
      <c r="TQE22" s="162"/>
      <c r="TQF22" s="171"/>
      <c r="TQG22" s="171"/>
      <c r="TQH22" s="171"/>
      <c r="TQI22" s="171"/>
      <c r="TQJ22" s="171"/>
      <c r="TQK22" s="171"/>
      <c r="TQL22" s="172"/>
      <c r="TQM22" s="162"/>
      <c r="TQN22" s="171"/>
      <c r="TQO22" s="171"/>
      <c r="TQP22" s="171"/>
      <c r="TQQ22" s="171"/>
      <c r="TQR22" s="171"/>
      <c r="TQS22" s="171"/>
      <c r="TQT22" s="172"/>
      <c r="TQU22" s="162"/>
      <c r="TQV22" s="171"/>
      <c r="TQW22" s="171"/>
      <c r="TQX22" s="171"/>
      <c r="TQY22" s="171"/>
      <c r="TQZ22" s="171"/>
      <c r="TRA22" s="171"/>
      <c r="TRB22" s="172"/>
      <c r="TRC22" s="162"/>
      <c r="TRD22" s="171"/>
      <c r="TRE22" s="171"/>
      <c r="TRF22" s="171"/>
      <c r="TRG22" s="171"/>
      <c r="TRH22" s="171"/>
      <c r="TRI22" s="171"/>
      <c r="TRJ22" s="172"/>
      <c r="TRK22" s="162"/>
      <c r="TRL22" s="171"/>
      <c r="TRM22" s="171"/>
      <c r="TRN22" s="171"/>
      <c r="TRO22" s="171"/>
      <c r="TRP22" s="171"/>
      <c r="TRQ22" s="171"/>
      <c r="TRR22" s="172"/>
      <c r="TRS22" s="162"/>
      <c r="TRT22" s="171"/>
      <c r="TRU22" s="171"/>
      <c r="TRV22" s="171"/>
      <c r="TRW22" s="171"/>
      <c r="TRX22" s="171"/>
      <c r="TRY22" s="171"/>
      <c r="TRZ22" s="172"/>
      <c r="TSA22" s="162"/>
      <c r="TSB22" s="171"/>
      <c r="TSC22" s="171"/>
      <c r="TSD22" s="171"/>
      <c r="TSE22" s="171"/>
      <c r="TSF22" s="171"/>
      <c r="TSG22" s="171"/>
      <c r="TSH22" s="172"/>
      <c r="TSI22" s="162"/>
      <c r="TSJ22" s="171"/>
      <c r="TSK22" s="171"/>
      <c r="TSL22" s="171"/>
      <c r="TSM22" s="171"/>
      <c r="TSN22" s="171"/>
      <c r="TSO22" s="171"/>
      <c r="TSP22" s="172"/>
      <c r="TSQ22" s="162"/>
      <c r="TSR22" s="171"/>
      <c r="TSS22" s="171"/>
      <c r="TST22" s="171"/>
      <c r="TSU22" s="171"/>
      <c r="TSV22" s="171"/>
      <c r="TSW22" s="171"/>
      <c r="TSX22" s="172"/>
      <c r="TSY22" s="162"/>
      <c r="TSZ22" s="171"/>
      <c r="TTA22" s="171"/>
      <c r="TTB22" s="171"/>
      <c r="TTC22" s="171"/>
      <c r="TTD22" s="171"/>
      <c r="TTE22" s="171"/>
      <c r="TTF22" s="172"/>
      <c r="TTG22" s="162"/>
      <c r="TTH22" s="171"/>
      <c r="TTI22" s="171"/>
      <c r="TTJ22" s="171"/>
      <c r="TTK22" s="171"/>
      <c r="TTL22" s="171"/>
      <c r="TTM22" s="171"/>
      <c r="TTN22" s="172"/>
      <c r="TTO22" s="162"/>
      <c r="TTP22" s="171"/>
      <c r="TTQ22" s="171"/>
      <c r="TTR22" s="171"/>
      <c r="TTS22" s="171"/>
      <c r="TTT22" s="171"/>
      <c r="TTU22" s="171"/>
      <c r="TTV22" s="172"/>
      <c r="TTW22" s="162"/>
      <c r="TTX22" s="171"/>
      <c r="TTY22" s="171"/>
      <c r="TTZ22" s="171"/>
      <c r="TUA22" s="171"/>
      <c r="TUB22" s="171"/>
      <c r="TUC22" s="171"/>
      <c r="TUD22" s="172"/>
      <c r="TUE22" s="162"/>
      <c r="TUF22" s="171"/>
      <c r="TUG22" s="171"/>
      <c r="TUH22" s="171"/>
      <c r="TUI22" s="171"/>
      <c r="TUJ22" s="171"/>
      <c r="TUK22" s="171"/>
      <c r="TUL22" s="172"/>
      <c r="TUM22" s="162"/>
      <c r="TUN22" s="171"/>
      <c r="TUO22" s="171"/>
      <c r="TUP22" s="171"/>
      <c r="TUQ22" s="171"/>
      <c r="TUR22" s="171"/>
      <c r="TUS22" s="171"/>
      <c r="TUT22" s="172"/>
      <c r="TUU22" s="162"/>
      <c r="TUV22" s="171"/>
      <c r="TUW22" s="171"/>
      <c r="TUX22" s="171"/>
      <c r="TUY22" s="171"/>
      <c r="TUZ22" s="171"/>
      <c r="TVA22" s="171"/>
      <c r="TVB22" s="172"/>
      <c r="TVC22" s="162"/>
      <c r="TVD22" s="171"/>
      <c r="TVE22" s="171"/>
      <c r="TVF22" s="171"/>
      <c r="TVG22" s="171"/>
      <c r="TVH22" s="171"/>
      <c r="TVI22" s="171"/>
      <c r="TVJ22" s="172"/>
      <c r="TVK22" s="162"/>
      <c r="TVL22" s="171"/>
      <c r="TVM22" s="171"/>
      <c r="TVN22" s="171"/>
      <c r="TVO22" s="171"/>
      <c r="TVP22" s="171"/>
      <c r="TVQ22" s="171"/>
      <c r="TVR22" s="172"/>
      <c r="TVS22" s="162"/>
      <c r="TVT22" s="171"/>
      <c r="TVU22" s="171"/>
      <c r="TVV22" s="171"/>
      <c r="TVW22" s="171"/>
      <c r="TVX22" s="171"/>
      <c r="TVY22" s="171"/>
      <c r="TVZ22" s="172"/>
      <c r="TWA22" s="162"/>
      <c r="TWB22" s="171"/>
      <c r="TWC22" s="171"/>
      <c r="TWD22" s="171"/>
      <c r="TWE22" s="171"/>
      <c r="TWF22" s="171"/>
      <c r="TWG22" s="171"/>
      <c r="TWH22" s="172"/>
      <c r="TWI22" s="162"/>
      <c r="TWJ22" s="171"/>
      <c r="TWK22" s="171"/>
      <c r="TWL22" s="171"/>
      <c r="TWM22" s="171"/>
      <c r="TWN22" s="171"/>
      <c r="TWO22" s="171"/>
      <c r="TWP22" s="172"/>
      <c r="TWQ22" s="162"/>
      <c r="TWR22" s="171"/>
      <c r="TWS22" s="171"/>
      <c r="TWT22" s="171"/>
      <c r="TWU22" s="171"/>
      <c r="TWV22" s="171"/>
      <c r="TWW22" s="171"/>
      <c r="TWX22" s="172"/>
      <c r="TWY22" s="162"/>
      <c r="TWZ22" s="171"/>
      <c r="TXA22" s="171"/>
      <c r="TXB22" s="171"/>
      <c r="TXC22" s="171"/>
      <c r="TXD22" s="171"/>
      <c r="TXE22" s="171"/>
      <c r="TXF22" s="172"/>
      <c r="TXG22" s="162"/>
      <c r="TXH22" s="171"/>
      <c r="TXI22" s="171"/>
      <c r="TXJ22" s="171"/>
      <c r="TXK22" s="171"/>
      <c r="TXL22" s="171"/>
      <c r="TXM22" s="171"/>
      <c r="TXN22" s="172"/>
      <c r="TXO22" s="162"/>
      <c r="TXP22" s="171"/>
      <c r="TXQ22" s="171"/>
      <c r="TXR22" s="171"/>
      <c r="TXS22" s="171"/>
      <c r="TXT22" s="171"/>
      <c r="TXU22" s="171"/>
      <c r="TXV22" s="172"/>
      <c r="TXW22" s="162"/>
      <c r="TXX22" s="171"/>
      <c r="TXY22" s="171"/>
      <c r="TXZ22" s="171"/>
      <c r="TYA22" s="171"/>
      <c r="TYB22" s="171"/>
      <c r="TYC22" s="171"/>
      <c r="TYD22" s="172"/>
      <c r="TYE22" s="162"/>
      <c r="TYF22" s="171"/>
      <c r="TYG22" s="171"/>
      <c r="TYH22" s="171"/>
      <c r="TYI22" s="171"/>
      <c r="TYJ22" s="171"/>
      <c r="TYK22" s="171"/>
      <c r="TYL22" s="172"/>
      <c r="TYM22" s="162"/>
      <c r="TYN22" s="171"/>
      <c r="TYO22" s="171"/>
      <c r="TYP22" s="171"/>
      <c r="TYQ22" s="171"/>
      <c r="TYR22" s="171"/>
      <c r="TYS22" s="171"/>
      <c r="TYT22" s="172"/>
      <c r="TYU22" s="162"/>
      <c r="TYV22" s="171"/>
      <c r="TYW22" s="171"/>
      <c r="TYX22" s="171"/>
      <c r="TYY22" s="171"/>
      <c r="TYZ22" s="171"/>
      <c r="TZA22" s="171"/>
      <c r="TZB22" s="172"/>
      <c r="TZC22" s="162"/>
      <c r="TZD22" s="171"/>
      <c r="TZE22" s="171"/>
      <c r="TZF22" s="171"/>
      <c r="TZG22" s="171"/>
      <c r="TZH22" s="171"/>
      <c r="TZI22" s="171"/>
      <c r="TZJ22" s="172"/>
      <c r="TZK22" s="162"/>
      <c r="TZL22" s="171"/>
      <c r="TZM22" s="171"/>
      <c r="TZN22" s="171"/>
      <c r="TZO22" s="171"/>
      <c r="TZP22" s="171"/>
      <c r="TZQ22" s="171"/>
      <c r="TZR22" s="172"/>
      <c r="TZS22" s="162"/>
      <c r="TZT22" s="171"/>
      <c r="TZU22" s="171"/>
      <c r="TZV22" s="171"/>
      <c r="TZW22" s="171"/>
      <c r="TZX22" s="171"/>
      <c r="TZY22" s="171"/>
      <c r="TZZ22" s="172"/>
      <c r="UAA22" s="162"/>
      <c r="UAB22" s="171"/>
      <c r="UAC22" s="171"/>
      <c r="UAD22" s="171"/>
      <c r="UAE22" s="171"/>
      <c r="UAF22" s="171"/>
      <c r="UAG22" s="171"/>
      <c r="UAH22" s="172"/>
      <c r="UAI22" s="162"/>
      <c r="UAJ22" s="171"/>
      <c r="UAK22" s="171"/>
      <c r="UAL22" s="171"/>
      <c r="UAM22" s="171"/>
      <c r="UAN22" s="171"/>
      <c r="UAO22" s="171"/>
      <c r="UAP22" s="172"/>
      <c r="UAQ22" s="162"/>
      <c r="UAR22" s="171"/>
      <c r="UAS22" s="171"/>
      <c r="UAT22" s="171"/>
      <c r="UAU22" s="171"/>
      <c r="UAV22" s="171"/>
      <c r="UAW22" s="171"/>
      <c r="UAX22" s="172"/>
      <c r="UAY22" s="162"/>
      <c r="UAZ22" s="171"/>
      <c r="UBA22" s="171"/>
      <c r="UBB22" s="171"/>
      <c r="UBC22" s="171"/>
      <c r="UBD22" s="171"/>
      <c r="UBE22" s="171"/>
      <c r="UBF22" s="172"/>
      <c r="UBG22" s="162"/>
      <c r="UBH22" s="171"/>
      <c r="UBI22" s="171"/>
      <c r="UBJ22" s="171"/>
      <c r="UBK22" s="171"/>
      <c r="UBL22" s="171"/>
      <c r="UBM22" s="171"/>
      <c r="UBN22" s="172"/>
      <c r="UBO22" s="162"/>
      <c r="UBP22" s="171"/>
      <c r="UBQ22" s="171"/>
      <c r="UBR22" s="171"/>
      <c r="UBS22" s="171"/>
      <c r="UBT22" s="171"/>
      <c r="UBU22" s="171"/>
      <c r="UBV22" s="172"/>
      <c r="UBW22" s="162"/>
      <c r="UBX22" s="171"/>
      <c r="UBY22" s="171"/>
      <c r="UBZ22" s="171"/>
      <c r="UCA22" s="171"/>
      <c r="UCB22" s="171"/>
      <c r="UCC22" s="171"/>
      <c r="UCD22" s="172"/>
      <c r="UCE22" s="162"/>
      <c r="UCF22" s="171"/>
      <c r="UCG22" s="171"/>
      <c r="UCH22" s="171"/>
      <c r="UCI22" s="171"/>
      <c r="UCJ22" s="171"/>
      <c r="UCK22" s="171"/>
      <c r="UCL22" s="172"/>
      <c r="UCM22" s="162"/>
      <c r="UCN22" s="171"/>
      <c r="UCO22" s="171"/>
      <c r="UCP22" s="171"/>
      <c r="UCQ22" s="171"/>
      <c r="UCR22" s="171"/>
      <c r="UCS22" s="171"/>
      <c r="UCT22" s="172"/>
      <c r="UCU22" s="162"/>
      <c r="UCV22" s="171"/>
      <c r="UCW22" s="171"/>
      <c r="UCX22" s="171"/>
      <c r="UCY22" s="171"/>
      <c r="UCZ22" s="171"/>
      <c r="UDA22" s="171"/>
      <c r="UDB22" s="172"/>
      <c r="UDC22" s="162"/>
      <c r="UDD22" s="171"/>
      <c r="UDE22" s="171"/>
      <c r="UDF22" s="171"/>
      <c r="UDG22" s="171"/>
      <c r="UDH22" s="171"/>
      <c r="UDI22" s="171"/>
      <c r="UDJ22" s="172"/>
      <c r="UDK22" s="162"/>
      <c r="UDL22" s="171"/>
      <c r="UDM22" s="171"/>
      <c r="UDN22" s="171"/>
      <c r="UDO22" s="171"/>
      <c r="UDP22" s="171"/>
      <c r="UDQ22" s="171"/>
      <c r="UDR22" s="172"/>
      <c r="UDS22" s="162"/>
      <c r="UDT22" s="171"/>
      <c r="UDU22" s="171"/>
      <c r="UDV22" s="171"/>
      <c r="UDW22" s="171"/>
      <c r="UDX22" s="171"/>
      <c r="UDY22" s="171"/>
      <c r="UDZ22" s="172"/>
      <c r="UEA22" s="162"/>
      <c r="UEB22" s="171"/>
      <c r="UEC22" s="171"/>
      <c r="UED22" s="171"/>
      <c r="UEE22" s="171"/>
      <c r="UEF22" s="171"/>
      <c r="UEG22" s="171"/>
      <c r="UEH22" s="172"/>
      <c r="UEI22" s="162"/>
      <c r="UEJ22" s="171"/>
      <c r="UEK22" s="171"/>
      <c r="UEL22" s="171"/>
      <c r="UEM22" s="171"/>
      <c r="UEN22" s="171"/>
      <c r="UEO22" s="171"/>
      <c r="UEP22" s="172"/>
      <c r="UEQ22" s="162"/>
      <c r="UER22" s="171"/>
      <c r="UES22" s="171"/>
      <c r="UET22" s="171"/>
      <c r="UEU22" s="171"/>
      <c r="UEV22" s="171"/>
      <c r="UEW22" s="171"/>
      <c r="UEX22" s="172"/>
      <c r="UEY22" s="162"/>
      <c r="UEZ22" s="171"/>
      <c r="UFA22" s="171"/>
      <c r="UFB22" s="171"/>
      <c r="UFC22" s="171"/>
      <c r="UFD22" s="171"/>
      <c r="UFE22" s="171"/>
      <c r="UFF22" s="172"/>
      <c r="UFG22" s="162"/>
      <c r="UFH22" s="171"/>
      <c r="UFI22" s="171"/>
      <c r="UFJ22" s="171"/>
      <c r="UFK22" s="171"/>
      <c r="UFL22" s="171"/>
      <c r="UFM22" s="171"/>
      <c r="UFN22" s="172"/>
      <c r="UFO22" s="162"/>
      <c r="UFP22" s="171"/>
      <c r="UFQ22" s="171"/>
      <c r="UFR22" s="171"/>
      <c r="UFS22" s="171"/>
      <c r="UFT22" s="171"/>
      <c r="UFU22" s="171"/>
      <c r="UFV22" s="172"/>
      <c r="UFW22" s="162"/>
      <c r="UFX22" s="171"/>
      <c r="UFY22" s="171"/>
      <c r="UFZ22" s="171"/>
      <c r="UGA22" s="171"/>
      <c r="UGB22" s="171"/>
      <c r="UGC22" s="171"/>
      <c r="UGD22" s="172"/>
      <c r="UGE22" s="162"/>
      <c r="UGF22" s="171"/>
      <c r="UGG22" s="171"/>
      <c r="UGH22" s="171"/>
      <c r="UGI22" s="171"/>
      <c r="UGJ22" s="171"/>
      <c r="UGK22" s="171"/>
      <c r="UGL22" s="172"/>
      <c r="UGM22" s="162"/>
      <c r="UGN22" s="171"/>
      <c r="UGO22" s="171"/>
      <c r="UGP22" s="171"/>
      <c r="UGQ22" s="171"/>
      <c r="UGR22" s="171"/>
      <c r="UGS22" s="171"/>
      <c r="UGT22" s="172"/>
      <c r="UGU22" s="162"/>
      <c r="UGV22" s="171"/>
      <c r="UGW22" s="171"/>
      <c r="UGX22" s="171"/>
      <c r="UGY22" s="171"/>
      <c r="UGZ22" s="171"/>
      <c r="UHA22" s="171"/>
      <c r="UHB22" s="172"/>
      <c r="UHC22" s="162"/>
      <c r="UHD22" s="171"/>
      <c r="UHE22" s="171"/>
      <c r="UHF22" s="171"/>
      <c r="UHG22" s="171"/>
      <c r="UHH22" s="171"/>
      <c r="UHI22" s="171"/>
      <c r="UHJ22" s="172"/>
      <c r="UHK22" s="162"/>
      <c r="UHL22" s="171"/>
      <c r="UHM22" s="171"/>
      <c r="UHN22" s="171"/>
      <c r="UHO22" s="171"/>
      <c r="UHP22" s="171"/>
      <c r="UHQ22" s="171"/>
      <c r="UHR22" s="172"/>
      <c r="UHS22" s="162"/>
      <c r="UHT22" s="171"/>
      <c r="UHU22" s="171"/>
      <c r="UHV22" s="171"/>
      <c r="UHW22" s="171"/>
      <c r="UHX22" s="171"/>
      <c r="UHY22" s="171"/>
      <c r="UHZ22" s="172"/>
      <c r="UIA22" s="162"/>
      <c r="UIB22" s="171"/>
      <c r="UIC22" s="171"/>
      <c r="UID22" s="171"/>
      <c r="UIE22" s="171"/>
      <c r="UIF22" s="171"/>
      <c r="UIG22" s="171"/>
      <c r="UIH22" s="172"/>
      <c r="UII22" s="162"/>
      <c r="UIJ22" s="171"/>
      <c r="UIK22" s="171"/>
      <c r="UIL22" s="171"/>
      <c r="UIM22" s="171"/>
      <c r="UIN22" s="171"/>
      <c r="UIO22" s="171"/>
      <c r="UIP22" s="172"/>
      <c r="UIQ22" s="162"/>
      <c r="UIR22" s="171"/>
      <c r="UIS22" s="171"/>
      <c r="UIT22" s="171"/>
      <c r="UIU22" s="171"/>
      <c r="UIV22" s="171"/>
      <c r="UIW22" s="171"/>
      <c r="UIX22" s="172"/>
      <c r="UIY22" s="162"/>
      <c r="UIZ22" s="171"/>
      <c r="UJA22" s="171"/>
      <c r="UJB22" s="171"/>
      <c r="UJC22" s="171"/>
      <c r="UJD22" s="171"/>
      <c r="UJE22" s="171"/>
      <c r="UJF22" s="172"/>
      <c r="UJG22" s="162"/>
      <c r="UJH22" s="171"/>
      <c r="UJI22" s="171"/>
      <c r="UJJ22" s="171"/>
      <c r="UJK22" s="171"/>
      <c r="UJL22" s="171"/>
      <c r="UJM22" s="171"/>
      <c r="UJN22" s="172"/>
      <c r="UJO22" s="162"/>
      <c r="UJP22" s="171"/>
      <c r="UJQ22" s="171"/>
      <c r="UJR22" s="171"/>
      <c r="UJS22" s="171"/>
      <c r="UJT22" s="171"/>
      <c r="UJU22" s="171"/>
      <c r="UJV22" s="172"/>
      <c r="UJW22" s="162"/>
      <c r="UJX22" s="171"/>
      <c r="UJY22" s="171"/>
      <c r="UJZ22" s="171"/>
      <c r="UKA22" s="171"/>
      <c r="UKB22" s="171"/>
      <c r="UKC22" s="171"/>
      <c r="UKD22" s="172"/>
      <c r="UKE22" s="162"/>
      <c r="UKF22" s="171"/>
      <c r="UKG22" s="171"/>
      <c r="UKH22" s="171"/>
      <c r="UKI22" s="171"/>
      <c r="UKJ22" s="171"/>
      <c r="UKK22" s="171"/>
      <c r="UKL22" s="172"/>
      <c r="UKM22" s="162"/>
      <c r="UKN22" s="171"/>
      <c r="UKO22" s="171"/>
      <c r="UKP22" s="171"/>
      <c r="UKQ22" s="171"/>
      <c r="UKR22" s="171"/>
      <c r="UKS22" s="171"/>
      <c r="UKT22" s="172"/>
      <c r="UKU22" s="162"/>
      <c r="UKV22" s="171"/>
      <c r="UKW22" s="171"/>
      <c r="UKX22" s="171"/>
      <c r="UKY22" s="171"/>
      <c r="UKZ22" s="171"/>
      <c r="ULA22" s="171"/>
      <c r="ULB22" s="172"/>
      <c r="ULC22" s="162"/>
      <c r="ULD22" s="171"/>
      <c r="ULE22" s="171"/>
      <c r="ULF22" s="171"/>
      <c r="ULG22" s="171"/>
      <c r="ULH22" s="171"/>
      <c r="ULI22" s="171"/>
      <c r="ULJ22" s="172"/>
      <c r="ULK22" s="162"/>
      <c r="ULL22" s="171"/>
      <c r="ULM22" s="171"/>
      <c r="ULN22" s="171"/>
      <c r="ULO22" s="171"/>
      <c r="ULP22" s="171"/>
      <c r="ULQ22" s="171"/>
      <c r="ULR22" s="172"/>
      <c r="ULS22" s="162"/>
      <c r="ULT22" s="171"/>
      <c r="ULU22" s="171"/>
      <c r="ULV22" s="171"/>
      <c r="ULW22" s="171"/>
      <c r="ULX22" s="171"/>
      <c r="ULY22" s="171"/>
      <c r="ULZ22" s="172"/>
      <c r="UMA22" s="162"/>
      <c r="UMB22" s="171"/>
      <c r="UMC22" s="171"/>
      <c r="UMD22" s="171"/>
      <c r="UME22" s="171"/>
      <c r="UMF22" s="171"/>
      <c r="UMG22" s="171"/>
      <c r="UMH22" s="172"/>
      <c r="UMI22" s="162"/>
      <c r="UMJ22" s="171"/>
      <c r="UMK22" s="171"/>
      <c r="UML22" s="171"/>
      <c r="UMM22" s="171"/>
      <c r="UMN22" s="171"/>
      <c r="UMO22" s="171"/>
      <c r="UMP22" s="172"/>
      <c r="UMQ22" s="162"/>
      <c r="UMR22" s="171"/>
      <c r="UMS22" s="171"/>
      <c r="UMT22" s="171"/>
      <c r="UMU22" s="171"/>
      <c r="UMV22" s="171"/>
      <c r="UMW22" s="171"/>
      <c r="UMX22" s="172"/>
      <c r="UMY22" s="162"/>
      <c r="UMZ22" s="171"/>
      <c r="UNA22" s="171"/>
      <c r="UNB22" s="171"/>
      <c r="UNC22" s="171"/>
      <c r="UND22" s="171"/>
      <c r="UNE22" s="171"/>
      <c r="UNF22" s="172"/>
      <c r="UNG22" s="162"/>
      <c r="UNH22" s="171"/>
      <c r="UNI22" s="171"/>
      <c r="UNJ22" s="171"/>
      <c r="UNK22" s="171"/>
      <c r="UNL22" s="171"/>
      <c r="UNM22" s="171"/>
      <c r="UNN22" s="172"/>
      <c r="UNO22" s="162"/>
      <c r="UNP22" s="171"/>
      <c r="UNQ22" s="171"/>
      <c r="UNR22" s="171"/>
      <c r="UNS22" s="171"/>
      <c r="UNT22" s="171"/>
      <c r="UNU22" s="171"/>
      <c r="UNV22" s="172"/>
      <c r="UNW22" s="162"/>
      <c r="UNX22" s="171"/>
      <c r="UNY22" s="171"/>
      <c r="UNZ22" s="171"/>
      <c r="UOA22" s="171"/>
      <c r="UOB22" s="171"/>
      <c r="UOC22" s="171"/>
      <c r="UOD22" s="172"/>
      <c r="UOE22" s="162"/>
      <c r="UOF22" s="171"/>
      <c r="UOG22" s="171"/>
      <c r="UOH22" s="171"/>
      <c r="UOI22" s="171"/>
      <c r="UOJ22" s="171"/>
      <c r="UOK22" s="171"/>
      <c r="UOL22" s="172"/>
      <c r="UOM22" s="162"/>
      <c r="UON22" s="171"/>
      <c r="UOO22" s="171"/>
      <c r="UOP22" s="171"/>
      <c r="UOQ22" s="171"/>
      <c r="UOR22" s="171"/>
      <c r="UOS22" s="171"/>
      <c r="UOT22" s="172"/>
      <c r="UOU22" s="162"/>
      <c r="UOV22" s="171"/>
      <c r="UOW22" s="171"/>
      <c r="UOX22" s="171"/>
      <c r="UOY22" s="171"/>
      <c r="UOZ22" s="171"/>
      <c r="UPA22" s="171"/>
      <c r="UPB22" s="172"/>
      <c r="UPC22" s="162"/>
      <c r="UPD22" s="171"/>
      <c r="UPE22" s="171"/>
      <c r="UPF22" s="171"/>
      <c r="UPG22" s="171"/>
      <c r="UPH22" s="171"/>
      <c r="UPI22" s="171"/>
      <c r="UPJ22" s="172"/>
      <c r="UPK22" s="162"/>
      <c r="UPL22" s="171"/>
      <c r="UPM22" s="171"/>
      <c r="UPN22" s="171"/>
      <c r="UPO22" s="171"/>
      <c r="UPP22" s="171"/>
      <c r="UPQ22" s="171"/>
      <c r="UPR22" s="172"/>
      <c r="UPS22" s="162"/>
      <c r="UPT22" s="171"/>
      <c r="UPU22" s="171"/>
      <c r="UPV22" s="171"/>
      <c r="UPW22" s="171"/>
      <c r="UPX22" s="171"/>
      <c r="UPY22" s="171"/>
      <c r="UPZ22" s="172"/>
      <c r="UQA22" s="162"/>
      <c r="UQB22" s="171"/>
      <c r="UQC22" s="171"/>
      <c r="UQD22" s="171"/>
      <c r="UQE22" s="171"/>
      <c r="UQF22" s="171"/>
      <c r="UQG22" s="171"/>
      <c r="UQH22" s="172"/>
      <c r="UQI22" s="162"/>
      <c r="UQJ22" s="171"/>
      <c r="UQK22" s="171"/>
      <c r="UQL22" s="171"/>
      <c r="UQM22" s="171"/>
      <c r="UQN22" s="171"/>
      <c r="UQO22" s="171"/>
      <c r="UQP22" s="172"/>
      <c r="UQQ22" s="162"/>
      <c r="UQR22" s="171"/>
      <c r="UQS22" s="171"/>
      <c r="UQT22" s="171"/>
      <c r="UQU22" s="171"/>
      <c r="UQV22" s="171"/>
      <c r="UQW22" s="171"/>
      <c r="UQX22" s="172"/>
      <c r="UQY22" s="162"/>
      <c r="UQZ22" s="171"/>
      <c r="URA22" s="171"/>
      <c r="URB22" s="171"/>
      <c r="URC22" s="171"/>
      <c r="URD22" s="171"/>
      <c r="URE22" s="171"/>
      <c r="URF22" s="172"/>
      <c r="URG22" s="162"/>
      <c r="URH22" s="171"/>
      <c r="URI22" s="171"/>
      <c r="URJ22" s="171"/>
      <c r="URK22" s="171"/>
      <c r="URL22" s="171"/>
      <c r="URM22" s="171"/>
      <c r="URN22" s="172"/>
      <c r="URO22" s="162"/>
      <c r="URP22" s="171"/>
      <c r="URQ22" s="171"/>
      <c r="URR22" s="171"/>
      <c r="URS22" s="171"/>
      <c r="URT22" s="171"/>
      <c r="URU22" s="171"/>
      <c r="URV22" s="172"/>
      <c r="URW22" s="162"/>
      <c r="URX22" s="171"/>
      <c r="URY22" s="171"/>
      <c r="URZ22" s="171"/>
      <c r="USA22" s="171"/>
      <c r="USB22" s="171"/>
      <c r="USC22" s="171"/>
      <c r="USD22" s="172"/>
      <c r="USE22" s="162"/>
      <c r="USF22" s="171"/>
      <c r="USG22" s="171"/>
      <c r="USH22" s="171"/>
      <c r="USI22" s="171"/>
      <c r="USJ22" s="171"/>
      <c r="USK22" s="171"/>
      <c r="USL22" s="172"/>
      <c r="USM22" s="162"/>
      <c r="USN22" s="171"/>
      <c r="USO22" s="171"/>
      <c r="USP22" s="171"/>
      <c r="USQ22" s="171"/>
      <c r="USR22" s="171"/>
      <c r="USS22" s="171"/>
      <c r="UST22" s="172"/>
      <c r="USU22" s="162"/>
      <c r="USV22" s="171"/>
      <c r="USW22" s="171"/>
      <c r="USX22" s="171"/>
      <c r="USY22" s="171"/>
      <c r="USZ22" s="171"/>
      <c r="UTA22" s="171"/>
      <c r="UTB22" s="172"/>
      <c r="UTC22" s="162"/>
      <c r="UTD22" s="171"/>
      <c r="UTE22" s="171"/>
      <c r="UTF22" s="171"/>
      <c r="UTG22" s="171"/>
      <c r="UTH22" s="171"/>
      <c r="UTI22" s="171"/>
      <c r="UTJ22" s="172"/>
      <c r="UTK22" s="162"/>
      <c r="UTL22" s="171"/>
      <c r="UTM22" s="171"/>
      <c r="UTN22" s="171"/>
      <c r="UTO22" s="171"/>
      <c r="UTP22" s="171"/>
      <c r="UTQ22" s="171"/>
      <c r="UTR22" s="172"/>
      <c r="UTS22" s="162"/>
      <c r="UTT22" s="171"/>
      <c r="UTU22" s="171"/>
      <c r="UTV22" s="171"/>
      <c r="UTW22" s="171"/>
      <c r="UTX22" s="171"/>
      <c r="UTY22" s="171"/>
      <c r="UTZ22" s="172"/>
      <c r="UUA22" s="162"/>
      <c r="UUB22" s="171"/>
      <c r="UUC22" s="171"/>
      <c r="UUD22" s="171"/>
      <c r="UUE22" s="171"/>
      <c r="UUF22" s="171"/>
      <c r="UUG22" s="171"/>
      <c r="UUH22" s="172"/>
      <c r="UUI22" s="162"/>
      <c r="UUJ22" s="171"/>
      <c r="UUK22" s="171"/>
      <c r="UUL22" s="171"/>
      <c r="UUM22" s="171"/>
      <c r="UUN22" s="171"/>
      <c r="UUO22" s="171"/>
      <c r="UUP22" s="172"/>
      <c r="UUQ22" s="162"/>
      <c r="UUR22" s="171"/>
      <c r="UUS22" s="171"/>
      <c r="UUT22" s="171"/>
      <c r="UUU22" s="171"/>
      <c r="UUV22" s="171"/>
      <c r="UUW22" s="171"/>
      <c r="UUX22" s="172"/>
      <c r="UUY22" s="162"/>
      <c r="UUZ22" s="171"/>
      <c r="UVA22" s="171"/>
      <c r="UVB22" s="171"/>
      <c r="UVC22" s="171"/>
      <c r="UVD22" s="171"/>
      <c r="UVE22" s="171"/>
      <c r="UVF22" s="172"/>
      <c r="UVG22" s="162"/>
      <c r="UVH22" s="171"/>
      <c r="UVI22" s="171"/>
      <c r="UVJ22" s="171"/>
      <c r="UVK22" s="171"/>
      <c r="UVL22" s="171"/>
      <c r="UVM22" s="171"/>
      <c r="UVN22" s="172"/>
      <c r="UVO22" s="162"/>
      <c r="UVP22" s="171"/>
      <c r="UVQ22" s="171"/>
      <c r="UVR22" s="171"/>
      <c r="UVS22" s="171"/>
      <c r="UVT22" s="171"/>
      <c r="UVU22" s="171"/>
      <c r="UVV22" s="172"/>
      <c r="UVW22" s="162"/>
      <c r="UVX22" s="171"/>
      <c r="UVY22" s="171"/>
      <c r="UVZ22" s="171"/>
      <c r="UWA22" s="171"/>
      <c r="UWB22" s="171"/>
      <c r="UWC22" s="171"/>
      <c r="UWD22" s="172"/>
      <c r="UWE22" s="162"/>
      <c r="UWF22" s="171"/>
      <c r="UWG22" s="171"/>
      <c r="UWH22" s="171"/>
      <c r="UWI22" s="171"/>
      <c r="UWJ22" s="171"/>
      <c r="UWK22" s="171"/>
      <c r="UWL22" s="172"/>
      <c r="UWM22" s="162"/>
      <c r="UWN22" s="171"/>
      <c r="UWO22" s="171"/>
      <c r="UWP22" s="171"/>
      <c r="UWQ22" s="171"/>
      <c r="UWR22" s="171"/>
      <c r="UWS22" s="171"/>
      <c r="UWT22" s="172"/>
      <c r="UWU22" s="162"/>
      <c r="UWV22" s="171"/>
      <c r="UWW22" s="171"/>
      <c r="UWX22" s="171"/>
      <c r="UWY22" s="171"/>
      <c r="UWZ22" s="171"/>
      <c r="UXA22" s="171"/>
      <c r="UXB22" s="172"/>
      <c r="UXC22" s="162"/>
      <c r="UXD22" s="171"/>
      <c r="UXE22" s="171"/>
      <c r="UXF22" s="171"/>
      <c r="UXG22" s="171"/>
      <c r="UXH22" s="171"/>
      <c r="UXI22" s="171"/>
      <c r="UXJ22" s="172"/>
      <c r="UXK22" s="162"/>
      <c r="UXL22" s="171"/>
      <c r="UXM22" s="171"/>
      <c r="UXN22" s="171"/>
      <c r="UXO22" s="171"/>
      <c r="UXP22" s="171"/>
      <c r="UXQ22" s="171"/>
      <c r="UXR22" s="172"/>
      <c r="UXS22" s="162"/>
      <c r="UXT22" s="171"/>
      <c r="UXU22" s="171"/>
      <c r="UXV22" s="171"/>
      <c r="UXW22" s="171"/>
      <c r="UXX22" s="171"/>
      <c r="UXY22" s="171"/>
      <c r="UXZ22" s="172"/>
      <c r="UYA22" s="162"/>
      <c r="UYB22" s="171"/>
      <c r="UYC22" s="171"/>
      <c r="UYD22" s="171"/>
      <c r="UYE22" s="171"/>
      <c r="UYF22" s="171"/>
      <c r="UYG22" s="171"/>
      <c r="UYH22" s="172"/>
      <c r="UYI22" s="162"/>
      <c r="UYJ22" s="171"/>
      <c r="UYK22" s="171"/>
      <c r="UYL22" s="171"/>
      <c r="UYM22" s="171"/>
      <c r="UYN22" s="171"/>
      <c r="UYO22" s="171"/>
      <c r="UYP22" s="172"/>
      <c r="UYQ22" s="162"/>
      <c r="UYR22" s="171"/>
      <c r="UYS22" s="171"/>
      <c r="UYT22" s="171"/>
      <c r="UYU22" s="171"/>
      <c r="UYV22" s="171"/>
      <c r="UYW22" s="171"/>
      <c r="UYX22" s="172"/>
      <c r="UYY22" s="162"/>
      <c r="UYZ22" s="171"/>
      <c r="UZA22" s="171"/>
      <c r="UZB22" s="171"/>
      <c r="UZC22" s="171"/>
      <c r="UZD22" s="171"/>
      <c r="UZE22" s="171"/>
      <c r="UZF22" s="172"/>
      <c r="UZG22" s="162"/>
      <c r="UZH22" s="171"/>
      <c r="UZI22" s="171"/>
      <c r="UZJ22" s="171"/>
      <c r="UZK22" s="171"/>
      <c r="UZL22" s="171"/>
      <c r="UZM22" s="171"/>
      <c r="UZN22" s="172"/>
      <c r="UZO22" s="162"/>
      <c r="UZP22" s="171"/>
      <c r="UZQ22" s="171"/>
      <c r="UZR22" s="171"/>
      <c r="UZS22" s="171"/>
      <c r="UZT22" s="171"/>
      <c r="UZU22" s="171"/>
      <c r="UZV22" s="172"/>
      <c r="UZW22" s="162"/>
      <c r="UZX22" s="171"/>
      <c r="UZY22" s="171"/>
      <c r="UZZ22" s="171"/>
      <c r="VAA22" s="171"/>
      <c r="VAB22" s="171"/>
      <c r="VAC22" s="171"/>
      <c r="VAD22" s="172"/>
      <c r="VAE22" s="162"/>
      <c r="VAF22" s="171"/>
      <c r="VAG22" s="171"/>
      <c r="VAH22" s="171"/>
      <c r="VAI22" s="171"/>
      <c r="VAJ22" s="171"/>
      <c r="VAK22" s="171"/>
      <c r="VAL22" s="172"/>
      <c r="VAM22" s="162"/>
      <c r="VAN22" s="171"/>
      <c r="VAO22" s="171"/>
      <c r="VAP22" s="171"/>
      <c r="VAQ22" s="171"/>
      <c r="VAR22" s="171"/>
      <c r="VAS22" s="171"/>
      <c r="VAT22" s="172"/>
      <c r="VAU22" s="162"/>
      <c r="VAV22" s="171"/>
      <c r="VAW22" s="171"/>
      <c r="VAX22" s="171"/>
      <c r="VAY22" s="171"/>
      <c r="VAZ22" s="171"/>
      <c r="VBA22" s="171"/>
      <c r="VBB22" s="172"/>
      <c r="VBC22" s="162"/>
      <c r="VBD22" s="171"/>
      <c r="VBE22" s="171"/>
      <c r="VBF22" s="171"/>
      <c r="VBG22" s="171"/>
      <c r="VBH22" s="171"/>
      <c r="VBI22" s="171"/>
      <c r="VBJ22" s="172"/>
      <c r="VBK22" s="162"/>
      <c r="VBL22" s="171"/>
      <c r="VBM22" s="171"/>
      <c r="VBN22" s="171"/>
      <c r="VBO22" s="171"/>
      <c r="VBP22" s="171"/>
      <c r="VBQ22" s="171"/>
      <c r="VBR22" s="172"/>
      <c r="VBS22" s="162"/>
      <c r="VBT22" s="171"/>
      <c r="VBU22" s="171"/>
      <c r="VBV22" s="171"/>
      <c r="VBW22" s="171"/>
      <c r="VBX22" s="171"/>
      <c r="VBY22" s="171"/>
      <c r="VBZ22" s="172"/>
      <c r="VCA22" s="162"/>
      <c r="VCB22" s="171"/>
      <c r="VCC22" s="171"/>
      <c r="VCD22" s="171"/>
      <c r="VCE22" s="171"/>
      <c r="VCF22" s="171"/>
      <c r="VCG22" s="171"/>
      <c r="VCH22" s="172"/>
      <c r="VCI22" s="162"/>
      <c r="VCJ22" s="171"/>
      <c r="VCK22" s="171"/>
      <c r="VCL22" s="171"/>
      <c r="VCM22" s="171"/>
      <c r="VCN22" s="171"/>
      <c r="VCO22" s="171"/>
      <c r="VCP22" s="172"/>
      <c r="VCQ22" s="162"/>
      <c r="VCR22" s="171"/>
      <c r="VCS22" s="171"/>
      <c r="VCT22" s="171"/>
      <c r="VCU22" s="171"/>
      <c r="VCV22" s="171"/>
      <c r="VCW22" s="171"/>
      <c r="VCX22" s="172"/>
      <c r="VCY22" s="162"/>
      <c r="VCZ22" s="171"/>
      <c r="VDA22" s="171"/>
      <c r="VDB22" s="171"/>
      <c r="VDC22" s="171"/>
      <c r="VDD22" s="171"/>
      <c r="VDE22" s="171"/>
      <c r="VDF22" s="172"/>
      <c r="VDG22" s="162"/>
      <c r="VDH22" s="171"/>
      <c r="VDI22" s="171"/>
      <c r="VDJ22" s="171"/>
      <c r="VDK22" s="171"/>
      <c r="VDL22" s="171"/>
      <c r="VDM22" s="171"/>
      <c r="VDN22" s="172"/>
      <c r="VDO22" s="162"/>
      <c r="VDP22" s="171"/>
      <c r="VDQ22" s="171"/>
      <c r="VDR22" s="171"/>
      <c r="VDS22" s="171"/>
      <c r="VDT22" s="171"/>
      <c r="VDU22" s="171"/>
      <c r="VDV22" s="172"/>
      <c r="VDW22" s="162"/>
      <c r="VDX22" s="171"/>
      <c r="VDY22" s="171"/>
      <c r="VDZ22" s="171"/>
      <c r="VEA22" s="171"/>
      <c r="VEB22" s="171"/>
      <c r="VEC22" s="171"/>
      <c r="VED22" s="172"/>
      <c r="VEE22" s="162"/>
      <c r="VEF22" s="171"/>
      <c r="VEG22" s="171"/>
      <c r="VEH22" s="171"/>
      <c r="VEI22" s="171"/>
      <c r="VEJ22" s="171"/>
      <c r="VEK22" s="171"/>
      <c r="VEL22" s="172"/>
      <c r="VEM22" s="162"/>
      <c r="VEN22" s="171"/>
      <c r="VEO22" s="171"/>
      <c r="VEP22" s="171"/>
      <c r="VEQ22" s="171"/>
      <c r="VER22" s="171"/>
      <c r="VES22" s="171"/>
      <c r="VET22" s="172"/>
      <c r="VEU22" s="162"/>
      <c r="VEV22" s="171"/>
      <c r="VEW22" s="171"/>
      <c r="VEX22" s="171"/>
      <c r="VEY22" s="171"/>
      <c r="VEZ22" s="171"/>
      <c r="VFA22" s="171"/>
      <c r="VFB22" s="172"/>
      <c r="VFC22" s="162"/>
      <c r="VFD22" s="171"/>
      <c r="VFE22" s="171"/>
      <c r="VFF22" s="171"/>
      <c r="VFG22" s="171"/>
      <c r="VFH22" s="171"/>
      <c r="VFI22" s="171"/>
      <c r="VFJ22" s="172"/>
      <c r="VFK22" s="162"/>
      <c r="VFL22" s="171"/>
      <c r="VFM22" s="171"/>
      <c r="VFN22" s="171"/>
      <c r="VFO22" s="171"/>
      <c r="VFP22" s="171"/>
      <c r="VFQ22" s="171"/>
      <c r="VFR22" s="172"/>
      <c r="VFS22" s="162"/>
      <c r="VFT22" s="171"/>
      <c r="VFU22" s="171"/>
      <c r="VFV22" s="171"/>
      <c r="VFW22" s="171"/>
      <c r="VFX22" s="171"/>
      <c r="VFY22" s="171"/>
      <c r="VFZ22" s="172"/>
      <c r="VGA22" s="162"/>
      <c r="VGB22" s="171"/>
      <c r="VGC22" s="171"/>
      <c r="VGD22" s="171"/>
      <c r="VGE22" s="171"/>
      <c r="VGF22" s="171"/>
      <c r="VGG22" s="171"/>
      <c r="VGH22" s="172"/>
      <c r="VGI22" s="162"/>
      <c r="VGJ22" s="171"/>
      <c r="VGK22" s="171"/>
      <c r="VGL22" s="171"/>
      <c r="VGM22" s="171"/>
      <c r="VGN22" s="171"/>
      <c r="VGO22" s="171"/>
      <c r="VGP22" s="172"/>
      <c r="VGQ22" s="162"/>
      <c r="VGR22" s="171"/>
      <c r="VGS22" s="171"/>
      <c r="VGT22" s="171"/>
      <c r="VGU22" s="171"/>
      <c r="VGV22" s="171"/>
      <c r="VGW22" s="171"/>
      <c r="VGX22" s="172"/>
      <c r="VGY22" s="162"/>
      <c r="VGZ22" s="171"/>
      <c r="VHA22" s="171"/>
      <c r="VHB22" s="171"/>
      <c r="VHC22" s="171"/>
      <c r="VHD22" s="171"/>
      <c r="VHE22" s="171"/>
      <c r="VHF22" s="172"/>
      <c r="VHG22" s="162"/>
      <c r="VHH22" s="171"/>
      <c r="VHI22" s="171"/>
      <c r="VHJ22" s="171"/>
      <c r="VHK22" s="171"/>
      <c r="VHL22" s="171"/>
      <c r="VHM22" s="171"/>
      <c r="VHN22" s="172"/>
      <c r="VHO22" s="162"/>
      <c r="VHP22" s="171"/>
      <c r="VHQ22" s="171"/>
      <c r="VHR22" s="171"/>
      <c r="VHS22" s="171"/>
      <c r="VHT22" s="171"/>
      <c r="VHU22" s="171"/>
      <c r="VHV22" s="172"/>
      <c r="VHW22" s="162"/>
      <c r="VHX22" s="171"/>
      <c r="VHY22" s="171"/>
      <c r="VHZ22" s="171"/>
      <c r="VIA22" s="171"/>
      <c r="VIB22" s="171"/>
      <c r="VIC22" s="171"/>
      <c r="VID22" s="172"/>
      <c r="VIE22" s="162"/>
      <c r="VIF22" s="171"/>
      <c r="VIG22" s="171"/>
      <c r="VIH22" s="171"/>
      <c r="VII22" s="171"/>
      <c r="VIJ22" s="171"/>
      <c r="VIK22" s="171"/>
      <c r="VIL22" s="172"/>
      <c r="VIM22" s="162"/>
      <c r="VIN22" s="171"/>
      <c r="VIO22" s="171"/>
      <c r="VIP22" s="171"/>
      <c r="VIQ22" s="171"/>
      <c r="VIR22" s="171"/>
      <c r="VIS22" s="171"/>
      <c r="VIT22" s="172"/>
      <c r="VIU22" s="162"/>
      <c r="VIV22" s="171"/>
      <c r="VIW22" s="171"/>
      <c r="VIX22" s="171"/>
      <c r="VIY22" s="171"/>
      <c r="VIZ22" s="171"/>
      <c r="VJA22" s="171"/>
      <c r="VJB22" s="172"/>
      <c r="VJC22" s="162"/>
      <c r="VJD22" s="171"/>
      <c r="VJE22" s="171"/>
      <c r="VJF22" s="171"/>
      <c r="VJG22" s="171"/>
      <c r="VJH22" s="171"/>
      <c r="VJI22" s="171"/>
      <c r="VJJ22" s="172"/>
      <c r="VJK22" s="162"/>
      <c r="VJL22" s="171"/>
      <c r="VJM22" s="171"/>
      <c r="VJN22" s="171"/>
      <c r="VJO22" s="171"/>
      <c r="VJP22" s="171"/>
      <c r="VJQ22" s="171"/>
      <c r="VJR22" s="172"/>
      <c r="VJS22" s="162"/>
      <c r="VJT22" s="171"/>
      <c r="VJU22" s="171"/>
      <c r="VJV22" s="171"/>
      <c r="VJW22" s="171"/>
      <c r="VJX22" s="171"/>
      <c r="VJY22" s="171"/>
      <c r="VJZ22" s="172"/>
      <c r="VKA22" s="162"/>
      <c r="VKB22" s="171"/>
      <c r="VKC22" s="171"/>
      <c r="VKD22" s="171"/>
      <c r="VKE22" s="171"/>
      <c r="VKF22" s="171"/>
      <c r="VKG22" s="171"/>
      <c r="VKH22" s="172"/>
      <c r="VKI22" s="162"/>
      <c r="VKJ22" s="171"/>
      <c r="VKK22" s="171"/>
      <c r="VKL22" s="171"/>
      <c r="VKM22" s="171"/>
      <c r="VKN22" s="171"/>
      <c r="VKO22" s="171"/>
      <c r="VKP22" s="172"/>
      <c r="VKQ22" s="162"/>
      <c r="VKR22" s="171"/>
      <c r="VKS22" s="171"/>
      <c r="VKT22" s="171"/>
      <c r="VKU22" s="171"/>
      <c r="VKV22" s="171"/>
      <c r="VKW22" s="171"/>
      <c r="VKX22" s="172"/>
      <c r="VKY22" s="162"/>
      <c r="VKZ22" s="171"/>
      <c r="VLA22" s="171"/>
      <c r="VLB22" s="171"/>
      <c r="VLC22" s="171"/>
      <c r="VLD22" s="171"/>
      <c r="VLE22" s="171"/>
      <c r="VLF22" s="172"/>
      <c r="VLG22" s="162"/>
      <c r="VLH22" s="171"/>
      <c r="VLI22" s="171"/>
      <c r="VLJ22" s="171"/>
      <c r="VLK22" s="171"/>
      <c r="VLL22" s="171"/>
      <c r="VLM22" s="171"/>
      <c r="VLN22" s="172"/>
      <c r="VLO22" s="162"/>
      <c r="VLP22" s="171"/>
      <c r="VLQ22" s="171"/>
      <c r="VLR22" s="171"/>
      <c r="VLS22" s="171"/>
      <c r="VLT22" s="171"/>
      <c r="VLU22" s="171"/>
      <c r="VLV22" s="172"/>
      <c r="VLW22" s="162"/>
      <c r="VLX22" s="171"/>
      <c r="VLY22" s="171"/>
      <c r="VLZ22" s="171"/>
      <c r="VMA22" s="171"/>
      <c r="VMB22" s="171"/>
      <c r="VMC22" s="171"/>
      <c r="VMD22" s="172"/>
      <c r="VME22" s="162"/>
      <c r="VMF22" s="171"/>
      <c r="VMG22" s="171"/>
      <c r="VMH22" s="171"/>
      <c r="VMI22" s="171"/>
      <c r="VMJ22" s="171"/>
      <c r="VMK22" s="171"/>
      <c r="VML22" s="172"/>
      <c r="VMM22" s="162"/>
      <c r="VMN22" s="171"/>
      <c r="VMO22" s="171"/>
      <c r="VMP22" s="171"/>
      <c r="VMQ22" s="171"/>
      <c r="VMR22" s="171"/>
      <c r="VMS22" s="171"/>
      <c r="VMT22" s="172"/>
      <c r="VMU22" s="162"/>
      <c r="VMV22" s="171"/>
      <c r="VMW22" s="171"/>
      <c r="VMX22" s="171"/>
      <c r="VMY22" s="171"/>
      <c r="VMZ22" s="171"/>
      <c r="VNA22" s="171"/>
      <c r="VNB22" s="172"/>
      <c r="VNC22" s="162"/>
      <c r="VND22" s="171"/>
      <c r="VNE22" s="171"/>
      <c r="VNF22" s="171"/>
      <c r="VNG22" s="171"/>
      <c r="VNH22" s="171"/>
      <c r="VNI22" s="171"/>
      <c r="VNJ22" s="172"/>
      <c r="VNK22" s="162"/>
      <c r="VNL22" s="171"/>
      <c r="VNM22" s="171"/>
      <c r="VNN22" s="171"/>
      <c r="VNO22" s="171"/>
      <c r="VNP22" s="171"/>
      <c r="VNQ22" s="171"/>
      <c r="VNR22" s="172"/>
      <c r="VNS22" s="162"/>
      <c r="VNT22" s="171"/>
      <c r="VNU22" s="171"/>
      <c r="VNV22" s="171"/>
      <c r="VNW22" s="171"/>
      <c r="VNX22" s="171"/>
      <c r="VNY22" s="171"/>
      <c r="VNZ22" s="172"/>
      <c r="VOA22" s="162"/>
      <c r="VOB22" s="171"/>
      <c r="VOC22" s="171"/>
      <c r="VOD22" s="171"/>
      <c r="VOE22" s="171"/>
      <c r="VOF22" s="171"/>
      <c r="VOG22" s="171"/>
      <c r="VOH22" s="172"/>
      <c r="VOI22" s="162"/>
      <c r="VOJ22" s="171"/>
      <c r="VOK22" s="171"/>
      <c r="VOL22" s="171"/>
      <c r="VOM22" s="171"/>
      <c r="VON22" s="171"/>
      <c r="VOO22" s="171"/>
      <c r="VOP22" s="172"/>
      <c r="VOQ22" s="162"/>
      <c r="VOR22" s="171"/>
      <c r="VOS22" s="171"/>
      <c r="VOT22" s="171"/>
      <c r="VOU22" s="171"/>
      <c r="VOV22" s="171"/>
      <c r="VOW22" s="171"/>
      <c r="VOX22" s="172"/>
      <c r="VOY22" s="162"/>
      <c r="VOZ22" s="171"/>
      <c r="VPA22" s="171"/>
      <c r="VPB22" s="171"/>
      <c r="VPC22" s="171"/>
      <c r="VPD22" s="171"/>
      <c r="VPE22" s="171"/>
      <c r="VPF22" s="172"/>
      <c r="VPG22" s="162"/>
      <c r="VPH22" s="171"/>
      <c r="VPI22" s="171"/>
      <c r="VPJ22" s="171"/>
      <c r="VPK22" s="171"/>
      <c r="VPL22" s="171"/>
      <c r="VPM22" s="171"/>
      <c r="VPN22" s="172"/>
      <c r="VPO22" s="162"/>
      <c r="VPP22" s="171"/>
      <c r="VPQ22" s="171"/>
      <c r="VPR22" s="171"/>
      <c r="VPS22" s="171"/>
      <c r="VPT22" s="171"/>
      <c r="VPU22" s="171"/>
      <c r="VPV22" s="172"/>
      <c r="VPW22" s="162"/>
      <c r="VPX22" s="171"/>
      <c r="VPY22" s="171"/>
      <c r="VPZ22" s="171"/>
      <c r="VQA22" s="171"/>
      <c r="VQB22" s="171"/>
      <c r="VQC22" s="171"/>
      <c r="VQD22" s="172"/>
      <c r="VQE22" s="162"/>
      <c r="VQF22" s="171"/>
      <c r="VQG22" s="171"/>
      <c r="VQH22" s="171"/>
      <c r="VQI22" s="171"/>
      <c r="VQJ22" s="171"/>
      <c r="VQK22" s="171"/>
      <c r="VQL22" s="172"/>
      <c r="VQM22" s="162"/>
      <c r="VQN22" s="171"/>
      <c r="VQO22" s="171"/>
      <c r="VQP22" s="171"/>
      <c r="VQQ22" s="171"/>
      <c r="VQR22" s="171"/>
      <c r="VQS22" s="171"/>
      <c r="VQT22" s="172"/>
      <c r="VQU22" s="162"/>
      <c r="VQV22" s="171"/>
      <c r="VQW22" s="171"/>
      <c r="VQX22" s="171"/>
      <c r="VQY22" s="171"/>
      <c r="VQZ22" s="171"/>
      <c r="VRA22" s="171"/>
      <c r="VRB22" s="172"/>
      <c r="VRC22" s="162"/>
      <c r="VRD22" s="171"/>
      <c r="VRE22" s="171"/>
      <c r="VRF22" s="171"/>
      <c r="VRG22" s="171"/>
      <c r="VRH22" s="171"/>
      <c r="VRI22" s="171"/>
      <c r="VRJ22" s="172"/>
      <c r="VRK22" s="162"/>
      <c r="VRL22" s="171"/>
      <c r="VRM22" s="171"/>
      <c r="VRN22" s="171"/>
      <c r="VRO22" s="171"/>
      <c r="VRP22" s="171"/>
      <c r="VRQ22" s="171"/>
      <c r="VRR22" s="172"/>
      <c r="VRS22" s="162"/>
      <c r="VRT22" s="171"/>
      <c r="VRU22" s="171"/>
      <c r="VRV22" s="171"/>
      <c r="VRW22" s="171"/>
      <c r="VRX22" s="171"/>
      <c r="VRY22" s="171"/>
      <c r="VRZ22" s="172"/>
      <c r="VSA22" s="162"/>
      <c r="VSB22" s="171"/>
      <c r="VSC22" s="171"/>
      <c r="VSD22" s="171"/>
      <c r="VSE22" s="171"/>
      <c r="VSF22" s="171"/>
      <c r="VSG22" s="171"/>
      <c r="VSH22" s="172"/>
      <c r="VSI22" s="162"/>
      <c r="VSJ22" s="171"/>
      <c r="VSK22" s="171"/>
      <c r="VSL22" s="171"/>
      <c r="VSM22" s="171"/>
      <c r="VSN22" s="171"/>
      <c r="VSO22" s="171"/>
      <c r="VSP22" s="172"/>
      <c r="VSQ22" s="162"/>
      <c r="VSR22" s="171"/>
      <c r="VSS22" s="171"/>
      <c r="VST22" s="171"/>
      <c r="VSU22" s="171"/>
      <c r="VSV22" s="171"/>
      <c r="VSW22" s="171"/>
      <c r="VSX22" s="172"/>
      <c r="VSY22" s="162"/>
      <c r="VSZ22" s="171"/>
      <c r="VTA22" s="171"/>
      <c r="VTB22" s="171"/>
      <c r="VTC22" s="171"/>
      <c r="VTD22" s="171"/>
      <c r="VTE22" s="171"/>
      <c r="VTF22" s="172"/>
      <c r="VTG22" s="162"/>
      <c r="VTH22" s="171"/>
      <c r="VTI22" s="171"/>
      <c r="VTJ22" s="171"/>
      <c r="VTK22" s="171"/>
      <c r="VTL22" s="171"/>
      <c r="VTM22" s="171"/>
      <c r="VTN22" s="172"/>
      <c r="VTO22" s="162"/>
      <c r="VTP22" s="171"/>
      <c r="VTQ22" s="171"/>
      <c r="VTR22" s="171"/>
      <c r="VTS22" s="171"/>
      <c r="VTT22" s="171"/>
      <c r="VTU22" s="171"/>
      <c r="VTV22" s="172"/>
      <c r="VTW22" s="162"/>
      <c r="VTX22" s="171"/>
      <c r="VTY22" s="171"/>
      <c r="VTZ22" s="171"/>
      <c r="VUA22" s="171"/>
      <c r="VUB22" s="171"/>
      <c r="VUC22" s="171"/>
      <c r="VUD22" s="172"/>
      <c r="VUE22" s="162"/>
      <c r="VUF22" s="171"/>
      <c r="VUG22" s="171"/>
      <c r="VUH22" s="171"/>
      <c r="VUI22" s="171"/>
      <c r="VUJ22" s="171"/>
      <c r="VUK22" s="171"/>
      <c r="VUL22" s="172"/>
      <c r="VUM22" s="162"/>
      <c r="VUN22" s="171"/>
      <c r="VUO22" s="171"/>
      <c r="VUP22" s="171"/>
      <c r="VUQ22" s="171"/>
      <c r="VUR22" s="171"/>
      <c r="VUS22" s="171"/>
      <c r="VUT22" s="172"/>
      <c r="VUU22" s="162"/>
      <c r="VUV22" s="171"/>
      <c r="VUW22" s="171"/>
      <c r="VUX22" s="171"/>
      <c r="VUY22" s="171"/>
      <c r="VUZ22" s="171"/>
      <c r="VVA22" s="171"/>
      <c r="VVB22" s="172"/>
      <c r="VVC22" s="162"/>
      <c r="VVD22" s="171"/>
      <c r="VVE22" s="171"/>
      <c r="VVF22" s="171"/>
      <c r="VVG22" s="171"/>
      <c r="VVH22" s="171"/>
      <c r="VVI22" s="171"/>
      <c r="VVJ22" s="172"/>
      <c r="VVK22" s="162"/>
      <c r="VVL22" s="171"/>
      <c r="VVM22" s="171"/>
      <c r="VVN22" s="171"/>
      <c r="VVO22" s="171"/>
      <c r="VVP22" s="171"/>
      <c r="VVQ22" s="171"/>
      <c r="VVR22" s="172"/>
      <c r="VVS22" s="162"/>
      <c r="VVT22" s="171"/>
      <c r="VVU22" s="171"/>
      <c r="VVV22" s="171"/>
      <c r="VVW22" s="171"/>
      <c r="VVX22" s="171"/>
      <c r="VVY22" s="171"/>
      <c r="VVZ22" s="172"/>
      <c r="VWA22" s="162"/>
      <c r="VWB22" s="171"/>
      <c r="VWC22" s="171"/>
      <c r="VWD22" s="171"/>
      <c r="VWE22" s="171"/>
      <c r="VWF22" s="171"/>
      <c r="VWG22" s="171"/>
      <c r="VWH22" s="172"/>
      <c r="VWI22" s="162"/>
      <c r="VWJ22" s="171"/>
      <c r="VWK22" s="171"/>
      <c r="VWL22" s="171"/>
      <c r="VWM22" s="171"/>
      <c r="VWN22" s="171"/>
      <c r="VWO22" s="171"/>
      <c r="VWP22" s="172"/>
      <c r="VWQ22" s="162"/>
      <c r="VWR22" s="171"/>
      <c r="VWS22" s="171"/>
      <c r="VWT22" s="171"/>
      <c r="VWU22" s="171"/>
      <c r="VWV22" s="171"/>
      <c r="VWW22" s="171"/>
      <c r="VWX22" s="172"/>
      <c r="VWY22" s="162"/>
      <c r="VWZ22" s="171"/>
      <c r="VXA22" s="171"/>
      <c r="VXB22" s="171"/>
      <c r="VXC22" s="171"/>
      <c r="VXD22" s="171"/>
      <c r="VXE22" s="171"/>
      <c r="VXF22" s="172"/>
      <c r="VXG22" s="162"/>
      <c r="VXH22" s="171"/>
      <c r="VXI22" s="171"/>
      <c r="VXJ22" s="171"/>
      <c r="VXK22" s="171"/>
      <c r="VXL22" s="171"/>
      <c r="VXM22" s="171"/>
      <c r="VXN22" s="172"/>
      <c r="VXO22" s="162"/>
      <c r="VXP22" s="171"/>
      <c r="VXQ22" s="171"/>
      <c r="VXR22" s="171"/>
      <c r="VXS22" s="171"/>
      <c r="VXT22" s="171"/>
      <c r="VXU22" s="171"/>
      <c r="VXV22" s="172"/>
      <c r="VXW22" s="162"/>
      <c r="VXX22" s="171"/>
      <c r="VXY22" s="171"/>
      <c r="VXZ22" s="171"/>
      <c r="VYA22" s="171"/>
      <c r="VYB22" s="171"/>
      <c r="VYC22" s="171"/>
      <c r="VYD22" s="172"/>
      <c r="VYE22" s="162"/>
      <c r="VYF22" s="171"/>
      <c r="VYG22" s="171"/>
      <c r="VYH22" s="171"/>
      <c r="VYI22" s="171"/>
      <c r="VYJ22" s="171"/>
      <c r="VYK22" s="171"/>
      <c r="VYL22" s="172"/>
      <c r="VYM22" s="162"/>
      <c r="VYN22" s="171"/>
      <c r="VYO22" s="171"/>
      <c r="VYP22" s="171"/>
      <c r="VYQ22" s="171"/>
      <c r="VYR22" s="171"/>
      <c r="VYS22" s="171"/>
      <c r="VYT22" s="172"/>
      <c r="VYU22" s="162"/>
      <c r="VYV22" s="171"/>
      <c r="VYW22" s="171"/>
      <c r="VYX22" s="171"/>
      <c r="VYY22" s="171"/>
      <c r="VYZ22" s="171"/>
      <c r="VZA22" s="171"/>
      <c r="VZB22" s="172"/>
      <c r="VZC22" s="162"/>
      <c r="VZD22" s="171"/>
      <c r="VZE22" s="171"/>
      <c r="VZF22" s="171"/>
      <c r="VZG22" s="171"/>
      <c r="VZH22" s="171"/>
      <c r="VZI22" s="171"/>
      <c r="VZJ22" s="172"/>
      <c r="VZK22" s="162"/>
      <c r="VZL22" s="171"/>
      <c r="VZM22" s="171"/>
      <c r="VZN22" s="171"/>
      <c r="VZO22" s="171"/>
      <c r="VZP22" s="171"/>
      <c r="VZQ22" s="171"/>
      <c r="VZR22" s="172"/>
      <c r="VZS22" s="162"/>
      <c r="VZT22" s="171"/>
      <c r="VZU22" s="171"/>
      <c r="VZV22" s="171"/>
      <c r="VZW22" s="171"/>
      <c r="VZX22" s="171"/>
      <c r="VZY22" s="171"/>
      <c r="VZZ22" s="172"/>
      <c r="WAA22" s="162"/>
      <c r="WAB22" s="171"/>
      <c r="WAC22" s="171"/>
      <c r="WAD22" s="171"/>
      <c r="WAE22" s="171"/>
      <c r="WAF22" s="171"/>
      <c r="WAG22" s="171"/>
      <c r="WAH22" s="172"/>
      <c r="WAI22" s="162"/>
      <c r="WAJ22" s="171"/>
      <c r="WAK22" s="171"/>
      <c r="WAL22" s="171"/>
      <c r="WAM22" s="171"/>
      <c r="WAN22" s="171"/>
      <c r="WAO22" s="171"/>
      <c r="WAP22" s="172"/>
      <c r="WAQ22" s="162"/>
      <c r="WAR22" s="171"/>
      <c r="WAS22" s="171"/>
      <c r="WAT22" s="171"/>
      <c r="WAU22" s="171"/>
      <c r="WAV22" s="171"/>
      <c r="WAW22" s="171"/>
      <c r="WAX22" s="172"/>
      <c r="WAY22" s="162"/>
      <c r="WAZ22" s="171"/>
      <c r="WBA22" s="171"/>
      <c r="WBB22" s="171"/>
      <c r="WBC22" s="171"/>
      <c r="WBD22" s="171"/>
      <c r="WBE22" s="171"/>
      <c r="WBF22" s="172"/>
      <c r="WBG22" s="162"/>
      <c r="WBH22" s="171"/>
      <c r="WBI22" s="171"/>
      <c r="WBJ22" s="171"/>
      <c r="WBK22" s="171"/>
      <c r="WBL22" s="171"/>
      <c r="WBM22" s="171"/>
      <c r="WBN22" s="172"/>
      <c r="WBO22" s="162"/>
      <c r="WBP22" s="171"/>
      <c r="WBQ22" s="171"/>
      <c r="WBR22" s="171"/>
      <c r="WBS22" s="171"/>
      <c r="WBT22" s="171"/>
      <c r="WBU22" s="171"/>
      <c r="WBV22" s="172"/>
      <c r="WBW22" s="162"/>
      <c r="WBX22" s="171"/>
      <c r="WBY22" s="171"/>
      <c r="WBZ22" s="171"/>
      <c r="WCA22" s="171"/>
      <c r="WCB22" s="171"/>
      <c r="WCC22" s="171"/>
      <c r="WCD22" s="172"/>
      <c r="WCE22" s="162"/>
      <c r="WCF22" s="171"/>
      <c r="WCG22" s="171"/>
      <c r="WCH22" s="171"/>
      <c r="WCI22" s="171"/>
      <c r="WCJ22" s="171"/>
      <c r="WCK22" s="171"/>
      <c r="WCL22" s="172"/>
      <c r="WCM22" s="162"/>
      <c r="WCN22" s="171"/>
      <c r="WCO22" s="171"/>
      <c r="WCP22" s="171"/>
      <c r="WCQ22" s="171"/>
      <c r="WCR22" s="171"/>
      <c r="WCS22" s="171"/>
      <c r="WCT22" s="172"/>
      <c r="WCU22" s="162"/>
      <c r="WCV22" s="171"/>
      <c r="WCW22" s="171"/>
      <c r="WCX22" s="171"/>
      <c r="WCY22" s="171"/>
      <c r="WCZ22" s="171"/>
      <c r="WDA22" s="171"/>
      <c r="WDB22" s="172"/>
      <c r="WDC22" s="162"/>
      <c r="WDD22" s="171"/>
      <c r="WDE22" s="171"/>
      <c r="WDF22" s="171"/>
      <c r="WDG22" s="171"/>
      <c r="WDH22" s="171"/>
      <c r="WDI22" s="171"/>
      <c r="WDJ22" s="172"/>
      <c r="WDK22" s="162"/>
      <c r="WDL22" s="171"/>
      <c r="WDM22" s="171"/>
      <c r="WDN22" s="171"/>
      <c r="WDO22" s="171"/>
      <c r="WDP22" s="171"/>
      <c r="WDQ22" s="171"/>
      <c r="WDR22" s="172"/>
      <c r="WDS22" s="162"/>
      <c r="WDT22" s="171"/>
      <c r="WDU22" s="171"/>
      <c r="WDV22" s="171"/>
      <c r="WDW22" s="171"/>
      <c r="WDX22" s="171"/>
      <c r="WDY22" s="171"/>
      <c r="WDZ22" s="172"/>
      <c r="WEA22" s="162"/>
      <c r="WEB22" s="171"/>
      <c r="WEC22" s="171"/>
      <c r="WED22" s="171"/>
      <c r="WEE22" s="171"/>
      <c r="WEF22" s="171"/>
      <c r="WEG22" s="171"/>
      <c r="WEH22" s="172"/>
      <c r="WEI22" s="162"/>
      <c r="WEJ22" s="171"/>
      <c r="WEK22" s="171"/>
      <c r="WEL22" s="171"/>
      <c r="WEM22" s="171"/>
      <c r="WEN22" s="171"/>
      <c r="WEO22" s="171"/>
      <c r="WEP22" s="172"/>
      <c r="WEQ22" s="162"/>
      <c r="WER22" s="171"/>
      <c r="WES22" s="171"/>
      <c r="WET22" s="171"/>
      <c r="WEU22" s="171"/>
      <c r="WEV22" s="171"/>
      <c r="WEW22" s="171"/>
      <c r="WEX22" s="172"/>
      <c r="WEY22" s="162"/>
      <c r="WEZ22" s="171"/>
      <c r="WFA22" s="171"/>
      <c r="WFB22" s="171"/>
      <c r="WFC22" s="171"/>
      <c r="WFD22" s="171"/>
      <c r="WFE22" s="171"/>
      <c r="WFF22" s="172"/>
      <c r="WFG22" s="162"/>
      <c r="WFH22" s="171"/>
      <c r="WFI22" s="171"/>
      <c r="WFJ22" s="171"/>
      <c r="WFK22" s="171"/>
      <c r="WFL22" s="171"/>
      <c r="WFM22" s="171"/>
      <c r="WFN22" s="172"/>
      <c r="WFO22" s="162"/>
      <c r="WFP22" s="171"/>
      <c r="WFQ22" s="171"/>
      <c r="WFR22" s="171"/>
      <c r="WFS22" s="171"/>
      <c r="WFT22" s="171"/>
      <c r="WFU22" s="171"/>
      <c r="WFV22" s="172"/>
      <c r="WFW22" s="162"/>
      <c r="WFX22" s="171"/>
      <c r="WFY22" s="171"/>
      <c r="WFZ22" s="171"/>
      <c r="WGA22" s="171"/>
      <c r="WGB22" s="171"/>
      <c r="WGC22" s="171"/>
      <c r="WGD22" s="172"/>
      <c r="WGE22" s="162"/>
      <c r="WGF22" s="171"/>
      <c r="WGG22" s="171"/>
      <c r="WGH22" s="171"/>
      <c r="WGI22" s="171"/>
      <c r="WGJ22" s="171"/>
      <c r="WGK22" s="171"/>
      <c r="WGL22" s="172"/>
      <c r="WGM22" s="162"/>
      <c r="WGN22" s="171"/>
      <c r="WGO22" s="171"/>
      <c r="WGP22" s="171"/>
      <c r="WGQ22" s="171"/>
      <c r="WGR22" s="171"/>
      <c r="WGS22" s="171"/>
      <c r="WGT22" s="172"/>
      <c r="WGU22" s="162"/>
      <c r="WGV22" s="171"/>
      <c r="WGW22" s="171"/>
      <c r="WGX22" s="171"/>
      <c r="WGY22" s="171"/>
      <c r="WGZ22" s="171"/>
      <c r="WHA22" s="171"/>
      <c r="WHB22" s="172"/>
      <c r="WHC22" s="162"/>
      <c r="WHD22" s="171"/>
      <c r="WHE22" s="171"/>
      <c r="WHF22" s="171"/>
      <c r="WHG22" s="171"/>
      <c r="WHH22" s="171"/>
      <c r="WHI22" s="171"/>
      <c r="WHJ22" s="172"/>
      <c r="WHK22" s="162"/>
      <c r="WHL22" s="171"/>
      <c r="WHM22" s="171"/>
      <c r="WHN22" s="171"/>
      <c r="WHO22" s="171"/>
      <c r="WHP22" s="171"/>
      <c r="WHQ22" s="171"/>
      <c r="WHR22" s="172"/>
      <c r="WHS22" s="162"/>
      <c r="WHT22" s="171"/>
      <c r="WHU22" s="171"/>
      <c r="WHV22" s="171"/>
      <c r="WHW22" s="171"/>
      <c r="WHX22" s="171"/>
      <c r="WHY22" s="171"/>
      <c r="WHZ22" s="172"/>
      <c r="WIA22" s="162"/>
      <c r="WIB22" s="171"/>
      <c r="WIC22" s="171"/>
      <c r="WID22" s="171"/>
      <c r="WIE22" s="171"/>
      <c r="WIF22" s="171"/>
      <c r="WIG22" s="171"/>
      <c r="WIH22" s="172"/>
      <c r="WII22" s="162"/>
      <c r="WIJ22" s="171"/>
      <c r="WIK22" s="171"/>
      <c r="WIL22" s="171"/>
      <c r="WIM22" s="171"/>
      <c r="WIN22" s="171"/>
      <c r="WIO22" s="171"/>
      <c r="WIP22" s="172"/>
      <c r="WIQ22" s="162"/>
      <c r="WIR22" s="171"/>
      <c r="WIS22" s="171"/>
      <c r="WIT22" s="171"/>
      <c r="WIU22" s="171"/>
      <c r="WIV22" s="171"/>
      <c r="WIW22" s="171"/>
      <c r="WIX22" s="172"/>
      <c r="WIY22" s="162"/>
      <c r="WIZ22" s="171"/>
      <c r="WJA22" s="171"/>
      <c r="WJB22" s="171"/>
      <c r="WJC22" s="171"/>
      <c r="WJD22" s="171"/>
      <c r="WJE22" s="171"/>
      <c r="WJF22" s="172"/>
      <c r="WJG22" s="162"/>
      <c r="WJH22" s="171"/>
      <c r="WJI22" s="171"/>
      <c r="WJJ22" s="171"/>
      <c r="WJK22" s="171"/>
      <c r="WJL22" s="171"/>
      <c r="WJM22" s="171"/>
      <c r="WJN22" s="172"/>
      <c r="WJO22" s="162"/>
      <c r="WJP22" s="171"/>
      <c r="WJQ22" s="171"/>
      <c r="WJR22" s="171"/>
      <c r="WJS22" s="171"/>
      <c r="WJT22" s="171"/>
      <c r="WJU22" s="171"/>
      <c r="WJV22" s="172"/>
      <c r="WJW22" s="162"/>
      <c r="WJX22" s="171"/>
      <c r="WJY22" s="171"/>
      <c r="WJZ22" s="171"/>
      <c r="WKA22" s="171"/>
      <c r="WKB22" s="171"/>
      <c r="WKC22" s="171"/>
      <c r="WKD22" s="172"/>
      <c r="WKE22" s="162"/>
      <c r="WKF22" s="171"/>
      <c r="WKG22" s="171"/>
      <c r="WKH22" s="171"/>
      <c r="WKI22" s="171"/>
      <c r="WKJ22" s="171"/>
      <c r="WKK22" s="171"/>
      <c r="WKL22" s="172"/>
      <c r="WKM22" s="162"/>
      <c r="WKN22" s="171"/>
      <c r="WKO22" s="171"/>
      <c r="WKP22" s="171"/>
      <c r="WKQ22" s="171"/>
      <c r="WKR22" s="171"/>
      <c r="WKS22" s="171"/>
      <c r="WKT22" s="172"/>
      <c r="WKU22" s="162"/>
      <c r="WKV22" s="171"/>
      <c r="WKW22" s="171"/>
      <c r="WKX22" s="171"/>
      <c r="WKY22" s="171"/>
      <c r="WKZ22" s="171"/>
      <c r="WLA22" s="171"/>
      <c r="WLB22" s="172"/>
      <c r="WLC22" s="162"/>
      <c r="WLD22" s="171"/>
      <c r="WLE22" s="171"/>
      <c r="WLF22" s="171"/>
      <c r="WLG22" s="171"/>
      <c r="WLH22" s="171"/>
      <c r="WLI22" s="171"/>
      <c r="WLJ22" s="172"/>
      <c r="WLK22" s="162"/>
      <c r="WLL22" s="171"/>
      <c r="WLM22" s="171"/>
      <c r="WLN22" s="171"/>
      <c r="WLO22" s="171"/>
      <c r="WLP22" s="171"/>
      <c r="WLQ22" s="171"/>
      <c r="WLR22" s="172"/>
      <c r="WLS22" s="162"/>
      <c r="WLT22" s="171"/>
      <c r="WLU22" s="171"/>
      <c r="WLV22" s="171"/>
      <c r="WLW22" s="171"/>
      <c r="WLX22" s="171"/>
      <c r="WLY22" s="171"/>
      <c r="WLZ22" s="172"/>
      <c r="WMA22" s="162"/>
      <c r="WMB22" s="171"/>
      <c r="WMC22" s="171"/>
      <c r="WMD22" s="171"/>
      <c r="WME22" s="171"/>
      <c r="WMF22" s="171"/>
      <c r="WMG22" s="171"/>
      <c r="WMH22" s="172"/>
      <c r="WMI22" s="162"/>
      <c r="WMJ22" s="171"/>
      <c r="WMK22" s="171"/>
      <c r="WML22" s="171"/>
      <c r="WMM22" s="171"/>
      <c r="WMN22" s="171"/>
      <c r="WMO22" s="171"/>
      <c r="WMP22" s="172"/>
      <c r="WMQ22" s="162"/>
      <c r="WMR22" s="171"/>
      <c r="WMS22" s="171"/>
      <c r="WMT22" s="171"/>
      <c r="WMU22" s="171"/>
      <c r="WMV22" s="171"/>
      <c r="WMW22" s="171"/>
      <c r="WMX22" s="172"/>
      <c r="WMY22" s="162"/>
      <c r="WMZ22" s="171"/>
      <c r="WNA22" s="171"/>
      <c r="WNB22" s="171"/>
      <c r="WNC22" s="171"/>
      <c r="WND22" s="171"/>
      <c r="WNE22" s="171"/>
      <c r="WNF22" s="172"/>
      <c r="WNG22" s="162"/>
      <c r="WNH22" s="171"/>
      <c r="WNI22" s="171"/>
      <c r="WNJ22" s="171"/>
      <c r="WNK22" s="171"/>
      <c r="WNL22" s="171"/>
      <c r="WNM22" s="171"/>
      <c r="WNN22" s="172"/>
      <c r="WNO22" s="162"/>
      <c r="WNP22" s="171"/>
      <c r="WNQ22" s="171"/>
      <c r="WNR22" s="171"/>
      <c r="WNS22" s="171"/>
      <c r="WNT22" s="171"/>
      <c r="WNU22" s="171"/>
      <c r="WNV22" s="172"/>
      <c r="WNW22" s="162"/>
      <c r="WNX22" s="171"/>
      <c r="WNY22" s="171"/>
      <c r="WNZ22" s="171"/>
      <c r="WOA22" s="171"/>
      <c r="WOB22" s="171"/>
      <c r="WOC22" s="171"/>
      <c r="WOD22" s="172"/>
      <c r="WOE22" s="162"/>
      <c r="WOF22" s="171"/>
      <c r="WOG22" s="171"/>
      <c r="WOH22" s="171"/>
      <c r="WOI22" s="171"/>
      <c r="WOJ22" s="171"/>
      <c r="WOK22" s="171"/>
      <c r="WOL22" s="172"/>
      <c r="WOM22" s="162"/>
      <c r="WON22" s="171"/>
      <c r="WOO22" s="171"/>
      <c r="WOP22" s="171"/>
      <c r="WOQ22" s="171"/>
      <c r="WOR22" s="171"/>
      <c r="WOS22" s="171"/>
      <c r="WOT22" s="172"/>
      <c r="WOU22" s="162"/>
      <c r="WOV22" s="171"/>
      <c r="WOW22" s="171"/>
      <c r="WOX22" s="171"/>
      <c r="WOY22" s="171"/>
      <c r="WOZ22" s="171"/>
      <c r="WPA22" s="171"/>
      <c r="WPB22" s="172"/>
      <c r="WPC22" s="162"/>
      <c r="WPD22" s="171"/>
      <c r="WPE22" s="171"/>
      <c r="WPF22" s="171"/>
      <c r="WPG22" s="171"/>
      <c r="WPH22" s="171"/>
      <c r="WPI22" s="171"/>
      <c r="WPJ22" s="172"/>
      <c r="WPK22" s="162"/>
      <c r="WPL22" s="171"/>
      <c r="WPM22" s="171"/>
      <c r="WPN22" s="171"/>
      <c r="WPO22" s="171"/>
      <c r="WPP22" s="171"/>
      <c r="WPQ22" s="171"/>
      <c r="WPR22" s="172"/>
      <c r="WPS22" s="162"/>
      <c r="WPT22" s="171"/>
      <c r="WPU22" s="171"/>
      <c r="WPV22" s="171"/>
      <c r="WPW22" s="171"/>
      <c r="WPX22" s="171"/>
      <c r="WPY22" s="171"/>
      <c r="WPZ22" s="172"/>
      <c r="WQA22" s="162"/>
      <c r="WQB22" s="171"/>
      <c r="WQC22" s="171"/>
      <c r="WQD22" s="171"/>
      <c r="WQE22" s="171"/>
      <c r="WQF22" s="171"/>
      <c r="WQG22" s="171"/>
      <c r="WQH22" s="172"/>
      <c r="WQI22" s="162"/>
      <c r="WQJ22" s="171"/>
      <c r="WQK22" s="171"/>
      <c r="WQL22" s="171"/>
      <c r="WQM22" s="171"/>
      <c r="WQN22" s="171"/>
      <c r="WQO22" s="171"/>
      <c r="WQP22" s="172"/>
      <c r="WQQ22" s="162"/>
      <c r="WQR22" s="171"/>
      <c r="WQS22" s="171"/>
      <c r="WQT22" s="171"/>
      <c r="WQU22" s="171"/>
      <c r="WQV22" s="171"/>
      <c r="WQW22" s="171"/>
      <c r="WQX22" s="172"/>
      <c r="WQY22" s="162"/>
      <c r="WQZ22" s="171"/>
      <c r="WRA22" s="171"/>
      <c r="WRB22" s="171"/>
      <c r="WRC22" s="171"/>
      <c r="WRD22" s="171"/>
      <c r="WRE22" s="171"/>
      <c r="WRF22" s="172"/>
      <c r="WRG22" s="162"/>
      <c r="WRH22" s="171"/>
      <c r="WRI22" s="171"/>
      <c r="WRJ22" s="171"/>
      <c r="WRK22" s="171"/>
      <c r="WRL22" s="171"/>
      <c r="WRM22" s="171"/>
      <c r="WRN22" s="172"/>
      <c r="WRO22" s="162"/>
      <c r="WRP22" s="171"/>
      <c r="WRQ22" s="171"/>
      <c r="WRR22" s="171"/>
      <c r="WRS22" s="171"/>
      <c r="WRT22" s="171"/>
      <c r="WRU22" s="171"/>
      <c r="WRV22" s="172"/>
      <c r="WRW22" s="162"/>
      <c r="WRX22" s="171"/>
      <c r="WRY22" s="171"/>
      <c r="WRZ22" s="171"/>
      <c r="WSA22" s="171"/>
      <c r="WSB22" s="171"/>
      <c r="WSC22" s="171"/>
      <c r="WSD22" s="172"/>
      <c r="WSE22" s="162"/>
      <c r="WSF22" s="171"/>
      <c r="WSG22" s="171"/>
      <c r="WSH22" s="171"/>
      <c r="WSI22" s="171"/>
      <c r="WSJ22" s="171"/>
      <c r="WSK22" s="171"/>
      <c r="WSL22" s="172"/>
      <c r="WSM22" s="162"/>
      <c r="WSN22" s="171"/>
      <c r="WSO22" s="171"/>
      <c r="WSP22" s="171"/>
      <c r="WSQ22" s="171"/>
      <c r="WSR22" s="171"/>
      <c r="WSS22" s="171"/>
      <c r="WST22" s="172"/>
      <c r="WSU22" s="162"/>
      <c r="WSV22" s="171"/>
      <c r="WSW22" s="171"/>
      <c r="WSX22" s="171"/>
      <c r="WSY22" s="171"/>
      <c r="WSZ22" s="171"/>
      <c r="WTA22" s="171"/>
      <c r="WTB22" s="172"/>
      <c r="WTC22" s="162"/>
      <c r="WTD22" s="171"/>
      <c r="WTE22" s="171"/>
      <c r="WTF22" s="171"/>
      <c r="WTG22" s="171"/>
      <c r="WTH22" s="171"/>
      <c r="WTI22" s="171"/>
      <c r="WTJ22" s="172"/>
      <c r="WTK22" s="162"/>
      <c r="WTL22" s="171"/>
      <c r="WTM22" s="171"/>
      <c r="WTN22" s="171"/>
      <c r="WTO22" s="171"/>
      <c r="WTP22" s="171"/>
      <c r="WTQ22" s="171"/>
      <c r="WTR22" s="172"/>
      <c r="WTS22" s="162"/>
      <c r="WTT22" s="171"/>
      <c r="WTU22" s="171"/>
      <c r="WTV22" s="171"/>
      <c r="WTW22" s="171"/>
      <c r="WTX22" s="171"/>
      <c r="WTY22" s="171"/>
      <c r="WTZ22" s="172"/>
      <c r="WUA22" s="162"/>
      <c r="WUB22" s="171"/>
      <c r="WUC22" s="171"/>
      <c r="WUD22" s="171"/>
      <c r="WUE22" s="171"/>
      <c r="WUF22" s="171"/>
      <c r="WUG22" s="171"/>
      <c r="WUH22" s="172"/>
      <c r="WUI22" s="162"/>
      <c r="WUJ22" s="171"/>
      <c r="WUK22" s="171"/>
      <c r="WUL22" s="171"/>
      <c r="WUM22" s="171"/>
      <c r="WUN22" s="171"/>
      <c r="WUO22" s="171"/>
      <c r="WUP22" s="172"/>
      <c r="WUQ22" s="162"/>
      <c r="WUR22" s="171"/>
      <c r="WUS22" s="171"/>
      <c r="WUT22" s="171"/>
      <c r="WUU22" s="171"/>
      <c r="WUV22" s="171"/>
      <c r="WUW22" s="171"/>
      <c r="WUX22" s="172"/>
      <c r="WUY22" s="162"/>
      <c r="WUZ22" s="171"/>
      <c r="WVA22" s="171"/>
      <c r="WVB22" s="171"/>
      <c r="WVC22" s="171"/>
      <c r="WVD22" s="171"/>
      <c r="WVE22" s="171"/>
      <c r="WVF22" s="172"/>
      <c r="WVG22" s="162"/>
      <c r="WVH22" s="171"/>
      <c r="WVI22" s="171"/>
      <c r="WVJ22" s="171"/>
      <c r="WVK22" s="171"/>
      <c r="WVL22" s="171"/>
      <c r="WVM22" s="171"/>
      <c r="WVN22" s="172"/>
      <c r="WVO22" s="162"/>
      <c r="WVP22" s="171"/>
      <c r="WVQ22" s="171"/>
      <c r="WVR22" s="171"/>
      <c r="WVS22" s="171"/>
      <c r="WVT22" s="171"/>
      <c r="WVU22" s="171"/>
      <c r="WVV22" s="172"/>
      <c r="WVW22" s="162"/>
      <c r="WVX22" s="171"/>
      <c r="WVY22" s="171"/>
      <c r="WVZ22" s="171"/>
      <c r="WWA22" s="171"/>
      <c r="WWB22" s="171"/>
      <c r="WWC22" s="171"/>
      <c r="WWD22" s="172"/>
      <c r="WWE22" s="162"/>
      <c r="WWF22" s="171"/>
      <c r="WWG22" s="171"/>
      <c r="WWH22" s="171"/>
      <c r="WWI22" s="171"/>
      <c r="WWJ22" s="171"/>
      <c r="WWK22" s="171"/>
      <c r="WWL22" s="172"/>
      <c r="WWM22" s="162"/>
      <c r="WWN22" s="171"/>
      <c r="WWO22" s="171"/>
      <c r="WWP22" s="171"/>
      <c r="WWQ22" s="171"/>
      <c r="WWR22" s="171"/>
      <c r="WWS22" s="171"/>
      <c r="WWT22" s="172"/>
      <c r="WWU22" s="162"/>
      <c r="WWV22" s="171"/>
      <c r="WWW22" s="171"/>
      <c r="WWX22" s="171"/>
      <c r="WWY22" s="171"/>
      <c r="WWZ22" s="171"/>
      <c r="WXA22" s="171"/>
      <c r="WXB22" s="172"/>
      <c r="WXC22" s="162"/>
      <c r="WXD22" s="171"/>
      <c r="WXE22" s="171"/>
      <c r="WXF22" s="171"/>
      <c r="WXG22" s="171"/>
      <c r="WXH22" s="171"/>
      <c r="WXI22" s="171"/>
      <c r="WXJ22" s="172"/>
      <c r="WXK22" s="162"/>
      <c r="WXL22" s="171"/>
      <c r="WXM22" s="171"/>
      <c r="WXN22" s="171"/>
      <c r="WXO22" s="171"/>
      <c r="WXP22" s="171"/>
      <c r="WXQ22" s="171"/>
      <c r="WXR22" s="172"/>
      <c r="WXS22" s="162"/>
      <c r="WXT22" s="171"/>
      <c r="WXU22" s="171"/>
      <c r="WXV22" s="171"/>
      <c r="WXW22" s="171"/>
      <c r="WXX22" s="171"/>
      <c r="WXY22" s="171"/>
      <c r="WXZ22" s="172"/>
      <c r="WYA22" s="162"/>
      <c r="WYB22" s="171"/>
      <c r="WYC22" s="171"/>
      <c r="WYD22" s="171"/>
      <c r="WYE22" s="171"/>
      <c r="WYF22" s="171"/>
      <c r="WYG22" s="171"/>
      <c r="WYH22" s="172"/>
      <c r="WYI22" s="162"/>
      <c r="WYJ22" s="171"/>
      <c r="WYK22" s="171"/>
      <c r="WYL22" s="171"/>
      <c r="WYM22" s="171"/>
      <c r="WYN22" s="171"/>
      <c r="WYO22" s="171"/>
      <c r="WYP22" s="172"/>
      <c r="WYQ22" s="162"/>
      <c r="WYR22" s="171"/>
      <c r="WYS22" s="171"/>
      <c r="WYT22" s="171"/>
      <c r="WYU22" s="171"/>
      <c r="WYV22" s="171"/>
      <c r="WYW22" s="171"/>
      <c r="WYX22" s="172"/>
      <c r="WYY22" s="162"/>
      <c r="WYZ22" s="171"/>
      <c r="WZA22" s="171"/>
      <c r="WZB22" s="171"/>
      <c r="WZC22" s="171"/>
      <c r="WZD22" s="171"/>
      <c r="WZE22" s="171"/>
      <c r="WZF22" s="172"/>
      <c r="WZG22" s="162"/>
      <c r="WZH22" s="171"/>
      <c r="WZI22" s="171"/>
      <c r="WZJ22" s="171"/>
      <c r="WZK22" s="171"/>
      <c r="WZL22" s="171"/>
      <c r="WZM22" s="171"/>
      <c r="WZN22" s="172"/>
      <c r="WZO22" s="162"/>
      <c r="WZP22" s="171"/>
      <c r="WZQ22" s="171"/>
      <c r="WZR22" s="171"/>
      <c r="WZS22" s="171"/>
      <c r="WZT22" s="171"/>
      <c r="WZU22" s="171"/>
      <c r="WZV22" s="172"/>
      <c r="WZW22" s="162"/>
      <c r="WZX22" s="171"/>
      <c r="WZY22" s="171"/>
      <c r="WZZ22" s="171"/>
      <c r="XAA22" s="171"/>
      <c r="XAB22" s="171"/>
      <c r="XAC22" s="171"/>
      <c r="XAD22" s="172"/>
      <c r="XAE22" s="162"/>
      <c r="XAF22" s="171"/>
      <c r="XAG22" s="171"/>
      <c r="XAH22" s="171"/>
      <c r="XAI22" s="171"/>
      <c r="XAJ22" s="171"/>
      <c r="XAK22" s="171"/>
      <c r="XAL22" s="172"/>
      <c r="XAM22" s="162"/>
      <c r="XAN22" s="171"/>
      <c r="XAO22" s="171"/>
      <c r="XAP22" s="171"/>
      <c r="XAQ22" s="171"/>
      <c r="XAR22" s="171"/>
      <c r="XAS22" s="171"/>
      <c r="XAT22" s="172"/>
      <c r="XAU22" s="162"/>
      <c r="XAV22" s="171"/>
      <c r="XAW22" s="171"/>
      <c r="XAX22" s="171"/>
      <c r="XAY22" s="171"/>
      <c r="XAZ22" s="171"/>
      <c r="XBA22" s="171"/>
      <c r="XBB22" s="172"/>
      <c r="XBC22" s="162"/>
      <c r="XBD22" s="171"/>
      <c r="XBE22" s="171"/>
      <c r="XBF22" s="171"/>
      <c r="XBG22" s="171"/>
      <c r="XBH22" s="171"/>
      <c r="XBI22" s="171"/>
      <c r="XBJ22" s="172"/>
      <c r="XBK22" s="162"/>
      <c r="XBL22" s="171"/>
      <c r="XBM22" s="171"/>
      <c r="XBN22" s="171"/>
      <c r="XBO22" s="171"/>
      <c r="XBP22" s="171"/>
      <c r="XBQ22" s="171"/>
      <c r="XBR22" s="172"/>
      <c r="XBS22" s="162"/>
      <c r="XBT22" s="171"/>
      <c r="XBU22" s="171"/>
      <c r="XBV22" s="171"/>
      <c r="XBW22" s="171"/>
      <c r="XBX22" s="171"/>
      <c r="XBY22" s="171"/>
      <c r="XBZ22" s="172"/>
      <c r="XCA22" s="162"/>
      <c r="XCB22" s="171"/>
      <c r="XCC22" s="171"/>
      <c r="XCD22" s="171"/>
      <c r="XCE22" s="171"/>
      <c r="XCF22" s="171"/>
      <c r="XCG22" s="171"/>
      <c r="XCH22" s="172"/>
      <c r="XCI22" s="162"/>
      <c r="XCJ22" s="171"/>
      <c r="XCK22" s="171"/>
      <c r="XCL22" s="171"/>
      <c r="XCM22" s="171"/>
      <c r="XCN22" s="171"/>
      <c r="XCO22" s="171"/>
      <c r="XCP22" s="172"/>
      <c r="XCQ22" s="162"/>
      <c r="XCR22" s="171"/>
      <c r="XCS22" s="171"/>
      <c r="XCT22" s="171"/>
      <c r="XCU22" s="171"/>
      <c r="XCV22" s="171"/>
      <c r="XCW22" s="171"/>
      <c r="XCX22" s="172"/>
      <c r="XCY22" s="162"/>
      <c r="XCZ22" s="171"/>
      <c r="XDA22" s="171"/>
      <c r="XDB22" s="171"/>
      <c r="XDC22" s="171"/>
      <c r="XDD22" s="171"/>
      <c r="XDE22" s="171"/>
      <c r="XDF22" s="172"/>
      <c r="XDG22" s="162"/>
      <c r="XDH22" s="171"/>
      <c r="XDI22" s="171"/>
      <c r="XDJ22" s="171"/>
      <c r="XDK22" s="171"/>
      <c r="XDL22" s="171"/>
      <c r="XDM22" s="171"/>
      <c r="XDN22" s="172"/>
      <c r="XDO22" s="162"/>
      <c r="XDP22" s="171"/>
      <c r="XDQ22" s="171"/>
      <c r="XDR22" s="171"/>
      <c r="XDS22" s="171"/>
      <c r="XDT22" s="171"/>
      <c r="XDU22" s="171"/>
    </row>
    <row r="23" spans="1:16349" s="210" customFormat="1">
      <c r="A23" s="170"/>
      <c r="B23" s="165" t="s">
        <v>1653</v>
      </c>
      <c r="C23" s="167" t="s">
        <v>1678</v>
      </c>
      <c r="D23" s="158">
        <v>-8384</v>
      </c>
      <c r="E23" s="158">
        <v>-278</v>
      </c>
      <c r="F23" s="158">
        <v>-6345</v>
      </c>
      <c r="G23" s="158">
        <v>-2039</v>
      </c>
      <c r="H23" s="159">
        <v>0.32135539795114254</v>
      </c>
    </row>
    <row r="24" spans="1:16349" s="211" customFormat="1" ht="24.75" thickBot="1">
      <c r="A24" s="149"/>
      <c r="B24" s="173" t="s">
        <v>1651</v>
      </c>
      <c r="C24" s="212" t="s">
        <v>1679</v>
      </c>
      <c r="D24" s="174">
        <v>21400</v>
      </c>
      <c r="E24" s="174">
        <v>907</v>
      </c>
      <c r="F24" s="174">
        <v>13493</v>
      </c>
      <c r="G24" s="174">
        <v>7907</v>
      </c>
      <c r="H24" s="175">
        <v>0.58600755947528338</v>
      </c>
      <c r="I24" s="171"/>
      <c r="J24" s="171"/>
      <c r="K24" s="171"/>
      <c r="L24" s="171"/>
      <c r="M24" s="171"/>
      <c r="N24" s="172"/>
      <c r="O24" s="162"/>
      <c r="P24" s="171"/>
      <c r="Q24" s="171"/>
      <c r="R24" s="171"/>
      <c r="S24" s="171"/>
      <c r="T24" s="171"/>
      <c r="U24" s="171"/>
      <c r="V24" s="172"/>
      <c r="W24" s="162"/>
      <c r="X24" s="171"/>
      <c r="Y24" s="171"/>
      <c r="Z24" s="171"/>
      <c r="AA24" s="171"/>
      <c r="AB24" s="171"/>
      <c r="AC24" s="171"/>
      <c r="AD24" s="172"/>
      <c r="AE24" s="162"/>
      <c r="AF24" s="171"/>
      <c r="AG24" s="171"/>
      <c r="AH24" s="171"/>
      <c r="AI24" s="171"/>
      <c r="AJ24" s="171"/>
      <c r="AK24" s="171"/>
      <c r="AL24" s="172"/>
      <c r="AM24" s="162"/>
      <c r="AN24" s="171"/>
      <c r="AO24" s="171"/>
      <c r="AP24" s="171"/>
      <c r="AQ24" s="171"/>
      <c r="AR24" s="171"/>
      <c r="AS24" s="171"/>
      <c r="AT24" s="172"/>
      <c r="AU24" s="162"/>
      <c r="AV24" s="171"/>
      <c r="AW24" s="171"/>
      <c r="AX24" s="171"/>
      <c r="AY24" s="171"/>
      <c r="AZ24" s="171"/>
      <c r="BA24" s="171"/>
      <c r="BB24" s="172"/>
      <c r="BC24" s="162"/>
      <c r="BD24" s="171"/>
      <c r="BE24" s="171"/>
      <c r="BF24" s="171"/>
      <c r="BG24" s="171"/>
      <c r="BH24" s="171"/>
      <c r="BI24" s="171"/>
      <c r="BJ24" s="172"/>
      <c r="BK24" s="162"/>
      <c r="BL24" s="171"/>
      <c r="BM24" s="171"/>
      <c r="BN24" s="171"/>
      <c r="BO24" s="171"/>
      <c r="BP24" s="171"/>
      <c r="BQ24" s="171"/>
      <c r="BR24" s="172"/>
      <c r="BS24" s="162"/>
      <c r="BT24" s="171"/>
      <c r="BU24" s="171"/>
      <c r="BV24" s="171"/>
      <c r="BW24" s="171"/>
      <c r="BX24" s="171"/>
      <c r="BY24" s="171"/>
      <c r="BZ24" s="172"/>
      <c r="CA24" s="162"/>
      <c r="CB24" s="171"/>
      <c r="CC24" s="171"/>
      <c r="CD24" s="171"/>
      <c r="CE24" s="171"/>
      <c r="CF24" s="171"/>
      <c r="CG24" s="171"/>
      <c r="CH24" s="172"/>
      <c r="CI24" s="162"/>
      <c r="CJ24" s="171"/>
      <c r="CK24" s="171"/>
      <c r="CL24" s="171"/>
      <c r="CM24" s="171"/>
      <c r="CN24" s="171"/>
      <c r="CO24" s="171"/>
      <c r="CP24" s="172"/>
      <c r="CQ24" s="162"/>
      <c r="CR24" s="171"/>
      <c r="CS24" s="171"/>
      <c r="CT24" s="171"/>
      <c r="CU24" s="171"/>
      <c r="CV24" s="171"/>
      <c r="CW24" s="171"/>
      <c r="CX24" s="172"/>
      <c r="CY24" s="162"/>
      <c r="CZ24" s="171"/>
      <c r="DA24" s="171"/>
      <c r="DB24" s="171"/>
      <c r="DC24" s="171"/>
      <c r="DD24" s="171"/>
      <c r="DE24" s="171"/>
      <c r="DF24" s="172"/>
      <c r="DG24" s="162"/>
      <c r="DH24" s="171"/>
      <c r="DI24" s="171"/>
      <c r="DJ24" s="171"/>
      <c r="DK24" s="171"/>
      <c r="DL24" s="171"/>
      <c r="DM24" s="171"/>
      <c r="DN24" s="172"/>
      <c r="DO24" s="162"/>
      <c r="DP24" s="171"/>
      <c r="DQ24" s="171"/>
      <c r="DR24" s="171"/>
      <c r="DS24" s="171"/>
      <c r="DT24" s="171"/>
      <c r="DU24" s="171"/>
      <c r="DV24" s="172"/>
      <c r="DW24" s="162"/>
      <c r="DX24" s="171"/>
      <c r="DY24" s="171"/>
      <c r="DZ24" s="171"/>
      <c r="EA24" s="171"/>
      <c r="EB24" s="171"/>
      <c r="EC24" s="171"/>
      <c r="ED24" s="172"/>
      <c r="EE24" s="162"/>
      <c r="EF24" s="171"/>
      <c r="EG24" s="171"/>
      <c r="EH24" s="171"/>
      <c r="EI24" s="171"/>
      <c r="EJ24" s="171"/>
      <c r="EK24" s="171"/>
      <c r="EL24" s="172"/>
      <c r="EM24" s="162"/>
      <c r="EN24" s="171"/>
      <c r="EO24" s="171"/>
      <c r="EP24" s="171"/>
      <c r="EQ24" s="171"/>
      <c r="ER24" s="171"/>
      <c r="ES24" s="171"/>
      <c r="ET24" s="172"/>
      <c r="EU24" s="162"/>
      <c r="EV24" s="171"/>
      <c r="EW24" s="171"/>
      <c r="EX24" s="171"/>
      <c r="EY24" s="171"/>
      <c r="EZ24" s="171"/>
      <c r="FA24" s="171"/>
      <c r="FB24" s="172"/>
      <c r="FC24" s="162"/>
      <c r="FD24" s="171"/>
      <c r="FE24" s="171"/>
      <c r="FF24" s="171"/>
      <c r="FG24" s="171"/>
      <c r="FH24" s="171"/>
      <c r="FI24" s="171"/>
      <c r="FJ24" s="172"/>
      <c r="FK24" s="162"/>
      <c r="FL24" s="171"/>
      <c r="FM24" s="171"/>
      <c r="FN24" s="171"/>
      <c r="FO24" s="171"/>
      <c r="FP24" s="171"/>
      <c r="FQ24" s="171"/>
      <c r="FR24" s="172"/>
      <c r="FS24" s="162"/>
      <c r="FT24" s="171"/>
      <c r="FU24" s="171"/>
      <c r="FV24" s="171"/>
      <c r="FW24" s="171"/>
      <c r="FX24" s="171"/>
      <c r="FY24" s="171"/>
      <c r="FZ24" s="172"/>
      <c r="GA24" s="162"/>
      <c r="GB24" s="171"/>
      <c r="GC24" s="171"/>
      <c r="GD24" s="171"/>
      <c r="GE24" s="171"/>
      <c r="GF24" s="171"/>
      <c r="GG24" s="171"/>
      <c r="GH24" s="172"/>
      <c r="GI24" s="162"/>
      <c r="GJ24" s="171"/>
      <c r="GK24" s="171"/>
      <c r="GL24" s="171"/>
      <c r="GM24" s="171"/>
      <c r="GN24" s="171"/>
      <c r="GO24" s="171"/>
      <c r="GP24" s="172"/>
      <c r="GQ24" s="162"/>
      <c r="GR24" s="171"/>
      <c r="GS24" s="171"/>
      <c r="GT24" s="171"/>
      <c r="GU24" s="171"/>
      <c r="GV24" s="171"/>
      <c r="GW24" s="171"/>
      <c r="GX24" s="172"/>
      <c r="GY24" s="162"/>
      <c r="GZ24" s="171"/>
      <c r="HA24" s="171"/>
      <c r="HB24" s="171"/>
      <c r="HC24" s="171"/>
      <c r="HD24" s="171"/>
      <c r="HE24" s="171"/>
      <c r="HF24" s="172"/>
      <c r="HG24" s="162"/>
      <c r="HH24" s="171"/>
      <c r="HI24" s="171"/>
      <c r="HJ24" s="171"/>
      <c r="HK24" s="171"/>
      <c r="HL24" s="171"/>
      <c r="HM24" s="171"/>
      <c r="HN24" s="172"/>
      <c r="HO24" s="162"/>
      <c r="HP24" s="171"/>
      <c r="HQ24" s="171"/>
      <c r="HR24" s="171"/>
      <c r="HS24" s="171"/>
      <c r="HT24" s="171"/>
      <c r="HU24" s="171"/>
      <c r="HV24" s="172"/>
      <c r="HW24" s="162"/>
      <c r="HX24" s="171"/>
      <c r="HY24" s="171"/>
      <c r="HZ24" s="171"/>
      <c r="IA24" s="171"/>
      <c r="IB24" s="171"/>
      <c r="IC24" s="171"/>
      <c r="ID24" s="172"/>
      <c r="IE24" s="162"/>
      <c r="IF24" s="171"/>
      <c r="IG24" s="171"/>
      <c r="IH24" s="171"/>
      <c r="II24" s="171"/>
      <c r="IJ24" s="171"/>
      <c r="IK24" s="171"/>
      <c r="IL24" s="172"/>
      <c r="IM24" s="162"/>
      <c r="IN24" s="171"/>
      <c r="IO24" s="171"/>
      <c r="IP24" s="171"/>
      <c r="IQ24" s="171"/>
      <c r="IR24" s="171"/>
      <c r="IS24" s="171"/>
      <c r="IT24" s="172"/>
      <c r="IU24" s="162"/>
      <c r="IV24" s="171"/>
      <c r="IW24" s="171"/>
      <c r="IX24" s="171"/>
      <c r="IY24" s="171"/>
      <c r="IZ24" s="171"/>
      <c r="JA24" s="171"/>
      <c r="JB24" s="172"/>
      <c r="JC24" s="162"/>
      <c r="JD24" s="171"/>
      <c r="JE24" s="171"/>
      <c r="JF24" s="171"/>
      <c r="JG24" s="171"/>
      <c r="JH24" s="171"/>
      <c r="JI24" s="171"/>
      <c r="JJ24" s="172"/>
      <c r="JK24" s="162"/>
      <c r="JL24" s="171"/>
      <c r="JM24" s="171"/>
      <c r="JN24" s="171"/>
      <c r="JO24" s="171"/>
      <c r="JP24" s="171"/>
      <c r="JQ24" s="171"/>
      <c r="JR24" s="172"/>
      <c r="JS24" s="162"/>
      <c r="JT24" s="171"/>
      <c r="JU24" s="171"/>
      <c r="JV24" s="171"/>
      <c r="JW24" s="171"/>
      <c r="JX24" s="171"/>
      <c r="JY24" s="171"/>
      <c r="JZ24" s="172"/>
      <c r="KA24" s="162"/>
      <c r="KB24" s="171"/>
      <c r="KC24" s="171"/>
      <c r="KD24" s="171"/>
      <c r="KE24" s="171"/>
      <c r="KF24" s="171"/>
      <c r="KG24" s="171"/>
      <c r="KH24" s="172"/>
      <c r="KI24" s="162"/>
      <c r="KJ24" s="171"/>
      <c r="KK24" s="171"/>
      <c r="KL24" s="171"/>
      <c r="KM24" s="171"/>
      <c r="KN24" s="171"/>
      <c r="KO24" s="171"/>
      <c r="KP24" s="172"/>
      <c r="KQ24" s="162"/>
      <c r="KR24" s="171"/>
      <c r="KS24" s="171"/>
      <c r="KT24" s="171"/>
      <c r="KU24" s="171"/>
      <c r="KV24" s="171"/>
      <c r="KW24" s="171"/>
      <c r="KX24" s="172"/>
      <c r="KY24" s="162"/>
      <c r="KZ24" s="171"/>
      <c r="LA24" s="171"/>
      <c r="LB24" s="171"/>
      <c r="LC24" s="171"/>
      <c r="LD24" s="171"/>
      <c r="LE24" s="171"/>
      <c r="LF24" s="172"/>
      <c r="LG24" s="162"/>
      <c r="LH24" s="171"/>
      <c r="LI24" s="171"/>
      <c r="LJ24" s="171"/>
      <c r="LK24" s="171"/>
      <c r="LL24" s="171"/>
      <c r="LM24" s="171"/>
      <c r="LN24" s="172"/>
      <c r="LO24" s="162"/>
      <c r="LP24" s="171"/>
      <c r="LQ24" s="171"/>
      <c r="LR24" s="171"/>
      <c r="LS24" s="171"/>
      <c r="LT24" s="171"/>
      <c r="LU24" s="171"/>
      <c r="LV24" s="172"/>
      <c r="LW24" s="162"/>
      <c r="LX24" s="171"/>
      <c r="LY24" s="171"/>
      <c r="LZ24" s="171"/>
      <c r="MA24" s="171"/>
      <c r="MB24" s="171"/>
      <c r="MC24" s="171"/>
      <c r="MD24" s="172"/>
      <c r="ME24" s="162"/>
      <c r="MF24" s="171"/>
      <c r="MG24" s="171"/>
      <c r="MH24" s="171"/>
      <c r="MI24" s="171"/>
      <c r="MJ24" s="171"/>
      <c r="MK24" s="171"/>
      <c r="ML24" s="172"/>
      <c r="MM24" s="162"/>
      <c r="MN24" s="171"/>
      <c r="MO24" s="171"/>
      <c r="MP24" s="171"/>
      <c r="MQ24" s="171"/>
      <c r="MR24" s="171"/>
      <c r="MS24" s="171"/>
      <c r="MT24" s="172"/>
      <c r="MU24" s="162"/>
      <c r="MV24" s="171"/>
      <c r="MW24" s="171"/>
      <c r="MX24" s="171"/>
      <c r="MY24" s="171"/>
      <c r="MZ24" s="171"/>
      <c r="NA24" s="171"/>
      <c r="NB24" s="172"/>
      <c r="NC24" s="162"/>
      <c r="ND24" s="171"/>
      <c r="NE24" s="171"/>
      <c r="NF24" s="171"/>
      <c r="NG24" s="171"/>
      <c r="NH24" s="171"/>
      <c r="NI24" s="171"/>
      <c r="NJ24" s="172"/>
      <c r="NK24" s="162"/>
      <c r="NL24" s="171"/>
      <c r="NM24" s="171"/>
      <c r="NN24" s="171"/>
      <c r="NO24" s="171"/>
      <c r="NP24" s="171"/>
      <c r="NQ24" s="171"/>
      <c r="NR24" s="172"/>
      <c r="NS24" s="162"/>
      <c r="NT24" s="171"/>
      <c r="NU24" s="171"/>
      <c r="NV24" s="171"/>
      <c r="NW24" s="171"/>
      <c r="NX24" s="171"/>
      <c r="NY24" s="171"/>
      <c r="NZ24" s="172"/>
      <c r="OA24" s="162"/>
      <c r="OB24" s="171"/>
      <c r="OC24" s="171"/>
      <c r="OD24" s="171"/>
      <c r="OE24" s="171"/>
      <c r="OF24" s="171"/>
      <c r="OG24" s="171"/>
      <c r="OH24" s="172"/>
      <c r="OI24" s="162"/>
      <c r="OJ24" s="171"/>
      <c r="OK24" s="171"/>
      <c r="OL24" s="171"/>
      <c r="OM24" s="171"/>
      <c r="ON24" s="171"/>
      <c r="OO24" s="171"/>
      <c r="OP24" s="172"/>
      <c r="OQ24" s="162"/>
      <c r="OR24" s="171"/>
      <c r="OS24" s="171"/>
      <c r="OT24" s="171"/>
      <c r="OU24" s="171"/>
      <c r="OV24" s="171"/>
      <c r="OW24" s="171"/>
      <c r="OX24" s="172"/>
      <c r="OY24" s="162"/>
      <c r="OZ24" s="171"/>
      <c r="PA24" s="171"/>
      <c r="PB24" s="171"/>
      <c r="PC24" s="171"/>
      <c r="PD24" s="171"/>
      <c r="PE24" s="171"/>
      <c r="PF24" s="172"/>
      <c r="PG24" s="162"/>
      <c r="PH24" s="171"/>
      <c r="PI24" s="171"/>
      <c r="PJ24" s="171"/>
      <c r="PK24" s="171"/>
      <c r="PL24" s="171"/>
      <c r="PM24" s="171"/>
      <c r="PN24" s="172"/>
      <c r="PO24" s="162"/>
      <c r="PP24" s="171"/>
      <c r="PQ24" s="171"/>
      <c r="PR24" s="171"/>
      <c r="PS24" s="171"/>
      <c r="PT24" s="171"/>
      <c r="PU24" s="171"/>
      <c r="PV24" s="172"/>
      <c r="PW24" s="162"/>
      <c r="PX24" s="171"/>
      <c r="PY24" s="171"/>
      <c r="PZ24" s="171"/>
      <c r="QA24" s="171"/>
      <c r="QB24" s="171"/>
      <c r="QC24" s="171"/>
      <c r="QD24" s="172"/>
      <c r="QE24" s="162"/>
      <c r="QF24" s="171"/>
      <c r="QG24" s="171"/>
      <c r="QH24" s="171"/>
      <c r="QI24" s="171"/>
      <c r="QJ24" s="171"/>
      <c r="QK24" s="171"/>
      <c r="QL24" s="172"/>
      <c r="QM24" s="162"/>
      <c r="QN24" s="171"/>
      <c r="QO24" s="171"/>
      <c r="QP24" s="171"/>
      <c r="QQ24" s="171"/>
      <c r="QR24" s="171"/>
      <c r="QS24" s="171"/>
      <c r="QT24" s="172"/>
      <c r="QU24" s="162"/>
      <c r="QV24" s="171"/>
      <c r="QW24" s="171"/>
      <c r="QX24" s="171"/>
      <c r="QY24" s="171"/>
      <c r="QZ24" s="171"/>
      <c r="RA24" s="171"/>
      <c r="RB24" s="172"/>
      <c r="RC24" s="162"/>
      <c r="RD24" s="171"/>
      <c r="RE24" s="171"/>
      <c r="RF24" s="171"/>
      <c r="RG24" s="171"/>
      <c r="RH24" s="171"/>
      <c r="RI24" s="171"/>
      <c r="RJ24" s="172"/>
      <c r="RK24" s="162"/>
      <c r="RL24" s="171"/>
      <c r="RM24" s="171"/>
      <c r="RN24" s="171"/>
      <c r="RO24" s="171"/>
      <c r="RP24" s="171"/>
      <c r="RQ24" s="171"/>
      <c r="RR24" s="172"/>
      <c r="RS24" s="162"/>
      <c r="RT24" s="171"/>
      <c r="RU24" s="171"/>
      <c r="RV24" s="171"/>
      <c r="RW24" s="171"/>
      <c r="RX24" s="171"/>
      <c r="RY24" s="171"/>
      <c r="RZ24" s="172"/>
      <c r="SA24" s="162"/>
      <c r="SB24" s="171"/>
      <c r="SC24" s="171"/>
      <c r="SD24" s="171"/>
      <c r="SE24" s="171"/>
      <c r="SF24" s="171"/>
      <c r="SG24" s="171"/>
      <c r="SH24" s="172"/>
      <c r="SI24" s="162"/>
      <c r="SJ24" s="171"/>
      <c r="SK24" s="171"/>
      <c r="SL24" s="171"/>
      <c r="SM24" s="171"/>
      <c r="SN24" s="171"/>
      <c r="SO24" s="171"/>
      <c r="SP24" s="172"/>
      <c r="SQ24" s="162"/>
      <c r="SR24" s="171"/>
      <c r="SS24" s="171"/>
      <c r="ST24" s="171"/>
      <c r="SU24" s="171"/>
      <c r="SV24" s="171"/>
      <c r="SW24" s="171"/>
      <c r="SX24" s="172"/>
      <c r="SY24" s="162"/>
      <c r="SZ24" s="171"/>
      <c r="TA24" s="171"/>
      <c r="TB24" s="171"/>
      <c r="TC24" s="171"/>
      <c r="TD24" s="171"/>
      <c r="TE24" s="171"/>
      <c r="TF24" s="172"/>
      <c r="TG24" s="162"/>
      <c r="TH24" s="171"/>
      <c r="TI24" s="171"/>
      <c r="TJ24" s="171"/>
      <c r="TK24" s="171"/>
      <c r="TL24" s="171"/>
      <c r="TM24" s="171"/>
      <c r="TN24" s="172"/>
      <c r="TO24" s="162"/>
      <c r="TP24" s="171"/>
      <c r="TQ24" s="171"/>
      <c r="TR24" s="171"/>
      <c r="TS24" s="171"/>
      <c r="TT24" s="171"/>
      <c r="TU24" s="171"/>
      <c r="TV24" s="172"/>
      <c r="TW24" s="162"/>
      <c r="TX24" s="171"/>
      <c r="TY24" s="171"/>
      <c r="TZ24" s="171"/>
      <c r="UA24" s="171"/>
      <c r="UB24" s="171"/>
      <c r="UC24" s="171"/>
      <c r="UD24" s="172"/>
      <c r="UE24" s="162"/>
      <c r="UF24" s="171"/>
      <c r="UG24" s="171"/>
      <c r="UH24" s="171"/>
      <c r="UI24" s="171"/>
      <c r="UJ24" s="171"/>
      <c r="UK24" s="171"/>
      <c r="UL24" s="172"/>
      <c r="UM24" s="162"/>
      <c r="UN24" s="171"/>
      <c r="UO24" s="171"/>
      <c r="UP24" s="171"/>
      <c r="UQ24" s="171"/>
      <c r="UR24" s="171"/>
      <c r="US24" s="171"/>
      <c r="UT24" s="172"/>
      <c r="UU24" s="162"/>
      <c r="UV24" s="171"/>
      <c r="UW24" s="171"/>
      <c r="UX24" s="171"/>
      <c r="UY24" s="171"/>
      <c r="UZ24" s="171"/>
      <c r="VA24" s="171"/>
      <c r="VB24" s="172"/>
      <c r="VC24" s="162"/>
      <c r="VD24" s="171"/>
      <c r="VE24" s="171"/>
      <c r="VF24" s="171"/>
      <c r="VG24" s="171"/>
      <c r="VH24" s="171"/>
      <c r="VI24" s="171"/>
      <c r="VJ24" s="172"/>
      <c r="VK24" s="162"/>
      <c r="VL24" s="171"/>
      <c r="VM24" s="171"/>
      <c r="VN24" s="171"/>
      <c r="VO24" s="171"/>
      <c r="VP24" s="171"/>
      <c r="VQ24" s="171"/>
      <c r="VR24" s="172"/>
      <c r="VS24" s="162"/>
      <c r="VT24" s="171"/>
      <c r="VU24" s="171"/>
      <c r="VV24" s="171"/>
      <c r="VW24" s="171"/>
      <c r="VX24" s="171"/>
      <c r="VY24" s="171"/>
      <c r="VZ24" s="172"/>
      <c r="WA24" s="162"/>
      <c r="WB24" s="171"/>
      <c r="WC24" s="171"/>
      <c r="WD24" s="171"/>
      <c r="WE24" s="171"/>
      <c r="WF24" s="171"/>
      <c r="WG24" s="171"/>
      <c r="WH24" s="172"/>
      <c r="WI24" s="162"/>
      <c r="WJ24" s="171"/>
      <c r="WK24" s="171"/>
      <c r="WL24" s="171"/>
      <c r="WM24" s="171"/>
      <c r="WN24" s="171"/>
      <c r="WO24" s="171"/>
      <c r="WP24" s="172"/>
      <c r="WQ24" s="162"/>
      <c r="WR24" s="171"/>
      <c r="WS24" s="171"/>
      <c r="WT24" s="171"/>
      <c r="WU24" s="171"/>
      <c r="WV24" s="171"/>
      <c r="WW24" s="171"/>
      <c r="WX24" s="172"/>
      <c r="WY24" s="162"/>
      <c r="WZ24" s="171"/>
      <c r="XA24" s="171"/>
      <c r="XB24" s="171"/>
      <c r="XC24" s="171"/>
      <c r="XD24" s="171"/>
      <c r="XE24" s="171"/>
      <c r="XF24" s="172"/>
      <c r="XG24" s="162"/>
      <c r="XH24" s="171"/>
      <c r="XI24" s="171"/>
      <c r="XJ24" s="171"/>
      <c r="XK24" s="171"/>
      <c r="XL24" s="171"/>
      <c r="XM24" s="171"/>
      <c r="XN24" s="172"/>
      <c r="XO24" s="162"/>
      <c r="XP24" s="171"/>
      <c r="XQ24" s="171"/>
      <c r="XR24" s="171"/>
      <c r="XS24" s="171"/>
      <c r="XT24" s="171"/>
      <c r="XU24" s="171"/>
      <c r="XV24" s="172"/>
      <c r="XW24" s="162"/>
      <c r="XX24" s="171"/>
      <c r="XY24" s="171"/>
      <c r="XZ24" s="171"/>
      <c r="YA24" s="171"/>
      <c r="YB24" s="171"/>
      <c r="YC24" s="171"/>
      <c r="YD24" s="172"/>
      <c r="YE24" s="162"/>
      <c r="YF24" s="171"/>
      <c r="YG24" s="171"/>
      <c r="YH24" s="171"/>
      <c r="YI24" s="171"/>
      <c r="YJ24" s="171"/>
      <c r="YK24" s="171"/>
      <c r="YL24" s="172"/>
      <c r="YM24" s="162"/>
      <c r="YN24" s="171"/>
      <c r="YO24" s="171"/>
      <c r="YP24" s="171"/>
      <c r="YQ24" s="171"/>
      <c r="YR24" s="171"/>
      <c r="YS24" s="171"/>
      <c r="YT24" s="172"/>
      <c r="YU24" s="162"/>
      <c r="YV24" s="171"/>
      <c r="YW24" s="171"/>
      <c r="YX24" s="171"/>
      <c r="YY24" s="171"/>
      <c r="YZ24" s="171"/>
      <c r="ZA24" s="171"/>
      <c r="ZB24" s="172"/>
      <c r="ZC24" s="162"/>
      <c r="ZD24" s="171"/>
      <c r="ZE24" s="171"/>
      <c r="ZF24" s="171"/>
      <c r="ZG24" s="171"/>
      <c r="ZH24" s="171"/>
      <c r="ZI24" s="171"/>
      <c r="ZJ24" s="172"/>
      <c r="ZK24" s="162"/>
      <c r="ZL24" s="171"/>
      <c r="ZM24" s="171"/>
      <c r="ZN24" s="171"/>
      <c r="ZO24" s="171"/>
      <c r="ZP24" s="171"/>
      <c r="ZQ24" s="171"/>
      <c r="ZR24" s="172"/>
      <c r="ZS24" s="162"/>
      <c r="ZT24" s="171"/>
      <c r="ZU24" s="171"/>
      <c r="ZV24" s="171"/>
      <c r="ZW24" s="171"/>
      <c r="ZX24" s="171"/>
      <c r="ZY24" s="171"/>
      <c r="ZZ24" s="172"/>
      <c r="AAA24" s="162"/>
      <c r="AAB24" s="171"/>
      <c r="AAC24" s="171"/>
      <c r="AAD24" s="171"/>
      <c r="AAE24" s="171"/>
      <c r="AAF24" s="171"/>
      <c r="AAG24" s="171"/>
      <c r="AAH24" s="172"/>
      <c r="AAI24" s="162"/>
      <c r="AAJ24" s="171"/>
      <c r="AAK24" s="171"/>
      <c r="AAL24" s="171"/>
      <c r="AAM24" s="171"/>
      <c r="AAN24" s="171"/>
      <c r="AAO24" s="171"/>
      <c r="AAP24" s="172"/>
      <c r="AAQ24" s="162"/>
      <c r="AAR24" s="171"/>
      <c r="AAS24" s="171"/>
      <c r="AAT24" s="171"/>
      <c r="AAU24" s="171"/>
      <c r="AAV24" s="171"/>
      <c r="AAW24" s="171"/>
      <c r="AAX24" s="172"/>
      <c r="AAY24" s="162"/>
      <c r="AAZ24" s="171"/>
      <c r="ABA24" s="171"/>
      <c r="ABB24" s="171"/>
      <c r="ABC24" s="171"/>
      <c r="ABD24" s="171"/>
      <c r="ABE24" s="171"/>
      <c r="ABF24" s="172"/>
      <c r="ABG24" s="162"/>
      <c r="ABH24" s="171"/>
      <c r="ABI24" s="171"/>
      <c r="ABJ24" s="171"/>
      <c r="ABK24" s="171"/>
      <c r="ABL24" s="171"/>
      <c r="ABM24" s="171"/>
      <c r="ABN24" s="172"/>
      <c r="ABO24" s="162"/>
      <c r="ABP24" s="171"/>
      <c r="ABQ24" s="171"/>
      <c r="ABR24" s="171"/>
      <c r="ABS24" s="171"/>
      <c r="ABT24" s="171"/>
      <c r="ABU24" s="171"/>
      <c r="ABV24" s="172"/>
      <c r="ABW24" s="162"/>
      <c r="ABX24" s="171"/>
      <c r="ABY24" s="171"/>
      <c r="ABZ24" s="171"/>
      <c r="ACA24" s="171"/>
      <c r="ACB24" s="171"/>
      <c r="ACC24" s="171"/>
      <c r="ACD24" s="172"/>
      <c r="ACE24" s="162"/>
      <c r="ACF24" s="171"/>
      <c r="ACG24" s="171"/>
      <c r="ACH24" s="171"/>
      <c r="ACI24" s="171"/>
      <c r="ACJ24" s="171"/>
      <c r="ACK24" s="171"/>
      <c r="ACL24" s="172"/>
      <c r="ACM24" s="162"/>
      <c r="ACN24" s="171"/>
      <c r="ACO24" s="171"/>
      <c r="ACP24" s="171"/>
      <c r="ACQ24" s="171"/>
      <c r="ACR24" s="171"/>
      <c r="ACS24" s="171"/>
      <c r="ACT24" s="172"/>
      <c r="ACU24" s="162"/>
      <c r="ACV24" s="171"/>
      <c r="ACW24" s="171"/>
      <c r="ACX24" s="171"/>
      <c r="ACY24" s="171"/>
      <c r="ACZ24" s="171"/>
      <c r="ADA24" s="171"/>
      <c r="ADB24" s="172"/>
      <c r="ADC24" s="162"/>
      <c r="ADD24" s="171"/>
      <c r="ADE24" s="171"/>
      <c r="ADF24" s="171"/>
      <c r="ADG24" s="171"/>
      <c r="ADH24" s="171"/>
      <c r="ADI24" s="171"/>
      <c r="ADJ24" s="172"/>
      <c r="ADK24" s="162"/>
      <c r="ADL24" s="171"/>
      <c r="ADM24" s="171"/>
      <c r="ADN24" s="171"/>
      <c r="ADO24" s="171"/>
      <c r="ADP24" s="171"/>
      <c r="ADQ24" s="171"/>
      <c r="ADR24" s="172"/>
      <c r="ADS24" s="162"/>
      <c r="ADT24" s="171"/>
      <c r="ADU24" s="171"/>
      <c r="ADV24" s="171"/>
      <c r="ADW24" s="171"/>
      <c r="ADX24" s="171"/>
      <c r="ADY24" s="171"/>
      <c r="ADZ24" s="172"/>
      <c r="AEA24" s="162"/>
      <c r="AEB24" s="171"/>
      <c r="AEC24" s="171"/>
      <c r="AED24" s="171"/>
      <c r="AEE24" s="171"/>
      <c r="AEF24" s="171"/>
      <c r="AEG24" s="171"/>
      <c r="AEH24" s="172"/>
      <c r="AEI24" s="162"/>
      <c r="AEJ24" s="171"/>
      <c r="AEK24" s="171"/>
      <c r="AEL24" s="171"/>
      <c r="AEM24" s="171"/>
      <c r="AEN24" s="171"/>
      <c r="AEO24" s="171"/>
      <c r="AEP24" s="172"/>
      <c r="AEQ24" s="162"/>
      <c r="AER24" s="171"/>
      <c r="AES24" s="171"/>
      <c r="AET24" s="171"/>
      <c r="AEU24" s="171"/>
      <c r="AEV24" s="171"/>
      <c r="AEW24" s="171"/>
      <c r="AEX24" s="172"/>
      <c r="AEY24" s="162"/>
      <c r="AEZ24" s="171"/>
      <c r="AFA24" s="171"/>
      <c r="AFB24" s="171"/>
      <c r="AFC24" s="171"/>
      <c r="AFD24" s="171"/>
      <c r="AFE24" s="171"/>
      <c r="AFF24" s="172"/>
      <c r="AFG24" s="162"/>
      <c r="AFH24" s="171"/>
      <c r="AFI24" s="171"/>
      <c r="AFJ24" s="171"/>
      <c r="AFK24" s="171"/>
      <c r="AFL24" s="171"/>
      <c r="AFM24" s="171"/>
      <c r="AFN24" s="172"/>
      <c r="AFO24" s="162"/>
      <c r="AFP24" s="171"/>
      <c r="AFQ24" s="171"/>
      <c r="AFR24" s="171"/>
      <c r="AFS24" s="171"/>
      <c r="AFT24" s="171"/>
      <c r="AFU24" s="171"/>
      <c r="AFV24" s="172"/>
      <c r="AFW24" s="162"/>
      <c r="AFX24" s="171"/>
      <c r="AFY24" s="171"/>
      <c r="AFZ24" s="171"/>
      <c r="AGA24" s="171"/>
      <c r="AGB24" s="171"/>
      <c r="AGC24" s="171"/>
      <c r="AGD24" s="172"/>
      <c r="AGE24" s="162"/>
      <c r="AGF24" s="171"/>
      <c r="AGG24" s="171"/>
      <c r="AGH24" s="171"/>
      <c r="AGI24" s="171"/>
      <c r="AGJ24" s="171"/>
      <c r="AGK24" s="171"/>
      <c r="AGL24" s="172"/>
      <c r="AGM24" s="162"/>
      <c r="AGN24" s="171"/>
      <c r="AGO24" s="171"/>
      <c r="AGP24" s="171"/>
      <c r="AGQ24" s="171"/>
      <c r="AGR24" s="171"/>
      <c r="AGS24" s="171"/>
      <c r="AGT24" s="172"/>
      <c r="AGU24" s="162"/>
      <c r="AGV24" s="171"/>
      <c r="AGW24" s="171"/>
      <c r="AGX24" s="171"/>
      <c r="AGY24" s="171"/>
      <c r="AGZ24" s="171"/>
      <c r="AHA24" s="171"/>
      <c r="AHB24" s="172"/>
      <c r="AHC24" s="162"/>
      <c r="AHD24" s="171"/>
      <c r="AHE24" s="171"/>
      <c r="AHF24" s="171"/>
      <c r="AHG24" s="171"/>
      <c r="AHH24" s="171"/>
      <c r="AHI24" s="171"/>
      <c r="AHJ24" s="172"/>
      <c r="AHK24" s="162"/>
      <c r="AHL24" s="171"/>
      <c r="AHM24" s="171"/>
      <c r="AHN24" s="171"/>
      <c r="AHO24" s="171"/>
      <c r="AHP24" s="171"/>
      <c r="AHQ24" s="171"/>
      <c r="AHR24" s="172"/>
      <c r="AHS24" s="162"/>
      <c r="AHT24" s="171"/>
      <c r="AHU24" s="171"/>
      <c r="AHV24" s="171"/>
      <c r="AHW24" s="171"/>
      <c r="AHX24" s="171"/>
      <c r="AHY24" s="171"/>
      <c r="AHZ24" s="172"/>
      <c r="AIA24" s="162"/>
      <c r="AIB24" s="171"/>
      <c r="AIC24" s="171"/>
      <c r="AID24" s="171"/>
      <c r="AIE24" s="171"/>
      <c r="AIF24" s="171"/>
      <c r="AIG24" s="171"/>
      <c r="AIH24" s="172"/>
      <c r="AII24" s="162"/>
      <c r="AIJ24" s="171"/>
      <c r="AIK24" s="171"/>
      <c r="AIL24" s="171"/>
      <c r="AIM24" s="171"/>
      <c r="AIN24" s="171"/>
      <c r="AIO24" s="171"/>
      <c r="AIP24" s="172"/>
      <c r="AIQ24" s="162"/>
      <c r="AIR24" s="171"/>
      <c r="AIS24" s="171"/>
      <c r="AIT24" s="171"/>
      <c r="AIU24" s="171"/>
      <c r="AIV24" s="171"/>
      <c r="AIW24" s="171"/>
      <c r="AIX24" s="172"/>
      <c r="AIY24" s="162"/>
      <c r="AIZ24" s="171"/>
      <c r="AJA24" s="171"/>
      <c r="AJB24" s="171"/>
      <c r="AJC24" s="171"/>
      <c r="AJD24" s="171"/>
      <c r="AJE24" s="171"/>
      <c r="AJF24" s="172"/>
      <c r="AJG24" s="162"/>
      <c r="AJH24" s="171"/>
      <c r="AJI24" s="171"/>
      <c r="AJJ24" s="171"/>
      <c r="AJK24" s="171"/>
      <c r="AJL24" s="171"/>
      <c r="AJM24" s="171"/>
      <c r="AJN24" s="172"/>
      <c r="AJO24" s="162"/>
      <c r="AJP24" s="171"/>
      <c r="AJQ24" s="171"/>
      <c r="AJR24" s="171"/>
      <c r="AJS24" s="171"/>
      <c r="AJT24" s="171"/>
      <c r="AJU24" s="171"/>
      <c r="AJV24" s="172"/>
      <c r="AJW24" s="162"/>
      <c r="AJX24" s="171"/>
      <c r="AJY24" s="171"/>
      <c r="AJZ24" s="171"/>
      <c r="AKA24" s="171"/>
      <c r="AKB24" s="171"/>
      <c r="AKC24" s="171"/>
      <c r="AKD24" s="172"/>
      <c r="AKE24" s="162"/>
      <c r="AKF24" s="171"/>
      <c r="AKG24" s="171"/>
      <c r="AKH24" s="171"/>
      <c r="AKI24" s="171"/>
      <c r="AKJ24" s="171"/>
      <c r="AKK24" s="171"/>
      <c r="AKL24" s="172"/>
      <c r="AKM24" s="162"/>
      <c r="AKN24" s="171"/>
      <c r="AKO24" s="171"/>
      <c r="AKP24" s="171"/>
      <c r="AKQ24" s="171"/>
      <c r="AKR24" s="171"/>
      <c r="AKS24" s="171"/>
      <c r="AKT24" s="172"/>
      <c r="AKU24" s="162"/>
      <c r="AKV24" s="171"/>
      <c r="AKW24" s="171"/>
      <c r="AKX24" s="171"/>
      <c r="AKY24" s="171"/>
      <c r="AKZ24" s="171"/>
      <c r="ALA24" s="171"/>
      <c r="ALB24" s="172"/>
      <c r="ALC24" s="162"/>
      <c r="ALD24" s="171"/>
      <c r="ALE24" s="171"/>
      <c r="ALF24" s="171"/>
      <c r="ALG24" s="171"/>
      <c r="ALH24" s="171"/>
      <c r="ALI24" s="171"/>
      <c r="ALJ24" s="172"/>
      <c r="ALK24" s="162"/>
      <c r="ALL24" s="171"/>
      <c r="ALM24" s="171"/>
      <c r="ALN24" s="171"/>
      <c r="ALO24" s="171"/>
      <c r="ALP24" s="171"/>
      <c r="ALQ24" s="171"/>
      <c r="ALR24" s="172"/>
      <c r="ALS24" s="162"/>
      <c r="ALT24" s="171"/>
      <c r="ALU24" s="171"/>
      <c r="ALV24" s="171"/>
      <c r="ALW24" s="171"/>
      <c r="ALX24" s="171"/>
      <c r="ALY24" s="171"/>
      <c r="ALZ24" s="172"/>
      <c r="AMA24" s="162"/>
      <c r="AMB24" s="171"/>
      <c r="AMC24" s="171"/>
      <c r="AMD24" s="171"/>
      <c r="AME24" s="171"/>
      <c r="AMF24" s="171"/>
      <c r="AMG24" s="171"/>
      <c r="AMH24" s="172"/>
      <c r="AMI24" s="162"/>
      <c r="AMJ24" s="171"/>
      <c r="AMK24" s="171"/>
      <c r="AML24" s="171"/>
      <c r="AMM24" s="171"/>
      <c r="AMN24" s="171"/>
      <c r="AMO24" s="171"/>
      <c r="AMP24" s="172"/>
      <c r="AMQ24" s="162"/>
      <c r="AMR24" s="171"/>
      <c r="AMS24" s="171"/>
      <c r="AMT24" s="171"/>
      <c r="AMU24" s="171"/>
      <c r="AMV24" s="171"/>
      <c r="AMW24" s="171"/>
      <c r="AMX24" s="172"/>
      <c r="AMY24" s="162"/>
      <c r="AMZ24" s="171"/>
      <c r="ANA24" s="171"/>
      <c r="ANB24" s="171"/>
      <c r="ANC24" s="171"/>
      <c r="AND24" s="171"/>
      <c r="ANE24" s="171"/>
      <c r="ANF24" s="172"/>
      <c r="ANG24" s="162"/>
      <c r="ANH24" s="171"/>
      <c r="ANI24" s="171"/>
      <c r="ANJ24" s="171"/>
      <c r="ANK24" s="171"/>
      <c r="ANL24" s="171"/>
      <c r="ANM24" s="171"/>
      <c r="ANN24" s="172"/>
      <c r="ANO24" s="162"/>
      <c r="ANP24" s="171"/>
      <c r="ANQ24" s="171"/>
      <c r="ANR24" s="171"/>
      <c r="ANS24" s="171"/>
      <c r="ANT24" s="171"/>
      <c r="ANU24" s="171"/>
      <c r="ANV24" s="172"/>
      <c r="ANW24" s="162"/>
      <c r="ANX24" s="171"/>
      <c r="ANY24" s="171"/>
      <c r="ANZ24" s="171"/>
      <c r="AOA24" s="171"/>
      <c r="AOB24" s="171"/>
      <c r="AOC24" s="171"/>
      <c r="AOD24" s="172"/>
      <c r="AOE24" s="162"/>
      <c r="AOF24" s="171"/>
      <c r="AOG24" s="171"/>
      <c r="AOH24" s="171"/>
      <c r="AOI24" s="171"/>
      <c r="AOJ24" s="171"/>
      <c r="AOK24" s="171"/>
      <c r="AOL24" s="172"/>
      <c r="AOM24" s="162"/>
      <c r="AON24" s="171"/>
      <c r="AOO24" s="171"/>
      <c r="AOP24" s="171"/>
      <c r="AOQ24" s="171"/>
      <c r="AOR24" s="171"/>
      <c r="AOS24" s="171"/>
      <c r="AOT24" s="172"/>
      <c r="AOU24" s="162"/>
      <c r="AOV24" s="171"/>
      <c r="AOW24" s="171"/>
      <c r="AOX24" s="171"/>
      <c r="AOY24" s="171"/>
      <c r="AOZ24" s="171"/>
      <c r="APA24" s="171"/>
      <c r="APB24" s="172"/>
      <c r="APC24" s="162"/>
      <c r="APD24" s="171"/>
      <c r="APE24" s="171"/>
      <c r="APF24" s="171"/>
      <c r="APG24" s="171"/>
      <c r="APH24" s="171"/>
      <c r="API24" s="171"/>
      <c r="APJ24" s="172"/>
      <c r="APK24" s="162"/>
      <c r="APL24" s="171"/>
      <c r="APM24" s="171"/>
      <c r="APN24" s="171"/>
      <c r="APO24" s="171"/>
      <c r="APP24" s="171"/>
      <c r="APQ24" s="171"/>
      <c r="APR24" s="172"/>
      <c r="APS24" s="162"/>
      <c r="APT24" s="171"/>
      <c r="APU24" s="171"/>
      <c r="APV24" s="171"/>
      <c r="APW24" s="171"/>
      <c r="APX24" s="171"/>
      <c r="APY24" s="171"/>
      <c r="APZ24" s="172"/>
      <c r="AQA24" s="162"/>
      <c r="AQB24" s="171"/>
      <c r="AQC24" s="171"/>
      <c r="AQD24" s="171"/>
      <c r="AQE24" s="171"/>
      <c r="AQF24" s="171"/>
      <c r="AQG24" s="171"/>
      <c r="AQH24" s="172"/>
      <c r="AQI24" s="162"/>
      <c r="AQJ24" s="171"/>
      <c r="AQK24" s="171"/>
      <c r="AQL24" s="171"/>
      <c r="AQM24" s="171"/>
      <c r="AQN24" s="171"/>
      <c r="AQO24" s="171"/>
      <c r="AQP24" s="172"/>
      <c r="AQQ24" s="162"/>
      <c r="AQR24" s="171"/>
      <c r="AQS24" s="171"/>
      <c r="AQT24" s="171"/>
      <c r="AQU24" s="171"/>
      <c r="AQV24" s="171"/>
      <c r="AQW24" s="171"/>
      <c r="AQX24" s="172"/>
      <c r="AQY24" s="162"/>
      <c r="AQZ24" s="171"/>
      <c r="ARA24" s="171"/>
      <c r="ARB24" s="171"/>
      <c r="ARC24" s="171"/>
      <c r="ARD24" s="171"/>
      <c r="ARE24" s="171"/>
      <c r="ARF24" s="172"/>
      <c r="ARG24" s="162"/>
      <c r="ARH24" s="171"/>
      <c r="ARI24" s="171"/>
      <c r="ARJ24" s="171"/>
      <c r="ARK24" s="171"/>
      <c r="ARL24" s="171"/>
      <c r="ARM24" s="171"/>
      <c r="ARN24" s="172"/>
      <c r="ARO24" s="162"/>
      <c r="ARP24" s="171"/>
      <c r="ARQ24" s="171"/>
      <c r="ARR24" s="171"/>
      <c r="ARS24" s="171"/>
      <c r="ART24" s="171"/>
      <c r="ARU24" s="171"/>
      <c r="ARV24" s="172"/>
      <c r="ARW24" s="162"/>
      <c r="ARX24" s="171"/>
      <c r="ARY24" s="171"/>
      <c r="ARZ24" s="171"/>
      <c r="ASA24" s="171"/>
      <c r="ASB24" s="171"/>
      <c r="ASC24" s="171"/>
      <c r="ASD24" s="172"/>
      <c r="ASE24" s="162"/>
      <c r="ASF24" s="171"/>
      <c r="ASG24" s="171"/>
      <c r="ASH24" s="171"/>
      <c r="ASI24" s="171"/>
      <c r="ASJ24" s="171"/>
      <c r="ASK24" s="171"/>
      <c r="ASL24" s="172"/>
      <c r="ASM24" s="162"/>
      <c r="ASN24" s="171"/>
      <c r="ASO24" s="171"/>
      <c r="ASP24" s="171"/>
      <c r="ASQ24" s="171"/>
      <c r="ASR24" s="171"/>
      <c r="ASS24" s="171"/>
      <c r="AST24" s="172"/>
      <c r="ASU24" s="162"/>
      <c r="ASV24" s="171"/>
      <c r="ASW24" s="171"/>
      <c r="ASX24" s="171"/>
      <c r="ASY24" s="171"/>
      <c r="ASZ24" s="171"/>
      <c r="ATA24" s="171"/>
      <c r="ATB24" s="172"/>
      <c r="ATC24" s="162"/>
      <c r="ATD24" s="171"/>
      <c r="ATE24" s="171"/>
      <c r="ATF24" s="171"/>
      <c r="ATG24" s="171"/>
      <c r="ATH24" s="171"/>
      <c r="ATI24" s="171"/>
      <c r="ATJ24" s="172"/>
      <c r="ATK24" s="162"/>
      <c r="ATL24" s="171"/>
      <c r="ATM24" s="171"/>
      <c r="ATN24" s="171"/>
      <c r="ATO24" s="171"/>
      <c r="ATP24" s="171"/>
      <c r="ATQ24" s="171"/>
      <c r="ATR24" s="172"/>
      <c r="ATS24" s="162"/>
      <c r="ATT24" s="171"/>
      <c r="ATU24" s="171"/>
      <c r="ATV24" s="171"/>
      <c r="ATW24" s="171"/>
      <c r="ATX24" s="171"/>
      <c r="ATY24" s="171"/>
      <c r="ATZ24" s="172"/>
      <c r="AUA24" s="162"/>
      <c r="AUB24" s="171"/>
      <c r="AUC24" s="171"/>
      <c r="AUD24" s="171"/>
      <c r="AUE24" s="171"/>
      <c r="AUF24" s="171"/>
      <c r="AUG24" s="171"/>
      <c r="AUH24" s="172"/>
      <c r="AUI24" s="162"/>
      <c r="AUJ24" s="171"/>
      <c r="AUK24" s="171"/>
      <c r="AUL24" s="171"/>
      <c r="AUM24" s="171"/>
      <c r="AUN24" s="171"/>
      <c r="AUO24" s="171"/>
      <c r="AUP24" s="172"/>
      <c r="AUQ24" s="162"/>
      <c r="AUR24" s="171"/>
      <c r="AUS24" s="171"/>
      <c r="AUT24" s="171"/>
      <c r="AUU24" s="171"/>
      <c r="AUV24" s="171"/>
      <c r="AUW24" s="171"/>
      <c r="AUX24" s="172"/>
      <c r="AUY24" s="162"/>
      <c r="AUZ24" s="171"/>
      <c r="AVA24" s="171"/>
      <c r="AVB24" s="171"/>
      <c r="AVC24" s="171"/>
      <c r="AVD24" s="171"/>
      <c r="AVE24" s="171"/>
      <c r="AVF24" s="172"/>
      <c r="AVG24" s="162"/>
      <c r="AVH24" s="171"/>
      <c r="AVI24" s="171"/>
      <c r="AVJ24" s="171"/>
      <c r="AVK24" s="171"/>
      <c r="AVL24" s="171"/>
      <c r="AVM24" s="171"/>
      <c r="AVN24" s="172"/>
      <c r="AVO24" s="162"/>
      <c r="AVP24" s="171"/>
      <c r="AVQ24" s="171"/>
      <c r="AVR24" s="171"/>
      <c r="AVS24" s="171"/>
      <c r="AVT24" s="171"/>
      <c r="AVU24" s="171"/>
      <c r="AVV24" s="172"/>
      <c r="AVW24" s="162"/>
      <c r="AVX24" s="171"/>
      <c r="AVY24" s="171"/>
      <c r="AVZ24" s="171"/>
      <c r="AWA24" s="171"/>
      <c r="AWB24" s="171"/>
      <c r="AWC24" s="171"/>
      <c r="AWD24" s="172"/>
      <c r="AWE24" s="162"/>
      <c r="AWF24" s="171"/>
      <c r="AWG24" s="171"/>
      <c r="AWH24" s="171"/>
      <c r="AWI24" s="171"/>
      <c r="AWJ24" s="171"/>
      <c r="AWK24" s="171"/>
      <c r="AWL24" s="172"/>
      <c r="AWM24" s="162"/>
      <c r="AWN24" s="171"/>
      <c r="AWO24" s="171"/>
      <c r="AWP24" s="171"/>
      <c r="AWQ24" s="171"/>
      <c r="AWR24" s="171"/>
      <c r="AWS24" s="171"/>
      <c r="AWT24" s="172"/>
      <c r="AWU24" s="162"/>
      <c r="AWV24" s="171"/>
      <c r="AWW24" s="171"/>
      <c r="AWX24" s="171"/>
      <c r="AWY24" s="171"/>
      <c r="AWZ24" s="171"/>
      <c r="AXA24" s="171"/>
      <c r="AXB24" s="172"/>
      <c r="AXC24" s="162"/>
      <c r="AXD24" s="171"/>
      <c r="AXE24" s="171"/>
      <c r="AXF24" s="171"/>
      <c r="AXG24" s="171"/>
      <c r="AXH24" s="171"/>
      <c r="AXI24" s="171"/>
      <c r="AXJ24" s="172"/>
      <c r="AXK24" s="162"/>
      <c r="AXL24" s="171"/>
      <c r="AXM24" s="171"/>
      <c r="AXN24" s="171"/>
      <c r="AXO24" s="171"/>
      <c r="AXP24" s="171"/>
      <c r="AXQ24" s="171"/>
      <c r="AXR24" s="172"/>
      <c r="AXS24" s="162"/>
      <c r="AXT24" s="171"/>
      <c r="AXU24" s="171"/>
      <c r="AXV24" s="171"/>
      <c r="AXW24" s="171"/>
      <c r="AXX24" s="171"/>
      <c r="AXY24" s="171"/>
      <c r="AXZ24" s="172"/>
      <c r="AYA24" s="162"/>
      <c r="AYB24" s="171"/>
      <c r="AYC24" s="171"/>
      <c r="AYD24" s="171"/>
      <c r="AYE24" s="171"/>
      <c r="AYF24" s="171"/>
      <c r="AYG24" s="171"/>
      <c r="AYH24" s="172"/>
      <c r="AYI24" s="162"/>
      <c r="AYJ24" s="171"/>
      <c r="AYK24" s="171"/>
      <c r="AYL24" s="171"/>
      <c r="AYM24" s="171"/>
      <c r="AYN24" s="171"/>
      <c r="AYO24" s="171"/>
      <c r="AYP24" s="172"/>
      <c r="AYQ24" s="162"/>
      <c r="AYR24" s="171"/>
      <c r="AYS24" s="171"/>
      <c r="AYT24" s="171"/>
      <c r="AYU24" s="171"/>
      <c r="AYV24" s="171"/>
      <c r="AYW24" s="171"/>
      <c r="AYX24" s="172"/>
      <c r="AYY24" s="162"/>
      <c r="AYZ24" s="171"/>
      <c r="AZA24" s="171"/>
      <c r="AZB24" s="171"/>
      <c r="AZC24" s="171"/>
      <c r="AZD24" s="171"/>
      <c r="AZE24" s="171"/>
      <c r="AZF24" s="172"/>
      <c r="AZG24" s="162"/>
      <c r="AZH24" s="171"/>
      <c r="AZI24" s="171"/>
      <c r="AZJ24" s="171"/>
      <c r="AZK24" s="171"/>
      <c r="AZL24" s="171"/>
      <c r="AZM24" s="171"/>
      <c r="AZN24" s="172"/>
      <c r="AZO24" s="162"/>
      <c r="AZP24" s="171"/>
      <c r="AZQ24" s="171"/>
      <c r="AZR24" s="171"/>
      <c r="AZS24" s="171"/>
      <c r="AZT24" s="171"/>
      <c r="AZU24" s="171"/>
      <c r="AZV24" s="172"/>
      <c r="AZW24" s="162"/>
      <c r="AZX24" s="171"/>
      <c r="AZY24" s="171"/>
      <c r="AZZ24" s="171"/>
      <c r="BAA24" s="171"/>
      <c r="BAB24" s="171"/>
      <c r="BAC24" s="171"/>
      <c r="BAD24" s="172"/>
      <c r="BAE24" s="162"/>
      <c r="BAF24" s="171"/>
      <c r="BAG24" s="171"/>
      <c r="BAH24" s="171"/>
      <c r="BAI24" s="171"/>
      <c r="BAJ24" s="171"/>
      <c r="BAK24" s="171"/>
      <c r="BAL24" s="172"/>
      <c r="BAM24" s="162"/>
      <c r="BAN24" s="171"/>
      <c r="BAO24" s="171"/>
      <c r="BAP24" s="171"/>
      <c r="BAQ24" s="171"/>
      <c r="BAR24" s="171"/>
      <c r="BAS24" s="171"/>
      <c r="BAT24" s="172"/>
      <c r="BAU24" s="162"/>
      <c r="BAV24" s="171"/>
      <c r="BAW24" s="171"/>
      <c r="BAX24" s="171"/>
      <c r="BAY24" s="171"/>
      <c r="BAZ24" s="171"/>
      <c r="BBA24" s="171"/>
      <c r="BBB24" s="172"/>
      <c r="BBC24" s="162"/>
      <c r="BBD24" s="171"/>
      <c r="BBE24" s="171"/>
      <c r="BBF24" s="171"/>
      <c r="BBG24" s="171"/>
      <c r="BBH24" s="171"/>
      <c r="BBI24" s="171"/>
      <c r="BBJ24" s="172"/>
      <c r="BBK24" s="162"/>
      <c r="BBL24" s="171"/>
      <c r="BBM24" s="171"/>
      <c r="BBN24" s="171"/>
      <c r="BBO24" s="171"/>
      <c r="BBP24" s="171"/>
      <c r="BBQ24" s="171"/>
      <c r="BBR24" s="172"/>
      <c r="BBS24" s="162"/>
      <c r="BBT24" s="171"/>
      <c r="BBU24" s="171"/>
      <c r="BBV24" s="171"/>
      <c r="BBW24" s="171"/>
      <c r="BBX24" s="171"/>
      <c r="BBY24" s="171"/>
      <c r="BBZ24" s="172"/>
      <c r="BCA24" s="162"/>
      <c r="BCB24" s="171"/>
      <c r="BCC24" s="171"/>
      <c r="BCD24" s="171"/>
      <c r="BCE24" s="171"/>
      <c r="BCF24" s="171"/>
      <c r="BCG24" s="171"/>
      <c r="BCH24" s="172"/>
      <c r="BCI24" s="162"/>
      <c r="BCJ24" s="171"/>
      <c r="BCK24" s="171"/>
      <c r="BCL24" s="171"/>
      <c r="BCM24" s="171"/>
      <c r="BCN24" s="171"/>
      <c r="BCO24" s="171"/>
      <c r="BCP24" s="172"/>
      <c r="BCQ24" s="162"/>
      <c r="BCR24" s="171"/>
      <c r="BCS24" s="171"/>
      <c r="BCT24" s="171"/>
      <c r="BCU24" s="171"/>
      <c r="BCV24" s="171"/>
      <c r="BCW24" s="171"/>
      <c r="BCX24" s="172"/>
      <c r="BCY24" s="162"/>
      <c r="BCZ24" s="171"/>
      <c r="BDA24" s="171"/>
      <c r="BDB24" s="171"/>
      <c r="BDC24" s="171"/>
      <c r="BDD24" s="171"/>
      <c r="BDE24" s="171"/>
      <c r="BDF24" s="172"/>
      <c r="BDG24" s="162"/>
      <c r="BDH24" s="171"/>
      <c r="BDI24" s="171"/>
      <c r="BDJ24" s="171"/>
      <c r="BDK24" s="171"/>
      <c r="BDL24" s="171"/>
      <c r="BDM24" s="171"/>
      <c r="BDN24" s="172"/>
      <c r="BDO24" s="162"/>
      <c r="BDP24" s="171"/>
      <c r="BDQ24" s="171"/>
      <c r="BDR24" s="171"/>
      <c r="BDS24" s="171"/>
      <c r="BDT24" s="171"/>
      <c r="BDU24" s="171"/>
      <c r="BDV24" s="172"/>
      <c r="BDW24" s="162"/>
      <c r="BDX24" s="171"/>
      <c r="BDY24" s="171"/>
      <c r="BDZ24" s="171"/>
      <c r="BEA24" s="171"/>
      <c r="BEB24" s="171"/>
      <c r="BEC24" s="171"/>
      <c r="BED24" s="172"/>
      <c r="BEE24" s="162"/>
      <c r="BEF24" s="171"/>
      <c r="BEG24" s="171"/>
      <c r="BEH24" s="171"/>
      <c r="BEI24" s="171"/>
      <c r="BEJ24" s="171"/>
      <c r="BEK24" s="171"/>
      <c r="BEL24" s="172"/>
      <c r="BEM24" s="162"/>
      <c r="BEN24" s="171"/>
      <c r="BEO24" s="171"/>
      <c r="BEP24" s="171"/>
      <c r="BEQ24" s="171"/>
      <c r="BER24" s="171"/>
      <c r="BES24" s="171"/>
      <c r="BET24" s="172"/>
      <c r="BEU24" s="162"/>
      <c r="BEV24" s="171"/>
      <c r="BEW24" s="171"/>
      <c r="BEX24" s="171"/>
      <c r="BEY24" s="171"/>
      <c r="BEZ24" s="171"/>
      <c r="BFA24" s="171"/>
      <c r="BFB24" s="172"/>
      <c r="BFC24" s="162"/>
      <c r="BFD24" s="171"/>
      <c r="BFE24" s="171"/>
      <c r="BFF24" s="171"/>
      <c r="BFG24" s="171"/>
      <c r="BFH24" s="171"/>
      <c r="BFI24" s="171"/>
      <c r="BFJ24" s="172"/>
      <c r="BFK24" s="162"/>
      <c r="BFL24" s="171"/>
      <c r="BFM24" s="171"/>
      <c r="BFN24" s="171"/>
      <c r="BFO24" s="171"/>
      <c r="BFP24" s="171"/>
      <c r="BFQ24" s="171"/>
      <c r="BFR24" s="172"/>
      <c r="BFS24" s="162"/>
      <c r="BFT24" s="171"/>
      <c r="BFU24" s="171"/>
      <c r="BFV24" s="171"/>
      <c r="BFW24" s="171"/>
      <c r="BFX24" s="171"/>
      <c r="BFY24" s="171"/>
      <c r="BFZ24" s="172"/>
      <c r="BGA24" s="162"/>
      <c r="BGB24" s="171"/>
      <c r="BGC24" s="171"/>
      <c r="BGD24" s="171"/>
      <c r="BGE24" s="171"/>
      <c r="BGF24" s="171"/>
      <c r="BGG24" s="171"/>
      <c r="BGH24" s="172"/>
      <c r="BGI24" s="162"/>
      <c r="BGJ24" s="171"/>
      <c r="BGK24" s="171"/>
      <c r="BGL24" s="171"/>
      <c r="BGM24" s="171"/>
      <c r="BGN24" s="171"/>
      <c r="BGO24" s="171"/>
      <c r="BGP24" s="172"/>
      <c r="BGQ24" s="162"/>
      <c r="BGR24" s="171"/>
      <c r="BGS24" s="171"/>
      <c r="BGT24" s="171"/>
      <c r="BGU24" s="171"/>
      <c r="BGV24" s="171"/>
      <c r="BGW24" s="171"/>
      <c r="BGX24" s="172"/>
      <c r="BGY24" s="162"/>
      <c r="BGZ24" s="171"/>
      <c r="BHA24" s="171"/>
      <c r="BHB24" s="171"/>
      <c r="BHC24" s="171"/>
      <c r="BHD24" s="171"/>
      <c r="BHE24" s="171"/>
      <c r="BHF24" s="172"/>
      <c r="BHG24" s="162"/>
      <c r="BHH24" s="171"/>
      <c r="BHI24" s="171"/>
      <c r="BHJ24" s="171"/>
      <c r="BHK24" s="171"/>
      <c r="BHL24" s="171"/>
      <c r="BHM24" s="171"/>
      <c r="BHN24" s="172"/>
      <c r="BHO24" s="162"/>
      <c r="BHP24" s="171"/>
      <c r="BHQ24" s="171"/>
      <c r="BHR24" s="171"/>
      <c r="BHS24" s="171"/>
      <c r="BHT24" s="171"/>
      <c r="BHU24" s="171"/>
      <c r="BHV24" s="172"/>
      <c r="BHW24" s="162"/>
      <c r="BHX24" s="171"/>
      <c r="BHY24" s="171"/>
      <c r="BHZ24" s="171"/>
      <c r="BIA24" s="171"/>
      <c r="BIB24" s="171"/>
      <c r="BIC24" s="171"/>
      <c r="BID24" s="172"/>
      <c r="BIE24" s="162"/>
      <c r="BIF24" s="171"/>
      <c r="BIG24" s="171"/>
      <c r="BIH24" s="171"/>
      <c r="BII24" s="171"/>
      <c r="BIJ24" s="171"/>
      <c r="BIK24" s="171"/>
      <c r="BIL24" s="172"/>
      <c r="BIM24" s="162"/>
      <c r="BIN24" s="171"/>
      <c r="BIO24" s="171"/>
      <c r="BIP24" s="171"/>
      <c r="BIQ24" s="171"/>
      <c r="BIR24" s="171"/>
      <c r="BIS24" s="171"/>
      <c r="BIT24" s="172"/>
      <c r="BIU24" s="162"/>
      <c r="BIV24" s="171"/>
      <c r="BIW24" s="171"/>
      <c r="BIX24" s="171"/>
      <c r="BIY24" s="171"/>
      <c r="BIZ24" s="171"/>
      <c r="BJA24" s="171"/>
      <c r="BJB24" s="172"/>
      <c r="BJC24" s="162"/>
      <c r="BJD24" s="171"/>
      <c r="BJE24" s="171"/>
      <c r="BJF24" s="171"/>
      <c r="BJG24" s="171"/>
      <c r="BJH24" s="171"/>
      <c r="BJI24" s="171"/>
      <c r="BJJ24" s="172"/>
      <c r="BJK24" s="162"/>
      <c r="BJL24" s="171"/>
      <c r="BJM24" s="171"/>
      <c r="BJN24" s="171"/>
      <c r="BJO24" s="171"/>
      <c r="BJP24" s="171"/>
      <c r="BJQ24" s="171"/>
      <c r="BJR24" s="172"/>
      <c r="BJS24" s="162"/>
      <c r="BJT24" s="171"/>
      <c r="BJU24" s="171"/>
      <c r="BJV24" s="171"/>
      <c r="BJW24" s="171"/>
      <c r="BJX24" s="171"/>
      <c r="BJY24" s="171"/>
      <c r="BJZ24" s="172"/>
      <c r="BKA24" s="162"/>
      <c r="BKB24" s="171"/>
      <c r="BKC24" s="171"/>
      <c r="BKD24" s="171"/>
      <c r="BKE24" s="171"/>
      <c r="BKF24" s="171"/>
      <c r="BKG24" s="171"/>
      <c r="BKH24" s="172"/>
      <c r="BKI24" s="162"/>
      <c r="BKJ24" s="171"/>
      <c r="BKK24" s="171"/>
      <c r="BKL24" s="171"/>
      <c r="BKM24" s="171"/>
      <c r="BKN24" s="171"/>
      <c r="BKO24" s="171"/>
      <c r="BKP24" s="172"/>
      <c r="BKQ24" s="162"/>
      <c r="BKR24" s="171"/>
      <c r="BKS24" s="171"/>
      <c r="BKT24" s="171"/>
      <c r="BKU24" s="171"/>
      <c r="BKV24" s="171"/>
      <c r="BKW24" s="171"/>
      <c r="BKX24" s="172"/>
      <c r="BKY24" s="162"/>
      <c r="BKZ24" s="171"/>
      <c r="BLA24" s="171"/>
      <c r="BLB24" s="171"/>
      <c r="BLC24" s="171"/>
      <c r="BLD24" s="171"/>
      <c r="BLE24" s="171"/>
      <c r="BLF24" s="172"/>
      <c r="BLG24" s="162"/>
      <c r="BLH24" s="171"/>
      <c r="BLI24" s="171"/>
      <c r="BLJ24" s="171"/>
      <c r="BLK24" s="171"/>
      <c r="BLL24" s="171"/>
      <c r="BLM24" s="171"/>
      <c r="BLN24" s="172"/>
      <c r="BLO24" s="162"/>
      <c r="BLP24" s="171"/>
      <c r="BLQ24" s="171"/>
      <c r="BLR24" s="171"/>
      <c r="BLS24" s="171"/>
      <c r="BLT24" s="171"/>
      <c r="BLU24" s="171"/>
      <c r="BLV24" s="172"/>
      <c r="BLW24" s="162"/>
      <c r="BLX24" s="171"/>
      <c r="BLY24" s="171"/>
      <c r="BLZ24" s="171"/>
      <c r="BMA24" s="171"/>
      <c r="BMB24" s="171"/>
      <c r="BMC24" s="171"/>
      <c r="BMD24" s="172"/>
      <c r="BME24" s="162"/>
      <c r="BMF24" s="171"/>
      <c r="BMG24" s="171"/>
      <c r="BMH24" s="171"/>
      <c r="BMI24" s="171"/>
      <c r="BMJ24" s="171"/>
      <c r="BMK24" s="171"/>
      <c r="BML24" s="172"/>
      <c r="BMM24" s="162"/>
      <c r="BMN24" s="171"/>
      <c r="BMO24" s="171"/>
      <c r="BMP24" s="171"/>
      <c r="BMQ24" s="171"/>
      <c r="BMR24" s="171"/>
      <c r="BMS24" s="171"/>
      <c r="BMT24" s="172"/>
      <c r="BMU24" s="162"/>
      <c r="BMV24" s="171"/>
      <c r="BMW24" s="171"/>
      <c r="BMX24" s="171"/>
      <c r="BMY24" s="171"/>
      <c r="BMZ24" s="171"/>
      <c r="BNA24" s="171"/>
      <c r="BNB24" s="172"/>
      <c r="BNC24" s="162"/>
      <c r="BND24" s="171"/>
      <c r="BNE24" s="171"/>
      <c r="BNF24" s="171"/>
      <c r="BNG24" s="171"/>
      <c r="BNH24" s="171"/>
      <c r="BNI24" s="171"/>
      <c r="BNJ24" s="172"/>
      <c r="BNK24" s="162"/>
      <c r="BNL24" s="171"/>
      <c r="BNM24" s="171"/>
      <c r="BNN24" s="171"/>
      <c r="BNO24" s="171"/>
      <c r="BNP24" s="171"/>
      <c r="BNQ24" s="171"/>
      <c r="BNR24" s="172"/>
      <c r="BNS24" s="162"/>
      <c r="BNT24" s="171"/>
      <c r="BNU24" s="171"/>
      <c r="BNV24" s="171"/>
      <c r="BNW24" s="171"/>
      <c r="BNX24" s="171"/>
      <c r="BNY24" s="171"/>
      <c r="BNZ24" s="172"/>
      <c r="BOA24" s="162"/>
      <c r="BOB24" s="171"/>
      <c r="BOC24" s="171"/>
      <c r="BOD24" s="171"/>
      <c r="BOE24" s="171"/>
      <c r="BOF24" s="171"/>
      <c r="BOG24" s="171"/>
      <c r="BOH24" s="172"/>
      <c r="BOI24" s="162"/>
      <c r="BOJ24" s="171"/>
      <c r="BOK24" s="171"/>
      <c r="BOL24" s="171"/>
      <c r="BOM24" s="171"/>
      <c r="BON24" s="171"/>
      <c r="BOO24" s="171"/>
      <c r="BOP24" s="172"/>
      <c r="BOQ24" s="162"/>
      <c r="BOR24" s="171"/>
      <c r="BOS24" s="171"/>
      <c r="BOT24" s="171"/>
      <c r="BOU24" s="171"/>
      <c r="BOV24" s="171"/>
      <c r="BOW24" s="171"/>
      <c r="BOX24" s="172"/>
      <c r="BOY24" s="162"/>
      <c r="BOZ24" s="171"/>
      <c r="BPA24" s="171"/>
      <c r="BPB24" s="171"/>
      <c r="BPC24" s="171"/>
      <c r="BPD24" s="171"/>
      <c r="BPE24" s="171"/>
      <c r="BPF24" s="172"/>
      <c r="BPG24" s="162"/>
      <c r="BPH24" s="171"/>
      <c r="BPI24" s="171"/>
      <c r="BPJ24" s="171"/>
      <c r="BPK24" s="171"/>
      <c r="BPL24" s="171"/>
      <c r="BPM24" s="171"/>
      <c r="BPN24" s="172"/>
      <c r="BPO24" s="162"/>
      <c r="BPP24" s="171"/>
      <c r="BPQ24" s="171"/>
      <c r="BPR24" s="171"/>
      <c r="BPS24" s="171"/>
      <c r="BPT24" s="171"/>
      <c r="BPU24" s="171"/>
      <c r="BPV24" s="172"/>
      <c r="BPW24" s="162"/>
      <c r="BPX24" s="171"/>
      <c r="BPY24" s="171"/>
      <c r="BPZ24" s="171"/>
      <c r="BQA24" s="171"/>
      <c r="BQB24" s="171"/>
      <c r="BQC24" s="171"/>
      <c r="BQD24" s="172"/>
      <c r="BQE24" s="162"/>
      <c r="BQF24" s="171"/>
      <c r="BQG24" s="171"/>
      <c r="BQH24" s="171"/>
      <c r="BQI24" s="171"/>
      <c r="BQJ24" s="171"/>
      <c r="BQK24" s="171"/>
      <c r="BQL24" s="172"/>
      <c r="BQM24" s="162"/>
      <c r="BQN24" s="171"/>
      <c r="BQO24" s="171"/>
      <c r="BQP24" s="171"/>
      <c r="BQQ24" s="171"/>
      <c r="BQR24" s="171"/>
      <c r="BQS24" s="171"/>
      <c r="BQT24" s="172"/>
      <c r="BQU24" s="162"/>
      <c r="BQV24" s="171"/>
      <c r="BQW24" s="171"/>
      <c r="BQX24" s="171"/>
      <c r="BQY24" s="171"/>
      <c r="BQZ24" s="171"/>
      <c r="BRA24" s="171"/>
      <c r="BRB24" s="172"/>
      <c r="BRC24" s="162"/>
      <c r="BRD24" s="171"/>
      <c r="BRE24" s="171"/>
      <c r="BRF24" s="171"/>
      <c r="BRG24" s="171"/>
      <c r="BRH24" s="171"/>
      <c r="BRI24" s="171"/>
      <c r="BRJ24" s="172"/>
      <c r="BRK24" s="162"/>
      <c r="BRL24" s="171"/>
      <c r="BRM24" s="171"/>
      <c r="BRN24" s="171"/>
      <c r="BRO24" s="171"/>
      <c r="BRP24" s="171"/>
      <c r="BRQ24" s="171"/>
      <c r="BRR24" s="172"/>
      <c r="BRS24" s="162"/>
      <c r="BRT24" s="171"/>
      <c r="BRU24" s="171"/>
      <c r="BRV24" s="171"/>
      <c r="BRW24" s="171"/>
      <c r="BRX24" s="171"/>
      <c r="BRY24" s="171"/>
      <c r="BRZ24" s="172"/>
      <c r="BSA24" s="162"/>
      <c r="BSB24" s="171"/>
      <c r="BSC24" s="171"/>
      <c r="BSD24" s="171"/>
      <c r="BSE24" s="171"/>
      <c r="BSF24" s="171"/>
      <c r="BSG24" s="171"/>
      <c r="BSH24" s="172"/>
      <c r="BSI24" s="162"/>
      <c r="BSJ24" s="171"/>
      <c r="BSK24" s="171"/>
      <c r="BSL24" s="171"/>
      <c r="BSM24" s="171"/>
      <c r="BSN24" s="171"/>
      <c r="BSO24" s="171"/>
      <c r="BSP24" s="172"/>
      <c r="BSQ24" s="162"/>
      <c r="BSR24" s="171"/>
      <c r="BSS24" s="171"/>
      <c r="BST24" s="171"/>
      <c r="BSU24" s="171"/>
      <c r="BSV24" s="171"/>
      <c r="BSW24" s="171"/>
      <c r="BSX24" s="172"/>
      <c r="BSY24" s="162"/>
      <c r="BSZ24" s="171"/>
      <c r="BTA24" s="171"/>
      <c r="BTB24" s="171"/>
      <c r="BTC24" s="171"/>
      <c r="BTD24" s="171"/>
      <c r="BTE24" s="171"/>
      <c r="BTF24" s="172"/>
      <c r="BTG24" s="162"/>
      <c r="BTH24" s="171"/>
      <c r="BTI24" s="171"/>
      <c r="BTJ24" s="171"/>
      <c r="BTK24" s="171"/>
      <c r="BTL24" s="171"/>
      <c r="BTM24" s="171"/>
      <c r="BTN24" s="172"/>
      <c r="BTO24" s="162"/>
      <c r="BTP24" s="171"/>
      <c r="BTQ24" s="171"/>
      <c r="BTR24" s="171"/>
      <c r="BTS24" s="171"/>
      <c r="BTT24" s="171"/>
      <c r="BTU24" s="171"/>
      <c r="BTV24" s="172"/>
      <c r="BTW24" s="162"/>
      <c r="BTX24" s="171"/>
      <c r="BTY24" s="171"/>
      <c r="BTZ24" s="171"/>
      <c r="BUA24" s="171"/>
      <c r="BUB24" s="171"/>
      <c r="BUC24" s="171"/>
      <c r="BUD24" s="172"/>
      <c r="BUE24" s="162"/>
      <c r="BUF24" s="171"/>
      <c r="BUG24" s="171"/>
      <c r="BUH24" s="171"/>
      <c r="BUI24" s="171"/>
      <c r="BUJ24" s="171"/>
      <c r="BUK24" s="171"/>
      <c r="BUL24" s="172"/>
      <c r="BUM24" s="162"/>
      <c r="BUN24" s="171"/>
      <c r="BUO24" s="171"/>
      <c r="BUP24" s="171"/>
      <c r="BUQ24" s="171"/>
      <c r="BUR24" s="171"/>
      <c r="BUS24" s="171"/>
      <c r="BUT24" s="172"/>
      <c r="BUU24" s="162"/>
      <c r="BUV24" s="171"/>
      <c r="BUW24" s="171"/>
      <c r="BUX24" s="171"/>
      <c r="BUY24" s="171"/>
      <c r="BUZ24" s="171"/>
      <c r="BVA24" s="171"/>
      <c r="BVB24" s="172"/>
      <c r="BVC24" s="162"/>
      <c r="BVD24" s="171"/>
      <c r="BVE24" s="171"/>
      <c r="BVF24" s="171"/>
      <c r="BVG24" s="171"/>
      <c r="BVH24" s="171"/>
      <c r="BVI24" s="171"/>
      <c r="BVJ24" s="172"/>
      <c r="BVK24" s="162"/>
      <c r="BVL24" s="171"/>
      <c r="BVM24" s="171"/>
      <c r="BVN24" s="171"/>
      <c r="BVO24" s="171"/>
      <c r="BVP24" s="171"/>
      <c r="BVQ24" s="171"/>
      <c r="BVR24" s="172"/>
      <c r="BVS24" s="162"/>
      <c r="BVT24" s="171"/>
      <c r="BVU24" s="171"/>
      <c r="BVV24" s="171"/>
      <c r="BVW24" s="171"/>
      <c r="BVX24" s="171"/>
      <c r="BVY24" s="171"/>
      <c r="BVZ24" s="172"/>
      <c r="BWA24" s="162"/>
      <c r="BWB24" s="171"/>
      <c r="BWC24" s="171"/>
      <c r="BWD24" s="171"/>
      <c r="BWE24" s="171"/>
      <c r="BWF24" s="171"/>
      <c r="BWG24" s="171"/>
      <c r="BWH24" s="172"/>
      <c r="BWI24" s="162"/>
      <c r="BWJ24" s="171"/>
      <c r="BWK24" s="171"/>
      <c r="BWL24" s="171"/>
      <c r="BWM24" s="171"/>
      <c r="BWN24" s="171"/>
      <c r="BWO24" s="171"/>
      <c r="BWP24" s="172"/>
      <c r="BWQ24" s="162"/>
      <c r="BWR24" s="171"/>
      <c r="BWS24" s="171"/>
      <c r="BWT24" s="171"/>
      <c r="BWU24" s="171"/>
      <c r="BWV24" s="171"/>
      <c r="BWW24" s="171"/>
      <c r="BWX24" s="172"/>
      <c r="BWY24" s="162"/>
      <c r="BWZ24" s="171"/>
      <c r="BXA24" s="171"/>
      <c r="BXB24" s="171"/>
      <c r="BXC24" s="171"/>
      <c r="BXD24" s="171"/>
      <c r="BXE24" s="171"/>
      <c r="BXF24" s="172"/>
      <c r="BXG24" s="162"/>
      <c r="BXH24" s="171"/>
      <c r="BXI24" s="171"/>
      <c r="BXJ24" s="171"/>
      <c r="BXK24" s="171"/>
      <c r="BXL24" s="171"/>
      <c r="BXM24" s="171"/>
      <c r="BXN24" s="172"/>
      <c r="BXO24" s="162"/>
      <c r="BXP24" s="171"/>
      <c r="BXQ24" s="171"/>
      <c r="BXR24" s="171"/>
      <c r="BXS24" s="171"/>
      <c r="BXT24" s="171"/>
      <c r="BXU24" s="171"/>
      <c r="BXV24" s="172"/>
      <c r="BXW24" s="162"/>
      <c r="BXX24" s="171"/>
      <c r="BXY24" s="171"/>
      <c r="BXZ24" s="171"/>
      <c r="BYA24" s="171"/>
      <c r="BYB24" s="171"/>
      <c r="BYC24" s="171"/>
      <c r="BYD24" s="172"/>
      <c r="BYE24" s="162"/>
      <c r="BYF24" s="171"/>
      <c r="BYG24" s="171"/>
      <c r="BYH24" s="171"/>
      <c r="BYI24" s="171"/>
      <c r="BYJ24" s="171"/>
      <c r="BYK24" s="171"/>
      <c r="BYL24" s="172"/>
      <c r="BYM24" s="162"/>
      <c r="BYN24" s="171"/>
      <c r="BYO24" s="171"/>
      <c r="BYP24" s="171"/>
      <c r="BYQ24" s="171"/>
      <c r="BYR24" s="171"/>
      <c r="BYS24" s="171"/>
      <c r="BYT24" s="172"/>
      <c r="BYU24" s="162"/>
      <c r="BYV24" s="171"/>
      <c r="BYW24" s="171"/>
      <c r="BYX24" s="171"/>
      <c r="BYY24" s="171"/>
      <c r="BYZ24" s="171"/>
      <c r="BZA24" s="171"/>
      <c r="BZB24" s="172"/>
      <c r="BZC24" s="162"/>
      <c r="BZD24" s="171"/>
      <c r="BZE24" s="171"/>
      <c r="BZF24" s="171"/>
      <c r="BZG24" s="171"/>
      <c r="BZH24" s="171"/>
      <c r="BZI24" s="171"/>
      <c r="BZJ24" s="172"/>
      <c r="BZK24" s="162"/>
      <c r="BZL24" s="171"/>
      <c r="BZM24" s="171"/>
      <c r="BZN24" s="171"/>
      <c r="BZO24" s="171"/>
      <c r="BZP24" s="171"/>
      <c r="BZQ24" s="171"/>
      <c r="BZR24" s="172"/>
      <c r="BZS24" s="162"/>
      <c r="BZT24" s="171"/>
      <c r="BZU24" s="171"/>
      <c r="BZV24" s="171"/>
      <c r="BZW24" s="171"/>
      <c r="BZX24" s="171"/>
      <c r="BZY24" s="171"/>
      <c r="BZZ24" s="172"/>
      <c r="CAA24" s="162"/>
      <c r="CAB24" s="171"/>
      <c r="CAC24" s="171"/>
      <c r="CAD24" s="171"/>
      <c r="CAE24" s="171"/>
      <c r="CAF24" s="171"/>
      <c r="CAG24" s="171"/>
      <c r="CAH24" s="172"/>
      <c r="CAI24" s="162"/>
      <c r="CAJ24" s="171"/>
      <c r="CAK24" s="171"/>
      <c r="CAL24" s="171"/>
      <c r="CAM24" s="171"/>
      <c r="CAN24" s="171"/>
      <c r="CAO24" s="171"/>
      <c r="CAP24" s="172"/>
      <c r="CAQ24" s="162"/>
      <c r="CAR24" s="171"/>
      <c r="CAS24" s="171"/>
      <c r="CAT24" s="171"/>
      <c r="CAU24" s="171"/>
      <c r="CAV24" s="171"/>
      <c r="CAW24" s="171"/>
      <c r="CAX24" s="172"/>
      <c r="CAY24" s="162"/>
      <c r="CAZ24" s="171"/>
      <c r="CBA24" s="171"/>
      <c r="CBB24" s="171"/>
      <c r="CBC24" s="171"/>
      <c r="CBD24" s="171"/>
      <c r="CBE24" s="171"/>
      <c r="CBF24" s="172"/>
      <c r="CBG24" s="162"/>
      <c r="CBH24" s="171"/>
      <c r="CBI24" s="171"/>
      <c r="CBJ24" s="171"/>
      <c r="CBK24" s="171"/>
      <c r="CBL24" s="171"/>
      <c r="CBM24" s="171"/>
      <c r="CBN24" s="172"/>
      <c r="CBO24" s="162"/>
      <c r="CBP24" s="171"/>
      <c r="CBQ24" s="171"/>
      <c r="CBR24" s="171"/>
      <c r="CBS24" s="171"/>
      <c r="CBT24" s="171"/>
      <c r="CBU24" s="171"/>
      <c r="CBV24" s="172"/>
      <c r="CBW24" s="162"/>
      <c r="CBX24" s="171"/>
      <c r="CBY24" s="171"/>
      <c r="CBZ24" s="171"/>
      <c r="CCA24" s="171"/>
      <c r="CCB24" s="171"/>
      <c r="CCC24" s="171"/>
      <c r="CCD24" s="172"/>
      <c r="CCE24" s="162"/>
      <c r="CCF24" s="171"/>
      <c r="CCG24" s="171"/>
      <c r="CCH24" s="171"/>
      <c r="CCI24" s="171"/>
      <c r="CCJ24" s="171"/>
      <c r="CCK24" s="171"/>
      <c r="CCL24" s="172"/>
      <c r="CCM24" s="162"/>
      <c r="CCN24" s="171"/>
      <c r="CCO24" s="171"/>
      <c r="CCP24" s="171"/>
      <c r="CCQ24" s="171"/>
      <c r="CCR24" s="171"/>
      <c r="CCS24" s="171"/>
      <c r="CCT24" s="172"/>
      <c r="CCU24" s="162"/>
      <c r="CCV24" s="171"/>
      <c r="CCW24" s="171"/>
      <c r="CCX24" s="171"/>
      <c r="CCY24" s="171"/>
      <c r="CCZ24" s="171"/>
      <c r="CDA24" s="171"/>
      <c r="CDB24" s="172"/>
      <c r="CDC24" s="162"/>
      <c r="CDD24" s="171"/>
      <c r="CDE24" s="171"/>
      <c r="CDF24" s="171"/>
      <c r="CDG24" s="171"/>
      <c r="CDH24" s="171"/>
      <c r="CDI24" s="171"/>
      <c r="CDJ24" s="172"/>
      <c r="CDK24" s="162"/>
      <c r="CDL24" s="171"/>
      <c r="CDM24" s="171"/>
      <c r="CDN24" s="171"/>
      <c r="CDO24" s="171"/>
      <c r="CDP24" s="171"/>
      <c r="CDQ24" s="171"/>
      <c r="CDR24" s="172"/>
      <c r="CDS24" s="162"/>
      <c r="CDT24" s="171"/>
      <c r="CDU24" s="171"/>
      <c r="CDV24" s="171"/>
      <c r="CDW24" s="171"/>
      <c r="CDX24" s="171"/>
      <c r="CDY24" s="171"/>
      <c r="CDZ24" s="172"/>
      <c r="CEA24" s="162"/>
      <c r="CEB24" s="171"/>
      <c r="CEC24" s="171"/>
      <c r="CED24" s="171"/>
      <c r="CEE24" s="171"/>
      <c r="CEF24" s="171"/>
      <c r="CEG24" s="171"/>
      <c r="CEH24" s="172"/>
      <c r="CEI24" s="162"/>
      <c r="CEJ24" s="171"/>
      <c r="CEK24" s="171"/>
      <c r="CEL24" s="171"/>
      <c r="CEM24" s="171"/>
      <c r="CEN24" s="171"/>
      <c r="CEO24" s="171"/>
      <c r="CEP24" s="172"/>
      <c r="CEQ24" s="162"/>
      <c r="CER24" s="171"/>
      <c r="CES24" s="171"/>
      <c r="CET24" s="171"/>
      <c r="CEU24" s="171"/>
      <c r="CEV24" s="171"/>
      <c r="CEW24" s="171"/>
      <c r="CEX24" s="172"/>
      <c r="CEY24" s="162"/>
      <c r="CEZ24" s="171"/>
      <c r="CFA24" s="171"/>
      <c r="CFB24" s="171"/>
      <c r="CFC24" s="171"/>
      <c r="CFD24" s="171"/>
      <c r="CFE24" s="171"/>
      <c r="CFF24" s="172"/>
      <c r="CFG24" s="162"/>
      <c r="CFH24" s="171"/>
      <c r="CFI24" s="171"/>
      <c r="CFJ24" s="171"/>
      <c r="CFK24" s="171"/>
      <c r="CFL24" s="171"/>
      <c r="CFM24" s="171"/>
      <c r="CFN24" s="172"/>
      <c r="CFO24" s="162"/>
      <c r="CFP24" s="171"/>
      <c r="CFQ24" s="171"/>
      <c r="CFR24" s="171"/>
      <c r="CFS24" s="171"/>
      <c r="CFT24" s="171"/>
      <c r="CFU24" s="171"/>
      <c r="CFV24" s="172"/>
      <c r="CFW24" s="162"/>
      <c r="CFX24" s="171"/>
      <c r="CFY24" s="171"/>
      <c r="CFZ24" s="171"/>
      <c r="CGA24" s="171"/>
      <c r="CGB24" s="171"/>
      <c r="CGC24" s="171"/>
      <c r="CGD24" s="172"/>
      <c r="CGE24" s="162"/>
      <c r="CGF24" s="171"/>
      <c r="CGG24" s="171"/>
      <c r="CGH24" s="171"/>
      <c r="CGI24" s="171"/>
      <c r="CGJ24" s="171"/>
      <c r="CGK24" s="171"/>
      <c r="CGL24" s="172"/>
      <c r="CGM24" s="162"/>
      <c r="CGN24" s="171"/>
      <c r="CGO24" s="171"/>
      <c r="CGP24" s="171"/>
      <c r="CGQ24" s="171"/>
      <c r="CGR24" s="171"/>
      <c r="CGS24" s="171"/>
      <c r="CGT24" s="172"/>
      <c r="CGU24" s="162"/>
      <c r="CGV24" s="171"/>
      <c r="CGW24" s="171"/>
      <c r="CGX24" s="171"/>
      <c r="CGY24" s="171"/>
      <c r="CGZ24" s="171"/>
      <c r="CHA24" s="171"/>
      <c r="CHB24" s="172"/>
      <c r="CHC24" s="162"/>
      <c r="CHD24" s="171"/>
      <c r="CHE24" s="171"/>
      <c r="CHF24" s="171"/>
      <c r="CHG24" s="171"/>
      <c r="CHH24" s="171"/>
      <c r="CHI24" s="171"/>
      <c r="CHJ24" s="172"/>
      <c r="CHK24" s="162"/>
      <c r="CHL24" s="171"/>
      <c r="CHM24" s="171"/>
      <c r="CHN24" s="171"/>
      <c r="CHO24" s="171"/>
      <c r="CHP24" s="171"/>
      <c r="CHQ24" s="171"/>
      <c r="CHR24" s="172"/>
      <c r="CHS24" s="162"/>
      <c r="CHT24" s="171"/>
      <c r="CHU24" s="171"/>
      <c r="CHV24" s="171"/>
      <c r="CHW24" s="171"/>
      <c r="CHX24" s="171"/>
      <c r="CHY24" s="171"/>
      <c r="CHZ24" s="172"/>
      <c r="CIA24" s="162"/>
      <c r="CIB24" s="171"/>
      <c r="CIC24" s="171"/>
      <c r="CID24" s="171"/>
      <c r="CIE24" s="171"/>
      <c r="CIF24" s="171"/>
      <c r="CIG24" s="171"/>
      <c r="CIH24" s="172"/>
      <c r="CII24" s="162"/>
      <c r="CIJ24" s="171"/>
      <c r="CIK24" s="171"/>
      <c r="CIL24" s="171"/>
      <c r="CIM24" s="171"/>
      <c r="CIN24" s="171"/>
      <c r="CIO24" s="171"/>
      <c r="CIP24" s="172"/>
      <c r="CIQ24" s="162"/>
      <c r="CIR24" s="171"/>
      <c r="CIS24" s="171"/>
      <c r="CIT24" s="171"/>
      <c r="CIU24" s="171"/>
      <c r="CIV24" s="171"/>
      <c r="CIW24" s="171"/>
      <c r="CIX24" s="172"/>
      <c r="CIY24" s="162"/>
      <c r="CIZ24" s="171"/>
      <c r="CJA24" s="171"/>
      <c r="CJB24" s="171"/>
      <c r="CJC24" s="171"/>
      <c r="CJD24" s="171"/>
      <c r="CJE24" s="171"/>
      <c r="CJF24" s="172"/>
      <c r="CJG24" s="162"/>
      <c r="CJH24" s="171"/>
      <c r="CJI24" s="171"/>
      <c r="CJJ24" s="171"/>
      <c r="CJK24" s="171"/>
      <c r="CJL24" s="171"/>
      <c r="CJM24" s="171"/>
      <c r="CJN24" s="172"/>
      <c r="CJO24" s="162"/>
      <c r="CJP24" s="171"/>
      <c r="CJQ24" s="171"/>
      <c r="CJR24" s="171"/>
      <c r="CJS24" s="171"/>
      <c r="CJT24" s="171"/>
      <c r="CJU24" s="171"/>
      <c r="CJV24" s="172"/>
      <c r="CJW24" s="162"/>
      <c r="CJX24" s="171"/>
      <c r="CJY24" s="171"/>
      <c r="CJZ24" s="171"/>
      <c r="CKA24" s="171"/>
      <c r="CKB24" s="171"/>
      <c r="CKC24" s="171"/>
      <c r="CKD24" s="172"/>
      <c r="CKE24" s="162"/>
      <c r="CKF24" s="171"/>
      <c r="CKG24" s="171"/>
      <c r="CKH24" s="171"/>
      <c r="CKI24" s="171"/>
      <c r="CKJ24" s="171"/>
      <c r="CKK24" s="171"/>
      <c r="CKL24" s="172"/>
      <c r="CKM24" s="162"/>
      <c r="CKN24" s="171"/>
      <c r="CKO24" s="171"/>
      <c r="CKP24" s="171"/>
      <c r="CKQ24" s="171"/>
      <c r="CKR24" s="171"/>
      <c r="CKS24" s="171"/>
      <c r="CKT24" s="172"/>
      <c r="CKU24" s="162"/>
      <c r="CKV24" s="171"/>
      <c r="CKW24" s="171"/>
      <c r="CKX24" s="171"/>
      <c r="CKY24" s="171"/>
      <c r="CKZ24" s="171"/>
      <c r="CLA24" s="171"/>
      <c r="CLB24" s="172"/>
      <c r="CLC24" s="162"/>
      <c r="CLD24" s="171"/>
      <c r="CLE24" s="171"/>
      <c r="CLF24" s="171"/>
      <c r="CLG24" s="171"/>
      <c r="CLH24" s="171"/>
      <c r="CLI24" s="171"/>
      <c r="CLJ24" s="172"/>
      <c r="CLK24" s="162"/>
      <c r="CLL24" s="171"/>
      <c r="CLM24" s="171"/>
      <c r="CLN24" s="171"/>
      <c r="CLO24" s="171"/>
      <c r="CLP24" s="171"/>
      <c r="CLQ24" s="171"/>
      <c r="CLR24" s="172"/>
      <c r="CLS24" s="162"/>
      <c r="CLT24" s="171"/>
      <c r="CLU24" s="171"/>
      <c r="CLV24" s="171"/>
      <c r="CLW24" s="171"/>
      <c r="CLX24" s="171"/>
      <c r="CLY24" s="171"/>
      <c r="CLZ24" s="172"/>
      <c r="CMA24" s="162"/>
      <c r="CMB24" s="171"/>
      <c r="CMC24" s="171"/>
      <c r="CMD24" s="171"/>
      <c r="CME24" s="171"/>
      <c r="CMF24" s="171"/>
      <c r="CMG24" s="171"/>
      <c r="CMH24" s="172"/>
      <c r="CMI24" s="162"/>
      <c r="CMJ24" s="171"/>
      <c r="CMK24" s="171"/>
      <c r="CML24" s="171"/>
      <c r="CMM24" s="171"/>
      <c r="CMN24" s="171"/>
      <c r="CMO24" s="171"/>
      <c r="CMP24" s="172"/>
      <c r="CMQ24" s="162"/>
      <c r="CMR24" s="171"/>
      <c r="CMS24" s="171"/>
      <c r="CMT24" s="171"/>
      <c r="CMU24" s="171"/>
      <c r="CMV24" s="171"/>
      <c r="CMW24" s="171"/>
      <c r="CMX24" s="172"/>
      <c r="CMY24" s="162"/>
      <c r="CMZ24" s="171"/>
      <c r="CNA24" s="171"/>
      <c r="CNB24" s="171"/>
      <c r="CNC24" s="171"/>
      <c r="CND24" s="171"/>
      <c r="CNE24" s="171"/>
      <c r="CNF24" s="172"/>
      <c r="CNG24" s="162"/>
      <c r="CNH24" s="171"/>
      <c r="CNI24" s="171"/>
      <c r="CNJ24" s="171"/>
      <c r="CNK24" s="171"/>
      <c r="CNL24" s="171"/>
      <c r="CNM24" s="171"/>
      <c r="CNN24" s="172"/>
      <c r="CNO24" s="162"/>
      <c r="CNP24" s="171"/>
      <c r="CNQ24" s="171"/>
      <c r="CNR24" s="171"/>
      <c r="CNS24" s="171"/>
      <c r="CNT24" s="171"/>
      <c r="CNU24" s="171"/>
      <c r="CNV24" s="172"/>
      <c r="CNW24" s="162"/>
      <c r="CNX24" s="171"/>
      <c r="CNY24" s="171"/>
      <c r="CNZ24" s="171"/>
      <c r="COA24" s="171"/>
      <c r="COB24" s="171"/>
      <c r="COC24" s="171"/>
      <c r="COD24" s="172"/>
      <c r="COE24" s="162"/>
      <c r="COF24" s="171"/>
      <c r="COG24" s="171"/>
      <c r="COH24" s="171"/>
      <c r="COI24" s="171"/>
      <c r="COJ24" s="171"/>
      <c r="COK24" s="171"/>
      <c r="COL24" s="172"/>
      <c r="COM24" s="162"/>
      <c r="CON24" s="171"/>
      <c r="COO24" s="171"/>
      <c r="COP24" s="171"/>
      <c r="COQ24" s="171"/>
      <c r="COR24" s="171"/>
      <c r="COS24" s="171"/>
      <c r="COT24" s="172"/>
      <c r="COU24" s="162"/>
      <c r="COV24" s="171"/>
      <c r="COW24" s="171"/>
      <c r="COX24" s="171"/>
      <c r="COY24" s="171"/>
      <c r="COZ24" s="171"/>
      <c r="CPA24" s="171"/>
      <c r="CPB24" s="172"/>
      <c r="CPC24" s="162"/>
      <c r="CPD24" s="171"/>
      <c r="CPE24" s="171"/>
      <c r="CPF24" s="171"/>
      <c r="CPG24" s="171"/>
      <c r="CPH24" s="171"/>
      <c r="CPI24" s="171"/>
      <c r="CPJ24" s="172"/>
      <c r="CPK24" s="162"/>
      <c r="CPL24" s="171"/>
      <c r="CPM24" s="171"/>
      <c r="CPN24" s="171"/>
      <c r="CPO24" s="171"/>
      <c r="CPP24" s="171"/>
      <c r="CPQ24" s="171"/>
      <c r="CPR24" s="172"/>
      <c r="CPS24" s="162"/>
      <c r="CPT24" s="171"/>
      <c r="CPU24" s="171"/>
      <c r="CPV24" s="171"/>
      <c r="CPW24" s="171"/>
      <c r="CPX24" s="171"/>
      <c r="CPY24" s="171"/>
      <c r="CPZ24" s="172"/>
      <c r="CQA24" s="162"/>
      <c r="CQB24" s="171"/>
      <c r="CQC24" s="171"/>
      <c r="CQD24" s="171"/>
      <c r="CQE24" s="171"/>
      <c r="CQF24" s="171"/>
      <c r="CQG24" s="171"/>
      <c r="CQH24" s="172"/>
      <c r="CQI24" s="162"/>
      <c r="CQJ24" s="171"/>
      <c r="CQK24" s="171"/>
      <c r="CQL24" s="171"/>
      <c r="CQM24" s="171"/>
      <c r="CQN24" s="171"/>
      <c r="CQO24" s="171"/>
      <c r="CQP24" s="172"/>
      <c r="CQQ24" s="162"/>
      <c r="CQR24" s="171"/>
      <c r="CQS24" s="171"/>
      <c r="CQT24" s="171"/>
      <c r="CQU24" s="171"/>
      <c r="CQV24" s="171"/>
      <c r="CQW24" s="171"/>
      <c r="CQX24" s="172"/>
      <c r="CQY24" s="162"/>
      <c r="CQZ24" s="171"/>
      <c r="CRA24" s="171"/>
      <c r="CRB24" s="171"/>
      <c r="CRC24" s="171"/>
      <c r="CRD24" s="171"/>
      <c r="CRE24" s="171"/>
      <c r="CRF24" s="172"/>
      <c r="CRG24" s="162"/>
      <c r="CRH24" s="171"/>
      <c r="CRI24" s="171"/>
      <c r="CRJ24" s="171"/>
      <c r="CRK24" s="171"/>
      <c r="CRL24" s="171"/>
      <c r="CRM24" s="171"/>
      <c r="CRN24" s="172"/>
      <c r="CRO24" s="162"/>
      <c r="CRP24" s="171"/>
      <c r="CRQ24" s="171"/>
      <c r="CRR24" s="171"/>
      <c r="CRS24" s="171"/>
      <c r="CRT24" s="171"/>
      <c r="CRU24" s="171"/>
      <c r="CRV24" s="172"/>
      <c r="CRW24" s="162"/>
      <c r="CRX24" s="171"/>
      <c r="CRY24" s="171"/>
      <c r="CRZ24" s="171"/>
      <c r="CSA24" s="171"/>
      <c r="CSB24" s="171"/>
      <c r="CSC24" s="171"/>
      <c r="CSD24" s="172"/>
      <c r="CSE24" s="162"/>
      <c r="CSF24" s="171"/>
      <c r="CSG24" s="171"/>
      <c r="CSH24" s="171"/>
      <c r="CSI24" s="171"/>
      <c r="CSJ24" s="171"/>
      <c r="CSK24" s="171"/>
      <c r="CSL24" s="172"/>
      <c r="CSM24" s="162"/>
      <c r="CSN24" s="171"/>
      <c r="CSO24" s="171"/>
      <c r="CSP24" s="171"/>
      <c r="CSQ24" s="171"/>
      <c r="CSR24" s="171"/>
      <c r="CSS24" s="171"/>
      <c r="CST24" s="172"/>
      <c r="CSU24" s="162"/>
      <c r="CSV24" s="171"/>
      <c r="CSW24" s="171"/>
      <c r="CSX24" s="171"/>
      <c r="CSY24" s="171"/>
      <c r="CSZ24" s="171"/>
      <c r="CTA24" s="171"/>
      <c r="CTB24" s="172"/>
      <c r="CTC24" s="162"/>
      <c r="CTD24" s="171"/>
      <c r="CTE24" s="171"/>
      <c r="CTF24" s="171"/>
      <c r="CTG24" s="171"/>
      <c r="CTH24" s="171"/>
      <c r="CTI24" s="171"/>
      <c r="CTJ24" s="172"/>
      <c r="CTK24" s="162"/>
      <c r="CTL24" s="171"/>
      <c r="CTM24" s="171"/>
      <c r="CTN24" s="171"/>
      <c r="CTO24" s="171"/>
      <c r="CTP24" s="171"/>
      <c r="CTQ24" s="171"/>
      <c r="CTR24" s="172"/>
      <c r="CTS24" s="162"/>
      <c r="CTT24" s="171"/>
      <c r="CTU24" s="171"/>
      <c r="CTV24" s="171"/>
      <c r="CTW24" s="171"/>
      <c r="CTX24" s="171"/>
      <c r="CTY24" s="171"/>
      <c r="CTZ24" s="172"/>
      <c r="CUA24" s="162"/>
      <c r="CUB24" s="171"/>
      <c r="CUC24" s="171"/>
      <c r="CUD24" s="171"/>
      <c r="CUE24" s="171"/>
      <c r="CUF24" s="171"/>
      <c r="CUG24" s="171"/>
      <c r="CUH24" s="172"/>
      <c r="CUI24" s="162"/>
      <c r="CUJ24" s="171"/>
      <c r="CUK24" s="171"/>
      <c r="CUL24" s="171"/>
      <c r="CUM24" s="171"/>
      <c r="CUN24" s="171"/>
      <c r="CUO24" s="171"/>
      <c r="CUP24" s="172"/>
      <c r="CUQ24" s="162"/>
      <c r="CUR24" s="171"/>
      <c r="CUS24" s="171"/>
      <c r="CUT24" s="171"/>
      <c r="CUU24" s="171"/>
      <c r="CUV24" s="171"/>
      <c r="CUW24" s="171"/>
      <c r="CUX24" s="172"/>
      <c r="CUY24" s="162"/>
      <c r="CUZ24" s="171"/>
      <c r="CVA24" s="171"/>
      <c r="CVB24" s="171"/>
      <c r="CVC24" s="171"/>
      <c r="CVD24" s="171"/>
      <c r="CVE24" s="171"/>
      <c r="CVF24" s="172"/>
      <c r="CVG24" s="162"/>
      <c r="CVH24" s="171"/>
      <c r="CVI24" s="171"/>
      <c r="CVJ24" s="171"/>
      <c r="CVK24" s="171"/>
      <c r="CVL24" s="171"/>
      <c r="CVM24" s="171"/>
      <c r="CVN24" s="172"/>
      <c r="CVO24" s="162"/>
      <c r="CVP24" s="171"/>
      <c r="CVQ24" s="171"/>
      <c r="CVR24" s="171"/>
      <c r="CVS24" s="171"/>
      <c r="CVT24" s="171"/>
      <c r="CVU24" s="171"/>
      <c r="CVV24" s="172"/>
      <c r="CVW24" s="162"/>
      <c r="CVX24" s="171"/>
      <c r="CVY24" s="171"/>
      <c r="CVZ24" s="171"/>
      <c r="CWA24" s="171"/>
      <c r="CWB24" s="171"/>
      <c r="CWC24" s="171"/>
      <c r="CWD24" s="172"/>
      <c r="CWE24" s="162"/>
      <c r="CWF24" s="171"/>
      <c r="CWG24" s="171"/>
      <c r="CWH24" s="171"/>
      <c r="CWI24" s="171"/>
      <c r="CWJ24" s="171"/>
      <c r="CWK24" s="171"/>
      <c r="CWL24" s="172"/>
      <c r="CWM24" s="162"/>
      <c r="CWN24" s="171"/>
      <c r="CWO24" s="171"/>
      <c r="CWP24" s="171"/>
      <c r="CWQ24" s="171"/>
      <c r="CWR24" s="171"/>
      <c r="CWS24" s="171"/>
      <c r="CWT24" s="172"/>
      <c r="CWU24" s="162"/>
      <c r="CWV24" s="171"/>
      <c r="CWW24" s="171"/>
      <c r="CWX24" s="171"/>
      <c r="CWY24" s="171"/>
      <c r="CWZ24" s="171"/>
      <c r="CXA24" s="171"/>
      <c r="CXB24" s="172"/>
      <c r="CXC24" s="162"/>
      <c r="CXD24" s="171"/>
      <c r="CXE24" s="171"/>
      <c r="CXF24" s="171"/>
      <c r="CXG24" s="171"/>
      <c r="CXH24" s="171"/>
      <c r="CXI24" s="171"/>
      <c r="CXJ24" s="172"/>
      <c r="CXK24" s="162"/>
      <c r="CXL24" s="171"/>
      <c r="CXM24" s="171"/>
      <c r="CXN24" s="171"/>
      <c r="CXO24" s="171"/>
      <c r="CXP24" s="171"/>
      <c r="CXQ24" s="171"/>
      <c r="CXR24" s="172"/>
      <c r="CXS24" s="162"/>
      <c r="CXT24" s="171"/>
      <c r="CXU24" s="171"/>
      <c r="CXV24" s="171"/>
      <c r="CXW24" s="171"/>
      <c r="CXX24" s="171"/>
      <c r="CXY24" s="171"/>
      <c r="CXZ24" s="172"/>
      <c r="CYA24" s="162"/>
      <c r="CYB24" s="171"/>
      <c r="CYC24" s="171"/>
      <c r="CYD24" s="171"/>
      <c r="CYE24" s="171"/>
      <c r="CYF24" s="171"/>
      <c r="CYG24" s="171"/>
      <c r="CYH24" s="172"/>
      <c r="CYI24" s="162"/>
      <c r="CYJ24" s="171"/>
      <c r="CYK24" s="171"/>
      <c r="CYL24" s="171"/>
      <c r="CYM24" s="171"/>
      <c r="CYN24" s="171"/>
      <c r="CYO24" s="171"/>
      <c r="CYP24" s="172"/>
      <c r="CYQ24" s="162"/>
      <c r="CYR24" s="171"/>
      <c r="CYS24" s="171"/>
      <c r="CYT24" s="171"/>
      <c r="CYU24" s="171"/>
      <c r="CYV24" s="171"/>
      <c r="CYW24" s="171"/>
      <c r="CYX24" s="172"/>
      <c r="CYY24" s="162"/>
      <c r="CYZ24" s="171"/>
      <c r="CZA24" s="171"/>
      <c r="CZB24" s="171"/>
      <c r="CZC24" s="171"/>
      <c r="CZD24" s="171"/>
      <c r="CZE24" s="171"/>
      <c r="CZF24" s="172"/>
      <c r="CZG24" s="162"/>
      <c r="CZH24" s="171"/>
      <c r="CZI24" s="171"/>
      <c r="CZJ24" s="171"/>
      <c r="CZK24" s="171"/>
      <c r="CZL24" s="171"/>
      <c r="CZM24" s="171"/>
      <c r="CZN24" s="172"/>
      <c r="CZO24" s="162"/>
      <c r="CZP24" s="171"/>
      <c r="CZQ24" s="171"/>
      <c r="CZR24" s="171"/>
      <c r="CZS24" s="171"/>
      <c r="CZT24" s="171"/>
      <c r="CZU24" s="171"/>
      <c r="CZV24" s="172"/>
      <c r="CZW24" s="162"/>
      <c r="CZX24" s="171"/>
      <c r="CZY24" s="171"/>
      <c r="CZZ24" s="171"/>
      <c r="DAA24" s="171"/>
      <c r="DAB24" s="171"/>
      <c r="DAC24" s="171"/>
      <c r="DAD24" s="172"/>
      <c r="DAE24" s="162"/>
      <c r="DAF24" s="171"/>
      <c r="DAG24" s="171"/>
      <c r="DAH24" s="171"/>
      <c r="DAI24" s="171"/>
      <c r="DAJ24" s="171"/>
      <c r="DAK24" s="171"/>
      <c r="DAL24" s="172"/>
      <c r="DAM24" s="162"/>
      <c r="DAN24" s="171"/>
      <c r="DAO24" s="171"/>
      <c r="DAP24" s="171"/>
      <c r="DAQ24" s="171"/>
      <c r="DAR24" s="171"/>
      <c r="DAS24" s="171"/>
      <c r="DAT24" s="172"/>
      <c r="DAU24" s="162"/>
      <c r="DAV24" s="171"/>
      <c r="DAW24" s="171"/>
      <c r="DAX24" s="171"/>
      <c r="DAY24" s="171"/>
      <c r="DAZ24" s="171"/>
      <c r="DBA24" s="171"/>
      <c r="DBB24" s="172"/>
      <c r="DBC24" s="162"/>
      <c r="DBD24" s="171"/>
      <c r="DBE24" s="171"/>
      <c r="DBF24" s="171"/>
      <c r="DBG24" s="171"/>
      <c r="DBH24" s="171"/>
      <c r="DBI24" s="171"/>
      <c r="DBJ24" s="172"/>
      <c r="DBK24" s="162"/>
      <c r="DBL24" s="171"/>
      <c r="DBM24" s="171"/>
      <c r="DBN24" s="171"/>
      <c r="DBO24" s="171"/>
      <c r="DBP24" s="171"/>
      <c r="DBQ24" s="171"/>
      <c r="DBR24" s="172"/>
      <c r="DBS24" s="162"/>
      <c r="DBT24" s="171"/>
      <c r="DBU24" s="171"/>
      <c r="DBV24" s="171"/>
      <c r="DBW24" s="171"/>
      <c r="DBX24" s="171"/>
      <c r="DBY24" s="171"/>
      <c r="DBZ24" s="172"/>
      <c r="DCA24" s="162"/>
      <c r="DCB24" s="171"/>
      <c r="DCC24" s="171"/>
      <c r="DCD24" s="171"/>
      <c r="DCE24" s="171"/>
      <c r="DCF24" s="171"/>
      <c r="DCG24" s="171"/>
      <c r="DCH24" s="172"/>
      <c r="DCI24" s="162"/>
      <c r="DCJ24" s="171"/>
      <c r="DCK24" s="171"/>
      <c r="DCL24" s="171"/>
      <c r="DCM24" s="171"/>
      <c r="DCN24" s="171"/>
      <c r="DCO24" s="171"/>
      <c r="DCP24" s="172"/>
      <c r="DCQ24" s="162"/>
      <c r="DCR24" s="171"/>
      <c r="DCS24" s="171"/>
      <c r="DCT24" s="171"/>
      <c r="DCU24" s="171"/>
      <c r="DCV24" s="171"/>
      <c r="DCW24" s="171"/>
      <c r="DCX24" s="172"/>
      <c r="DCY24" s="162"/>
      <c r="DCZ24" s="171"/>
      <c r="DDA24" s="171"/>
      <c r="DDB24" s="171"/>
      <c r="DDC24" s="171"/>
      <c r="DDD24" s="171"/>
      <c r="DDE24" s="171"/>
      <c r="DDF24" s="172"/>
      <c r="DDG24" s="162"/>
      <c r="DDH24" s="171"/>
      <c r="DDI24" s="171"/>
      <c r="DDJ24" s="171"/>
      <c r="DDK24" s="171"/>
      <c r="DDL24" s="171"/>
      <c r="DDM24" s="171"/>
      <c r="DDN24" s="172"/>
      <c r="DDO24" s="162"/>
      <c r="DDP24" s="171"/>
      <c r="DDQ24" s="171"/>
      <c r="DDR24" s="171"/>
      <c r="DDS24" s="171"/>
      <c r="DDT24" s="171"/>
      <c r="DDU24" s="171"/>
      <c r="DDV24" s="172"/>
      <c r="DDW24" s="162"/>
      <c r="DDX24" s="171"/>
      <c r="DDY24" s="171"/>
      <c r="DDZ24" s="171"/>
      <c r="DEA24" s="171"/>
      <c r="DEB24" s="171"/>
      <c r="DEC24" s="171"/>
      <c r="DED24" s="172"/>
      <c r="DEE24" s="162"/>
      <c r="DEF24" s="171"/>
      <c r="DEG24" s="171"/>
      <c r="DEH24" s="171"/>
      <c r="DEI24" s="171"/>
      <c r="DEJ24" s="171"/>
      <c r="DEK24" s="171"/>
      <c r="DEL24" s="172"/>
      <c r="DEM24" s="162"/>
      <c r="DEN24" s="171"/>
      <c r="DEO24" s="171"/>
      <c r="DEP24" s="171"/>
      <c r="DEQ24" s="171"/>
      <c r="DER24" s="171"/>
      <c r="DES24" s="171"/>
      <c r="DET24" s="172"/>
      <c r="DEU24" s="162"/>
      <c r="DEV24" s="171"/>
      <c r="DEW24" s="171"/>
      <c r="DEX24" s="171"/>
      <c r="DEY24" s="171"/>
      <c r="DEZ24" s="171"/>
      <c r="DFA24" s="171"/>
      <c r="DFB24" s="172"/>
      <c r="DFC24" s="162"/>
      <c r="DFD24" s="171"/>
      <c r="DFE24" s="171"/>
      <c r="DFF24" s="171"/>
      <c r="DFG24" s="171"/>
      <c r="DFH24" s="171"/>
      <c r="DFI24" s="171"/>
      <c r="DFJ24" s="172"/>
      <c r="DFK24" s="162"/>
      <c r="DFL24" s="171"/>
      <c r="DFM24" s="171"/>
      <c r="DFN24" s="171"/>
      <c r="DFO24" s="171"/>
      <c r="DFP24" s="171"/>
      <c r="DFQ24" s="171"/>
      <c r="DFR24" s="172"/>
      <c r="DFS24" s="162"/>
      <c r="DFT24" s="171"/>
      <c r="DFU24" s="171"/>
      <c r="DFV24" s="171"/>
      <c r="DFW24" s="171"/>
      <c r="DFX24" s="171"/>
      <c r="DFY24" s="171"/>
      <c r="DFZ24" s="172"/>
      <c r="DGA24" s="162"/>
      <c r="DGB24" s="171"/>
      <c r="DGC24" s="171"/>
      <c r="DGD24" s="171"/>
      <c r="DGE24" s="171"/>
      <c r="DGF24" s="171"/>
      <c r="DGG24" s="171"/>
      <c r="DGH24" s="172"/>
      <c r="DGI24" s="162"/>
      <c r="DGJ24" s="171"/>
      <c r="DGK24" s="171"/>
      <c r="DGL24" s="171"/>
      <c r="DGM24" s="171"/>
      <c r="DGN24" s="171"/>
      <c r="DGO24" s="171"/>
      <c r="DGP24" s="172"/>
      <c r="DGQ24" s="162"/>
      <c r="DGR24" s="171"/>
      <c r="DGS24" s="171"/>
      <c r="DGT24" s="171"/>
      <c r="DGU24" s="171"/>
      <c r="DGV24" s="171"/>
      <c r="DGW24" s="171"/>
      <c r="DGX24" s="172"/>
      <c r="DGY24" s="162"/>
      <c r="DGZ24" s="171"/>
      <c r="DHA24" s="171"/>
      <c r="DHB24" s="171"/>
      <c r="DHC24" s="171"/>
      <c r="DHD24" s="171"/>
      <c r="DHE24" s="171"/>
      <c r="DHF24" s="172"/>
      <c r="DHG24" s="162"/>
      <c r="DHH24" s="171"/>
      <c r="DHI24" s="171"/>
      <c r="DHJ24" s="171"/>
      <c r="DHK24" s="171"/>
      <c r="DHL24" s="171"/>
      <c r="DHM24" s="171"/>
      <c r="DHN24" s="172"/>
      <c r="DHO24" s="162"/>
      <c r="DHP24" s="171"/>
      <c r="DHQ24" s="171"/>
      <c r="DHR24" s="171"/>
      <c r="DHS24" s="171"/>
      <c r="DHT24" s="171"/>
      <c r="DHU24" s="171"/>
      <c r="DHV24" s="172"/>
      <c r="DHW24" s="162"/>
      <c r="DHX24" s="171"/>
      <c r="DHY24" s="171"/>
      <c r="DHZ24" s="171"/>
      <c r="DIA24" s="171"/>
      <c r="DIB24" s="171"/>
      <c r="DIC24" s="171"/>
      <c r="DID24" s="172"/>
      <c r="DIE24" s="162"/>
      <c r="DIF24" s="171"/>
      <c r="DIG24" s="171"/>
      <c r="DIH24" s="171"/>
      <c r="DII24" s="171"/>
      <c r="DIJ24" s="171"/>
      <c r="DIK24" s="171"/>
      <c r="DIL24" s="172"/>
      <c r="DIM24" s="162"/>
      <c r="DIN24" s="171"/>
      <c r="DIO24" s="171"/>
      <c r="DIP24" s="171"/>
      <c r="DIQ24" s="171"/>
      <c r="DIR24" s="171"/>
      <c r="DIS24" s="171"/>
      <c r="DIT24" s="172"/>
      <c r="DIU24" s="162"/>
      <c r="DIV24" s="171"/>
      <c r="DIW24" s="171"/>
      <c r="DIX24" s="171"/>
      <c r="DIY24" s="171"/>
      <c r="DIZ24" s="171"/>
      <c r="DJA24" s="171"/>
      <c r="DJB24" s="172"/>
      <c r="DJC24" s="162"/>
      <c r="DJD24" s="171"/>
      <c r="DJE24" s="171"/>
      <c r="DJF24" s="171"/>
      <c r="DJG24" s="171"/>
      <c r="DJH24" s="171"/>
      <c r="DJI24" s="171"/>
      <c r="DJJ24" s="172"/>
      <c r="DJK24" s="162"/>
      <c r="DJL24" s="171"/>
      <c r="DJM24" s="171"/>
      <c r="DJN24" s="171"/>
      <c r="DJO24" s="171"/>
      <c r="DJP24" s="171"/>
      <c r="DJQ24" s="171"/>
      <c r="DJR24" s="172"/>
      <c r="DJS24" s="162"/>
      <c r="DJT24" s="171"/>
      <c r="DJU24" s="171"/>
      <c r="DJV24" s="171"/>
      <c r="DJW24" s="171"/>
      <c r="DJX24" s="171"/>
      <c r="DJY24" s="171"/>
      <c r="DJZ24" s="172"/>
      <c r="DKA24" s="162"/>
      <c r="DKB24" s="171"/>
      <c r="DKC24" s="171"/>
      <c r="DKD24" s="171"/>
      <c r="DKE24" s="171"/>
      <c r="DKF24" s="171"/>
      <c r="DKG24" s="171"/>
      <c r="DKH24" s="172"/>
      <c r="DKI24" s="162"/>
      <c r="DKJ24" s="171"/>
      <c r="DKK24" s="171"/>
      <c r="DKL24" s="171"/>
      <c r="DKM24" s="171"/>
      <c r="DKN24" s="171"/>
      <c r="DKO24" s="171"/>
      <c r="DKP24" s="172"/>
      <c r="DKQ24" s="162"/>
      <c r="DKR24" s="171"/>
      <c r="DKS24" s="171"/>
      <c r="DKT24" s="171"/>
      <c r="DKU24" s="171"/>
      <c r="DKV24" s="171"/>
      <c r="DKW24" s="171"/>
      <c r="DKX24" s="172"/>
      <c r="DKY24" s="162"/>
      <c r="DKZ24" s="171"/>
      <c r="DLA24" s="171"/>
      <c r="DLB24" s="171"/>
      <c r="DLC24" s="171"/>
      <c r="DLD24" s="171"/>
      <c r="DLE24" s="171"/>
      <c r="DLF24" s="172"/>
      <c r="DLG24" s="162"/>
      <c r="DLH24" s="171"/>
      <c r="DLI24" s="171"/>
      <c r="DLJ24" s="171"/>
      <c r="DLK24" s="171"/>
      <c r="DLL24" s="171"/>
      <c r="DLM24" s="171"/>
      <c r="DLN24" s="172"/>
      <c r="DLO24" s="162"/>
      <c r="DLP24" s="171"/>
      <c r="DLQ24" s="171"/>
      <c r="DLR24" s="171"/>
      <c r="DLS24" s="171"/>
      <c r="DLT24" s="171"/>
      <c r="DLU24" s="171"/>
      <c r="DLV24" s="172"/>
      <c r="DLW24" s="162"/>
      <c r="DLX24" s="171"/>
      <c r="DLY24" s="171"/>
      <c r="DLZ24" s="171"/>
      <c r="DMA24" s="171"/>
      <c r="DMB24" s="171"/>
      <c r="DMC24" s="171"/>
      <c r="DMD24" s="172"/>
      <c r="DME24" s="162"/>
      <c r="DMF24" s="171"/>
      <c r="DMG24" s="171"/>
      <c r="DMH24" s="171"/>
      <c r="DMI24" s="171"/>
      <c r="DMJ24" s="171"/>
      <c r="DMK24" s="171"/>
      <c r="DML24" s="172"/>
      <c r="DMM24" s="162"/>
      <c r="DMN24" s="171"/>
      <c r="DMO24" s="171"/>
      <c r="DMP24" s="171"/>
      <c r="DMQ24" s="171"/>
      <c r="DMR24" s="171"/>
      <c r="DMS24" s="171"/>
      <c r="DMT24" s="172"/>
      <c r="DMU24" s="162"/>
      <c r="DMV24" s="171"/>
      <c r="DMW24" s="171"/>
      <c r="DMX24" s="171"/>
      <c r="DMY24" s="171"/>
      <c r="DMZ24" s="171"/>
      <c r="DNA24" s="171"/>
      <c r="DNB24" s="172"/>
      <c r="DNC24" s="162"/>
      <c r="DND24" s="171"/>
      <c r="DNE24" s="171"/>
      <c r="DNF24" s="171"/>
      <c r="DNG24" s="171"/>
      <c r="DNH24" s="171"/>
      <c r="DNI24" s="171"/>
      <c r="DNJ24" s="172"/>
      <c r="DNK24" s="162"/>
      <c r="DNL24" s="171"/>
      <c r="DNM24" s="171"/>
      <c r="DNN24" s="171"/>
      <c r="DNO24" s="171"/>
      <c r="DNP24" s="171"/>
      <c r="DNQ24" s="171"/>
      <c r="DNR24" s="172"/>
      <c r="DNS24" s="162"/>
      <c r="DNT24" s="171"/>
      <c r="DNU24" s="171"/>
      <c r="DNV24" s="171"/>
      <c r="DNW24" s="171"/>
      <c r="DNX24" s="171"/>
      <c r="DNY24" s="171"/>
      <c r="DNZ24" s="172"/>
      <c r="DOA24" s="162"/>
      <c r="DOB24" s="171"/>
      <c r="DOC24" s="171"/>
      <c r="DOD24" s="171"/>
      <c r="DOE24" s="171"/>
      <c r="DOF24" s="171"/>
      <c r="DOG24" s="171"/>
      <c r="DOH24" s="172"/>
      <c r="DOI24" s="162"/>
      <c r="DOJ24" s="171"/>
      <c r="DOK24" s="171"/>
      <c r="DOL24" s="171"/>
      <c r="DOM24" s="171"/>
      <c r="DON24" s="171"/>
      <c r="DOO24" s="171"/>
      <c r="DOP24" s="172"/>
      <c r="DOQ24" s="162"/>
      <c r="DOR24" s="171"/>
      <c r="DOS24" s="171"/>
      <c r="DOT24" s="171"/>
      <c r="DOU24" s="171"/>
      <c r="DOV24" s="171"/>
      <c r="DOW24" s="171"/>
      <c r="DOX24" s="172"/>
      <c r="DOY24" s="162"/>
      <c r="DOZ24" s="171"/>
      <c r="DPA24" s="171"/>
      <c r="DPB24" s="171"/>
      <c r="DPC24" s="171"/>
      <c r="DPD24" s="171"/>
      <c r="DPE24" s="171"/>
      <c r="DPF24" s="172"/>
      <c r="DPG24" s="162"/>
      <c r="DPH24" s="171"/>
      <c r="DPI24" s="171"/>
      <c r="DPJ24" s="171"/>
      <c r="DPK24" s="171"/>
      <c r="DPL24" s="171"/>
      <c r="DPM24" s="171"/>
      <c r="DPN24" s="172"/>
      <c r="DPO24" s="162"/>
      <c r="DPP24" s="171"/>
      <c r="DPQ24" s="171"/>
      <c r="DPR24" s="171"/>
      <c r="DPS24" s="171"/>
      <c r="DPT24" s="171"/>
      <c r="DPU24" s="171"/>
      <c r="DPV24" s="172"/>
      <c r="DPW24" s="162"/>
      <c r="DPX24" s="171"/>
      <c r="DPY24" s="171"/>
      <c r="DPZ24" s="171"/>
      <c r="DQA24" s="171"/>
      <c r="DQB24" s="171"/>
      <c r="DQC24" s="171"/>
      <c r="DQD24" s="172"/>
      <c r="DQE24" s="162"/>
      <c r="DQF24" s="171"/>
      <c r="DQG24" s="171"/>
      <c r="DQH24" s="171"/>
      <c r="DQI24" s="171"/>
      <c r="DQJ24" s="171"/>
      <c r="DQK24" s="171"/>
      <c r="DQL24" s="172"/>
      <c r="DQM24" s="162"/>
      <c r="DQN24" s="171"/>
      <c r="DQO24" s="171"/>
      <c r="DQP24" s="171"/>
      <c r="DQQ24" s="171"/>
      <c r="DQR24" s="171"/>
      <c r="DQS24" s="171"/>
      <c r="DQT24" s="172"/>
      <c r="DQU24" s="162"/>
      <c r="DQV24" s="171"/>
      <c r="DQW24" s="171"/>
      <c r="DQX24" s="171"/>
      <c r="DQY24" s="171"/>
      <c r="DQZ24" s="171"/>
      <c r="DRA24" s="171"/>
      <c r="DRB24" s="172"/>
      <c r="DRC24" s="162"/>
      <c r="DRD24" s="171"/>
      <c r="DRE24" s="171"/>
      <c r="DRF24" s="171"/>
      <c r="DRG24" s="171"/>
      <c r="DRH24" s="171"/>
      <c r="DRI24" s="171"/>
      <c r="DRJ24" s="172"/>
      <c r="DRK24" s="162"/>
      <c r="DRL24" s="171"/>
      <c r="DRM24" s="171"/>
      <c r="DRN24" s="171"/>
      <c r="DRO24" s="171"/>
      <c r="DRP24" s="171"/>
      <c r="DRQ24" s="171"/>
      <c r="DRR24" s="172"/>
      <c r="DRS24" s="162"/>
      <c r="DRT24" s="171"/>
      <c r="DRU24" s="171"/>
      <c r="DRV24" s="171"/>
      <c r="DRW24" s="171"/>
      <c r="DRX24" s="171"/>
      <c r="DRY24" s="171"/>
      <c r="DRZ24" s="172"/>
      <c r="DSA24" s="162"/>
      <c r="DSB24" s="171"/>
      <c r="DSC24" s="171"/>
      <c r="DSD24" s="171"/>
      <c r="DSE24" s="171"/>
      <c r="DSF24" s="171"/>
      <c r="DSG24" s="171"/>
      <c r="DSH24" s="172"/>
      <c r="DSI24" s="162"/>
      <c r="DSJ24" s="171"/>
      <c r="DSK24" s="171"/>
      <c r="DSL24" s="171"/>
      <c r="DSM24" s="171"/>
      <c r="DSN24" s="171"/>
      <c r="DSO24" s="171"/>
      <c r="DSP24" s="172"/>
      <c r="DSQ24" s="162"/>
      <c r="DSR24" s="171"/>
      <c r="DSS24" s="171"/>
      <c r="DST24" s="171"/>
      <c r="DSU24" s="171"/>
      <c r="DSV24" s="171"/>
      <c r="DSW24" s="171"/>
      <c r="DSX24" s="172"/>
      <c r="DSY24" s="162"/>
      <c r="DSZ24" s="171"/>
      <c r="DTA24" s="171"/>
      <c r="DTB24" s="171"/>
      <c r="DTC24" s="171"/>
      <c r="DTD24" s="171"/>
      <c r="DTE24" s="171"/>
      <c r="DTF24" s="172"/>
      <c r="DTG24" s="162"/>
      <c r="DTH24" s="171"/>
      <c r="DTI24" s="171"/>
      <c r="DTJ24" s="171"/>
      <c r="DTK24" s="171"/>
      <c r="DTL24" s="171"/>
      <c r="DTM24" s="171"/>
      <c r="DTN24" s="172"/>
      <c r="DTO24" s="162"/>
      <c r="DTP24" s="171"/>
      <c r="DTQ24" s="171"/>
      <c r="DTR24" s="171"/>
      <c r="DTS24" s="171"/>
      <c r="DTT24" s="171"/>
      <c r="DTU24" s="171"/>
      <c r="DTV24" s="172"/>
      <c r="DTW24" s="162"/>
      <c r="DTX24" s="171"/>
      <c r="DTY24" s="171"/>
      <c r="DTZ24" s="171"/>
      <c r="DUA24" s="171"/>
      <c r="DUB24" s="171"/>
      <c r="DUC24" s="171"/>
      <c r="DUD24" s="172"/>
      <c r="DUE24" s="162"/>
      <c r="DUF24" s="171"/>
      <c r="DUG24" s="171"/>
      <c r="DUH24" s="171"/>
      <c r="DUI24" s="171"/>
      <c r="DUJ24" s="171"/>
      <c r="DUK24" s="171"/>
      <c r="DUL24" s="172"/>
      <c r="DUM24" s="162"/>
      <c r="DUN24" s="171"/>
      <c r="DUO24" s="171"/>
      <c r="DUP24" s="171"/>
      <c r="DUQ24" s="171"/>
      <c r="DUR24" s="171"/>
      <c r="DUS24" s="171"/>
      <c r="DUT24" s="172"/>
      <c r="DUU24" s="162"/>
      <c r="DUV24" s="171"/>
      <c r="DUW24" s="171"/>
      <c r="DUX24" s="171"/>
      <c r="DUY24" s="171"/>
      <c r="DUZ24" s="171"/>
      <c r="DVA24" s="171"/>
      <c r="DVB24" s="172"/>
      <c r="DVC24" s="162"/>
      <c r="DVD24" s="171"/>
      <c r="DVE24" s="171"/>
      <c r="DVF24" s="171"/>
      <c r="DVG24" s="171"/>
      <c r="DVH24" s="171"/>
      <c r="DVI24" s="171"/>
      <c r="DVJ24" s="172"/>
      <c r="DVK24" s="162"/>
      <c r="DVL24" s="171"/>
      <c r="DVM24" s="171"/>
      <c r="DVN24" s="171"/>
      <c r="DVO24" s="171"/>
      <c r="DVP24" s="171"/>
      <c r="DVQ24" s="171"/>
      <c r="DVR24" s="172"/>
      <c r="DVS24" s="162"/>
      <c r="DVT24" s="171"/>
      <c r="DVU24" s="171"/>
      <c r="DVV24" s="171"/>
      <c r="DVW24" s="171"/>
      <c r="DVX24" s="171"/>
      <c r="DVY24" s="171"/>
      <c r="DVZ24" s="172"/>
      <c r="DWA24" s="162"/>
      <c r="DWB24" s="171"/>
      <c r="DWC24" s="171"/>
      <c r="DWD24" s="171"/>
      <c r="DWE24" s="171"/>
      <c r="DWF24" s="171"/>
      <c r="DWG24" s="171"/>
      <c r="DWH24" s="172"/>
      <c r="DWI24" s="162"/>
      <c r="DWJ24" s="171"/>
      <c r="DWK24" s="171"/>
      <c r="DWL24" s="171"/>
      <c r="DWM24" s="171"/>
      <c r="DWN24" s="171"/>
      <c r="DWO24" s="171"/>
      <c r="DWP24" s="172"/>
      <c r="DWQ24" s="162"/>
      <c r="DWR24" s="171"/>
      <c r="DWS24" s="171"/>
      <c r="DWT24" s="171"/>
      <c r="DWU24" s="171"/>
      <c r="DWV24" s="171"/>
      <c r="DWW24" s="171"/>
      <c r="DWX24" s="172"/>
      <c r="DWY24" s="162"/>
      <c r="DWZ24" s="171"/>
      <c r="DXA24" s="171"/>
      <c r="DXB24" s="171"/>
      <c r="DXC24" s="171"/>
      <c r="DXD24" s="171"/>
      <c r="DXE24" s="171"/>
      <c r="DXF24" s="172"/>
      <c r="DXG24" s="162"/>
      <c r="DXH24" s="171"/>
      <c r="DXI24" s="171"/>
      <c r="DXJ24" s="171"/>
      <c r="DXK24" s="171"/>
      <c r="DXL24" s="171"/>
      <c r="DXM24" s="171"/>
      <c r="DXN24" s="172"/>
      <c r="DXO24" s="162"/>
      <c r="DXP24" s="171"/>
      <c r="DXQ24" s="171"/>
      <c r="DXR24" s="171"/>
      <c r="DXS24" s="171"/>
      <c r="DXT24" s="171"/>
      <c r="DXU24" s="171"/>
      <c r="DXV24" s="172"/>
      <c r="DXW24" s="162"/>
      <c r="DXX24" s="171"/>
      <c r="DXY24" s="171"/>
      <c r="DXZ24" s="171"/>
      <c r="DYA24" s="171"/>
      <c r="DYB24" s="171"/>
      <c r="DYC24" s="171"/>
      <c r="DYD24" s="172"/>
      <c r="DYE24" s="162"/>
      <c r="DYF24" s="171"/>
      <c r="DYG24" s="171"/>
      <c r="DYH24" s="171"/>
      <c r="DYI24" s="171"/>
      <c r="DYJ24" s="171"/>
      <c r="DYK24" s="171"/>
      <c r="DYL24" s="172"/>
      <c r="DYM24" s="162"/>
      <c r="DYN24" s="171"/>
      <c r="DYO24" s="171"/>
      <c r="DYP24" s="171"/>
      <c r="DYQ24" s="171"/>
      <c r="DYR24" s="171"/>
      <c r="DYS24" s="171"/>
      <c r="DYT24" s="172"/>
      <c r="DYU24" s="162"/>
      <c r="DYV24" s="171"/>
      <c r="DYW24" s="171"/>
      <c r="DYX24" s="171"/>
      <c r="DYY24" s="171"/>
      <c r="DYZ24" s="171"/>
      <c r="DZA24" s="171"/>
      <c r="DZB24" s="172"/>
      <c r="DZC24" s="162"/>
      <c r="DZD24" s="171"/>
      <c r="DZE24" s="171"/>
      <c r="DZF24" s="171"/>
      <c r="DZG24" s="171"/>
      <c r="DZH24" s="171"/>
      <c r="DZI24" s="171"/>
      <c r="DZJ24" s="172"/>
      <c r="DZK24" s="162"/>
      <c r="DZL24" s="171"/>
      <c r="DZM24" s="171"/>
      <c r="DZN24" s="171"/>
      <c r="DZO24" s="171"/>
      <c r="DZP24" s="171"/>
      <c r="DZQ24" s="171"/>
      <c r="DZR24" s="172"/>
      <c r="DZS24" s="162"/>
      <c r="DZT24" s="171"/>
      <c r="DZU24" s="171"/>
      <c r="DZV24" s="171"/>
      <c r="DZW24" s="171"/>
      <c r="DZX24" s="171"/>
      <c r="DZY24" s="171"/>
      <c r="DZZ24" s="172"/>
      <c r="EAA24" s="162"/>
      <c r="EAB24" s="171"/>
      <c r="EAC24" s="171"/>
      <c r="EAD24" s="171"/>
      <c r="EAE24" s="171"/>
      <c r="EAF24" s="171"/>
      <c r="EAG24" s="171"/>
      <c r="EAH24" s="172"/>
      <c r="EAI24" s="162"/>
      <c r="EAJ24" s="171"/>
      <c r="EAK24" s="171"/>
      <c r="EAL24" s="171"/>
      <c r="EAM24" s="171"/>
      <c r="EAN24" s="171"/>
      <c r="EAO24" s="171"/>
      <c r="EAP24" s="172"/>
      <c r="EAQ24" s="162"/>
      <c r="EAR24" s="171"/>
      <c r="EAS24" s="171"/>
      <c r="EAT24" s="171"/>
      <c r="EAU24" s="171"/>
      <c r="EAV24" s="171"/>
      <c r="EAW24" s="171"/>
      <c r="EAX24" s="172"/>
      <c r="EAY24" s="162"/>
      <c r="EAZ24" s="171"/>
      <c r="EBA24" s="171"/>
      <c r="EBB24" s="171"/>
      <c r="EBC24" s="171"/>
      <c r="EBD24" s="171"/>
      <c r="EBE24" s="171"/>
      <c r="EBF24" s="172"/>
      <c r="EBG24" s="162"/>
      <c r="EBH24" s="171"/>
      <c r="EBI24" s="171"/>
      <c r="EBJ24" s="171"/>
      <c r="EBK24" s="171"/>
      <c r="EBL24" s="171"/>
      <c r="EBM24" s="171"/>
      <c r="EBN24" s="172"/>
      <c r="EBO24" s="162"/>
      <c r="EBP24" s="171"/>
      <c r="EBQ24" s="171"/>
      <c r="EBR24" s="171"/>
      <c r="EBS24" s="171"/>
      <c r="EBT24" s="171"/>
      <c r="EBU24" s="171"/>
      <c r="EBV24" s="172"/>
      <c r="EBW24" s="162"/>
      <c r="EBX24" s="171"/>
      <c r="EBY24" s="171"/>
      <c r="EBZ24" s="171"/>
      <c r="ECA24" s="171"/>
      <c r="ECB24" s="171"/>
      <c r="ECC24" s="171"/>
      <c r="ECD24" s="172"/>
      <c r="ECE24" s="162"/>
      <c r="ECF24" s="171"/>
      <c r="ECG24" s="171"/>
      <c r="ECH24" s="171"/>
      <c r="ECI24" s="171"/>
      <c r="ECJ24" s="171"/>
      <c r="ECK24" s="171"/>
      <c r="ECL24" s="172"/>
      <c r="ECM24" s="162"/>
      <c r="ECN24" s="171"/>
      <c r="ECO24" s="171"/>
      <c r="ECP24" s="171"/>
      <c r="ECQ24" s="171"/>
      <c r="ECR24" s="171"/>
      <c r="ECS24" s="171"/>
      <c r="ECT24" s="172"/>
      <c r="ECU24" s="162"/>
      <c r="ECV24" s="171"/>
      <c r="ECW24" s="171"/>
      <c r="ECX24" s="171"/>
      <c r="ECY24" s="171"/>
      <c r="ECZ24" s="171"/>
      <c r="EDA24" s="171"/>
      <c r="EDB24" s="172"/>
      <c r="EDC24" s="162"/>
      <c r="EDD24" s="171"/>
      <c r="EDE24" s="171"/>
      <c r="EDF24" s="171"/>
      <c r="EDG24" s="171"/>
      <c r="EDH24" s="171"/>
      <c r="EDI24" s="171"/>
      <c r="EDJ24" s="172"/>
      <c r="EDK24" s="162"/>
      <c r="EDL24" s="171"/>
      <c r="EDM24" s="171"/>
      <c r="EDN24" s="171"/>
      <c r="EDO24" s="171"/>
      <c r="EDP24" s="171"/>
      <c r="EDQ24" s="171"/>
      <c r="EDR24" s="172"/>
      <c r="EDS24" s="162"/>
      <c r="EDT24" s="171"/>
      <c r="EDU24" s="171"/>
      <c r="EDV24" s="171"/>
      <c r="EDW24" s="171"/>
      <c r="EDX24" s="171"/>
      <c r="EDY24" s="171"/>
      <c r="EDZ24" s="172"/>
      <c r="EEA24" s="162"/>
      <c r="EEB24" s="171"/>
      <c r="EEC24" s="171"/>
      <c r="EED24" s="171"/>
      <c r="EEE24" s="171"/>
      <c r="EEF24" s="171"/>
      <c r="EEG24" s="171"/>
      <c r="EEH24" s="172"/>
      <c r="EEI24" s="162"/>
      <c r="EEJ24" s="171"/>
      <c r="EEK24" s="171"/>
      <c r="EEL24" s="171"/>
      <c r="EEM24" s="171"/>
      <c r="EEN24" s="171"/>
      <c r="EEO24" s="171"/>
      <c r="EEP24" s="172"/>
      <c r="EEQ24" s="162"/>
      <c r="EER24" s="171"/>
      <c r="EES24" s="171"/>
      <c r="EET24" s="171"/>
      <c r="EEU24" s="171"/>
      <c r="EEV24" s="171"/>
      <c r="EEW24" s="171"/>
      <c r="EEX24" s="172"/>
      <c r="EEY24" s="162"/>
      <c r="EEZ24" s="171"/>
      <c r="EFA24" s="171"/>
      <c r="EFB24" s="171"/>
      <c r="EFC24" s="171"/>
      <c r="EFD24" s="171"/>
      <c r="EFE24" s="171"/>
      <c r="EFF24" s="172"/>
      <c r="EFG24" s="162"/>
      <c r="EFH24" s="171"/>
      <c r="EFI24" s="171"/>
      <c r="EFJ24" s="171"/>
      <c r="EFK24" s="171"/>
      <c r="EFL24" s="171"/>
      <c r="EFM24" s="171"/>
      <c r="EFN24" s="172"/>
      <c r="EFO24" s="162"/>
      <c r="EFP24" s="171"/>
      <c r="EFQ24" s="171"/>
      <c r="EFR24" s="171"/>
      <c r="EFS24" s="171"/>
      <c r="EFT24" s="171"/>
      <c r="EFU24" s="171"/>
      <c r="EFV24" s="172"/>
      <c r="EFW24" s="162"/>
      <c r="EFX24" s="171"/>
      <c r="EFY24" s="171"/>
      <c r="EFZ24" s="171"/>
      <c r="EGA24" s="171"/>
      <c r="EGB24" s="171"/>
      <c r="EGC24" s="171"/>
      <c r="EGD24" s="172"/>
      <c r="EGE24" s="162"/>
      <c r="EGF24" s="171"/>
      <c r="EGG24" s="171"/>
      <c r="EGH24" s="171"/>
      <c r="EGI24" s="171"/>
      <c r="EGJ24" s="171"/>
      <c r="EGK24" s="171"/>
      <c r="EGL24" s="172"/>
      <c r="EGM24" s="162"/>
      <c r="EGN24" s="171"/>
      <c r="EGO24" s="171"/>
      <c r="EGP24" s="171"/>
      <c r="EGQ24" s="171"/>
      <c r="EGR24" s="171"/>
      <c r="EGS24" s="171"/>
      <c r="EGT24" s="172"/>
      <c r="EGU24" s="162"/>
      <c r="EGV24" s="171"/>
      <c r="EGW24" s="171"/>
      <c r="EGX24" s="171"/>
      <c r="EGY24" s="171"/>
      <c r="EGZ24" s="171"/>
      <c r="EHA24" s="171"/>
      <c r="EHB24" s="172"/>
      <c r="EHC24" s="162"/>
      <c r="EHD24" s="171"/>
      <c r="EHE24" s="171"/>
      <c r="EHF24" s="171"/>
      <c r="EHG24" s="171"/>
      <c r="EHH24" s="171"/>
      <c r="EHI24" s="171"/>
      <c r="EHJ24" s="172"/>
      <c r="EHK24" s="162"/>
      <c r="EHL24" s="171"/>
      <c r="EHM24" s="171"/>
      <c r="EHN24" s="171"/>
      <c r="EHO24" s="171"/>
      <c r="EHP24" s="171"/>
      <c r="EHQ24" s="171"/>
      <c r="EHR24" s="172"/>
      <c r="EHS24" s="162"/>
      <c r="EHT24" s="171"/>
      <c r="EHU24" s="171"/>
      <c r="EHV24" s="171"/>
      <c r="EHW24" s="171"/>
      <c r="EHX24" s="171"/>
      <c r="EHY24" s="171"/>
      <c r="EHZ24" s="172"/>
      <c r="EIA24" s="162"/>
      <c r="EIB24" s="171"/>
      <c r="EIC24" s="171"/>
      <c r="EID24" s="171"/>
      <c r="EIE24" s="171"/>
      <c r="EIF24" s="171"/>
      <c r="EIG24" s="171"/>
      <c r="EIH24" s="172"/>
      <c r="EII24" s="162"/>
      <c r="EIJ24" s="171"/>
      <c r="EIK24" s="171"/>
      <c r="EIL24" s="171"/>
      <c r="EIM24" s="171"/>
      <c r="EIN24" s="171"/>
      <c r="EIO24" s="171"/>
      <c r="EIP24" s="172"/>
      <c r="EIQ24" s="162"/>
      <c r="EIR24" s="171"/>
      <c r="EIS24" s="171"/>
      <c r="EIT24" s="171"/>
      <c r="EIU24" s="171"/>
      <c r="EIV24" s="171"/>
      <c r="EIW24" s="171"/>
      <c r="EIX24" s="172"/>
      <c r="EIY24" s="162"/>
      <c r="EIZ24" s="171"/>
      <c r="EJA24" s="171"/>
      <c r="EJB24" s="171"/>
      <c r="EJC24" s="171"/>
      <c r="EJD24" s="171"/>
      <c r="EJE24" s="171"/>
      <c r="EJF24" s="172"/>
      <c r="EJG24" s="162"/>
      <c r="EJH24" s="171"/>
      <c r="EJI24" s="171"/>
      <c r="EJJ24" s="171"/>
      <c r="EJK24" s="171"/>
      <c r="EJL24" s="171"/>
      <c r="EJM24" s="171"/>
      <c r="EJN24" s="172"/>
      <c r="EJO24" s="162"/>
      <c r="EJP24" s="171"/>
      <c r="EJQ24" s="171"/>
      <c r="EJR24" s="171"/>
      <c r="EJS24" s="171"/>
      <c r="EJT24" s="171"/>
      <c r="EJU24" s="171"/>
      <c r="EJV24" s="172"/>
      <c r="EJW24" s="162"/>
      <c r="EJX24" s="171"/>
      <c r="EJY24" s="171"/>
      <c r="EJZ24" s="171"/>
      <c r="EKA24" s="171"/>
      <c r="EKB24" s="171"/>
      <c r="EKC24" s="171"/>
      <c r="EKD24" s="172"/>
      <c r="EKE24" s="162"/>
      <c r="EKF24" s="171"/>
      <c r="EKG24" s="171"/>
      <c r="EKH24" s="171"/>
      <c r="EKI24" s="171"/>
      <c r="EKJ24" s="171"/>
      <c r="EKK24" s="171"/>
      <c r="EKL24" s="172"/>
      <c r="EKM24" s="162"/>
      <c r="EKN24" s="171"/>
      <c r="EKO24" s="171"/>
      <c r="EKP24" s="171"/>
      <c r="EKQ24" s="171"/>
      <c r="EKR24" s="171"/>
      <c r="EKS24" s="171"/>
      <c r="EKT24" s="172"/>
      <c r="EKU24" s="162"/>
      <c r="EKV24" s="171"/>
      <c r="EKW24" s="171"/>
      <c r="EKX24" s="171"/>
      <c r="EKY24" s="171"/>
      <c r="EKZ24" s="171"/>
      <c r="ELA24" s="171"/>
      <c r="ELB24" s="172"/>
      <c r="ELC24" s="162"/>
      <c r="ELD24" s="171"/>
      <c r="ELE24" s="171"/>
      <c r="ELF24" s="171"/>
      <c r="ELG24" s="171"/>
      <c r="ELH24" s="171"/>
      <c r="ELI24" s="171"/>
      <c r="ELJ24" s="172"/>
      <c r="ELK24" s="162"/>
      <c r="ELL24" s="171"/>
      <c r="ELM24" s="171"/>
      <c r="ELN24" s="171"/>
      <c r="ELO24" s="171"/>
      <c r="ELP24" s="171"/>
      <c r="ELQ24" s="171"/>
      <c r="ELR24" s="172"/>
      <c r="ELS24" s="162"/>
      <c r="ELT24" s="171"/>
      <c r="ELU24" s="171"/>
      <c r="ELV24" s="171"/>
      <c r="ELW24" s="171"/>
      <c r="ELX24" s="171"/>
      <c r="ELY24" s="171"/>
      <c r="ELZ24" s="172"/>
      <c r="EMA24" s="162"/>
      <c r="EMB24" s="171"/>
      <c r="EMC24" s="171"/>
      <c r="EMD24" s="171"/>
      <c r="EME24" s="171"/>
      <c r="EMF24" s="171"/>
      <c r="EMG24" s="171"/>
      <c r="EMH24" s="172"/>
      <c r="EMI24" s="162"/>
      <c r="EMJ24" s="171"/>
      <c r="EMK24" s="171"/>
      <c r="EML24" s="171"/>
      <c r="EMM24" s="171"/>
      <c r="EMN24" s="171"/>
      <c r="EMO24" s="171"/>
      <c r="EMP24" s="172"/>
      <c r="EMQ24" s="162"/>
      <c r="EMR24" s="171"/>
      <c r="EMS24" s="171"/>
      <c r="EMT24" s="171"/>
      <c r="EMU24" s="171"/>
      <c r="EMV24" s="171"/>
      <c r="EMW24" s="171"/>
      <c r="EMX24" s="172"/>
      <c r="EMY24" s="162"/>
      <c r="EMZ24" s="171"/>
      <c r="ENA24" s="171"/>
      <c r="ENB24" s="171"/>
      <c r="ENC24" s="171"/>
      <c r="END24" s="171"/>
      <c r="ENE24" s="171"/>
      <c r="ENF24" s="172"/>
      <c r="ENG24" s="162"/>
      <c r="ENH24" s="171"/>
      <c r="ENI24" s="171"/>
      <c r="ENJ24" s="171"/>
      <c r="ENK24" s="171"/>
      <c r="ENL24" s="171"/>
      <c r="ENM24" s="171"/>
      <c r="ENN24" s="172"/>
      <c r="ENO24" s="162"/>
      <c r="ENP24" s="171"/>
      <c r="ENQ24" s="171"/>
      <c r="ENR24" s="171"/>
      <c r="ENS24" s="171"/>
      <c r="ENT24" s="171"/>
      <c r="ENU24" s="171"/>
      <c r="ENV24" s="172"/>
      <c r="ENW24" s="162"/>
      <c r="ENX24" s="171"/>
      <c r="ENY24" s="171"/>
      <c r="ENZ24" s="171"/>
      <c r="EOA24" s="171"/>
      <c r="EOB24" s="171"/>
      <c r="EOC24" s="171"/>
      <c r="EOD24" s="172"/>
      <c r="EOE24" s="162"/>
      <c r="EOF24" s="171"/>
      <c r="EOG24" s="171"/>
      <c r="EOH24" s="171"/>
      <c r="EOI24" s="171"/>
      <c r="EOJ24" s="171"/>
      <c r="EOK24" s="171"/>
      <c r="EOL24" s="172"/>
      <c r="EOM24" s="162"/>
      <c r="EON24" s="171"/>
      <c r="EOO24" s="171"/>
      <c r="EOP24" s="171"/>
      <c r="EOQ24" s="171"/>
      <c r="EOR24" s="171"/>
      <c r="EOS24" s="171"/>
      <c r="EOT24" s="172"/>
      <c r="EOU24" s="162"/>
      <c r="EOV24" s="171"/>
      <c r="EOW24" s="171"/>
      <c r="EOX24" s="171"/>
      <c r="EOY24" s="171"/>
      <c r="EOZ24" s="171"/>
      <c r="EPA24" s="171"/>
      <c r="EPB24" s="172"/>
      <c r="EPC24" s="162"/>
      <c r="EPD24" s="171"/>
      <c r="EPE24" s="171"/>
      <c r="EPF24" s="171"/>
      <c r="EPG24" s="171"/>
      <c r="EPH24" s="171"/>
      <c r="EPI24" s="171"/>
      <c r="EPJ24" s="172"/>
      <c r="EPK24" s="162"/>
      <c r="EPL24" s="171"/>
      <c r="EPM24" s="171"/>
      <c r="EPN24" s="171"/>
      <c r="EPO24" s="171"/>
      <c r="EPP24" s="171"/>
      <c r="EPQ24" s="171"/>
      <c r="EPR24" s="172"/>
      <c r="EPS24" s="162"/>
      <c r="EPT24" s="171"/>
      <c r="EPU24" s="171"/>
      <c r="EPV24" s="171"/>
      <c r="EPW24" s="171"/>
      <c r="EPX24" s="171"/>
      <c r="EPY24" s="171"/>
      <c r="EPZ24" s="172"/>
      <c r="EQA24" s="162"/>
      <c r="EQB24" s="171"/>
      <c r="EQC24" s="171"/>
      <c r="EQD24" s="171"/>
      <c r="EQE24" s="171"/>
      <c r="EQF24" s="171"/>
      <c r="EQG24" s="171"/>
      <c r="EQH24" s="172"/>
      <c r="EQI24" s="162"/>
      <c r="EQJ24" s="171"/>
      <c r="EQK24" s="171"/>
      <c r="EQL24" s="171"/>
      <c r="EQM24" s="171"/>
      <c r="EQN24" s="171"/>
      <c r="EQO24" s="171"/>
      <c r="EQP24" s="172"/>
      <c r="EQQ24" s="162"/>
      <c r="EQR24" s="171"/>
      <c r="EQS24" s="171"/>
      <c r="EQT24" s="171"/>
      <c r="EQU24" s="171"/>
      <c r="EQV24" s="171"/>
      <c r="EQW24" s="171"/>
      <c r="EQX24" s="172"/>
      <c r="EQY24" s="162"/>
      <c r="EQZ24" s="171"/>
      <c r="ERA24" s="171"/>
      <c r="ERB24" s="171"/>
      <c r="ERC24" s="171"/>
      <c r="ERD24" s="171"/>
      <c r="ERE24" s="171"/>
      <c r="ERF24" s="172"/>
      <c r="ERG24" s="162"/>
      <c r="ERH24" s="171"/>
      <c r="ERI24" s="171"/>
      <c r="ERJ24" s="171"/>
      <c r="ERK24" s="171"/>
      <c r="ERL24" s="171"/>
      <c r="ERM24" s="171"/>
      <c r="ERN24" s="172"/>
      <c r="ERO24" s="162"/>
      <c r="ERP24" s="171"/>
      <c r="ERQ24" s="171"/>
      <c r="ERR24" s="171"/>
      <c r="ERS24" s="171"/>
      <c r="ERT24" s="171"/>
      <c r="ERU24" s="171"/>
      <c r="ERV24" s="172"/>
      <c r="ERW24" s="162"/>
      <c r="ERX24" s="171"/>
      <c r="ERY24" s="171"/>
      <c r="ERZ24" s="171"/>
      <c r="ESA24" s="171"/>
      <c r="ESB24" s="171"/>
      <c r="ESC24" s="171"/>
      <c r="ESD24" s="172"/>
      <c r="ESE24" s="162"/>
      <c r="ESF24" s="171"/>
      <c r="ESG24" s="171"/>
      <c r="ESH24" s="171"/>
      <c r="ESI24" s="171"/>
      <c r="ESJ24" s="171"/>
      <c r="ESK24" s="171"/>
      <c r="ESL24" s="172"/>
      <c r="ESM24" s="162"/>
      <c r="ESN24" s="171"/>
      <c r="ESO24" s="171"/>
      <c r="ESP24" s="171"/>
      <c r="ESQ24" s="171"/>
      <c r="ESR24" s="171"/>
      <c r="ESS24" s="171"/>
      <c r="EST24" s="172"/>
      <c r="ESU24" s="162"/>
      <c r="ESV24" s="171"/>
      <c r="ESW24" s="171"/>
      <c r="ESX24" s="171"/>
      <c r="ESY24" s="171"/>
      <c r="ESZ24" s="171"/>
      <c r="ETA24" s="171"/>
      <c r="ETB24" s="172"/>
      <c r="ETC24" s="162"/>
      <c r="ETD24" s="171"/>
      <c r="ETE24" s="171"/>
      <c r="ETF24" s="171"/>
      <c r="ETG24" s="171"/>
      <c r="ETH24" s="171"/>
      <c r="ETI24" s="171"/>
      <c r="ETJ24" s="172"/>
      <c r="ETK24" s="162"/>
      <c r="ETL24" s="171"/>
      <c r="ETM24" s="171"/>
      <c r="ETN24" s="171"/>
      <c r="ETO24" s="171"/>
      <c r="ETP24" s="171"/>
      <c r="ETQ24" s="171"/>
      <c r="ETR24" s="172"/>
      <c r="ETS24" s="162"/>
      <c r="ETT24" s="171"/>
      <c r="ETU24" s="171"/>
      <c r="ETV24" s="171"/>
      <c r="ETW24" s="171"/>
      <c r="ETX24" s="171"/>
      <c r="ETY24" s="171"/>
      <c r="ETZ24" s="172"/>
      <c r="EUA24" s="162"/>
      <c r="EUB24" s="171"/>
      <c r="EUC24" s="171"/>
      <c r="EUD24" s="171"/>
      <c r="EUE24" s="171"/>
      <c r="EUF24" s="171"/>
      <c r="EUG24" s="171"/>
      <c r="EUH24" s="172"/>
      <c r="EUI24" s="162"/>
      <c r="EUJ24" s="171"/>
      <c r="EUK24" s="171"/>
      <c r="EUL24" s="171"/>
      <c r="EUM24" s="171"/>
      <c r="EUN24" s="171"/>
      <c r="EUO24" s="171"/>
      <c r="EUP24" s="172"/>
      <c r="EUQ24" s="162"/>
      <c r="EUR24" s="171"/>
      <c r="EUS24" s="171"/>
      <c r="EUT24" s="171"/>
      <c r="EUU24" s="171"/>
      <c r="EUV24" s="171"/>
      <c r="EUW24" s="171"/>
      <c r="EUX24" s="172"/>
      <c r="EUY24" s="162"/>
      <c r="EUZ24" s="171"/>
      <c r="EVA24" s="171"/>
      <c r="EVB24" s="171"/>
      <c r="EVC24" s="171"/>
      <c r="EVD24" s="171"/>
      <c r="EVE24" s="171"/>
      <c r="EVF24" s="172"/>
      <c r="EVG24" s="162"/>
      <c r="EVH24" s="171"/>
      <c r="EVI24" s="171"/>
      <c r="EVJ24" s="171"/>
      <c r="EVK24" s="171"/>
      <c r="EVL24" s="171"/>
      <c r="EVM24" s="171"/>
      <c r="EVN24" s="172"/>
      <c r="EVO24" s="162"/>
      <c r="EVP24" s="171"/>
      <c r="EVQ24" s="171"/>
      <c r="EVR24" s="171"/>
      <c r="EVS24" s="171"/>
      <c r="EVT24" s="171"/>
      <c r="EVU24" s="171"/>
      <c r="EVV24" s="172"/>
      <c r="EVW24" s="162"/>
      <c r="EVX24" s="171"/>
      <c r="EVY24" s="171"/>
      <c r="EVZ24" s="171"/>
      <c r="EWA24" s="171"/>
      <c r="EWB24" s="171"/>
      <c r="EWC24" s="171"/>
      <c r="EWD24" s="172"/>
      <c r="EWE24" s="162"/>
      <c r="EWF24" s="171"/>
      <c r="EWG24" s="171"/>
      <c r="EWH24" s="171"/>
      <c r="EWI24" s="171"/>
      <c r="EWJ24" s="171"/>
      <c r="EWK24" s="171"/>
      <c r="EWL24" s="172"/>
      <c r="EWM24" s="162"/>
      <c r="EWN24" s="171"/>
      <c r="EWO24" s="171"/>
      <c r="EWP24" s="171"/>
      <c r="EWQ24" s="171"/>
      <c r="EWR24" s="171"/>
      <c r="EWS24" s="171"/>
      <c r="EWT24" s="172"/>
      <c r="EWU24" s="162"/>
      <c r="EWV24" s="171"/>
      <c r="EWW24" s="171"/>
      <c r="EWX24" s="171"/>
      <c r="EWY24" s="171"/>
      <c r="EWZ24" s="171"/>
      <c r="EXA24" s="171"/>
      <c r="EXB24" s="172"/>
      <c r="EXC24" s="162"/>
      <c r="EXD24" s="171"/>
      <c r="EXE24" s="171"/>
      <c r="EXF24" s="171"/>
      <c r="EXG24" s="171"/>
      <c r="EXH24" s="171"/>
      <c r="EXI24" s="171"/>
      <c r="EXJ24" s="172"/>
      <c r="EXK24" s="162"/>
      <c r="EXL24" s="171"/>
      <c r="EXM24" s="171"/>
      <c r="EXN24" s="171"/>
      <c r="EXO24" s="171"/>
      <c r="EXP24" s="171"/>
      <c r="EXQ24" s="171"/>
      <c r="EXR24" s="172"/>
      <c r="EXS24" s="162"/>
      <c r="EXT24" s="171"/>
      <c r="EXU24" s="171"/>
      <c r="EXV24" s="171"/>
      <c r="EXW24" s="171"/>
      <c r="EXX24" s="171"/>
      <c r="EXY24" s="171"/>
      <c r="EXZ24" s="172"/>
      <c r="EYA24" s="162"/>
      <c r="EYB24" s="171"/>
      <c r="EYC24" s="171"/>
      <c r="EYD24" s="171"/>
      <c r="EYE24" s="171"/>
      <c r="EYF24" s="171"/>
      <c r="EYG24" s="171"/>
      <c r="EYH24" s="172"/>
      <c r="EYI24" s="162"/>
      <c r="EYJ24" s="171"/>
      <c r="EYK24" s="171"/>
      <c r="EYL24" s="171"/>
      <c r="EYM24" s="171"/>
      <c r="EYN24" s="171"/>
      <c r="EYO24" s="171"/>
      <c r="EYP24" s="172"/>
      <c r="EYQ24" s="162"/>
      <c r="EYR24" s="171"/>
      <c r="EYS24" s="171"/>
      <c r="EYT24" s="171"/>
      <c r="EYU24" s="171"/>
      <c r="EYV24" s="171"/>
      <c r="EYW24" s="171"/>
      <c r="EYX24" s="172"/>
      <c r="EYY24" s="162"/>
      <c r="EYZ24" s="171"/>
      <c r="EZA24" s="171"/>
      <c r="EZB24" s="171"/>
      <c r="EZC24" s="171"/>
      <c r="EZD24" s="171"/>
      <c r="EZE24" s="171"/>
      <c r="EZF24" s="172"/>
      <c r="EZG24" s="162"/>
      <c r="EZH24" s="171"/>
      <c r="EZI24" s="171"/>
      <c r="EZJ24" s="171"/>
      <c r="EZK24" s="171"/>
      <c r="EZL24" s="171"/>
      <c r="EZM24" s="171"/>
      <c r="EZN24" s="172"/>
      <c r="EZO24" s="162"/>
      <c r="EZP24" s="171"/>
      <c r="EZQ24" s="171"/>
      <c r="EZR24" s="171"/>
      <c r="EZS24" s="171"/>
      <c r="EZT24" s="171"/>
      <c r="EZU24" s="171"/>
      <c r="EZV24" s="172"/>
      <c r="EZW24" s="162"/>
      <c r="EZX24" s="171"/>
      <c r="EZY24" s="171"/>
      <c r="EZZ24" s="171"/>
      <c r="FAA24" s="171"/>
      <c r="FAB24" s="171"/>
      <c r="FAC24" s="171"/>
      <c r="FAD24" s="172"/>
      <c r="FAE24" s="162"/>
      <c r="FAF24" s="171"/>
      <c r="FAG24" s="171"/>
      <c r="FAH24" s="171"/>
      <c r="FAI24" s="171"/>
      <c r="FAJ24" s="171"/>
      <c r="FAK24" s="171"/>
      <c r="FAL24" s="172"/>
      <c r="FAM24" s="162"/>
      <c r="FAN24" s="171"/>
      <c r="FAO24" s="171"/>
      <c r="FAP24" s="171"/>
      <c r="FAQ24" s="171"/>
      <c r="FAR24" s="171"/>
      <c r="FAS24" s="171"/>
      <c r="FAT24" s="172"/>
      <c r="FAU24" s="162"/>
      <c r="FAV24" s="171"/>
      <c r="FAW24" s="171"/>
      <c r="FAX24" s="171"/>
      <c r="FAY24" s="171"/>
      <c r="FAZ24" s="171"/>
      <c r="FBA24" s="171"/>
      <c r="FBB24" s="172"/>
      <c r="FBC24" s="162"/>
      <c r="FBD24" s="171"/>
      <c r="FBE24" s="171"/>
      <c r="FBF24" s="171"/>
      <c r="FBG24" s="171"/>
      <c r="FBH24" s="171"/>
      <c r="FBI24" s="171"/>
      <c r="FBJ24" s="172"/>
      <c r="FBK24" s="162"/>
      <c r="FBL24" s="171"/>
      <c r="FBM24" s="171"/>
      <c r="FBN24" s="171"/>
      <c r="FBO24" s="171"/>
      <c r="FBP24" s="171"/>
      <c r="FBQ24" s="171"/>
      <c r="FBR24" s="172"/>
      <c r="FBS24" s="162"/>
      <c r="FBT24" s="171"/>
      <c r="FBU24" s="171"/>
      <c r="FBV24" s="171"/>
      <c r="FBW24" s="171"/>
      <c r="FBX24" s="171"/>
      <c r="FBY24" s="171"/>
      <c r="FBZ24" s="172"/>
      <c r="FCA24" s="162"/>
      <c r="FCB24" s="171"/>
      <c r="FCC24" s="171"/>
      <c r="FCD24" s="171"/>
      <c r="FCE24" s="171"/>
      <c r="FCF24" s="171"/>
      <c r="FCG24" s="171"/>
      <c r="FCH24" s="172"/>
      <c r="FCI24" s="162"/>
      <c r="FCJ24" s="171"/>
      <c r="FCK24" s="171"/>
      <c r="FCL24" s="171"/>
      <c r="FCM24" s="171"/>
      <c r="FCN24" s="171"/>
      <c r="FCO24" s="171"/>
      <c r="FCP24" s="172"/>
      <c r="FCQ24" s="162"/>
      <c r="FCR24" s="171"/>
      <c r="FCS24" s="171"/>
      <c r="FCT24" s="171"/>
      <c r="FCU24" s="171"/>
      <c r="FCV24" s="171"/>
      <c r="FCW24" s="171"/>
      <c r="FCX24" s="172"/>
      <c r="FCY24" s="162"/>
      <c r="FCZ24" s="171"/>
      <c r="FDA24" s="171"/>
      <c r="FDB24" s="171"/>
      <c r="FDC24" s="171"/>
      <c r="FDD24" s="171"/>
      <c r="FDE24" s="171"/>
      <c r="FDF24" s="172"/>
      <c r="FDG24" s="162"/>
      <c r="FDH24" s="171"/>
      <c r="FDI24" s="171"/>
      <c r="FDJ24" s="171"/>
      <c r="FDK24" s="171"/>
      <c r="FDL24" s="171"/>
      <c r="FDM24" s="171"/>
      <c r="FDN24" s="172"/>
      <c r="FDO24" s="162"/>
      <c r="FDP24" s="171"/>
      <c r="FDQ24" s="171"/>
      <c r="FDR24" s="171"/>
      <c r="FDS24" s="171"/>
      <c r="FDT24" s="171"/>
      <c r="FDU24" s="171"/>
      <c r="FDV24" s="172"/>
      <c r="FDW24" s="162"/>
      <c r="FDX24" s="171"/>
      <c r="FDY24" s="171"/>
      <c r="FDZ24" s="171"/>
      <c r="FEA24" s="171"/>
      <c r="FEB24" s="171"/>
      <c r="FEC24" s="171"/>
      <c r="FED24" s="172"/>
      <c r="FEE24" s="162"/>
      <c r="FEF24" s="171"/>
      <c r="FEG24" s="171"/>
      <c r="FEH24" s="171"/>
      <c r="FEI24" s="171"/>
      <c r="FEJ24" s="171"/>
      <c r="FEK24" s="171"/>
      <c r="FEL24" s="172"/>
      <c r="FEM24" s="162"/>
      <c r="FEN24" s="171"/>
      <c r="FEO24" s="171"/>
      <c r="FEP24" s="171"/>
      <c r="FEQ24" s="171"/>
      <c r="FER24" s="171"/>
      <c r="FES24" s="171"/>
      <c r="FET24" s="172"/>
      <c r="FEU24" s="162"/>
      <c r="FEV24" s="171"/>
      <c r="FEW24" s="171"/>
      <c r="FEX24" s="171"/>
      <c r="FEY24" s="171"/>
      <c r="FEZ24" s="171"/>
      <c r="FFA24" s="171"/>
      <c r="FFB24" s="172"/>
      <c r="FFC24" s="162"/>
      <c r="FFD24" s="171"/>
      <c r="FFE24" s="171"/>
      <c r="FFF24" s="171"/>
      <c r="FFG24" s="171"/>
      <c r="FFH24" s="171"/>
      <c r="FFI24" s="171"/>
      <c r="FFJ24" s="172"/>
      <c r="FFK24" s="162"/>
      <c r="FFL24" s="171"/>
      <c r="FFM24" s="171"/>
      <c r="FFN24" s="171"/>
      <c r="FFO24" s="171"/>
      <c r="FFP24" s="171"/>
      <c r="FFQ24" s="171"/>
      <c r="FFR24" s="172"/>
      <c r="FFS24" s="162"/>
      <c r="FFT24" s="171"/>
      <c r="FFU24" s="171"/>
      <c r="FFV24" s="171"/>
      <c r="FFW24" s="171"/>
      <c r="FFX24" s="171"/>
      <c r="FFY24" s="171"/>
      <c r="FFZ24" s="172"/>
      <c r="FGA24" s="162"/>
      <c r="FGB24" s="171"/>
      <c r="FGC24" s="171"/>
      <c r="FGD24" s="171"/>
      <c r="FGE24" s="171"/>
      <c r="FGF24" s="171"/>
      <c r="FGG24" s="171"/>
      <c r="FGH24" s="172"/>
      <c r="FGI24" s="162"/>
      <c r="FGJ24" s="171"/>
      <c r="FGK24" s="171"/>
      <c r="FGL24" s="171"/>
      <c r="FGM24" s="171"/>
      <c r="FGN24" s="171"/>
      <c r="FGO24" s="171"/>
      <c r="FGP24" s="172"/>
      <c r="FGQ24" s="162"/>
      <c r="FGR24" s="171"/>
      <c r="FGS24" s="171"/>
      <c r="FGT24" s="171"/>
      <c r="FGU24" s="171"/>
      <c r="FGV24" s="171"/>
      <c r="FGW24" s="171"/>
      <c r="FGX24" s="172"/>
      <c r="FGY24" s="162"/>
      <c r="FGZ24" s="171"/>
      <c r="FHA24" s="171"/>
      <c r="FHB24" s="171"/>
      <c r="FHC24" s="171"/>
      <c r="FHD24" s="171"/>
      <c r="FHE24" s="171"/>
      <c r="FHF24" s="172"/>
      <c r="FHG24" s="162"/>
      <c r="FHH24" s="171"/>
      <c r="FHI24" s="171"/>
      <c r="FHJ24" s="171"/>
      <c r="FHK24" s="171"/>
      <c r="FHL24" s="171"/>
      <c r="FHM24" s="171"/>
      <c r="FHN24" s="172"/>
      <c r="FHO24" s="162"/>
      <c r="FHP24" s="171"/>
      <c r="FHQ24" s="171"/>
      <c r="FHR24" s="171"/>
      <c r="FHS24" s="171"/>
      <c r="FHT24" s="171"/>
      <c r="FHU24" s="171"/>
      <c r="FHV24" s="172"/>
      <c r="FHW24" s="162"/>
      <c r="FHX24" s="171"/>
      <c r="FHY24" s="171"/>
      <c r="FHZ24" s="171"/>
      <c r="FIA24" s="171"/>
      <c r="FIB24" s="171"/>
      <c r="FIC24" s="171"/>
      <c r="FID24" s="172"/>
      <c r="FIE24" s="162"/>
      <c r="FIF24" s="171"/>
      <c r="FIG24" s="171"/>
      <c r="FIH24" s="171"/>
      <c r="FII24" s="171"/>
      <c r="FIJ24" s="171"/>
      <c r="FIK24" s="171"/>
      <c r="FIL24" s="172"/>
      <c r="FIM24" s="162"/>
      <c r="FIN24" s="171"/>
      <c r="FIO24" s="171"/>
      <c r="FIP24" s="171"/>
      <c r="FIQ24" s="171"/>
      <c r="FIR24" s="171"/>
      <c r="FIS24" s="171"/>
      <c r="FIT24" s="172"/>
      <c r="FIU24" s="162"/>
      <c r="FIV24" s="171"/>
      <c r="FIW24" s="171"/>
      <c r="FIX24" s="171"/>
      <c r="FIY24" s="171"/>
      <c r="FIZ24" s="171"/>
      <c r="FJA24" s="171"/>
      <c r="FJB24" s="172"/>
      <c r="FJC24" s="162"/>
      <c r="FJD24" s="171"/>
      <c r="FJE24" s="171"/>
      <c r="FJF24" s="171"/>
      <c r="FJG24" s="171"/>
      <c r="FJH24" s="171"/>
      <c r="FJI24" s="171"/>
      <c r="FJJ24" s="172"/>
      <c r="FJK24" s="162"/>
      <c r="FJL24" s="171"/>
      <c r="FJM24" s="171"/>
      <c r="FJN24" s="171"/>
      <c r="FJO24" s="171"/>
      <c r="FJP24" s="171"/>
      <c r="FJQ24" s="171"/>
      <c r="FJR24" s="172"/>
      <c r="FJS24" s="162"/>
      <c r="FJT24" s="171"/>
      <c r="FJU24" s="171"/>
      <c r="FJV24" s="171"/>
      <c r="FJW24" s="171"/>
      <c r="FJX24" s="171"/>
      <c r="FJY24" s="171"/>
      <c r="FJZ24" s="172"/>
      <c r="FKA24" s="162"/>
      <c r="FKB24" s="171"/>
      <c r="FKC24" s="171"/>
      <c r="FKD24" s="171"/>
      <c r="FKE24" s="171"/>
      <c r="FKF24" s="171"/>
      <c r="FKG24" s="171"/>
      <c r="FKH24" s="172"/>
      <c r="FKI24" s="162"/>
      <c r="FKJ24" s="171"/>
      <c r="FKK24" s="171"/>
      <c r="FKL24" s="171"/>
      <c r="FKM24" s="171"/>
      <c r="FKN24" s="171"/>
      <c r="FKO24" s="171"/>
      <c r="FKP24" s="172"/>
      <c r="FKQ24" s="162"/>
      <c r="FKR24" s="171"/>
      <c r="FKS24" s="171"/>
      <c r="FKT24" s="171"/>
      <c r="FKU24" s="171"/>
      <c r="FKV24" s="171"/>
      <c r="FKW24" s="171"/>
      <c r="FKX24" s="172"/>
      <c r="FKY24" s="162"/>
      <c r="FKZ24" s="171"/>
      <c r="FLA24" s="171"/>
      <c r="FLB24" s="171"/>
      <c r="FLC24" s="171"/>
      <c r="FLD24" s="171"/>
      <c r="FLE24" s="171"/>
      <c r="FLF24" s="172"/>
      <c r="FLG24" s="162"/>
      <c r="FLH24" s="171"/>
      <c r="FLI24" s="171"/>
      <c r="FLJ24" s="171"/>
      <c r="FLK24" s="171"/>
      <c r="FLL24" s="171"/>
      <c r="FLM24" s="171"/>
      <c r="FLN24" s="172"/>
      <c r="FLO24" s="162"/>
      <c r="FLP24" s="171"/>
      <c r="FLQ24" s="171"/>
      <c r="FLR24" s="171"/>
      <c r="FLS24" s="171"/>
      <c r="FLT24" s="171"/>
      <c r="FLU24" s="171"/>
      <c r="FLV24" s="172"/>
      <c r="FLW24" s="162"/>
      <c r="FLX24" s="171"/>
      <c r="FLY24" s="171"/>
      <c r="FLZ24" s="171"/>
      <c r="FMA24" s="171"/>
      <c r="FMB24" s="171"/>
      <c r="FMC24" s="171"/>
      <c r="FMD24" s="172"/>
      <c r="FME24" s="162"/>
      <c r="FMF24" s="171"/>
      <c r="FMG24" s="171"/>
      <c r="FMH24" s="171"/>
      <c r="FMI24" s="171"/>
      <c r="FMJ24" s="171"/>
      <c r="FMK24" s="171"/>
      <c r="FML24" s="172"/>
      <c r="FMM24" s="162"/>
      <c r="FMN24" s="171"/>
      <c r="FMO24" s="171"/>
      <c r="FMP24" s="171"/>
      <c r="FMQ24" s="171"/>
      <c r="FMR24" s="171"/>
      <c r="FMS24" s="171"/>
      <c r="FMT24" s="172"/>
      <c r="FMU24" s="162"/>
      <c r="FMV24" s="171"/>
      <c r="FMW24" s="171"/>
      <c r="FMX24" s="171"/>
      <c r="FMY24" s="171"/>
      <c r="FMZ24" s="171"/>
      <c r="FNA24" s="171"/>
      <c r="FNB24" s="172"/>
      <c r="FNC24" s="162"/>
      <c r="FND24" s="171"/>
      <c r="FNE24" s="171"/>
      <c r="FNF24" s="171"/>
      <c r="FNG24" s="171"/>
      <c r="FNH24" s="171"/>
      <c r="FNI24" s="171"/>
      <c r="FNJ24" s="172"/>
      <c r="FNK24" s="162"/>
      <c r="FNL24" s="171"/>
      <c r="FNM24" s="171"/>
      <c r="FNN24" s="171"/>
      <c r="FNO24" s="171"/>
      <c r="FNP24" s="171"/>
      <c r="FNQ24" s="171"/>
      <c r="FNR24" s="172"/>
      <c r="FNS24" s="162"/>
      <c r="FNT24" s="171"/>
      <c r="FNU24" s="171"/>
      <c r="FNV24" s="171"/>
      <c r="FNW24" s="171"/>
      <c r="FNX24" s="171"/>
      <c r="FNY24" s="171"/>
      <c r="FNZ24" s="172"/>
      <c r="FOA24" s="162"/>
      <c r="FOB24" s="171"/>
      <c r="FOC24" s="171"/>
      <c r="FOD24" s="171"/>
      <c r="FOE24" s="171"/>
      <c r="FOF24" s="171"/>
      <c r="FOG24" s="171"/>
      <c r="FOH24" s="172"/>
      <c r="FOI24" s="162"/>
      <c r="FOJ24" s="171"/>
      <c r="FOK24" s="171"/>
      <c r="FOL24" s="171"/>
      <c r="FOM24" s="171"/>
      <c r="FON24" s="171"/>
      <c r="FOO24" s="171"/>
      <c r="FOP24" s="172"/>
      <c r="FOQ24" s="162"/>
      <c r="FOR24" s="171"/>
      <c r="FOS24" s="171"/>
      <c r="FOT24" s="171"/>
      <c r="FOU24" s="171"/>
      <c r="FOV24" s="171"/>
      <c r="FOW24" s="171"/>
      <c r="FOX24" s="172"/>
      <c r="FOY24" s="162"/>
      <c r="FOZ24" s="171"/>
      <c r="FPA24" s="171"/>
      <c r="FPB24" s="171"/>
      <c r="FPC24" s="171"/>
      <c r="FPD24" s="171"/>
      <c r="FPE24" s="171"/>
      <c r="FPF24" s="172"/>
      <c r="FPG24" s="162"/>
      <c r="FPH24" s="171"/>
      <c r="FPI24" s="171"/>
      <c r="FPJ24" s="171"/>
      <c r="FPK24" s="171"/>
      <c r="FPL24" s="171"/>
      <c r="FPM24" s="171"/>
      <c r="FPN24" s="172"/>
      <c r="FPO24" s="162"/>
      <c r="FPP24" s="171"/>
      <c r="FPQ24" s="171"/>
      <c r="FPR24" s="171"/>
      <c r="FPS24" s="171"/>
      <c r="FPT24" s="171"/>
      <c r="FPU24" s="171"/>
      <c r="FPV24" s="172"/>
      <c r="FPW24" s="162"/>
      <c r="FPX24" s="171"/>
      <c r="FPY24" s="171"/>
      <c r="FPZ24" s="171"/>
      <c r="FQA24" s="171"/>
      <c r="FQB24" s="171"/>
      <c r="FQC24" s="171"/>
      <c r="FQD24" s="172"/>
      <c r="FQE24" s="162"/>
      <c r="FQF24" s="171"/>
      <c r="FQG24" s="171"/>
      <c r="FQH24" s="171"/>
      <c r="FQI24" s="171"/>
      <c r="FQJ24" s="171"/>
      <c r="FQK24" s="171"/>
      <c r="FQL24" s="172"/>
      <c r="FQM24" s="162"/>
      <c r="FQN24" s="171"/>
      <c r="FQO24" s="171"/>
      <c r="FQP24" s="171"/>
      <c r="FQQ24" s="171"/>
      <c r="FQR24" s="171"/>
      <c r="FQS24" s="171"/>
      <c r="FQT24" s="172"/>
      <c r="FQU24" s="162"/>
      <c r="FQV24" s="171"/>
      <c r="FQW24" s="171"/>
      <c r="FQX24" s="171"/>
      <c r="FQY24" s="171"/>
      <c r="FQZ24" s="171"/>
      <c r="FRA24" s="171"/>
      <c r="FRB24" s="172"/>
      <c r="FRC24" s="162"/>
      <c r="FRD24" s="171"/>
      <c r="FRE24" s="171"/>
      <c r="FRF24" s="171"/>
      <c r="FRG24" s="171"/>
      <c r="FRH24" s="171"/>
      <c r="FRI24" s="171"/>
      <c r="FRJ24" s="172"/>
      <c r="FRK24" s="162"/>
      <c r="FRL24" s="171"/>
      <c r="FRM24" s="171"/>
      <c r="FRN24" s="171"/>
      <c r="FRO24" s="171"/>
      <c r="FRP24" s="171"/>
      <c r="FRQ24" s="171"/>
      <c r="FRR24" s="172"/>
      <c r="FRS24" s="162"/>
      <c r="FRT24" s="171"/>
      <c r="FRU24" s="171"/>
      <c r="FRV24" s="171"/>
      <c r="FRW24" s="171"/>
      <c r="FRX24" s="171"/>
      <c r="FRY24" s="171"/>
      <c r="FRZ24" s="172"/>
      <c r="FSA24" s="162"/>
      <c r="FSB24" s="171"/>
      <c r="FSC24" s="171"/>
      <c r="FSD24" s="171"/>
      <c r="FSE24" s="171"/>
      <c r="FSF24" s="171"/>
      <c r="FSG24" s="171"/>
      <c r="FSH24" s="172"/>
      <c r="FSI24" s="162"/>
      <c r="FSJ24" s="171"/>
      <c r="FSK24" s="171"/>
      <c r="FSL24" s="171"/>
      <c r="FSM24" s="171"/>
      <c r="FSN24" s="171"/>
      <c r="FSO24" s="171"/>
      <c r="FSP24" s="172"/>
      <c r="FSQ24" s="162"/>
      <c r="FSR24" s="171"/>
      <c r="FSS24" s="171"/>
      <c r="FST24" s="171"/>
      <c r="FSU24" s="171"/>
      <c r="FSV24" s="171"/>
      <c r="FSW24" s="171"/>
      <c r="FSX24" s="172"/>
      <c r="FSY24" s="162"/>
      <c r="FSZ24" s="171"/>
      <c r="FTA24" s="171"/>
      <c r="FTB24" s="171"/>
      <c r="FTC24" s="171"/>
      <c r="FTD24" s="171"/>
      <c r="FTE24" s="171"/>
      <c r="FTF24" s="172"/>
      <c r="FTG24" s="162"/>
      <c r="FTH24" s="171"/>
      <c r="FTI24" s="171"/>
      <c r="FTJ24" s="171"/>
      <c r="FTK24" s="171"/>
      <c r="FTL24" s="171"/>
      <c r="FTM24" s="171"/>
      <c r="FTN24" s="172"/>
      <c r="FTO24" s="162"/>
      <c r="FTP24" s="171"/>
      <c r="FTQ24" s="171"/>
      <c r="FTR24" s="171"/>
      <c r="FTS24" s="171"/>
      <c r="FTT24" s="171"/>
      <c r="FTU24" s="171"/>
      <c r="FTV24" s="172"/>
      <c r="FTW24" s="162"/>
      <c r="FTX24" s="171"/>
      <c r="FTY24" s="171"/>
      <c r="FTZ24" s="171"/>
      <c r="FUA24" s="171"/>
      <c r="FUB24" s="171"/>
      <c r="FUC24" s="171"/>
      <c r="FUD24" s="172"/>
      <c r="FUE24" s="162"/>
      <c r="FUF24" s="171"/>
      <c r="FUG24" s="171"/>
      <c r="FUH24" s="171"/>
      <c r="FUI24" s="171"/>
      <c r="FUJ24" s="171"/>
      <c r="FUK24" s="171"/>
      <c r="FUL24" s="172"/>
      <c r="FUM24" s="162"/>
      <c r="FUN24" s="171"/>
      <c r="FUO24" s="171"/>
      <c r="FUP24" s="171"/>
      <c r="FUQ24" s="171"/>
      <c r="FUR24" s="171"/>
      <c r="FUS24" s="171"/>
      <c r="FUT24" s="172"/>
      <c r="FUU24" s="162"/>
      <c r="FUV24" s="171"/>
      <c r="FUW24" s="171"/>
      <c r="FUX24" s="171"/>
      <c r="FUY24" s="171"/>
      <c r="FUZ24" s="171"/>
      <c r="FVA24" s="171"/>
      <c r="FVB24" s="172"/>
      <c r="FVC24" s="162"/>
      <c r="FVD24" s="171"/>
      <c r="FVE24" s="171"/>
      <c r="FVF24" s="171"/>
      <c r="FVG24" s="171"/>
      <c r="FVH24" s="171"/>
      <c r="FVI24" s="171"/>
      <c r="FVJ24" s="172"/>
      <c r="FVK24" s="162"/>
      <c r="FVL24" s="171"/>
      <c r="FVM24" s="171"/>
      <c r="FVN24" s="171"/>
      <c r="FVO24" s="171"/>
      <c r="FVP24" s="171"/>
      <c r="FVQ24" s="171"/>
      <c r="FVR24" s="172"/>
      <c r="FVS24" s="162"/>
      <c r="FVT24" s="171"/>
      <c r="FVU24" s="171"/>
      <c r="FVV24" s="171"/>
      <c r="FVW24" s="171"/>
      <c r="FVX24" s="171"/>
      <c r="FVY24" s="171"/>
      <c r="FVZ24" s="172"/>
      <c r="FWA24" s="162"/>
      <c r="FWB24" s="171"/>
      <c r="FWC24" s="171"/>
      <c r="FWD24" s="171"/>
      <c r="FWE24" s="171"/>
      <c r="FWF24" s="171"/>
      <c r="FWG24" s="171"/>
      <c r="FWH24" s="172"/>
      <c r="FWI24" s="162"/>
      <c r="FWJ24" s="171"/>
      <c r="FWK24" s="171"/>
      <c r="FWL24" s="171"/>
      <c r="FWM24" s="171"/>
      <c r="FWN24" s="171"/>
      <c r="FWO24" s="171"/>
      <c r="FWP24" s="172"/>
      <c r="FWQ24" s="162"/>
      <c r="FWR24" s="171"/>
      <c r="FWS24" s="171"/>
      <c r="FWT24" s="171"/>
      <c r="FWU24" s="171"/>
      <c r="FWV24" s="171"/>
      <c r="FWW24" s="171"/>
      <c r="FWX24" s="172"/>
      <c r="FWY24" s="162"/>
      <c r="FWZ24" s="171"/>
      <c r="FXA24" s="171"/>
      <c r="FXB24" s="171"/>
      <c r="FXC24" s="171"/>
      <c r="FXD24" s="171"/>
      <c r="FXE24" s="171"/>
      <c r="FXF24" s="172"/>
      <c r="FXG24" s="162"/>
      <c r="FXH24" s="171"/>
      <c r="FXI24" s="171"/>
      <c r="FXJ24" s="171"/>
      <c r="FXK24" s="171"/>
      <c r="FXL24" s="171"/>
      <c r="FXM24" s="171"/>
      <c r="FXN24" s="172"/>
      <c r="FXO24" s="162"/>
      <c r="FXP24" s="171"/>
      <c r="FXQ24" s="171"/>
      <c r="FXR24" s="171"/>
      <c r="FXS24" s="171"/>
      <c r="FXT24" s="171"/>
      <c r="FXU24" s="171"/>
      <c r="FXV24" s="172"/>
      <c r="FXW24" s="162"/>
      <c r="FXX24" s="171"/>
      <c r="FXY24" s="171"/>
      <c r="FXZ24" s="171"/>
      <c r="FYA24" s="171"/>
      <c r="FYB24" s="171"/>
      <c r="FYC24" s="171"/>
      <c r="FYD24" s="172"/>
      <c r="FYE24" s="162"/>
      <c r="FYF24" s="171"/>
      <c r="FYG24" s="171"/>
      <c r="FYH24" s="171"/>
      <c r="FYI24" s="171"/>
      <c r="FYJ24" s="171"/>
      <c r="FYK24" s="171"/>
      <c r="FYL24" s="172"/>
      <c r="FYM24" s="162"/>
      <c r="FYN24" s="171"/>
      <c r="FYO24" s="171"/>
      <c r="FYP24" s="171"/>
      <c r="FYQ24" s="171"/>
      <c r="FYR24" s="171"/>
      <c r="FYS24" s="171"/>
      <c r="FYT24" s="172"/>
      <c r="FYU24" s="162"/>
      <c r="FYV24" s="171"/>
      <c r="FYW24" s="171"/>
      <c r="FYX24" s="171"/>
      <c r="FYY24" s="171"/>
      <c r="FYZ24" s="171"/>
      <c r="FZA24" s="171"/>
      <c r="FZB24" s="172"/>
      <c r="FZC24" s="162"/>
      <c r="FZD24" s="171"/>
      <c r="FZE24" s="171"/>
      <c r="FZF24" s="171"/>
      <c r="FZG24" s="171"/>
      <c r="FZH24" s="171"/>
      <c r="FZI24" s="171"/>
      <c r="FZJ24" s="172"/>
      <c r="FZK24" s="162"/>
      <c r="FZL24" s="171"/>
      <c r="FZM24" s="171"/>
      <c r="FZN24" s="171"/>
      <c r="FZO24" s="171"/>
      <c r="FZP24" s="171"/>
      <c r="FZQ24" s="171"/>
      <c r="FZR24" s="172"/>
      <c r="FZS24" s="162"/>
      <c r="FZT24" s="171"/>
      <c r="FZU24" s="171"/>
      <c r="FZV24" s="171"/>
      <c r="FZW24" s="171"/>
      <c r="FZX24" s="171"/>
      <c r="FZY24" s="171"/>
      <c r="FZZ24" s="172"/>
      <c r="GAA24" s="162"/>
      <c r="GAB24" s="171"/>
      <c r="GAC24" s="171"/>
      <c r="GAD24" s="171"/>
      <c r="GAE24" s="171"/>
      <c r="GAF24" s="171"/>
      <c r="GAG24" s="171"/>
      <c r="GAH24" s="172"/>
      <c r="GAI24" s="162"/>
      <c r="GAJ24" s="171"/>
      <c r="GAK24" s="171"/>
      <c r="GAL24" s="171"/>
      <c r="GAM24" s="171"/>
      <c r="GAN24" s="171"/>
      <c r="GAO24" s="171"/>
      <c r="GAP24" s="172"/>
      <c r="GAQ24" s="162"/>
      <c r="GAR24" s="171"/>
      <c r="GAS24" s="171"/>
      <c r="GAT24" s="171"/>
      <c r="GAU24" s="171"/>
      <c r="GAV24" s="171"/>
      <c r="GAW24" s="171"/>
      <c r="GAX24" s="172"/>
      <c r="GAY24" s="162"/>
      <c r="GAZ24" s="171"/>
      <c r="GBA24" s="171"/>
      <c r="GBB24" s="171"/>
      <c r="GBC24" s="171"/>
      <c r="GBD24" s="171"/>
      <c r="GBE24" s="171"/>
      <c r="GBF24" s="172"/>
      <c r="GBG24" s="162"/>
      <c r="GBH24" s="171"/>
      <c r="GBI24" s="171"/>
      <c r="GBJ24" s="171"/>
      <c r="GBK24" s="171"/>
      <c r="GBL24" s="171"/>
      <c r="GBM24" s="171"/>
      <c r="GBN24" s="172"/>
      <c r="GBO24" s="162"/>
      <c r="GBP24" s="171"/>
      <c r="GBQ24" s="171"/>
      <c r="GBR24" s="171"/>
      <c r="GBS24" s="171"/>
      <c r="GBT24" s="171"/>
      <c r="GBU24" s="171"/>
      <c r="GBV24" s="172"/>
      <c r="GBW24" s="162"/>
      <c r="GBX24" s="171"/>
      <c r="GBY24" s="171"/>
      <c r="GBZ24" s="171"/>
      <c r="GCA24" s="171"/>
      <c r="GCB24" s="171"/>
      <c r="GCC24" s="171"/>
      <c r="GCD24" s="172"/>
      <c r="GCE24" s="162"/>
      <c r="GCF24" s="171"/>
      <c r="GCG24" s="171"/>
      <c r="GCH24" s="171"/>
      <c r="GCI24" s="171"/>
      <c r="GCJ24" s="171"/>
      <c r="GCK24" s="171"/>
      <c r="GCL24" s="172"/>
      <c r="GCM24" s="162"/>
      <c r="GCN24" s="171"/>
      <c r="GCO24" s="171"/>
      <c r="GCP24" s="171"/>
      <c r="GCQ24" s="171"/>
      <c r="GCR24" s="171"/>
      <c r="GCS24" s="171"/>
      <c r="GCT24" s="172"/>
      <c r="GCU24" s="162"/>
      <c r="GCV24" s="171"/>
      <c r="GCW24" s="171"/>
      <c r="GCX24" s="171"/>
      <c r="GCY24" s="171"/>
      <c r="GCZ24" s="171"/>
      <c r="GDA24" s="171"/>
      <c r="GDB24" s="172"/>
      <c r="GDC24" s="162"/>
      <c r="GDD24" s="171"/>
      <c r="GDE24" s="171"/>
      <c r="GDF24" s="171"/>
      <c r="GDG24" s="171"/>
      <c r="GDH24" s="171"/>
      <c r="GDI24" s="171"/>
      <c r="GDJ24" s="172"/>
      <c r="GDK24" s="162"/>
      <c r="GDL24" s="171"/>
      <c r="GDM24" s="171"/>
      <c r="GDN24" s="171"/>
      <c r="GDO24" s="171"/>
      <c r="GDP24" s="171"/>
      <c r="GDQ24" s="171"/>
      <c r="GDR24" s="172"/>
      <c r="GDS24" s="162"/>
      <c r="GDT24" s="171"/>
      <c r="GDU24" s="171"/>
      <c r="GDV24" s="171"/>
      <c r="GDW24" s="171"/>
      <c r="GDX24" s="171"/>
      <c r="GDY24" s="171"/>
      <c r="GDZ24" s="172"/>
      <c r="GEA24" s="162"/>
      <c r="GEB24" s="171"/>
      <c r="GEC24" s="171"/>
      <c r="GED24" s="171"/>
      <c r="GEE24" s="171"/>
      <c r="GEF24" s="171"/>
      <c r="GEG24" s="171"/>
      <c r="GEH24" s="172"/>
      <c r="GEI24" s="162"/>
      <c r="GEJ24" s="171"/>
      <c r="GEK24" s="171"/>
      <c r="GEL24" s="171"/>
      <c r="GEM24" s="171"/>
      <c r="GEN24" s="171"/>
      <c r="GEO24" s="171"/>
      <c r="GEP24" s="172"/>
      <c r="GEQ24" s="162"/>
      <c r="GER24" s="171"/>
      <c r="GES24" s="171"/>
      <c r="GET24" s="171"/>
      <c r="GEU24" s="171"/>
      <c r="GEV24" s="171"/>
      <c r="GEW24" s="171"/>
      <c r="GEX24" s="172"/>
      <c r="GEY24" s="162"/>
      <c r="GEZ24" s="171"/>
      <c r="GFA24" s="171"/>
      <c r="GFB24" s="171"/>
      <c r="GFC24" s="171"/>
      <c r="GFD24" s="171"/>
      <c r="GFE24" s="171"/>
      <c r="GFF24" s="172"/>
      <c r="GFG24" s="162"/>
      <c r="GFH24" s="171"/>
      <c r="GFI24" s="171"/>
      <c r="GFJ24" s="171"/>
      <c r="GFK24" s="171"/>
      <c r="GFL24" s="171"/>
      <c r="GFM24" s="171"/>
      <c r="GFN24" s="172"/>
      <c r="GFO24" s="162"/>
      <c r="GFP24" s="171"/>
      <c r="GFQ24" s="171"/>
      <c r="GFR24" s="171"/>
      <c r="GFS24" s="171"/>
      <c r="GFT24" s="171"/>
      <c r="GFU24" s="171"/>
      <c r="GFV24" s="172"/>
      <c r="GFW24" s="162"/>
      <c r="GFX24" s="171"/>
      <c r="GFY24" s="171"/>
      <c r="GFZ24" s="171"/>
      <c r="GGA24" s="171"/>
      <c r="GGB24" s="171"/>
      <c r="GGC24" s="171"/>
      <c r="GGD24" s="172"/>
      <c r="GGE24" s="162"/>
      <c r="GGF24" s="171"/>
      <c r="GGG24" s="171"/>
      <c r="GGH24" s="171"/>
      <c r="GGI24" s="171"/>
      <c r="GGJ24" s="171"/>
      <c r="GGK24" s="171"/>
      <c r="GGL24" s="172"/>
      <c r="GGM24" s="162"/>
      <c r="GGN24" s="171"/>
      <c r="GGO24" s="171"/>
      <c r="GGP24" s="171"/>
      <c r="GGQ24" s="171"/>
      <c r="GGR24" s="171"/>
      <c r="GGS24" s="171"/>
      <c r="GGT24" s="172"/>
      <c r="GGU24" s="162"/>
      <c r="GGV24" s="171"/>
      <c r="GGW24" s="171"/>
      <c r="GGX24" s="171"/>
      <c r="GGY24" s="171"/>
      <c r="GGZ24" s="171"/>
      <c r="GHA24" s="171"/>
      <c r="GHB24" s="172"/>
      <c r="GHC24" s="162"/>
      <c r="GHD24" s="171"/>
      <c r="GHE24" s="171"/>
      <c r="GHF24" s="171"/>
      <c r="GHG24" s="171"/>
      <c r="GHH24" s="171"/>
      <c r="GHI24" s="171"/>
      <c r="GHJ24" s="172"/>
      <c r="GHK24" s="162"/>
      <c r="GHL24" s="171"/>
      <c r="GHM24" s="171"/>
      <c r="GHN24" s="171"/>
      <c r="GHO24" s="171"/>
      <c r="GHP24" s="171"/>
      <c r="GHQ24" s="171"/>
      <c r="GHR24" s="172"/>
      <c r="GHS24" s="162"/>
      <c r="GHT24" s="171"/>
      <c r="GHU24" s="171"/>
      <c r="GHV24" s="171"/>
      <c r="GHW24" s="171"/>
      <c r="GHX24" s="171"/>
      <c r="GHY24" s="171"/>
      <c r="GHZ24" s="172"/>
      <c r="GIA24" s="162"/>
      <c r="GIB24" s="171"/>
      <c r="GIC24" s="171"/>
      <c r="GID24" s="171"/>
      <c r="GIE24" s="171"/>
      <c r="GIF24" s="171"/>
      <c r="GIG24" s="171"/>
      <c r="GIH24" s="172"/>
      <c r="GII24" s="162"/>
      <c r="GIJ24" s="171"/>
      <c r="GIK24" s="171"/>
      <c r="GIL24" s="171"/>
      <c r="GIM24" s="171"/>
      <c r="GIN24" s="171"/>
      <c r="GIO24" s="171"/>
      <c r="GIP24" s="172"/>
      <c r="GIQ24" s="162"/>
      <c r="GIR24" s="171"/>
      <c r="GIS24" s="171"/>
      <c r="GIT24" s="171"/>
      <c r="GIU24" s="171"/>
      <c r="GIV24" s="171"/>
      <c r="GIW24" s="171"/>
      <c r="GIX24" s="172"/>
      <c r="GIY24" s="162"/>
      <c r="GIZ24" s="171"/>
      <c r="GJA24" s="171"/>
      <c r="GJB24" s="171"/>
      <c r="GJC24" s="171"/>
      <c r="GJD24" s="171"/>
      <c r="GJE24" s="171"/>
      <c r="GJF24" s="172"/>
      <c r="GJG24" s="162"/>
      <c r="GJH24" s="171"/>
      <c r="GJI24" s="171"/>
      <c r="GJJ24" s="171"/>
      <c r="GJK24" s="171"/>
      <c r="GJL24" s="171"/>
      <c r="GJM24" s="171"/>
      <c r="GJN24" s="172"/>
      <c r="GJO24" s="162"/>
      <c r="GJP24" s="171"/>
      <c r="GJQ24" s="171"/>
      <c r="GJR24" s="171"/>
      <c r="GJS24" s="171"/>
      <c r="GJT24" s="171"/>
      <c r="GJU24" s="171"/>
      <c r="GJV24" s="172"/>
      <c r="GJW24" s="162"/>
      <c r="GJX24" s="171"/>
      <c r="GJY24" s="171"/>
      <c r="GJZ24" s="171"/>
      <c r="GKA24" s="171"/>
      <c r="GKB24" s="171"/>
      <c r="GKC24" s="171"/>
      <c r="GKD24" s="172"/>
      <c r="GKE24" s="162"/>
      <c r="GKF24" s="171"/>
      <c r="GKG24" s="171"/>
      <c r="GKH24" s="171"/>
      <c r="GKI24" s="171"/>
      <c r="GKJ24" s="171"/>
      <c r="GKK24" s="171"/>
      <c r="GKL24" s="172"/>
      <c r="GKM24" s="162"/>
      <c r="GKN24" s="171"/>
      <c r="GKO24" s="171"/>
      <c r="GKP24" s="171"/>
      <c r="GKQ24" s="171"/>
      <c r="GKR24" s="171"/>
      <c r="GKS24" s="171"/>
      <c r="GKT24" s="172"/>
      <c r="GKU24" s="162"/>
      <c r="GKV24" s="171"/>
      <c r="GKW24" s="171"/>
      <c r="GKX24" s="171"/>
      <c r="GKY24" s="171"/>
      <c r="GKZ24" s="171"/>
      <c r="GLA24" s="171"/>
      <c r="GLB24" s="172"/>
      <c r="GLC24" s="162"/>
      <c r="GLD24" s="171"/>
      <c r="GLE24" s="171"/>
      <c r="GLF24" s="171"/>
      <c r="GLG24" s="171"/>
      <c r="GLH24" s="171"/>
      <c r="GLI24" s="171"/>
      <c r="GLJ24" s="172"/>
      <c r="GLK24" s="162"/>
      <c r="GLL24" s="171"/>
      <c r="GLM24" s="171"/>
      <c r="GLN24" s="171"/>
      <c r="GLO24" s="171"/>
      <c r="GLP24" s="171"/>
      <c r="GLQ24" s="171"/>
      <c r="GLR24" s="172"/>
      <c r="GLS24" s="162"/>
      <c r="GLT24" s="171"/>
      <c r="GLU24" s="171"/>
      <c r="GLV24" s="171"/>
      <c r="GLW24" s="171"/>
      <c r="GLX24" s="171"/>
      <c r="GLY24" s="171"/>
      <c r="GLZ24" s="172"/>
      <c r="GMA24" s="162"/>
      <c r="GMB24" s="171"/>
      <c r="GMC24" s="171"/>
      <c r="GMD24" s="171"/>
      <c r="GME24" s="171"/>
      <c r="GMF24" s="171"/>
      <c r="GMG24" s="171"/>
      <c r="GMH24" s="172"/>
      <c r="GMI24" s="162"/>
      <c r="GMJ24" s="171"/>
      <c r="GMK24" s="171"/>
      <c r="GML24" s="171"/>
      <c r="GMM24" s="171"/>
      <c r="GMN24" s="171"/>
      <c r="GMO24" s="171"/>
      <c r="GMP24" s="172"/>
      <c r="GMQ24" s="162"/>
      <c r="GMR24" s="171"/>
      <c r="GMS24" s="171"/>
      <c r="GMT24" s="171"/>
      <c r="GMU24" s="171"/>
      <c r="GMV24" s="171"/>
      <c r="GMW24" s="171"/>
      <c r="GMX24" s="172"/>
      <c r="GMY24" s="162"/>
      <c r="GMZ24" s="171"/>
      <c r="GNA24" s="171"/>
      <c r="GNB24" s="171"/>
      <c r="GNC24" s="171"/>
      <c r="GND24" s="171"/>
      <c r="GNE24" s="171"/>
      <c r="GNF24" s="172"/>
      <c r="GNG24" s="162"/>
      <c r="GNH24" s="171"/>
      <c r="GNI24" s="171"/>
      <c r="GNJ24" s="171"/>
      <c r="GNK24" s="171"/>
      <c r="GNL24" s="171"/>
      <c r="GNM24" s="171"/>
      <c r="GNN24" s="172"/>
      <c r="GNO24" s="162"/>
      <c r="GNP24" s="171"/>
      <c r="GNQ24" s="171"/>
      <c r="GNR24" s="171"/>
      <c r="GNS24" s="171"/>
      <c r="GNT24" s="171"/>
      <c r="GNU24" s="171"/>
      <c r="GNV24" s="172"/>
      <c r="GNW24" s="162"/>
      <c r="GNX24" s="171"/>
      <c r="GNY24" s="171"/>
      <c r="GNZ24" s="171"/>
      <c r="GOA24" s="171"/>
      <c r="GOB24" s="171"/>
      <c r="GOC24" s="171"/>
      <c r="GOD24" s="172"/>
      <c r="GOE24" s="162"/>
      <c r="GOF24" s="171"/>
      <c r="GOG24" s="171"/>
      <c r="GOH24" s="171"/>
      <c r="GOI24" s="171"/>
      <c r="GOJ24" s="171"/>
      <c r="GOK24" s="171"/>
      <c r="GOL24" s="172"/>
      <c r="GOM24" s="162"/>
      <c r="GON24" s="171"/>
      <c r="GOO24" s="171"/>
      <c r="GOP24" s="171"/>
      <c r="GOQ24" s="171"/>
      <c r="GOR24" s="171"/>
      <c r="GOS24" s="171"/>
      <c r="GOT24" s="172"/>
      <c r="GOU24" s="162"/>
      <c r="GOV24" s="171"/>
      <c r="GOW24" s="171"/>
      <c r="GOX24" s="171"/>
      <c r="GOY24" s="171"/>
      <c r="GOZ24" s="171"/>
      <c r="GPA24" s="171"/>
      <c r="GPB24" s="172"/>
      <c r="GPC24" s="162"/>
      <c r="GPD24" s="171"/>
      <c r="GPE24" s="171"/>
      <c r="GPF24" s="171"/>
      <c r="GPG24" s="171"/>
      <c r="GPH24" s="171"/>
      <c r="GPI24" s="171"/>
      <c r="GPJ24" s="172"/>
      <c r="GPK24" s="162"/>
      <c r="GPL24" s="171"/>
      <c r="GPM24" s="171"/>
      <c r="GPN24" s="171"/>
      <c r="GPO24" s="171"/>
      <c r="GPP24" s="171"/>
      <c r="GPQ24" s="171"/>
      <c r="GPR24" s="172"/>
      <c r="GPS24" s="162"/>
      <c r="GPT24" s="171"/>
      <c r="GPU24" s="171"/>
      <c r="GPV24" s="171"/>
      <c r="GPW24" s="171"/>
      <c r="GPX24" s="171"/>
      <c r="GPY24" s="171"/>
      <c r="GPZ24" s="172"/>
      <c r="GQA24" s="162"/>
      <c r="GQB24" s="171"/>
      <c r="GQC24" s="171"/>
      <c r="GQD24" s="171"/>
      <c r="GQE24" s="171"/>
      <c r="GQF24" s="171"/>
      <c r="GQG24" s="171"/>
      <c r="GQH24" s="172"/>
      <c r="GQI24" s="162"/>
      <c r="GQJ24" s="171"/>
      <c r="GQK24" s="171"/>
      <c r="GQL24" s="171"/>
      <c r="GQM24" s="171"/>
      <c r="GQN24" s="171"/>
      <c r="GQO24" s="171"/>
      <c r="GQP24" s="172"/>
      <c r="GQQ24" s="162"/>
      <c r="GQR24" s="171"/>
      <c r="GQS24" s="171"/>
      <c r="GQT24" s="171"/>
      <c r="GQU24" s="171"/>
      <c r="GQV24" s="171"/>
      <c r="GQW24" s="171"/>
      <c r="GQX24" s="172"/>
      <c r="GQY24" s="162"/>
      <c r="GQZ24" s="171"/>
      <c r="GRA24" s="171"/>
      <c r="GRB24" s="171"/>
      <c r="GRC24" s="171"/>
      <c r="GRD24" s="171"/>
      <c r="GRE24" s="171"/>
      <c r="GRF24" s="172"/>
      <c r="GRG24" s="162"/>
      <c r="GRH24" s="171"/>
      <c r="GRI24" s="171"/>
      <c r="GRJ24" s="171"/>
      <c r="GRK24" s="171"/>
      <c r="GRL24" s="171"/>
      <c r="GRM24" s="171"/>
      <c r="GRN24" s="172"/>
      <c r="GRO24" s="162"/>
      <c r="GRP24" s="171"/>
      <c r="GRQ24" s="171"/>
      <c r="GRR24" s="171"/>
      <c r="GRS24" s="171"/>
      <c r="GRT24" s="171"/>
      <c r="GRU24" s="171"/>
      <c r="GRV24" s="172"/>
      <c r="GRW24" s="162"/>
      <c r="GRX24" s="171"/>
      <c r="GRY24" s="171"/>
      <c r="GRZ24" s="171"/>
      <c r="GSA24" s="171"/>
      <c r="GSB24" s="171"/>
      <c r="GSC24" s="171"/>
      <c r="GSD24" s="172"/>
      <c r="GSE24" s="162"/>
      <c r="GSF24" s="171"/>
      <c r="GSG24" s="171"/>
      <c r="GSH24" s="171"/>
      <c r="GSI24" s="171"/>
      <c r="GSJ24" s="171"/>
      <c r="GSK24" s="171"/>
      <c r="GSL24" s="172"/>
      <c r="GSM24" s="162"/>
      <c r="GSN24" s="171"/>
      <c r="GSO24" s="171"/>
      <c r="GSP24" s="171"/>
      <c r="GSQ24" s="171"/>
      <c r="GSR24" s="171"/>
      <c r="GSS24" s="171"/>
      <c r="GST24" s="172"/>
      <c r="GSU24" s="162"/>
      <c r="GSV24" s="171"/>
      <c r="GSW24" s="171"/>
      <c r="GSX24" s="171"/>
      <c r="GSY24" s="171"/>
      <c r="GSZ24" s="171"/>
      <c r="GTA24" s="171"/>
      <c r="GTB24" s="172"/>
      <c r="GTC24" s="162"/>
      <c r="GTD24" s="171"/>
      <c r="GTE24" s="171"/>
      <c r="GTF24" s="171"/>
      <c r="GTG24" s="171"/>
      <c r="GTH24" s="171"/>
      <c r="GTI24" s="171"/>
      <c r="GTJ24" s="172"/>
      <c r="GTK24" s="162"/>
      <c r="GTL24" s="171"/>
      <c r="GTM24" s="171"/>
      <c r="GTN24" s="171"/>
      <c r="GTO24" s="171"/>
      <c r="GTP24" s="171"/>
      <c r="GTQ24" s="171"/>
      <c r="GTR24" s="172"/>
      <c r="GTS24" s="162"/>
      <c r="GTT24" s="171"/>
      <c r="GTU24" s="171"/>
      <c r="GTV24" s="171"/>
      <c r="GTW24" s="171"/>
      <c r="GTX24" s="171"/>
      <c r="GTY24" s="171"/>
      <c r="GTZ24" s="172"/>
      <c r="GUA24" s="162"/>
      <c r="GUB24" s="171"/>
      <c r="GUC24" s="171"/>
      <c r="GUD24" s="171"/>
      <c r="GUE24" s="171"/>
      <c r="GUF24" s="171"/>
      <c r="GUG24" s="171"/>
      <c r="GUH24" s="172"/>
      <c r="GUI24" s="162"/>
      <c r="GUJ24" s="171"/>
      <c r="GUK24" s="171"/>
      <c r="GUL24" s="171"/>
      <c r="GUM24" s="171"/>
      <c r="GUN24" s="171"/>
      <c r="GUO24" s="171"/>
      <c r="GUP24" s="172"/>
      <c r="GUQ24" s="162"/>
      <c r="GUR24" s="171"/>
      <c r="GUS24" s="171"/>
      <c r="GUT24" s="171"/>
      <c r="GUU24" s="171"/>
      <c r="GUV24" s="171"/>
      <c r="GUW24" s="171"/>
      <c r="GUX24" s="172"/>
      <c r="GUY24" s="162"/>
      <c r="GUZ24" s="171"/>
      <c r="GVA24" s="171"/>
      <c r="GVB24" s="171"/>
      <c r="GVC24" s="171"/>
      <c r="GVD24" s="171"/>
      <c r="GVE24" s="171"/>
      <c r="GVF24" s="172"/>
      <c r="GVG24" s="162"/>
      <c r="GVH24" s="171"/>
      <c r="GVI24" s="171"/>
      <c r="GVJ24" s="171"/>
      <c r="GVK24" s="171"/>
      <c r="GVL24" s="171"/>
      <c r="GVM24" s="171"/>
      <c r="GVN24" s="172"/>
      <c r="GVO24" s="162"/>
      <c r="GVP24" s="171"/>
      <c r="GVQ24" s="171"/>
      <c r="GVR24" s="171"/>
      <c r="GVS24" s="171"/>
      <c r="GVT24" s="171"/>
      <c r="GVU24" s="171"/>
      <c r="GVV24" s="172"/>
      <c r="GVW24" s="162"/>
      <c r="GVX24" s="171"/>
      <c r="GVY24" s="171"/>
      <c r="GVZ24" s="171"/>
      <c r="GWA24" s="171"/>
      <c r="GWB24" s="171"/>
      <c r="GWC24" s="171"/>
      <c r="GWD24" s="172"/>
      <c r="GWE24" s="162"/>
      <c r="GWF24" s="171"/>
      <c r="GWG24" s="171"/>
      <c r="GWH24" s="171"/>
      <c r="GWI24" s="171"/>
      <c r="GWJ24" s="171"/>
      <c r="GWK24" s="171"/>
      <c r="GWL24" s="172"/>
      <c r="GWM24" s="162"/>
      <c r="GWN24" s="171"/>
      <c r="GWO24" s="171"/>
      <c r="GWP24" s="171"/>
      <c r="GWQ24" s="171"/>
      <c r="GWR24" s="171"/>
      <c r="GWS24" s="171"/>
      <c r="GWT24" s="172"/>
      <c r="GWU24" s="162"/>
      <c r="GWV24" s="171"/>
      <c r="GWW24" s="171"/>
      <c r="GWX24" s="171"/>
      <c r="GWY24" s="171"/>
      <c r="GWZ24" s="171"/>
      <c r="GXA24" s="171"/>
      <c r="GXB24" s="172"/>
      <c r="GXC24" s="162"/>
      <c r="GXD24" s="171"/>
      <c r="GXE24" s="171"/>
      <c r="GXF24" s="171"/>
      <c r="GXG24" s="171"/>
      <c r="GXH24" s="171"/>
      <c r="GXI24" s="171"/>
      <c r="GXJ24" s="172"/>
      <c r="GXK24" s="162"/>
      <c r="GXL24" s="171"/>
      <c r="GXM24" s="171"/>
      <c r="GXN24" s="171"/>
      <c r="GXO24" s="171"/>
      <c r="GXP24" s="171"/>
      <c r="GXQ24" s="171"/>
      <c r="GXR24" s="172"/>
      <c r="GXS24" s="162"/>
      <c r="GXT24" s="171"/>
      <c r="GXU24" s="171"/>
      <c r="GXV24" s="171"/>
      <c r="GXW24" s="171"/>
      <c r="GXX24" s="171"/>
      <c r="GXY24" s="171"/>
      <c r="GXZ24" s="172"/>
      <c r="GYA24" s="162"/>
      <c r="GYB24" s="171"/>
      <c r="GYC24" s="171"/>
      <c r="GYD24" s="171"/>
      <c r="GYE24" s="171"/>
      <c r="GYF24" s="171"/>
      <c r="GYG24" s="171"/>
      <c r="GYH24" s="172"/>
      <c r="GYI24" s="162"/>
      <c r="GYJ24" s="171"/>
      <c r="GYK24" s="171"/>
      <c r="GYL24" s="171"/>
      <c r="GYM24" s="171"/>
      <c r="GYN24" s="171"/>
      <c r="GYO24" s="171"/>
      <c r="GYP24" s="172"/>
      <c r="GYQ24" s="162"/>
      <c r="GYR24" s="171"/>
      <c r="GYS24" s="171"/>
      <c r="GYT24" s="171"/>
      <c r="GYU24" s="171"/>
      <c r="GYV24" s="171"/>
      <c r="GYW24" s="171"/>
      <c r="GYX24" s="172"/>
      <c r="GYY24" s="162"/>
      <c r="GYZ24" s="171"/>
      <c r="GZA24" s="171"/>
      <c r="GZB24" s="171"/>
      <c r="GZC24" s="171"/>
      <c r="GZD24" s="171"/>
      <c r="GZE24" s="171"/>
      <c r="GZF24" s="172"/>
      <c r="GZG24" s="162"/>
      <c r="GZH24" s="171"/>
      <c r="GZI24" s="171"/>
      <c r="GZJ24" s="171"/>
      <c r="GZK24" s="171"/>
      <c r="GZL24" s="171"/>
      <c r="GZM24" s="171"/>
      <c r="GZN24" s="172"/>
      <c r="GZO24" s="162"/>
      <c r="GZP24" s="171"/>
      <c r="GZQ24" s="171"/>
      <c r="GZR24" s="171"/>
      <c r="GZS24" s="171"/>
      <c r="GZT24" s="171"/>
      <c r="GZU24" s="171"/>
      <c r="GZV24" s="172"/>
      <c r="GZW24" s="162"/>
      <c r="GZX24" s="171"/>
      <c r="GZY24" s="171"/>
      <c r="GZZ24" s="171"/>
      <c r="HAA24" s="171"/>
      <c r="HAB24" s="171"/>
      <c r="HAC24" s="171"/>
      <c r="HAD24" s="172"/>
      <c r="HAE24" s="162"/>
      <c r="HAF24" s="171"/>
      <c r="HAG24" s="171"/>
      <c r="HAH24" s="171"/>
      <c r="HAI24" s="171"/>
      <c r="HAJ24" s="171"/>
      <c r="HAK24" s="171"/>
      <c r="HAL24" s="172"/>
      <c r="HAM24" s="162"/>
      <c r="HAN24" s="171"/>
      <c r="HAO24" s="171"/>
      <c r="HAP24" s="171"/>
      <c r="HAQ24" s="171"/>
      <c r="HAR24" s="171"/>
      <c r="HAS24" s="171"/>
      <c r="HAT24" s="172"/>
      <c r="HAU24" s="162"/>
      <c r="HAV24" s="171"/>
      <c r="HAW24" s="171"/>
      <c r="HAX24" s="171"/>
      <c r="HAY24" s="171"/>
      <c r="HAZ24" s="171"/>
      <c r="HBA24" s="171"/>
      <c r="HBB24" s="172"/>
      <c r="HBC24" s="162"/>
      <c r="HBD24" s="171"/>
      <c r="HBE24" s="171"/>
      <c r="HBF24" s="171"/>
      <c r="HBG24" s="171"/>
      <c r="HBH24" s="171"/>
      <c r="HBI24" s="171"/>
      <c r="HBJ24" s="172"/>
      <c r="HBK24" s="162"/>
      <c r="HBL24" s="171"/>
      <c r="HBM24" s="171"/>
      <c r="HBN24" s="171"/>
      <c r="HBO24" s="171"/>
      <c r="HBP24" s="171"/>
      <c r="HBQ24" s="171"/>
      <c r="HBR24" s="172"/>
      <c r="HBS24" s="162"/>
      <c r="HBT24" s="171"/>
      <c r="HBU24" s="171"/>
      <c r="HBV24" s="171"/>
      <c r="HBW24" s="171"/>
      <c r="HBX24" s="171"/>
      <c r="HBY24" s="171"/>
      <c r="HBZ24" s="172"/>
      <c r="HCA24" s="162"/>
      <c r="HCB24" s="171"/>
      <c r="HCC24" s="171"/>
      <c r="HCD24" s="171"/>
      <c r="HCE24" s="171"/>
      <c r="HCF24" s="171"/>
      <c r="HCG24" s="171"/>
      <c r="HCH24" s="172"/>
      <c r="HCI24" s="162"/>
      <c r="HCJ24" s="171"/>
      <c r="HCK24" s="171"/>
      <c r="HCL24" s="171"/>
      <c r="HCM24" s="171"/>
      <c r="HCN24" s="171"/>
      <c r="HCO24" s="171"/>
      <c r="HCP24" s="172"/>
      <c r="HCQ24" s="162"/>
      <c r="HCR24" s="171"/>
      <c r="HCS24" s="171"/>
      <c r="HCT24" s="171"/>
      <c r="HCU24" s="171"/>
      <c r="HCV24" s="171"/>
      <c r="HCW24" s="171"/>
      <c r="HCX24" s="172"/>
      <c r="HCY24" s="162"/>
      <c r="HCZ24" s="171"/>
      <c r="HDA24" s="171"/>
      <c r="HDB24" s="171"/>
      <c r="HDC24" s="171"/>
      <c r="HDD24" s="171"/>
      <c r="HDE24" s="171"/>
      <c r="HDF24" s="172"/>
      <c r="HDG24" s="162"/>
      <c r="HDH24" s="171"/>
      <c r="HDI24" s="171"/>
      <c r="HDJ24" s="171"/>
      <c r="HDK24" s="171"/>
      <c r="HDL24" s="171"/>
      <c r="HDM24" s="171"/>
      <c r="HDN24" s="172"/>
      <c r="HDO24" s="162"/>
      <c r="HDP24" s="171"/>
      <c r="HDQ24" s="171"/>
      <c r="HDR24" s="171"/>
      <c r="HDS24" s="171"/>
      <c r="HDT24" s="171"/>
      <c r="HDU24" s="171"/>
      <c r="HDV24" s="172"/>
      <c r="HDW24" s="162"/>
      <c r="HDX24" s="171"/>
      <c r="HDY24" s="171"/>
      <c r="HDZ24" s="171"/>
      <c r="HEA24" s="171"/>
      <c r="HEB24" s="171"/>
      <c r="HEC24" s="171"/>
      <c r="HED24" s="172"/>
      <c r="HEE24" s="162"/>
      <c r="HEF24" s="171"/>
      <c r="HEG24" s="171"/>
      <c r="HEH24" s="171"/>
      <c r="HEI24" s="171"/>
      <c r="HEJ24" s="171"/>
      <c r="HEK24" s="171"/>
      <c r="HEL24" s="172"/>
      <c r="HEM24" s="162"/>
      <c r="HEN24" s="171"/>
      <c r="HEO24" s="171"/>
      <c r="HEP24" s="171"/>
      <c r="HEQ24" s="171"/>
      <c r="HER24" s="171"/>
      <c r="HES24" s="171"/>
      <c r="HET24" s="172"/>
      <c r="HEU24" s="162"/>
      <c r="HEV24" s="171"/>
      <c r="HEW24" s="171"/>
      <c r="HEX24" s="171"/>
      <c r="HEY24" s="171"/>
      <c r="HEZ24" s="171"/>
      <c r="HFA24" s="171"/>
      <c r="HFB24" s="172"/>
      <c r="HFC24" s="162"/>
      <c r="HFD24" s="171"/>
      <c r="HFE24" s="171"/>
      <c r="HFF24" s="171"/>
      <c r="HFG24" s="171"/>
      <c r="HFH24" s="171"/>
      <c r="HFI24" s="171"/>
      <c r="HFJ24" s="172"/>
      <c r="HFK24" s="162"/>
      <c r="HFL24" s="171"/>
      <c r="HFM24" s="171"/>
      <c r="HFN24" s="171"/>
      <c r="HFO24" s="171"/>
      <c r="HFP24" s="171"/>
      <c r="HFQ24" s="171"/>
      <c r="HFR24" s="172"/>
      <c r="HFS24" s="162"/>
      <c r="HFT24" s="171"/>
      <c r="HFU24" s="171"/>
      <c r="HFV24" s="171"/>
      <c r="HFW24" s="171"/>
      <c r="HFX24" s="171"/>
      <c r="HFY24" s="171"/>
      <c r="HFZ24" s="172"/>
      <c r="HGA24" s="162"/>
      <c r="HGB24" s="171"/>
      <c r="HGC24" s="171"/>
      <c r="HGD24" s="171"/>
      <c r="HGE24" s="171"/>
      <c r="HGF24" s="171"/>
      <c r="HGG24" s="171"/>
      <c r="HGH24" s="172"/>
      <c r="HGI24" s="162"/>
      <c r="HGJ24" s="171"/>
      <c r="HGK24" s="171"/>
      <c r="HGL24" s="171"/>
      <c r="HGM24" s="171"/>
      <c r="HGN24" s="171"/>
      <c r="HGO24" s="171"/>
      <c r="HGP24" s="172"/>
      <c r="HGQ24" s="162"/>
      <c r="HGR24" s="171"/>
      <c r="HGS24" s="171"/>
      <c r="HGT24" s="171"/>
      <c r="HGU24" s="171"/>
      <c r="HGV24" s="171"/>
      <c r="HGW24" s="171"/>
      <c r="HGX24" s="172"/>
      <c r="HGY24" s="162"/>
      <c r="HGZ24" s="171"/>
      <c r="HHA24" s="171"/>
      <c r="HHB24" s="171"/>
      <c r="HHC24" s="171"/>
      <c r="HHD24" s="171"/>
      <c r="HHE24" s="171"/>
      <c r="HHF24" s="172"/>
      <c r="HHG24" s="162"/>
      <c r="HHH24" s="171"/>
      <c r="HHI24" s="171"/>
      <c r="HHJ24" s="171"/>
      <c r="HHK24" s="171"/>
      <c r="HHL24" s="171"/>
      <c r="HHM24" s="171"/>
      <c r="HHN24" s="172"/>
      <c r="HHO24" s="162"/>
      <c r="HHP24" s="171"/>
      <c r="HHQ24" s="171"/>
      <c r="HHR24" s="171"/>
      <c r="HHS24" s="171"/>
      <c r="HHT24" s="171"/>
      <c r="HHU24" s="171"/>
      <c r="HHV24" s="172"/>
      <c r="HHW24" s="162"/>
      <c r="HHX24" s="171"/>
      <c r="HHY24" s="171"/>
      <c r="HHZ24" s="171"/>
      <c r="HIA24" s="171"/>
      <c r="HIB24" s="171"/>
      <c r="HIC24" s="171"/>
      <c r="HID24" s="172"/>
      <c r="HIE24" s="162"/>
      <c r="HIF24" s="171"/>
      <c r="HIG24" s="171"/>
      <c r="HIH24" s="171"/>
      <c r="HII24" s="171"/>
      <c r="HIJ24" s="171"/>
      <c r="HIK24" s="171"/>
      <c r="HIL24" s="172"/>
      <c r="HIM24" s="162"/>
      <c r="HIN24" s="171"/>
      <c r="HIO24" s="171"/>
      <c r="HIP24" s="171"/>
      <c r="HIQ24" s="171"/>
      <c r="HIR24" s="171"/>
      <c r="HIS24" s="171"/>
      <c r="HIT24" s="172"/>
      <c r="HIU24" s="162"/>
      <c r="HIV24" s="171"/>
      <c r="HIW24" s="171"/>
      <c r="HIX24" s="171"/>
      <c r="HIY24" s="171"/>
      <c r="HIZ24" s="171"/>
      <c r="HJA24" s="171"/>
      <c r="HJB24" s="172"/>
      <c r="HJC24" s="162"/>
      <c r="HJD24" s="171"/>
      <c r="HJE24" s="171"/>
      <c r="HJF24" s="171"/>
      <c r="HJG24" s="171"/>
      <c r="HJH24" s="171"/>
      <c r="HJI24" s="171"/>
      <c r="HJJ24" s="172"/>
      <c r="HJK24" s="162"/>
      <c r="HJL24" s="171"/>
      <c r="HJM24" s="171"/>
      <c r="HJN24" s="171"/>
      <c r="HJO24" s="171"/>
      <c r="HJP24" s="171"/>
      <c r="HJQ24" s="171"/>
      <c r="HJR24" s="172"/>
      <c r="HJS24" s="162"/>
      <c r="HJT24" s="171"/>
      <c r="HJU24" s="171"/>
      <c r="HJV24" s="171"/>
      <c r="HJW24" s="171"/>
      <c r="HJX24" s="171"/>
      <c r="HJY24" s="171"/>
      <c r="HJZ24" s="172"/>
      <c r="HKA24" s="162"/>
      <c r="HKB24" s="171"/>
      <c r="HKC24" s="171"/>
      <c r="HKD24" s="171"/>
      <c r="HKE24" s="171"/>
      <c r="HKF24" s="171"/>
      <c r="HKG24" s="171"/>
      <c r="HKH24" s="172"/>
      <c r="HKI24" s="162"/>
      <c r="HKJ24" s="171"/>
      <c r="HKK24" s="171"/>
      <c r="HKL24" s="171"/>
      <c r="HKM24" s="171"/>
      <c r="HKN24" s="171"/>
      <c r="HKO24" s="171"/>
      <c r="HKP24" s="172"/>
      <c r="HKQ24" s="162"/>
      <c r="HKR24" s="171"/>
      <c r="HKS24" s="171"/>
      <c r="HKT24" s="171"/>
      <c r="HKU24" s="171"/>
      <c r="HKV24" s="171"/>
      <c r="HKW24" s="171"/>
      <c r="HKX24" s="172"/>
      <c r="HKY24" s="162"/>
      <c r="HKZ24" s="171"/>
      <c r="HLA24" s="171"/>
      <c r="HLB24" s="171"/>
      <c r="HLC24" s="171"/>
      <c r="HLD24" s="171"/>
      <c r="HLE24" s="171"/>
      <c r="HLF24" s="172"/>
      <c r="HLG24" s="162"/>
      <c r="HLH24" s="171"/>
      <c r="HLI24" s="171"/>
      <c r="HLJ24" s="171"/>
      <c r="HLK24" s="171"/>
      <c r="HLL24" s="171"/>
      <c r="HLM24" s="171"/>
      <c r="HLN24" s="172"/>
      <c r="HLO24" s="162"/>
      <c r="HLP24" s="171"/>
      <c r="HLQ24" s="171"/>
      <c r="HLR24" s="171"/>
      <c r="HLS24" s="171"/>
      <c r="HLT24" s="171"/>
      <c r="HLU24" s="171"/>
      <c r="HLV24" s="172"/>
      <c r="HLW24" s="162"/>
      <c r="HLX24" s="171"/>
      <c r="HLY24" s="171"/>
      <c r="HLZ24" s="171"/>
      <c r="HMA24" s="171"/>
      <c r="HMB24" s="171"/>
      <c r="HMC24" s="171"/>
      <c r="HMD24" s="172"/>
      <c r="HME24" s="162"/>
      <c r="HMF24" s="171"/>
      <c r="HMG24" s="171"/>
      <c r="HMH24" s="171"/>
      <c r="HMI24" s="171"/>
      <c r="HMJ24" s="171"/>
      <c r="HMK24" s="171"/>
      <c r="HML24" s="172"/>
      <c r="HMM24" s="162"/>
      <c r="HMN24" s="171"/>
      <c r="HMO24" s="171"/>
      <c r="HMP24" s="171"/>
      <c r="HMQ24" s="171"/>
      <c r="HMR24" s="171"/>
      <c r="HMS24" s="171"/>
      <c r="HMT24" s="172"/>
      <c r="HMU24" s="162"/>
      <c r="HMV24" s="171"/>
      <c r="HMW24" s="171"/>
      <c r="HMX24" s="171"/>
      <c r="HMY24" s="171"/>
      <c r="HMZ24" s="171"/>
      <c r="HNA24" s="171"/>
      <c r="HNB24" s="172"/>
      <c r="HNC24" s="162"/>
      <c r="HND24" s="171"/>
      <c r="HNE24" s="171"/>
      <c r="HNF24" s="171"/>
      <c r="HNG24" s="171"/>
      <c r="HNH24" s="171"/>
      <c r="HNI24" s="171"/>
      <c r="HNJ24" s="172"/>
      <c r="HNK24" s="162"/>
      <c r="HNL24" s="171"/>
      <c r="HNM24" s="171"/>
      <c r="HNN24" s="171"/>
      <c r="HNO24" s="171"/>
      <c r="HNP24" s="171"/>
      <c r="HNQ24" s="171"/>
      <c r="HNR24" s="172"/>
      <c r="HNS24" s="162"/>
      <c r="HNT24" s="171"/>
      <c r="HNU24" s="171"/>
      <c r="HNV24" s="171"/>
      <c r="HNW24" s="171"/>
      <c r="HNX24" s="171"/>
      <c r="HNY24" s="171"/>
      <c r="HNZ24" s="172"/>
      <c r="HOA24" s="162"/>
      <c r="HOB24" s="171"/>
      <c r="HOC24" s="171"/>
      <c r="HOD24" s="171"/>
      <c r="HOE24" s="171"/>
      <c r="HOF24" s="171"/>
      <c r="HOG24" s="171"/>
      <c r="HOH24" s="172"/>
      <c r="HOI24" s="162"/>
      <c r="HOJ24" s="171"/>
      <c r="HOK24" s="171"/>
      <c r="HOL24" s="171"/>
      <c r="HOM24" s="171"/>
      <c r="HON24" s="171"/>
      <c r="HOO24" s="171"/>
      <c r="HOP24" s="172"/>
      <c r="HOQ24" s="162"/>
      <c r="HOR24" s="171"/>
      <c r="HOS24" s="171"/>
      <c r="HOT24" s="171"/>
      <c r="HOU24" s="171"/>
      <c r="HOV24" s="171"/>
      <c r="HOW24" s="171"/>
      <c r="HOX24" s="172"/>
      <c r="HOY24" s="162"/>
      <c r="HOZ24" s="171"/>
      <c r="HPA24" s="171"/>
      <c r="HPB24" s="171"/>
      <c r="HPC24" s="171"/>
      <c r="HPD24" s="171"/>
      <c r="HPE24" s="171"/>
      <c r="HPF24" s="172"/>
      <c r="HPG24" s="162"/>
      <c r="HPH24" s="171"/>
      <c r="HPI24" s="171"/>
      <c r="HPJ24" s="171"/>
      <c r="HPK24" s="171"/>
      <c r="HPL24" s="171"/>
      <c r="HPM24" s="171"/>
      <c r="HPN24" s="172"/>
      <c r="HPO24" s="162"/>
      <c r="HPP24" s="171"/>
      <c r="HPQ24" s="171"/>
      <c r="HPR24" s="171"/>
      <c r="HPS24" s="171"/>
      <c r="HPT24" s="171"/>
      <c r="HPU24" s="171"/>
      <c r="HPV24" s="172"/>
      <c r="HPW24" s="162"/>
      <c r="HPX24" s="171"/>
      <c r="HPY24" s="171"/>
      <c r="HPZ24" s="171"/>
      <c r="HQA24" s="171"/>
      <c r="HQB24" s="171"/>
      <c r="HQC24" s="171"/>
      <c r="HQD24" s="172"/>
      <c r="HQE24" s="162"/>
      <c r="HQF24" s="171"/>
      <c r="HQG24" s="171"/>
      <c r="HQH24" s="171"/>
      <c r="HQI24" s="171"/>
      <c r="HQJ24" s="171"/>
      <c r="HQK24" s="171"/>
      <c r="HQL24" s="172"/>
      <c r="HQM24" s="162"/>
      <c r="HQN24" s="171"/>
      <c r="HQO24" s="171"/>
      <c r="HQP24" s="171"/>
      <c r="HQQ24" s="171"/>
      <c r="HQR24" s="171"/>
      <c r="HQS24" s="171"/>
      <c r="HQT24" s="172"/>
      <c r="HQU24" s="162"/>
      <c r="HQV24" s="171"/>
      <c r="HQW24" s="171"/>
      <c r="HQX24" s="171"/>
      <c r="HQY24" s="171"/>
      <c r="HQZ24" s="171"/>
      <c r="HRA24" s="171"/>
      <c r="HRB24" s="172"/>
      <c r="HRC24" s="162"/>
      <c r="HRD24" s="171"/>
      <c r="HRE24" s="171"/>
      <c r="HRF24" s="171"/>
      <c r="HRG24" s="171"/>
      <c r="HRH24" s="171"/>
      <c r="HRI24" s="171"/>
      <c r="HRJ24" s="172"/>
      <c r="HRK24" s="162"/>
      <c r="HRL24" s="171"/>
      <c r="HRM24" s="171"/>
      <c r="HRN24" s="171"/>
      <c r="HRO24" s="171"/>
      <c r="HRP24" s="171"/>
      <c r="HRQ24" s="171"/>
      <c r="HRR24" s="172"/>
      <c r="HRS24" s="162"/>
      <c r="HRT24" s="171"/>
      <c r="HRU24" s="171"/>
      <c r="HRV24" s="171"/>
      <c r="HRW24" s="171"/>
      <c r="HRX24" s="171"/>
      <c r="HRY24" s="171"/>
      <c r="HRZ24" s="172"/>
      <c r="HSA24" s="162"/>
      <c r="HSB24" s="171"/>
      <c r="HSC24" s="171"/>
      <c r="HSD24" s="171"/>
      <c r="HSE24" s="171"/>
      <c r="HSF24" s="171"/>
      <c r="HSG24" s="171"/>
      <c r="HSH24" s="172"/>
      <c r="HSI24" s="162"/>
      <c r="HSJ24" s="171"/>
      <c r="HSK24" s="171"/>
      <c r="HSL24" s="171"/>
      <c r="HSM24" s="171"/>
      <c r="HSN24" s="171"/>
      <c r="HSO24" s="171"/>
      <c r="HSP24" s="172"/>
      <c r="HSQ24" s="162"/>
      <c r="HSR24" s="171"/>
      <c r="HSS24" s="171"/>
      <c r="HST24" s="171"/>
      <c r="HSU24" s="171"/>
      <c r="HSV24" s="171"/>
      <c r="HSW24" s="171"/>
      <c r="HSX24" s="172"/>
      <c r="HSY24" s="162"/>
      <c r="HSZ24" s="171"/>
      <c r="HTA24" s="171"/>
      <c r="HTB24" s="171"/>
      <c r="HTC24" s="171"/>
      <c r="HTD24" s="171"/>
      <c r="HTE24" s="171"/>
      <c r="HTF24" s="172"/>
      <c r="HTG24" s="162"/>
      <c r="HTH24" s="171"/>
      <c r="HTI24" s="171"/>
      <c r="HTJ24" s="171"/>
      <c r="HTK24" s="171"/>
      <c r="HTL24" s="171"/>
      <c r="HTM24" s="171"/>
      <c r="HTN24" s="172"/>
      <c r="HTO24" s="162"/>
      <c r="HTP24" s="171"/>
      <c r="HTQ24" s="171"/>
      <c r="HTR24" s="171"/>
      <c r="HTS24" s="171"/>
      <c r="HTT24" s="171"/>
      <c r="HTU24" s="171"/>
      <c r="HTV24" s="172"/>
      <c r="HTW24" s="162"/>
      <c r="HTX24" s="171"/>
      <c r="HTY24" s="171"/>
      <c r="HTZ24" s="171"/>
      <c r="HUA24" s="171"/>
      <c r="HUB24" s="171"/>
      <c r="HUC24" s="171"/>
      <c r="HUD24" s="172"/>
      <c r="HUE24" s="162"/>
      <c r="HUF24" s="171"/>
      <c r="HUG24" s="171"/>
      <c r="HUH24" s="171"/>
      <c r="HUI24" s="171"/>
      <c r="HUJ24" s="171"/>
      <c r="HUK24" s="171"/>
      <c r="HUL24" s="172"/>
      <c r="HUM24" s="162"/>
      <c r="HUN24" s="171"/>
      <c r="HUO24" s="171"/>
      <c r="HUP24" s="171"/>
      <c r="HUQ24" s="171"/>
      <c r="HUR24" s="171"/>
      <c r="HUS24" s="171"/>
      <c r="HUT24" s="172"/>
      <c r="HUU24" s="162"/>
      <c r="HUV24" s="171"/>
      <c r="HUW24" s="171"/>
      <c r="HUX24" s="171"/>
      <c r="HUY24" s="171"/>
      <c r="HUZ24" s="171"/>
      <c r="HVA24" s="171"/>
      <c r="HVB24" s="172"/>
      <c r="HVC24" s="162"/>
      <c r="HVD24" s="171"/>
      <c r="HVE24" s="171"/>
      <c r="HVF24" s="171"/>
      <c r="HVG24" s="171"/>
      <c r="HVH24" s="171"/>
      <c r="HVI24" s="171"/>
      <c r="HVJ24" s="172"/>
      <c r="HVK24" s="162"/>
      <c r="HVL24" s="171"/>
      <c r="HVM24" s="171"/>
      <c r="HVN24" s="171"/>
      <c r="HVO24" s="171"/>
      <c r="HVP24" s="171"/>
      <c r="HVQ24" s="171"/>
      <c r="HVR24" s="172"/>
      <c r="HVS24" s="162"/>
      <c r="HVT24" s="171"/>
      <c r="HVU24" s="171"/>
      <c r="HVV24" s="171"/>
      <c r="HVW24" s="171"/>
      <c r="HVX24" s="171"/>
      <c r="HVY24" s="171"/>
      <c r="HVZ24" s="172"/>
      <c r="HWA24" s="162"/>
      <c r="HWB24" s="171"/>
      <c r="HWC24" s="171"/>
      <c r="HWD24" s="171"/>
      <c r="HWE24" s="171"/>
      <c r="HWF24" s="171"/>
      <c r="HWG24" s="171"/>
      <c r="HWH24" s="172"/>
      <c r="HWI24" s="162"/>
      <c r="HWJ24" s="171"/>
      <c r="HWK24" s="171"/>
      <c r="HWL24" s="171"/>
      <c r="HWM24" s="171"/>
      <c r="HWN24" s="171"/>
      <c r="HWO24" s="171"/>
      <c r="HWP24" s="172"/>
      <c r="HWQ24" s="162"/>
      <c r="HWR24" s="171"/>
      <c r="HWS24" s="171"/>
      <c r="HWT24" s="171"/>
      <c r="HWU24" s="171"/>
      <c r="HWV24" s="171"/>
      <c r="HWW24" s="171"/>
      <c r="HWX24" s="172"/>
      <c r="HWY24" s="162"/>
      <c r="HWZ24" s="171"/>
      <c r="HXA24" s="171"/>
      <c r="HXB24" s="171"/>
      <c r="HXC24" s="171"/>
      <c r="HXD24" s="171"/>
      <c r="HXE24" s="171"/>
      <c r="HXF24" s="172"/>
      <c r="HXG24" s="162"/>
      <c r="HXH24" s="171"/>
      <c r="HXI24" s="171"/>
      <c r="HXJ24" s="171"/>
      <c r="HXK24" s="171"/>
      <c r="HXL24" s="171"/>
      <c r="HXM24" s="171"/>
      <c r="HXN24" s="172"/>
      <c r="HXO24" s="162"/>
      <c r="HXP24" s="171"/>
      <c r="HXQ24" s="171"/>
      <c r="HXR24" s="171"/>
      <c r="HXS24" s="171"/>
      <c r="HXT24" s="171"/>
      <c r="HXU24" s="171"/>
      <c r="HXV24" s="172"/>
      <c r="HXW24" s="162"/>
      <c r="HXX24" s="171"/>
      <c r="HXY24" s="171"/>
      <c r="HXZ24" s="171"/>
      <c r="HYA24" s="171"/>
      <c r="HYB24" s="171"/>
      <c r="HYC24" s="171"/>
      <c r="HYD24" s="172"/>
      <c r="HYE24" s="162"/>
      <c r="HYF24" s="171"/>
      <c r="HYG24" s="171"/>
      <c r="HYH24" s="171"/>
      <c r="HYI24" s="171"/>
      <c r="HYJ24" s="171"/>
      <c r="HYK24" s="171"/>
      <c r="HYL24" s="172"/>
      <c r="HYM24" s="162"/>
      <c r="HYN24" s="171"/>
      <c r="HYO24" s="171"/>
      <c r="HYP24" s="171"/>
      <c r="HYQ24" s="171"/>
      <c r="HYR24" s="171"/>
      <c r="HYS24" s="171"/>
      <c r="HYT24" s="172"/>
      <c r="HYU24" s="162"/>
      <c r="HYV24" s="171"/>
      <c r="HYW24" s="171"/>
      <c r="HYX24" s="171"/>
      <c r="HYY24" s="171"/>
      <c r="HYZ24" s="171"/>
      <c r="HZA24" s="171"/>
      <c r="HZB24" s="172"/>
      <c r="HZC24" s="162"/>
      <c r="HZD24" s="171"/>
      <c r="HZE24" s="171"/>
      <c r="HZF24" s="171"/>
      <c r="HZG24" s="171"/>
      <c r="HZH24" s="171"/>
      <c r="HZI24" s="171"/>
      <c r="HZJ24" s="172"/>
      <c r="HZK24" s="162"/>
      <c r="HZL24" s="171"/>
      <c r="HZM24" s="171"/>
      <c r="HZN24" s="171"/>
      <c r="HZO24" s="171"/>
      <c r="HZP24" s="171"/>
      <c r="HZQ24" s="171"/>
      <c r="HZR24" s="172"/>
      <c r="HZS24" s="162"/>
      <c r="HZT24" s="171"/>
      <c r="HZU24" s="171"/>
      <c r="HZV24" s="171"/>
      <c r="HZW24" s="171"/>
      <c r="HZX24" s="171"/>
      <c r="HZY24" s="171"/>
      <c r="HZZ24" s="172"/>
      <c r="IAA24" s="162"/>
      <c r="IAB24" s="171"/>
      <c r="IAC24" s="171"/>
      <c r="IAD24" s="171"/>
      <c r="IAE24" s="171"/>
      <c r="IAF24" s="171"/>
      <c r="IAG24" s="171"/>
      <c r="IAH24" s="172"/>
      <c r="IAI24" s="162"/>
      <c r="IAJ24" s="171"/>
      <c r="IAK24" s="171"/>
      <c r="IAL24" s="171"/>
      <c r="IAM24" s="171"/>
      <c r="IAN24" s="171"/>
      <c r="IAO24" s="171"/>
      <c r="IAP24" s="172"/>
      <c r="IAQ24" s="162"/>
      <c r="IAR24" s="171"/>
      <c r="IAS24" s="171"/>
      <c r="IAT24" s="171"/>
      <c r="IAU24" s="171"/>
      <c r="IAV24" s="171"/>
      <c r="IAW24" s="171"/>
      <c r="IAX24" s="172"/>
      <c r="IAY24" s="162"/>
      <c r="IAZ24" s="171"/>
      <c r="IBA24" s="171"/>
      <c r="IBB24" s="171"/>
      <c r="IBC24" s="171"/>
      <c r="IBD24" s="171"/>
      <c r="IBE24" s="171"/>
      <c r="IBF24" s="172"/>
      <c r="IBG24" s="162"/>
      <c r="IBH24" s="171"/>
      <c r="IBI24" s="171"/>
      <c r="IBJ24" s="171"/>
      <c r="IBK24" s="171"/>
      <c r="IBL24" s="171"/>
      <c r="IBM24" s="171"/>
      <c r="IBN24" s="172"/>
      <c r="IBO24" s="162"/>
      <c r="IBP24" s="171"/>
      <c r="IBQ24" s="171"/>
      <c r="IBR24" s="171"/>
      <c r="IBS24" s="171"/>
      <c r="IBT24" s="171"/>
      <c r="IBU24" s="171"/>
      <c r="IBV24" s="172"/>
      <c r="IBW24" s="162"/>
      <c r="IBX24" s="171"/>
      <c r="IBY24" s="171"/>
      <c r="IBZ24" s="171"/>
      <c r="ICA24" s="171"/>
      <c r="ICB24" s="171"/>
      <c r="ICC24" s="171"/>
      <c r="ICD24" s="172"/>
      <c r="ICE24" s="162"/>
      <c r="ICF24" s="171"/>
      <c r="ICG24" s="171"/>
      <c r="ICH24" s="171"/>
      <c r="ICI24" s="171"/>
      <c r="ICJ24" s="171"/>
      <c r="ICK24" s="171"/>
      <c r="ICL24" s="172"/>
      <c r="ICM24" s="162"/>
      <c r="ICN24" s="171"/>
      <c r="ICO24" s="171"/>
      <c r="ICP24" s="171"/>
      <c r="ICQ24" s="171"/>
      <c r="ICR24" s="171"/>
      <c r="ICS24" s="171"/>
      <c r="ICT24" s="172"/>
      <c r="ICU24" s="162"/>
      <c r="ICV24" s="171"/>
      <c r="ICW24" s="171"/>
      <c r="ICX24" s="171"/>
      <c r="ICY24" s="171"/>
      <c r="ICZ24" s="171"/>
      <c r="IDA24" s="171"/>
      <c r="IDB24" s="172"/>
      <c r="IDC24" s="162"/>
      <c r="IDD24" s="171"/>
      <c r="IDE24" s="171"/>
      <c r="IDF24" s="171"/>
      <c r="IDG24" s="171"/>
      <c r="IDH24" s="171"/>
      <c r="IDI24" s="171"/>
      <c r="IDJ24" s="172"/>
      <c r="IDK24" s="162"/>
      <c r="IDL24" s="171"/>
      <c r="IDM24" s="171"/>
      <c r="IDN24" s="171"/>
      <c r="IDO24" s="171"/>
      <c r="IDP24" s="171"/>
      <c r="IDQ24" s="171"/>
      <c r="IDR24" s="172"/>
      <c r="IDS24" s="162"/>
      <c r="IDT24" s="171"/>
      <c r="IDU24" s="171"/>
      <c r="IDV24" s="171"/>
      <c r="IDW24" s="171"/>
      <c r="IDX24" s="171"/>
      <c r="IDY24" s="171"/>
      <c r="IDZ24" s="172"/>
      <c r="IEA24" s="162"/>
      <c r="IEB24" s="171"/>
      <c r="IEC24" s="171"/>
      <c r="IED24" s="171"/>
      <c r="IEE24" s="171"/>
      <c r="IEF24" s="171"/>
      <c r="IEG24" s="171"/>
      <c r="IEH24" s="172"/>
      <c r="IEI24" s="162"/>
      <c r="IEJ24" s="171"/>
      <c r="IEK24" s="171"/>
      <c r="IEL24" s="171"/>
      <c r="IEM24" s="171"/>
      <c r="IEN24" s="171"/>
      <c r="IEO24" s="171"/>
      <c r="IEP24" s="172"/>
      <c r="IEQ24" s="162"/>
      <c r="IER24" s="171"/>
      <c r="IES24" s="171"/>
      <c r="IET24" s="171"/>
      <c r="IEU24" s="171"/>
      <c r="IEV24" s="171"/>
      <c r="IEW24" s="171"/>
      <c r="IEX24" s="172"/>
      <c r="IEY24" s="162"/>
      <c r="IEZ24" s="171"/>
      <c r="IFA24" s="171"/>
      <c r="IFB24" s="171"/>
      <c r="IFC24" s="171"/>
      <c r="IFD24" s="171"/>
      <c r="IFE24" s="171"/>
      <c r="IFF24" s="172"/>
      <c r="IFG24" s="162"/>
      <c r="IFH24" s="171"/>
      <c r="IFI24" s="171"/>
      <c r="IFJ24" s="171"/>
      <c r="IFK24" s="171"/>
      <c r="IFL24" s="171"/>
      <c r="IFM24" s="171"/>
      <c r="IFN24" s="172"/>
      <c r="IFO24" s="162"/>
      <c r="IFP24" s="171"/>
      <c r="IFQ24" s="171"/>
      <c r="IFR24" s="171"/>
      <c r="IFS24" s="171"/>
      <c r="IFT24" s="171"/>
      <c r="IFU24" s="171"/>
      <c r="IFV24" s="172"/>
      <c r="IFW24" s="162"/>
      <c r="IFX24" s="171"/>
      <c r="IFY24" s="171"/>
      <c r="IFZ24" s="171"/>
      <c r="IGA24" s="171"/>
      <c r="IGB24" s="171"/>
      <c r="IGC24" s="171"/>
      <c r="IGD24" s="172"/>
      <c r="IGE24" s="162"/>
      <c r="IGF24" s="171"/>
      <c r="IGG24" s="171"/>
      <c r="IGH24" s="171"/>
      <c r="IGI24" s="171"/>
      <c r="IGJ24" s="171"/>
      <c r="IGK24" s="171"/>
      <c r="IGL24" s="172"/>
      <c r="IGM24" s="162"/>
      <c r="IGN24" s="171"/>
      <c r="IGO24" s="171"/>
      <c r="IGP24" s="171"/>
      <c r="IGQ24" s="171"/>
      <c r="IGR24" s="171"/>
      <c r="IGS24" s="171"/>
      <c r="IGT24" s="172"/>
      <c r="IGU24" s="162"/>
      <c r="IGV24" s="171"/>
      <c r="IGW24" s="171"/>
      <c r="IGX24" s="171"/>
      <c r="IGY24" s="171"/>
      <c r="IGZ24" s="171"/>
      <c r="IHA24" s="171"/>
      <c r="IHB24" s="172"/>
      <c r="IHC24" s="162"/>
      <c r="IHD24" s="171"/>
      <c r="IHE24" s="171"/>
      <c r="IHF24" s="171"/>
      <c r="IHG24" s="171"/>
      <c r="IHH24" s="171"/>
      <c r="IHI24" s="171"/>
      <c r="IHJ24" s="172"/>
      <c r="IHK24" s="162"/>
      <c r="IHL24" s="171"/>
      <c r="IHM24" s="171"/>
      <c r="IHN24" s="171"/>
      <c r="IHO24" s="171"/>
      <c r="IHP24" s="171"/>
      <c r="IHQ24" s="171"/>
      <c r="IHR24" s="172"/>
      <c r="IHS24" s="162"/>
      <c r="IHT24" s="171"/>
      <c r="IHU24" s="171"/>
      <c r="IHV24" s="171"/>
      <c r="IHW24" s="171"/>
      <c r="IHX24" s="171"/>
      <c r="IHY24" s="171"/>
      <c r="IHZ24" s="172"/>
      <c r="IIA24" s="162"/>
      <c r="IIB24" s="171"/>
      <c r="IIC24" s="171"/>
      <c r="IID24" s="171"/>
      <c r="IIE24" s="171"/>
      <c r="IIF24" s="171"/>
      <c r="IIG24" s="171"/>
      <c r="IIH24" s="172"/>
      <c r="III24" s="162"/>
      <c r="IIJ24" s="171"/>
      <c r="IIK24" s="171"/>
      <c r="IIL24" s="171"/>
      <c r="IIM24" s="171"/>
      <c r="IIN24" s="171"/>
      <c r="IIO24" s="171"/>
      <c r="IIP24" s="172"/>
      <c r="IIQ24" s="162"/>
      <c r="IIR24" s="171"/>
      <c r="IIS24" s="171"/>
      <c r="IIT24" s="171"/>
      <c r="IIU24" s="171"/>
      <c r="IIV24" s="171"/>
      <c r="IIW24" s="171"/>
      <c r="IIX24" s="172"/>
      <c r="IIY24" s="162"/>
      <c r="IIZ24" s="171"/>
      <c r="IJA24" s="171"/>
      <c r="IJB24" s="171"/>
      <c r="IJC24" s="171"/>
      <c r="IJD24" s="171"/>
      <c r="IJE24" s="171"/>
      <c r="IJF24" s="172"/>
      <c r="IJG24" s="162"/>
      <c r="IJH24" s="171"/>
      <c r="IJI24" s="171"/>
      <c r="IJJ24" s="171"/>
      <c r="IJK24" s="171"/>
      <c r="IJL24" s="171"/>
      <c r="IJM24" s="171"/>
      <c r="IJN24" s="172"/>
      <c r="IJO24" s="162"/>
      <c r="IJP24" s="171"/>
      <c r="IJQ24" s="171"/>
      <c r="IJR24" s="171"/>
      <c r="IJS24" s="171"/>
      <c r="IJT24" s="171"/>
      <c r="IJU24" s="171"/>
      <c r="IJV24" s="172"/>
      <c r="IJW24" s="162"/>
      <c r="IJX24" s="171"/>
      <c r="IJY24" s="171"/>
      <c r="IJZ24" s="171"/>
      <c r="IKA24" s="171"/>
      <c r="IKB24" s="171"/>
      <c r="IKC24" s="171"/>
      <c r="IKD24" s="172"/>
      <c r="IKE24" s="162"/>
      <c r="IKF24" s="171"/>
      <c r="IKG24" s="171"/>
      <c r="IKH24" s="171"/>
      <c r="IKI24" s="171"/>
      <c r="IKJ24" s="171"/>
      <c r="IKK24" s="171"/>
      <c r="IKL24" s="172"/>
      <c r="IKM24" s="162"/>
      <c r="IKN24" s="171"/>
      <c r="IKO24" s="171"/>
      <c r="IKP24" s="171"/>
      <c r="IKQ24" s="171"/>
      <c r="IKR24" s="171"/>
      <c r="IKS24" s="171"/>
      <c r="IKT24" s="172"/>
      <c r="IKU24" s="162"/>
      <c r="IKV24" s="171"/>
      <c r="IKW24" s="171"/>
      <c r="IKX24" s="171"/>
      <c r="IKY24" s="171"/>
      <c r="IKZ24" s="171"/>
      <c r="ILA24" s="171"/>
      <c r="ILB24" s="172"/>
      <c r="ILC24" s="162"/>
      <c r="ILD24" s="171"/>
      <c r="ILE24" s="171"/>
      <c r="ILF24" s="171"/>
      <c r="ILG24" s="171"/>
      <c r="ILH24" s="171"/>
      <c r="ILI24" s="171"/>
      <c r="ILJ24" s="172"/>
      <c r="ILK24" s="162"/>
      <c r="ILL24" s="171"/>
      <c r="ILM24" s="171"/>
      <c r="ILN24" s="171"/>
      <c r="ILO24" s="171"/>
      <c r="ILP24" s="171"/>
      <c r="ILQ24" s="171"/>
      <c r="ILR24" s="172"/>
      <c r="ILS24" s="162"/>
      <c r="ILT24" s="171"/>
      <c r="ILU24" s="171"/>
      <c r="ILV24" s="171"/>
      <c r="ILW24" s="171"/>
      <c r="ILX24" s="171"/>
      <c r="ILY24" s="171"/>
      <c r="ILZ24" s="172"/>
      <c r="IMA24" s="162"/>
      <c r="IMB24" s="171"/>
      <c r="IMC24" s="171"/>
      <c r="IMD24" s="171"/>
      <c r="IME24" s="171"/>
      <c r="IMF24" s="171"/>
      <c r="IMG24" s="171"/>
      <c r="IMH24" s="172"/>
      <c r="IMI24" s="162"/>
      <c r="IMJ24" s="171"/>
      <c r="IMK24" s="171"/>
      <c r="IML24" s="171"/>
      <c r="IMM24" s="171"/>
      <c r="IMN24" s="171"/>
      <c r="IMO24" s="171"/>
      <c r="IMP24" s="172"/>
      <c r="IMQ24" s="162"/>
      <c r="IMR24" s="171"/>
      <c r="IMS24" s="171"/>
      <c r="IMT24" s="171"/>
      <c r="IMU24" s="171"/>
      <c r="IMV24" s="171"/>
      <c r="IMW24" s="171"/>
      <c r="IMX24" s="172"/>
      <c r="IMY24" s="162"/>
      <c r="IMZ24" s="171"/>
      <c r="INA24" s="171"/>
      <c r="INB24" s="171"/>
      <c r="INC24" s="171"/>
      <c r="IND24" s="171"/>
      <c r="INE24" s="171"/>
      <c r="INF24" s="172"/>
      <c r="ING24" s="162"/>
      <c r="INH24" s="171"/>
      <c r="INI24" s="171"/>
      <c r="INJ24" s="171"/>
      <c r="INK24" s="171"/>
      <c r="INL24" s="171"/>
      <c r="INM24" s="171"/>
      <c r="INN24" s="172"/>
      <c r="INO24" s="162"/>
      <c r="INP24" s="171"/>
      <c r="INQ24" s="171"/>
      <c r="INR24" s="171"/>
      <c r="INS24" s="171"/>
      <c r="INT24" s="171"/>
      <c r="INU24" s="171"/>
      <c r="INV24" s="172"/>
      <c r="INW24" s="162"/>
      <c r="INX24" s="171"/>
      <c r="INY24" s="171"/>
      <c r="INZ24" s="171"/>
      <c r="IOA24" s="171"/>
      <c r="IOB24" s="171"/>
      <c r="IOC24" s="171"/>
      <c r="IOD24" s="172"/>
      <c r="IOE24" s="162"/>
      <c r="IOF24" s="171"/>
      <c r="IOG24" s="171"/>
      <c r="IOH24" s="171"/>
      <c r="IOI24" s="171"/>
      <c r="IOJ24" s="171"/>
      <c r="IOK24" s="171"/>
      <c r="IOL24" s="172"/>
      <c r="IOM24" s="162"/>
      <c r="ION24" s="171"/>
      <c r="IOO24" s="171"/>
      <c r="IOP24" s="171"/>
      <c r="IOQ24" s="171"/>
      <c r="IOR24" s="171"/>
      <c r="IOS24" s="171"/>
      <c r="IOT24" s="172"/>
      <c r="IOU24" s="162"/>
      <c r="IOV24" s="171"/>
      <c r="IOW24" s="171"/>
      <c r="IOX24" s="171"/>
      <c r="IOY24" s="171"/>
      <c r="IOZ24" s="171"/>
      <c r="IPA24" s="171"/>
      <c r="IPB24" s="172"/>
      <c r="IPC24" s="162"/>
      <c r="IPD24" s="171"/>
      <c r="IPE24" s="171"/>
      <c r="IPF24" s="171"/>
      <c r="IPG24" s="171"/>
      <c r="IPH24" s="171"/>
      <c r="IPI24" s="171"/>
      <c r="IPJ24" s="172"/>
      <c r="IPK24" s="162"/>
      <c r="IPL24" s="171"/>
      <c r="IPM24" s="171"/>
      <c r="IPN24" s="171"/>
      <c r="IPO24" s="171"/>
      <c r="IPP24" s="171"/>
      <c r="IPQ24" s="171"/>
      <c r="IPR24" s="172"/>
      <c r="IPS24" s="162"/>
      <c r="IPT24" s="171"/>
      <c r="IPU24" s="171"/>
      <c r="IPV24" s="171"/>
      <c r="IPW24" s="171"/>
      <c r="IPX24" s="171"/>
      <c r="IPY24" s="171"/>
      <c r="IPZ24" s="172"/>
      <c r="IQA24" s="162"/>
      <c r="IQB24" s="171"/>
      <c r="IQC24" s="171"/>
      <c r="IQD24" s="171"/>
      <c r="IQE24" s="171"/>
      <c r="IQF24" s="171"/>
      <c r="IQG24" s="171"/>
      <c r="IQH24" s="172"/>
      <c r="IQI24" s="162"/>
      <c r="IQJ24" s="171"/>
      <c r="IQK24" s="171"/>
      <c r="IQL24" s="171"/>
      <c r="IQM24" s="171"/>
      <c r="IQN24" s="171"/>
      <c r="IQO24" s="171"/>
      <c r="IQP24" s="172"/>
      <c r="IQQ24" s="162"/>
      <c r="IQR24" s="171"/>
      <c r="IQS24" s="171"/>
      <c r="IQT24" s="171"/>
      <c r="IQU24" s="171"/>
      <c r="IQV24" s="171"/>
      <c r="IQW24" s="171"/>
      <c r="IQX24" s="172"/>
      <c r="IQY24" s="162"/>
      <c r="IQZ24" s="171"/>
      <c r="IRA24" s="171"/>
      <c r="IRB24" s="171"/>
      <c r="IRC24" s="171"/>
      <c r="IRD24" s="171"/>
      <c r="IRE24" s="171"/>
      <c r="IRF24" s="172"/>
      <c r="IRG24" s="162"/>
      <c r="IRH24" s="171"/>
      <c r="IRI24" s="171"/>
      <c r="IRJ24" s="171"/>
      <c r="IRK24" s="171"/>
      <c r="IRL24" s="171"/>
      <c r="IRM24" s="171"/>
      <c r="IRN24" s="172"/>
      <c r="IRO24" s="162"/>
      <c r="IRP24" s="171"/>
      <c r="IRQ24" s="171"/>
      <c r="IRR24" s="171"/>
      <c r="IRS24" s="171"/>
      <c r="IRT24" s="171"/>
      <c r="IRU24" s="171"/>
      <c r="IRV24" s="172"/>
      <c r="IRW24" s="162"/>
      <c r="IRX24" s="171"/>
      <c r="IRY24" s="171"/>
      <c r="IRZ24" s="171"/>
      <c r="ISA24" s="171"/>
      <c r="ISB24" s="171"/>
      <c r="ISC24" s="171"/>
      <c r="ISD24" s="172"/>
      <c r="ISE24" s="162"/>
      <c r="ISF24" s="171"/>
      <c r="ISG24" s="171"/>
      <c r="ISH24" s="171"/>
      <c r="ISI24" s="171"/>
      <c r="ISJ24" s="171"/>
      <c r="ISK24" s="171"/>
      <c r="ISL24" s="172"/>
      <c r="ISM24" s="162"/>
      <c r="ISN24" s="171"/>
      <c r="ISO24" s="171"/>
      <c r="ISP24" s="171"/>
      <c r="ISQ24" s="171"/>
      <c r="ISR24" s="171"/>
      <c r="ISS24" s="171"/>
      <c r="IST24" s="172"/>
      <c r="ISU24" s="162"/>
      <c r="ISV24" s="171"/>
      <c r="ISW24" s="171"/>
      <c r="ISX24" s="171"/>
      <c r="ISY24" s="171"/>
      <c r="ISZ24" s="171"/>
      <c r="ITA24" s="171"/>
      <c r="ITB24" s="172"/>
      <c r="ITC24" s="162"/>
      <c r="ITD24" s="171"/>
      <c r="ITE24" s="171"/>
      <c r="ITF24" s="171"/>
      <c r="ITG24" s="171"/>
      <c r="ITH24" s="171"/>
      <c r="ITI24" s="171"/>
      <c r="ITJ24" s="172"/>
      <c r="ITK24" s="162"/>
      <c r="ITL24" s="171"/>
      <c r="ITM24" s="171"/>
      <c r="ITN24" s="171"/>
      <c r="ITO24" s="171"/>
      <c r="ITP24" s="171"/>
      <c r="ITQ24" s="171"/>
      <c r="ITR24" s="172"/>
      <c r="ITS24" s="162"/>
      <c r="ITT24" s="171"/>
      <c r="ITU24" s="171"/>
      <c r="ITV24" s="171"/>
      <c r="ITW24" s="171"/>
      <c r="ITX24" s="171"/>
      <c r="ITY24" s="171"/>
      <c r="ITZ24" s="172"/>
      <c r="IUA24" s="162"/>
      <c r="IUB24" s="171"/>
      <c r="IUC24" s="171"/>
      <c r="IUD24" s="171"/>
      <c r="IUE24" s="171"/>
      <c r="IUF24" s="171"/>
      <c r="IUG24" s="171"/>
      <c r="IUH24" s="172"/>
      <c r="IUI24" s="162"/>
      <c r="IUJ24" s="171"/>
      <c r="IUK24" s="171"/>
      <c r="IUL24" s="171"/>
      <c r="IUM24" s="171"/>
      <c r="IUN24" s="171"/>
      <c r="IUO24" s="171"/>
      <c r="IUP24" s="172"/>
      <c r="IUQ24" s="162"/>
      <c r="IUR24" s="171"/>
      <c r="IUS24" s="171"/>
      <c r="IUT24" s="171"/>
      <c r="IUU24" s="171"/>
      <c r="IUV24" s="171"/>
      <c r="IUW24" s="171"/>
      <c r="IUX24" s="172"/>
      <c r="IUY24" s="162"/>
      <c r="IUZ24" s="171"/>
      <c r="IVA24" s="171"/>
      <c r="IVB24" s="171"/>
      <c r="IVC24" s="171"/>
      <c r="IVD24" s="171"/>
      <c r="IVE24" s="171"/>
      <c r="IVF24" s="172"/>
      <c r="IVG24" s="162"/>
      <c r="IVH24" s="171"/>
      <c r="IVI24" s="171"/>
      <c r="IVJ24" s="171"/>
      <c r="IVK24" s="171"/>
      <c r="IVL24" s="171"/>
      <c r="IVM24" s="171"/>
      <c r="IVN24" s="172"/>
      <c r="IVO24" s="162"/>
      <c r="IVP24" s="171"/>
      <c r="IVQ24" s="171"/>
      <c r="IVR24" s="171"/>
      <c r="IVS24" s="171"/>
      <c r="IVT24" s="171"/>
      <c r="IVU24" s="171"/>
      <c r="IVV24" s="172"/>
      <c r="IVW24" s="162"/>
      <c r="IVX24" s="171"/>
      <c r="IVY24" s="171"/>
      <c r="IVZ24" s="171"/>
      <c r="IWA24" s="171"/>
      <c r="IWB24" s="171"/>
      <c r="IWC24" s="171"/>
      <c r="IWD24" s="172"/>
      <c r="IWE24" s="162"/>
      <c r="IWF24" s="171"/>
      <c r="IWG24" s="171"/>
      <c r="IWH24" s="171"/>
      <c r="IWI24" s="171"/>
      <c r="IWJ24" s="171"/>
      <c r="IWK24" s="171"/>
      <c r="IWL24" s="172"/>
      <c r="IWM24" s="162"/>
      <c r="IWN24" s="171"/>
      <c r="IWO24" s="171"/>
      <c r="IWP24" s="171"/>
      <c r="IWQ24" s="171"/>
      <c r="IWR24" s="171"/>
      <c r="IWS24" s="171"/>
      <c r="IWT24" s="172"/>
      <c r="IWU24" s="162"/>
      <c r="IWV24" s="171"/>
      <c r="IWW24" s="171"/>
      <c r="IWX24" s="171"/>
      <c r="IWY24" s="171"/>
      <c r="IWZ24" s="171"/>
      <c r="IXA24" s="171"/>
      <c r="IXB24" s="172"/>
      <c r="IXC24" s="162"/>
      <c r="IXD24" s="171"/>
      <c r="IXE24" s="171"/>
      <c r="IXF24" s="171"/>
      <c r="IXG24" s="171"/>
      <c r="IXH24" s="171"/>
      <c r="IXI24" s="171"/>
      <c r="IXJ24" s="172"/>
      <c r="IXK24" s="162"/>
      <c r="IXL24" s="171"/>
      <c r="IXM24" s="171"/>
      <c r="IXN24" s="171"/>
      <c r="IXO24" s="171"/>
      <c r="IXP24" s="171"/>
      <c r="IXQ24" s="171"/>
      <c r="IXR24" s="172"/>
      <c r="IXS24" s="162"/>
      <c r="IXT24" s="171"/>
      <c r="IXU24" s="171"/>
      <c r="IXV24" s="171"/>
      <c r="IXW24" s="171"/>
      <c r="IXX24" s="171"/>
      <c r="IXY24" s="171"/>
      <c r="IXZ24" s="172"/>
      <c r="IYA24" s="162"/>
      <c r="IYB24" s="171"/>
      <c r="IYC24" s="171"/>
      <c r="IYD24" s="171"/>
      <c r="IYE24" s="171"/>
      <c r="IYF24" s="171"/>
      <c r="IYG24" s="171"/>
      <c r="IYH24" s="172"/>
      <c r="IYI24" s="162"/>
      <c r="IYJ24" s="171"/>
      <c r="IYK24" s="171"/>
      <c r="IYL24" s="171"/>
      <c r="IYM24" s="171"/>
      <c r="IYN24" s="171"/>
      <c r="IYO24" s="171"/>
      <c r="IYP24" s="172"/>
      <c r="IYQ24" s="162"/>
      <c r="IYR24" s="171"/>
      <c r="IYS24" s="171"/>
      <c r="IYT24" s="171"/>
      <c r="IYU24" s="171"/>
      <c r="IYV24" s="171"/>
      <c r="IYW24" s="171"/>
      <c r="IYX24" s="172"/>
      <c r="IYY24" s="162"/>
      <c r="IYZ24" s="171"/>
      <c r="IZA24" s="171"/>
      <c r="IZB24" s="171"/>
      <c r="IZC24" s="171"/>
      <c r="IZD24" s="171"/>
      <c r="IZE24" s="171"/>
      <c r="IZF24" s="172"/>
      <c r="IZG24" s="162"/>
      <c r="IZH24" s="171"/>
      <c r="IZI24" s="171"/>
      <c r="IZJ24" s="171"/>
      <c r="IZK24" s="171"/>
      <c r="IZL24" s="171"/>
      <c r="IZM24" s="171"/>
      <c r="IZN24" s="172"/>
      <c r="IZO24" s="162"/>
      <c r="IZP24" s="171"/>
      <c r="IZQ24" s="171"/>
      <c r="IZR24" s="171"/>
      <c r="IZS24" s="171"/>
      <c r="IZT24" s="171"/>
      <c r="IZU24" s="171"/>
      <c r="IZV24" s="172"/>
      <c r="IZW24" s="162"/>
      <c r="IZX24" s="171"/>
      <c r="IZY24" s="171"/>
      <c r="IZZ24" s="171"/>
      <c r="JAA24" s="171"/>
      <c r="JAB24" s="171"/>
      <c r="JAC24" s="171"/>
      <c r="JAD24" s="172"/>
      <c r="JAE24" s="162"/>
      <c r="JAF24" s="171"/>
      <c r="JAG24" s="171"/>
      <c r="JAH24" s="171"/>
      <c r="JAI24" s="171"/>
      <c r="JAJ24" s="171"/>
      <c r="JAK24" s="171"/>
      <c r="JAL24" s="172"/>
      <c r="JAM24" s="162"/>
      <c r="JAN24" s="171"/>
      <c r="JAO24" s="171"/>
      <c r="JAP24" s="171"/>
      <c r="JAQ24" s="171"/>
      <c r="JAR24" s="171"/>
      <c r="JAS24" s="171"/>
      <c r="JAT24" s="172"/>
      <c r="JAU24" s="162"/>
      <c r="JAV24" s="171"/>
      <c r="JAW24" s="171"/>
      <c r="JAX24" s="171"/>
      <c r="JAY24" s="171"/>
      <c r="JAZ24" s="171"/>
      <c r="JBA24" s="171"/>
      <c r="JBB24" s="172"/>
      <c r="JBC24" s="162"/>
      <c r="JBD24" s="171"/>
      <c r="JBE24" s="171"/>
      <c r="JBF24" s="171"/>
      <c r="JBG24" s="171"/>
      <c r="JBH24" s="171"/>
      <c r="JBI24" s="171"/>
      <c r="JBJ24" s="172"/>
      <c r="JBK24" s="162"/>
      <c r="JBL24" s="171"/>
      <c r="JBM24" s="171"/>
      <c r="JBN24" s="171"/>
      <c r="JBO24" s="171"/>
      <c r="JBP24" s="171"/>
      <c r="JBQ24" s="171"/>
      <c r="JBR24" s="172"/>
      <c r="JBS24" s="162"/>
      <c r="JBT24" s="171"/>
      <c r="JBU24" s="171"/>
      <c r="JBV24" s="171"/>
      <c r="JBW24" s="171"/>
      <c r="JBX24" s="171"/>
      <c r="JBY24" s="171"/>
      <c r="JBZ24" s="172"/>
      <c r="JCA24" s="162"/>
      <c r="JCB24" s="171"/>
      <c r="JCC24" s="171"/>
      <c r="JCD24" s="171"/>
      <c r="JCE24" s="171"/>
      <c r="JCF24" s="171"/>
      <c r="JCG24" s="171"/>
      <c r="JCH24" s="172"/>
      <c r="JCI24" s="162"/>
      <c r="JCJ24" s="171"/>
      <c r="JCK24" s="171"/>
      <c r="JCL24" s="171"/>
      <c r="JCM24" s="171"/>
      <c r="JCN24" s="171"/>
      <c r="JCO24" s="171"/>
      <c r="JCP24" s="172"/>
      <c r="JCQ24" s="162"/>
      <c r="JCR24" s="171"/>
      <c r="JCS24" s="171"/>
      <c r="JCT24" s="171"/>
      <c r="JCU24" s="171"/>
      <c r="JCV24" s="171"/>
      <c r="JCW24" s="171"/>
      <c r="JCX24" s="172"/>
      <c r="JCY24" s="162"/>
      <c r="JCZ24" s="171"/>
      <c r="JDA24" s="171"/>
      <c r="JDB24" s="171"/>
      <c r="JDC24" s="171"/>
      <c r="JDD24" s="171"/>
      <c r="JDE24" s="171"/>
      <c r="JDF24" s="172"/>
      <c r="JDG24" s="162"/>
      <c r="JDH24" s="171"/>
      <c r="JDI24" s="171"/>
      <c r="JDJ24" s="171"/>
      <c r="JDK24" s="171"/>
      <c r="JDL24" s="171"/>
      <c r="JDM24" s="171"/>
      <c r="JDN24" s="172"/>
      <c r="JDO24" s="162"/>
      <c r="JDP24" s="171"/>
      <c r="JDQ24" s="171"/>
      <c r="JDR24" s="171"/>
      <c r="JDS24" s="171"/>
      <c r="JDT24" s="171"/>
      <c r="JDU24" s="171"/>
      <c r="JDV24" s="172"/>
      <c r="JDW24" s="162"/>
      <c r="JDX24" s="171"/>
      <c r="JDY24" s="171"/>
      <c r="JDZ24" s="171"/>
      <c r="JEA24" s="171"/>
      <c r="JEB24" s="171"/>
      <c r="JEC24" s="171"/>
      <c r="JED24" s="172"/>
      <c r="JEE24" s="162"/>
      <c r="JEF24" s="171"/>
      <c r="JEG24" s="171"/>
      <c r="JEH24" s="171"/>
      <c r="JEI24" s="171"/>
      <c r="JEJ24" s="171"/>
      <c r="JEK24" s="171"/>
      <c r="JEL24" s="172"/>
      <c r="JEM24" s="162"/>
      <c r="JEN24" s="171"/>
      <c r="JEO24" s="171"/>
      <c r="JEP24" s="171"/>
      <c r="JEQ24" s="171"/>
      <c r="JER24" s="171"/>
      <c r="JES24" s="171"/>
      <c r="JET24" s="172"/>
      <c r="JEU24" s="162"/>
      <c r="JEV24" s="171"/>
      <c r="JEW24" s="171"/>
      <c r="JEX24" s="171"/>
      <c r="JEY24" s="171"/>
      <c r="JEZ24" s="171"/>
      <c r="JFA24" s="171"/>
      <c r="JFB24" s="172"/>
      <c r="JFC24" s="162"/>
      <c r="JFD24" s="171"/>
      <c r="JFE24" s="171"/>
      <c r="JFF24" s="171"/>
      <c r="JFG24" s="171"/>
      <c r="JFH24" s="171"/>
      <c r="JFI24" s="171"/>
      <c r="JFJ24" s="172"/>
      <c r="JFK24" s="162"/>
      <c r="JFL24" s="171"/>
      <c r="JFM24" s="171"/>
      <c r="JFN24" s="171"/>
      <c r="JFO24" s="171"/>
      <c r="JFP24" s="171"/>
      <c r="JFQ24" s="171"/>
      <c r="JFR24" s="172"/>
      <c r="JFS24" s="162"/>
      <c r="JFT24" s="171"/>
      <c r="JFU24" s="171"/>
      <c r="JFV24" s="171"/>
      <c r="JFW24" s="171"/>
      <c r="JFX24" s="171"/>
      <c r="JFY24" s="171"/>
      <c r="JFZ24" s="172"/>
      <c r="JGA24" s="162"/>
      <c r="JGB24" s="171"/>
      <c r="JGC24" s="171"/>
      <c r="JGD24" s="171"/>
      <c r="JGE24" s="171"/>
      <c r="JGF24" s="171"/>
      <c r="JGG24" s="171"/>
      <c r="JGH24" s="172"/>
      <c r="JGI24" s="162"/>
      <c r="JGJ24" s="171"/>
      <c r="JGK24" s="171"/>
      <c r="JGL24" s="171"/>
      <c r="JGM24" s="171"/>
      <c r="JGN24" s="171"/>
      <c r="JGO24" s="171"/>
      <c r="JGP24" s="172"/>
      <c r="JGQ24" s="162"/>
      <c r="JGR24" s="171"/>
      <c r="JGS24" s="171"/>
      <c r="JGT24" s="171"/>
      <c r="JGU24" s="171"/>
      <c r="JGV24" s="171"/>
      <c r="JGW24" s="171"/>
      <c r="JGX24" s="172"/>
      <c r="JGY24" s="162"/>
      <c r="JGZ24" s="171"/>
      <c r="JHA24" s="171"/>
      <c r="JHB24" s="171"/>
      <c r="JHC24" s="171"/>
      <c r="JHD24" s="171"/>
      <c r="JHE24" s="171"/>
      <c r="JHF24" s="172"/>
      <c r="JHG24" s="162"/>
      <c r="JHH24" s="171"/>
      <c r="JHI24" s="171"/>
      <c r="JHJ24" s="171"/>
      <c r="JHK24" s="171"/>
      <c r="JHL24" s="171"/>
      <c r="JHM24" s="171"/>
      <c r="JHN24" s="172"/>
      <c r="JHO24" s="162"/>
      <c r="JHP24" s="171"/>
      <c r="JHQ24" s="171"/>
      <c r="JHR24" s="171"/>
      <c r="JHS24" s="171"/>
      <c r="JHT24" s="171"/>
      <c r="JHU24" s="171"/>
      <c r="JHV24" s="172"/>
      <c r="JHW24" s="162"/>
      <c r="JHX24" s="171"/>
      <c r="JHY24" s="171"/>
      <c r="JHZ24" s="171"/>
      <c r="JIA24" s="171"/>
      <c r="JIB24" s="171"/>
      <c r="JIC24" s="171"/>
      <c r="JID24" s="172"/>
      <c r="JIE24" s="162"/>
      <c r="JIF24" s="171"/>
      <c r="JIG24" s="171"/>
      <c r="JIH24" s="171"/>
      <c r="JII24" s="171"/>
      <c r="JIJ24" s="171"/>
      <c r="JIK24" s="171"/>
      <c r="JIL24" s="172"/>
      <c r="JIM24" s="162"/>
      <c r="JIN24" s="171"/>
      <c r="JIO24" s="171"/>
      <c r="JIP24" s="171"/>
      <c r="JIQ24" s="171"/>
      <c r="JIR24" s="171"/>
      <c r="JIS24" s="171"/>
      <c r="JIT24" s="172"/>
      <c r="JIU24" s="162"/>
      <c r="JIV24" s="171"/>
      <c r="JIW24" s="171"/>
      <c r="JIX24" s="171"/>
      <c r="JIY24" s="171"/>
      <c r="JIZ24" s="171"/>
      <c r="JJA24" s="171"/>
      <c r="JJB24" s="172"/>
      <c r="JJC24" s="162"/>
      <c r="JJD24" s="171"/>
      <c r="JJE24" s="171"/>
      <c r="JJF24" s="171"/>
      <c r="JJG24" s="171"/>
      <c r="JJH24" s="171"/>
      <c r="JJI24" s="171"/>
      <c r="JJJ24" s="172"/>
      <c r="JJK24" s="162"/>
      <c r="JJL24" s="171"/>
      <c r="JJM24" s="171"/>
      <c r="JJN24" s="171"/>
      <c r="JJO24" s="171"/>
      <c r="JJP24" s="171"/>
      <c r="JJQ24" s="171"/>
      <c r="JJR24" s="172"/>
      <c r="JJS24" s="162"/>
      <c r="JJT24" s="171"/>
      <c r="JJU24" s="171"/>
      <c r="JJV24" s="171"/>
      <c r="JJW24" s="171"/>
      <c r="JJX24" s="171"/>
      <c r="JJY24" s="171"/>
      <c r="JJZ24" s="172"/>
      <c r="JKA24" s="162"/>
      <c r="JKB24" s="171"/>
      <c r="JKC24" s="171"/>
      <c r="JKD24" s="171"/>
      <c r="JKE24" s="171"/>
      <c r="JKF24" s="171"/>
      <c r="JKG24" s="171"/>
      <c r="JKH24" s="172"/>
      <c r="JKI24" s="162"/>
      <c r="JKJ24" s="171"/>
      <c r="JKK24" s="171"/>
      <c r="JKL24" s="171"/>
      <c r="JKM24" s="171"/>
      <c r="JKN24" s="171"/>
      <c r="JKO24" s="171"/>
      <c r="JKP24" s="172"/>
      <c r="JKQ24" s="162"/>
      <c r="JKR24" s="171"/>
      <c r="JKS24" s="171"/>
      <c r="JKT24" s="171"/>
      <c r="JKU24" s="171"/>
      <c r="JKV24" s="171"/>
      <c r="JKW24" s="171"/>
      <c r="JKX24" s="172"/>
      <c r="JKY24" s="162"/>
      <c r="JKZ24" s="171"/>
      <c r="JLA24" s="171"/>
      <c r="JLB24" s="171"/>
      <c r="JLC24" s="171"/>
      <c r="JLD24" s="171"/>
      <c r="JLE24" s="171"/>
      <c r="JLF24" s="172"/>
      <c r="JLG24" s="162"/>
      <c r="JLH24" s="171"/>
      <c r="JLI24" s="171"/>
      <c r="JLJ24" s="171"/>
      <c r="JLK24" s="171"/>
      <c r="JLL24" s="171"/>
      <c r="JLM24" s="171"/>
      <c r="JLN24" s="172"/>
      <c r="JLO24" s="162"/>
      <c r="JLP24" s="171"/>
      <c r="JLQ24" s="171"/>
      <c r="JLR24" s="171"/>
      <c r="JLS24" s="171"/>
      <c r="JLT24" s="171"/>
      <c r="JLU24" s="171"/>
      <c r="JLV24" s="172"/>
      <c r="JLW24" s="162"/>
      <c r="JLX24" s="171"/>
      <c r="JLY24" s="171"/>
      <c r="JLZ24" s="171"/>
      <c r="JMA24" s="171"/>
      <c r="JMB24" s="171"/>
      <c r="JMC24" s="171"/>
      <c r="JMD24" s="172"/>
      <c r="JME24" s="162"/>
      <c r="JMF24" s="171"/>
      <c r="JMG24" s="171"/>
      <c r="JMH24" s="171"/>
      <c r="JMI24" s="171"/>
      <c r="JMJ24" s="171"/>
      <c r="JMK24" s="171"/>
      <c r="JML24" s="172"/>
      <c r="JMM24" s="162"/>
      <c r="JMN24" s="171"/>
      <c r="JMO24" s="171"/>
      <c r="JMP24" s="171"/>
      <c r="JMQ24" s="171"/>
      <c r="JMR24" s="171"/>
      <c r="JMS24" s="171"/>
      <c r="JMT24" s="172"/>
      <c r="JMU24" s="162"/>
      <c r="JMV24" s="171"/>
      <c r="JMW24" s="171"/>
      <c r="JMX24" s="171"/>
      <c r="JMY24" s="171"/>
      <c r="JMZ24" s="171"/>
      <c r="JNA24" s="171"/>
      <c r="JNB24" s="172"/>
      <c r="JNC24" s="162"/>
      <c r="JND24" s="171"/>
      <c r="JNE24" s="171"/>
      <c r="JNF24" s="171"/>
      <c r="JNG24" s="171"/>
      <c r="JNH24" s="171"/>
      <c r="JNI24" s="171"/>
      <c r="JNJ24" s="172"/>
      <c r="JNK24" s="162"/>
      <c r="JNL24" s="171"/>
      <c r="JNM24" s="171"/>
      <c r="JNN24" s="171"/>
      <c r="JNO24" s="171"/>
      <c r="JNP24" s="171"/>
      <c r="JNQ24" s="171"/>
      <c r="JNR24" s="172"/>
      <c r="JNS24" s="162"/>
      <c r="JNT24" s="171"/>
      <c r="JNU24" s="171"/>
      <c r="JNV24" s="171"/>
      <c r="JNW24" s="171"/>
      <c r="JNX24" s="171"/>
      <c r="JNY24" s="171"/>
      <c r="JNZ24" s="172"/>
      <c r="JOA24" s="162"/>
      <c r="JOB24" s="171"/>
      <c r="JOC24" s="171"/>
      <c r="JOD24" s="171"/>
      <c r="JOE24" s="171"/>
      <c r="JOF24" s="171"/>
      <c r="JOG24" s="171"/>
      <c r="JOH24" s="172"/>
      <c r="JOI24" s="162"/>
      <c r="JOJ24" s="171"/>
      <c r="JOK24" s="171"/>
      <c r="JOL24" s="171"/>
      <c r="JOM24" s="171"/>
      <c r="JON24" s="171"/>
      <c r="JOO24" s="171"/>
      <c r="JOP24" s="172"/>
      <c r="JOQ24" s="162"/>
      <c r="JOR24" s="171"/>
      <c r="JOS24" s="171"/>
      <c r="JOT24" s="171"/>
      <c r="JOU24" s="171"/>
      <c r="JOV24" s="171"/>
      <c r="JOW24" s="171"/>
      <c r="JOX24" s="172"/>
      <c r="JOY24" s="162"/>
      <c r="JOZ24" s="171"/>
      <c r="JPA24" s="171"/>
      <c r="JPB24" s="171"/>
      <c r="JPC24" s="171"/>
      <c r="JPD24" s="171"/>
      <c r="JPE24" s="171"/>
      <c r="JPF24" s="172"/>
      <c r="JPG24" s="162"/>
      <c r="JPH24" s="171"/>
      <c r="JPI24" s="171"/>
      <c r="JPJ24" s="171"/>
      <c r="JPK24" s="171"/>
      <c r="JPL24" s="171"/>
      <c r="JPM24" s="171"/>
      <c r="JPN24" s="172"/>
      <c r="JPO24" s="162"/>
      <c r="JPP24" s="171"/>
      <c r="JPQ24" s="171"/>
      <c r="JPR24" s="171"/>
      <c r="JPS24" s="171"/>
      <c r="JPT24" s="171"/>
      <c r="JPU24" s="171"/>
      <c r="JPV24" s="172"/>
      <c r="JPW24" s="162"/>
      <c r="JPX24" s="171"/>
      <c r="JPY24" s="171"/>
      <c r="JPZ24" s="171"/>
      <c r="JQA24" s="171"/>
      <c r="JQB24" s="171"/>
      <c r="JQC24" s="171"/>
      <c r="JQD24" s="172"/>
      <c r="JQE24" s="162"/>
      <c r="JQF24" s="171"/>
      <c r="JQG24" s="171"/>
      <c r="JQH24" s="171"/>
      <c r="JQI24" s="171"/>
      <c r="JQJ24" s="171"/>
      <c r="JQK24" s="171"/>
      <c r="JQL24" s="172"/>
      <c r="JQM24" s="162"/>
      <c r="JQN24" s="171"/>
      <c r="JQO24" s="171"/>
      <c r="JQP24" s="171"/>
      <c r="JQQ24" s="171"/>
      <c r="JQR24" s="171"/>
      <c r="JQS24" s="171"/>
      <c r="JQT24" s="172"/>
      <c r="JQU24" s="162"/>
      <c r="JQV24" s="171"/>
      <c r="JQW24" s="171"/>
      <c r="JQX24" s="171"/>
      <c r="JQY24" s="171"/>
      <c r="JQZ24" s="171"/>
      <c r="JRA24" s="171"/>
      <c r="JRB24" s="172"/>
      <c r="JRC24" s="162"/>
      <c r="JRD24" s="171"/>
      <c r="JRE24" s="171"/>
      <c r="JRF24" s="171"/>
      <c r="JRG24" s="171"/>
      <c r="JRH24" s="171"/>
      <c r="JRI24" s="171"/>
      <c r="JRJ24" s="172"/>
      <c r="JRK24" s="162"/>
      <c r="JRL24" s="171"/>
      <c r="JRM24" s="171"/>
      <c r="JRN24" s="171"/>
      <c r="JRO24" s="171"/>
      <c r="JRP24" s="171"/>
      <c r="JRQ24" s="171"/>
      <c r="JRR24" s="172"/>
      <c r="JRS24" s="162"/>
      <c r="JRT24" s="171"/>
      <c r="JRU24" s="171"/>
      <c r="JRV24" s="171"/>
      <c r="JRW24" s="171"/>
      <c r="JRX24" s="171"/>
      <c r="JRY24" s="171"/>
      <c r="JRZ24" s="172"/>
      <c r="JSA24" s="162"/>
      <c r="JSB24" s="171"/>
      <c r="JSC24" s="171"/>
      <c r="JSD24" s="171"/>
      <c r="JSE24" s="171"/>
      <c r="JSF24" s="171"/>
      <c r="JSG24" s="171"/>
      <c r="JSH24" s="172"/>
      <c r="JSI24" s="162"/>
      <c r="JSJ24" s="171"/>
      <c r="JSK24" s="171"/>
      <c r="JSL24" s="171"/>
      <c r="JSM24" s="171"/>
      <c r="JSN24" s="171"/>
      <c r="JSO24" s="171"/>
      <c r="JSP24" s="172"/>
      <c r="JSQ24" s="162"/>
      <c r="JSR24" s="171"/>
      <c r="JSS24" s="171"/>
      <c r="JST24" s="171"/>
      <c r="JSU24" s="171"/>
      <c r="JSV24" s="171"/>
      <c r="JSW24" s="171"/>
      <c r="JSX24" s="172"/>
      <c r="JSY24" s="162"/>
      <c r="JSZ24" s="171"/>
      <c r="JTA24" s="171"/>
      <c r="JTB24" s="171"/>
      <c r="JTC24" s="171"/>
      <c r="JTD24" s="171"/>
      <c r="JTE24" s="171"/>
      <c r="JTF24" s="172"/>
      <c r="JTG24" s="162"/>
      <c r="JTH24" s="171"/>
      <c r="JTI24" s="171"/>
      <c r="JTJ24" s="171"/>
      <c r="JTK24" s="171"/>
      <c r="JTL24" s="171"/>
      <c r="JTM24" s="171"/>
      <c r="JTN24" s="172"/>
      <c r="JTO24" s="162"/>
      <c r="JTP24" s="171"/>
      <c r="JTQ24" s="171"/>
      <c r="JTR24" s="171"/>
      <c r="JTS24" s="171"/>
      <c r="JTT24" s="171"/>
      <c r="JTU24" s="171"/>
      <c r="JTV24" s="172"/>
      <c r="JTW24" s="162"/>
      <c r="JTX24" s="171"/>
      <c r="JTY24" s="171"/>
      <c r="JTZ24" s="171"/>
      <c r="JUA24" s="171"/>
      <c r="JUB24" s="171"/>
      <c r="JUC24" s="171"/>
      <c r="JUD24" s="172"/>
      <c r="JUE24" s="162"/>
      <c r="JUF24" s="171"/>
      <c r="JUG24" s="171"/>
      <c r="JUH24" s="171"/>
      <c r="JUI24" s="171"/>
      <c r="JUJ24" s="171"/>
      <c r="JUK24" s="171"/>
      <c r="JUL24" s="172"/>
      <c r="JUM24" s="162"/>
      <c r="JUN24" s="171"/>
      <c r="JUO24" s="171"/>
      <c r="JUP24" s="171"/>
      <c r="JUQ24" s="171"/>
      <c r="JUR24" s="171"/>
      <c r="JUS24" s="171"/>
      <c r="JUT24" s="172"/>
      <c r="JUU24" s="162"/>
      <c r="JUV24" s="171"/>
      <c r="JUW24" s="171"/>
      <c r="JUX24" s="171"/>
      <c r="JUY24" s="171"/>
      <c r="JUZ24" s="171"/>
      <c r="JVA24" s="171"/>
      <c r="JVB24" s="172"/>
      <c r="JVC24" s="162"/>
      <c r="JVD24" s="171"/>
      <c r="JVE24" s="171"/>
      <c r="JVF24" s="171"/>
      <c r="JVG24" s="171"/>
      <c r="JVH24" s="171"/>
      <c r="JVI24" s="171"/>
      <c r="JVJ24" s="172"/>
      <c r="JVK24" s="162"/>
      <c r="JVL24" s="171"/>
      <c r="JVM24" s="171"/>
      <c r="JVN24" s="171"/>
      <c r="JVO24" s="171"/>
      <c r="JVP24" s="171"/>
      <c r="JVQ24" s="171"/>
      <c r="JVR24" s="172"/>
      <c r="JVS24" s="162"/>
      <c r="JVT24" s="171"/>
      <c r="JVU24" s="171"/>
      <c r="JVV24" s="171"/>
      <c r="JVW24" s="171"/>
      <c r="JVX24" s="171"/>
      <c r="JVY24" s="171"/>
      <c r="JVZ24" s="172"/>
      <c r="JWA24" s="162"/>
      <c r="JWB24" s="171"/>
      <c r="JWC24" s="171"/>
      <c r="JWD24" s="171"/>
      <c r="JWE24" s="171"/>
      <c r="JWF24" s="171"/>
      <c r="JWG24" s="171"/>
      <c r="JWH24" s="172"/>
      <c r="JWI24" s="162"/>
      <c r="JWJ24" s="171"/>
      <c r="JWK24" s="171"/>
      <c r="JWL24" s="171"/>
      <c r="JWM24" s="171"/>
      <c r="JWN24" s="171"/>
      <c r="JWO24" s="171"/>
      <c r="JWP24" s="172"/>
      <c r="JWQ24" s="162"/>
      <c r="JWR24" s="171"/>
      <c r="JWS24" s="171"/>
      <c r="JWT24" s="171"/>
      <c r="JWU24" s="171"/>
      <c r="JWV24" s="171"/>
      <c r="JWW24" s="171"/>
      <c r="JWX24" s="172"/>
      <c r="JWY24" s="162"/>
      <c r="JWZ24" s="171"/>
      <c r="JXA24" s="171"/>
      <c r="JXB24" s="171"/>
      <c r="JXC24" s="171"/>
      <c r="JXD24" s="171"/>
      <c r="JXE24" s="171"/>
      <c r="JXF24" s="172"/>
      <c r="JXG24" s="162"/>
      <c r="JXH24" s="171"/>
      <c r="JXI24" s="171"/>
      <c r="JXJ24" s="171"/>
      <c r="JXK24" s="171"/>
      <c r="JXL24" s="171"/>
      <c r="JXM24" s="171"/>
      <c r="JXN24" s="172"/>
      <c r="JXO24" s="162"/>
      <c r="JXP24" s="171"/>
      <c r="JXQ24" s="171"/>
      <c r="JXR24" s="171"/>
      <c r="JXS24" s="171"/>
      <c r="JXT24" s="171"/>
      <c r="JXU24" s="171"/>
      <c r="JXV24" s="172"/>
      <c r="JXW24" s="162"/>
      <c r="JXX24" s="171"/>
      <c r="JXY24" s="171"/>
      <c r="JXZ24" s="171"/>
      <c r="JYA24" s="171"/>
      <c r="JYB24" s="171"/>
      <c r="JYC24" s="171"/>
      <c r="JYD24" s="172"/>
      <c r="JYE24" s="162"/>
      <c r="JYF24" s="171"/>
      <c r="JYG24" s="171"/>
      <c r="JYH24" s="171"/>
      <c r="JYI24" s="171"/>
      <c r="JYJ24" s="171"/>
      <c r="JYK24" s="171"/>
      <c r="JYL24" s="172"/>
      <c r="JYM24" s="162"/>
      <c r="JYN24" s="171"/>
      <c r="JYO24" s="171"/>
      <c r="JYP24" s="171"/>
      <c r="JYQ24" s="171"/>
      <c r="JYR24" s="171"/>
      <c r="JYS24" s="171"/>
      <c r="JYT24" s="172"/>
      <c r="JYU24" s="162"/>
      <c r="JYV24" s="171"/>
      <c r="JYW24" s="171"/>
      <c r="JYX24" s="171"/>
      <c r="JYY24" s="171"/>
      <c r="JYZ24" s="171"/>
      <c r="JZA24" s="171"/>
      <c r="JZB24" s="172"/>
      <c r="JZC24" s="162"/>
      <c r="JZD24" s="171"/>
      <c r="JZE24" s="171"/>
      <c r="JZF24" s="171"/>
      <c r="JZG24" s="171"/>
      <c r="JZH24" s="171"/>
      <c r="JZI24" s="171"/>
      <c r="JZJ24" s="172"/>
      <c r="JZK24" s="162"/>
      <c r="JZL24" s="171"/>
      <c r="JZM24" s="171"/>
      <c r="JZN24" s="171"/>
      <c r="JZO24" s="171"/>
      <c r="JZP24" s="171"/>
      <c r="JZQ24" s="171"/>
      <c r="JZR24" s="172"/>
      <c r="JZS24" s="162"/>
      <c r="JZT24" s="171"/>
      <c r="JZU24" s="171"/>
      <c r="JZV24" s="171"/>
      <c r="JZW24" s="171"/>
      <c r="JZX24" s="171"/>
      <c r="JZY24" s="171"/>
      <c r="JZZ24" s="172"/>
      <c r="KAA24" s="162"/>
      <c r="KAB24" s="171"/>
      <c r="KAC24" s="171"/>
      <c r="KAD24" s="171"/>
      <c r="KAE24" s="171"/>
      <c r="KAF24" s="171"/>
      <c r="KAG24" s="171"/>
      <c r="KAH24" s="172"/>
      <c r="KAI24" s="162"/>
      <c r="KAJ24" s="171"/>
      <c r="KAK24" s="171"/>
      <c r="KAL24" s="171"/>
      <c r="KAM24" s="171"/>
      <c r="KAN24" s="171"/>
      <c r="KAO24" s="171"/>
      <c r="KAP24" s="172"/>
      <c r="KAQ24" s="162"/>
      <c r="KAR24" s="171"/>
      <c r="KAS24" s="171"/>
      <c r="KAT24" s="171"/>
      <c r="KAU24" s="171"/>
      <c r="KAV24" s="171"/>
      <c r="KAW24" s="171"/>
      <c r="KAX24" s="172"/>
      <c r="KAY24" s="162"/>
      <c r="KAZ24" s="171"/>
      <c r="KBA24" s="171"/>
      <c r="KBB24" s="171"/>
      <c r="KBC24" s="171"/>
      <c r="KBD24" s="171"/>
      <c r="KBE24" s="171"/>
      <c r="KBF24" s="172"/>
      <c r="KBG24" s="162"/>
      <c r="KBH24" s="171"/>
      <c r="KBI24" s="171"/>
      <c r="KBJ24" s="171"/>
      <c r="KBK24" s="171"/>
      <c r="KBL24" s="171"/>
      <c r="KBM24" s="171"/>
      <c r="KBN24" s="172"/>
      <c r="KBO24" s="162"/>
      <c r="KBP24" s="171"/>
      <c r="KBQ24" s="171"/>
      <c r="KBR24" s="171"/>
      <c r="KBS24" s="171"/>
      <c r="KBT24" s="171"/>
      <c r="KBU24" s="171"/>
      <c r="KBV24" s="172"/>
      <c r="KBW24" s="162"/>
      <c r="KBX24" s="171"/>
      <c r="KBY24" s="171"/>
      <c r="KBZ24" s="171"/>
      <c r="KCA24" s="171"/>
      <c r="KCB24" s="171"/>
      <c r="KCC24" s="171"/>
      <c r="KCD24" s="172"/>
      <c r="KCE24" s="162"/>
      <c r="KCF24" s="171"/>
      <c r="KCG24" s="171"/>
      <c r="KCH24" s="171"/>
      <c r="KCI24" s="171"/>
      <c r="KCJ24" s="171"/>
      <c r="KCK24" s="171"/>
      <c r="KCL24" s="172"/>
      <c r="KCM24" s="162"/>
      <c r="KCN24" s="171"/>
      <c r="KCO24" s="171"/>
      <c r="KCP24" s="171"/>
      <c r="KCQ24" s="171"/>
      <c r="KCR24" s="171"/>
      <c r="KCS24" s="171"/>
      <c r="KCT24" s="172"/>
      <c r="KCU24" s="162"/>
      <c r="KCV24" s="171"/>
      <c r="KCW24" s="171"/>
      <c r="KCX24" s="171"/>
      <c r="KCY24" s="171"/>
      <c r="KCZ24" s="171"/>
      <c r="KDA24" s="171"/>
      <c r="KDB24" s="172"/>
      <c r="KDC24" s="162"/>
      <c r="KDD24" s="171"/>
      <c r="KDE24" s="171"/>
      <c r="KDF24" s="171"/>
      <c r="KDG24" s="171"/>
      <c r="KDH24" s="171"/>
      <c r="KDI24" s="171"/>
      <c r="KDJ24" s="172"/>
      <c r="KDK24" s="162"/>
      <c r="KDL24" s="171"/>
      <c r="KDM24" s="171"/>
      <c r="KDN24" s="171"/>
      <c r="KDO24" s="171"/>
      <c r="KDP24" s="171"/>
      <c r="KDQ24" s="171"/>
      <c r="KDR24" s="172"/>
      <c r="KDS24" s="162"/>
      <c r="KDT24" s="171"/>
      <c r="KDU24" s="171"/>
      <c r="KDV24" s="171"/>
      <c r="KDW24" s="171"/>
      <c r="KDX24" s="171"/>
      <c r="KDY24" s="171"/>
      <c r="KDZ24" s="172"/>
      <c r="KEA24" s="162"/>
      <c r="KEB24" s="171"/>
      <c r="KEC24" s="171"/>
      <c r="KED24" s="171"/>
      <c r="KEE24" s="171"/>
      <c r="KEF24" s="171"/>
      <c r="KEG24" s="171"/>
      <c r="KEH24" s="172"/>
      <c r="KEI24" s="162"/>
      <c r="KEJ24" s="171"/>
      <c r="KEK24" s="171"/>
      <c r="KEL24" s="171"/>
      <c r="KEM24" s="171"/>
      <c r="KEN24" s="171"/>
      <c r="KEO24" s="171"/>
      <c r="KEP24" s="172"/>
      <c r="KEQ24" s="162"/>
      <c r="KER24" s="171"/>
      <c r="KES24" s="171"/>
      <c r="KET24" s="171"/>
      <c r="KEU24" s="171"/>
      <c r="KEV24" s="171"/>
      <c r="KEW24" s="171"/>
      <c r="KEX24" s="172"/>
      <c r="KEY24" s="162"/>
      <c r="KEZ24" s="171"/>
      <c r="KFA24" s="171"/>
      <c r="KFB24" s="171"/>
      <c r="KFC24" s="171"/>
      <c r="KFD24" s="171"/>
      <c r="KFE24" s="171"/>
      <c r="KFF24" s="172"/>
      <c r="KFG24" s="162"/>
      <c r="KFH24" s="171"/>
      <c r="KFI24" s="171"/>
      <c r="KFJ24" s="171"/>
      <c r="KFK24" s="171"/>
      <c r="KFL24" s="171"/>
      <c r="KFM24" s="171"/>
      <c r="KFN24" s="172"/>
      <c r="KFO24" s="162"/>
      <c r="KFP24" s="171"/>
      <c r="KFQ24" s="171"/>
      <c r="KFR24" s="171"/>
      <c r="KFS24" s="171"/>
      <c r="KFT24" s="171"/>
      <c r="KFU24" s="171"/>
      <c r="KFV24" s="172"/>
      <c r="KFW24" s="162"/>
      <c r="KFX24" s="171"/>
      <c r="KFY24" s="171"/>
      <c r="KFZ24" s="171"/>
      <c r="KGA24" s="171"/>
      <c r="KGB24" s="171"/>
      <c r="KGC24" s="171"/>
      <c r="KGD24" s="172"/>
      <c r="KGE24" s="162"/>
      <c r="KGF24" s="171"/>
      <c r="KGG24" s="171"/>
      <c r="KGH24" s="171"/>
      <c r="KGI24" s="171"/>
      <c r="KGJ24" s="171"/>
      <c r="KGK24" s="171"/>
      <c r="KGL24" s="172"/>
      <c r="KGM24" s="162"/>
      <c r="KGN24" s="171"/>
      <c r="KGO24" s="171"/>
      <c r="KGP24" s="171"/>
      <c r="KGQ24" s="171"/>
      <c r="KGR24" s="171"/>
      <c r="KGS24" s="171"/>
      <c r="KGT24" s="172"/>
      <c r="KGU24" s="162"/>
      <c r="KGV24" s="171"/>
      <c r="KGW24" s="171"/>
      <c r="KGX24" s="171"/>
      <c r="KGY24" s="171"/>
      <c r="KGZ24" s="171"/>
      <c r="KHA24" s="171"/>
      <c r="KHB24" s="172"/>
      <c r="KHC24" s="162"/>
      <c r="KHD24" s="171"/>
      <c r="KHE24" s="171"/>
      <c r="KHF24" s="171"/>
      <c r="KHG24" s="171"/>
      <c r="KHH24" s="171"/>
      <c r="KHI24" s="171"/>
      <c r="KHJ24" s="172"/>
      <c r="KHK24" s="162"/>
      <c r="KHL24" s="171"/>
      <c r="KHM24" s="171"/>
      <c r="KHN24" s="171"/>
      <c r="KHO24" s="171"/>
      <c r="KHP24" s="171"/>
      <c r="KHQ24" s="171"/>
      <c r="KHR24" s="172"/>
      <c r="KHS24" s="162"/>
      <c r="KHT24" s="171"/>
      <c r="KHU24" s="171"/>
      <c r="KHV24" s="171"/>
      <c r="KHW24" s="171"/>
      <c r="KHX24" s="171"/>
      <c r="KHY24" s="171"/>
      <c r="KHZ24" s="172"/>
      <c r="KIA24" s="162"/>
      <c r="KIB24" s="171"/>
      <c r="KIC24" s="171"/>
      <c r="KID24" s="171"/>
      <c r="KIE24" s="171"/>
      <c r="KIF24" s="171"/>
      <c r="KIG24" s="171"/>
      <c r="KIH24" s="172"/>
      <c r="KII24" s="162"/>
      <c r="KIJ24" s="171"/>
      <c r="KIK24" s="171"/>
      <c r="KIL24" s="171"/>
      <c r="KIM24" s="171"/>
      <c r="KIN24" s="171"/>
      <c r="KIO24" s="171"/>
      <c r="KIP24" s="172"/>
      <c r="KIQ24" s="162"/>
      <c r="KIR24" s="171"/>
      <c r="KIS24" s="171"/>
      <c r="KIT24" s="171"/>
      <c r="KIU24" s="171"/>
      <c r="KIV24" s="171"/>
      <c r="KIW24" s="171"/>
      <c r="KIX24" s="172"/>
      <c r="KIY24" s="162"/>
      <c r="KIZ24" s="171"/>
      <c r="KJA24" s="171"/>
      <c r="KJB24" s="171"/>
      <c r="KJC24" s="171"/>
      <c r="KJD24" s="171"/>
      <c r="KJE24" s="171"/>
      <c r="KJF24" s="172"/>
      <c r="KJG24" s="162"/>
      <c r="KJH24" s="171"/>
      <c r="KJI24" s="171"/>
      <c r="KJJ24" s="171"/>
      <c r="KJK24" s="171"/>
      <c r="KJL24" s="171"/>
      <c r="KJM24" s="171"/>
      <c r="KJN24" s="172"/>
      <c r="KJO24" s="162"/>
      <c r="KJP24" s="171"/>
      <c r="KJQ24" s="171"/>
      <c r="KJR24" s="171"/>
      <c r="KJS24" s="171"/>
      <c r="KJT24" s="171"/>
      <c r="KJU24" s="171"/>
      <c r="KJV24" s="172"/>
      <c r="KJW24" s="162"/>
      <c r="KJX24" s="171"/>
      <c r="KJY24" s="171"/>
      <c r="KJZ24" s="171"/>
      <c r="KKA24" s="171"/>
      <c r="KKB24" s="171"/>
      <c r="KKC24" s="171"/>
      <c r="KKD24" s="172"/>
      <c r="KKE24" s="162"/>
      <c r="KKF24" s="171"/>
      <c r="KKG24" s="171"/>
      <c r="KKH24" s="171"/>
      <c r="KKI24" s="171"/>
      <c r="KKJ24" s="171"/>
      <c r="KKK24" s="171"/>
      <c r="KKL24" s="172"/>
      <c r="KKM24" s="162"/>
      <c r="KKN24" s="171"/>
      <c r="KKO24" s="171"/>
      <c r="KKP24" s="171"/>
      <c r="KKQ24" s="171"/>
      <c r="KKR24" s="171"/>
      <c r="KKS24" s="171"/>
      <c r="KKT24" s="172"/>
      <c r="KKU24" s="162"/>
      <c r="KKV24" s="171"/>
      <c r="KKW24" s="171"/>
      <c r="KKX24" s="171"/>
      <c r="KKY24" s="171"/>
      <c r="KKZ24" s="171"/>
      <c r="KLA24" s="171"/>
      <c r="KLB24" s="172"/>
      <c r="KLC24" s="162"/>
      <c r="KLD24" s="171"/>
      <c r="KLE24" s="171"/>
      <c r="KLF24" s="171"/>
      <c r="KLG24" s="171"/>
      <c r="KLH24" s="171"/>
      <c r="KLI24" s="171"/>
      <c r="KLJ24" s="172"/>
      <c r="KLK24" s="162"/>
      <c r="KLL24" s="171"/>
      <c r="KLM24" s="171"/>
      <c r="KLN24" s="171"/>
      <c r="KLO24" s="171"/>
      <c r="KLP24" s="171"/>
      <c r="KLQ24" s="171"/>
      <c r="KLR24" s="172"/>
      <c r="KLS24" s="162"/>
      <c r="KLT24" s="171"/>
      <c r="KLU24" s="171"/>
      <c r="KLV24" s="171"/>
      <c r="KLW24" s="171"/>
      <c r="KLX24" s="171"/>
      <c r="KLY24" s="171"/>
      <c r="KLZ24" s="172"/>
      <c r="KMA24" s="162"/>
      <c r="KMB24" s="171"/>
      <c r="KMC24" s="171"/>
      <c r="KMD24" s="171"/>
      <c r="KME24" s="171"/>
      <c r="KMF24" s="171"/>
      <c r="KMG24" s="171"/>
      <c r="KMH24" s="172"/>
      <c r="KMI24" s="162"/>
      <c r="KMJ24" s="171"/>
      <c r="KMK24" s="171"/>
      <c r="KML24" s="171"/>
      <c r="KMM24" s="171"/>
      <c r="KMN24" s="171"/>
      <c r="KMO24" s="171"/>
      <c r="KMP24" s="172"/>
      <c r="KMQ24" s="162"/>
      <c r="KMR24" s="171"/>
      <c r="KMS24" s="171"/>
      <c r="KMT24" s="171"/>
      <c r="KMU24" s="171"/>
      <c r="KMV24" s="171"/>
      <c r="KMW24" s="171"/>
      <c r="KMX24" s="172"/>
      <c r="KMY24" s="162"/>
      <c r="KMZ24" s="171"/>
      <c r="KNA24" s="171"/>
      <c r="KNB24" s="171"/>
      <c r="KNC24" s="171"/>
      <c r="KND24" s="171"/>
      <c r="KNE24" s="171"/>
      <c r="KNF24" s="172"/>
      <c r="KNG24" s="162"/>
      <c r="KNH24" s="171"/>
      <c r="KNI24" s="171"/>
      <c r="KNJ24" s="171"/>
      <c r="KNK24" s="171"/>
      <c r="KNL24" s="171"/>
      <c r="KNM24" s="171"/>
      <c r="KNN24" s="172"/>
      <c r="KNO24" s="162"/>
      <c r="KNP24" s="171"/>
      <c r="KNQ24" s="171"/>
      <c r="KNR24" s="171"/>
      <c r="KNS24" s="171"/>
      <c r="KNT24" s="171"/>
      <c r="KNU24" s="171"/>
      <c r="KNV24" s="172"/>
      <c r="KNW24" s="162"/>
      <c r="KNX24" s="171"/>
      <c r="KNY24" s="171"/>
      <c r="KNZ24" s="171"/>
      <c r="KOA24" s="171"/>
      <c r="KOB24" s="171"/>
      <c r="KOC24" s="171"/>
      <c r="KOD24" s="172"/>
      <c r="KOE24" s="162"/>
      <c r="KOF24" s="171"/>
      <c r="KOG24" s="171"/>
      <c r="KOH24" s="171"/>
      <c r="KOI24" s="171"/>
      <c r="KOJ24" s="171"/>
      <c r="KOK24" s="171"/>
      <c r="KOL24" s="172"/>
      <c r="KOM24" s="162"/>
      <c r="KON24" s="171"/>
      <c r="KOO24" s="171"/>
      <c r="KOP24" s="171"/>
      <c r="KOQ24" s="171"/>
      <c r="KOR24" s="171"/>
      <c r="KOS24" s="171"/>
      <c r="KOT24" s="172"/>
      <c r="KOU24" s="162"/>
      <c r="KOV24" s="171"/>
      <c r="KOW24" s="171"/>
      <c r="KOX24" s="171"/>
      <c r="KOY24" s="171"/>
      <c r="KOZ24" s="171"/>
      <c r="KPA24" s="171"/>
      <c r="KPB24" s="172"/>
      <c r="KPC24" s="162"/>
      <c r="KPD24" s="171"/>
      <c r="KPE24" s="171"/>
      <c r="KPF24" s="171"/>
      <c r="KPG24" s="171"/>
      <c r="KPH24" s="171"/>
      <c r="KPI24" s="171"/>
      <c r="KPJ24" s="172"/>
      <c r="KPK24" s="162"/>
      <c r="KPL24" s="171"/>
      <c r="KPM24" s="171"/>
      <c r="KPN24" s="171"/>
      <c r="KPO24" s="171"/>
      <c r="KPP24" s="171"/>
      <c r="KPQ24" s="171"/>
      <c r="KPR24" s="172"/>
      <c r="KPS24" s="162"/>
      <c r="KPT24" s="171"/>
      <c r="KPU24" s="171"/>
      <c r="KPV24" s="171"/>
      <c r="KPW24" s="171"/>
      <c r="KPX24" s="171"/>
      <c r="KPY24" s="171"/>
      <c r="KPZ24" s="172"/>
      <c r="KQA24" s="162"/>
      <c r="KQB24" s="171"/>
      <c r="KQC24" s="171"/>
      <c r="KQD24" s="171"/>
      <c r="KQE24" s="171"/>
      <c r="KQF24" s="171"/>
      <c r="KQG24" s="171"/>
      <c r="KQH24" s="172"/>
      <c r="KQI24" s="162"/>
      <c r="KQJ24" s="171"/>
      <c r="KQK24" s="171"/>
      <c r="KQL24" s="171"/>
      <c r="KQM24" s="171"/>
      <c r="KQN24" s="171"/>
      <c r="KQO24" s="171"/>
      <c r="KQP24" s="172"/>
      <c r="KQQ24" s="162"/>
      <c r="KQR24" s="171"/>
      <c r="KQS24" s="171"/>
      <c r="KQT24" s="171"/>
      <c r="KQU24" s="171"/>
      <c r="KQV24" s="171"/>
      <c r="KQW24" s="171"/>
      <c r="KQX24" s="172"/>
      <c r="KQY24" s="162"/>
      <c r="KQZ24" s="171"/>
      <c r="KRA24" s="171"/>
      <c r="KRB24" s="171"/>
      <c r="KRC24" s="171"/>
      <c r="KRD24" s="171"/>
      <c r="KRE24" s="171"/>
      <c r="KRF24" s="172"/>
      <c r="KRG24" s="162"/>
      <c r="KRH24" s="171"/>
      <c r="KRI24" s="171"/>
      <c r="KRJ24" s="171"/>
      <c r="KRK24" s="171"/>
      <c r="KRL24" s="171"/>
      <c r="KRM24" s="171"/>
      <c r="KRN24" s="172"/>
      <c r="KRO24" s="162"/>
      <c r="KRP24" s="171"/>
      <c r="KRQ24" s="171"/>
      <c r="KRR24" s="171"/>
      <c r="KRS24" s="171"/>
      <c r="KRT24" s="171"/>
      <c r="KRU24" s="171"/>
      <c r="KRV24" s="172"/>
      <c r="KRW24" s="162"/>
      <c r="KRX24" s="171"/>
      <c r="KRY24" s="171"/>
      <c r="KRZ24" s="171"/>
      <c r="KSA24" s="171"/>
      <c r="KSB24" s="171"/>
      <c r="KSC24" s="171"/>
      <c r="KSD24" s="172"/>
      <c r="KSE24" s="162"/>
      <c r="KSF24" s="171"/>
      <c r="KSG24" s="171"/>
      <c r="KSH24" s="171"/>
      <c r="KSI24" s="171"/>
      <c r="KSJ24" s="171"/>
      <c r="KSK24" s="171"/>
      <c r="KSL24" s="172"/>
      <c r="KSM24" s="162"/>
      <c r="KSN24" s="171"/>
      <c r="KSO24" s="171"/>
      <c r="KSP24" s="171"/>
      <c r="KSQ24" s="171"/>
      <c r="KSR24" s="171"/>
      <c r="KSS24" s="171"/>
      <c r="KST24" s="172"/>
      <c r="KSU24" s="162"/>
      <c r="KSV24" s="171"/>
      <c r="KSW24" s="171"/>
      <c r="KSX24" s="171"/>
      <c r="KSY24" s="171"/>
      <c r="KSZ24" s="171"/>
      <c r="KTA24" s="171"/>
      <c r="KTB24" s="172"/>
      <c r="KTC24" s="162"/>
      <c r="KTD24" s="171"/>
      <c r="KTE24" s="171"/>
      <c r="KTF24" s="171"/>
      <c r="KTG24" s="171"/>
      <c r="KTH24" s="171"/>
      <c r="KTI24" s="171"/>
      <c r="KTJ24" s="172"/>
      <c r="KTK24" s="162"/>
      <c r="KTL24" s="171"/>
      <c r="KTM24" s="171"/>
      <c r="KTN24" s="171"/>
      <c r="KTO24" s="171"/>
      <c r="KTP24" s="171"/>
      <c r="KTQ24" s="171"/>
      <c r="KTR24" s="172"/>
      <c r="KTS24" s="162"/>
      <c r="KTT24" s="171"/>
      <c r="KTU24" s="171"/>
      <c r="KTV24" s="171"/>
      <c r="KTW24" s="171"/>
      <c r="KTX24" s="171"/>
      <c r="KTY24" s="171"/>
      <c r="KTZ24" s="172"/>
      <c r="KUA24" s="162"/>
      <c r="KUB24" s="171"/>
      <c r="KUC24" s="171"/>
      <c r="KUD24" s="171"/>
      <c r="KUE24" s="171"/>
      <c r="KUF24" s="171"/>
      <c r="KUG24" s="171"/>
      <c r="KUH24" s="172"/>
      <c r="KUI24" s="162"/>
      <c r="KUJ24" s="171"/>
      <c r="KUK24" s="171"/>
      <c r="KUL24" s="171"/>
      <c r="KUM24" s="171"/>
      <c r="KUN24" s="171"/>
      <c r="KUO24" s="171"/>
      <c r="KUP24" s="172"/>
      <c r="KUQ24" s="162"/>
      <c r="KUR24" s="171"/>
      <c r="KUS24" s="171"/>
      <c r="KUT24" s="171"/>
      <c r="KUU24" s="171"/>
      <c r="KUV24" s="171"/>
      <c r="KUW24" s="171"/>
      <c r="KUX24" s="172"/>
      <c r="KUY24" s="162"/>
      <c r="KUZ24" s="171"/>
      <c r="KVA24" s="171"/>
      <c r="KVB24" s="171"/>
      <c r="KVC24" s="171"/>
      <c r="KVD24" s="171"/>
      <c r="KVE24" s="171"/>
      <c r="KVF24" s="172"/>
      <c r="KVG24" s="162"/>
      <c r="KVH24" s="171"/>
      <c r="KVI24" s="171"/>
      <c r="KVJ24" s="171"/>
      <c r="KVK24" s="171"/>
      <c r="KVL24" s="171"/>
      <c r="KVM24" s="171"/>
      <c r="KVN24" s="172"/>
      <c r="KVO24" s="162"/>
      <c r="KVP24" s="171"/>
      <c r="KVQ24" s="171"/>
      <c r="KVR24" s="171"/>
      <c r="KVS24" s="171"/>
      <c r="KVT24" s="171"/>
      <c r="KVU24" s="171"/>
      <c r="KVV24" s="172"/>
      <c r="KVW24" s="162"/>
      <c r="KVX24" s="171"/>
      <c r="KVY24" s="171"/>
      <c r="KVZ24" s="171"/>
      <c r="KWA24" s="171"/>
      <c r="KWB24" s="171"/>
      <c r="KWC24" s="171"/>
      <c r="KWD24" s="172"/>
      <c r="KWE24" s="162"/>
      <c r="KWF24" s="171"/>
      <c r="KWG24" s="171"/>
      <c r="KWH24" s="171"/>
      <c r="KWI24" s="171"/>
      <c r="KWJ24" s="171"/>
      <c r="KWK24" s="171"/>
      <c r="KWL24" s="172"/>
      <c r="KWM24" s="162"/>
      <c r="KWN24" s="171"/>
      <c r="KWO24" s="171"/>
      <c r="KWP24" s="171"/>
      <c r="KWQ24" s="171"/>
      <c r="KWR24" s="171"/>
      <c r="KWS24" s="171"/>
      <c r="KWT24" s="172"/>
      <c r="KWU24" s="162"/>
      <c r="KWV24" s="171"/>
      <c r="KWW24" s="171"/>
      <c r="KWX24" s="171"/>
      <c r="KWY24" s="171"/>
      <c r="KWZ24" s="171"/>
      <c r="KXA24" s="171"/>
      <c r="KXB24" s="172"/>
      <c r="KXC24" s="162"/>
      <c r="KXD24" s="171"/>
      <c r="KXE24" s="171"/>
      <c r="KXF24" s="171"/>
      <c r="KXG24" s="171"/>
      <c r="KXH24" s="171"/>
      <c r="KXI24" s="171"/>
      <c r="KXJ24" s="172"/>
      <c r="KXK24" s="162"/>
      <c r="KXL24" s="171"/>
      <c r="KXM24" s="171"/>
      <c r="KXN24" s="171"/>
      <c r="KXO24" s="171"/>
      <c r="KXP24" s="171"/>
      <c r="KXQ24" s="171"/>
      <c r="KXR24" s="172"/>
      <c r="KXS24" s="162"/>
      <c r="KXT24" s="171"/>
      <c r="KXU24" s="171"/>
      <c r="KXV24" s="171"/>
      <c r="KXW24" s="171"/>
      <c r="KXX24" s="171"/>
      <c r="KXY24" s="171"/>
      <c r="KXZ24" s="172"/>
      <c r="KYA24" s="162"/>
      <c r="KYB24" s="171"/>
      <c r="KYC24" s="171"/>
      <c r="KYD24" s="171"/>
      <c r="KYE24" s="171"/>
      <c r="KYF24" s="171"/>
      <c r="KYG24" s="171"/>
      <c r="KYH24" s="172"/>
      <c r="KYI24" s="162"/>
      <c r="KYJ24" s="171"/>
      <c r="KYK24" s="171"/>
      <c r="KYL24" s="171"/>
      <c r="KYM24" s="171"/>
      <c r="KYN24" s="171"/>
      <c r="KYO24" s="171"/>
      <c r="KYP24" s="172"/>
      <c r="KYQ24" s="162"/>
      <c r="KYR24" s="171"/>
      <c r="KYS24" s="171"/>
      <c r="KYT24" s="171"/>
      <c r="KYU24" s="171"/>
      <c r="KYV24" s="171"/>
      <c r="KYW24" s="171"/>
      <c r="KYX24" s="172"/>
      <c r="KYY24" s="162"/>
      <c r="KYZ24" s="171"/>
      <c r="KZA24" s="171"/>
      <c r="KZB24" s="171"/>
      <c r="KZC24" s="171"/>
      <c r="KZD24" s="171"/>
      <c r="KZE24" s="171"/>
      <c r="KZF24" s="172"/>
      <c r="KZG24" s="162"/>
      <c r="KZH24" s="171"/>
      <c r="KZI24" s="171"/>
      <c r="KZJ24" s="171"/>
      <c r="KZK24" s="171"/>
      <c r="KZL24" s="171"/>
      <c r="KZM24" s="171"/>
      <c r="KZN24" s="172"/>
      <c r="KZO24" s="162"/>
      <c r="KZP24" s="171"/>
      <c r="KZQ24" s="171"/>
      <c r="KZR24" s="171"/>
      <c r="KZS24" s="171"/>
      <c r="KZT24" s="171"/>
      <c r="KZU24" s="171"/>
      <c r="KZV24" s="172"/>
      <c r="KZW24" s="162"/>
      <c r="KZX24" s="171"/>
      <c r="KZY24" s="171"/>
      <c r="KZZ24" s="171"/>
      <c r="LAA24" s="171"/>
      <c r="LAB24" s="171"/>
      <c r="LAC24" s="171"/>
      <c r="LAD24" s="172"/>
      <c r="LAE24" s="162"/>
      <c r="LAF24" s="171"/>
      <c r="LAG24" s="171"/>
      <c r="LAH24" s="171"/>
      <c r="LAI24" s="171"/>
      <c r="LAJ24" s="171"/>
      <c r="LAK24" s="171"/>
      <c r="LAL24" s="172"/>
      <c r="LAM24" s="162"/>
      <c r="LAN24" s="171"/>
      <c r="LAO24" s="171"/>
      <c r="LAP24" s="171"/>
      <c r="LAQ24" s="171"/>
      <c r="LAR24" s="171"/>
      <c r="LAS24" s="171"/>
      <c r="LAT24" s="172"/>
      <c r="LAU24" s="162"/>
      <c r="LAV24" s="171"/>
      <c r="LAW24" s="171"/>
      <c r="LAX24" s="171"/>
      <c r="LAY24" s="171"/>
      <c r="LAZ24" s="171"/>
      <c r="LBA24" s="171"/>
      <c r="LBB24" s="172"/>
      <c r="LBC24" s="162"/>
      <c r="LBD24" s="171"/>
      <c r="LBE24" s="171"/>
      <c r="LBF24" s="171"/>
      <c r="LBG24" s="171"/>
      <c r="LBH24" s="171"/>
      <c r="LBI24" s="171"/>
      <c r="LBJ24" s="172"/>
      <c r="LBK24" s="162"/>
      <c r="LBL24" s="171"/>
      <c r="LBM24" s="171"/>
      <c r="LBN24" s="171"/>
      <c r="LBO24" s="171"/>
      <c r="LBP24" s="171"/>
      <c r="LBQ24" s="171"/>
      <c r="LBR24" s="172"/>
      <c r="LBS24" s="162"/>
      <c r="LBT24" s="171"/>
      <c r="LBU24" s="171"/>
      <c r="LBV24" s="171"/>
      <c r="LBW24" s="171"/>
      <c r="LBX24" s="171"/>
      <c r="LBY24" s="171"/>
      <c r="LBZ24" s="172"/>
      <c r="LCA24" s="162"/>
      <c r="LCB24" s="171"/>
      <c r="LCC24" s="171"/>
      <c r="LCD24" s="171"/>
      <c r="LCE24" s="171"/>
      <c r="LCF24" s="171"/>
      <c r="LCG24" s="171"/>
      <c r="LCH24" s="172"/>
      <c r="LCI24" s="162"/>
      <c r="LCJ24" s="171"/>
      <c r="LCK24" s="171"/>
      <c r="LCL24" s="171"/>
      <c r="LCM24" s="171"/>
      <c r="LCN24" s="171"/>
      <c r="LCO24" s="171"/>
      <c r="LCP24" s="172"/>
      <c r="LCQ24" s="162"/>
      <c r="LCR24" s="171"/>
      <c r="LCS24" s="171"/>
      <c r="LCT24" s="171"/>
      <c r="LCU24" s="171"/>
      <c r="LCV24" s="171"/>
      <c r="LCW24" s="171"/>
      <c r="LCX24" s="172"/>
      <c r="LCY24" s="162"/>
      <c r="LCZ24" s="171"/>
      <c r="LDA24" s="171"/>
      <c r="LDB24" s="171"/>
      <c r="LDC24" s="171"/>
      <c r="LDD24" s="171"/>
      <c r="LDE24" s="171"/>
      <c r="LDF24" s="172"/>
      <c r="LDG24" s="162"/>
      <c r="LDH24" s="171"/>
      <c r="LDI24" s="171"/>
      <c r="LDJ24" s="171"/>
      <c r="LDK24" s="171"/>
      <c r="LDL24" s="171"/>
      <c r="LDM24" s="171"/>
      <c r="LDN24" s="172"/>
      <c r="LDO24" s="162"/>
      <c r="LDP24" s="171"/>
      <c r="LDQ24" s="171"/>
      <c r="LDR24" s="171"/>
      <c r="LDS24" s="171"/>
      <c r="LDT24" s="171"/>
      <c r="LDU24" s="171"/>
      <c r="LDV24" s="172"/>
      <c r="LDW24" s="162"/>
      <c r="LDX24" s="171"/>
      <c r="LDY24" s="171"/>
      <c r="LDZ24" s="171"/>
      <c r="LEA24" s="171"/>
      <c r="LEB24" s="171"/>
      <c r="LEC24" s="171"/>
      <c r="LED24" s="172"/>
      <c r="LEE24" s="162"/>
      <c r="LEF24" s="171"/>
      <c r="LEG24" s="171"/>
      <c r="LEH24" s="171"/>
      <c r="LEI24" s="171"/>
      <c r="LEJ24" s="171"/>
      <c r="LEK24" s="171"/>
      <c r="LEL24" s="172"/>
      <c r="LEM24" s="162"/>
      <c r="LEN24" s="171"/>
      <c r="LEO24" s="171"/>
      <c r="LEP24" s="171"/>
      <c r="LEQ24" s="171"/>
      <c r="LER24" s="171"/>
      <c r="LES24" s="171"/>
      <c r="LET24" s="172"/>
      <c r="LEU24" s="162"/>
      <c r="LEV24" s="171"/>
      <c r="LEW24" s="171"/>
      <c r="LEX24" s="171"/>
      <c r="LEY24" s="171"/>
      <c r="LEZ24" s="171"/>
      <c r="LFA24" s="171"/>
      <c r="LFB24" s="172"/>
      <c r="LFC24" s="162"/>
      <c r="LFD24" s="171"/>
      <c r="LFE24" s="171"/>
      <c r="LFF24" s="171"/>
      <c r="LFG24" s="171"/>
      <c r="LFH24" s="171"/>
      <c r="LFI24" s="171"/>
      <c r="LFJ24" s="172"/>
      <c r="LFK24" s="162"/>
      <c r="LFL24" s="171"/>
      <c r="LFM24" s="171"/>
      <c r="LFN24" s="171"/>
      <c r="LFO24" s="171"/>
      <c r="LFP24" s="171"/>
      <c r="LFQ24" s="171"/>
      <c r="LFR24" s="172"/>
      <c r="LFS24" s="162"/>
      <c r="LFT24" s="171"/>
      <c r="LFU24" s="171"/>
      <c r="LFV24" s="171"/>
      <c r="LFW24" s="171"/>
      <c r="LFX24" s="171"/>
      <c r="LFY24" s="171"/>
      <c r="LFZ24" s="172"/>
      <c r="LGA24" s="162"/>
      <c r="LGB24" s="171"/>
      <c r="LGC24" s="171"/>
      <c r="LGD24" s="171"/>
      <c r="LGE24" s="171"/>
      <c r="LGF24" s="171"/>
      <c r="LGG24" s="171"/>
      <c r="LGH24" s="172"/>
      <c r="LGI24" s="162"/>
      <c r="LGJ24" s="171"/>
      <c r="LGK24" s="171"/>
      <c r="LGL24" s="171"/>
      <c r="LGM24" s="171"/>
      <c r="LGN24" s="171"/>
      <c r="LGO24" s="171"/>
      <c r="LGP24" s="172"/>
      <c r="LGQ24" s="162"/>
      <c r="LGR24" s="171"/>
      <c r="LGS24" s="171"/>
      <c r="LGT24" s="171"/>
      <c r="LGU24" s="171"/>
      <c r="LGV24" s="171"/>
      <c r="LGW24" s="171"/>
      <c r="LGX24" s="172"/>
      <c r="LGY24" s="162"/>
      <c r="LGZ24" s="171"/>
      <c r="LHA24" s="171"/>
      <c r="LHB24" s="171"/>
      <c r="LHC24" s="171"/>
      <c r="LHD24" s="171"/>
      <c r="LHE24" s="171"/>
      <c r="LHF24" s="172"/>
      <c r="LHG24" s="162"/>
      <c r="LHH24" s="171"/>
      <c r="LHI24" s="171"/>
      <c r="LHJ24" s="171"/>
      <c r="LHK24" s="171"/>
      <c r="LHL24" s="171"/>
      <c r="LHM24" s="171"/>
      <c r="LHN24" s="172"/>
      <c r="LHO24" s="162"/>
      <c r="LHP24" s="171"/>
      <c r="LHQ24" s="171"/>
      <c r="LHR24" s="171"/>
      <c r="LHS24" s="171"/>
      <c r="LHT24" s="171"/>
      <c r="LHU24" s="171"/>
      <c r="LHV24" s="172"/>
      <c r="LHW24" s="162"/>
      <c r="LHX24" s="171"/>
      <c r="LHY24" s="171"/>
      <c r="LHZ24" s="171"/>
      <c r="LIA24" s="171"/>
      <c r="LIB24" s="171"/>
      <c r="LIC24" s="171"/>
      <c r="LID24" s="172"/>
      <c r="LIE24" s="162"/>
      <c r="LIF24" s="171"/>
      <c r="LIG24" s="171"/>
      <c r="LIH24" s="171"/>
      <c r="LII24" s="171"/>
      <c r="LIJ24" s="171"/>
      <c r="LIK24" s="171"/>
      <c r="LIL24" s="172"/>
      <c r="LIM24" s="162"/>
      <c r="LIN24" s="171"/>
      <c r="LIO24" s="171"/>
      <c r="LIP24" s="171"/>
      <c r="LIQ24" s="171"/>
      <c r="LIR24" s="171"/>
      <c r="LIS24" s="171"/>
      <c r="LIT24" s="172"/>
      <c r="LIU24" s="162"/>
      <c r="LIV24" s="171"/>
      <c r="LIW24" s="171"/>
      <c r="LIX24" s="171"/>
      <c r="LIY24" s="171"/>
      <c r="LIZ24" s="171"/>
      <c r="LJA24" s="171"/>
      <c r="LJB24" s="172"/>
      <c r="LJC24" s="162"/>
      <c r="LJD24" s="171"/>
      <c r="LJE24" s="171"/>
      <c r="LJF24" s="171"/>
      <c r="LJG24" s="171"/>
      <c r="LJH24" s="171"/>
      <c r="LJI24" s="171"/>
      <c r="LJJ24" s="172"/>
      <c r="LJK24" s="162"/>
      <c r="LJL24" s="171"/>
      <c r="LJM24" s="171"/>
      <c r="LJN24" s="171"/>
      <c r="LJO24" s="171"/>
      <c r="LJP24" s="171"/>
      <c r="LJQ24" s="171"/>
      <c r="LJR24" s="172"/>
      <c r="LJS24" s="162"/>
      <c r="LJT24" s="171"/>
      <c r="LJU24" s="171"/>
      <c r="LJV24" s="171"/>
      <c r="LJW24" s="171"/>
      <c r="LJX24" s="171"/>
      <c r="LJY24" s="171"/>
      <c r="LJZ24" s="172"/>
      <c r="LKA24" s="162"/>
      <c r="LKB24" s="171"/>
      <c r="LKC24" s="171"/>
      <c r="LKD24" s="171"/>
      <c r="LKE24" s="171"/>
      <c r="LKF24" s="171"/>
      <c r="LKG24" s="171"/>
      <c r="LKH24" s="172"/>
      <c r="LKI24" s="162"/>
      <c r="LKJ24" s="171"/>
      <c r="LKK24" s="171"/>
      <c r="LKL24" s="171"/>
      <c r="LKM24" s="171"/>
      <c r="LKN24" s="171"/>
      <c r="LKO24" s="171"/>
      <c r="LKP24" s="172"/>
      <c r="LKQ24" s="162"/>
      <c r="LKR24" s="171"/>
      <c r="LKS24" s="171"/>
      <c r="LKT24" s="171"/>
      <c r="LKU24" s="171"/>
      <c r="LKV24" s="171"/>
      <c r="LKW24" s="171"/>
      <c r="LKX24" s="172"/>
      <c r="LKY24" s="162"/>
      <c r="LKZ24" s="171"/>
      <c r="LLA24" s="171"/>
      <c r="LLB24" s="171"/>
      <c r="LLC24" s="171"/>
      <c r="LLD24" s="171"/>
      <c r="LLE24" s="171"/>
      <c r="LLF24" s="172"/>
      <c r="LLG24" s="162"/>
      <c r="LLH24" s="171"/>
      <c r="LLI24" s="171"/>
      <c r="LLJ24" s="171"/>
      <c r="LLK24" s="171"/>
      <c r="LLL24" s="171"/>
      <c r="LLM24" s="171"/>
      <c r="LLN24" s="172"/>
      <c r="LLO24" s="162"/>
      <c r="LLP24" s="171"/>
      <c r="LLQ24" s="171"/>
      <c r="LLR24" s="171"/>
      <c r="LLS24" s="171"/>
      <c r="LLT24" s="171"/>
      <c r="LLU24" s="171"/>
      <c r="LLV24" s="172"/>
      <c r="LLW24" s="162"/>
      <c r="LLX24" s="171"/>
      <c r="LLY24" s="171"/>
      <c r="LLZ24" s="171"/>
      <c r="LMA24" s="171"/>
      <c r="LMB24" s="171"/>
      <c r="LMC24" s="171"/>
      <c r="LMD24" s="172"/>
      <c r="LME24" s="162"/>
      <c r="LMF24" s="171"/>
      <c r="LMG24" s="171"/>
      <c r="LMH24" s="171"/>
      <c r="LMI24" s="171"/>
      <c r="LMJ24" s="171"/>
      <c r="LMK24" s="171"/>
      <c r="LML24" s="172"/>
      <c r="LMM24" s="162"/>
      <c r="LMN24" s="171"/>
      <c r="LMO24" s="171"/>
      <c r="LMP24" s="171"/>
      <c r="LMQ24" s="171"/>
      <c r="LMR24" s="171"/>
      <c r="LMS24" s="171"/>
      <c r="LMT24" s="172"/>
      <c r="LMU24" s="162"/>
      <c r="LMV24" s="171"/>
      <c r="LMW24" s="171"/>
      <c r="LMX24" s="171"/>
      <c r="LMY24" s="171"/>
      <c r="LMZ24" s="171"/>
      <c r="LNA24" s="171"/>
      <c r="LNB24" s="172"/>
      <c r="LNC24" s="162"/>
      <c r="LND24" s="171"/>
      <c r="LNE24" s="171"/>
      <c r="LNF24" s="171"/>
      <c r="LNG24" s="171"/>
      <c r="LNH24" s="171"/>
      <c r="LNI24" s="171"/>
      <c r="LNJ24" s="172"/>
      <c r="LNK24" s="162"/>
      <c r="LNL24" s="171"/>
      <c r="LNM24" s="171"/>
      <c r="LNN24" s="171"/>
      <c r="LNO24" s="171"/>
      <c r="LNP24" s="171"/>
      <c r="LNQ24" s="171"/>
      <c r="LNR24" s="172"/>
      <c r="LNS24" s="162"/>
      <c r="LNT24" s="171"/>
      <c r="LNU24" s="171"/>
      <c r="LNV24" s="171"/>
      <c r="LNW24" s="171"/>
      <c r="LNX24" s="171"/>
      <c r="LNY24" s="171"/>
      <c r="LNZ24" s="172"/>
      <c r="LOA24" s="162"/>
      <c r="LOB24" s="171"/>
      <c r="LOC24" s="171"/>
      <c r="LOD24" s="171"/>
      <c r="LOE24" s="171"/>
      <c r="LOF24" s="171"/>
      <c r="LOG24" s="171"/>
      <c r="LOH24" s="172"/>
      <c r="LOI24" s="162"/>
      <c r="LOJ24" s="171"/>
      <c r="LOK24" s="171"/>
      <c r="LOL24" s="171"/>
      <c r="LOM24" s="171"/>
      <c r="LON24" s="171"/>
      <c r="LOO24" s="171"/>
      <c r="LOP24" s="172"/>
      <c r="LOQ24" s="162"/>
      <c r="LOR24" s="171"/>
      <c r="LOS24" s="171"/>
      <c r="LOT24" s="171"/>
      <c r="LOU24" s="171"/>
      <c r="LOV24" s="171"/>
      <c r="LOW24" s="171"/>
      <c r="LOX24" s="172"/>
      <c r="LOY24" s="162"/>
      <c r="LOZ24" s="171"/>
      <c r="LPA24" s="171"/>
      <c r="LPB24" s="171"/>
      <c r="LPC24" s="171"/>
      <c r="LPD24" s="171"/>
      <c r="LPE24" s="171"/>
      <c r="LPF24" s="172"/>
      <c r="LPG24" s="162"/>
      <c r="LPH24" s="171"/>
      <c r="LPI24" s="171"/>
      <c r="LPJ24" s="171"/>
      <c r="LPK24" s="171"/>
      <c r="LPL24" s="171"/>
      <c r="LPM24" s="171"/>
      <c r="LPN24" s="172"/>
      <c r="LPO24" s="162"/>
      <c r="LPP24" s="171"/>
      <c r="LPQ24" s="171"/>
      <c r="LPR24" s="171"/>
      <c r="LPS24" s="171"/>
      <c r="LPT24" s="171"/>
      <c r="LPU24" s="171"/>
      <c r="LPV24" s="172"/>
      <c r="LPW24" s="162"/>
      <c r="LPX24" s="171"/>
      <c r="LPY24" s="171"/>
      <c r="LPZ24" s="171"/>
      <c r="LQA24" s="171"/>
      <c r="LQB24" s="171"/>
      <c r="LQC24" s="171"/>
      <c r="LQD24" s="172"/>
      <c r="LQE24" s="162"/>
      <c r="LQF24" s="171"/>
      <c r="LQG24" s="171"/>
      <c r="LQH24" s="171"/>
      <c r="LQI24" s="171"/>
      <c r="LQJ24" s="171"/>
      <c r="LQK24" s="171"/>
      <c r="LQL24" s="172"/>
      <c r="LQM24" s="162"/>
      <c r="LQN24" s="171"/>
      <c r="LQO24" s="171"/>
      <c r="LQP24" s="171"/>
      <c r="LQQ24" s="171"/>
      <c r="LQR24" s="171"/>
      <c r="LQS24" s="171"/>
      <c r="LQT24" s="172"/>
      <c r="LQU24" s="162"/>
      <c r="LQV24" s="171"/>
      <c r="LQW24" s="171"/>
      <c r="LQX24" s="171"/>
      <c r="LQY24" s="171"/>
      <c r="LQZ24" s="171"/>
      <c r="LRA24" s="171"/>
      <c r="LRB24" s="172"/>
      <c r="LRC24" s="162"/>
      <c r="LRD24" s="171"/>
      <c r="LRE24" s="171"/>
      <c r="LRF24" s="171"/>
      <c r="LRG24" s="171"/>
      <c r="LRH24" s="171"/>
      <c r="LRI24" s="171"/>
      <c r="LRJ24" s="172"/>
      <c r="LRK24" s="162"/>
      <c r="LRL24" s="171"/>
      <c r="LRM24" s="171"/>
      <c r="LRN24" s="171"/>
      <c r="LRO24" s="171"/>
      <c r="LRP24" s="171"/>
      <c r="LRQ24" s="171"/>
      <c r="LRR24" s="172"/>
      <c r="LRS24" s="162"/>
      <c r="LRT24" s="171"/>
      <c r="LRU24" s="171"/>
      <c r="LRV24" s="171"/>
      <c r="LRW24" s="171"/>
      <c r="LRX24" s="171"/>
      <c r="LRY24" s="171"/>
      <c r="LRZ24" s="172"/>
      <c r="LSA24" s="162"/>
      <c r="LSB24" s="171"/>
      <c r="LSC24" s="171"/>
      <c r="LSD24" s="171"/>
      <c r="LSE24" s="171"/>
      <c r="LSF24" s="171"/>
      <c r="LSG24" s="171"/>
      <c r="LSH24" s="172"/>
      <c r="LSI24" s="162"/>
      <c r="LSJ24" s="171"/>
      <c r="LSK24" s="171"/>
      <c r="LSL24" s="171"/>
      <c r="LSM24" s="171"/>
      <c r="LSN24" s="171"/>
      <c r="LSO24" s="171"/>
      <c r="LSP24" s="172"/>
      <c r="LSQ24" s="162"/>
      <c r="LSR24" s="171"/>
      <c r="LSS24" s="171"/>
      <c r="LST24" s="171"/>
      <c r="LSU24" s="171"/>
      <c r="LSV24" s="171"/>
      <c r="LSW24" s="171"/>
      <c r="LSX24" s="172"/>
      <c r="LSY24" s="162"/>
      <c r="LSZ24" s="171"/>
      <c r="LTA24" s="171"/>
      <c r="LTB24" s="171"/>
      <c r="LTC24" s="171"/>
      <c r="LTD24" s="171"/>
      <c r="LTE24" s="171"/>
      <c r="LTF24" s="172"/>
      <c r="LTG24" s="162"/>
      <c r="LTH24" s="171"/>
      <c r="LTI24" s="171"/>
      <c r="LTJ24" s="171"/>
      <c r="LTK24" s="171"/>
      <c r="LTL24" s="171"/>
      <c r="LTM24" s="171"/>
      <c r="LTN24" s="172"/>
      <c r="LTO24" s="162"/>
      <c r="LTP24" s="171"/>
      <c r="LTQ24" s="171"/>
      <c r="LTR24" s="171"/>
      <c r="LTS24" s="171"/>
      <c r="LTT24" s="171"/>
      <c r="LTU24" s="171"/>
      <c r="LTV24" s="172"/>
      <c r="LTW24" s="162"/>
      <c r="LTX24" s="171"/>
      <c r="LTY24" s="171"/>
      <c r="LTZ24" s="171"/>
      <c r="LUA24" s="171"/>
      <c r="LUB24" s="171"/>
      <c r="LUC24" s="171"/>
      <c r="LUD24" s="172"/>
      <c r="LUE24" s="162"/>
      <c r="LUF24" s="171"/>
      <c r="LUG24" s="171"/>
      <c r="LUH24" s="171"/>
      <c r="LUI24" s="171"/>
      <c r="LUJ24" s="171"/>
      <c r="LUK24" s="171"/>
      <c r="LUL24" s="172"/>
      <c r="LUM24" s="162"/>
      <c r="LUN24" s="171"/>
      <c r="LUO24" s="171"/>
      <c r="LUP24" s="171"/>
      <c r="LUQ24" s="171"/>
      <c r="LUR24" s="171"/>
      <c r="LUS24" s="171"/>
      <c r="LUT24" s="172"/>
      <c r="LUU24" s="162"/>
      <c r="LUV24" s="171"/>
      <c r="LUW24" s="171"/>
      <c r="LUX24" s="171"/>
      <c r="LUY24" s="171"/>
      <c r="LUZ24" s="171"/>
      <c r="LVA24" s="171"/>
      <c r="LVB24" s="172"/>
      <c r="LVC24" s="162"/>
      <c r="LVD24" s="171"/>
      <c r="LVE24" s="171"/>
      <c r="LVF24" s="171"/>
      <c r="LVG24" s="171"/>
      <c r="LVH24" s="171"/>
      <c r="LVI24" s="171"/>
      <c r="LVJ24" s="172"/>
      <c r="LVK24" s="162"/>
      <c r="LVL24" s="171"/>
      <c r="LVM24" s="171"/>
      <c r="LVN24" s="171"/>
      <c r="LVO24" s="171"/>
      <c r="LVP24" s="171"/>
      <c r="LVQ24" s="171"/>
      <c r="LVR24" s="172"/>
      <c r="LVS24" s="162"/>
      <c r="LVT24" s="171"/>
      <c r="LVU24" s="171"/>
      <c r="LVV24" s="171"/>
      <c r="LVW24" s="171"/>
      <c r="LVX24" s="171"/>
      <c r="LVY24" s="171"/>
      <c r="LVZ24" s="172"/>
      <c r="LWA24" s="162"/>
      <c r="LWB24" s="171"/>
      <c r="LWC24" s="171"/>
      <c r="LWD24" s="171"/>
      <c r="LWE24" s="171"/>
      <c r="LWF24" s="171"/>
      <c r="LWG24" s="171"/>
      <c r="LWH24" s="172"/>
      <c r="LWI24" s="162"/>
      <c r="LWJ24" s="171"/>
      <c r="LWK24" s="171"/>
      <c r="LWL24" s="171"/>
      <c r="LWM24" s="171"/>
      <c r="LWN24" s="171"/>
      <c r="LWO24" s="171"/>
      <c r="LWP24" s="172"/>
      <c r="LWQ24" s="162"/>
      <c r="LWR24" s="171"/>
      <c r="LWS24" s="171"/>
      <c r="LWT24" s="171"/>
      <c r="LWU24" s="171"/>
      <c r="LWV24" s="171"/>
      <c r="LWW24" s="171"/>
      <c r="LWX24" s="172"/>
      <c r="LWY24" s="162"/>
      <c r="LWZ24" s="171"/>
      <c r="LXA24" s="171"/>
      <c r="LXB24" s="171"/>
      <c r="LXC24" s="171"/>
      <c r="LXD24" s="171"/>
      <c r="LXE24" s="171"/>
      <c r="LXF24" s="172"/>
      <c r="LXG24" s="162"/>
      <c r="LXH24" s="171"/>
      <c r="LXI24" s="171"/>
      <c r="LXJ24" s="171"/>
      <c r="LXK24" s="171"/>
      <c r="LXL24" s="171"/>
      <c r="LXM24" s="171"/>
      <c r="LXN24" s="172"/>
      <c r="LXO24" s="162"/>
      <c r="LXP24" s="171"/>
      <c r="LXQ24" s="171"/>
      <c r="LXR24" s="171"/>
      <c r="LXS24" s="171"/>
      <c r="LXT24" s="171"/>
      <c r="LXU24" s="171"/>
      <c r="LXV24" s="172"/>
      <c r="LXW24" s="162"/>
      <c r="LXX24" s="171"/>
      <c r="LXY24" s="171"/>
      <c r="LXZ24" s="171"/>
      <c r="LYA24" s="171"/>
      <c r="LYB24" s="171"/>
      <c r="LYC24" s="171"/>
      <c r="LYD24" s="172"/>
      <c r="LYE24" s="162"/>
      <c r="LYF24" s="171"/>
      <c r="LYG24" s="171"/>
      <c r="LYH24" s="171"/>
      <c r="LYI24" s="171"/>
      <c r="LYJ24" s="171"/>
      <c r="LYK24" s="171"/>
      <c r="LYL24" s="172"/>
      <c r="LYM24" s="162"/>
      <c r="LYN24" s="171"/>
      <c r="LYO24" s="171"/>
      <c r="LYP24" s="171"/>
      <c r="LYQ24" s="171"/>
      <c r="LYR24" s="171"/>
      <c r="LYS24" s="171"/>
      <c r="LYT24" s="172"/>
      <c r="LYU24" s="162"/>
      <c r="LYV24" s="171"/>
      <c r="LYW24" s="171"/>
      <c r="LYX24" s="171"/>
      <c r="LYY24" s="171"/>
      <c r="LYZ24" s="171"/>
      <c r="LZA24" s="171"/>
      <c r="LZB24" s="172"/>
      <c r="LZC24" s="162"/>
      <c r="LZD24" s="171"/>
      <c r="LZE24" s="171"/>
      <c r="LZF24" s="171"/>
      <c r="LZG24" s="171"/>
      <c r="LZH24" s="171"/>
      <c r="LZI24" s="171"/>
      <c r="LZJ24" s="172"/>
      <c r="LZK24" s="162"/>
      <c r="LZL24" s="171"/>
      <c r="LZM24" s="171"/>
      <c r="LZN24" s="171"/>
      <c r="LZO24" s="171"/>
      <c r="LZP24" s="171"/>
      <c r="LZQ24" s="171"/>
      <c r="LZR24" s="172"/>
      <c r="LZS24" s="162"/>
      <c r="LZT24" s="171"/>
      <c r="LZU24" s="171"/>
      <c r="LZV24" s="171"/>
      <c r="LZW24" s="171"/>
      <c r="LZX24" s="171"/>
      <c r="LZY24" s="171"/>
      <c r="LZZ24" s="172"/>
      <c r="MAA24" s="162"/>
      <c r="MAB24" s="171"/>
      <c r="MAC24" s="171"/>
      <c r="MAD24" s="171"/>
      <c r="MAE24" s="171"/>
      <c r="MAF24" s="171"/>
      <c r="MAG24" s="171"/>
      <c r="MAH24" s="172"/>
      <c r="MAI24" s="162"/>
      <c r="MAJ24" s="171"/>
      <c r="MAK24" s="171"/>
      <c r="MAL24" s="171"/>
      <c r="MAM24" s="171"/>
      <c r="MAN24" s="171"/>
      <c r="MAO24" s="171"/>
      <c r="MAP24" s="172"/>
      <c r="MAQ24" s="162"/>
      <c r="MAR24" s="171"/>
      <c r="MAS24" s="171"/>
      <c r="MAT24" s="171"/>
      <c r="MAU24" s="171"/>
      <c r="MAV24" s="171"/>
      <c r="MAW24" s="171"/>
      <c r="MAX24" s="172"/>
      <c r="MAY24" s="162"/>
      <c r="MAZ24" s="171"/>
      <c r="MBA24" s="171"/>
      <c r="MBB24" s="171"/>
      <c r="MBC24" s="171"/>
      <c r="MBD24" s="171"/>
      <c r="MBE24" s="171"/>
      <c r="MBF24" s="172"/>
      <c r="MBG24" s="162"/>
      <c r="MBH24" s="171"/>
      <c r="MBI24" s="171"/>
      <c r="MBJ24" s="171"/>
      <c r="MBK24" s="171"/>
      <c r="MBL24" s="171"/>
      <c r="MBM24" s="171"/>
      <c r="MBN24" s="172"/>
      <c r="MBO24" s="162"/>
      <c r="MBP24" s="171"/>
      <c r="MBQ24" s="171"/>
      <c r="MBR24" s="171"/>
      <c r="MBS24" s="171"/>
      <c r="MBT24" s="171"/>
      <c r="MBU24" s="171"/>
      <c r="MBV24" s="172"/>
      <c r="MBW24" s="162"/>
      <c r="MBX24" s="171"/>
      <c r="MBY24" s="171"/>
      <c r="MBZ24" s="171"/>
      <c r="MCA24" s="171"/>
      <c r="MCB24" s="171"/>
      <c r="MCC24" s="171"/>
      <c r="MCD24" s="172"/>
      <c r="MCE24" s="162"/>
      <c r="MCF24" s="171"/>
      <c r="MCG24" s="171"/>
      <c r="MCH24" s="171"/>
      <c r="MCI24" s="171"/>
      <c r="MCJ24" s="171"/>
      <c r="MCK24" s="171"/>
      <c r="MCL24" s="172"/>
      <c r="MCM24" s="162"/>
      <c r="MCN24" s="171"/>
      <c r="MCO24" s="171"/>
      <c r="MCP24" s="171"/>
      <c r="MCQ24" s="171"/>
      <c r="MCR24" s="171"/>
      <c r="MCS24" s="171"/>
      <c r="MCT24" s="172"/>
      <c r="MCU24" s="162"/>
      <c r="MCV24" s="171"/>
      <c r="MCW24" s="171"/>
      <c r="MCX24" s="171"/>
      <c r="MCY24" s="171"/>
      <c r="MCZ24" s="171"/>
      <c r="MDA24" s="171"/>
      <c r="MDB24" s="172"/>
      <c r="MDC24" s="162"/>
      <c r="MDD24" s="171"/>
      <c r="MDE24" s="171"/>
      <c r="MDF24" s="171"/>
      <c r="MDG24" s="171"/>
      <c r="MDH24" s="171"/>
      <c r="MDI24" s="171"/>
      <c r="MDJ24" s="172"/>
      <c r="MDK24" s="162"/>
      <c r="MDL24" s="171"/>
      <c r="MDM24" s="171"/>
      <c r="MDN24" s="171"/>
      <c r="MDO24" s="171"/>
      <c r="MDP24" s="171"/>
      <c r="MDQ24" s="171"/>
      <c r="MDR24" s="172"/>
      <c r="MDS24" s="162"/>
      <c r="MDT24" s="171"/>
      <c r="MDU24" s="171"/>
      <c r="MDV24" s="171"/>
      <c r="MDW24" s="171"/>
      <c r="MDX24" s="171"/>
      <c r="MDY24" s="171"/>
      <c r="MDZ24" s="172"/>
      <c r="MEA24" s="162"/>
      <c r="MEB24" s="171"/>
      <c r="MEC24" s="171"/>
      <c r="MED24" s="171"/>
      <c r="MEE24" s="171"/>
      <c r="MEF24" s="171"/>
      <c r="MEG24" s="171"/>
      <c r="MEH24" s="172"/>
      <c r="MEI24" s="162"/>
      <c r="MEJ24" s="171"/>
      <c r="MEK24" s="171"/>
      <c r="MEL24" s="171"/>
      <c r="MEM24" s="171"/>
      <c r="MEN24" s="171"/>
      <c r="MEO24" s="171"/>
      <c r="MEP24" s="172"/>
      <c r="MEQ24" s="162"/>
      <c r="MER24" s="171"/>
      <c r="MES24" s="171"/>
      <c r="MET24" s="171"/>
      <c r="MEU24" s="171"/>
      <c r="MEV24" s="171"/>
      <c r="MEW24" s="171"/>
      <c r="MEX24" s="172"/>
      <c r="MEY24" s="162"/>
      <c r="MEZ24" s="171"/>
      <c r="MFA24" s="171"/>
      <c r="MFB24" s="171"/>
      <c r="MFC24" s="171"/>
      <c r="MFD24" s="171"/>
      <c r="MFE24" s="171"/>
      <c r="MFF24" s="172"/>
      <c r="MFG24" s="162"/>
      <c r="MFH24" s="171"/>
      <c r="MFI24" s="171"/>
      <c r="MFJ24" s="171"/>
      <c r="MFK24" s="171"/>
      <c r="MFL24" s="171"/>
      <c r="MFM24" s="171"/>
      <c r="MFN24" s="172"/>
      <c r="MFO24" s="162"/>
      <c r="MFP24" s="171"/>
      <c r="MFQ24" s="171"/>
      <c r="MFR24" s="171"/>
      <c r="MFS24" s="171"/>
      <c r="MFT24" s="171"/>
      <c r="MFU24" s="171"/>
      <c r="MFV24" s="172"/>
      <c r="MFW24" s="162"/>
      <c r="MFX24" s="171"/>
      <c r="MFY24" s="171"/>
      <c r="MFZ24" s="171"/>
      <c r="MGA24" s="171"/>
      <c r="MGB24" s="171"/>
      <c r="MGC24" s="171"/>
      <c r="MGD24" s="172"/>
      <c r="MGE24" s="162"/>
      <c r="MGF24" s="171"/>
      <c r="MGG24" s="171"/>
      <c r="MGH24" s="171"/>
      <c r="MGI24" s="171"/>
      <c r="MGJ24" s="171"/>
      <c r="MGK24" s="171"/>
      <c r="MGL24" s="172"/>
      <c r="MGM24" s="162"/>
      <c r="MGN24" s="171"/>
      <c r="MGO24" s="171"/>
      <c r="MGP24" s="171"/>
      <c r="MGQ24" s="171"/>
      <c r="MGR24" s="171"/>
      <c r="MGS24" s="171"/>
      <c r="MGT24" s="172"/>
      <c r="MGU24" s="162"/>
      <c r="MGV24" s="171"/>
      <c r="MGW24" s="171"/>
      <c r="MGX24" s="171"/>
      <c r="MGY24" s="171"/>
      <c r="MGZ24" s="171"/>
      <c r="MHA24" s="171"/>
      <c r="MHB24" s="172"/>
      <c r="MHC24" s="162"/>
      <c r="MHD24" s="171"/>
      <c r="MHE24" s="171"/>
      <c r="MHF24" s="171"/>
      <c r="MHG24" s="171"/>
      <c r="MHH24" s="171"/>
      <c r="MHI24" s="171"/>
      <c r="MHJ24" s="172"/>
      <c r="MHK24" s="162"/>
      <c r="MHL24" s="171"/>
      <c r="MHM24" s="171"/>
      <c r="MHN24" s="171"/>
      <c r="MHO24" s="171"/>
      <c r="MHP24" s="171"/>
      <c r="MHQ24" s="171"/>
      <c r="MHR24" s="172"/>
      <c r="MHS24" s="162"/>
      <c r="MHT24" s="171"/>
      <c r="MHU24" s="171"/>
      <c r="MHV24" s="171"/>
      <c r="MHW24" s="171"/>
      <c r="MHX24" s="171"/>
      <c r="MHY24" s="171"/>
      <c r="MHZ24" s="172"/>
      <c r="MIA24" s="162"/>
      <c r="MIB24" s="171"/>
      <c r="MIC24" s="171"/>
      <c r="MID24" s="171"/>
      <c r="MIE24" s="171"/>
      <c r="MIF24" s="171"/>
      <c r="MIG24" s="171"/>
      <c r="MIH24" s="172"/>
      <c r="MII24" s="162"/>
      <c r="MIJ24" s="171"/>
      <c r="MIK24" s="171"/>
      <c r="MIL24" s="171"/>
      <c r="MIM24" s="171"/>
      <c r="MIN24" s="171"/>
      <c r="MIO24" s="171"/>
      <c r="MIP24" s="172"/>
      <c r="MIQ24" s="162"/>
      <c r="MIR24" s="171"/>
      <c r="MIS24" s="171"/>
      <c r="MIT24" s="171"/>
      <c r="MIU24" s="171"/>
      <c r="MIV24" s="171"/>
      <c r="MIW24" s="171"/>
      <c r="MIX24" s="172"/>
      <c r="MIY24" s="162"/>
      <c r="MIZ24" s="171"/>
      <c r="MJA24" s="171"/>
      <c r="MJB24" s="171"/>
      <c r="MJC24" s="171"/>
      <c r="MJD24" s="171"/>
      <c r="MJE24" s="171"/>
      <c r="MJF24" s="172"/>
      <c r="MJG24" s="162"/>
      <c r="MJH24" s="171"/>
      <c r="MJI24" s="171"/>
      <c r="MJJ24" s="171"/>
      <c r="MJK24" s="171"/>
      <c r="MJL24" s="171"/>
      <c r="MJM24" s="171"/>
      <c r="MJN24" s="172"/>
      <c r="MJO24" s="162"/>
      <c r="MJP24" s="171"/>
      <c r="MJQ24" s="171"/>
      <c r="MJR24" s="171"/>
      <c r="MJS24" s="171"/>
      <c r="MJT24" s="171"/>
      <c r="MJU24" s="171"/>
      <c r="MJV24" s="172"/>
      <c r="MJW24" s="162"/>
      <c r="MJX24" s="171"/>
      <c r="MJY24" s="171"/>
      <c r="MJZ24" s="171"/>
      <c r="MKA24" s="171"/>
      <c r="MKB24" s="171"/>
      <c r="MKC24" s="171"/>
      <c r="MKD24" s="172"/>
      <c r="MKE24" s="162"/>
      <c r="MKF24" s="171"/>
      <c r="MKG24" s="171"/>
      <c r="MKH24" s="171"/>
      <c r="MKI24" s="171"/>
      <c r="MKJ24" s="171"/>
      <c r="MKK24" s="171"/>
      <c r="MKL24" s="172"/>
      <c r="MKM24" s="162"/>
      <c r="MKN24" s="171"/>
      <c r="MKO24" s="171"/>
      <c r="MKP24" s="171"/>
      <c r="MKQ24" s="171"/>
      <c r="MKR24" s="171"/>
      <c r="MKS24" s="171"/>
      <c r="MKT24" s="172"/>
      <c r="MKU24" s="162"/>
      <c r="MKV24" s="171"/>
      <c r="MKW24" s="171"/>
      <c r="MKX24" s="171"/>
      <c r="MKY24" s="171"/>
      <c r="MKZ24" s="171"/>
      <c r="MLA24" s="171"/>
      <c r="MLB24" s="172"/>
      <c r="MLC24" s="162"/>
      <c r="MLD24" s="171"/>
      <c r="MLE24" s="171"/>
      <c r="MLF24" s="171"/>
      <c r="MLG24" s="171"/>
      <c r="MLH24" s="171"/>
      <c r="MLI24" s="171"/>
      <c r="MLJ24" s="172"/>
      <c r="MLK24" s="162"/>
      <c r="MLL24" s="171"/>
      <c r="MLM24" s="171"/>
      <c r="MLN24" s="171"/>
      <c r="MLO24" s="171"/>
      <c r="MLP24" s="171"/>
      <c r="MLQ24" s="171"/>
      <c r="MLR24" s="172"/>
      <c r="MLS24" s="162"/>
      <c r="MLT24" s="171"/>
      <c r="MLU24" s="171"/>
      <c r="MLV24" s="171"/>
      <c r="MLW24" s="171"/>
      <c r="MLX24" s="171"/>
      <c r="MLY24" s="171"/>
      <c r="MLZ24" s="172"/>
      <c r="MMA24" s="162"/>
      <c r="MMB24" s="171"/>
      <c r="MMC24" s="171"/>
      <c r="MMD24" s="171"/>
      <c r="MME24" s="171"/>
      <c r="MMF24" s="171"/>
      <c r="MMG24" s="171"/>
      <c r="MMH24" s="172"/>
      <c r="MMI24" s="162"/>
      <c r="MMJ24" s="171"/>
      <c r="MMK24" s="171"/>
      <c r="MML24" s="171"/>
      <c r="MMM24" s="171"/>
      <c r="MMN24" s="171"/>
      <c r="MMO24" s="171"/>
      <c r="MMP24" s="172"/>
      <c r="MMQ24" s="162"/>
      <c r="MMR24" s="171"/>
      <c r="MMS24" s="171"/>
      <c r="MMT24" s="171"/>
      <c r="MMU24" s="171"/>
      <c r="MMV24" s="171"/>
      <c r="MMW24" s="171"/>
      <c r="MMX24" s="172"/>
      <c r="MMY24" s="162"/>
      <c r="MMZ24" s="171"/>
      <c r="MNA24" s="171"/>
      <c r="MNB24" s="171"/>
      <c r="MNC24" s="171"/>
      <c r="MND24" s="171"/>
      <c r="MNE24" s="171"/>
      <c r="MNF24" s="172"/>
      <c r="MNG24" s="162"/>
      <c r="MNH24" s="171"/>
      <c r="MNI24" s="171"/>
      <c r="MNJ24" s="171"/>
      <c r="MNK24" s="171"/>
      <c r="MNL24" s="171"/>
      <c r="MNM24" s="171"/>
      <c r="MNN24" s="172"/>
      <c r="MNO24" s="162"/>
      <c r="MNP24" s="171"/>
      <c r="MNQ24" s="171"/>
      <c r="MNR24" s="171"/>
      <c r="MNS24" s="171"/>
      <c r="MNT24" s="171"/>
      <c r="MNU24" s="171"/>
      <c r="MNV24" s="172"/>
      <c r="MNW24" s="162"/>
      <c r="MNX24" s="171"/>
      <c r="MNY24" s="171"/>
      <c r="MNZ24" s="171"/>
      <c r="MOA24" s="171"/>
      <c r="MOB24" s="171"/>
      <c r="MOC24" s="171"/>
      <c r="MOD24" s="172"/>
      <c r="MOE24" s="162"/>
      <c r="MOF24" s="171"/>
      <c r="MOG24" s="171"/>
      <c r="MOH24" s="171"/>
      <c r="MOI24" s="171"/>
      <c r="MOJ24" s="171"/>
      <c r="MOK24" s="171"/>
      <c r="MOL24" s="172"/>
      <c r="MOM24" s="162"/>
      <c r="MON24" s="171"/>
      <c r="MOO24" s="171"/>
      <c r="MOP24" s="171"/>
      <c r="MOQ24" s="171"/>
      <c r="MOR24" s="171"/>
      <c r="MOS24" s="171"/>
      <c r="MOT24" s="172"/>
      <c r="MOU24" s="162"/>
      <c r="MOV24" s="171"/>
      <c r="MOW24" s="171"/>
      <c r="MOX24" s="171"/>
      <c r="MOY24" s="171"/>
      <c r="MOZ24" s="171"/>
      <c r="MPA24" s="171"/>
      <c r="MPB24" s="172"/>
      <c r="MPC24" s="162"/>
      <c r="MPD24" s="171"/>
      <c r="MPE24" s="171"/>
      <c r="MPF24" s="171"/>
      <c r="MPG24" s="171"/>
      <c r="MPH24" s="171"/>
      <c r="MPI24" s="171"/>
      <c r="MPJ24" s="172"/>
      <c r="MPK24" s="162"/>
      <c r="MPL24" s="171"/>
      <c r="MPM24" s="171"/>
      <c r="MPN24" s="171"/>
      <c r="MPO24" s="171"/>
      <c r="MPP24" s="171"/>
      <c r="MPQ24" s="171"/>
      <c r="MPR24" s="172"/>
      <c r="MPS24" s="162"/>
      <c r="MPT24" s="171"/>
      <c r="MPU24" s="171"/>
      <c r="MPV24" s="171"/>
      <c r="MPW24" s="171"/>
      <c r="MPX24" s="171"/>
      <c r="MPY24" s="171"/>
      <c r="MPZ24" s="172"/>
      <c r="MQA24" s="162"/>
      <c r="MQB24" s="171"/>
      <c r="MQC24" s="171"/>
      <c r="MQD24" s="171"/>
      <c r="MQE24" s="171"/>
      <c r="MQF24" s="171"/>
      <c r="MQG24" s="171"/>
      <c r="MQH24" s="172"/>
      <c r="MQI24" s="162"/>
      <c r="MQJ24" s="171"/>
      <c r="MQK24" s="171"/>
      <c r="MQL24" s="171"/>
      <c r="MQM24" s="171"/>
      <c r="MQN24" s="171"/>
      <c r="MQO24" s="171"/>
      <c r="MQP24" s="172"/>
      <c r="MQQ24" s="162"/>
      <c r="MQR24" s="171"/>
      <c r="MQS24" s="171"/>
      <c r="MQT24" s="171"/>
      <c r="MQU24" s="171"/>
      <c r="MQV24" s="171"/>
      <c r="MQW24" s="171"/>
      <c r="MQX24" s="172"/>
      <c r="MQY24" s="162"/>
      <c r="MQZ24" s="171"/>
      <c r="MRA24" s="171"/>
      <c r="MRB24" s="171"/>
      <c r="MRC24" s="171"/>
      <c r="MRD24" s="171"/>
      <c r="MRE24" s="171"/>
      <c r="MRF24" s="172"/>
      <c r="MRG24" s="162"/>
      <c r="MRH24" s="171"/>
      <c r="MRI24" s="171"/>
      <c r="MRJ24" s="171"/>
      <c r="MRK24" s="171"/>
      <c r="MRL24" s="171"/>
      <c r="MRM24" s="171"/>
      <c r="MRN24" s="172"/>
      <c r="MRO24" s="162"/>
      <c r="MRP24" s="171"/>
      <c r="MRQ24" s="171"/>
      <c r="MRR24" s="171"/>
      <c r="MRS24" s="171"/>
      <c r="MRT24" s="171"/>
      <c r="MRU24" s="171"/>
      <c r="MRV24" s="172"/>
      <c r="MRW24" s="162"/>
      <c r="MRX24" s="171"/>
      <c r="MRY24" s="171"/>
      <c r="MRZ24" s="171"/>
      <c r="MSA24" s="171"/>
      <c r="MSB24" s="171"/>
      <c r="MSC24" s="171"/>
      <c r="MSD24" s="172"/>
      <c r="MSE24" s="162"/>
      <c r="MSF24" s="171"/>
      <c r="MSG24" s="171"/>
      <c r="MSH24" s="171"/>
      <c r="MSI24" s="171"/>
      <c r="MSJ24" s="171"/>
      <c r="MSK24" s="171"/>
      <c r="MSL24" s="172"/>
      <c r="MSM24" s="162"/>
      <c r="MSN24" s="171"/>
      <c r="MSO24" s="171"/>
      <c r="MSP24" s="171"/>
      <c r="MSQ24" s="171"/>
      <c r="MSR24" s="171"/>
      <c r="MSS24" s="171"/>
      <c r="MST24" s="172"/>
      <c r="MSU24" s="162"/>
      <c r="MSV24" s="171"/>
      <c r="MSW24" s="171"/>
      <c r="MSX24" s="171"/>
      <c r="MSY24" s="171"/>
      <c r="MSZ24" s="171"/>
      <c r="MTA24" s="171"/>
      <c r="MTB24" s="172"/>
      <c r="MTC24" s="162"/>
      <c r="MTD24" s="171"/>
      <c r="MTE24" s="171"/>
      <c r="MTF24" s="171"/>
      <c r="MTG24" s="171"/>
      <c r="MTH24" s="171"/>
      <c r="MTI24" s="171"/>
      <c r="MTJ24" s="172"/>
      <c r="MTK24" s="162"/>
      <c r="MTL24" s="171"/>
      <c r="MTM24" s="171"/>
      <c r="MTN24" s="171"/>
      <c r="MTO24" s="171"/>
      <c r="MTP24" s="171"/>
      <c r="MTQ24" s="171"/>
      <c r="MTR24" s="172"/>
      <c r="MTS24" s="162"/>
      <c r="MTT24" s="171"/>
      <c r="MTU24" s="171"/>
      <c r="MTV24" s="171"/>
      <c r="MTW24" s="171"/>
      <c r="MTX24" s="171"/>
      <c r="MTY24" s="171"/>
      <c r="MTZ24" s="172"/>
      <c r="MUA24" s="162"/>
      <c r="MUB24" s="171"/>
      <c r="MUC24" s="171"/>
      <c r="MUD24" s="171"/>
      <c r="MUE24" s="171"/>
      <c r="MUF24" s="171"/>
      <c r="MUG24" s="171"/>
      <c r="MUH24" s="172"/>
      <c r="MUI24" s="162"/>
      <c r="MUJ24" s="171"/>
      <c r="MUK24" s="171"/>
      <c r="MUL24" s="171"/>
      <c r="MUM24" s="171"/>
      <c r="MUN24" s="171"/>
      <c r="MUO24" s="171"/>
      <c r="MUP24" s="172"/>
      <c r="MUQ24" s="162"/>
      <c r="MUR24" s="171"/>
      <c r="MUS24" s="171"/>
      <c r="MUT24" s="171"/>
      <c r="MUU24" s="171"/>
      <c r="MUV24" s="171"/>
      <c r="MUW24" s="171"/>
      <c r="MUX24" s="172"/>
      <c r="MUY24" s="162"/>
      <c r="MUZ24" s="171"/>
      <c r="MVA24" s="171"/>
      <c r="MVB24" s="171"/>
      <c r="MVC24" s="171"/>
      <c r="MVD24" s="171"/>
      <c r="MVE24" s="171"/>
      <c r="MVF24" s="172"/>
      <c r="MVG24" s="162"/>
      <c r="MVH24" s="171"/>
      <c r="MVI24" s="171"/>
      <c r="MVJ24" s="171"/>
      <c r="MVK24" s="171"/>
      <c r="MVL24" s="171"/>
      <c r="MVM24" s="171"/>
      <c r="MVN24" s="172"/>
      <c r="MVO24" s="162"/>
      <c r="MVP24" s="171"/>
      <c r="MVQ24" s="171"/>
      <c r="MVR24" s="171"/>
      <c r="MVS24" s="171"/>
      <c r="MVT24" s="171"/>
      <c r="MVU24" s="171"/>
      <c r="MVV24" s="172"/>
      <c r="MVW24" s="162"/>
      <c r="MVX24" s="171"/>
      <c r="MVY24" s="171"/>
      <c r="MVZ24" s="171"/>
      <c r="MWA24" s="171"/>
      <c r="MWB24" s="171"/>
      <c r="MWC24" s="171"/>
      <c r="MWD24" s="172"/>
      <c r="MWE24" s="162"/>
      <c r="MWF24" s="171"/>
      <c r="MWG24" s="171"/>
      <c r="MWH24" s="171"/>
      <c r="MWI24" s="171"/>
      <c r="MWJ24" s="171"/>
      <c r="MWK24" s="171"/>
      <c r="MWL24" s="172"/>
      <c r="MWM24" s="162"/>
      <c r="MWN24" s="171"/>
      <c r="MWO24" s="171"/>
      <c r="MWP24" s="171"/>
      <c r="MWQ24" s="171"/>
      <c r="MWR24" s="171"/>
      <c r="MWS24" s="171"/>
      <c r="MWT24" s="172"/>
      <c r="MWU24" s="162"/>
      <c r="MWV24" s="171"/>
      <c r="MWW24" s="171"/>
      <c r="MWX24" s="171"/>
      <c r="MWY24" s="171"/>
      <c r="MWZ24" s="171"/>
      <c r="MXA24" s="171"/>
      <c r="MXB24" s="172"/>
      <c r="MXC24" s="162"/>
      <c r="MXD24" s="171"/>
      <c r="MXE24" s="171"/>
      <c r="MXF24" s="171"/>
      <c r="MXG24" s="171"/>
      <c r="MXH24" s="171"/>
      <c r="MXI24" s="171"/>
      <c r="MXJ24" s="172"/>
      <c r="MXK24" s="162"/>
      <c r="MXL24" s="171"/>
      <c r="MXM24" s="171"/>
      <c r="MXN24" s="171"/>
      <c r="MXO24" s="171"/>
      <c r="MXP24" s="171"/>
      <c r="MXQ24" s="171"/>
      <c r="MXR24" s="172"/>
      <c r="MXS24" s="162"/>
      <c r="MXT24" s="171"/>
      <c r="MXU24" s="171"/>
      <c r="MXV24" s="171"/>
      <c r="MXW24" s="171"/>
      <c r="MXX24" s="171"/>
      <c r="MXY24" s="171"/>
      <c r="MXZ24" s="172"/>
      <c r="MYA24" s="162"/>
      <c r="MYB24" s="171"/>
      <c r="MYC24" s="171"/>
      <c r="MYD24" s="171"/>
      <c r="MYE24" s="171"/>
      <c r="MYF24" s="171"/>
      <c r="MYG24" s="171"/>
      <c r="MYH24" s="172"/>
      <c r="MYI24" s="162"/>
      <c r="MYJ24" s="171"/>
      <c r="MYK24" s="171"/>
      <c r="MYL24" s="171"/>
      <c r="MYM24" s="171"/>
      <c r="MYN24" s="171"/>
      <c r="MYO24" s="171"/>
      <c r="MYP24" s="172"/>
      <c r="MYQ24" s="162"/>
      <c r="MYR24" s="171"/>
      <c r="MYS24" s="171"/>
      <c r="MYT24" s="171"/>
      <c r="MYU24" s="171"/>
      <c r="MYV24" s="171"/>
      <c r="MYW24" s="171"/>
      <c r="MYX24" s="172"/>
      <c r="MYY24" s="162"/>
      <c r="MYZ24" s="171"/>
      <c r="MZA24" s="171"/>
      <c r="MZB24" s="171"/>
      <c r="MZC24" s="171"/>
      <c r="MZD24" s="171"/>
      <c r="MZE24" s="171"/>
      <c r="MZF24" s="172"/>
      <c r="MZG24" s="162"/>
      <c r="MZH24" s="171"/>
      <c r="MZI24" s="171"/>
      <c r="MZJ24" s="171"/>
      <c r="MZK24" s="171"/>
      <c r="MZL24" s="171"/>
      <c r="MZM24" s="171"/>
      <c r="MZN24" s="172"/>
      <c r="MZO24" s="162"/>
      <c r="MZP24" s="171"/>
      <c r="MZQ24" s="171"/>
      <c r="MZR24" s="171"/>
      <c r="MZS24" s="171"/>
      <c r="MZT24" s="171"/>
      <c r="MZU24" s="171"/>
      <c r="MZV24" s="172"/>
      <c r="MZW24" s="162"/>
      <c r="MZX24" s="171"/>
      <c r="MZY24" s="171"/>
      <c r="MZZ24" s="171"/>
      <c r="NAA24" s="171"/>
      <c r="NAB24" s="171"/>
      <c r="NAC24" s="171"/>
      <c r="NAD24" s="172"/>
      <c r="NAE24" s="162"/>
      <c r="NAF24" s="171"/>
      <c r="NAG24" s="171"/>
      <c r="NAH24" s="171"/>
      <c r="NAI24" s="171"/>
      <c r="NAJ24" s="171"/>
      <c r="NAK24" s="171"/>
      <c r="NAL24" s="172"/>
      <c r="NAM24" s="162"/>
      <c r="NAN24" s="171"/>
      <c r="NAO24" s="171"/>
      <c r="NAP24" s="171"/>
      <c r="NAQ24" s="171"/>
      <c r="NAR24" s="171"/>
      <c r="NAS24" s="171"/>
      <c r="NAT24" s="172"/>
      <c r="NAU24" s="162"/>
      <c r="NAV24" s="171"/>
      <c r="NAW24" s="171"/>
      <c r="NAX24" s="171"/>
      <c r="NAY24" s="171"/>
      <c r="NAZ24" s="171"/>
      <c r="NBA24" s="171"/>
      <c r="NBB24" s="172"/>
      <c r="NBC24" s="162"/>
      <c r="NBD24" s="171"/>
      <c r="NBE24" s="171"/>
      <c r="NBF24" s="171"/>
      <c r="NBG24" s="171"/>
      <c r="NBH24" s="171"/>
      <c r="NBI24" s="171"/>
      <c r="NBJ24" s="172"/>
      <c r="NBK24" s="162"/>
      <c r="NBL24" s="171"/>
      <c r="NBM24" s="171"/>
      <c r="NBN24" s="171"/>
      <c r="NBO24" s="171"/>
      <c r="NBP24" s="171"/>
      <c r="NBQ24" s="171"/>
      <c r="NBR24" s="172"/>
      <c r="NBS24" s="162"/>
      <c r="NBT24" s="171"/>
      <c r="NBU24" s="171"/>
      <c r="NBV24" s="171"/>
      <c r="NBW24" s="171"/>
      <c r="NBX24" s="171"/>
      <c r="NBY24" s="171"/>
      <c r="NBZ24" s="172"/>
      <c r="NCA24" s="162"/>
      <c r="NCB24" s="171"/>
      <c r="NCC24" s="171"/>
      <c r="NCD24" s="171"/>
      <c r="NCE24" s="171"/>
      <c r="NCF24" s="171"/>
      <c r="NCG24" s="171"/>
      <c r="NCH24" s="172"/>
      <c r="NCI24" s="162"/>
      <c r="NCJ24" s="171"/>
      <c r="NCK24" s="171"/>
      <c r="NCL24" s="171"/>
      <c r="NCM24" s="171"/>
      <c r="NCN24" s="171"/>
      <c r="NCO24" s="171"/>
      <c r="NCP24" s="172"/>
      <c r="NCQ24" s="162"/>
      <c r="NCR24" s="171"/>
      <c r="NCS24" s="171"/>
      <c r="NCT24" s="171"/>
      <c r="NCU24" s="171"/>
      <c r="NCV24" s="171"/>
      <c r="NCW24" s="171"/>
      <c r="NCX24" s="172"/>
      <c r="NCY24" s="162"/>
      <c r="NCZ24" s="171"/>
      <c r="NDA24" s="171"/>
      <c r="NDB24" s="171"/>
      <c r="NDC24" s="171"/>
      <c r="NDD24" s="171"/>
      <c r="NDE24" s="171"/>
      <c r="NDF24" s="172"/>
      <c r="NDG24" s="162"/>
      <c r="NDH24" s="171"/>
      <c r="NDI24" s="171"/>
      <c r="NDJ24" s="171"/>
      <c r="NDK24" s="171"/>
      <c r="NDL24" s="171"/>
      <c r="NDM24" s="171"/>
      <c r="NDN24" s="172"/>
      <c r="NDO24" s="162"/>
      <c r="NDP24" s="171"/>
      <c r="NDQ24" s="171"/>
      <c r="NDR24" s="171"/>
      <c r="NDS24" s="171"/>
      <c r="NDT24" s="171"/>
      <c r="NDU24" s="171"/>
      <c r="NDV24" s="172"/>
      <c r="NDW24" s="162"/>
      <c r="NDX24" s="171"/>
      <c r="NDY24" s="171"/>
      <c r="NDZ24" s="171"/>
      <c r="NEA24" s="171"/>
      <c r="NEB24" s="171"/>
      <c r="NEC24" s="171"/>
      <c r="NED24" s="172"/>
      <c r="NEE24" s="162"/>
      <c r="NEF24" s="171"/>
      <c r="NEG24" s="171"/>
      <c r="NEH24" s="171"/>
      <c r="NEI24" s="171"/>
      <c r="NEJ24" s="171"/>
      <c r="NEK24" s="171"/>
      <c r="NEL24" s="172"/>
      <c r="NEM24" s="162"/>
      <c r="NEN24" s="171"/>
      <c r="NEO24" s="171"/>
      <c r="NEP24" s="171"/>
      <c r="NEQ24" s="171"/>
      <c r="NER24" s="171"/>
      <c r="NES24" s="171"/>
      <c r="NET24" s="172"/>
      <c r="NEU24" s="162"/>
      <c r="NEV24" s="171"/>
      <c r="NEW24" s="171"/>
      <c r="NEX24" s="171"/>
      <c r="NEY24" s="171"/>
      <c r="NEZ24" s="171"/>
      <c r="NFA24" s="171"/>
      <c r="NFB24" s="172"/>
      <c r="NFC24" s="162"/>
      <c r="NFD24" s="171"/>
      <c r="NFE24" s="171"/>
      <c r="NFF24" s="171"/>
      <c r="NFG24" s="171"/>
      <c r="NFH24" s="171"/>
      <c r="NFI24" s="171"/>
      <c r="NFJ24" s="172"/>
      <c r="NFK24" s="162"/>
      <c r="NFL24" s="171"/>
      <c r="NFM24" s="171"/>
      <c r="NFN24" s="171"/>
      <c r="NFO24" s="171"/>
      <c r="NFP24" s="171"/>
      <c r="NFQ24" s="171"/>
      <c r="NFR24" s="172"/>
      <c r="NFS24" s="162"/>
      <c r="NFT24" s="171"/>
      <c r="NFU24" s="171"/>
      <c r="NFV24" s="171"/>
      <c r="NFW24" s="171"/>
      <c r="NFX24" s="171"/>
      <c r="NFY24" s="171"/>
      <c r="NFZ24" s="172"/>
      <c r="NGA24" s="162"/>
      <c r="NGB24" s="171"/>
      <c r="NGC24" s="171"/>
      <c r="NGD24" s="171"/>
      <c r="NGE24" s="171"/>
      <c r="NGF24" s="171"/>
      <c r="NGG24" s="171"/>
      <c r="NGH24" s="172"/>
      <c r="NGI24" s="162"/>
      <c r="NGJ24" s="171"/>
      <c r="NGK24" s="171"/>
      <c r="NGL24" s="171"/>
      <c r="NGM24" s="171"/>
      <c r="NGN24" s="171"/>
      <c r="NGO24" s="171"/>
      <c r="NGP24" s="172"/>
      <c r="NGQ24" s="162"/>
      <c r="NGR24" s="171"/>
      <c r="NGS24" s="171"/>
      <c r="NGT24" s="171"/>
      <c r="NGU24" s="171"/>
      <c r="NGV24" s="171"/>
      <c r="NGW24" s="171"/>
      <c r="NGX24" s="172"/>
      <c r="NGY24" s="162"/>
      <c r="NGZ24" s="171"/>
      <c r="NHA24" s="171"/>
      <c r="NHB24" s="171"/>
      <c r="NHC24" s="171"/>
      <c r="NHD24" s="171"/>
      <c r="NHE24" s="171"/>
      <c r="NHF24" s="172"/>
      <c r="NHG24" s="162"/>
      <c r="NHH24" s="171"/>
      <c r="NHI24" s="171"/>
      <c r="NHJ24" s="171"/>
      <c r="NHK24" s="171"/>
      <c r="NHL24" s="171"/>
      <c r="NHM24" s="171"/>
      <c r="NHN24" s="172"/>
      <c r="NHO24" s="162"/>
      <c r="NHP24" s="171"/>
      <c r="NHQ24" s="171"/>
      <c r="NHR24" s="171"/>
      <c r="NHS24" s="171"/>
      <c r="NHT24" s="171"/>
      <c r="NHU24" s="171"/>
      <c r="NHV24" s="172"/>
      <c r="NHW24" s="162"/>
      <c r="NHX24" s="171"/>
      <c r="NHY24" s="171"/>
      <c r="NHZ24" s="171"/>
      <c r="NIA24" s="171"/>
      <c r="NIB24" s="171"/>
      <c r="NIC24" s="171"/>
      <c r="NID24" s="172"/>
      <c r="NIE24" s="162"/>
      <c r="NIF24" s="171"/>
      <c r="NIG24" s="171"/>
      <c r="NIH24" s="171"/>
      <c r="NII24" s="171"/>
      <c r="NIJ24" s="171"/>
      <c r="NIK24" s="171"/>
      <c r="NIL24" s="172"/>
      <c r="NIM24" s="162"/>
      <c r="NIN24" s="171"/>
      <c r="NIO24" s="171"/>
      <c r="NIP24" s="171"/>
      <c r="NIQ24" s="171"/>
      <c r="NIR24" s="171"/>
      <c r="NIS24" s="171"/>
      <c r="NIT24" s="172"/>
      <c r="NIU24" s="162"/>
      <c r="NIV24" s="171"/>
      <c r="NIW24" s="171"/>
      <c r="NIX24" s="171"/>
      <c r="NIY24" s="171"/>
      <c r="NIZ24" s="171"/>
      <c r="NJA24" s="171"/>
      <c r="NJB24" s="172"/>
      <c r="NJC24" s="162"/>
      <c r="NJD24" s="171"/>
      <c r="NJE24" s="171"/>
      <c r="NJF24" s="171"/>
      <c r="NJG24" s="171"/>
      <c r="NJH24" s="171"/>
      <c r="NJI24" s="171"/>
      <c r="NJJ24" s="172"/>
      <c r="NJK24" s="162"/>
      <c r="NJL24" s="171"/>
      <c r="NJM24" s="171"/>
      <c r="NJN24" s="171"/>
      <c r="NJO24" s="171"/>
      <c r="NJP24" s="171"/>
      <c r="NJQ24" s="171"/>
      <c r="NJR24" s="172"/>
      <c r="NJS24" s="162"/>
      <c r="NJT24" s="171"/>
      <c r="NJU24" s="171"/>
      <c r="NJV24" s="171"/>
      <c r="NJW24" s="171"/>
      <c r="NJX24" s="171"/>
      <c r="NJY24" s="171"/>
      <c r="NJZ24" s="172"/>
      <c r="NKA24" s="162"/>
      <c r="NKB24" s="171"/>
      <c r="NKC24" s="171"/>
      <c r="NKD24" s="171"/>
      <c r="NKE24" s="171"/>
      <c r="NKF24" s="171"/>
      <c r="NKG24" s="171"/>
      <c r="NKH24" s="172"/>
      <c r="NKI24" s="162"/>
      <c r="NKJ24" s="171"/>
      <c r="NKK24" s="171"/>
      <c r="NKL24" s="171"/>
      <c r="NKM24" s="171"/>
      <c r="NKN24" s="171"/>
      <c r="NKO24" s="171"/>
      <c r="NKP24" s="172"/>
      <c r="NKQ24" s="162"/>
      <c r="NKR24" s="171"/>
      <c r="NKS24" s="171"/>
      <c r="NKT24" s="171"/>
      <c r="NKU24" s="171"/>
      <c r="NKV24" s="171"/>
      <c r="NKW24" s="171"/>
      <c r="NKX24" s="172"/>
      <c r="NKY24" s="162"/>
      <c r="NKZ24" s="171"/>
      <c r="NLA24" s="171"/>
      <c r="NLB24" s="171"/>
      <c r="NLC24" s="171"/>
      <c r="NLD24" s="171"/>
      <c r="NLE24" s="171"/>
      <c r="NLF24" s="172"/>
      <c r="NLG24" s="162"/>
      <c r="NLH24" s="171"/>
      <c r="NLI24" s="171"/>
      <c r="NLJ24" s="171"/>
      <c r="NLK24" s="171"/>
      <c r="NLL24" s="171"/>
      <c r="NLM24" s="171"/>
      <c r="NLN24" s="172"/>
      <c r="NLO24" s="162"/>
      <c r="NLP24" s="171"/>
      <c r="NLQ24" s="171"/>
      <c r="NLR24" s="171"/>
      <c r="NLS24" s="171"/>
      <c r="NLT24" s="171"/>
      <c r="NLU24" s="171"/>
      <c r="NLV24" s="172"/>
      <c r="NLW24" s="162"/>
      <c r="NLX24" s="171"/>
      <c r="NLY24" s="171"/>
      <c r="NLZ24" s="171"/>
      <c r="NMA24" s="171"/>
      <c r="NMB24" s="171"/>
      <c r="NMC24" s="171"/>
      <c r="NMD24" s="172"/>
      <c r="NME24" s="162"/>
      <c r="NMF24" s="171"/>
      <c r="NMG24" s="171"/>
      <c r="NMH24" s="171"/>
      <c r="NMI24" s="171"/>
      <c r="NMJ24" s="171"/>
      <c r="NMK24" s="171"/>
      <c r="NML24" s="172"/>
      <c r="NMM24" s="162"/>
      <c r="NMN24" s="171"/>
      <c r="NMO24" s="171"/>
      <c r="NMP24" s="171"/>
      <c r="NMQ24" s="171"/>
      <c r="NMR24" s="171"/>
      <c r="NMS24" s="171"/>
      <c r="NMT24" s="172"/>
      <c r="NMU24" s="162"/>
      <c r="NMV24" s="171"/>
      <c r="NMW24" s="171"/>
      <c r="NMX24" s="171"/>
      <c r="NMY24" s="171"/>
      <c r="NMZ24" s="171"/>
      <c r="NNA24" s="171"/>
      <c r="NNB24" s="172"/>
      <c r="NNC24" s="162"/>
      <c r="NND24" s="171"/>
      <c r="NNE24" s="171"/>
      <c r="NNF24" s="171"/>
      <c r="NNG24" s="171"/>
      <c r="NNH24" s="171"/>
      <c r="NNI24" s="171"/>
      <c r="NNJ24" s="172"/>
      <c r="NNK24" s="162"/>
      <c r="NNL24" s="171"/>
      <c r="NNM24" s="171"/>
      <c r="NNN24" s="171"/>
      <c r="NNO24" s="171"/>
      <c r="NNP24" s="171"/>
      <c r="NNQ24" s="171"/>
      <c r="NNR24" s="172"/>
      <c r="NNS24" s="162"/>
      <c r="NNT24" s="171"/>
      <c r="NNU24" s="171"/>
      <c r="NNV24" s="171"/>
      <c r="NNW24" s="171"/>
      <c r="NNX24" s="171"/>
      <c r="NNY24" s="171"/>
      <c r="NNZ24" s="172"/>
      <c r="NOA24" s="162"/>
      <c r="NOB24" s="171"/>
      <c r="NOC24" s="171"/>
      <c r="NOD24" s="171"/>
      <c r="NOE24" s="171"/>
      <c r="NOF24" s="171"/>
      <c r="NOG24" s="171"/>
      <c r="NOH24" s="172"/>
      <c r="NOI24" s="162"/>
      <c r="NOJ24" s="171"/>
      <c r="NOK24" s="171"/>
      <c r="NOL24" s="171"/>
      <c r="NOM24" s="171"/>
      <c r="NON24" s="171"/>
      <c r="NOO24" s="171"/>
      <c r="NOP24" s="172"/>
      <c r="NOQ24" s="162"/>
      <c r="NOR24" s="171"/>
      <c r="NOS24" s="171"/>
      <c r="NOT24" s="171"/>
      <c r="NOU24" s="171"/>
      <c r="NOV24" s="171"/>
      <c r="NOW24" s="171"/>
      <c r="NOX24" s="172"/>
      <c r="NOY24" s="162"/>
      <c r="NOZ24" s="171"/>
      <c r="NPA24" s="171"/>
      <c r="NPB24" s="171"/>
      <c r="NPC24" s="171"/>
      <c r="NPD24" s="171"/>
      <c r="NPE24" s="171"/>
      <c r="NPF24" s="172"/>
      <c r="NPG24" s="162"/>
      <c r="NPH24" s="171"/>
      <c r="NPI24" s="171"/>
      <c r="NPJ24" s="171"/>
      <c r="NPK24" s="171"/>
      <c r="NPL24" s="171"/>
      <c r="NPM24" s="171"/>
      <c r="NPN24" s="172"/>
      <c r="NPO24" s="162"/>
      <c r="NPP24" s="171"/>
      <c r="NPQ24" s="171"/>
      <c r="NPR24" s="171"/>
      <c r="NPS24" s="171"/>
      <c r="NPT24" s="171"/>
      <c r="NPU24" s="171"/>
      <c r="NPV24" s="172"/>
      <c r="NPW24" s="162"/>
      <c r="NPX24" s="171"/>
      <c r="NPY24" s="171"/>
      <c r="NPZ24" s="171"/>
      <c r="NQA24" s="171"/>
      <c r="NQB24" s="171"/>
      <c r="NQC24" s="171"/>
      <c r="NQD24" s="172"/>
      <c r="NQE24" s="162"/>
      <c r="NQF24" s="171"/>
      <c r="NQG24" s="171"/>
      <c r="NQH24" s="171"/>
      <c r="NQI24" s="171"/>
      <c r="NQJ24" s="171"/>
      <c r="NQK24" s="171"/>
      <c r="NQL24" s="172"/>
      <c r="NQM24" s="162"/>
      <c r="NQN24" s="171"/>
      <c r="NQO24" s="171"/>
      <c r="NQP24" s="171"/>
      <c r="NQQ24" s="171"/>
      <c r="NQR24" s="171"/>
      <c r="NQS24" s="171"/>
      <c r="NQT24" s="172"/>
      <c r="NQU24" s="162"/>
      <c r="NQV24" s="171"/>
      <c r="NQW24" s="171"/>
      <c r="NQX24" s="171"/>
      <c r="NQY24" s="171"/>
      <c r="NQZ24" s="171"/>
      <c r="NRA24" s="171"/>
      <c r="NRB24" s="172"/>
      <c r="NRC24" s="162"/>
      <c r="NRD24" s="171"/>
      <c r="NRE24" s="171"/>
      <c r="NRF24" s="171"/>
      <c r="NRG24" s="171"/>
      <c r="NRH24" s="171"/>
      <c r="NRI24" s="171"/>
      <c r="NRJ24" s="172"/>
      <c r="NRK24" s="162"/>
      <c r="NRL24" s="171"/>
      <c r="NRM24" s="171"/>
      <c r="NRN24" s="171"/>
      <c r="NRO24" s="171"/>
      <c r="NRP24" s="171"/>
      <c r="NRQ24" s="171"/>
      <c r="NRR24" s="172"/>
      <c r="NRS24" s="162"/>
      <c r="NRT24" s="171"/>
      <c r="NRU24" s="171"/>
      <c r="NRV24" s="171"/>
      <c r="NRW24" s="171"/>
      <c r="NRX24" s="171"/>
      <c r="NRY24" s="171"/>
      <c r="NRZ24" s="172"/>
      <c r="NSA24" s="162"/>
      <c r="NSB24" s="171"/>
      <c r="NSC24" s="171"/>
      <c r="NSD24" s="171"/>
      <c r="NSE24" s="171"/>
      <c r="NSF24" s="171"/>
      <c r="NSG24" s="171"/>
      <c r="NSH24" s="172"/>
      <c r="NSI24" s="162"/>
      <c r="NSJ24" s="171"/>
      <c r="NSK24" s="171"/>
      <c r="NSL24" s="171"/>
      <c r="NSM24" s="171"/>
      <c r="NSN24" s="171"/>
      <c r="NSO24" s="171"/>
      <c r="NSP24" s="172"/>
      <c r="NSQ24" s="162"/>
      <c r="NSR24" s="171"/>
      <c r="NSS24" s="171"/>
      <c r="NST24" s="171"/>
      <c r="NSU24" s="171"/>
      <c r="NSV24" s="171"/>
      <c r="NSW24" s="171"/>
      <c r="NSX24" s="172"/>
      <c r="NSY24" s="162"/>
      <c r="NSZ24" s="171"/>
      <c r="NTA24" s="171"/>
      <c r="NTB24" s="171"/>
      <c r="NTC24" s="171"/>
      <c r="NTD24" s="171"/>
      <c r="NTE24" s="171"/>
      <c r="NTF24" s="172"/>
      <c r="NTG24" s="162"/>
      <c r="NTH24" s="171"/>
      <c r="NTI24" s="171"/>
      <c r="NTJ24" s="171"/>
      <c r="NTK24" s="171"/>
      <c r="NTL24" s="171"/>
      <c r="NTM24" s="171"/>
      <c r="NTN24" s="172"/>
      <c r="NTO24" s="162"/>
      <c r="NTP24" s="171"/>
      <c r="NTQ24" s="171"/>
      <c r="NTR24" s="171"/>
      <c r="NTS24" s="171"/>
      <c r="NTT24" s="171"/>
      <c r="NTU24" s="171"/>
      <c r="NTV24" s="172"/>
      <c r="NTW24" s="162"/>
      <c r="NTX24" s="171"/>
      <c r="NTY24" s="171"/>
      <c r="NTZ24" s="171"/>
      <c r="NUA24" s="171"/>
      <c r="NUB24" s="171"/>
      <c r="NUC24" s="171"/>
      <c r="NUD24" s="172"/>
      <c r="NUE24" s="162"/>
      <c r="NUF24" s="171"/>
      <c r="NUG24" s="171"/>
      <c r="NUH24" s="171"/>
      <c r="NUI24" s="171"/>
      <c r="NUJ24" s="171"/>
      <c r="NUK24" s="171"/>
      <c r="NUL24" s="172"/>
      <c r="NUM24" s="162"/>
      <c r="NUN24" s="171"/>
      <c r="NUO24" s="171"/>
      <c r="NUP24" s="171"/>
      <c r="NUQ24" s="171"/>
      <c r="NUR24" s="171"/>
      <c r="NUS24" s="171"/>
      <c r="NUT24" s="172"/>
      <c r="NUU24" s="162"/>
      <c r="NUV24" s="171"/>
      <c r="NUW24" s="171"/>
      <c r="NUX24" s="171"/>
      <c r="NUY24" s="171"/>
      <c r="NUZ24" s="171"/>
      <c r="NVA24" s="171"/>
      <c r="NVB24" s="172"/>
      <c r="NVC24" s="162"/>
      <c r="NVD24" s="171"/>
      <c r="NVE24" s="171"/>
      <c r="NVF24" s="171"/>
      <c r="NVG24" s="171"/>
      <c r="NVH24" s="171"/>
      <c r="NVI24" s="171"/>
      <c r="NVJ24" s="172"/>
      <c r="NVK24" s="162"/>
      <c r="NVL24" s="171"/>
      <c r="NVM24" s="171"/>
      <c r="NVN24" s="171"/>
      <c r="NVO24" s="171"/>
      <c r="NVP24" s="171"/>
      <c r="NVQ24" s="171"/>
      <c r="NVR24" s="172"/>
      <c r="NVS24" s="162"/>
      <c r="NVT24" s="171"/>
      <c r="NVU24" s="171"/>
      <c r="NVV24" s="171"/>
      <c r="NVW24" s="171"/>
      <c r="NVX24" s="171"/>
      <c r="NVY24" s="171"/>
      <c r="NVZ24" s="172"/>
      <c r="NWA24" s="162"/>
      <c r="NWB24" s="171"/>
      <c r="NWC24" s="171"/>
      <c r="NWD24" s="171"/>
      <c r="NWE24" s="171"/>
      <c r="NWF24" s="171"/>
      <c r="NWG24" s="171"/>
      <c r="NWH24" s="172"/>
      <c r="NWI24" s="162"/>
      <c r="NWJ24" s="171"/>
      <c r="NWK24" s="171"/>
      <c r="NWL24" s="171"/>
      <c r="NWM24" s="171"/>
      <c r="NWN24" s="171"/>
      <c r="NWO24" s="171"/>
      <c r="NWP24" s="172"/>
      <c r="NWQ24" s="162"/>
      <c r="NWR24" s="171"/>
      <c r="NWS24" s="171"/>
      <c r="NWT24" s="171"/>
      <c r="NWU24" s="171"/>
      <c r="NWV24" s="171"/>
      <c r="NWW24" s="171"/>
      <c r="NWX24" s="172"/>
      <c r="NWY24" s="162"/>
      <c r="NWZ24" s="171"/>
      <c r="NXA24" s="171"/>
      <c r="NXB24" s="171"/>
      <c r="NXC24" s="171"/>
      <c r="NXD24" s="171"/>
      <c r="NXE24" s="171"/>
      <c r="NXF24" s="172"/>
      <c r="NXG24" s="162"/>
      <c r="NXH24" s="171"/>
      <c r="NXI24" s="171"/>
      <c r="NXJ24" s="171"/>
      <c r="NXK24" s="171"/>
      <c r="NXL24" s="171"/>
      <c r="NXM24" s="171"/>
      <c r="NXN24" s="172"/>
      <c r="NXO24" s="162"/>
      <c r="NXP24" s="171"/>
      <c r="NXQ24" s="171"/>
      <c r="NXR24" s="171"/>
      <c r="NXS24" s="171"/>
      <c r="NXT24" s="171"/>
      <c r="NXU24" s="171"/>
      <c r="NXV24" s="172"/>
      <c r="NXW24" s="162"/>
      <c r="NXX24" s="171"/>
      <c r="NXY24" s="171"/>
      <c r="NXZ24" s="171"/>
      <c r="NYA24" s="171"/>
      <c r="NYB24" s="171"/>
      <c r="NYC24" s="171"/>
      <c r="NYD24" s="172"/>
      <c r="NYE24" s="162"/>
      <c r="NYF24" s="171"/>
      <c r="NYG24" s="171"/>
      <c r="NYH24" s="171"/>
      <c r="NYI24" s="171"/>
      <c r="NYJ24" s="171"/>
      <c r="NYK24" s="171"/>
      <c r="NYL24" s="172"/>
      <c r="NYM24" s="162"/>
      <c r="NYN24" s="171"/>
      <c r="NYO24" s="171"/>
      <c r="NYP24" s="171"/>
      <c r="NYQ24" s="171"/>
      <c r="NYR24" s="171"/>
      <c r="NYS24" s="171"/>
      <c r="NYT24" s="172"/>
      <c r="NYU24" s="162"/>
      <c r="NYV24" s="171"/>
      <c r="NYW24" s="171"/>
      <c r="NYX24" s="171"/>
      <c r="NYY24" s="171"/>
      <c r="NYZ24" s="171"/>
      <c r="NZA24" s="171"/>
      <c r="NZB24" s="172"/>
      <c r="NZC24" s="162"/>
      <c r="NZD24" s="171"/>
      <c r="NZE24" s="171"/>
      <c r="NZF24" s="171"/>
      <c r="NZG24" s="171"/>
      <c r="NZH24" s="171"/>
      <c r="NZI24" s="171"/>
      <c r="NZJ24" s="172"/>
      <c r="NZK24" s="162"/>
      <c r="NZL24" s="171"/>
      <c r="NZM24" s="171"/>
      <c r="NZN24" s="171"/>
      <c r="NZO24" s="171"/>
      <c r="NZP24" s="171"/>
      <c r="NZQ24" s="171"/>
      <c r="NZR24" s="172"/>
      <c r="NZS24" s="162"/>
      <c r="NZT24" s="171"/>
      <c r="NZU24" s="171"/>
      <c r="NZV24" s="171"/>
      <c r="NZW24" s="171"/>
      <c r="NZX24" s="171"/>
      <c r="NZY24" s="171"/>
      <c r="NZZ24" s="172"/>
      <c r="OAA24" s="162"/>
      <c r="OAB24" s="171"/>
      <c r="OAC24" s="171"/>
      <c r="OAD24" s="171"/>
      <c r="OAE24" s="171"/>
      <c r="OAF24" s="171"/>
      <c r="OAG24" s="171"/>
      <c r="OAH24" s="172"/>
      <c r="OAI24" s="162"/>
      <c r="OAJ24" s="171"/>
      <c r="OAK24" s="171"/>
      <c r="OAL24" s="171"/>
      <c r="OAM24" s="171"/>
      <c r="OAN24" s="171"/>
      <c r="OAO24" s="171"/>
      <c r="OAP24" s="172"/>
      <c r="OAQ24" s="162"/>
      <c r="OAR24" s="171"/>
      <c r="OAS24" s="171"/>
      <c r="OAT24" s="171"/>
      <c r="OAU24" s="171"/>
      <c r="OAV24" s="171"/>
      <c r="OAW24" s="171"/>
      <c r="OAX24" s="172"/>
      <c r="OAY24" s="162"/>
      <c r="OAZ24" s="171"/>
      <c r="OBA24" s="171"/>
      <c r="OBB24" s="171"/>
      <c r="OBC24" s="171"/>
      <c r="OBD24" s="171"/>
      <c r="OBE24" s="171"/>
      <c r="OBF24" s="172"/>
      <c r="OBG24" s="162"/>
      <c r="OBH24" s="171"/>
      <c r="OBI24" s="171"/>
      <c r="OBJ24" s="171"/>
      <c r="OBK24" s="171"/>
      <c r="OBL24" s="171"/>
      <c r="OBM24" s="171"/>
      <c r="OBN24" s="172"/>
      <c r="OBO24" s="162"/>
      <c r="OBP24" s="171"/>
      <c r="OBQ24" s="171"/>
      <c r="OBR24" s="171"/>
      <c r="OBS24" s="171"/>
      <c r="OBT24" s="171"/>
      <c r="OBU24" s="171"/>
      <c r="OBV24" s="172"/>
      <c r="OBW24" s="162"/>
      <c r="OBX24" s="171"/>
      <c r="OBY24" s="171"/>
      <c r="OBZ24" s="171"/>
      <c r="OCA24" s="171"/>
      <c r="OCB24" s="171"/>
      <c r="OCC24" s="171"/>
      <c r="OCD24" s="172"/>
      <c r="OCE24" s="162"/>
      <c r="OCF24" s="171"/>
      <c r="OCG24" s="171"/>
      <c r="OCH24" s="171"/>
      <c r="OCI24" s="171"/>
      <c r="OCJ24" s="171"/>
      <c r="OCK24" s="171"/>
      <c r="OCL24" s="172"/>
      <c r="OCM24" s="162"/>
      <c r="OCN24" s="171"/>
      <c r="OCO24" s="171"/>
      <c r="OCP24" s="171"/>
      <c r="OCQ24" s="171"/>
      <c r="OCR24" s="171"/>
      <c r="OCS24" s="171"/>
      <c r="OCT24" s="172"/>
      <c r="OCU24" s="162"/>
      <c r="OCV24" s="171"/>
      <c r="OCW24" s="171"/>
      <c r="OCX24" s="171"/>
      <c r="OCY24" s="171"/>
      <c r="OCZ24" s="171"/>
      <c r="ODA24" s="171"/>
      <c r="ODB24" s="172"/>
      <c r="ODC24" s="162"/>
      <c r="ODD24" s="171"/>
      <c r="ODE24" s="171"/>
      <c r="ODF24" s="171"/>
      <c r="ODG24" s="171"/>
      <c r="ODH24" s="171"/>
      <c r="ODI24" s="171"/>
      <c r="ODJ24" s="172"/>
      <c r="ODK24" s="162"/>
      <c r="ODL24" s="171"/>
      <c r="ODM24" s="171"/>
      <c r="ODN24" s="171"/>
      <c r="ODO24" s="171"/>
      <c r="ODP24" s="171"/>
      <c r="ODQ24" s="171"/>
      <c r="ODR24" s="172"/>
      <c r="ODS24" s="162"/>
      <c r="ODT24" s="171"/>
      <c r="ODU24" s="171"/>
      <c r="ODV24" s="171"/>
      <c r="ODW24" s="171"/>
      <c r="ODX24" s="171"/>
      <c r="ODY24" s="171"/>
      <c r="ODZ24" s="172"/>
      <c r="OEA24" s="162"/>
      <c r="OEB24" s="171"/>
      <c r="OEC24" s="171"/>
      <c r="OED24" s="171"/>
      <c r="OEE24" s="171"/>
      <c r="OEF24" s="171"/>
      <c r="OEG24" s="171"/>
      <c r="OEH24" s="172"/>
      <c r="OEI24" s="162"/>
      <c r="OEJ24" s="171"/>
      <c r="OEK24" s="171"/>
      <c r="OEL24" s="171"/>
      <c r="OEM24" s="171"/>
      <c r="OEN24" s="171"/>
      <c r="OEO24" s="171"/>
      <c r="OEP24" s="172"/>
      <c r="OEQ24" s="162"/>
      <c r="OER24" s="171"/>
      <c r="OES24" s="171"/>
      <c r="OET24" s="171"/>
      <c r="OEU24" s="171"/>
      <c r="OEV24" s="171"/>
      <c r="OEW24" s="171"/>
      <c r="OEX24" s="172"/>
      <c r="OEY24" s="162"/>
      <c r="OEZ24" s="171"/>
      <c r="OFA24" s="171"/>
      <c r="OFB24" s="171"/>
      <c r="OFC24" s="171"/>
      <c r="OFD24" s="171"/>
      <c r="OFE24" s="171"/>
      <c r="OFF24" s="172"/>
      <c r="OFG24" s="162"/>
      <c r="OFH24" s="171"/>
      <c r="OFI24" s="171"/>
      <c r="OFJ24" s="171"/>
      <c r="OFK24" s="171"/>
      <c r="OFL24" s="171"/>
      <c r="OFM24" s="171"/>
      <c r="OFN24" s="172"/>
      <c r="OFO24" s="162"/>
      <c r="OFP24" s="171"/>
      <c r="OFQ24" s="171"/>
      <c r="OFR24" s="171"/>
      <c r="OFS24" s="171"/>
      <c r="OFT24" s="171"/>
      <c r="OFU24" s="171"/>
      <c r="OFV24" s="172"/>
      <c r="OFW24" s="162"/>
      <c r="OFX24" s="171"/>
      <c r="OFY24" s="171"/>
      <c r="OFZ24" s="171"/>
      <c r="OGA24" s="171"/>
      <c r="OGB24" s="171"/>
      <c r="OGC24" s="171"/>
      <c r="OGD24" s="172"/>
      <c r="OGE24" s="162"/>
      <c r="OGF24" s="171"/>
      <c r="OGG24" s="171"/>
      <c r="OGH24" s="171"/>
      <c r="OGI24" s="171"/>
      <c r="OGJ24" s="171"/>
      <c r="OGK24" s="171"/>
      <c r="OGL24" s="172"/>
      <c r="OGM24" s="162"/>
      <c r="OGN24" s="171"/>
      <c r="OGO24" s="171"/>
      <c r="OGP24" s="171"/>
      <c r="OGQ24" s="171"/>
      <c r="OGR24" s="171"/>
      <c r="OGS24" s="171"/>
      <c r="OGT24" s="172"/>
      <c r="OGU24" s="162"/>
      <c r="OGV24" s="171"/>
      <c r="OGW24" s="171"/>
      <c r="OGX24" s="171"/>
      <c r="OGY24" s="171"/>
      <c r="OGZ24" s="171"/>
      <c r="OHA24" s="171"/>
      <c r="OHB24" s="172"/>
      <c r="OHC24" s="162"/>
      <c r="OHD24" s="171"/>
      <c r="OHE24" s="171"/>
      <c r="OHF24" s="171"/>
      <c r="OHG24" s="171"/>
      <c r="OHH24" s="171"/>
      <c r="OHI24" s="171"/>
      <c r="OHJ24" s="172"/>
      <c r="OHK24" s="162"/>
      <c r="OHL24" s="171"/>
      <c r="OHM24" s="171"/>
      <c r="OHN24" s="171"/>
      <c r="OHO24" s="171"/>
      <c r="OHP24" s="171"/>
      <c r="OHQ24" s="171"/>
      <c r="OHR24" s="172"/>
      <c r="OHS24" s="162"/>
      <c r="OHT24" s="171"/>
      <c r="OHU24" s="171"/>
      <c r="OHV24" s="171"/>
      <c r="OHW24" s="171"/>
      <c r="OHX24" s="171"/>
      <c r="OHY24" s="171"/>
      <c r="OHZ24" s="172"/>
      <c r="OIA24" s="162"/>
      <c r="OIB24" s="171"/>
      <c r="OIC24" s="171"/>
      <c r="OID24" s="171"/>
      <c r="OIE24" s="171"/>
      <c r="OIF24" s="171"/>
      <c r="OIG24" s="171"/>
      <c r="OIH24" s="172"/>
      <c r="OII24" s="162"/>
      <c r="OIJ24" s="171"/>
      <c r="OIK24" s="171"/>
      <c r="OIL24" s="171"/>
      <c r="OIM24" s="171"/>
      <c r="OIN24" s="171"/>
      <c r="OIO24" s="171"/>
      <c r="OIP24" s="172"/>
      <c r="OIQ24" s="162"/>
      <c r="OIR24" s="171"/>
      <c r="OIS24" s="171"/>
      <c r="OIT24" s="171"/>
      <c r="OIU24" s="171"/>
      <c r="OIV24" s="171"/>
      <c r="OIW24" s="171"/>
      <c r="OIX24" s="172"/>
      <c r="OIY24" s="162"/>
      <c r="OIZ24" s="171"/>
      <c r="OJA24" s="171"/>
      <c r="OJB24" s="171"/>
      <c r="OJC24" s="171"/>
      <c r="OJD24" s="171"/>
      <c r="OJE24" s="171"/>
      <c r="OJF24" s="172"/>
      <c r="OJG24" s="162"/>
      <c r="OJH24" s="171"/>
      <c r="OJI24" s="171"/>
      <c r="OJJ24" s="171"/>
      <c r="OJK24" s="171"/>
      <c r="OJL24" s="171"/>
      <c r="OJM24" s="171"/>
      <c r="OJN24" s="172"/>
      <c r="OJO24" s="162"/>
      <c r="OJP24" s="171"/>
      <c r="OJQ24" s="171"/>
      <c r="OJR24" s="171"/>
      <c r="OJS24" s="171"/>
      <c r="OJT24" s="171"/>
      <c r="OJU24" s="171"/>
      <c r="OJV24" s="172"/>
      <c r="OJW24" s="162"/>
      <c r="OJX24" s="171"/>
      <c r="OJY24" s="171"/>
      <c r="OJZ24" s="171"/>
      <c r="OKA24" s="171"/>
      <c r="OKB24" s="171"/>
      <c r="OKC24" s="171"/>
      <c r="OKD24" s="172"/>
      <c r="OKE24" s="162"/>
      <c r="OKF24" s="171"/>
      <c r="OKG24" s="171"/>
      <c r="OKH24" s="171"/>
      <c r="OKI24" s="171"/>
      <c r="OKJ24" s="171"/>
      <c r="OKK24" s="171"/>
      <c r="OKL24" s="172"/>
      <c r="OKM24" s="162"/>
      <c r="OKN24" s="171"/>
      <c r="OKO24" s="171"/>
      <c r="OKP24" s="171"/>
      <c r="OKQ24" s="171"/>
      <c r="OKR24" s="171"/>
      <c r="OKS24" s="171"/>
      <c r="OKT24" s="172"/>
      <c r="OKU24" s="162"/>
      <c r="OKV24" s="171"/>
      <c r="OKW24" s="171"/>
      <c r="OKX24" s="171"/>
      <c r="OKY24" s="171"/>
      <c r="OKZ24" s="171"/>
      <c r="OLA24" s="171"/>
      <c r="OLB24" s="172"/>
      <c r="OLC24" s="162"/>
      <c r="OLD24" s="171"/>
      <c r="OLE24" s="171"/>
      <c r="OLF24" s="171"/>
      <c r="OLG24" s="171"/>
      <c r="OLH24" s="171"/>
      <c r="OLI24" s="171"/>
      <c r="OLJ24" s="172"/>
      <c r="OLK24" s="162"/>
      <c r="OLL24" s="171"/>
      <c r="OLM24" s="171"/>
      <c r="OLN24" s="171"/>
      <c r="OLO24" s="171"/>
      <c r="OLP24" s="171"/>
      <c r="OLQ24" s="171"/>
      <c r="OLR24" s="172"/>
      <c r="OLS24" s="162"/>
      <c r="OLT24" s="171"/>
      <c r="OLU24" s="171"/>
      <c r="OLV24" s="171"/>
      <c r="OLW24" s="171"/>
      <c r="OLX24" s="171"/>
      <c r="OLY24" s="171"/>
      <c r="OLZ24" s="172"/>
      <c r="OMA24" s="162"/>
      <c r="OMB24" s="171"/>
      <c r="OMC24" s="171"/>
      <c r="OMD24" s="171"/>
      <c r="OME24" s="171"/>
      <c r="OMF24" s="171"/>
      <c r="OMG24" s="171"/>
      <c r="OMH24" s="172"/>
      <c r="OMI24" s="162"/>
      <c r="OMJ24" s="171"/>
      <c r="OMK24" s="171"/>
      <c r="OML24" s="171"/>
      <c r="OMM24" s="171"/>
      <c r="OMN24" s="171"/>
      <c r="OMO24" s="171"/>
      <c r="OMP24" s="172"/>
      <c r="OMQ24" s="162"/>
      <c r="OMR24" s="171"/>
      <c r="OMS24" s="171"/>
      <c r="OMT24" s="171"/>
      <c r="OMU24" s="171"/>
      <c r="OMV24" s="171"/>
      <c r="OMW24" s="171"/>
      <c r="OMX24" s="172"/>
      <c r="OMY24" s="162"/>
      <c r="OMZ24" s="171"/>
      <c r="ONA24" s="171"/>
      <c r="ONB24" s="171"/>
      <c r="ONC24" s="171"/>
      <c r="OND24" s="171"/>
      <c r="ONE24" s="171"/>
      <c r="ONF24" s="172"/>
      <c r="ONG24" s="162"/>
      <c r="ONH24" s="171"/>
      <c r="ONI24" s="171"/>
      <c r="ONJ24" s="171"/>
      <c r="ONK24" s="171"/>
      <c r="ONL24" s="171"/>
      <c r="ONM24" s="171"/>
      <c r="ONN24" s="172"/>
      <c r="ONO24" s="162"/>
      <c r="ONP24" s="171"/>
      <c r="ONQ24" s="171"/>
      <c r="ONR24" s="171"/>
      <c r="ONS24" s="171"/>
      <c r="ONT24" s="171"/>
      <c r="ONU24" s="171"/>
      <c r="ONV24" s="172"/>
      <c r="ONW24" s="162"/>
      <c r="ONX24" s="171"/>
      <c r="ONY24" s="171"/>
      <c r="ONZ24" s="171"/>
      <c r="OOA24" s="171"/>
      <c r="OOB24" s="171"/>
      <c r="OOC24" s="171"/>
      <c r="OOD24" s="172"/>
      <c r="OOE24" s="162"/>
      <c r="OOF24" s="171"/>
      <c r="OOG24" s="171"/>
      <c r="OOH24" s="171"/>
      <c r="OOI24" s="171"/>
      <c r="OOJ24" s="171"/>
      <c r="OOK24" s="171"/>
      <c r="OOL24" s="172"/>
      <c r="OOM24" s="162"/>
      <c r="OON24" s="171"/>
      <c r="OOO24" s="171"/>
      <c r="OOP24" s="171"/>
      <c r="OOQ24" s="171"/>
      <c r="OOR24" s="171"/>
      <c r="OOS24" s="171"/>
      <c r="OOT24" s="172"/>
      <c r="OOU24" s="162"/>
      <c r="OOV24" s="171"/>
      <c r="OOW24" s="171"/>
      <c r="OOX24" s="171"/>
      <c r="OOY24" s="171"/>
      <c r="OOZ24" s="171"/>
      <c r="OPA24" s="171"/>
      <c r="OPB24" s="172"/>
      <c r="OPC24" s="162"/>
      <c r="OPD24" s="171"/>
      <c r="OPE24" s="171"/>
      <c r="OPF24" s="171"/>
      <c r="OPG24" s="171"/>
      <c r="OPH24" s="171"/>
      <c r="OPI24" s="171"/>
      <c r="OPJ24" s="172"/>
      <c r="OPK24" s="162"/>
      <c r="OPL24" s="171"/>
      <c r="OPM24" s="171"/>
      <c r="OPN24" s="171"/>
      <c r="OPO24" s="171"/>
      <c r="OPP24" s="171"/>
      <c r="OPQ24" s="171"/>
      <c r="OPR24" s="172"/>
      <c r="OPS24" s="162"/>
      <c r="OPT24" s="171"/>
      <c r="OPU24" s="171"/>
      <c r="OPV24" s="171"/>
      <c r="OPW24" s="171"/>
      <c r="OPX24" s="171"/>
      <c r="OPY24" s="171"/>
      <c r="OPZ24" s="172"/>
      <c r="OQA24" s="162"/>
      <c r="OQB24" s="171"/>
      <c r="OQC24" s="171"/>
      <c r="OQD24" s="171"/>
      <c r="OQE24" s="171"/>
      <c r="OQF24" s="171"/>
      <c r="OQG24" s="171"/>
      <c r="OQH24" s="172"/>
      <c r="OQI24" s="162"/>
      <c r="OQJ24" s="171"/>
      <c r="OQK24" s="171"/>
      <c r="OQL24" s="171"/>
      <c r="OQM24" s="171"/>
      <c r="OQN24" s="171"/>
      <c r="OQO24" s="171"/>
      <c r="OQP24" s="172"/>
      <c r="OQQ24" s="162"/>
      <c r="OQR24" s="171"/>
      <c r="OQS24" s="171"/>
      <c r="OQT24" s="171"/>
      <c r="OQU24" s="171"/>
      <c r="OQV24" s="171"/>
      <c r="OQW24" s="171"/>
      <c r="OQX24" s="172"/>
      <c r="OQY24" s="162"/>
      <c r="OQZ24" s="171"/>
      <c r="ORA24" s="171"/>
      <c r="ORB24" s="171"/>
      <c r="ORC24" s="171"/>
      <c r="ORD24" s="171"/>
      <c r="ORE24" s="171"/>
      <c r="ORF24" s="172"/>
      <c r="ORG24" s="162"/>
      <c r="ORH24" s="171"/>
      <c r="ORI24" s="171"/>
      <c r="ORJ24" s="171"/>
      <c r="ORK24" s="171"/>
      <c r="ORL24" s="171"/>
      <c r="ORM24" s="171"/>
      <c r="ORN24" s="172"/>
      <c r="ORO24" s="162"/>
      <c r="ORP24" s="171"/>
      <c r="ORQ24" s="171"/>
      <c r="ORR24" s="171"/>
      <c r="ORS24" s="171"/>
      <c r="ORT24" s="171"/>
      <c r="ORU24" s="171"/>
      <c r="ORV24" s="172"/>
      <c r="ORW24" s="162"/>
      <c r="ORX24" s="171"/>
      <c r="ORY24" s="171"/>
      <c r="ORZ24" s="171"/>
      <c r="OSA24" s="171"/>
      <c r="OSB24" s="171"/>
      <c r="OSC24" s="171"/>
      <c r="OSD24" s="172"/>
      <c r="OSE24" s="162"/>
      <c r="OSF24" s="171"/>
      <c r="OSG24" s="171"/>
      <c r="OSH24" s="171"/>
      <c r="OSI24" s="171"/>
      <c r="OSJ24" s="171"/>
      <c r="OSK24" s="171"/>
      <c r="OSL24" s="172"/>
      <c r="OSM24" s="162"/>
      <c r="OSN24" s="171"/>
      <c r="OSO24" s="171"/>
      <c r="OSP24" s="171"/>
      <c r="OSQ24" s="171"/>
      <c r="OSR24" s="171"/>
      <c r="OSS24" s="171"/>
      <c r="OST24" s="172"/>
      <c r="OSU24" s="162"/>
      <c r="OSV24" s="171"/>
      <c r="OSW24" s="171"/>
      <c r="OSX24" s="171"/>
      <c r="OSY24" s="171"/>
      <c r="OSZ24" s="171"/>
      <c r="OTA24" s="171"/>
      <c r="OTB24" s="172"/>
      <c r="OTC24" s="162"/>
      <c r="OTD24" s="171"/>
      <c r="OTE24" s="171"/>
      <c r="OTF24" s="171"/>
      <c r="OTG24" s="171"/>
      <c r="OTH24" s="171"/>
      <c r="OTI24" s="171"/>
      <c r="OTJ24" s="172"/>
      <c r="OTK24" s="162"/>
      <c r="OTL24" s="171"/>
      <c r="OTM24" s="171"/>
      <c r="OTN24" s="171"/>
      <c r="OTO24" s="171"/>
      <c r="OTP24" s="171"/>
      <c r="OTQ24" s="171"/>
      <c r="OTR24" s="172"/>
      <c r="OTS24" s="162"/>
      <c r="OTT24" s="171"/>
      <c r="OTU24" s="171"/>
      <c r="OTV24" s="171"/>
      <c r="OTW24" s="171"/>
      <c r="OTX24" s="171"/>
      <c r="OTY24" s="171"/>
      <c r="OTZ24" s="172"/>
      <c r="OUA24" s="162"/>
      <c r="OUB24" s="171"/>
      <c r="OUC24" s="171"/>
      <c r="OUD24" s="171"/>
      <c r="OUE24" s="171"/>
      <c r="OUF24" s="171"/>
      <c r="OUG24" s="171"/>
      <c r="OUH24" s="172"/>
      <c r="OUI24" s="162"/>
      <c r="OUJ24" s="171"/>
      <c r="OUK24" s="171"/>
      <c r="OUL24" s="171"/>
      <c r="OUM24" s="171"/>
      <c r="OUN24" s="171"/>
      <c r="OUO24" s="171"/>
      <c r="OUP24" s="172"/>
      <c r="OUQ24" s="162"/>
      <c r="OUR24" s="171"/>
      <c r="OUS24" s="171"/>
      <c r="OUT24" s="171"/>
      <c r="OUU24" s="171"/>
      <c r="OUV24" s="171"/>
      <c r="OUW24" s="171"/>
      <c r="OUX24" s="172"/>
      <c r="OUY24" s="162"/>
      <c r="OUZ24" s="171"/>
      <c r="OVA24" s="171"/>
      <c r="OVB24" s="171"/>
      <c r="OVC24" s="171"/>
      <c r="OVD24" s="171"/>
      <c r="OVE24" s="171"/>
      <c r="OVF24" s="172"/>
      <c r="OVG24" s="162"/>
      <c r="OVH24" s="171"/>
      <c r="OVI24" s="171"/>
      <c r="OVJ24" s="171"/>
      <c r="OVK24" s="171"/>
      <c r="OVL24" s="171"/>
      <c r="OVM24" s="171"/>
      <c r="OVN24" s="172"/>
      <c r="OVO24" s="162"/>
      <c r="OVP24" s="171"/>
      <c r="OVQ24" s="171"/>
      <c r="OVR24" s="171"/>
      <c r="OVS24" s="171"/>
      <c r="OVT24" s="171"/>
      <c r="OVU24" s="171"/>
      <c r="OVV24" s="172"/>
      <c r="OVW24" s="162"/>
      <c r="OVX24" s="171"/>
      <c r="OVY24" s="171"/>
      <c r="OVZ24" s="171"/>
      <c r="OWA24" s="171"/>
      <c r="OWB24" s="171"/>
      <c r="OWC24" s="171"/>
      <c r="OWD24" s="172"/>
      <c r="OWE24" s="162"/>
      <c r="OWF24" s="171"/>
      <c r="OWG24" s="171"/>
      <c r="OWH24" s="171"/>
      <c r="OWI24" s="171"/>
      <c r="OWJ24" s="171"/>
      <c r="OWK24" s="171"/>
      <c r="OWL24" s="172"/>
      <c r="OWM24" s="162"/>
      <c r="OWN24" s="171"/>
      <c r="OWO24" s="171"/>
      <c r="OWP24" s="171"/>
      <c r="OWQ24" s="171"/>
      <c r="OWR24" s="171"/>
      <c r="OWS24" s="171"/>
      <c r="OWT24" s="172"/>
      <c r="OWU24" s="162"/>
      <c r="OWV24" s="171"/>
      <c r="OWW24" s="171"/>
      <c r="OWX24" s="171"/>
      <c r="OWY24" s="171"/>
      <c r="OWZ24" s="171"/>
      <c r="OXA24" s="171"/>
      <c r="OXB24" s="172"/>
      <c r="OXC24" s="162"/>
      <c r="OXD24" s="171"/>
      <c r="OXE24" s="171"/>
      <c r="OXF24" s="171"/>
      <c r="OXG24" s="171"/>
      <c r="OXH24" s="171"/>
      <c r="OXI24" s="171"/>
      <c r="OXJ24" s="172"/>
      <c r="OXK24" s="162"/>
      <c r="OXL24" s="171"/>
      <c r="OXM24" s="171"/>
      <c r="OXN24" s="171"/>
      <c r="OXO24" s="171"/>
      <c r="OXP24" s="171"/>
      <c r="OXQ24" s="171"/>
      <c r="OXR24" s="172"/>
      <c r="OXS24" s="162"/>
      <c r="OXT24" s="171"/>
      <c r="OXU24" s="171"/>
      <c r="OXV24" s="171"/>
      <c r="OXW24" s="171"/>
      <c r="OXX24" s="171"/>
      <c r="OXY24" s="171"/>
      <c r="OXZ24" s="172"/>
      <c r="OYA24" s="162"/>
      <c r="OYB24" s="171"/>
      <c r="OYC24" s="171"/>
      <c r="OYD24" s="171"/>
      <c r="OYE24" s="171"/>
      <c r="OYF24" s="171"/>
      <c r="OYG24" s="171"/>
      <c r="OYH24" s="172"/>
      <c r="OYI24" s="162"/>
      <c r="OYJ24" s="171"/>
      <c r="OYK24" s="171"/>
      <c r="OYL24" s="171"/>
      <c r="OYM24" s="171"/>
      <c r="OYN24" s="171"/>
      <c r="OYO24" s="171"/>
      <c r="OYP24" s="172"/>
      <c r="OYQ24" s="162"/>
      <c r="OYR24" s="171"/>
      <c r="OYS24" s="171"/>
      <c r="OYT24" s="171"/>
      <c r="OYU24" s="171"/>
      <c r="OYV24" s="171"/>
      <c r="OYW24" s="171"/>
      <c r="OYX24" s="172"/>
      <c r="OYY24" s="162"/>
      <c r="OYZ24" s="171"/>
      <c r="OZA24" s="171"/>
      <c r="OZB24" s="171"/>
      <c r="OZC24" s="171"/>
      <c r="OZD24" s="171"/>
      <c r="OZE24" s="171"/>
      <c r="OZF24" s="172"/>
      <c r="OZG24" s="162"/>
      <c r="OZH24" s="171"/>
      <c r="OZI24" s="171"/>
      <c r="OZJ24" s="171"/>
      <c r="OZK24" s="171"/>
      <c r="OZL24" s="171"/>
      <c r="OZM24" s="171"/>
      <c r="OZN24" s="172"/>
      <c r="OZO24" s="162"/>
      <c r="OZP24" s="171"/>
      <c r="OZQ24" s="171"/>
      <c r="OZR24" s="171"/>
      <c r="OZS24" s="171"/>
      <c r="OZT24" s="171"/>
      <c r="OZU24" s="171"/>
      <c r="OZV24" s="172"/>
      <c r="OZW24" s="162"/>
      <c r="OZX24" s="171"/>
      <c r="OZY24" s="171"/>
      <c r="OZZ24" s="171"/>
      <c r="PAA24" s="171"/>
      <c r="PAB24" s="171"/>
      <c r="PAC24" s="171"/>
      <c r="PAD24" s="172"/>
      <c r="PAE24" s="162"/>
      <c r="PAF24" s="171"/>
      <c r="PAG24" s="171"/>
      <c r="PAH24" s="171"/>
      <c r="PAI24" s="171"/>
      <c r="PAJ24" s="171"/>
      <c r="PAK24" s="171"/>
      <c r="PAL24" s="172"/>
      <c r="PAM24" s="162"/>
      <c r="PAN24" s="171"/>
      <c r="PAO24" s="171"/>
      <c r="PAP24" s="171"/>
      <c r="PAQ24" s="171"/>
      <c r="PAR24" s="171"/>
      <c r="PAS24" s="171"/>
      <c r="PAT24" s="172"/>
      <c r="PAU24" s="162"/>
      <c r="PAV24" s="171"/>
      <c r="PAW24" s="171"/>
      <c r="PAX24" s="171"/>
      <c r="PAY24" s="171"/>
      <c r="PAZ24" s="171"/>
      <c r="PBA24" s="171"/>
      <c r="PBB24" s="172"/>
      <c r="PBC24" s="162"/>
      <c r="PBD24" s="171"/>
      <c r="PBE24" s="171"/>
      <c r="PBF24" s="171"/>
      <c r="PBG24" s="171"/>
      <c r="PBH24" s="171"/>
      <c r="PBI24" s="171"/>
      <c r="PBJ24" s="172"/>
      <c r="PBK24" s="162"/>
      <c r="PBL24" s="171"/>
      <c r="PBM24" s="171"/>
      <c r="PBN24" s="171"/>
      <c r="PBO24" s="171"/>
      <c r="PBP24" s="171"/>
      <c r="PBQ24" s="171"/>
      <c r="PBR24" s="172"/>
      <c r="PBS24" s="162"/>
      <c r="PBT24" s="171"/>
      <c r="PBU24" s="171"/>
      <c r="PBV24" s="171"/>
      <c r="PBW24" s="171"/>
      <c r="PBX24" s="171"/>
      <c r="PBY24" s="171"/>
      <c r="PBZ24" s="172"/>
      <c r="PCA24" s="162"/>
      <c r="PCB24" s="171"/>
      <c r="PCC24" s="171"/>
      <c r="PCD24" s="171"/>
      <c r="PCE24" s="171"/>
      <c r="PCF24" s="171"/>
      <c r="PCG24" s="171"/>
      <c r="PCH24" s="172"/>
      <c r="PCI24" s="162"/>
      <c r="PCJ24" s="171"/>
      <c r="PCK24" s="171"/>
      <c r="PCL24" s="171"/>
      <c r="PCM24" s="171"/>
      <c r="PCN24" s="171"/>
      <c r="PCO24" s="171"/>
      <c r="PCP24" s="172"/>
      <c r="PCQ24" s="162"/>
      <c r="PCR24" s="171"/>
      <c r="PCS24" s="171"/>
      <c r="PCT24" s="171"/>
      <c r="PCU24" s="171"/>
      <c r="PCV24" s="171"/>
      <c r="PCW24" s="171"/>
      <c r="PCX24" s="172"/>
      <c r="PCY24" s="162"/>
      <c r="PCZ24" s="171"/>
      <c r="PDA24" s="171"/>
      <c r="PDB24" s="171"/>
      <c r="PDC24" s="171"/>
      <c r="PDD24" s="171"/>
      <c r="PDE24" s="171"/>
      <c r="PDF24" s="172"/>
      <c r="PDG24" s="162"/>
      <c r="PDH24" s="171"/>
      <c r="PDI24" s="171"/>
      <c r="PDJ24" s="171"/>
      <c r="PDK24" s="171"/>
      <c r="PDL24" s="171"/>
      <c r="PDM24" s="171"/>
      <c r="PDN24" s="172"/>
      <c r="PDO24" s="162"/>
      <c r="PDP24" s="171"/>
      <c r="PDQ24" s="171"/>
      <c r="PDR24" s="171"/>
      <c r="PDS24" s="171"/>
      <c r="PDT24" s="171"/>
      <c r="PDU24" s="171"/>
      <c r="PDV24" s="172"/>
      <c r="PDW24" s="162"/>
      <c r="PDX24" s="171"/>
      <c r="PDY24" s="171"/>
      <c r="PDZ24" s="171"/>
      <c r="PEA24" s="171"/>
      <c r="PEB24" s="171"/>
      <c r="PEC24" s="171"/>
      <c r="PED24" s="172"/>
      <c r="PEE24" s="162"/>
      <c r="PEF24" s="171"/>
      <c r="PEG24" s="171"/>
      <c r="PEH24" s="171"/>
      <c r="PEI24" s="171"/>
      <c r="PEJ24" s="171"/>
      <c r="PEK24" s="171"/>
      <c r="PEL24" s="172"/>
      <c r="PEM24" s="162"/>
      <c r="PEN24" s="171"/>
      <c r="PEO24" s="171"/>
      <c r="PEP24" s="171"/>
      <c r="PEQ24" s="171"/>
      <c r="PER24" s="171"/>
      <c r="PES24" s="171"/>
      <c r="PET24" s="172"/>
      <c r="PEU24" s="162"/>
      <c r="PEV24" s="171"/>
      <c r="PEW24" s="171"/>
      <c r="PEX24" s="171"/>
      <c r="PEY24" s="171"/>
      <c r="PEZ24" s="171"/>
      <c r="PFA24" s="171"/>
      <c r="PFB24" s="172"/>
      <c r="PFC24" s="162"/>
      <c r="PFD24" s="171"/>
      <c r="PFE24" s="171"/>
      <c r="PFF24" s="171"/>
      <c r="PFG24" s="171"/>
      <c r="PFH24" s="171"/>
      <c r="PFI24" s="171"/>
      <c r="PFJ24" s="172"/>
      <c r="PFK24" s="162"/>
      <c r="PFL24" s="171"/>
      <c r="PFM24" s="171"/>
      <c r="PFN24" s="171"/>
      <c r="PFO24" s="171"/>
      <c r="PFP24" s="171"/>
      <c r="PFQ24" s="171"/>
      <c r="PFR24" s="172"/>
      <c r="PFS24" s="162"/>
      <c r="PFT24" s="171"/>
      <c r="PFU24" s="171"/>
      <c r="PFV24" s="171"/>
      <c r="PFW24" s="171"/>
      <c r="PFX24" s="171"/>
      <c r="PFY24" s="171"/>
      <c r="PFZ24" s="172"/>
      <c r="PGA24" s="162"/>
      <c r="PGB24" s="171"/>
      <c r="PGC24" s="171"/>
      <c r="PGD24" s="171"/>
      <c r="PGE24" s="171"/>
      <c r="PGF24" s="171"/>
      <c r="PGG24" s="171"/>
      <c r="PGH24" s="172"/>
      <c r="PGI24" s="162"/>
      <c r="PGJ24" s="171"/>
      <c r="PGK24" s="171"/>
      <c r="PGL24" s="171"/>
      <c r="PGM24" s="171"/>
      <c r="PGN24" s="171"/>
      <c r="PGO24" s="171"/>
      <c r="PGP24" s="172"/>
      <c r="PGQ24" s="162"/>
      <c r="PGR24" s="171"/>
      <c r="PGS24" s="171"/>
      <c r="PGT24" s="171"/>
      <c r="PGU24" s="171"/>
      <c r="PGV24" s="171"/>
      <c r="PGW24" s="171"/>
      <c r="PGX24" s="172"/>
      <c r="PGY24" s="162"/>
      <c r="PGZ24" s="171"/>
      <c r="PHA24" s="171"/>
      <c r="PHB24" s="171"/>
      <c r="PHC24" s="171"/>
      <c r="PHD24" s="171"/>
      <c r="PHE24" s="171"/>
      <c r="PHF24" s="172"/>
      <c r="PHG24" s="162"/>
      <c r="PHH24" s="171"/>
      <c r="PHI24" s="171"/>
      <c r="PHJ24" s="171"/>
      <c r="PHK24" s="171"/>
      <c r="PHL24" s="171"/>
      <c r="PHM24" s="171"/>
      <c r="PHN24" s="172"/>
      <c r="PHO24" s="162"/>
      <c r="PHP24" s="171"/>
      <c r="PHQ24" s="171"/>
      <c r="PHR24" s="171"/>
      <c r="PHS24" s="171"/>
      <c r="PHT24" s="171"/>
      <c r="PHU24" s="171"/>
      <c r="PHV24" s="172"/>
      <c r="PHW24" s="162"/>
      <c r="PHX24" s="171"/>
      <c r="PHY24" s="171"/>
      <c r="PHZ24" s="171"/>
      <c r="PIA24" s="171"/>
      <c r="PIB24" s="171"/>
      <c r="PIC24" s="171"/>
      <c r="PID24" s="172"/>
      <c r="PIE24" s="162"/>
      <c r="PIF24" s="171"/>
      <c r="PIG24" s="171"/>
      <c r="PIH24" s="171"/>
      <c r="PII24" s="171"/>
      <c r="PIJ24" s="171"/>
      <c r="PIK24" s="171"/>
      <c r="PIL24" s="172"/>
      <c r="PIM24" s="162"/>
      <c r="PIN24" s="171"/>
      <c r="PIO24" s="171"/>
      <c r="PIP24" s="171"/>
      <c r="PIQ24" s="171"/>
      <c r="PIR24" s="171"/>
      <c r="PIS24" s="171"/>
      <c r="PIT24" s="172"/>
      <c r="PIU24" s="162"/>
      <c r="PIV24" s="171"/>
      <c r="PIW24" s="171"/>
      <c r="PIX24" s="171"/>
      <c r="PIY24" s="171"/>
      <c r="PIZ24" s="171"/>
      <c r="PJA24" s="171"/>
      <c r="PJB24" s="172"/>
      <c r="PJC24" s="162"/>
      <c r="PJD24" s="171"/>
      <c r="PJE24" s="171"/>
      <c r="PJF24" s="171"/>
      <c r="PJG24" s="171"/>
      <c r="PJH24" s="171"/>
      <c r="PJI24" s="171"/>
      <c r="PJJ24" s="172"/>
      <c r="PJK24" s="162"/>
      <c r="PJL24" s="171"/>
      <c r="PJM24" s="171"/>
      <c r="PJN24" s="171"/>
      <c r="PJO24" s="171"/>
      <c r="PJP24" s="171"/>
      <c r="PJQ24" s="171"/>
      <c r="PJR24" s="172"/>
      <c r="PJS24" s="162"/>
      <c r="PJT24" s="171"/>
      <c r="PJU24" s="171"/>
      <c r="PJV24" s="171"/>
      <c r="PJW24" s="171"/>
      <c r="PJX24" s="171"/>
      <c r="PJY24" s="171"/>
      <c r="PJZ24" s="172"/>
      <c r="PKA24" s="162"/>
      <c r="PKB24" s="171"/>
      <c r="PKC24" s="171"/>
      <c r="PKD24" s="171"/>
      <c r="PKE24" s="171"/>
      <c r="PKF24" s="171"/>
      <c r="PKG24" s="171"/>
      <c r="PKH24" s="172"/>
      <c r="PKI24" s="162"/>
      <c r="PKJ24" s="171"/>
      <c r="PKK24" s="171"/>
      <c r="PKL24" s="171"/>
      <c r="PKM24" s="171"/>
      <c r="PKN24" s="171"/>
      <c r="PKO24" s="171"/>
      <c r="PKP24" s="172"/>
      <c r="PKQ24" s="162"/>
      <c r="PKR24" s="171"/>
      <c r="PKS24" s="171"/>
      <c r="PKT24" s="171"/>
      <c r="PKU24" s="171"/>
      <c r="PKV24" s="171"/>
      <c r="PKW24" s="171"/>
      <c r="PKX24" s="172"/>
      <c r="PKY24" s="162"/>
      <c r="PKZ24" s="171"/>
      <c r="PLA24" s="171"/>
      <c r="PLB24" s="171"/>
      <c r="PLC24" s="171"/>
      <c r="PLD24" s="171"/>
      <c r="PLE24" s="171"/>
      <c r="PLF24" s="172"/>
      <c r="PLG24" s="162"/>
      <c r="PLH24" s="171"/>
      <c r="PLI24" s="171"/>
      <c r="PLJ24" s="171"/>
      <c r="PLK24" s="171"/>
      <c r="PLL24" s="171"/>
      <c r="PLM24" s="171"/>
      <c r="PLN24" s="172"/>
      <c r="PLO24" s="162"/>
      <c r="PLP24" s="171"/>
      <c r="PLQ24" s="171"/>
      <c r="PLR24" s="171"/>
      <c r="PLS24" s="171"/>
      <c r="PLT24" s="171"/>
      <c r="PLU24" s="171"/>
      <c r="PLV24" s="172"/>
      <c r="PLW24" s="162"/>
      <c r="PLX24" s="171"/>
      <c r="PLY24" s="171"/>
      <c r="PLZ24" s="171"/>
      <c r="PMA24" s="171"/>
      <c r="PMB24" s="171"/>
      <c r="PMC24" s="171"/>
      <c r="PMD24" s="172"/>
      <c r="PME24" s="162"/>
      <c r="PMF24" s="171"/>
      <c r="PMG24" s="171"/>
      <c r="PMH24" s="171"/>
      <c r="PMI24" s="171"/>
      <c r="PMJ24" s="171"/>
      <c r="PMK24" s="171"/>
      <c r="PML24" s="172"/>
      <c r="PMM24" s="162"/>
      <c r="PMN24" s="171"/>
      <c r="PMO24" s="171"/>
      <c r="PMP24" s="171"/>
      <c r="PMQ24" s="171"/>
      <c r="PMR24" s="171"/>
      <c r="PMS24" s="171"/>
      <c r="PMT24" s="172"/>
      <c r="PMU24" s="162"/>
      <c r="PMV24" s="171"/>
      <c r="PMW24" s="171"/>
      <c r="PMX24" s="171"/>
      <c r="PMY24" s="171"/>
      <c r="PMZ24" s="171"/>
      <c r="PNA24" s="171"/>
      <c r="PNB24" s="172"/>
      <c r="PNC24" s="162"/>
      <c r="PND24" s="171"/>
      <c r="PNE24" s="171"/>
      <c r="PNF24" s="171"/>
      <c r="PNG24" s="171"/>
      <c r="PNH24" s="171"/>
      <c r="PNI24" s="171"/>
      <c r="PNJ24" s="172"/>
      <c r="PNK24" s="162"/>
      <c r="PNL24" s="171"/>
      <c r="PNM24" s="171"/>
      <c r="PNN24" s="171"/>
      <c r="PNO24" s="171"/>
      <c r="PNP24" s="171"/>
      <c r="PNQ24" s="171"/>
      <c r="PNR24" s="172"/>
      <c r="PNS24" s="162"/>
      <c r="PNT24" s="171"/>
      <c r="PNU24" s="171"/>
      <c r="PNV24" s="171"/>
      <c r="PNW24" s="171"/>
      <c r="PNX24" s="171"/>
      <c r="PNY24" s="171"/>
      <c r="PNZ24" s="172"/>
      <c r="POA24" s="162"/>
      <c r="POB24" s="171"/>
      <c r="POC24" s="171"/>
      <c r="POD24" s="171"/>
      <c r="POE24" s="171"/>
      <c r="POF24" s="171"/>
      <c r="POG24" s="171"/>
      <c r="POH24" s="172"/>
      <c r="POI24" s="162"/>
      <c r="POJ24" s="171"/>
      <c r="POK24" s="171"/>
      <c r="POL24" s="171"/>
      <c r="POM24" s="171"/>
      <c r="PON24" s="171"/>
      <c r="POO24" s="171"/>
      <c r="POP24" s="172"/>
      <c r="POQ24" s="162"/>
      <c r="POR24" s="171"/>
      <c r="POS24" s="171"/>
      <c r="POT24" s="171"/>
      <c r="POU24" s="171"/>
      <c r="POV24" s="171"/>
      <c r="POW24" s="171"/>
      <c r="POX24" s="172"/>
      <c r="POY24" s="162"/>
      <c r="POZ24" s="171"/>
      <c r="PPA24" s="171"/>
      <c r="PPB24" s="171"/>
      <c r="PPC24" s="171"/>
      <c r="PPD24" s="171"/>
      <c r="PPE24" s="171"/>
      <c r="PPF24" s="172"/>
      <c r="PPG24" s="162"/>
      <c r="PPH24" s="171"/>
      <c r="PPI24" s="171"/>
      <c r="PPJ24" s="171"/>
      <c r="PPK24" s="171"/>
      <c r="PPL24" s="171"/>
      <c r="PPM24" s="171"/>
      <c r="PPN24" s="172"/>
      <c r="PPO24" s="162"/>
      <c r="PPP24" s="171"/>
      <c r="PPQ24" s="171"/>
      <c r="PPR24" s="171"/>
      <c r="PPS24" s="171"/>
      <c r="PPT24" s="171"/>
      <c r="PPU24" s="171"/>
      <c r="PPV24" s="172"/>
      <c r="PPW24" s="162"/>
      <c r="PPX24" s="171"/>
      <c r="PPY24" s="171"/>
      <c r="PPZ24" s="171"/>
      <c r="PQA24" s="171"/>
      <c r="PQB24" s="171"/>
      <c r="PQC24" s="171"/>
      <c r="PQD24" s="172"/>
      <c r="PQE24" s="162"/>
      <c r="PQF24" s="171"/>
      <c r="PQG24" s="171"/>
      <c r="PQH24" s="171"/>
      <c r="PQI24" s="171"/>
      <c r="PQJ24" s="171"/>
      <c r="PQK24" s="171"/>
      <c r="PQL24" s="172"/>
      <c r="PQM24" s="162"/>
      <c r="PQN24" s="171"/>
      <c r="PQO24" s="171"/>
      <c r="PQP24" s="171"/>
      <c r="PQQ24" s="171"/>
      <c r="PQR24" s="171"/>
      <c r="PQS24" s="171"/>
      <c r="PQT24" s="172"/>
      <c r="PQU24" s="162"/>
      <c r="PQV24" s="171"/>
      <c r="PQW24" s="171"/>
      <c r="PQX24" s="171"/>
      <c r="PQY24" s="171"/>
      <c r="PQZ24" s="171"/>
      <c r="PRA24" s="171"/>
      <c r="PRB24" s="172"/>
      <c r="PRC24" s="162"/>
      <c r="PRD24" s="171"/>
      <c r="PRE24" s="171"/>
      <c r="PRF24" s="171"/>
      <c r="PRG24" s="171"/>
      <c r="PRH24" s="171"/>
      <c r="PRI24" s="171"/>
      <c r="PRJ24" s="172"/>
      <c r="PRK24" s="162"/>
      <c r="PRL24" s="171"/>
      <c r="PRM24" s="171"/>
      <c r="PRN24" s="171"/>
      <c r="PRO24" s="171"/>
      <c r="PRP24" s="171"/>
      <c r="PRQ24" s="171"/>
      <c r="PRR24" s="172"/>
      <c r="PRS24" s="162"/>
      <c r="PRT24" s="171"/>
      <c r="PRU24" s="171"/>
      <c r="PRV24" s="171"/>
      <c r="PRW24" s="171"/>
      <c r="PRX24" s="171"/>
      <c r="PRY24" s="171"/>
      <c r="PRZ24" s="172"/>
      <c r="PSA24" s="162"/>
      <c r="PSB24" s="171"/>
      <c r="PSC24" s="171"/>
      <c r="PSD24" s="171"/>
      <c r="PSE24" s="171"/>
      <c r="PSF24" s="171"/>
      <c r="PSG24" s="171"/>
      <c r="PSH24" s="172"/>
      <c r="PSI24" s="162"/>
      <c r="PSJ24" s="171"/>
      <c r="PSK24" s="171"/>
      <c r="PSL24" s="171"/>
      <c r="PSM24" s="171"/>
      <c r="PSN24" s="171"/>
      <c r="PSO24" s="171"/>
      <c r="PSP24" s="172"/>
      <c r="PSQ24" s="162"/>
      <c r="PSR24" s="171"/>
      <c r="PSS24" s="171"/>
      <c r="PST24" s="171"/>
      <c r="PSU24" s="171"/>
      <c r="PSV24" s="171"/>
      <c r="PSW24" s="171"/>
      <c r="PSX24" s="172"/>
      <c r="PSY24" s="162"/>
      <c r="PSZ24" s="171"/>
      <c r="PTA24" s="171"/>
      <c r="PTB24" s="171"/>
      <c r="PTC24" s="171"/>
      <c r="PTD24" s="171"/>
      <c r="PTE24" s="171"/>
      <c r="PTF24" s="172"/>
      <c r="PTG24" s="162"/>
      <c r="PTH24" s="171"/>
      <c r="PTI24" s="171"/>
      <c r="PTJ24" s="171"/>
      <c r="PTK24" s="171"/>
      <c r="PTL24" s="171"/>
      <c r="PTM24" s="171"/>
      <c r="PTN24" s="172"/>
      <c r="PTO24" s="162"/>
      <c r="PTP24" s="171"/>
      <c r="PTQ24" s="171"/>
      <c r="PTR24" s="171"/>
      <c r="PTS24" s="171"/>
      <c r="PTT24" s="171"/>
      <c r="PTU24" s="171"/>
      <c r="PTV24" s="172"/>
      <c r="PTW24" s="162"/>
      <c r="PTX24" s="171"/>
      <c r="PTY24" s="171"/>
      <c r="PTZ24" s="171"/>
      <c r="PUA24" s="171"/>
      <c r="PUB24" s="171"/>
      <c r="PUC24" s="171"/>
      <c r="PUD24" s="172"/>
      <c r="PUE24" s="162"/>
      <c r="PUF24" s="171"/>
      <c r="PUG24" s="171"/>
      <c r="PUH24" s="171"/>
      <c r="PUI24" s="171"/>
      <c r="PUJ24" s="171"/>
      <c r="PUK24" s="171"/>
      <c r="PUL24" s="172"/>
      <c r="PUM24" s="162"/>
      <c r="PUN24" s="171"/>
      <c r="PUO24" s="171"/>
      <c r="PUP24" s="171"/>
      <c r="PUQ24" s="171"/>
      <c r="PUR24" s="171"/>
      <c r="PUS24" s="171"/>
      <c r="PUT24" s="172"/>
      <c r="PUU24" s="162"/>
      <c r="PUV24" s="171"/>
      <c r="PUW24" s="171"/>
      <c r="PUX24" s="171"/>
      <c r="PUY24" s="171"/>
      <c r="PUZ24" s="171"/>
      <c r="PVA24" s="171"/>
      <c r="PVB24" s="172"/>
      <c r="PVC24" s="162"/>
      <c r="PVD24" s="171"/>
      <c r="PVE24" s="171"/>
      <c r="PVF24" s="171"/>
      <c r="PVG24" s="171"/>
      <c r="PVH24" s="171"/>
      <c r="PVI24" s="171"/>
      <c r="PVJ24" s="172"/>
      <c r="PVK24" s="162"/>
      <c r="PVL24" s="171"/>
      <c r="PVM24" s="171"/>
      <c r="PVN24" s="171"/>
      <c r="PVO24" s="171"/>
      <c r="PVP24" s="171"/>
      <c r="PVQ24" s="171"/>
      <c r="PVR24" s="172"/>
      <c r="PVS24" s="162"/>
      <c r="PVT24" s="171"/>
      <c r="PVU24" s="171"/>
      <c r="PVV24" s="171"/>
      <c r="PVW24" s="171"/>
      <c r="PVX24" s="171"/>
      <c r="PVY24" s="171"/>
      <c r="PVZ24" s="172"/>
      <c r="PWA24" s="162"/>
      <c r="PWB24" s="171"/>
      <c r="PWC24" s="171"/>
      <c r="PWD24" s="171"/>
      <c r="PWE24" s="171"/>
      <c r="PWF24" s="171"/>
      <c r="PWG24" s="171"/>
      <c r="PWH24" s="172"/>
      <c r="PWI24" s="162"/>
      <c r="PWJ24" s="171"/>
      <c r="PWK24" s="171"/>
      <c r="PWL24" s="171"/>
      <c r="PWM24" s="171"/>
      <c r="PWN24" s="171"/>
      <c r="PWO24" s="171"/>
      <c r="PWP24" s="172"/>
      <c r="PWQ24" s="162"/>
      <c r="PWR24" s="171"/>
      <c r="PWS24" s="171"/>
      <c r="PWT24" s="171"/>
      <c r="PWU24" s="171"/>
      <c r="PWV24" s="171"/>
      <c r="PWW24" s="171"/>
      <c r="PWX24" s="172"/>
      <c r="PWY24" s="162"/>
      <c r="PWZ24" s="171"/>
      <c r="PXA24" s="171"/>
      <c r="PXB24" s="171"/>
      <c r="PXC24" s="171"/>
      <c r="PXD24" s="171"/>
      <c r="PXE24" s="171"/>
      <c r="PXF24" s="172"/>
      <c r="PXG24" s="162"/>
      <c r="PXH24" s="171"/>
      <c r="PXI24" s="171"/>
      <c r="PXJ24" s="171"/>
      <c r="PXK24" s="171"/>
      <c r="PXL24" s="171"/>
      <c r="PXM24" s="171"/>
      <c r="PXN24" s="172"/>
      <c r="PXO24" s="162"/>
      <c r="PXP24" s="171"/>
      <c r="PXQ24" s="171"/>
      <c r="PXR24" s="171"/>
      <c r="PXS24" s="171"/>
      <c r="PXT24" s="171"/>
      <c r="PXU24" s="171"/>
      <c r="PXV24" s="172"/>
      <c r="PXW24" s="162"/>
      <c r="PXX24" s="171"/>
      <c r="PXY24" s="171"/>
      <c r="PXZ24" s="171"/>
      <c r="PYA24" s="171"/>
      <c r="PYB24" s="171"/>
      <c r="PYC24" s="171"/>
      <c r="PYD24" s="172"/>
      <c r="PYE24" s="162"/>
      <c r="PYF24" s="171"/>
      <c r="PYG24" s="171"/>
      <c r="PYH24" s="171"/>
      <c r="PYI24" s="171"/>
      <c r="PYJ24" s="171"/>
      <c r="PYK24" s="171"/>
      <c r="PYL24" s="172"/>
      <c r="PYM24" s="162"/>
      <c r="PYN24" s="171"/>
      <c r="PYO24" s="171"/>
      <c r="PYP24" s="171"/>
      <c r="PYQ24" s="171"/>
      <c r="PYR24" s="171"/>
      <c r="PYS24" s="171"/>
      <c r="PYT24" s="172"/>
      <c r="PYU24" s="162"/>
      <c r="PYV24" s="171"/>
      <c r="PYW24" s="171"/>
      <c r="PYX24" s="171"/>
      <c r="PYY24" s="171"/>
      <c r="PYZ24" s="171"/>
      <c r="PZA24" s="171"/>
      <c r="PZB24" s="172"/>
      <c r="PZC24" s="162"/>
      <c r="PZD24" s="171"/>
      <c r="PZE24" s="171"/>
      <c r="PZF24" s="171"/>
      <c r="PZG24" s="171"/>
      <c r="PZH24" s="171"/>
      <c r="PZI24" s="171"/>
      <c r="PZJ24" s="172"/>
      <c r="PZK24" s="162"/>
      <c r="PZL24" s="171"/>
      <c r="PZM24" s="171"/>
      <c r="PZN24" s="171"/>
      <c r="PZO24" s="171"/>
      <c r="PZP24" s="171"/>
      <c r="PZQ24" s="171"/>
      <c r="PZR24" s="172"/>
      <c r="PZS24" s="162"/>
      <c r="PZT24" s="171"/>
      <c r="PZU24" s="171"/>
      <c r="PZV24" s="171"/>
      <c r="PZW24" s="171"/>
      <c r="PZX24" s="171"/>
      <c r="PZY24" s="171"/>
      <c r="PZZ24" s="172"/>
      <c r="QAA24" s="162"/>
      <c r="QAB24" s="171"/>
      <c r="QAC24" s="171"/>
      <c r="QAD24" s="171"/>
      <c r="QAE24" s="171"/>
      <c r="QAF24" s="171"/>
      <c r="QAG24" s="171"/>
      <c r="QAH24" s="172"/>
      <c r="QAI24" s="162"/>
      <c r="QAJ24" s="171"/>
      <c r="QAK24" s="171"/>
      <c r="QAL24" s="171"/>
      <c r="QAM24" s="171"/>
      <c r="QAN24" s="171"/>
      <c r="QAO24" s="171"/>
      <c r="QAP24" s="172"/>
      <c r="QAQ24" s="162"/>
      <c r="QAR24" s="171"/>
      <c r="QAS24" s="171"/>
      <c r="QAT24" s="171"/>
      <c r="QAU24" s="171"/>
      <c r="QAV24" s="171"/>
      <c r="QAW24" s="171"/>
      <c r="QAX24" s="172"/>
      <c r="QAY24" s="162"/>
      <c r="QAZ24" s="171"/>
      <c r="QBA24" s="171"/>
      <c r="QBB24" s="171"/>
      <c r="QBC24" s="171"/>
      <c r="QBD24" s="171"/>
      <c r="QBE24" s="171"/>
      <c r="QBF24" s="172"/>
      <c r="QBG24" s="162"/>
      <c r="QBH24" s="171"/>
      <c r="QBI24" s="171"/>
      <c r="QBJ24" s="171"/>
      <c r="QBK24" s="171"/>
      <c r="QBL24" s="171"/>
      <c r="QBM24" s="171"/>
      <c r="QBN24" s="172"/>
      <c r="QBO24" s="162"/>
      <c r="QBP24" s="171"/>
      <c r="QBQ24" s="171"/>
      <c r="QBR24" s="171"/>
      <c r="QBS24" s="171"/>
      <c r="QBT24" s="171"/>
      <c r="QBU24" s="171"/>
      <c r="QBV24" s="172"/>
      <c r="QBW24" s="162"/>
      <c r="QBX24" s="171"/>
      <c r="QBY24" s="171"/>
      <c r="QBZ24" s="171"/>
      <c r="QCA24" s="171"/>
      <c r="QCB24" s="171"/>
      <c r="QCC24" s="171"/>
      <c r="QCD24" s="172"/>
      <c r="QCE24" s="162"/>
      <c r="QCF24" s="171"/>
      <c r="QCG24" s="171"/>
      <c r="QCH24" s="171"/>
      <c r="QCI24" s="171"/>
      <c r="QCJ24" s="171"/>
      <c r="QCK24" s="171"/>
      <c r="QCL24" s="172"/>
      <c r="QCM24" s="162"/>
      <c r="QCN24" s="171"/>
      <c r="QCO24" s="171"/>
      <c r="QCP24" s="171"/>
      <c r="QCQ24" s="171"/>
      <c r="QCR24" s="171"/>
      <c r="QCS24" s="171"/>
      <c r="QCT24" s="172"/>
      <c r="QCU24" s="162"/>
      <c r="QCV24" s="171"/>
      <c r="QCW24" s="171"/>
      <c r="QCX24" s="171"/>
      <c r="QCY24" s="171"/>
      <c r="QCZ24" s="171"/>
      <c r="QDA24" s="171"/>
      <c r="QDB24" s="172"/>
      <c r="QDC24" s="162"/>
      <c r="QDD24" s="171"/>
      <c r="QDE24" s="171"/>
      <c r="QDF24" s="171"/>
      <c r="QDG24" s="171"/>
      <c r="QDH24" s="171"/>
      <c r="QDI24" s="171"/>
      <c r="QDJ24" s="172"/>
      <c r="QDK24" s="162"/>
      <c r="QDL24" s="171"/>
      <c r="QDM24" s="171"/>
      <c r="QDN24" s="171"/>
      <c r="QDO24" s="171"/>
      <c r="QDP24" s="171"/>
      <c r="QDQ24" s="171"/>
      <c r="QDR24" s="172"/>
      <c r="QDS24" s="162"/>
      <c r="QDT24" s="171"/>
      <c r="QDU24" s="171"/>
      <c r="QDV24" s="171"/>
      <c r="QDW24" s="171"/>
      <c r="QDX24" s="171"/>
      <c r="QDY24" s="171"/>
      <c r="QDZ24" s="172"/>
      <c r="QEA24" s="162"/>
      <c r="QEB24" s="171"/>
      <c r="QEC24" s="171"/>
      <c r="QED24" s="171"/>
      <c r="QEE24" s="171"/>
      <c r="QEF24" s="171"/>
      <c r="QEG24" s="171"/>
      <c r="QEH24" s="172"/>
      <c r="QEI24" s="162"/>
      <c r="QEJ24" s="171"/>
      <c r="QEK24" s="171"/>
      <c r="QEL24" s="171"/>
      <c r="QEM24" s="171"/>
      <c r="QEN24" s="171"/>
      <c r="QEO24" s="171"/>
      <c r="QEP24" s="172"/>
      <c r="QEQ24" s="162"/>
      <c r="QER24" s="171"/>
      <c r="QES24" s="171"/>
      <c r="QET24" s="171"/>
      <c r="QEU24" s="171"/>
      <c r="QEV24" s="171"/>
      <c r="QEW24" s="171"/>
      <c r="QEX24" s="172"/>
      <c r="QEY24" s="162"/>
      <c r="QEZ24" s="171"/>
      <c r="QFA24" s="171"/>
      <c r="QFB24" s="171"/>
      <c r="QFC24" s="171"/>
      <c r="QFD24" s="171"/>
      <c r="QFE24" s="171"/>
      <c r="QFF24" s="172"/>
      <c r="QFG24" s="162"/>
      <c r="QFH24" s="171"/>
      <c r="QFI24" s="171"/>
      <c r="QFJ24" s="171"/>
      <c r="QFK24" s="171"/>
      <c r="QFL24" s="171"/>
      <c r="QFM24" s="171"/>
      <c r="QFN24" s="172"/>
      <c r="QFO24" s="162"/>
      <c r="QFP24" s="171"/>
      <c r="QFQ24" s="171"/>
      <c r="QFR24" s="171"/>
      <c r="QFS24" s="171"/>
      <c r="QFT24" s="171"/>
      <c r="QFU24" s="171"/>
      <c r="QFV24" s="172"/>
      <c r="QFW24" s="162"/>
      <c r="QFX24" s="171"/>
      <c r="QFY24" s="171"/>
      <c r="QFZ24" s="171"/>
      <c r="QGA24" s="171"/>
      <c r="QGB24" s="171"/>
      <c r="QGC24" s="171"/>
      <c r="QGD24" s="172"/>
      <c r="QGE24" s="162"/>
      <c r="QGF24" s="171"/>
      <c r="QGG24" s="171"/>
      <c r="QGH24" s="171"/>
      <c r="QGI24" s="171"/>
      <c r="QGJ24" s="171"/>
      <c r="QGK24" s="171"/>
      <c r="QGL24" s="172"/>
      <c r="QGM24" s="162"/>
      <c r="QGN24" s="171"/>
      <c r="QGO24" s="171"/>
      <c r="QGP24" s="171"/>
      <c r="QGQ24" s="171"/>
      <c r="QGR24" s="171"/>
      <c r="QGS24" s="171"/>
      <c r="QGT24" s="172"/>
      <c r="QGU24" s="162"/>
      <c r="QGV24" s="171"/>
      <c r="QGW24" s="171"/>
      <c r="QGX24" s="171"/>
      <c r="QGY24" s="171"/>
      <c r="QGZ24" s="171"/>
      <c r="QHA24" s="171"/>
      <c r="QHB24" s="172"/>
      <c r="QHC24" s="162"/>
      <c r="QHD24" s="171"/>
      <c r="QHE24" s="171"/>
      <c r="QHF24" s="171"/>
      <c r="QHG24" s="171"/>
      <c r="QHH24" s="171"/>
      <c r="QHI24" s="171"/>
      <c r="QHJ24" s="172"/>
      <c r="QHK24" s="162"/>
      <c r="QHL24" s="171"/>
      <c r="QHM24" s="171"/>
      <c r="QHN24" s="171"/>
      <c r="QHO24" s="171"/>
      <c r="QHP24" s="171"/>
      <c r="QHQ24" s="171"/>
      <c r="QHR24" s="172"/>
      <c r="QHS24" s="162"/>
      <c r="QHT24" s="171"/>
      <c r="QHU24" s="171"/>
      <c r="QHV24" s="171"/>
      <c r="QHW24" s="171"/>
      <c r="QHX24" s="171"/>
      <c r="QHY24" s="171"/>
      <c r="QHZ24" s="172"/>
      <c r="QIA24" s="162"/>
      <c r="QIB24" s="171"/>
      <c r="QIC24" s="171"/>
      <c r="QID24" s="171"/>
      <c r="QIE24" s="171"/>
      <c r="QIF24" s="171"/>
      <c r="QIG24" s="171"/>
      <c r="QIH24" s="172"/>
      <c r="QII24" s="162"/>
      <c r="QIJ24" s="171"/>
      <c r="QIK24" s="171"/>
      <c r="QIL24" s="171"/>
      <c r="QIM24" s="171"/>
      <c r="QIN24" s="171"/>
      <c r="QIO24" s="171"/>
      <c r="QIP24" s="172"/>
      <c r="QIQ24" s="162"/>
      <c r="QIR24" s="171"/>
      <c r="QIS24" s="171"/>
      <c r="QIT24" s="171"/>
      <c r="QIU24" s="171"/>
      <c r="QIV24" s="171"/>
      <c r="QIW24" s="171"/>
      <c r="QIX24" s="172"/>
      <c r="QIY24" s="162"/>
      <c r="QIZ24" s="171"/>
      <c r="QJA24" s="171"/>
      <c r="QJB24" s="171"/>
      <c r="QJC24" s="171"/>
      <c r="QJD24" s="171"/>
      <c r="QJE24" s="171"/>
      <c r="QJF24" s="172"/>
      <c r="QJG24" s="162"/>
      <c r="QJH24" s="171"/>
      <c r="QJI24" s="171"/>
      <c r="QJJ24" s="171"/>
      <c r="QJK24" s="171"/>
      <c r="QJL24" s="171"/>
      <c r="QJM24" s="171"/>
      <c r="QJN24" s="172"/>
      <c r="QJO24" s="162"/>
      <c r="QJP24" s="171"/>
      <c r="QJQ24" s="171"/>
      <c r="QJR24" s="171"/>
      <c r="QJS24" s="171"/>
      <c r="QJT24" s="171"/>
      <c r="QJU24" s="171"/>
      <c r="QJV24" s="172"/>
      <c r="QJW24" s="162"/>
      <c r="QJX24" s="171"/>
      <c r="QJY24" s="171"/>
      <c r="QJZ24" s="171"/>
      <c r="QKA24" s="171"/>
      <c r="QKB24" s="171"/>
      <c r="QKC24" s="171"/>
      <c r="QKD24" s="172"/>
      <c r="QKE24" s="162"/>
      <c r="QKF24" s="171"/>
      <c r="QKG24" s="171"/>
      <c r="QKH24" s="171"/>
      <c r="QKI24" s="171"/>
      <c r="QKJ24" s="171"/>
      <c r="QKK24" s="171"/>
      <c r="QKL24" s="172"/>
      <c r="QKM24" s="162"/>
      <c r="QKN24" s="171"/>
      <c r="QKO24" s="171"/>
      <c r="QKP24" s="171"/>
      <c r="QKQ24" s="171"/>
      <c r="QKR24" s="171"/>
      <c r="QKS24" s="171"/>
      <c r="QKT24" s="172"/>
      <c r="QKU24" s="162"/>
      <c r="QKV24" s="171"/>
      <c r="QKW24" s="171"/>
      <c r="QKX24" s="171"/>
      <c r="QKY24" s="171"/>
      <c r="QKZ24" s="171"/>
      <c r="QLA24" s="171"/>
      <c r="QLB24" s="172"/>
      <c r="QLC24" s="162"/>
      <c r="QLD24" s="171"/>
      <c r="QLE24" s="171"/>
      <c r="QLF24" s="171"/>
      <c r="QLG24" s="171"/>
      <c r="QLH24" s="171"/>
      <c r="QLI24" s="171"/>
      <c r="QLJ24" s="172"/>
      <c r="QLK24" s="162"/>
      <c r="QLL24" s="171"/>
      <c r="QLM24" s="171"/>
      <c r="QLN24" s="171"/>
      <c r="QLO24" s="171"/>
      <c r="QLP24" s="171"/>
      <c r="QLQ24" s="171"/>
      <c r="QLR24" s="172"/>
      <c r="QLS24" s="162"/>
      <c r="QLT24" s="171"/>
      <c r="QLU24" s="171"/>
      <c r="QLV24" s="171"/>
      <c r="QLW24" s="171"/>
      <c r="QLX24" s="171"/>
      <c r="QLY24" s="171"/>
      <c r="QLZ24" s="172"/>
      <c r="QMA24" s="162"/>
      <c r="QMB24" s="171"/>
      <c r="QMC24" s="171"/>
      <c r="QMD24" s="171"/>
      <c r="QME24" s="171"/>
      <c r="QMF24" s="171"/>
      <c r="QMG24" s="171"/>
      <c r="QMH24" s="172"/>
      <c r="QMI24" s="162"/>
      <c r="QMJ24" s="171"/>
      <c r="QMK24" s="171"/>
      <c r="QML24" s="171"/>
      <c r="QMM24" s="171"/>
      <c r="QMN24" s="171"/>
      <c r="QMO24" s="171"/>
      <c r="QMP24" s="172"/>
      <c r="QMQ24" s="162"/>
      <c r="QMR24" s="171"/>
      <c r="QMS24" s="171"/>
      <c r="QMT24" s="171"/>
      <c r="QMU24" s="171"/>
      <c r="QMV24" s="171"/>
      <c r="QMW24" s="171"/>
      <c r="QMX24" s="172"/>
      <c r="QMY24" s="162"/>
      <c r="QMZ24" s="171"/>
      <c r="QNA24" s="171"/>
      <c r="QNB24" s="171"/>
      <c r="QNC24" s="171"/>
      <c r="QND24" s="171"/>
      <c r="QNE24" s="171"/>
      <c r="QNF24" s="172"/>
      <c r="QNG24" s="162"/>
      <c r="QNH24" s="171"/>
      <c r="QNI24" s="171"/>
      <c r="QNJ24" s="171"/>
      <c r="QNK24" s="171"/>
      <c r="QNL24" s="171"/>
      <c r="QNM24" s="171"/>
      <c r="QNN24" s="172"/>
      <c r="QNO24" s="162"/>
      <c r="QNP24" s="171"/>
      <c r="QNQ24" s="171"/>
      <c r="QNR24" s="171"/>
      <c r="QNS24" s="171"/>
      <c r="QNT24" s="171"/>
      <c r="QNU24" s="171"/>
      <c r="QNV24" s="172"/>
      <c r="QNW24" s="162"/>
      <c r="QNX24" s="171"/>
      <c r="QNY24" s="171"/>
      <c r="QNZ24" s="171"/>
      <c r="QOA24" s="171"/>
      <c r="QOB24" s="171"/>
      <c r="QOC24" s="171"/>
      <c r="QOD24" s="172"/>
      <c r="QOE24" s="162"/>
      <c r="QOF24" s="171"/>
      <c r="QOG24" s="171"/>
      <c r="QOH24" s="171"/>
      <c r="QOI24" s="171"/>
      <c r="QOJ24" s="171"/>
      <c r="QOK24" s="171"/>
      <c r="QOL24" s="172"/>
      <c r="QOM24" s="162"/>
      <c r="QON24" s="171"/>
      <c r="QOO24" s="171"/>
      <c r="QOP24" s="171"/>
      <c r="QOQ24" s="171"/>
      <c r="QOR24" s="171"/>
      <c r="QOS24" s="171"/>
      <c r="QOT24" s="172"/>
      <c r="QOU24" s="162"/>
      <c r="QOV24" s="171"/>
      <c r="QOW24" s="171"/>
      <c r="QOX24" s="171"/>
      <c r="QOY24" s="171"/>
      <c r="QOZ24" s="171"/>
      <c r="QPA24" s="171"/>
      <c r="QPB24" s="172"/>
      <c r="QPC24" s="162"/>
      <c r="QPD24" s="171"/>
      <c r="QPE24" s="171"/>
      <c r="QPF24" s="171"/>
      <c r="QPG24" s="171"/>
      <c r="QPH24" s="171"/>
      <c r="QPI24" s="171"/>
      <c r="QPJ24" s="172"/>
      <c r="QPK24" s="162"/>
      <c r="QPL24" s="171"/>
      <c r="QPM24" s="171"/>
      <c r="QPN24" s="171"/>
      <c r="QPO24" s="171"/>
      <c r="QPP24" s="171"/>
      <c r="QPQ24" s="171"/>
      <c r="QPR24" s="172"/>
      <c r="QPS24" s="162"/>
      <c r="QPT24" s="171"/>
      <c r="QPU24" s="171"/>
      <c r="QPV24" s="171"/>
      <c r="QPW24" s="171"/>
      <c r="QPX24" s="171"/>
      <c r="QPY24" s="171"/>
      <c r="QPZ24" s="172"/>
      <c r="QQA24" s="162"/>
      <c r="QQB24" s="171"/>
      <c r="QQC24" s="171"/>
      <c r="QQD24" s="171"/>
      <c r="QQE24" s="171"/>
      <c r="QQF24" s="171"/>
      <c r="QQG24" s="171"/>
      <c r="QQH24" s="172"/>
      <c r="QQI24" s="162"/>
      <c r="QQJ24" s="171"/>
      <c r="QQK24" s="171"/>
      <c r="QQL24" s="171"/>
      <c r="QQM24" s="171"/>
      <c r="QQN24" s="171"/>
      <c r="QQO24" s="171"/>
      <c r="QQP24" s="172"/>
      <c r="QQQ24" s="162"/>
      <c r="QQR24" s="171"/>
      <c r="QQS24" s="171"/>
      <c r="QQT24" s="171"/>
      <c r="QQU24" s="171"/>
      <c r="QQV24" s="171"/>
      <c r="QQW24" s="171"/>
      <c r="QQX24" s="172"/>
      <c r="QQY24" s="162"/>
      <c r="QQZ24" s="171"/>
      <c r="QRA24" s="171"/>
      <c r="QRB24" s="171"/>
      <c r="QRC24" s="171"/>
      <c r="QRD24" s="171"/>
      <c r="QRE24" s="171"/>
      <c r="QRF24" s="172"/>
      <c r="QRG24" s="162"/>
      <c r="QRH24" s="171"/>
      <c r="QRI24" s="171"/>
      <c r="QRJ24" s="171"/>
      <c r="QRK24" s="171"/>
      <c r="QRL24" s="171"/>
      <c r="QRM24" s="171"/>
      <c r="QRN24" s="172"/>
      <c r="QRO24" s="162"/>
      <c r="QRP24" s="171"/>
      <c r="QRQ24" s="171"/>
      <c r="QRR24" s="171"/>
      <c r="QRS24" s="171"/>
      <c r="QRT24" s="171"/>
      <c r="QRU24" s="171"/>
      <c r="QRV24" s="172"/>
      <c r="QRW24" s="162"/>
      <c r="QRX24" s="171"/>
      <c r="QRY24" s="171"/>
      <c r="QRZ24" s="171"/>
      <c r="QSA24" s="171"/>
      <c r="QSB24" s="171"/>
      <c r="QSC24" s="171"/>
      <c r="QSD24" s="172"/>
      <c r="QSE24" s="162"/>
      <c r="QSF24" s="171"/>
      <c r="QSG24" s="171"/>
      <c r="QSH24" s="171"/>
      <c r="QSI24" s="171"/>
      <c r="QSJ24" s="171"/>
      <c r="QSK24" s="171"/>
      <c r="QSL24" s="172"/>
      <c r="QSM24" s="162"/>
      <c r="QSN24" s="171"/>
      <c r="QSO24" s="171"/>
      <c r="QSP24" s="171"/>
      <c r="QSQ24" s="171"/>
      <c r="QSR24" s="171"/>
      <c r="QSS24" s="171"/>
      <c r="QST24" s="172"/>
      <c r="QSU24" s="162"/>
      <c r="QSV24" s="171"/>
      <c r="QSW24" s="171"/>
      <c r="QSX24" s="171"/>
      <c r="QSY24" s="171"/>
      <c r="QSZ24" s="171"/>
      <c r="QTA24" s="171"/>
      <c r="QTB24" s="172"/>
      <c r="QTC24" s="162"/>
      <c r="QTD24" s="171"/>
      <c r="QTE24" s="171"/>
      <c r="QTF24" s="171"/>
      <c r="QTG24" s="171"/>
      <c r="QTH24" s="171"/>
      <c r="QTI24" s="171"/>
      <c r="QTJ24" s="172"/>
      <c r="QTK24" s="162"/>
      <c r="QTL24" s="171"/>
      <c r="QTM24" s="171"/>
      <c r="QTN24" s="171"/>
      <c r="QTO24" s="171"/>
      <c r="QTP24" s="171"/>
      <c r="QTQ24" s="171"/>
      <c r="QTR24" s="172"/>
      <c r="QTS24" s="162"/>
      <c r="QTT24" s="171"/>
      <c r="QTU24" s="171"/>
      <c r="QTV24" s="171"/>
      <c r="QTW24" s="171"/>
      <c r="QTX24" s="171"/>
      <c r="QTY24" s="171"/>
      <c r="QTZ24" s="172"/>
      <c r="QUA24" s="162"/>
      <c r="QUB24" s="171"/>
      <c r="QUC24" s="171"/>
      <c r="QUD24" s="171"/>
      <c r="QUE24" s="171"/>
      <c r="QUF24" s="171"/>
      <c r="QUG24" s="171"/>
      <c r="QUH24" s="172"/>
      <c r="QUI24" s="162"/>
      <c r="QUJ24" s="171"/>
      <c r="QUK24" s="171"/>
      <c r="QUL24" s="171"/>
      <c r="QUM24" s="171"/>
      <c r="QUN24" s="171"/>
      <c r="QUO24" s="171"/>
      <c r="QUP24" s="172"/>
      <c r="QUQ24" s="162"/>
      <c r="QUR24" s="171"/>
      <c r="QUS24" s="171"/>
      <c r="QUT24" s="171"/>
      <c r="QUU24" s="171"/>
      <c r="QUV24" s="171"/>
      <c r="QUW24" s="171"/>
      <c r="QUX24" s="172"/>
      <c r="QUY24" s="162"/>
      <c r="QUZ24" s="171"/>
      <c r="QVA24" s="171"/>
      <c r="QVB24" s="171"/>
      <c r="QVC24" s="171"/>
      <c r="QVD24" s="171"/>
      <c r="QVE24" s="171"/>
      <c r="QVF24" s="172"/>
      <c r="QVG24" s="162"/>
      <c r="QVH24" s="171"/>
      <c r="QVI24" s="171"/>
      <c r="QVJ24" s="171"/>
      <c r="QVK24" s="171"/>
      <c r="QVL24" s="171"/>
      <c r="QVM24" s="171"/>
      <c r="QVN24" s="172"/>
      <c r="QVO24" s="162"/>
      <c r="QVP24" s="171"/>
      <c r="QVQ24" s="171"/>
      <c r="QVR24" s="171"/>
      <c r="QVS24" s="171"/>
      <c r="QVT24" s="171"/>
      <c r="QVU24" s="171"/>
      <c r="QVV24" s="172"/>
      <c r="QVW24" s="162"/>
      <c r="QVX24" s="171"/>
      <c r="QVY24" s="171"/>
      <c r="QVZ24" s="171"/>
      <c r="QWA24" s="171"/>
      <c r="QWB24" s="171"/>
      <c r="QWC24" s="171"/>
      <c r="QWD24" s="172"/>
      <c r="QWE24" s="162"/>
      <c r="QWF24" s="171"/>
      <c r="QWG24" s="171"/>
      <c r="QWH24" s="171"/>
      <c r="QWI24" s="171"/>
      <c r="QWJ24" s="171"/>
      <c r="QWK24" s="171"/>
      <c r="QWL24" s="172"/>
      <c r="QWM24" s="162"/>
      <c r="QWN24" s="171"/>
      <c r="QWO24" s="171"/>
      <c r="QWP24" s="171"/>
      <c r="QWQ24" s="171"/>
      <c r="QWR24" s="171"/>
      <c r="QWS24" s="171"/>
      <c r="QWT24" s="172"/>
      <c r="QWU24" s="162"/>
      <c r="QWV24" s="171"/>
      <c r="QWW24" s="171"/>
      <c r="QWX24" s="171"/>
      <c r="QWY24" s="171"/>
      <c r="QWZ24" s="171"/>
      <c r="QXA24" s="171"/>
      <c r="QXB24" s="172"/>
      <c r="QXC24" s="162"/>
      <c r="QXD24" s="171"/>
      <c r="QXE24" s="171"/>
      <c r="QXF24" s="171"/>
      <c r="QXG24" s="171"/>
      <c r="QXH24" s="171"/>
      <c r="QXI24" s="171"/>
      <c r="QXJ24" s="172"/>
      <c r="QXK24" s="162"/>
      <c r="QXL24" s="171"/>
      <c r="QXM24" s="171"/>
      <c r="QXN24" s="171"/>
      <c r="QXO24" s="171"/>
      <c r="QXP24" s="171"/>
      <c r="QXQ24" s="171"/>
      <c r="QXR24" s="172"/>
      <c r="QXS24" s="162"/>
      <c r="QXT24" s="171"/>
      <c r="QXU24" s="171"/>
      <c r="QXV24" s="171"/>
      <c r="QXW24" s="171"/>
      <c r="QXX24" s="171"/>
      <c r="QXY24" s="171"/>
      <c r="QXZ24" s="172"/>
      <c r="QYA24" s="162"/>
      <c r="QYB24" s="171"/>
      <c r="QYC24" s="171"/>
      <c r="QYD24" s="171"/>
      <c r="QYE24" s="171"/>
      <c r="QYF24" s="171"/>
      <c r="QYG24" s="171"/>
      <c r="QYH24" s="172"/>
      <c r="QYI24" s="162"/>
      <c r="QYJ24" s="171"/>
      <c r="QYK24" s="171"/>
      <c r="QYL24" s="171"/>
      <c r="QYM24" s="171"/>
      <c r="QYN24" s="171"/>
      <c r="QYO24" s="171"/>
      <c r="QYP24" s="172"/>
      <c r="QYQ24" s="162"/>
      <c r="QYR24" s="171"/>
      <c r="QYS24" s="171"/>
      <c r="QYT24" s="171"/>
      <c r="QYU24" s="171"/>
      <c r="QYV24" s="171"/>
      <c r="QYW24" s="171"/>
      <c r="QYX24" s="172"/>
      <c r="QYY24" s="162"/>
      <c r="QYZ24" s="171"/>
      <c r="QZA24" s="171"/>
      <c r="QZB24" s="171"/>
      <c r="QZC24" s="171"/>
      <c r="QZD24" s="171"/>
      <c r="QZE24" s="171"/>
      <c r="QZF24" s="172"/>
      <c r="QZG24" s="162"/>
      <c r="QZH24" s="171"/>
      <c r="QZI24" s="171"/>
      <c r="QZJ24" s="171"/>
      <c r="QZK24" s="171"/>
      <c r="QZL24" s="171"/>
      <c r="QZM24" s="171"/>
      <c r="QZN24" s="172"/>
      <c r="QZO24" s="162"/>
      <c r="QZP24" s="171"/>
      <c r="QZQ24" s="171"/>
      <c r="QZR24" s="171"/>
      <c r="QZS24" s="171"/>
      <c r="QZT24" s="171"/>
      <c r="QZU24" s="171"/>
      <c r="QZV24" s="172"/>
      <c r="QZW24" s="162"/>
      <c r="QZX24" s="171"/>
      <c r="QZY24" s="171"/>
      <c r="QZZ24" s="171"/>
      <c r="RAA24" s="171"/>
      <c r="RAB24" s="171"/>
      <c r="RAC24" s="171"/>
      <c r="RAD24" s="172"/>
      <c r="RAE24" s="162"/>
      <c r="RAF24" s="171"/>
      <c r="RAG24" s="171"/>
      <c r="RAH24" s="171"/>
      <c r="RAI24" s="171"/>
      <c r="RAJ24" s="171"/>
      <c r="RAK24" s="171"/>
      <c r="RAL24" s="172"/>
      <c r="RAM24" s="162"/>
      <c r="RAN24" s="171"/>
      <c r="RAO24" s="171"/>
      <c r="RAP24" s="171"/>
      <c r="RAQ24" s="171"/>
      <c r="RAR24" s="171"/>
      <c r="RAS24" s="171"/>
      <c r="RAT24" s="172"/>
      <c r="RAU24" s="162"/>
      <c r="RAV24" s="171"/>
      <c r="RAW24" s="171"/>
      <c r="RAX24" s="171"/>
      <c r="RAY24" s="171"/>
      <c r="RAZ24" s="171"/>
      <c r="RBA24" s="171"/>
      <c r="RBB24" s="172"/>
      <c r="RBC24" s="162"/>
      <c r="RBD24" s="171"/>
      <c r="RBE24" s="171"/>
      <c r="RBF24" s="171"/>
      <c r="RBG24" s="171"/>
      <c r="RBH24" s="171"/>
      <c r="RBI24" s="171"/>
      <c r="RBJ24" s="172"/>
      <c r="RBK24" s="162"/>
      <c r="RBL24" s="171"/>
      <c r="RBM24" s="171"/>
      <c r="RBN24" s="171"/>
      <c r="RBO24" s="171"/>
      <c r="RBP24" s="171"/>
      <c r="RBQ24" s="171"/>
      <c r="RBR24" s="172"/>
      <c r="RBS24" s="162"/>
      <c r="RBT24" s="171"/>
      <c r="RBU24" s="171"/>
      <c r="RBV24" s="171"/>
      <c r="RBW24" s="171"/>
      <c r="RBX24" s="171"/>
      <c r="RBY24" s="171"/>
      <c r="RBZ24" s="172"/>
      <c r="RCA24" s="162"/>
      <c r="RCB24" s="171"/>
      <c r="RCC24" s="171"/>
      <c r="RCD24" s="171"/>
      <c r="RCE24" s="171"/>
      <c r="RCF24" s="171"/>
      <c r="RCG24" s="171"/>
      <c r="RCH24" s="172"/>
      <c r="RCI24" s="162"/>
      <c r="RCJ24" s="171"/>
      <c r="RCK24" s="171"/>
      <c r="RCL24" s="171"/>
      <c r="RCM24" s="171"/>
      <c r="RCN24" s="171"/>
      <c r="RCO24" s="171"/>
      <c r="RCP24" s="172"/>
      <c r="RCQ24" s="162"/>
      <c r="RCR24" s="171"/>
      <c r="RCS24" s="171"/>
      <c r="RCT24" s="171"/>
      <c r="RCU24" s="171"/>
      <c r="RCV24" s="171"/>
      <c r="RCW24" s="171"/>
      <c r="RCX24" s="172"/>
      <c r="RCY24" s="162"/>
      <c r="RCZ24" s="171"/>
      <c r="RDA24" s="171"/>
      <c r="RDB24" s="171"/>
      <c r="RDC24" s="171"/>
      <c r="RDD24" s="171"/>
      <c r="RDE24" s="171"/>
      <c r="RDF24" s="172"/>
      <c r="RDG24" s="162"/>
      <c r="RDH24" s="171"/>
      <c r="RDI24" s="171"/>
      <c r="RDJ24" s="171"/>
      <c r="RDK24" s="171"/>
      <c r="RDL24" s="171"/>
      <c r="RDM24" s="171"/>
      <c r="RDN24" s="172"/>
      <c r="RDO24" s="162"/>
      <c r="RDP24" s="171"/>
      <c r="RDQ24" s="171"/>
      <c r="RDR24" s="171"/>
      <c r="RDS24" s="171"/>
      <c r="RDT24" s="171"/>
      <c r="RDU24" s="171"/>
      <c r="RDV24" s="172"/>
      <c r="RDW24" s="162"/>
      <c r="RDX24" s="171"/>
      <c r="RDY24" s="171"/>
      <c r="RDZ24" s="171"/>
      <c r="REA24" s="171"/>
      <c r="REB24" s="171"/>
      <c r="REC24" s="171"/>
      <c r="RED24" s="172"/>
      <c r="REE24" s="162"/>
      <c r="REF24" s="171"/>
      <c r="REG24" s="171"/>
      <c r="REH24" s="171"/>
      <c r="REI24" s="171"/>
      <c r="REJ24" s="171"/>
      <c r="REK24" s="171"/>
      <c r="REL24" s="172"/>
      <c r="REM24" s="162"/>
      <c r="REN24" s="171"/>
      <c r="REO24" s="171"/>
      <c r="REP24" s="171"/>
      <c r="REQ24" s="171"/>
      <c r="RER24" s="171"/>
      <c r="RES24" s="171"/>
      <c r="RET24" s="172"/>
      <c r="REU24" s="162"/>
      <c r="REV24" s="171"/>
      <c r="REW24" s="171"/>
      <c r="REX24" s="171"/>
      <c r="REY24" s="171"/>
      <c r="REZ24" s="171"/>
      <c r="RFA24" s="171"/>
      <c r="RFB24" s="172"/>
      <c r="RFC24" s="162"/>
      <c r="RFD24" s="171"/>
      <c r="RFE24" s="171"/>
      <c r="RFF24" s="171"/>
      <c r="RFG24" s="171"/>
      <c r="RFH24" s="171"/>
      <c r="RFI24" s="171"/>
      <c r="RFJ24" s="172"/>
      <c r="RFK24" s="162"/>
      <c r="RFL24" s="171"/>
      <c r="RFM24" s="171"/>
      <c r="RFN24" s="171"/>
      <c r="RFO24" s="171"/>
      <c r="RFP24" s="171"/>
      <c r="RFQ24" s="171"/>
      <c r="RFR24" s="172"/>
      <c r="RFS24" s="162"/>
      <c r="RFT24" s="171"/>
      <c r="RFU24" s="171"/>
      <c r="RFV24" s="171"/>
      <c r="RFW24" s="171"/>
      <c r="RFX24" s="171"/>
      <c r="RFY24" s="171"/>
      <c r="RFZ24" s="172"/>
      <c r="RGA24" s="162"/>
      <c r="RGB24" s="171"/>
      <c r="RGC24" s="171"/>
      <c r="RGD24" s="171"/>
      <c r="RGE24" s="171"/>
      <c r="RGF24" s="171"/>
      <c r="RGG24" s="171"/>
      <c r="RGH24" s="172"/>
      <c r="RGI24" s="162"/>
      <c r="RGJ24" s="171"/>
      <c r="RGK24" s="171"/>
      <c r="RGL24" s="171"/>
      <c r="RGM24" s="171"/>
      <c r="RGN24" s="171"/>
      <c r="RGO24" s="171"/>
      <c r="RGP24" s="172"/>
      <c r="RGQ24" s="162"/>
      <c r="RGR24" s="171"/>
      <c r="RGS24" s="171"/>
      <c r="RGT24" s="171"/>
      <c r="RGU24" s="171"/>
      <c r="RGV24" s="171"/>
      <c r="RGW24" s="171"/>
      <c r="RGX24" s="172"/>
      <c r="RGY24" s="162"/>
      <c r="RGZ24" s="171"/>
      <c r="RHA24" s="171"/>
      <c r="RHB24" s="171"/>
      <c r="RHC24" s="171"/>
      <c r="RHD24" s="171"/>
      <c r="RHE24" s="171"/>
      <c r="RHF24" s="172"/>
      <c r="RHG24" s="162"/>
      <c r="RHH24" s="171"/>
      <c r="RHI24" s="171"/>
      <c r="RHJ24" s="171"/>
      <c r="RHK24" s="171"/>
      <c r="RHL24" s="171"/>
      <c r="RHM24" s="171"/>
      <c r="RHN24" s="172"/>
      <c r="RHO24" s="162"/>
      <c r="RHP24" s="171"/>
      <c r="RHQ24" s="171"/>
      <c r="RHR24" s="171"/>
      <c r="RHS24" s="171"/>
      <c r="RHT24" s="171"/>
      <c r="RHU24" s="171"/>
      <c r="RHV24" s="172"/>
      <c r="RHW24" s="162"/>
      <c r="RHX24" s="171"/>
      <c r="RHY24" s="171"/>
      <c r="RHZ24" s="171"/>
      <c r="RIA24" s="171"/>
      <c r="RIB24" s="171"/>
      <c r="RIC24" s="171"/>
      <c r="RID24" s="172"/>
      <c r="RIE24" s="162"/>
      <c r="RIF24" s="171"/>
      <c r="RIG24" s="171"/>
      <c r="RIH24" s="171"/>
      <c r="RII24" s="171"/>
      <c r="RIJ24" s="171"/>
      <c r="RIK24" s="171"/>
      <c r="RIL24" s="172"/>
      <c r="RIM24" s="162"/>
      <c r="RIN24" s="171"/>
      <c r="RIO24" s="171"/>
      <c r="RIP24" s="171"/>
      <c r="RIQ24" s="171"/>
      <c r="RIR24" s="171"/>
      <c r="RIS24" s="171"/>
      <c r="RIT24" s="172"/>
      <c r="RIU24" s="162"/>
      <c r="RIV24" s="171"/>
      <c r="RIW24" s="171"/>
      <c r="RIX24" s="171"/>
      <c r="RIY24" s="171"/>
      <c r="RIZ24" s="171"/>
      <c r="RJA24" s="171"/>
      <c r="RJB24" s="172"/>
      <c r="RJC24" s="162"/>
      <c r="RJD24" s="171"/>
      <c r="RJE24" s="171"/>
      <c r="RJF24" s="171"/>
      <c r="RJG24" s="171"/>
      <c r="RJH24" s="171"/>
      <c r="RJI24" s="171"/>
      <c r="RJJ24" s="172"/>
      <c r="RJK24" s="162"/>
      <c r="RJL24" s="171"/>
      <c r="RJM24" s="171"/>
      <c r="RJN24" s="171"/>
      <c r="RJO24" s="171"/>
      <c r="RJP24" s="171"/>
      <c r="RJQ24" s="171"/>
      <c r="RJR24" s="172"/>
      <c r="RJS24" s="162"/>
      <c r="RJT24" s="171"/>
      <c r="RJU24" s="171"/>
      <c r="RJV24" s="171"/>
      <c r="RJW24" s="171"/>
      <c r="RJX24" s="171"/>
      <c r="RJY24" s="171"/>
      <c r="RJZ24" s="172"/>
      <c r="RKA24" s="162"/>
      <c r="RKB24" s="171"/>
      <c r="RKC24" s="171"/>
      <c r="RKD24" s="171"/>
      <c r="RKE24" s="171"/>
      <c r="RKF24" s="171"/>
      <c r="RKG24" s="171"/>
      <c r="RKH24" s="172"/>
      <c r="RKI24" s="162"/>
      <c r="RKJ24" s="171"/>
      <c r="RKK24" s="171"/>
      <c r="RKL24" s="171"/>
      <c r="RKM24" s="171"/>
      <c r="RKN24" s="171"/>
      <c r="RKO24" s="171"/>
      <c r="RKP24" s="172"/>
      <c r="RKQ24" s="162"/>
      <c r="RKR24" s="171"/>
      <c r="RKS24" s="171"/>
      <c r="RKT24" s="171"/>
      <c r="RKU24" s="171"/>
      <c r="RKV24" s="171"/>
      <c r="RKW24" s="171"/>
      <c r="RKX24" s="172"/>
      <c r="RKY24" s="162"/>
      <c r="RKZ24" s="171"/>
      <c r="RLA24" s="171"/>
      <c r="RLB24" s="171"/>
      <c r="RLC24" s="171"/>
      <c r="RLD24" s="171"/>
      <c r="RLE24" s="171"/>
      <c r="RLF24" s="172"/>
      <c r="RLG24" s="162"/>
      <c r="RLH24" s="171"/>
      <c r="RLI24" s="171"/>
      <c r="RLJ24" s="171"/>
      <c r="RLK24" s="171"/>
      <c r="RLL24" s="171"/>
      <c r="RLM24" s="171"/>
      <c r="RLN24" s="172"/>
      <c r="RLO24" s="162"/>
      <c r="RLP24" s="171"/>
      <c r="RLQ24" s="171"/>
      <c r="RLR24" s="171"/>
      <c r="RLS24" s="171"/>
      <c r="RLT24" s="171"/>
      <c r="RLU24" s="171"/>
      <c r="RLV24" s="172"/>
      <c r="RLW24" s="162"/>
      <c r="RLX24" s="171"/>
      <c r="RLY24" s="171"/>
      <c r="RLZ24" s="171"/>
      <c r="RMA24" s="171"/>
      <c r="RMB24" s="171"/>
      <c r="RMC24" s="171"/>
      <c r="RMD24" s="172"/>
      <c r="RME24" s="162"/>
      <c r="RMF24" s="171"/>
      <c r="RMG24" s="171"/>
      <c r="RMH24" s="171"/>
      <c r="RMI24" s="171"/>
      <c r="RMJ24" s="171"/>
      <c r="RMK24" s="171"/>
      <c r="RML24" s="172"/>
      <c r="RMM24" s="162"/>
      <c r="RMN24" s="171"/>
      <c r="RMO24" s="171"/>
      <c r="RMP24" s="171"/>
      <c r="RMQ24" s="171"/>
      <c r="RMR24" s="171"/>
      <c r="RMS24" s="171"/>
      <c r="RMT24" s="172"/>
      <c r="RMU24" s="162"/>
      <c r="RMV24" s="171"/>
      <c r="RMW24" s="171"/>
      <c r="RMX24" s="171"/>
      <c r="RMY24" s="171"/>
      <c r="RMZ24" s="171"/>
      <c r="RNA24" s="171"/>
      <c r="RNB24" s="172"/>
      <c r="RNC24" s="162"/>
      <c r="RND24" s="171"/>
      <c r="RNE24" s="171"/>
      <c r="RNF24" s="171"/>
      <c r="RNG24" s="171"/>
      <c r="RNH24" s="171"/>
      <c r="RNI24" s="171"/>
      <c r="RNJ24" s="172"/>
      <c r="RNK24" s="162"/>
      <c r="RNL24" s="171"/>
      <c r="RNM24" s="171"/>
      <c r="RNN24" s="171"/>
      <c r="RNO24" s="171"/>
      <c r="RNP24" s="171"/>
      <c r="RNQ24" s="171"/>
      <c r="RNR24" s="172"/>
      <c r="RNS24" s="162"/>
      <c r="RNT24" s="171"/>
      <c r="RNU24" s="171"/>
      <c r="RNV24" s="171"/>
      <c r="RNW24" s="171"/>
      <c r="RNX24" s="171"/>
      <c r="RNY24" s="171"/>
      <c r="RNZ24" s="172"/>
      <c r="ROA24" s="162"/>
      <c r="ROB24" s="171"/>
      <c r="ROC24" s="171"/>
      <c r="ROD24" s="171"/>
      <c r="ROE24" s="171"/>
      <c r="ROF24" s="171"/>
      <c r="ROG24" s="171"/>
      <c r="ROH24" s="172"/>
      <c r="ROI24" s="162"/>
      <c r="ROJ24" s="171"/>
      <c r="ROK24" s="171"/>
      <c r="ROL24" s="171"/>
      <c r="ROM24" s="171"/>
      <c r="RON24" s="171"/>
      <c r="ROO24" s="171"/>
      <c r="ROP24" s="172"/>
      <c r="ROQ24" s="162"/>
      <c r="ROR24" s="171"/>
      <c r="ROS24" s="171"/>
      <c r="ROT24" s="171"/>
      <c r="ROU24" s="171"/>
      <c r="ROV24" s="171"/>
      <c r="ROW24" s="171"/>
      <c r="ROX24" s="172"/>
      <c r="ROY24" s="162"/>
      <c r="ROZ24" s="171"/>
      <c r="RPA24" s="171"/>
      <c r="RPB24" s="171"/>
      <c r="RPC24" s="171"/>
      <c r="RPD24" s="171"/>
      <c r="RPE24" s="171"/>
      <c r="RPF24" s="172"/>
      <c r="RPG24" s="162"/>
      <c r="RPH24" s="171"/>
      <c r="RPI24" s="171"/>
      <c r="RPJ24" s="171"/>
      <c r="RPK24" s="171"/>
      <c r="RPL24" s="171"/>
      <c r="RPM24" s="171"/>
      <c r="RPN24" s="172"/>
      <c r="RPO24" s="162"/>
      <c r="RPP24" s="171"/>
      <c r="RPQ24" s="171"/>
      <c r="RPR24" s="171"/>
      <c r="RPS24" s="171"/>
      <c r="RPT24" s="171"/>
      <c r="RPU24" s="171"/>
      <c r="RPV24" s="172"/>
      <c r="RPW24" s="162"/>
      <c r="RPX24" s="171"/>
      <c r="RPY24" s="171"/>
      <c r="RPZ24" s="171"/>
      <c r="RQA24" s="171"/>
      <c r="RQB24" s="171"/>
      <c r="RQC24" s="171"/>
      <c r="RQD24" s="172"/>
      <c r="RQE24" s="162"/>
      <c r="RQF24" s="171"/>
      <c r="RQG24" s="171"/>
      <c r="RQH24" s="171"/>
      <c r="RQI24" s="171"/>
      <c r="RQJ24" s="171"/>
      <c r="RQK24" s="171"/>
      <c r="RQL24" s="172"/>
      <c r="RQM24" s="162"/>
      <c r="RQN24" s="171"/>
      <c r="RQO24" s="171"/>
      <c r="RQP24" s="171"/>
      <c r="RQQ24" s="171"/>
      <c r="RQR24" s="171"/>
      <c r="RQS24" s="171"/>
      <c r="RQT24" s="172"/>
      <c r="RQU24" s="162"/>
      <c r="RQV24" s="171"/>
      <c r="RQW24" s="171"/>
      <c r="RQX24" s="171"/>
      <c r="RQY24" s="171"/>
      <c r="RQZ24" s="171"/>
      <c r="RRA24" s="171"/>
      <c r="RRB24" s="172"/>
      <c r="RRC24" s="162"/>
      <c r="RRD24" s="171"/>
      <c r="RRE24" s="171"/>
      <c r="RRF24" s="171"/>
      <c r="RRG24" s="171"/>
      <c r="RRH24" s="171"/>
      <c r="RRI24" s="171"/>
      <c r="RRJ24" s="172"/>
      <c r="RRK24" s="162"/>
      <c r="RRL24" s="171"/>
      <c r="RRM24" s="171"/>
      <c r="RRN24" s="171"/>
      <c r="RRO24" s="171"/>
      <c r="RRP24" s="171"/>
      <c r="RRQ24" s="171"/>
      <c r="RRR24" s="172"/>
      <c r="RRS24" s="162"/>
      <c r="RRT24" s="171"/>
      <c r="RRU24" s="171"/>
      <c r="RRV24" s="171"/>
      <c r="RRW24" s="171"/>
      <c r="RRX24" s="171"/>
      <c r="RRY24" s="171"/>
      <c r="RRZ24" s="172"/>
      <c r="RSA24" s="162"/>
      <c r="RSB24" s="171"/>
      <c r="RSC24" s="171"/>
      <c r="RSD24" s="171"/>
      <c r="RSE24" s="171"/>
      <c r="RSF24" s="171"/>
      <c r="RSG24" s="171"/>
      <c r="RSH24" s="172"/>
      <c r="RSI24" s="162"/>
      <c r="RSJ24" s="171"/>
      <c r="RSK24" s="171"/>
      <c r="RSL24" s="171"/>
      <c r="RSM24" s="171"/>
      <c r="RSN24" s="171"/>
      <c r="RSO24" s="171"/>
      <c r="RSP24" s="172"/>
      <c r="RSQ24" s="162"/>
      <c r="RSR24" s="171"/>
      <c r="RSS24" s="171"/>
      <c r="RST24" s="171"/>
      <c r="RSU24" s="171"/>
      <c r="RSV24" s="171"/>
      <c r="RSW24" s="171"/>
      <c r="RSX24" s="172"/>
      <c r="RSY24" s="162"/>
      <c r="RSZ24" s="171"/>
      <c r="RTA24" s="171"/>
      <c r="RTB24" s="171"/>
      <c r="RTC24" s="171"/>
      <c r="RTD24" s="171"/>
      <c r="RTE24" s="171"/>
      <c r="RTF24" s="172"/>
      <c r="RTG24" s="162"/>
      <c r="RTH24" s="171"/>
      <c r="RTI24" s="171"/>
      <c r="RTJ24" s="171"/>
      <c r="RTK24" s="171"/>
      <c r="RTL24" s="171"/>
      <c r="RTM24" s="171"/>
      <c r="RTN24" s="172"/>
      <c r="RTO24" s="162"/>
      <c r="RTP24" s="171"/>
      <c r="RTQ24" s="171"/>
      <c r="RTR24" s="171"/>
      <c r="RTS24" s="171"/>
      <c r="RTT24" s="171"/>
      <c r="RTU24" s="171"/>
      <c r="RTV24" s="172"/>
      <c r="RTW24" s="162"/>
      <c r="RTX24" s="171"/>
      <c r="RTY24" s="171"/>
      <c r="RTZ24" s="171"/>
      <c r="RUA24" s="171"/>
      <c r="RUB24" s="171"/>
      <c r="RUC24" s="171"/>
      <c r="RUD24" s="172"/>
      <c r="RUE24" s="162"/>
      <c r="RUF24" s="171"/>
      <c r="RUG24" s="171"/>
      <c r="RUH24" s="171"/>
      <c r="RUI24" s="171"/>
      <c r="RUJ24" s="171"/>
      <c r="RUK24" s="171"/>
      <c r="RUL24" s="172"/>
      <c r="RUM24" s="162"/>
      <c r="RUN24" s="171"/>
      <c r="RUO24" s="171"/>
      <c r="RUP24" s="171"/>
      <c r="RUQ24" s="171"/>
      <c r="RUR24" s="171"/>
      <c r="RUS24" s="171"/>
      <c r="RUT24" s="172"/>
      <c r="RUU24" s="162"/>
      <c r="RUV24" s="171"/>
      <c r="RUW24" s="171"/>
      <c r="RUX24" s="171"/>
      <c r="RUY24" s="171"/>
      <c r="RUZ24" s="171"/>
      <c r="RVA24" s="171"/>
      <c r="RVB24" s="172"/>
      <c r="RVC24" s="162"/>
      <c r="RVD24" s="171"/>
      <c r="RVE24" s="171"/>
      <c r="RVF24" s="171"/>
      <c r="RVG24" s="171"/>
      <c r="RVH24" s="171"/>
      <c r="RVI24" s="171"/>
      <c r="RVJ24" s="172"/>
      <c r="RVK24" s="162"/>
      <c r="RVL24" s="171"/>
      <c r="RVM24" s="171"/>
      <c r="RVN24" s="171"/>
      <c r="RVO24" s="171"/>
      <c r="RVP24" s="171"/>
      <c r="RVQ24" s="171"/>
      <c r="RVR24" s="172"/>
      <c r="RVS24" s="162"/>
      <c r="RVT24" s="171"/>
      <c r="RVU24" s="171"/>
      <c r="RVV24" s="171"/>
      <c r="RVW24" s="171"/>
      <c r="RVX24" s="171"/>
      <c r="RVY24" s="171"/>
      <c r="RVZ24" s="172"/>
      <c r="RWA24" s="162"/>
      <c r="RWB24" s="171"/>
      <c r="RWC24" s="171"/>
      <c r="RWD24" s="171"/>
      <c r="RWE24" s="171"/>
      <c r="RWF24" s="171"/>
      <c r="RWG24" s="171"/>
      <c r="RWH24" s="172"/>
      <c r="RWI24" s="162"/>
      <c r="RWJ24" s="171"/>
      <c r="RWK24" s="171"/>
      <c r="RWL24" s="171"/>
      <c r="RWM24" s="171"/>
      <c r="RWN24" s="171"/>
      <c r="RWO24" s="171"/>
      <c r="RWP24" s="172"/>
      <c r="RWQ24" s="162"/>
      <c r="RWR24" s="171"/>
      <c r="RWS24" s="171"/>
      <c r="RWT24" s="171"/>
      <c r="RWU24" s="171"/>
      <c r="RWV24" s="171"/>
      <c r="RWW24" s="171"/>
      <c r="RWX24" s="172"/>
      <c r="RWY24" s="162"/>
      <c r="RWZ24" s="171"/>
      <c r="RXA24" s="171"/>
      <c r="RXB24" s="171"/>
      <c r="RXC24" s="171"/>
      <c r="RXD24" s="171"/>
      <c r="RXE24" s="171"/>
      <c r="RXF24" s="172"/>
      <c r="RXG24" s="162"/>
      <c r="RXH24" s="171"/>
      <c r="RXI24" s="171"/>
      <c r="RXJ24" s="171"/>
      <c r="RXK24" s="171"/>
      <c r="RXL24" s="171"/>
      <c r="RXM24" s="171"/>
      <c r="RXN24" s="172"/>
      <c r="RXO24" s="162"/>
      <c r="RXP24" s="171"/>
      <c r="RXQ24" s="171"/>
      <c r="RXR24" s="171"/>
      <c r="RXS24" s="171"/>
      <c r="RXT24" s="171"/>
      <c r="RXU24" s="171"/>
      <c r="RXV24" s="172"/>
      <c r="RXW24" s="162"/>
      <c r="RXX24" s="171"/>
      <c r="RXY24" s="171"/>
      <c r="RXZ24" s="171"/>
      <c r="RYA24" s="171"/>
      <c r="RYB24" s="171"/>
      <c r="RYC24" s="171"/>
      <c r="RYD24" s="172"/>
      <c r="RYE24" s="162"/>
      <c r="RYF24" s="171"/>
      <c r="RYG24" s="171"/>
      <c r="RYH24" s="171"/>
      <c r="RYI24" s="171"/>
      <c r="RYJ24" s="171"/>
      <c r="RYK24" s="171"/>
      <c r="RYL24" s="172"/>
      <c r="RYM24" s="162"/>
      <c r="RYN24" s="171"/>
      <c r="RYO24" s="171"/>
      <c r="RYP24" s="171"/>
      <c r="RYQ24" s="171"/>
      <c r="RYR24" s="171"/>
      <c r="RYS24" s="171"/>
      <c r="RYT24" s="172"/>
      <c r="RYU24" s="162"/>
      <c r="RYV24" s="171"/>
      <c r="RYW24" s="171"/>
      <c r="RYX24" s="171"/>
      <c r="RYY24" s="171"/>
      <c r="RYZ24" s="171"/>
      <c r="RZA24" s="171"/>
      <c r="RZB24" s="172"/>
      <c r="RZC24" s="162"/>
      <c r="RZD24" s="171"/>
      <c r="RZE24" s="171"/>
      <c r="RZF24" s="171"/>
      <c r="RZG24" s="171"/>
      <c r="RZH24" s="171"/>
      <c r="RZI24" s="171"/>
      <c r="RZJ24" s="172"/>
      <c r="RZK24" s="162"/>
      <c r="RZL24" s="171"/>
      <c r="RZM24" s="171"/>
      <c r="RZN24" s="171"/>
      <c r="RZO24" s="171"/>
      <c r="RZP24" s="171"/>
      <c r="RZQ24" s="171"/>
      <c r="RZR24" s="172"/>
      <c r="RZS24" s="162"/>
      <c r="RZT24" s="171"/>
      <c r="RZU24" s="171"/>
      <c r="RZV24" s="171"/>
      <c r="RZW24" s="171"/>
      <c r="RZX24" s="171"/>
      <c r="RZY24" s="171"/>
      <c r="RZZ24" s="172"/>
      <c r="SAA24" s="162"/>
      <c r="SAB24" s="171"/>
      <c r="SAC24" s="171"/>
      <c r="SAD24" s="171"/>
      <c r="SAE24" s="171"/>
      <c r="SAF24" s="171"/>
      <c r="SAG24" s="171"/>
      <c r="SAH24" s="172"/>
      <c r="SAI24" s="162"/>
      <c r="SAJ24" s="171"/>
      <c r="SAK24" s="171"/>
      <c r="SAL24" s="171"/>
      <c r="SAM24" s="171"/>
      <c r="SAN24" s="171"/>
      <c r="SAO24" s="171"/>
      <c r="SAP24" s="172"/>
      <c r="SAQ24" s="162"/>
      <c r="SAR24" s="171"/>
      <c r="SAS24" s="171"/>
      <c r="SAT24" s="171"/>
      <c r="SAU24" s="171"/>
      <c r="SAV24" s="171"/>
      <c r="SAW24" s="171"/>
      <c r="SAX24" s="172"/>
      <c r="SAY24" s="162"/>
      <c r="SAZ24" s="171"/>
      <c r="SBA24" s="171"/>
      <c r="SBB24" s="171"/>
      <c r="SBC24" s="171"/>
      <c r="SBD24" s="171"/>
      <c r="SBE24" s="171"/>
      <c r="SBF24" s="172"/>
      <c r="SBG24" s="162"/>
      <c r="SBH24" s="171"/>
      <c r="SBI24" s="171"/>
      <c r="SBJ24" s="171"/>
      <c r="SBK24" s="171"/>
      <c r="SBL24" s="171"/>
      <c r="SBM24" s="171"/>
      <c r="SBN24" s="172"/>
      <c r="SBO24" s="162"/>
      <c r="SBP24" s="171"/>
      <c r="SBQ24" s="171"/>
      <c r="SBR24" s="171"/>
      <c r="SBS24" s="171"/>
      <c r="SBT24" s="171"/>
      <c r="SBU24" s="171"/>
      <c r="SBV24" s="172"/>
      <c r="SBW24" s="162"/>
      <c r="SBX24" s="171"/>
      <c r="SBY24" s="171"/>
      <c r="SBZ24" s="171"/>
      <c r="SCA24" s="171"/>
      <c r="SCB24" s="171"/>
      <c r="SCC24" s="171"/>
      <c r="SCD24" s="172"/>
      <c r="SCE24" s="162"/>
      <c r="SCF24" s="171"/>
      <c r="SCG24" s="171"/>
      <c r="SCH24" s="171"/>
      <c r="SCI24" s="171"/>
      <c r="SCJ24" s="171"/>
      <c r="SCK24" s="171"/>
      <c r="SCL24" s="172"/>
      <c r="SCM24" s="162"/>
      <c r="SCN24" s="171"/>
      <c r="SCO24" s="171"/>
      <c r="SCP24" s="171"/>
      <c r="SCQ24" s="171"/>
      <c r="SCR24" s="171"/>
      <c r="SCS24" s="171"/>
      <c r="SCT24" s="172"/>
      <c r="SCU24" s="162"/>
      <c r="SCV24" s="171"/>
      <c r="SCW24" s="171"/>
      <c r="SCX24" s="171"/>
      <c r="SCY24" s="171"/>
      <c r="SCZ24" s="171"/>
      <c r="SDA24" s="171"/>
      <c r="SDB24" s="172"/>
      <c r="SDC24" s="162"/>
      <c r="SDD24" s="171"/>
      <c r="SDE24" s="171"/>
      <c r="SDF24" s="171"/>
      <c r="SDG24" s="171"/>
      <c r="SDH24" s="171"/>
      <c r="SDI24" s="171"/>
      <c r="SDJ24" s="172"/>
      <c r="SDK24" s="162"/>
      <c r="SDL24" s="171"/>
      <c r="SDM24" s="171"/>
      <c r="SDN24" s="171"/>
      <c r="SDO24" s="171"/>
      <c r="SDP24" s="171"/>
      <c r="SDQ24" s="171"/>
      <c r="SDR24" s="172"/>
      <c r="SDS24" s="162"/>
      <c r="SDT24" s="171"/>
      <c r="SDU24" s="171"/>
      <c r="SDV24" s="171"/>
      <c r="SDW24" s="171"/>
      <c r="SDX24" s="171"/>
      <c r="SDY24" s="171"/>
      <c r="SDZ24" s="172"/>
      <c r="SEA24" s="162"/>
      <c r="SEB24" s="171"/>
      <c r="SEC24" s="171"/>
      <c r="SED24" s="171"/>
      <c r="SEE24" s="171"/>
      <c r="SEF24" s="171"/>
      <c r="SEG24" s="171"/>
      <c r="SEH24" s="172"/>
      <c r="SEI24" s="162"/>
      <c r="SEJ24" s="171"/>
      <c r="SEK24" s="171"/>
      <c r="SEL24" s="171"/>
      <c r="SEM24" s="171"/>
      <c r="SEN24" s="171"/>
      <c r="SEO24" s="171"/>
      <c r="SEP24" s="172"/>
      <c r="SEQ24" s="162"/>
      <c r="SER24" s="171"/>
      <c r="SES24" s="171"/>
      <c r="SET24" s="171"/>
      <c r="SEU24" s="171"/>
      <c r="SEV24" s="171"/>
      <c r="SEW24" s="171"/>
      <c r="SEX24" s="172"/>
      <c r="SEY24" s="162"/>
      <c r="SEZ24" s="171"/>
      <c r="SFA24" s="171"/>
      <c r="SFB24" s="171"/>
      <c r="SFC24" s="171"/>
      <c r="SFD24" s="171"/>
      <c r="SFE24" s="171"/>
      <c r="SFF24" s="172"/>
      <c r="SFG24" s="162"/>
      <c r="SFH24" s="171"/>
      <c r="SFI24" s="171"/>
      <c r="SFJ24" s="171"/>
      <c r="SFK24" s="171"/>
      <c r="SFL24" s="171"/>
      <c r="SFM24" s="171"/>
      <c r="SFN24" s="172"/>
      <c r="SFO24" s="162"/>
      <c r="SFP24" s="171"/>
      <c r="SFQ24" s="171"/>
      <c r="SFR24" s="171"/>
      <c r="SFS24" s="171"/>
      <c r="SFT24" s="171"/>
      <c r="SFU24" s="171"/>
      <c r="SFV24" s="172"/>
      <c r="SFW24" s="162"/>
      <c r="SFX24" s="171"/>
      <c r="SFY24" s="171"/>
      <c r="SFZ24" s="171"/>
      <c r="SGA24" s="171"/>
      <c r="SGB24" s="171"/>
      <c r="SGC24" s="171"/>
      <c r="SGD24" s="172"/>
      <c r="SGE24" s="162"/>
      <c r="SGF24" s="171"/>
      <c r="SGG24" s="171"/>
      <c r="SGH24" s="171"/>
      <c r="SGI24" s="171"/>
      <c r="SGJ24" s="171"/>
      <c r="SGK24" s="171"/>
      <c r="SGL24" s="172"/>
      <c r="SGM24" s="162"/>
      <c r="SGN24" s="171"/>
      <c r="SGO24" s="171"/>
      <c r="SGP24" s="171"/>
      <c r="SGQ24" s="171"/>
      <c r="SGR24" s="171"/>
      <c r="SGS24" s="171"/>
      <c r="SGT24" s="172"/>
      <c r="SGU24" s="162"/>
      <c r="SGV24" s="171"/>
      <c r="SGW24" s="171"/>
      <c r="SGX24" s="171"/>
      <c r="SGY24" s="171"/>
      <c r="SGZ24" s="171"/>
      <c r="SHA24" s="171"/>
      <c r="SHB24" s="172"/>
      <c r="SHC24" s="162"/>
      <c r="SHD24" s="171"/>
      <c r="SHE24" s="171"/>
      <c r="SHF24" s="171"/>
      <c r="SHG24" s="171"/>
      <c r="SHH24" s="171"/>
      <c r="SHI24" s="171"/>
      <c r="SHJ24" s="172"/>
      <c r="SHK24" s="162"/>
      <c r="SHL24" s="171"/>
      <c r="SHM24" s="171"/>
      <c r="SHN24" s="171"/>
      <c r="SHO24" s="171"/>
      <c r="SHP24" s="171"/>
      <c r="SHQ24" s="171"/>
      <c r="SHR24" s="172"/>
      <c r="SHS24" s="162"/>
      <c r="SHT24" s="171"/>
      <c r="SHU24" s="171"/>
      <c r="SHV24" s="171"/>
      <c r="SHW24" s="171"/>
      <c r="SHX24" s="171"/>
      <c r="SHY24" s="171"/>
      <c r="SHZ24" s="172"/>
      <c r="SIA24" s="162"/>
      <c r="SIB24" s="171"/>
      <c r="SIC24" s="171"/>
      <c r="SID24" s="171"/>
      <c r="SIE24" s="171"/>
      <c r="SIF24" s="171"/>
      <c r="SIG24" s="171"/>
      <c r="SIH24" s="172"/>
      <c r="SII24" s="162"/>
      <c r="SIJ24" s="171"/>
      <c r="SIK24" s="171"/>
      <c r="SIL24" s="171"/>
      <c r="SIM24" s="171"/>
      <c r="SIN24" s="171"/>
      <c r="SIO24" s="171"/>
      <c r="SIP24" s="172"/>
      <c r="SIQ24" s="162"/>
      <c r="SIR24" s="171"/>
      <c r="SIS24" s="171"/>
      <c r="SIT24" s="171"/>
      <c r="SIU24" s="171"/>
      <c r="SIV24" s="171"/>
      <c r="SIW24" s="171"/>
      <c r="SIX24" s="172"/>
      <c r="SIY24" s="162"/>
      <c r="SIZ24" s="171"/>
      <c r="SJA24" s="171"/>
      <c r="SJB24" s="171"/>
      <c r="SJC24" s="171"/>
      <c r="SJD24" s="171"/>
      <c r="SJE24" s="171"/>
      <c r="SJF24" s="172"/>
      <c r="SJG24" s="162"/>
      <c r="SJH24" s="171"/>
      <c r="SJI24" s="171"/>
      <c r="SJJ24" s="171"/>
      <c r="SJK24" s="171"/>
      <c r="SJL24" s="171"/>
      <c r="SJM24" s="171"/>
      <c r="SJN24" s="172"/>
      <c r="SJO24" s="162"/>
      <c r="SJP24" s="171"/>
      <c r="SJQ24" s="171"/>
      <c r="SJR24" s="171"/>
      <c r="SJS24" s="171"/>
      <c r="SJT24" s="171"/>
      <c r="SJU24" s="171"/>
      <c r="SJV24" s="172"/>
      <c r="SJW24" s="162"/>
      <c r="SJX24" s="171"/>
      <c r="SJY24" s="171"/>
      <c r="SJZ24" s="171"/>
      <c r="SKA24" s="171"/>
      <c r="SKB24" s="171"/>
      <c r="SKC24" s="171"/>
      <c r="SKD24" s="172"/>
      <c r="SKE24" s="162"/>
      <c r="SKF24" s="171"/>
      <c r="SKG24" s="171"/>
      <c r="SKH24" s="171"/>
      <c r="SKI24" s="171"/>
      <c r="SKJ24" s="171"/>
      <c r="SKK24" s="171"/>
      <c r="SKL24" s="172"/>
      <c r="SKM24" s="162"/>
      <c r="SKN24" s="171"/>
      <c r="SKO24" s="171"/>
      <c r="SKP24" s="171"/>
      <c r="SKQ24" s="171"/>
      <c r="SKR24" s="171"/>
      <c r="SKS24" s="171"/>
      <c r="SKT24" s="172"/>
      <c r="SKU24" s="162"/>
      <c r="SKV24" s="171"/>
      <c r="SKW24" s="171"/>
      <c r="SKX24" s="171"/>
      <c r="SKY24" s="171"/>
      <c r="SKZ24" s="171"/>
      <c r="SLA24" s="171"/>
      <c r="SLB24" s="172"/>
      <c r="SLC24" s="162"/>
      <c r="SLD24" s="171"/>
      <c r="SLE24" s="171"/>
      <c r="SLF24" s="171"/>
      <c r="SLG24" s="171"/>
      <c r="SLH24" s="171"/>
      <c r="SLI24" s="171"/>
      <c r="SLJ24" s="172"/>
      <c r="SLK24" s="162"/>
      <c r="SLL24" s="171"/>
      <c r="SLM24" s="171"/>
      <c r="SLN24" s="171"/>
      <c r="SLO24" s="171"/>
      <c r="SLP24" s="171"/>
      <c r="SLQ24" s="171"/>
      <c r="SLR24" s="172"/>
      <c r="SLS24" s="162"/>
      <c r="SLT24" s="171"/>
      <c r="SLU24" s="171"/>
      <c r="SLV24" s="171"/>
      <c r="SLW24" s="171"/>
      <c r="SLX24" s="171"/>
      <c r="SLY24" s="171"/>
      <c r="SLZ24" s="172"/>
      <c r="SMA24" s="162"/>
      <c r="SMB24" s="171"/>
      <c r="SMC24" s="171"/>
      <c r="SMD24" s="171"/>
      <c r="SME24" s="171"/>
      <c r="SMF24" s="171"/>
      <c r="SMG24" s="171"/>
      <c r="SMH24" s="172"/>
      <c r="SMI24" s="162"/>
      <c r="SMJ24" s="171"/>
      <c r="SMK24" s="171"/>
      <c r="SML24" s="171"/>
      <c r="SMM24" s="171"/>
      <c r="SMN24" s="171"/>
      <c r="SMO24" s="171"/>
      <c r="SMP24" s="172"/>
      <c r="SMQ24" s="162"/>
      <c r="SMR24" s="171"/>
      <c r="SMS24" s="171"/>
      <c r="SMT24" s="171"/>
      <c r="SMU24" s="171"/>
      <c r="SMV24" s="171"/>
      <c r="SMW24" s="171"/>
      <c r="SMX24" s="172"/>
      <c r="SMY24" s="162"/>
      <c r="SMZ24" s="171"/>
      <c r="SNA24" s="171"/>
      <c r="SNB24" s="171"/>
      <c r="SNC24" s="171"/>
      <c r="SND24" s="171"/>
      <c r="SNE24" s="171"/>
      <c r="SNF24" s="172"/>
      <c r="SNG24" s="162"/>
      <c r="SNH24" s="171"/>
      <c r="SNI24" s="171"/>
      <c r="SNJ24" s="171"/>
      <c r="SNK24" s="171"/>
      <c r="SNL24" s="171"/>
      <c r="SNM24" s="171"/>
      <c r="SNN24" s="172"/>
      <c r="SNO24" s="162"/>
      <c r="SNP24" s="171"/>
      <c r="SNQ24" s="171"/>
      <c r="SNR24" s="171"/>
      <c r="SNS24" s="171"/>
      <c r="SNT24" s="171"/>
      <c r="SNU24" s="171"/>
      <c r="SNV24" s="172"/>
      <c r="SNW24" s="162"/>
      <c r="SNX24" s="171"/>
      <c r="SNY24" s="171"/>
      <c r="SNZ24" s="171"/>
      <c r="SOA24" s="171"/>
      <c r="SOB24" s="171"/>
      <c r="SOC24" s="171"/>
      <c r="SOD24" s="172"/>
      <c r="SOE24" s="162"/>
      <c r="SOF24" s="171"/>
      <c r="SOG24" s="171"/>
      <c r="SOH24" s="171"/>
      <c r="SOI24" s="171"/>
      <c r="SOJ24" s="171"/>
      <c r="SOK24" s="171"/>
      <c r="SOL24" s="172"/>
      <c r="SOM24" s="162"/>
      <c r="SON24" s="171"/>
      <c r="SOO24" s="171"/>
      <c r="SOP24" s="171"/>
      <c r="SOQ24" s="171"/>
      <c r="SOR24" s="171"/>
      <c r="SOS24" s="171"/>
      <c r="SOT24" s="172"/>
      <c r="SOU24" s="162"/>
      <c r="SOV24" s="171"/>
      <c r="SOW24" s="171"/>
      <c r="SOX24" s="171"/>
      <c r="SOY24" s="171"/>
      <c r="SOZ24" s="171"/>
      <c r="SPA24" s="171"/>
      <c r="SPB24" s="172"/>
      <c r="SPC24" s="162"/>
      <c r="SPD24" s="171"/>
      <c r="SPE24" s="171"/>
      <c r="SPF24" s="171"/>
      <c r="SPG24" s="171"/>
      <c r="SPH24" s="171"/>
      <c r="SPI24" s="171"/>
      <c r="SPJ24" s="172"/>
      <c r="SPK24" s="162"/>
      <c r="SPL24" s="171"/>
      <c r="SPM24" s="171"/>
      <c r="SPN24" s="171"/>
      <c r="SPO24" s="171"/>
      <c r="SPP24" s="171"/>
      <c r="SPQ24" s="171"/>
      <c r="SPR24" s="172"/>
      <c r="SPS24" s="162"/>
      <c r="SPT24" s="171"/>
      <c r="SPU24" s="171"/>
      <c r="SPV24" s="171"/>
      <c r="SPW24" s="171"/>
      <c r="SPX24" s="171"/>
      <c r="SPY24" s="171"/>
      <c r="SPZ24" s="172"/>
      <c r="SQA24" s="162"/>
      <c r="SQB24" s="171"/>
      <c r="SQC24" s="171"/>
      <c r="SQD24" s="171"/>
      <c r="SQE24" s="171"/>
      <c r="SQF24" s="171"/>
      <c r="SQG24" s="171"/>
      <c r="SQH24" s="172"/>
      <c r="SQI24" s="162"/>
      <c r="SQJ24" s="171"/>
      <c r="SQK24" s="171"/>
      <c r="SQL24" s="171"/>
      <c r="SQM24" s="171"/>
      <c r="SQN24" s="171"/>
      <c r="SQO24" s="171"/>
      <c r="SQP24" s="172"/>
      <c r="SQQ24" s="162"/>
      <c r="SQR24" s="171"/>
      <c r="SQS24" s="171"/>
      <c r="SQT24" s="171"/>
      <c r="SQU24" s="171"/>
      <c r="SQV24" s="171"/>
      <c r="SQW24" s="171"/>
      <c r="SQX24" s="172"/>
      <c r="SQY24" s="162"/>
      <c r="SQZ24" s="171"/>
      <c r="SRA24" s="171"/>
      <c r="SRB24" s="171"/>
      <c r="SRC24" s="171"/>
      <c r="SRD24" s="171"/>
      <c r="SRE24" s="171"/>
      <c r="SRF24" s="172"/>
      <c r="SRG24" s="162"/>
      <c r="SRH24" s="171"/>
      <c r="SRI24" s="171"/>
      <c r="SRJ24" s="171"/>
      <c r="SRK24" s="171"/>
      <c r="SRL24" s="171"/>
      <c r="SRM24" s="171"/>
      <c r="SRN24" s="172"/>
      <c r="SRO24" s="162"/>
      <c r="SRP24" s="171"/>
      <c r="SRQ24" s="171"/>
      <c r="SRR24" s="171"/>
      <c r="SRS24" s="171"/>
      <c r="SRT24" s="171"/>
      <c r="SRU24" s="171"/>
      <c r="SRV24" s="172"/>
      <c r="SRW24" s="162"/>
      <c r="SRX24" s="171"/>
      <c r="SRY24" s="171"/>
      <c r="SRZ24" s="171"/>
      <c r="SSA24" s="171"/>
      <c r="SSB24" s="171"/>
      <c r="SSC24" s="171"/>
      <c r="SSD24" s="172"/>
      <c r="SSE24" s="162"/>
      <c r="SSF24" s="171"/>
      <c r="SSG24" s="171"/>
      <c r="SSH24" s="171"/>
      <c r="SSI24" s="171"/>
      <c r="SSJ24" s="171"/>
      <c r="SSK24" s="171"/>
      <c r="SSL24" s="172"/>
      <c r="SSM24" s="162"/>
      <c r="SSN24" s="171"/>
      <c r="SSO24" s="171"/>
      <c r="SSP24" s="171"/>
      <c r="SSQ24" s="171"/>
      <c r="SSR24" s="171"/>
      <c r="SSS24" s="171"/>
      <c r="SST24" s="172"/>
      <c r="SSU24" s="162"/>
      <c r="SSV24" s="171"/>
      <c r="SSW24" s="171"/>
      <c r="SSX24" s="171"/>
      <c r="SSY24" s="171"/>
      <c r="SSZ24" s="171"/>
      <c r="STA24" s="171"/>
      <c r="STB24" s="172"/>
      <c r="STC24" s="162"/>
      <c r="STD24" s="171"/>
      <c r="STE24" s="171"/>
      <c r="STF24" s="171"/>
      <c r="STG24" s="171"/>
      <c r="STH24" s="171"/>
      <c r="STI24" s="171"/>
      <c r="STJ24" s="172"/>
      <c r="STK24" s="162"/>
      <c r="STL24" s="171"/>
      <c r="STM24" s="171"/>
      <c r="STN24" s="171"/>
      <c r="STO24" s="171"/>
      <c r="STP24" s="171"/>
      <c r="STQ24" s="171"/>
      <c r="STR24" s="172"/>
      <c r="STS24" s="162"/>
      <c r="STT24" s="171"/>
      <c r="STU24" s="171"/>
      <c r="STV24" s="171"/>
      <c r="STW24" s="171"/>
      <c r="STX24" s="171"/>
      <c r="STY24" s="171"/>
      <c r="STZ24" s="172"/>
      <c r="SUA24" s="162"/>
      <c r="SUB24" s="171"/>
      <c r="SUC24" s="171"/>
      <c r="SUD24" s="171"/>
      <c r="SUE24" s="171"/>
      <c r="SUF24" s="171"/>
      <c r="SUG24" s="171"/>
      <c r="SUH24" s="172"/>
      <c r="SUI24" s="162"/>
      <c r="SUJ24" s="171"/>
      <c r="SUK24" s="171"/>
      <c r="SUL24" s="171"/>
      <c r="SUM24" s="171"/>
      <c r="SUN24" s="171"/>
      <c r="SUO24" s="171"/>
      <c r="SUP24" s="172"/>
      <c r="SUQ24" s="162"/>
      <c r="SUR24" s="171"/>
      <c r="SUS24" s="171"/>
      <c r="SUT24" s="171"/>
      <c r="SUU24" s="171"/>
      <c r="SUV24" s="171"/>
      <c r="SUW24" s="171"/>
      <c r="SUX24" s="172"/>
      <c r="SUY24" s="162"/>
      <c r="SUZ24" s="171"/>
      <c r="SVA24" s="171"/>
      <c r="SVB24" s="171"/>
      <c r="SVC24" s="171"/>
      <c r="SVD24" s="171"/>
      <c r="SVE24" s="171"/>
      <c r="SVF24" s="172"/>
      <c r="SVG24" s="162"/>
      <c r="SVH24" s="171"/>
      <c r="SVI24" s="171"/>
      <c r="SVJ24" s="171"/>
      <c r="SVK24" s="171"/>
      <c r="SVL24" s="171"/>
      <c r="SVM24" s="171"/>
      <c r="SVN24" s="172"/>
      <c r="SVO24" s="162"/>
      <c r="SVP24" s="171"/>
      <c r="SVQ24" s="171"/>
      <c r="SVR24" s="171"/>
      <c r="SVS24" s="171"/>
      <c r="SVT24" s="171"/>
      <c r="SVU24" s="171"/>
      <c r="SVV24" s="172"/>
      <c r="SVW24" s="162"/>
      <c r="SVX24" s="171"/>
      <c r="SVY24" s="171"/>
      <c r="SVZ24" s="171"/>
      <c r="SWA24" s="171"/>
      <c r="SWB24" s="171"/>
      <c r="SWC24" s="171"/>
      <c r="SWD24" s="172"/>
      <c r="SWE24" s="162"/>
      <c r="SWF24" s="171"/>
      <c r="SWG24" s="171"/>
      <c r="SWH24" s="171"/>
      <c r="SWI24" s="171"/>
      <c r="SWJ24" s="171"/>
      <c r="SWK24" s="171"/>
      <c r="SWL24" s="172"/>
      <c r="SWM24" s="162"/>
      <c r="SWN24" s="171"/>
      <c r="SWO24" s="171"/>
      <c r="SWP24" s="171"/>
      <c r="SWQ24" s="171"/>
      <c r="SWR24" s="171"/>
      <c r="SWS24" s="171"/>
      <c r="SWT24" s="172"/>
      <c r="SWU24" s="162"/>
      <c r="SWV24" s="171"/>
      <c r="SWW24" s="171"/>
      <c r="SWX24" s="171"/>
      <c r="SWY24" s="171"/>
      <c r="SWZ24" s="171"/>
      <c r="SXA24" s="171"/>
      <c r="SXB24" s="172"/>
      <c r="SXC24" s="162"/>
      <c r="SXD24" s="171"/>
      <c r="SXE24" s="171"/>
      <c r="SXF24" s="171"/>
      <c r="SXG24" s="171"/>
      <c r="SXH24" s="171"/>
      <c r="SXI24" s="171"/>
      <c r="SXJ24" s="172"/>
      <c r="SXK24" s="162"/>
      <c r="SXL24" s="171"/>
      <c r="SXM24" s="171"/>
      <c r="SXN24" s="171"/>
      <c r="SXO24" s="171"/>
      <c r="SXP24" s="171"/>
      <c r="SXQ24" s="171"/>
      <c r="SXR24" s="172"/>
      <c r="SXS24" s="162"/>
      <c r="SXT24" s="171"/>
      <c r="SXU24" s="171"/>
      <c r="SXV24" s="171"/>
      <c r="SXW24" s="171"/>
      <c r="SXX24" s="171"/>
      <c r="SXY24" s="171"/>
      <c r="SXZ24" s="172"/>
      <c r="SYA24" s="162"/>
      <c r="SYB24" s="171"/>
      <c r="SYC24" s="171"/>
      <c r="SYD24" s="171"/>
      <c r="SYE24" s="171"/>
      <c r="SYF24" s="171"/>
      <c r="SYG24" s="171"/>
      <c r="SYH24" s="172"/>
      <c r="SYI24" s="162"/>
      <c r="SYJ24" s="171"/>
      <c r="SYK24" s="171"/>
      <c r="SYL24" s="171"/>
      <c r="SYM24" s="171"/>
      <c r="SYN24" s="171"/>
      <c r="SYO24" s="171"/>
      <c r="SYP24" s="172"/>
      <c r="SYQ24" s="162"/>
      <c r="SYR24" s="171"/>
      <c r="SYS24" s="171"/>
      <c r="SYT24" s="171"/>
      <c r="SYU24" s="171"/>
      <c r="SYV24" s="171"/>
      <c r="SYW24" s="171"/>
      <c r="SYX24" s="172"/>
      <c r="SYY24" s="162"/>
      <c r="SYZ24" s="171"/>
      <c r="SZA24" s="171"/>
      <c r="SZB24" s="171"/>
      <c r="SZC24" s="171"/>
      <c r="SZD24" s="171"/>
      <c r="SZE24" s="171"/>
      <c r="SZF24" s="172"/>
      <c r="SZG24" s="162"/>
      <c r="SZH24" s="171"/>
      <c r="SZI24" s="171"/>
      <c r="SZJ24" s="171"/>
      <c r="SZK24" s="171"/>
      <c r="SZL24" s="171"/>
      <c r="SZM24" s="171"/>
      <c r="SZN24" s="172"/>
      <c r="SZO24" s="162"/>
      <c r="SZP24" s="171"/>
      <c r="SZQ24" s="171"/>
      <c r="SZR24" s="171"/>
      <c r="SZS24" s="171"/>
      <c r="SZT24" s="171"/>
      <c r="SZU24" s="171"/>
      <c r="SZV24" s="172"/>
      <c r="SZW24" s="162"/>
      <c r="SZX24" s="171"/>
      <c r="SZY24" s="171"/>
      <c r="SZZ24" s="171"/>
      <c r="TAA24" s="171"/>
      <c r="TAB24" s="171"/>
      <c r="TAC24" s="171"/>
      <c r="TAD24" s="172"/>
      <c r="TAE24" s="162"/>
      <c r="TAF24" s="171"/>
      <c r="TAG24" s="171"/>
      <c r="TAH24" s="171"/>
      <c r="TAI24" s="171"/>
      <c r="TAJ24" s="171"/>
      <c r="TAK24" s="171"/>
      <c r="TAL24" s="172"/>
      <c r="TAM24" s="162"/>
      <c r="TAN24" s="171"/>
      <c r="TAO24" s="171"/>
      <c r="TAP24" s="171"/>
      <c r="TAQ24" s="171"/>
      <c r="TAR24" s="171"/>
      <c r="TAS24" s="171"/>
      <c r="TAT24" s="172"/>
      <c r="TAU24" s="162"/>
      <c r="TAV24" s="171"/>
      <c r="TAW24" s="171"/>
      <c r="TAX24" s="171"/>
      <c r="TAY24" s="171"/>
      <c r="TAZ24" s="171"/>
      <c r="TBA24" s="171"/>
      <c r="TBB24" s="172"/>
      <c r="TBC24" s="162"/>
      <c r="TBD24" s="171"/>
      <c r="TBE24" s="171"/>
      <c r="TBF24" s="171"/>
      <c r="TBG24" s="171"/>
      <c r="TBH24" s="171"/>
      <c r="TBI24" s="171"/>
      <c r="TBJ24" s="172"/>
      <c r="TBK24" s="162"/>
      <c r="TBL24" s="171"/>
      <c r="TBM24" s="171"/>
      <c r="TBN24" s="171"/>
      <c r="TBO24" s="171"/>
      <c r="TBP24" s="171"/>
      <c r="TBQ24" s="171"/>
      <c r="TBR24" s="172"/>
      <c r="TBS24" s="162"/>
      <c r="TBT24" s="171"/>
      <c r="TBU24" s="171"/>
      <c r="TBV24" s="171"/>
      <c r="TBW24" s="171"/>
      <c r="TBX24" s="171"/>
      <c r="TBY24" s="171"/>
      <c r="TBZ24" s="172"/>
      <c r="TCA24" s="162"/>
      <c r="TCB24" s="171"/>
      <c r="TCC24" s="171"/>
      <c r="TCD24" s="171"/>
      <c r="TCE24" s="171"/>
      <c r="TCF24" s="171"/>
      <c r="TCG24" s="171"/>
      <c r="TCH24" s="172"/>
      <c r="TCI24" s="162"/>
      <c r="TCJ24" s="171"/>
      <c r="TCK24" s="171"/>
      <c r="TCL24" s="171"/>
      <c r="TCM24" s="171"/>
      <c r="TCN24" s="171"/>
      <c r="TCO24" s="171"/>
      <c r="TCP24" s="172"/>
      <c r="TCQ24" s="162"/>
      <c r="TCR24" s="171"/>
      <c r="TCS24" s="171"/>
      <c r="TCT24" s="171"/>
      <c r="TCU24" s="171"/>
      <c r="TCV24" s="171"/>
      <c r="TCW24" s="171"/>
      <c r="TCX24" s="172"/>
      <c r="TCY24" s="162"/>
      <c r="TCZ24" s="171"/>
      <c r="TDA24" s="171"/>
      <c r="TDB24" s="171"/>
      <c r="TDC24" s="171"/>
      <c r="TDD24" s="171"/>
      <c r="TDE24" s="171"/>
      <c r="TDF24" s="172"/>
      <c r="TDG24" s="162"/>
      <c r="TDH24" s="171"/>
      <c r="TDI24" s="171"/>
      <c r="TDJ24" s="171"/>
      <c r="TDK24" s="171"/>
      <c r="TDL24" s="171"/>
      <c r="TDM24" s="171"/>
      <c r="TDN24" s="172"/>
      <c r="TDO24" s="162"/>
      <c r="TDP24" s="171"/>
      <c r="TDQ24" s="171"/>
      <c r="TDR24" s="171"/>
      <c r="TDS24" s="171"/>
      <c r="TDT24" s="171"/>
      <c r="TDU24" s="171"/>
      <c r="TDV24" s="172"/>
      <c r="TDW24" s="162"/>
      <c r="TDX24" s="171"/>
      <c r="TDY24" s="171"/>
      <c r="TDZ24" s="171"/>
      <c r="TEA24" s="171"/>
      <c r="TEB24" s="171"/>
      <c r="TEC24" s="171"/>
      <c r="TED24" s="172"/>
      <c r="TEE24" s="162"/>
      <c r="TEF24" s="171"/>
      <c r="TEG24" s="171"/>
      <c r="TEH24" s="171"/>
      <c r="TEI24" s="171"/>
      <c r="TEJ24" s="171"/>
      <c r="TEK24" s="171"/>
      <c r="TEL24" s="172"/>
      <c r="TEM24" s="162"/>
      <c r="TEN24" s="171"/>
      <c r="TEO24" s="171"/>
      <c r="TEP24" s="171"/>
      <c r="TEQ24" s="171"/>
      <c r="TER24" s="171"/>
      <c r="TES24" s="171"/>
      <c r="TET24" s="172"/>
      <c r="TEU24" s="162"/>
      <c r="TEV24" s="171"/>
      <c r="TEW24" s="171"/>
      <c r="TEX24" s="171"/>
      <c r="TEY24" s="171"/>
      <c r="TEZ24" s="171"/>
      <c r="TFA24" s="171"/>
      <c r="TFB24" s="172"/>
      <c r="TFC24" s="162"/>
      <c r="TFD24" s="171"/>
      <c r="TFE24" s="171"/>
      <c r="TFF24" s="171"/>
      <c r="TFG24" s="171"/>
      <c r="TFH24" s="171"/>
      <c r="TFI24" s="171"/>
      <c r="TFJ24" s="172"/>
      <c r="TFK24" s="162"/>
      <c r="TFL24" s="171"/>
      <c r="TFM24" s="171"/>
      <c r="TFN24" s="171"/>
      <c r="TFO24" s="171"/>
      <c r="TFP24" s="171"/>
      <c r="TFQ24" s="171"/>
      <c r="TFR24" s="172"/>
      <c r="TFS24" s="162"/>
      <c r="TFT24" s="171"/>
      <c r="TFU24" s="171"/>
      <c r="TFV24" s="171"/>
      <c r="TFW24" s="171"/>
      <c r="TFX24" s="171"/>
      <c r="TFY24" s="171"/>
      <c r="TFZ24" s="172"/>
      <c r="TGA24" s="162"/>
      <c r="TGB24" s="171"/>
      <c r="TGC24" s="171"/>
      <c r="TGD24" s="171"/>
      <c r="TGE24" s="171"/>
      <c r="TGF24" s="171"/>
      <c r="TGG24" s="171"/>
      <c r="TGH24" s="172"/>
      <c r="TGI24" s="162"/>
      <c r="TGJ24" s="171"/>
      <c r="TGK24" s="171"/>
      <c r="TGL24" s="171"/>
      <c r="TGM24" s="171"/>
      <c r="TGN24" s="171"/>
      <c r="TGO24" s="171"/>
      <c r="TGP24" s="172"/>
      <c r="TGQ24" s="162"/>
      <c r="TGR24" s="171"/>
      <c r="TGS24" s="171"/>
      <c r="TGT24" s="171"/>
      <c r="TGU24" s="171"/>
      <c r="TGV24" s="171"/>
      <c r="TGW24" s="171"/>
      <c r="TGX24" s="172"/>
      <c r="TGY24" s="162"/>
      <c r="TGZ24" s="171"/>
      <c r="THA24" s="171"/>
      <c r="THB24" s="171"/>
      <c r="THC24" s="171"/>
      <c r="THD24" s="171"/>
      <c r="THE24" s="171"/>
      <c r="THF24" s="172"/>
      <c r="THG24" s="162"/>
      <c r="THH24" s="171"/>
      <c r="THI24" s="171"/>
      <c r="THJ24" s="171"/>
      <c r="THK24" s="171"/>
      <c r="THL24" s="171"/>
      <c r="THM24" s="171"/>
      <c r="THN24" s="172"/>
      <c r="THO24" s="162"/>
      <c r="THP24" s="171"/>
      <c r="THQ24" s="171"/>
      <c r="THR24" s="171"/>
      <c r="THS24" s="171"/>
      <c r="THT24" s="171"/>
      <c r="THU24" s="171"/>
      <c r="THV24" s="172"/>
      <c r="THW24" s="162"/>
      <c r="THX24" s="171"/>
      <c r="THY24" s="171"/>
      <c r="THZ24" s="171"/>
      <c r="TIA24" s="171"/>
      <c r="TIB24" s="171"/>
      <c r="TIC24" s="171"/>
      <c r="TID24" s="172"/>
      <c r="TIE24" s="162"/>
      <c r="TIF24" s="171"/>
      <c r="TIG24" s="171"/>
      <c r="TIH24" s="171"/>
      <c r="TII24" s="171"/>
      <c r="TIJ24" s="171"/>
      <c r="TIK24" s="171"/>
      <c r="TIL24" s="172"/>
      <c r="TIM24" s="162"/>
      <c r="TIN24" s="171"/>
      <c r="TIO24" s="171"/>
      <c r="TIP24" s="171"/>
      <c r="TIQ24" s="171"/>
      <c r="TIR24" s="171"/>
      <c r="TIS24" s="171"/>
      <c r="TIT24" s="172"/>
      <c r="TIU24" s="162"/>
      <c r="TIV24" s="171"/>
      <c r="TIW24" s="171"/>
      <c r="TIX24" s="171"/>
      <c r="TIY24" s="171"/>
      <c r="TIZ24" s="171"/>
      <c r="TJA24" s="171"/>
      <c r="TJB24" s="172"/>
      <c r="TJC24" s="162"/>
      <c r="TJD24" s="171"/>
      <c r="TJE24" s="171"/>
      <c r="TJF24" s="171"/>
      <c r="TJG24" s="171"/>
      <c r="TJH24" s="171"/>
      <c r="TJI24" s="171"/>
      <c r="TJJ24" s="172"/>
      <c r="TJK24" s="162"/>
      <c r="TJL24" s="171"/>
      <c r="TJM24" s="171"/>
      <c r="TJN24" s="171"/>
      <c r="TJO24" s="171"/>
      <c r="TJP24" s="171"/>
      <c r="TJQ24" s="171"/>
      <c r="TJR24" s="172"/>
      <c r="TJS24" s="162"/>
      <c r="TJT24" s="171"/>
      <c r="TJU24" s="171"/>
      <c r="TJV24" s="171"/>
      <c r="TJW24" s="171"/>
      <c r="TJX24" s="171"/>
      <c r="TJY24" s="171"/>
      <c r="TJZ24" s="172"/>
      <c r="TKA24" s="162"/>
      <c r="TKB24" s="171"/>
      <c r="TKC24" s="171"/>
      <c r="TKD24" s="171"/>
      <c r="TKE24" s="171"/>
      <c r="TKF24" s="171"/>
      <c r="TKG24" s="171"/>
      <c r="TKH24" s="172"/>
      <c r="TKI24" s="162"/>
      <c r="TKJ24" s="171"/>
      <c r="TKK24" s="171"/>
      <c r="TKL24" s="171"/>
      <c r="TKM24" s="171"/>
      <c r="TKN24" s="171"/>
      <c r="TKO24" s="171"/>
      <c r="TKP24" s="172"/>
      <c r="TKQ24" s="162"/>
      <c r="TKR24" s="171"/>
      <c r="TKS24" s="171"/>
      <c r="TKT24" s="171"/>
      <c r="TKU24" s="171"/>
      <c r="TKV24" s="171"/>
      <c r="TKW24" s="171"/>
      <c r="TKX24" s="172"/>
      <c r="TKY24" s="162"/>
      <c r="TKZ24" s="171"/>
      <c r="TLA24" s="171"/>
      <c r="TLB24" s="171"/>
      <c r="TLC24" s="171"/>
      <c r="TLD24" s="171"/>
      <c r="TLE24" s="171"/>
      <c r="TLF24" s="172"/>
      <c r="TLG24" s="162"/>
      <c r="TLH24" s="171"/>
      <c r="TLI24" s="171"/>
      <c r="TLJ24" s="171"/>
      <c r="TLK24" s="171"/>
      <c r="TLL24" s="171"/>
      <c r="TLM24" s="171"/>
      <c r="TLN24" s="172"/>
      <c r="TLO24" s="162"/>
      <c r="TLP24" s="171"/>
      <c r="TLQ24" s="171"/>
      <c r="TLR24" s="171"/>
      <c r="TLS24" s="171"/>
      <c r="TLT24" s="171"/>
      <c r="TLU24" s="171"/>
      <c r="TLV24" s="172"/>
      <c r="TLW24" s="162"/>
      <c r="TLX24" s="171"/>
      <c r="TLY24" s="171"/>
      <c r="TLZ24" s="171"/>
      <c r="TMA24" s="171"/>
      <c r="TMB24" s="171"/>
      <c r="TMC24" s="171"/>
      <c r="TMD24" s="172"/>
      <c r="TME24" s="162"/>
      <c r="TMF24" s="171"/>
      <c r="TMG24" s="171"/>
      <c r="TMH24" s="171"/>
      <c r="TMI24" s="171"/>
      <c r="TMJ24" s="171"/>
      <c r="TMK24" s="171"/>
      <c r="TML24" s="172"/>
      <c r="TMM24" s="162"/>
      <c r="TMN24" s="171"/>
      <c r="TMO24" s="171"/>
      <c r="TMP24" s="171"/>
      <c r="TMQ24" s="171"/>
      <c r="TMR24" s="171"/>
      <c r="TMS24" s="171"/>
      <c r="TMT24" s="172"/>
      <c r="TMU24" s="162"/>
      <c r="TMV24" s="171"/>
      <c r="TMW24" s="171"/>
      <c r="TMX24" s="171"/>
      <c r="TMY24" s="171"/>
      <c r="TMZ24" s="171"/>
      <c r="TNA24" s="171"/>
      <c r="TNB24" s="172"/>
      <c r="TNC24" s="162"/>
      <c r="TND24" s="171"/>
      <c r="TNE24" s="171"/>
      <c r="TNF24" s="171"/>
      <c r="TNG24" s="171"/>
      <c r="TNH24" s="171"/>
      <c r="TNI24" s="171"/>
      <c r="TNJ24" s="172"/>
      <c r="TNK24" s="162"/>
      <c r="TNL24" s="171"/>
      <c r="TNM24" s="171"/>
      <c r="TNN24" s="171"/>
      <c r="TNO24" s="171"/>
      <c r="TNP24" s="171"/>
      <c r="TNQ24" s="171"/>
      <c r="TNR24" s="172"/>
      <c r="TNS24" s="162"/>
      <c r="TNT24" s="171"/>
      <c r="TNU24" s="171"/>
      <c r="TNV24" s="171"/>
      <c r="TNW24" s="171"/>
      <c r="TNX24" s="171"/>
      <c r="TNY24" s="171"/>
      <c r="TNZ24" s="172"/>
      <c r="TOA24" s="162"/>
      <c r="TOB24" s="171"/>
      <c r="TOC24" s="171"/>
      <c r="TOD24" s="171"/>
      <c r="TOE24" s="171"/>
      <c r="TOF24" s="171"/>
      <c r="TOG24" s="171"/>
      <c r="TOH24" s="172"/>
      <c r="TOI24" s="162"/>
      <c r="TOJ24" s="171"/>
      <c r="TOK24" s="171"/>
      <c r="TOL24" s="171"/>
      <c r="TOM24" s="171"/>
      <c r="TON24" s="171"/>
      <c r="TOO24" s="171"/>
      <c r="TOP24" s="172"/>
      <c r="TOQ24" s="162"/>
      <c r="TOR24" s="171"/>
      <c r="TOS24" s="171"/>
      <c r="TOT24" s="171"/>
      <c r="TOU24" s="171"/>
      <c r="TOV24" s="171"/>
      <c r="TOW24" s="171"/>
      <c r="TOX24" s="172"/>
      <c r="TOY24" s="162"/>
      <c r="TOZ24" s="171"/>
      <c r="TPA24" s="171"/>
      <c r="TPB24" s="171"/>
      <c r="TPC24" s="171"/>
      <c r="TPD24" s="171"/>
      <c r="TPE24" s="171"/>
      <c r="TPF24" s="172"/>
      <c r="TPG24" s="162"/>
      <c r="TPH24" s="171"/>
      <c r="TPI24" s="171"/>
      <c r="TPJ24" s="171"/>
      <c r="TPK24" s="171"/>
      <c r="TPL24" s="171"/>
      <c r="TPM24" s="171"/>
      <c r="TPN24" s="172"/>
      <c r="TPO24" s="162"/>
      <c r="TPP24" s="171"/>
      <c r="TPQ24" s="171"/>
      <c r="TPR24" s="171"/>
      <c r="TPS24" s="171"/>
      <c r="TPT24" s="171"/>
      <c r="TPU24" s="171"/>
      <c r="TPV24" s="172"/>
      <c r="TPW24" s="162"/>
      <c r="TPX24" s="171"/>
      <c r="TPY24" s="171"/>
      <c r="TPZ24" s="171"/>
      <c r="TQA24" s="171"/>
      <c r="TQB24" s="171"/>
      <c r="TQC24" s="171"/>
      <c r="TQD24" s="172"/>
      <c r="TQE24" s="162"/>
      <c r="TQF24" s="171"/>
      <c r="TQG24" s="171"/>
      <c r="TQH24" s="171"/>
      <c r="TQI24" s="171"/>
      <c r="TQJ24" s="171"/>
      <c r="TQK24" s="171"/>
      <c r="TQL24" s="172"/>
      <c r="TQM24" s="162"/>
      <c r="TQN24" s="171"/>
      <c r="TQO24" s="171"/>
      <c r="TQP24" s="171"/>
      <c r="TQQ24" s="171"/>
      <c r="TQR24" s="171"/>
      <c r="TQS24" s="171"/>
      <c r="TQT24" s="172"/>
      <c r="TQU24" s="162"/>
      <c r="TQV24" s="171"/>
      <c r="TQW24" s="171"/>
      <c r="TQX24" s="171"/>
      <c r="TQY24" s="171"/>
      <c r="TQZ24" s="171"/>
      <c r="TRA24" s="171"/>
      <c r="TRB24" s="172"/>
      <c r="TRC24" s="162"/>
      <c r="TRD24" s="171"/>
      <c r="TRE24" s="171"/>
      <c r="TRF24" s="171"/>
      <c r="TRG24" s="171"/>
      <c r="TRH24" s="171"/>
      <c r="TRI24" s="171"/>
      <c r="TRJ24" s="172"/>
      <c r="TRK24" s="162"/>
      <c r="TRL24" s="171"/>
      <c r="TRM24" s="171"/>
      <c r="TRN24" s="171"/>
      <c r="TRO24" s="171"/>
      <c r="TRP24" s="171"/>
      <c r="TRQ24" s="171"/>
      <c r="TRR24" s="172"/>
      <c r="TRS24" s="162"/>
      <c r="TRT24" s="171"/>
      <c r="TRU24" s="171"/>
      <c r="TRV24" s="171"/>
      <c r="TRW24" s="171"/>
      <c r="TRX24" s="171"/>
      <c r="TRY24" s="171"/>
      <c r="TRZ24" s="172"/>
      <c r="TSA24" s="162"/>
      <c r="TSB24" s="171"/>
      <c r="TSC24" s="171"/>
      <c r="TSD24" s="171"/>
      <c r="TSE24" s="171"/>
      <c r="TSF24" s="171"/>
      <c r="TSG24" s="171"/>
      <c r="TSH24" s="172"/>
      <c r="TSI24" s="162"/>
      <c r="TSJ24" s="171"/>
      <c r="TSK24" s="171"/>
      <c r="TSL24" s="171"/>
      <c r="TSM24" s="171"/>
      <c r="TSN24" s="171"/>
      <c r="TSO24" s="171"/>
      <c r="TSP24" s="172"/>
      <c r="TSQ24" s="162"/>
      <c r="TSR24" s="171"/>
      <c r="TSS24" s="171"/>
      <c r="TST24" s="171"/>
      <c r="TSU24" s="171"/>
      <c r="TSV24" s="171"/>
      <c r="TSW24" s="171"/>
      <c r="TSX24" s="172"/>
      <c r="TSY24" s="162"/>
      <c r="TSZ24" s="171"/>
      <c r="TTA24" s="171"/>
      <c r="TTB24" s="171"/>
      <c r="TTC24" s="171"/>
      <c r="TTD24" s="171"/>
      <c r="TTE24" s="171"/>
      <c r="TTF24" s="172"/>
      <c r="TTG24" s="162"/>
      <c r="TTH24" s="171"/>
      <c r="TTI24" s="171"/>
      <c r="TTJ24" s="171"/>
      <c r="TTK24" s="171"/>
      <c r="TTL24" s="171"/>
      <c r="TTM24" s="171"/>
      <c r="TTN24" s="172"/>
      <c r="TTO24" s="162"/>
      <c r="TTP24" s="171"/>
      <c r="TTQ24" s="171"/>
      <c r="TTR24" s="171"/>
      <c r="TTS24" s="171"/>
      <c r="TTT24" s="171"/>
      <c r="TTU24" s="171"/>
      <c r="TTV24" s="172"/>
      <c r="TTW24" s="162"/>
      <c r="TTX24" s="171"/>
      <c r="TTY24" s="171"/>
      <c r="TTZ24" s="171"/>
      <c r="TUA24" s="171"/>
      <c r="TUB24" s="171"/>
      <c r="TUC24" s="171"/>
      <c r="TUD24" s="172"/>
      <c r="TUE24" s="162"/>
      <c r="TUF24" s="171"/>
      <c r="TUG24" s="171"/>
      <c r="TUH24" s="171"/>
      <c r="TUI24" s="171"/>
      <c r="TUJ24" s="171"/>
      <c r="TUK24" s="171"/>
      <c r="TUL24" s="172"/>
      <c r="TUM24" s="162"/>
      <c r="TUN24" s="171"/>
      <c r="TUO24" s="171"/>
      <c r="TUP24" s="171"/>
      <c r="TUQ24" s="171"/>
      <c r="TUR24" s="171"/>
      <c r="TUS24" s="171"/>
      <c r="TUT24" s="172"/>
      <c r="TUU24" s="162"/>
      <c r="TUV24" s="171"/>
      <c r="TUW24" s="171"/>
      <c r="TUX24" s="171"/>
      <c r="TUY24" s="171"/>
      <c r="TUZ24" s="171"/>
      <c r="TVA24" s="171"/>
      <c r="TVB24" s="172"/>
      <c r="TVC24" s="162"/>
      <c r="TVD24" s="171"/>
      <c r="TVE24" s="171"/>
      <c r="TVF24" s="171"/>
      <c r="TVG24" s="171"/>
      <c r="TVH24" s="171"/>
      <c r="TVI24" s="171"/>
      <c r="TVJ24" s="172"/>
      <c r="TVK24" s="162"/>
      <c r="TVL24" s="171"/>
      <c r="TVM24" s="171"/>
      <c r="TVN24" s="171"/>
      <c r="TVO24" s="171"/>
      <c r="TVP24" s="171"/>
      <c r="TVQ24" s="171"/>
      <c r="TVR24" s="172"/>
      <c r="TVS24" s="162"/>
      <c r="TVT24" s="171"/>
      <c r="TVU24" s="171"/>
      <c r="TVV24" s="171"/>
      <c r="TVW24" s="171"/>
      <c r="TVX24" s="171"/>
      <c r="TVY24" s="171"/>
      <c r="TVZ24" s="172"/>
      <c r="TWA24" s="162"/>
      <c r="TWB24" s="171"/>
      <c r="TWC24" s="171"/>
      <c r="TWD24" s="171"/>
      <c r="TWE24" s="171"/>
      <c r="TWF24" s="171"/>
      <c r="TWG24" s="171"/>
      <c r="TWH24" s="172"/>
      <c r="TWI24" s="162"/>
      <c r="TWJ24" s="171"/>
      <c r="TWK24" s="171"/>
      <c r="TWL24" s="171"/>
      <c r="TWM24" s="171"/>
      <c r="TWN24" s="171"/>
      <c r="TWO24" s="171"/>
      <c r="TWP24" s="172"/>
      <c r="TWQ24" s="162"/>
      <c r="TWR24" s="171"/>
      <c r="TWS24" s="171"/>
      <c r="TWT24" s="171"/>
      <c r="TWU24" s="171"/>
      <c r="TWV24" s="171"/>
      <c r="TWW24" s="171"/>
      <c r="TWX24" s="172"/>
      <c r="TWY24" s="162"/>
      <c r="TWZ24" s="171"/>
      <c r="TXA24" s="171"/>
      <c r="TXB24" s="171"/>
      <c r="TXC24" s="171"/>
      <c r="TXD24" s="171"/>
      <c r="TXE24" s="171"/>
      <c r="TXF24" s="172"/>
      <c r="TXG24" s="162"/>
      <c r="TXH24" s="171"/>
      <c r="TXI24" s="171"/>
      <c r="TXJ24" s="171"/>
      <c r="TXK24" s="171"/>
      <c r="TXL24" s="171"/>
      <c r="TXM24" s="171"/>
      <c r="TXN24" s="172"/>
      <c r="TXO24" s="162"/>
      <c r="TXP24" s="171"/>
      <c r="TXQ24" s="171"/>
      <c r="TXR24" s="171"/>
      <c r="TXS24" s="171"/>
      <c r="TXT24" s="171"/>
      <c r="TXU24" s="171"/>
      <c r="TXV24" s="172"/>
      <c r="TXW24" s="162"/>
      <c r="TXX24" s="171"/>
      <c r="TXY24" s="171"/>
      <c r="TXZ24" s="171"/>
      <c r="TYA24" s="171"/>
      <c r="TYB24" s="171"/>
      <c r="TYC24" s="171"/>
      <c r="TYD24" s="172"/>
      <c r="TYE24" s="162"/>
      <c r="TYF24" s="171"/>
      <c r="TYG24" s="171"/>
      <c r="TYH24" s="171"/>
      <c r="TYI24" s="171"/>
      <c r="TYJ24" s="171"/>
      <c r="TYK24" s="171"/>
      <c r="TYL24" s="172"/>
      <c r="TYM24" s="162"/>
      <c r="TYN24" s="171"/>
      <c r="TYO24" s="171"/>
      <c r="TYP24" s="171"/>
      <c r="TYQ24" s="171"/>
      <c r="TYR24" s="171"/>
      <c r="TYS24" s="171"/>
      <c r="TYT24" s="172"/>
      <c r="TYU24" s="162"/>
      <c r="TYV24" s="171"/>
      <c r="TYW24" s="171"/>
      <c r="TYX24" s="171"/>
      <c r="TYY24" s="171"/>
      <c r="TYZ24" s="171"/>
      <c r="TZA24" s="171"/>
      <c r="TZB24" s="172"/>
      <c r="TZC24" s="162"/>
      <c r="TZD24" s="171"/>
      <c r="TZE24" s="171"/>
      <c r="TZF24" s="171"/>
      <c r="TZG24" s="171"/>
      <c r="TZH24" s="171"/>
      <c r="TZI24" s="171"/>
      <c r="TZJ24" s="172"/>
      <c r="TZK24" s="162"/>
      <c r="TZL24" s="171"/>
      <c r="TZM24" s="171"/>
      <c r="TZN24" s="171"/>
      <c r="TZO24" s="171"/>
      <c r="TZP24" s="171"/>
      <c r="TZQ24" s="171"/>
      <c r="TZR24" s="172"/>
      <c r="TZS24" s="162"/>
      <c r="TZT24" s="171"/>
      <c r="TZU24" s="171"/>
      <c r="TZV24" s="171"/>
      <c r="TZW24" s="171"/>
      <c r="TZX24" s="171"/>
      <c r="TZY24" s="171"/>
      <c r="TZZ24" s="172"/>
      <c r="UAA24" s="162"/>
      <c r="UAB24" s="171"/>
      <c r="UAC24" s="171"/>
      <c r="UAD24" s="171"/>
      <c r="UAE24" s="171"/>
      <c r="UAF24" s="171"/>
      <c r="UAG24" s="171"/>
      <c r="UAH24" s="172"/>
      <c r="UAI24" s="162"/>
      <c r="UAJ24" s="171"/>
      <c r="UAK24" s="171"/>
      <c r="UAL24" s="171"/>
      <c r="UAM24" s="171"/>
      <c r="UAN24" s="171"/>
      <c r="UAO24" s="171"/>
      <c r="UAP24" s="172"/>
      <c r="UAQ24" s="162"/>
      <c r="UAR24" s="171"/>
      <c r="UAS24" s="171"/>
      <c r="UAT24" s="171"/>
      <c r="UAU24" s="171"/>
      <c r="UAV24" s="171"/>
      <c r="UAW24" s="171"/>
      <c r="UAX24" s="172"/>
      <c r="UAY24" s="162"/>
      <c r="UAZ24" s="171"/>
      <c r="UBA24" s="171"/>
      <c r="UBB24" s="171"/>
      <c r="UBC24" s="171"/>
      <c r="UBD24" s="171"/>
      <c r="UBE24" s="171"/>
      <c r="UBF24" s="172"/>
      <c r="UBG24" s="162"/>
      <c r="UBH24" s="171"/>
      <c r="UBI24" s="171"/>
      <c r="UBJ24" s="171"/>
      <c r="UBK24" s="171"/>
      <c r="UBL24" s="171"/>
      <c r="UBM24" s="171"/>
      <c r="UBN24" s="172"/>
      <c r="UBO24" s="162"/>
      <c r="UBP24" s="171"/>
      <c r="UBQ24" s="171"/>
      <c r="UBR24" s="171"/>
      <c r="UBS24" s="171"/>
      <c r="UBT24" s="171"/>
      <c r="UBU24" s="171"/>
      <c r="UBV24" s="172"/>
      <c r="UBW24" s="162"/>
      <c r="UBX24" s="171"/>
      <c r="UBY24" s="171"/>
      <c r="UBZ24" s="171"/>
      <c r="UCA24" s="171"/>
      <c r="UCB24" s="171"/>
      <c r="UCC24" s="171"/>
      <c r="UCD24" s="172"/>
      <c r="UCE24" s="162"/>
      <c r="UCF24" s="171"/>
      <c r="UCG24" s="171"/>
      <c r="UCH24" s="171"/>
      <c r="UCI24" s="171"/>
      <c r="UCJ24" s="171"/>
      <c r="UCK24" s="171"/>
      <c r="UCL24" s="172"/>
      <c r="UCM24" s="162"/>
      <c r="UCN24" s="171"/>
      <c r="UCO24" s="171"/>
      <c r="UCP24" s="171"/>
      <c r="UCQ24" s="171"/>
      <c r="UCR24" s="171"/>
      <c r="UCS24" s="171"/>
      <c r="UCT24" s="172"/>
      <c r="UCU24" s="162"/>
      <c r="UCV24" s="171"/>
      <c r="UCW24" s="171"/>
      <c r="UCX24" s="171"/>
      <c r="UCY24" s="171"/>
      <c r="UCZ24" s="171"/>
      <c r="UDA24" s="171"/>
      <c r="UDB24" s="172"/>
      <c r="UDC24" s="162"/>
      <c r="UDD24" s="171"/>
      <c r="UDE24" s="171"/>
      <c r="UDF24" s="171"/>
      <c r="UDG24" s="171"/>
      <c r="UDH24" s="171"/>
      <c r="UDI24" s="171"/>
      <c r="UDJ24" s="172"/>
      <c r="UDK24" s="162"/>
      <c r="UDL24" s="171"/>
      <c r="UDM24" s="171"/>
      <c r="UDN24" s="171"/>
      <c r="UDO24" s="171"/>
      <c r="UDP24" s="171"/>
      <c r="UDQ24" s="171"/>
      <c r="UDR24" s="172"/>
      <c r="UDS24" s="162"/>
      <c r="UDT24" s="171"/>
      <c r="UDU24" s="171"/>
      <c r="UDV24" s="171"/>
      <c r="UDW24" s="171"/>
      <c r="UDX24" s="171"/>
      <c r="UDY24" s="171"/>
      <c r="UDZ24" s="172"/>
      <c r="UEA24" s="162"/>
      <c r="UEB24" s="171"/>
      <c r="UEC24" s="171"/>
      <c r="UED24" s="171"/>
      <c r="UEE24" s="171"/>
      <c r="UEF24" s="171"/>
      <c r="UEG24" s="171"/>
      <c r="UEH24" s="172"/>
      <c r="UEI24" s="162"/>
      <c r="UEJ24" s="171"/>
      <c r="UEK24" s="171"/>
      <c r="UEL24" s="171"/>
      <c r="UEM24" s="171"/>
      <c r="UEN24" s="171"/>
      <c r="UEO24" s="171"/>
      <c r="UEP24" s="172"/>
      <c r="UEQ24" s="162"/>
      <c r="UER24" s="171"/>
      <c r="UES24" s="171"/>
      <c r="UET24" s="171"/>
      <c r="UEU24" s="171"/>
      <c r="UEV24" s="171"/>
      <c r="UEW24" s="171"/>
      <c r="UEX24" s="172"/>
      <c r="UEY24" s="162"/>
      <c r="UEZ24" s="171"/>
      <c r="UFA24" s="171"/>
      <c r="UFB24" s="171"/>
      <c r="UFC24" s="171"/>
      <c r="UFD24" s="171"/>
      <c r="UFE24" s="171"/>
      <c r="UFF24" s="172"/>
      <c r="UFG24" s="162"/>
      <c r="UFH24" s="171"/>
      <c r="UFI24" s="171"/>
      <c r="UFJ24" s="171"/>
      <c r="UFK24" s="171"/>
      <c r="UFL24" s="171"/>
      <c r="UFM24" s="171"/>
      <c r="UFN24" s="172"/>
      <c r="UFO24" s="162"/>
      <c r="UFP24" s="171"/>
      <c r="UFQ24" s="171"/>
      <c r="UFR24" s="171"/>
      <c r="UFS24" s="171"/>
      <c r="UFT24" s="171"/>
      <c r="UFU24" s="171"/>
      <c r="UFV24" s="172"/>
      <c r="UFW24" s="162"/>
      <c r="UFX24" s="171"/>
      <c r="UFY24" s="171"/>
      <c r="UFZ24" s="171"/>
      <c r="UGA24" s="171"/>
      <c r="UGB24" s="171"/>
      <c r="UGC24" s="171"/>
      <c r="UGD24" s="172"/>
      <c r="UGE24" s="162"/>
      <c r="UGF24" s="171"/>
      <c r="UGG24" s="171"/>
      <c r="UGH24" s="171"/>
      <c r="UGI24" s="171"/>
      <c r="UGJ24" s="171"/>
      <c r="UGK24" s="171"/>
      <c r="UGL24" s="172"/>
      <c r="UGM24" s="162"/>
      <c r="UGN24" s="171"/>
      <c r="UGO24" s="171"/>
      <c r="UGP24" s="171"/>
      <c r="UGQ24" s="171"/>
      <c r="UGR24" s="171"/>
      <c r="UGS24" s="171"/>
      <c r="UGT24" s="172"/>
      <c r="UGU24" s="162"/>
      <c r="UGV24" s="171"/>
      <c r="UGW24" s="171"/>
      <c r="UGX24" s="171"/>
      <c r="UGY24" s="171"/>
      <c r="UGZ24" s="171"/>
      <c r="UHA24" s="171"/>
      <c r="UHB24" s="172"/>
      <c r="UHC24" s="162"/>
      <c r="UHD24" s="171"/>
      <c r="UHE24" s="171"/>
      <c r="UHF24" s="171"/>
      <c r="UHG24" s="171"/>
      <c r="UHH24" s="171"/>
      <c r="UHI24" s="171"/>
      <c r="UHJ24" s="172"/>
      <c r="UHK24" s="162"/>
      <c r="UHL24" s="171"/>
      <c r="UHM24" s="171"/>
      <c r="UHN24" s="171"/>
      <c r="UHO24" s="171"/>
      <c r="UHP24" s="171"/>
      <c r="UHQ24" s="171"/>
      <c r="UHR24" s="172"/>
      <c r="UHS24" s="162"/>
      <c r="UHT24" s="171"/>
      <c r="UHU24" s="171"/>
      <c r="UHV24" s="171"/>
      <c r="UHW24" s="171"/>
      <c r="UHX24" s="171"/>
      <c r="UHY24" s="171"/>
      <c r="UHZ24" s="172"/>
      <c r="UIA24" s="162"/>
      <c r="UIB24" s="171"/>
      <c r="UIC24" s="171"/>
      <c r="UID24" s="171"/>
      <c r="UIE24" s="171"/>
      <c r="UIF24" s="171"/>
      <c r="UIG24" s="171"/>
      <c r="UIH24" s="172"/>
      <c r="UII24" s="162"/>
      <c r="UIJ24" s="171"/>
      <c r="UIK24" s="171"/>
      <c r="UIL24" s="171"/>
      <c r="UIM24" s="171"/>
      <c r="UIN24" s="171"/>
      <c r="UIO24" s="171"/>
      <c r="UIP24" s="172"/>
      <c r="UIQ24" s="162"/>
      <c r="UIR24" s="171"/>
      <c r="UIS24" s="171"/>
      <c r="UIT24" s="171"/>
      <c r="UIU24" s="171"/>
      <c r="UIV24" s="171"/>
      <c r="UIW24" s="171"/>
      <c r="UIX24" s="172"/>
      <c r="UIY24" s="162"/>
      <c r="UIZ24" s="171"/>
      <c r="UJA24" s="171"/>
      <c r="UJB24" s="171"/>
      <c r="UJC24" s="171"/>
      <c r="UJD24" s="171"/>
      <c r="UJE24" s="171"/>
      <c r="UJF24" s="172"/>
      <c r="UJG24" s="162"/>
      <c r="UJH24" s="171"/>
      <c r="UJI24" s="171"/>
      <c r="UJJ24" s="171"/>
      <c r="UJK24" s="171"/>
      <c r="UJL24" s="171"/>
      <c r="UJM24" s="171"/>
      <c r="UJN24" s="172"/>
      <c r="UJO24" s="162"/>
      <c r="UJP24" s="171"/>
      <c r="UJQ24" s="171"/>
      <c r="UJR24" s="171"/>
      <c r="UJS24" s="171"/>
      <c r="UJT24" s="171"/>
      <c r="UJU24" s="171"/>
      <c r="UJV24" s="172"/>
      <c r="UJW24" s="162"/>
      <c r="UJX24" s="171"/>
      <c r="UJY24" s="171"/>
      <c r="UJZ24" s="171"/>
      <c r="UKA24" s="171"/>
      <c r="UKB24" s="171"/>
      <c r="UKC24" s="171"/>
      <c r="UKD24" s="172"/>
      <c r="UKE24" s="162"/>
      <c r="UKF24" s="171"/>
      <c r="UKG24" s="171"/>
      <c r="UKH24" s="171"/>
      <c r="UKI24" s="171"/>
      <c r="UKJ24" s="171"/>
      <c r="UKK24" s="171"/>
      <c r="UKL24" s="172"/>
      <c r="UKM24" s="162"/>
      <c r="UKN24" s="171"/>
      <c r="UKO24" s="171"/>
      <c r="UKP24" s="171"/>
      <c r="UKQ24" s="171"/>
      <c r="UKR24" s="171"/>
      <c r="UKS24" s="171"/>
      <c r="UKT24" s="172"/>
      <c r="UKU24" s="162"/>
      <c r="UKV24" s="171"/>
      <c r="UKW24" s="171"/>
      <c r="UKX24" s="171"/>
      <c r="UKY24" s="171"/>
      <c r="UKZ24" s="171"/>
      <c r="ULA24" s="171"/>
      <c r="ULB24" s="172"/>
      <c r="ULC24" s="162"/>
      <c r="ULD24" s="171"/>
      <c r="ULE24" s="171"/>
      <c r="ULF24" s="171"/>
      <c r="ULG24" s="171"/>
      <c r="ULH24" s="171"/>
      <c r="ULI24" s="171"/>
      <c r="ULJ24" s="172"/>
      <c r="ULK24" s="162"/>
      <c r="ULL24" s="171"/>
      <c r="ULM24" s="171"/>
      <c r="ULN24" s="171"/>
      <c r="ULO24" s="171"/>
      <c r="ULP24" s="171"/>
      <c r="ULQ24" s="171"/>
      <c r="ULR24" s="172"/>
      <c r="ULS24" s="162"/>
      <c r="ULT24" s="171"/>
      <c r="ULU24" s="171"/>
      <c r="ULV24" s="171"/>
      <c r="ULW24" s="171"/>
      <c r="ULX24" s="171"/>
      <c r="ULY24" s="171"/>
      <c r="ULZ24" s="172"/>
      <c r="UMA24" s="162"/>
      <c r="UMB24" s="171"/>
      <c r="UMC24" s="171"/>
      <c r="UMD24" s="171"/>
      <c r="UME24" s="171"/>
      <c r="UMF24" s="171"/>
      <c r="UMG24" s="171"/>
      <c r="UMH24" s="172"/>
      <c r="UMI24" s="162"/>
      <c r="UMJ24" s="171"/>
      <c r="UMK24" s="171"/>
      <c r="UML24" s="171"/>
      <c r="UMM24" s="171"/>
      <c r="UMN24" s="171"/>
      <c r="UMO24" s="171"/>
      <c r="UMP24" s="172"/>
      <c r="UMQ24" s="162"/>
      <c r="UMR24" s="171"/>
      <c r="UMS24" s="171"/>
      <c r="UMT24" s="171"/>
      <c r="UMU24" s="171"/>
      <c r="UMV24" s="171"/>
      <c r="UMW24" s="171"/>
      <c r="UMX24" s="172"/>
      <c r="UMY24" s="162"/>
      <c r="UMZ24" s="171"/>
      <c r="UNA24" s="171"/>
      <c r="UNB24" s="171"/>
      <c r="UNC24" s="171"/>
      <c r="UND24" s="171"/>
      <c r="UNE24" s="171"/>
      <c r="UNF24" s="172"/>
      <c r="UNG24" s="162"/>
      <c r="UNH24" s="171"/>
      <c r="UNI24" s="171"/>
      <c r="UNJ24" s="171"/>
      <c r="UNK24" s="171"/>
      <c r="UNL24" s="171"/>
      <c r="UNM24" s="171"/>
      <c r="UNN24" s="172"/>
      <c r="UNO24" s="162"/>
      <c r="UNP24" s="171"/>
      <c r="UNQ24" s="171"/>
      <c r="UNR24" s="171"/>
      <c r="UNS24" s="171"/>
      <c r="UNT24" s="171"/>
      <c r="UNU24" s="171"/>
      <c r="UNV24" s="172"/>
      <c r="UNW24" s="162"/>
      <c r="UNX24" s="171"/>
      <c r="UNY24" s="171"/>
      <c r="UNZ24" s="171"/>
      <c r="UOA24" s="171"/>
      <c r="UOB24" s="171"/>
      <c r="UOC24" s="171"/>
      <c r="UOD24" s="172"/>
      <c r="UOE24" s="162"/>
      <c r="UOF24" s="171"/>
      <c r="UOG24" s="171"/>
      <c r="UOH24" s="171"/>
      <c r="UOI24" s="171"/>
      <c r="UOJ24" s="171"/>
      <c r="UOK24" s="171"/>
      <c r="UOL24" s="172"/>
      <c r="UOM24" s="162"/>
      <c r="UON24" s="171"/>
      <c r="UOO24" s="171"/>
      <c r="UOP24" s="171"/>
      <c r="UOQ24" s="171"/>
      <c r="UOR24" s="171"/>
      <c r="UOS24" s="171"/>
      <c r="UOT24" s="172"/>
      <c r="UOU24" s="162"/>
      <c r="UOV24" s="171"/>
      <c r="UOW24" s="171"/>
      <c r="UOX24" s="171"/>
      <c r="UOY24" s="171"/>
      <c r="UOZ24" s="171"/>
      <c r="UPA24" s="171"/>
      <c r="UPB24" s="172"/>
      <c r="UPC24" s="162"/>
      <c r="UPD24" s="171"/>
      <c r="UPE24" s="171"/>
      <c r="UPF24" s="171"/>
      <c r="UPG24" s="171"/>
      <c r="UPH24" s="171"/>
      <c r="UPI24" s="171"/>
      <c r="UPJ24" s="172"/>
      <c r="UPK24" s="162"/>
      <c r="UPL24" s="171"/>
      <c r="UPM24" s="171"/>
      <c r="UPN24" s="171"/>
      <c r="UPO24" s="171"/>
      <c r="UPP24" s="171"/>
      <c r="UPQ24" s="171"/>
      <c r="UPR24" s="172"/>
      <c r="UPS24" s="162"/>
      <c r="UPT24" s="171"/>
      <c r="UPU24" s="171"/>
      <c r="UPV24" s="171"/>
      <c r="UPW24" s="171"/>
      <c r="UPX24" s="171"/>
      <c r="UPY24" s="171"/>
      <c r="UPZ24" s="172"/>
      <c r="UQA24" s="162"/>
      <c r="UQB24" s="171"/>
      <c r="UQC24" s="171"/>
      <c r="UQD24" s="171"/>
      <c r="UQE24" s="171"/>
      <c r="UQF24" s="171"/>
      <c r="UQG24" s="171"/>
      <c r="UQH24" s="172"/>
      <c r="UQI24" s="162"/>
      <c r="UQJ24" s="171"/>
      <c r="UQK24" s="171"/>
      <c r="UQL24" s="171"/>
      <c r="UQM24" s="171"/>
      <c r="UQN24" s="171"/>
      <c r="UQO24" s="171"/>
      <c r="UQP24" s="172"/>
      <c r="UQQ24" s="162"/>
      <c r="UQR24" s="171"/>
      <c r="UQS24" s="171"/>
      <c r="UQT24" s="171"/>
      <c r="UQU24" s="171"/>
      <c r="UQV24" s="171"/>
      <c r="UQW24" s="171"/>
      <c r="UQX24" s="172"/>
      <c r="UQY24" s="162"/>
      <c r="UQZ24" s="171"/>
      <c r="URA24" s="171"/>
      <c r="URB24" s="171"/>
      <c r="URC24" s="171"/>
      <c r="URD24" s="171"/>
      <c r="URE24" s="171"/>
      <c r="URF24" s="172"/>
      <c r="URG24" s="162"/>
      <c r="URH24" s="171"/>
      <c r="URI24" s="171"/>
      <c r="URJ24" s="171"/>
      <c r="URK24" s="171"/>
      <c r="URL24" s="171"/>
      <c r="URM24" s="171"/>
      <c r="URN24" s="172"/>
      <c r="URO24" s="162"/>
      <c r="URP24" s="171"/>
      <c r="URQ24" s="171"/>
      <c r="URR24" s="171"/>
      <c r="URS24" s="171"/>
      <c r="URT24" s="171"/>
      <c r="URU24" s="171"/>
      <c r="URV24" s="172"/>
      <c r="URW24" s="162"/>
      <c r="URX24" s="171"/>
      <c r="URY24" s="171"/>
      <c r="URZ24" s="171"/>
      <c r="USA24" s="171"/>
      <c r="USB24" s="171"/>
      <c r="USC24" s="171"/>
      <c r="USD24" s="172"/>
      <c r="USE24" s="162"/>
      <c r="USF24" s="171"/>
      <c r="USG24" s="171"/>
      <c r="USH24" s="171"/>
      <c r="USI24" s="171"/>
      <c r="USJ24" s="171"/>
      <c r="USK24" s="171"/>
      <c r="USL24" s="172"/>
      <c r="USM24" s="162"/>
      <c r="USN24" s="171"/>
      <c r="USO24" s="171"/>
      <c r="USP24" s="171"/>
      <c r="USQ24" s="171"/>
      <c r="USR24" s="171"/>
      <c r="USS24" s="171"/>
      <c r="UST24" s="172"/>
      <c r="USU24" s="162"/>
      <c r="USV24" s="171"/>
      <c r="USW24" s="171"/>
      <c r="USX24" s="171"/>
      <c r="USY24" s="171"/>
      <c r="USZ24" s="171"/>
      <c r="UTA24" s="171"/>
      <c r="UTB24" s="172"/>
      <c r="UTC24" s="162"/>
      <c r="UTD24" s="171"/>
      <c r="UTE24" s="171"/>
      <c r="UTF24" s="171"/>
      <c r="UTG24" s="171"/>
      <c r="UTH24" s="171"/>
      <c r="UTI24" s="171"/>
      <c r="UTJ24" s="172"/>
      <c r="UTK24" s="162"/>
      <c r="UTL24" s="171"/>
      <c r="UTM24" s="171"/>
      <c r="UTN24" s="171"/>
      <c r="UTO24" s="171"/>
      <c r="UTP24" s="171"/>
      <c r="UTQ24" s="171"/>
      <c r="UTR24" s="172"/>
      <c r="UTS24" s="162"/>
      <c r="UTT24" s="171"/>
      <c r="UTU24" s="171"/>
      <c r="UTV24" s="171"/>
      <c r="UTW24" s="171"/>
      <c r="UTX24" s="171"/>
      <c r="UTY24" s="171"/>
      <c r="UTZ24" s="172"/>
      <c r="UUA24" s="162"/>
      <c r="UUB24" s="171"/>
      <c r="UUC24" s="171"/>
      <c r="UUD24" s="171"/>
      <c r="UUE24" s="171"/>
      <c r="UUF24" s="171"/>
      <c r="UUG24" s="171"/>
      <c r="UUH24" s="172"/>
      <c r="UUI24" s="162"/>
      <c r="UUJ24" s="171"/>
      <c r="UUK24" s="171"/>
      <c r="UUL24" s="171"/>
      <c r="UUM24" s="171"/>
      <c r="UUN24" s="171"/>
      <c r="UUO24" s="171"/>
      <c r="UUP24" s="172"/>
      <c r="UUQ24" s="162"/>
      <c r="UUR24" s="171"/>
      <c r="UUS24" s="171"/>
      <c r="UUT24" s="171"/>
      <c r="UUU24" s="171"/>
      <c r="UUV24" s="171"/>
      <c r="UUW24" s="171"/>
      <c r="UUX24" s="172"/>
      <c r="UUY24" s="162"/>
      <c r="UUZ24" s="171"/>
      <c r="UVA24" s="171"/>
      <c r="UVB24" s="171"/>
      <c r="UVC24" s="171"/>
      <c r="UVD24" s="171"/>
      <c r="UVE24" s="171"/>
      <c r="UVF24" s="172"/>
      <c r="UVG24" s="162"/>
      <c r="UVH24" s="171"/>
      <c r="UVI24" s="171"/>
      <c r="UVJ24" s="171"/>
      <c r="UVK24" s="171"/>
      <c r="UVL24" s="171"/>
      <c r="UVM24" s="171"/>
      <c r="UVN24" s="172"/>
      <c r="UVO24" s="162"/>
      <c r="UVP24" s="171"/>
      <c r="UVQ24" s="171"/>
      <c r="UVR24" s="171"/>
      <c r="UVS24" s="171"/>
      <c r="UVT24" s="171"/>
      <c r="UVU24" s="171"/>
      <c r="UVV24" s="172"/>
      <c r="UVW24" s="162"/>
      <c r="UVX24" s="171"/>
      <c r="UVY24" s="171"/>
      <c r="UVZ24" s="171"/>
      <c r="UWA24" s="171"/>
      <c r="UWB24" s="171"/>
      <c r="UWC24" s="171"/>
      <c r="UWD24" s="172"/>
      <c r="UWE24" s="162"/>
      <c r="UWF24" s="171"/>
      <c r="UWG24" s="171"/>
      <c r="UWH24" s="171"/>
      <c r="UWI24" s="171"/>
      <c r="UWJ24" s="171"/>
      <c r="UWK24" s="171"/>
      <c r="UWL24" s="172"/>
      <c r="UWM24" s="162"/>
      <c r="UWN24" s="171"/>
      <c r="UWO24" s="171"/>
      <c r="UWP24" s="171"/>
      <c r="UWQ24" s="171"/>
      <c r="UWR24" s="171"/>
      <c r="UWS24" s="171"/>
      <c r="UWT24" s="172"/>
      <c r="UWU24" s="162"/>
      <c r="UWV24" s="171"/>
      <c r="UWW24" s="171"/>
      <c r="UWX24" s="171"/>
      <c r="UWY24" s="171"/>
      <c r="UWZ24" s="171"/>
      <c r="UXA24" s="171"/>
      <c r="UXB24" s="172"/>
      <c r="UXC24" s="162"/>
      <c r="UXD24" s="171"/>
      <c r="UXE24" s="171"/>
      <c r="UXF24" s="171"/>
      <c r="UXG24" s="171"/>
      <c r="UXH24" s="171"/>
      <c r="UXI24" s="171"/>
      <c r="UXJ24" s="172"/>
      <c r="UXK24" s="162"/>
      <c r="UXL24" s="171"/>
      <c r="UXM24" s="171"/>
      <c r="UXN24" s="171"/>
      <c r="UXO24" s="171"/>
      <c r="UXP24" s="171"/>
      <c r="UXQ24" s="171"/>
      <c r="UXR24" s="172"/>
      <c r="UXS24" s="162"/>
      <c r="UXT24" s="171"/>
      <c r="UXU24" s="171"/>
      <c r="UXV24" s="171"/>
      <c r="UXW24" s="171"/>
      <c r="UXX24" s="171"/>
      <c r="UXY24" s="171"/>
      <c r="UXZ24" s="172"/>
      <c r="UYA24" s="162"/>
      <c r="UYB24" s="171"/>
      <c r="UYC24" s="171"/>
      <c r="UYD24" s="171"/>
      <c r="UYE24" s="171"/>
      <c r="UYF24" s="171"/>
      <c r="UYG24" s="171"/>
      <c r="UYH24" s="172"/>
      <c r="UYI24" s="162"/>
      <c r="UYJ24" s="171"/>
      <c r="UYK24" s="171"/>
      <c r="UYL24" s="171"/>
      <c r="UYM24" s="171"/>
      <c r="UYN24" s="171"/>
      <c r="UYO24" s="171"/>
      <c r="UYP24" s="172"/>
      <c r="UYQ24" s="162"/>
      <c r="UYR24" s="171"/>
      <c r="UYS24" s="171"/>
      <c r="UYT24" s="171"/>
      <c r="UYU24" s="171"/>
      <c r="UYV24" s="171"/>
      <c r="UYW24" s="171"/>
      <c r="UYX24" s="172"/>
      <c r="UYY24" s="162"/>
      <c r="UYZ24" s="171"/>
      <c r="UZA24" s="171"/>
      <c r="UZB24" s="171"/>
      <c r="UZC24" s="171"/>
      <c r="UZD24" s="171"/>
      <c r="UZE24" s="171"/>
      <c r="UZF24" s="172"/>
      <c r="UZG24" s="162"/>
      <c r="UZH24" s="171"/>
      <c r="UZI24" s="171"/>
      <c r="UZJ24" s="171"/>
      <c r="UZK24" s="171"/>
      <c r="UZL24" s="171"/>
      <c r="UZM24" s="171"/>
      <c r="UZN24" s="172"/>
      <c r="UZO24" s="162"/>
      <c r="UZP24" s="171"/>
      <c r="UZQ24" s="171"/>
      <c r="UZR24" s="171"/>
      <c r="UZS24" s="171"/>
      <c r="UZT24" s="171"/>
      <c r="UZU24" s="171"/>
      <c r="UZV24" s="172"/>
      <c r="UZW24" s="162"/>
      <c r="UZX24" s="171"/>
      <c r="UZY24" s="171"/>
      <c r="UZZ24" s="171"/>
      <c r="VAA24" s="171"/>
      <c r="VAB24" s="171"/>
      <c r="VAC24" s="171"/>
      <c r="VAD24" s="172"/>
      <c r="VAE24" s="162"/>
      <c r="VAF24" s="171"/>
      <c r="VAG24" s="171"/>
      <c r="VAH24" s="171"/>
      <c r="VAI24" s="171"/>
      <c r="VAJ24" s="171"/>
      <c r="VAK24" s="171"/>
      <c r="VAL24" s="172"/>
      <c r="VAM24" s="162"/>
      <c r="VAN24" s="171"/>
      <c r="VAO24" s="171"/>
      <c r="VAP24" s="171"/>
      <c r="VAQ24" s="171"/>
      <c r="VAR24" s="171"/>
      <c r="VAS24" s="171"/>
      <c r="VAT24" s="172"/>
      <c r="VAU24" s="162"/>
      <c r="VAV24" s="171"/>
      <c r="VAW24" s="171"/>
      <c r="VAX24" s="171"/>
      <c r="VAY24" s="171"/>
      <c r="VAZ24" s="171"/>
      <c r="VBA24" s="171"/>
      <c r="VBB24" s="172"/>
      <c r="VBC24" s="162"/>
      <c r="VBD24" s="171"/>
      <c r="VBE24" s="171"/>
      <c r="VBF24" s="171"/>
      <c r="VBG24" s="171"/>
      <c r="VBH24" s="171"/>
      <c r="VBI24" s="171"/>
      <c r="VBJ24" s="172"/>
      <c r="VBK24" s="162"/>
      <c r="VBL24" s="171"/>
      <c r="VBM24" s="171"/>
      <c r="VBN24" s="171"/>
      <c r="VBO24" s="171"/>
      <c r="VBP24" s="171"/>
      <c r="VBQ24" s="171"/>
      <c r="VBR24" s="172"/>
      <c r="VBS24" s="162"/>
      <c r="VBT24" s="171"/>
      <c r="VBU24" s="171"/>
      <c r="VBV24" s="171"/>
      <c r="VBW24" s="171"/>
      <c r="VBX24" s="171"/>
      <c r="VBY24" s="171"/>
      <c r="VBZ24" s="172"/>
      <c r="VCA24" s="162"/>
      <c r="VCB24" s="171"/>
      <c r="VCC24" s="171"/>
      <c r="VCD24" s="171"/>
      <c r="VCE24" s="171"/>
      <c r="VCF24" s="171"/>
      <c r="VCG24" s="171"/>
      <c r="VCH24" s="172"/>
      <c r="VCI24" s="162"/>
      <c r="VCJ24" s="171"/>
      <c r="VCK24" s="171"/>
      <c r="VCL24" s="171"/>
      <c r="VCM24" s="171"/>
      <c r="VCN24" s="171"/>
      <c r="VCO24" s="171"/>
      <c r="VCP24" s="172"/>
      <c r="VCQ24" s="162"/>
      <c r="VCR24" s="171"/>
      <c r="VCS24" s="171"/>
      <c r="VCT24" s="171"/>
      <c r="VCU24" s="171"/>
      <c r="VCV24" s="171"/>
      <c r="VCW24" s="171"/>
      <c r="VCX24" s="172"/>
      <c r="VCY24" s="162"/>
      <c r="VCZ24" s="171"/>
      <c r="VDA24" s="171"/>
      <c r="VDB24" s="171"/>
      <c r="VDC24" s="171"/>
      <c r="VDD24" s="171"/>
      <c r="VDE24" s="171"/>
      <c r="VDF24" s="172"/>
      <c r="VDG24" s="162"/>
      <c r="VDH24" s="171"/>
      <c r="VDI24" s="171"/>
      <c r="VDJ24" s="171"/>
      <c r="VDK24" s="171"/>
      <c r="VDL24" s="171"/>
      <c r="VDM24" s="171"/>
      <c r="VDN24" s="172"/>
      <c r="VDO24" s="162"/>
      <c r="VDP24" s="171"/>
      <c r="VDQ24" s="171"/>
      <c r="VDR24" s="171"/>
      <c r="VDS24" s="171"/>
      <c r="VDT24" s="171"/>
      <c r="VDU24" s="171"/>
      <c r="VDV24" s="172"/>
      <c r="VDW24" s="162"/>
      <c r="VDX24" s="171"/>
      <c r="VDY24" s="171"/>
      <c r="VDZ24" s="171"/>
      <c r="VEA24" s="171"/>
      <c r="VEB24" s="171"/>
      <c r="VEC24" s="171"/>
      <c r="VED24" s="172"/>
      <c r="VEE24" s="162"/>
      <c r="VEF24" s="171"/>
      <c r="VEG24" s="171"/>
      <c r="VEH24" s="171"/>
      <c r="VEI24" s="171"/>
      <c r="VEJ24" s="171"/>
      <c r="VEK24" s="171"/>
      <c r="VEL24" s="172"/>
      <c r="VEM24" s="162"/>
      <c r="VEN24" s="171"/>
      <c r="VEO24" s="171"/>
      <c r="VEP24" s="171"/>
      <c r="VEQ24" s="171"/>
      <c r="VER24" s="171"/>
      <c r="VES24" s="171"/>
      <c r="VET24" s="172"/>
      <c r="VEU24" s="162"/>
      <c r="VEV24" s="171"/>
      <c r="VEW24" s="171"/>
      <c r="VEX24" s="171"/>
      <c r="VEY24" s="171"/>
      <c r="VEZ24" s="171"/>
      <c r="VFA24" s="171"/>
      <c r="VFB24" s="172"/>
      <c r="VFC24" s="162"/>
      <c r="VFD24" s="171"/>
      <c r="VFE24" s="171"/>
      <c r="VFF24" s="171"/>
      <c r="VFG24" s="171"/>
      <c r="VFH24" s="171"/>
      <c r="VFI24" s="171"/>
      <c r="VFJ24" s="172"/>
      <c r="VFK24" s="162"/>
      <c r="VFL24" s="171"/>
      <c r="VFM24" s="171"/>
      <c r="VFN24" s="171"/>
      <c r="VFO24" s="171"/>
      <c r="VFP24" s="171"/>
      <c r="VFQ24" s="171"/>
      <c r="VFR24" s="172"/>
      <c r="VFS24" s="162"/>
      <c r="VFT24" s="171"/>
      <c r="VFU24" s="171"/>
      <c r="VFV24" s="171"/>
      <c r="VFW24" s="171"/>
      <c r="VFX24" s="171"/>
      <c r="VFY24" s="171"/>
      <c r="VFZ24" s="172"/>
      <c r="VGA24" s="162"/>
      <c r="VGB24" s="171"/>
      <c r="VGC24" s="171"/>
      <c r="VGD24" s="171"/>
      <c r="VGE24" s="171"/>
      <c r="VGF24" s="171"/>
      <c r="VGG24" s="171"/>
      <c r="VGH24" s="172"/>
      <c r="VGI24" s="162"/>
      <c r="VGJ24" s="171"/>
      <c r="VGK24" s="171"/>
      <c r="VGL24" s="171"/>
      <c r="VGM24" s="171"/>
      <c r="VGN24" s="171"/>
      <c r="VGO24" s="171"/>
      <c r="VGP24" s="172"/>
      <c r="VGQ24" s="162"/>
      <c r="VGR24" s="171"/>
      <c r="VGS24" s="171"/>
      <c r="VGT24" s="171"/>
      <c r="VGU24" s="171"/>
      <c r="VGV24" s="171"/>
      <c r="VGW24" s="171"/>
      <c r="VGX24" s="172"/>
      <c r="VGY24" s="162"/>
      <c r="VGZ24" s="171"/>
      <c r="VHA24" s="171"/>
      <c r="VHB24" s="171"/>
      <c r="VHC24" s="171"/>
      <c r="VHD24" s="171"/>
      <c r="VHE24" s="171"/>
      <c r="VHF24" s="172"/>
      <c r="VHG24" s="162"/>
      <c r="VHH24" s="171"/>
      <c r="VHI24" s="171"/>
      <c r="VHJ24" s="171"/>
      <c r="VHK24" s="171"/>
      <c r="VHL24" s="171"/>
      <c r="VHM24" s="171"/>
      <c r="VHN24" s="172"/>
      <c r="VHO24" s="162"/>
      <c r="VHP24" s="171"/>
      <c r="VHQ24" s="171"/>
      <c r="VHR24" s="171"/>
      <c r="VHS24" s="171"/>
      <c r="VHT24" s="171"/>
      <c r="VHU24" s="171"/>
      <c r="VHV24" s="172"/>
      <c r="VHW24" s="162"/>
      <c r="VHX24" s="171"/>
      <c r="VHY24" s="171"/>
      <c r="VHZ24" s="171"/>
      <c r="VIA24" s="171"/>
      <c r="VIB24" s="171"/>
      <c r="VIC24" s="171"/>
      <c r="VID24" s="172"/>
      <c r="VIE24" s="162"/>
      <c r="VIF24" s="171"/>
      <c r="VIG24" s="171"/>
      <c r="VIH24" s="171"/>
      <c r="VII24" s="171"/>
      <c r="VIJ24" s="171"/>
      <c r="VIK24" s="171"/>
      <c r="VIL24" s="172"/>
      <c r="VIM24" s="162"/>
      <c r="VIN24" s="171"/>
      <c r="VIO24" s="171"/>
      <c r="VIP24" s="171"/>
      <c r="VIQ24" s="171"/>
      <c r="VIR24" s="171"/>
      <c r="VIS24" s="171"/>
      <c r="VIT24" s="172"/>
      <c r="VIU24" s="162"/>
      <c r="VIV24" s="171"/>
      <c r="VIW24" s="171"/>
      <c r="VIX24" s="171"/>
      <c r="VIY24" s="171"/>
      <c r="VIZ24" s="171"/>
      <c r="VJA24" s="171"/>
      <c r="VJB24" s="172"/>
      <c r="VJC24" s="162"/>
      <c r="VJD24" s="171"/>
      <c r="VJE24" s="171"/>
      <c r="VJF24" s="171"/>
      <c r="VJG24" s="171"/>
      <c r="VJH24" s="171"/>
      <c r="VJI24" s="171"/>
      <c r="VJJ24" s="172"/>
      <c r="VJK24" s="162"/>
      <c r="VJL24" s="171"/>
      <c r="VJM24" s="171"/>
      <c r="VJN24" s="171"/>
      <c r="VJO24" s="171"/>
      <c r="VJP24" s="171"/>
      <c r="VJQ24" s="171"/>
      <c r="VJR24" s="172"/>
      <c r="VJS24" s="162"/>
      <c r="VJT24" s="171"/>
      <c r="VJU24" s="171"/>
      <c r="VJV24" s="171"/>
      <c r="VJW24" s="171"/>
      <c r="VJX24" s="171"/>
      <c r="VJY24" s="171"/>
      <c r="VJZ24" s="172"/>
      <c r="VKA24" s="162"/>
      <c r="VKB24" s="171"/>
      <c r="VKC24" s="171"/>
      <c r="VKD24" s="171"/>
      <c r="VKE24" s="171"/>
      <c r="VKF24" s="171"/>
      <c r="VKG24" s="171"/>
      <c r="VKH24" s="172"/>
      <c r="VKI24" s="162"/>
      <c r="VKJ24" s="171"/>
      <c r="VKK24" s="171"/>
      <c r="VKL24" s="171"/>
      <c r="VKM24" s="171"/>
      <c r="VKN24" s="171"/>
      <c r="VKO24" s="171"/>
      <c r="VKP24" s="172"/>
      <c r="VKQ24" s="162"/>
      <c r="VKR24" s="171"/>
      <c r="VKS24" s="171"/>
      <c r="VKT24" s="171"/>
      <c r="VKU24" s="171"/>
      <c r="VKV24" s="171"/>
      <c r="VKW24" s="171"/>
      <c r="VKX24" s="172"/>
      <c r="VKY24" s="162"/>
      <c r="VKZ24" s="171"/>
      <c r="VLA24" s="171"/>
      <c r="VLB24" s="171"/>
      <c r="VLC24" s="171"/>
      <c r="VLD24" s="171"/>
      <c r="VLE24" s="171"/>
      <c r="VLF24" s="172"/>
      <c r="VLG24" s="162"/>
      <c r="VLH24" s="171"/>
      <c r="VLI24" s="171"/>
      <c r="VLJ24" s="171"/>
      <c r="VLK24" s="171"/>
      <c r="VLL24" s="171"/>
      <c r="VLM24" s="171"/>
      <c r="VLN24" s="172"/>
      <c r="VLO24" s="162"/>
      <c r="VLP24" s="171"/>
      <c r="VLQ24" s="171"/>
      <c r="VLR24" s="171"/>
      <c r="VLS24" s="171"/>
      <c r="VLT24" s="171"/>
      <c r="VLU24" s="171"/>
      <c r="VLV24" s="172"/>
      <c r="VLW24" s="162"/>
      <c r="VLX24" s="171"/>
      <c r="VLY24" s="171"/>
      <c r="VLZ24" s="171"/>
      <c r="VMA24" s="171"/>
      <c r="VMB24" s="171"/>
      <c r="VMC24" s="171"/>
      <c r="VMD24" s="172"/>
      <c r="VME24" s="162"/>
      <c r="VMF24" s="171"/>
      <c r="VMG24" s="171"/>
      <c r="VMH24" s="171"/>
      <c r="VMI24" s="171"/>
      <c r="VMJ24" s="171"/>
      <c r="VMK24" s="171"/>
      <c r="VML24" s="172"/>
      <c r="VMM24" s="162"/>
      <c r="VMN24" s="171"/>
      <c r="VMO24" s="171"/>
      <c r="VMP24" s="171"/>
      <c r="VMQ24" s="171"/>
      <c r="VMR24" s="171"/>
      <c r="VMS24" s="171"/>
      <c r="VMT24" s="172"/>
      <c r="VMU24" s="162"/>
      <c r="VMV24" s="171"/>
      <c r="VMW24" s="171"/>
      <c r="VMX24" s="171"/>
      <c r="VMY24" s="171"/>
      <c r="VMZ24" s="171"/>
      <c r="VNA24" s="171"/>
      <c r="VNB24" s="172"/>
      <c r="VNC24" s="162"/>
      <c r="VND24" s="171"/>
      <c r="VNE24" s="171"/>
      <c r="VNF24" s="171"/>
      <c r="VNG24" s="171"/>
      <c r="VNH24" s="171"/>
      <c r="VNI24" s="171"/>
      <c r="VNJ24" s="172"/>
      <c r="VNK24" s="162"/>
      <c r="VNL24" s="171"/>
      <c r="VNM24" s="171"/>
      <c r="VNN24" s="171"/>
      <c r="VNO24" s="171"/>
      <c r="VNP24" s="171"/>
      <c r="VNQ24" s="171"/>
      <c r="VNR24" s="172"/>
      <c r="VNS24" s="162"/>
      <c r="VNT24" s="171"/>
      <c r="VNU24" s="171"/>
      <c r="VNV24" s="171"/>
      <c r="VNW24" s="171"/>
      <c r="VNX24" s="171"/>
      <c r="VNY24" s="171"/>
      <c r="VNZ24" s="172"/>
      <c r="VOA24" s="162"/>
      <c r="VOB24" s="171"/>
      <c r="VOC24" s="171"/>
      <c r="VOD24" s="171"/>
      <c r="VOE24" s="171"/>
      <c r="VOF24" s="171"/>
      <c r="VOG24" s="171"/>
      <c r="VOH24" s="172"/>
      <c r="VOI24" s="162"/>
      <c r="VOJ24" s="171"/>
      <c r="VOK24" s="171"/>
      <c r="VOL24" s="171"/>
      <c r="VOM24" s="171"/>
      <c r="VON24" s="171"/>
      <c r="VOO24" s="171"/>
      <c r="VOP24" s="172"/>
      <c r="VOQ24" s="162"/>
      <c r="VOR24" s="171"/>
      <c r="VOS24" s="171"/>
      <c r="VOT24" s="171"/>
      <c r="VOU24" s="171"/>
      <c r="VOV24" s="171"/>
      <c r="VOW24" s="171"/>
      <c r="VOX24" s="172"/>
      <c r="VOY24" s="162"/>
      <c r="VOZ24" s="171"/>
      <c r="VPA24" s="171"/>
      <c r="VPB24" s="171"/>
      <c r="VPC24" s="171"/>
      <c r="VPD24" s="171"/>
      <c r="VPE24" s="171"/>
      <c r="VPF24" s="172"/>
      <c r="VPG24" s="162"/>
      <c r="VPH24" s="171"/>
      <c r="VPI24" s="171"/>
      <c r="VPJ24" s="171"/>
      <c r="VPK24" s="171"/>
      <c r="VPL24" s="171"/>
      <c r="VPM24" s="171"/>
      <c r="VPN24" s="172"/>
      <c r="VPO24" s="162"/>
      <c r="VPP24" s="171"/>
      <c r="VPQ24" s="171"/>
      <c r="VPR24" s="171"/>
      <c r="VPS24" s="171"/>
      <c r="VPT24" s="171"/>
      <c r="VPU24" s="171"/>
      <c r="VPV24" s="172"/>
      <c r="VPW24" s="162"/>
      <c r="VPX24" s="171"/>
      <c r="VPY24" s="171"/>
      <c r="VPZ24" s="171"/>
      <c r="VQA24" s="171"/>
      <c r="VQB24" s="171"/>
      <c r="VQC24" s="171"/>
      <c r="VQD24" s="172"/>
      <c r="VQE24" s="162"/>
      <c r="VQF24" s="171"/>
      <c r="VQG24" s="171"/>
      <c r="VQH24" s="171"/>
      <c r="VQI24" s="171"/>
      <c r="VQJ24" s="171"/>
      <c r="VQK24" s="171"/>
      <c r="VQL24" s="172"/>
      <c r="VQM24" s="162"/>
      <c r="VQN24" s="171"/>
      <c r="VQO24" s="171"/>
      <c r="VQP24" s="171"/>
      <c r="VQQ24" s="171"/>
      <c r="VQR24" s="171"/>
      <c r="VQS24" s="171"/>
      <c r="VQT24" s="172"/>
      <c r="VQU24" s="162"/>
      <c r="VQV24" s="171"/>
      <c r="VQW24" s="171"/>
      <c r="VQX24" s="171"/>
      <c r="VQY24" s="171"/>
      <c r="VQZ24" s="171"/>
      <c r="VRA24" s="171"/>
      <c r="VRB24" s="172"/>
      <c r="VRC24" s="162"/>
      <c r="VRD24" s="171"/>
      <c r="VRE24" s="171"/>
      <c r="VRF24" s="171"/>
      <c r="VRG24" s="171"/>
      <c r="VRH24" s="171"/>
      <c r="VRI24" s="171"/>
      <c r="VRJ24" s="172"/>
      <c r="VRK24" s="162"/>
      <c r="VRL24" s="171"/>
      <c r="VRM24" s="171"/>
      <c r="VRN24" s="171"/>
      <c r="VRO24" s="171"/>
      <c r="VRP24" s="171"/>
      <c r="VRQ24" s="171"/>
      <c r="VRR24" s="172"/>
      <c r="VRS24" s="162"/>
      <c r="VRT24" s="171"/>
      <c r="VRU24" s="171"/>
      <c r="VRV24" s="171"/>
      <c r="VRW24" s="171"/>
      <c r="VRX24" s="171"/>
      <c r="VRY24" s="171"/>
      <c r="VRZ24" s="172"/>
      <c r="VSA24" s="162"/>
      <c r="VSB24" s="171"/>
      <c r="VSC24" s="171"/>
      <c r="VSD24" s="171"/>
      <c r="VSE24" s="171"/>
      <c r="VSF24" s="171"/>
      <c r="VSG24" s="171"/>
      <c r="VSH24" s="172"/>
      <c r="VSI24" s="162"/>
      <c r="VSJ24" s="171"/>
      <c r="VSK24" s="171"/>
      <c r="VSL24" s="171"/>
      <c r="VSM24" s="171"/>
      <c r="VSN24" s="171"/>
      <c r="VSO24" s="171"/>
      <c r="VSP24" s="172"/>
      <c r="VSQ24" s="162"/>
      <c r="VSR24" s="171"/>
      <c r="VSS24" s="171"/>
      <c r="VST24" s="171"/>
      <c r="VSU24" s="171"/>
      <c r="VSV24" s="171"/>
      <c r="VSW24" s="171"/>
      <c r="VSX24" s="172"/>
      <c r="VSY24" s="162"/>
      <c r="VSZ24" s="171"/>
      <c r="VTA24" s="171"/>
      <c r="VTB24" s="171"/>
      <c r="VTC24" s="171"/>
      <c r="VTD24" s="171"/>
      <c r="VTE24" s="171"/>
      <c r="VTF24" s="172"/>
      <c r="VTG24" s="162"/>
      <c r="VTH24" s="171"/>
      <c r="VTI24" s="171"/>
      <c r="VTJ24" s="171"/>
      <c r="VTK24" s="171"/>
      <c r="VTL24" s="171"/>
      <c r="VTM24" s="171"/>
      <c r="VTN24" s="172"/>
      <c r="VTO24" s="162"/>
      <c r="VTP24" s="171"/>
      <c r="VTQ24" s="171"/>
      <c r="VTR24" s="171"/>
      <c r="VTS24" s="171"/>
      <c r="VTT24" s="171"/>
      <c r="VTU24" s="171"/>
      <c r="VTV24" s="172"/>
      <c r="VTW24" s="162"/>
      <c r="VTX24" s="171"/>
      <c r="VTY24" s="171"/>
      <c r="VTZ24" s="171"/>
      <c r="VUA24" s="171"/>
      <c r="VUB24" s="171"/>
      <c r="VUC24" s="171"/>
      <c r="VUD24" s="172"/>
      <c r="VUE24" s="162"/>
      <c r="VUF24" s="171"/>
      <c r="VUG24" s="171"/>
      <c r="VUH24" s="171"/>
      <c r="VUI24" s="171"/>
      <c r="VUJ24" s="171"/>
      <c r="VUK24" s="171"/>
      <c r="VUL24" s="172"/>
      <c r="VUM24" s="162"/>
      <c r="VUN24" s="171"/>
      <c r="VUO24" s="171"/>
      <c r="VUP24" s="171"/>
      <c r="VUQ24" s="171"/>
      <c r="VUR24" s="171"/>
      <c r="VUS24" s="171"/>
      <c r="VUT24" s="172"/>
      <c r="VUU24" s="162"/>
      <c r="VUV24" s="171"/>
      <c r="VUW24" s="171"/>
      <c r="VUX24" s="171"/>
      <c r="VUY24" s="171"/>
      <c r="VUZ24" s="171"/>
      <c r="VVA24" s="171"/>
      <c r="VVB24" s="172"/>
      <c r="VVC24" s="162"/>
      <c r="VVD24" s="171"/>
      <c r="VVE24" s="171"/>
      <c r="VVF24" s="171"/>
      <c r="VVG24" s="171"/>
      <c r="VVH24" s="171"/>
      <c r="VVI24" s="171"/>
      <c r="VVJ24" s="172"/>
      <c r="VVK24" s="162"/>
      <c r="VVL24" s="171"/>
      <c r="VVM24" s="171"/>
      <c r="VVN24" s="171"/>
      <c r="VVO24" s="171"/>
      <c r="VVP24" s="171"/>
      <c r="VVQ24" s="171"/>
      <c r="VVR24" s="172"/>
      <c r="VVS24" s="162"/>
      <c r="VVT24" s="171"/>
      <c r="VVU24" s="171"/>
      <c r="VVV24" s="171"/>
      <c r="VVW24" s="171"/>
      <c r="VVX24" s="171"/>
      <c r="VVY24" s="171"/>
      <c r="VVZ24" s="172"/>
      <c r="VWA24" s="162"/>
      <c r="VWB24" s="171"/>
      <c r="VWC24" s="171"/>
      <c r="VWD24" s="171"/>
      <c r="VWE24" s="171"/>
      <c r="VWF24" s="171"/>
      <c r="VWG24" s="171"/>
      <c r="VWH24" s="172"/>
      <c r="VWI24" s="162"/>
      <c r="VWJ24" s="171"/>
      <c r="VWK24" s="171"/>
      <c r="VWL24" s="171"/>
      <c r="VWM24" s="171"/>
      <c r="VWN24" s="171"/>
      <c r="VWO24" s="171"/>
      <c r="VWP24" s="172"/>
      <c r="VWQ24" s="162"/>
      <c r="VWR24" s="171"/>
      <c r="VWS24" s="171"/>
      <c r="VWT24" s="171"/>
      <c r="VWU24" s="171"/>
      <c r="VWV24" s="171"/>
      <c r="VWW24" s="171"/>
      <c r="VWX24" s="172"/>
      <c r="VWY24" s="162"/>
      <c r="VWZ24" s="171"/>
      <c r="VXA24" s="171"/>
      <c r="VXB24" s="171"/>
      <c r="VXC24" s="171"/>
      <c r="VXD24" s="171"/>
      <c r="VXE24" s="171"/>
      <c r="VXF24" s="172"/>
      <c r="VXG24" s="162"/>
      <c r="VXH24" s="171"/>
      <c r="VXI24" s="171"/>
      <c r="VXJ24" s="171"/>
      <c r="VXK24" s="171"/>
      <c r="VXL24" s="171"/>
      <c r="VXM24" s="171"/>
      <c r="VXN24" s="172"/>
      <c r="VXO24" s="162"/>
      <c r="VXP24" s="171"/>
      <c r="VXQ24" s="171"/>
      <c r="VXR24" s="171"/>
      <c r="VXS24" s="171"/>
      <c r="VXT24" s="171"/>
      <c r="VXU24" s="171"/>
      <c r="VXV24" s="172"/>
      <c r="VXW24" s="162"/>
      <c r="VXX24" s="171"/>
      <c r="VXY24" s="171"/>
      <c r="VXZ24" s="171"/>
      <c r="VYA24" s="171"/>
      <c r="VYB24" s="171"/>
      <c r="VYC24" s="171"/>
      <c r="VYD24" s="172"/>
      <c r="VYE24" s="162"/>
      <c r="VYF24" s="171"/>
      <c r="VYG24" s="171"/>
      <c r="VYH24" s="171"/>
      <c r="VYI24" s="171"/>
      <c r="VYJ24" s="171"/>
      <c r="VYK24" s="171"/>
      <c r="VYL24" s="172"/>
      <c r="VYM24" s="162"/>
      <c r="VYN24" s="171"/>
      <c r="VYO24" s="171"/>
      <c r="VYP24" s="171"/>
      <c r="VYQ24" s="171"/>
      <c r="VYR24" s="171"/>
      <c r="VYS24" s="171"/>
      <c r="VYT24" s="172"/>
      <c r="VYU24" s="162"/>
      <c r="VYV24" s="171"/>
      <c r="VYW24" s="171"/>
      <c r="VYX24" s="171"/>
      <c r="VYY24" s="171"/>
      <c r="VYZ24" s="171"/>
      <c r="VZA24" s="171"/>
      <c r="VZB24" s="172"/>
      <c r="VZC24" s="162"/>
      <c r="VZD24" s="171"/>
      <c r="VZE24" s="171"/>
      <c r="VZF24" s="171"/>
      <c r="VZG24" s="171"/>
      <c r="VZH24" s="171"/>
      <c r="VZI24" s="171"/>
      <c r="VZJ24" s="172"/>
      <c r="VZK24" s="162"/>
      <c r="VZL24" s="171"/>
      <c r="VZM24" s="171"/>
      <c r="VZN24" s="171"/>
      <c r="VZO24" s="171"/>
      <c r="VZP24" s="171"/>
      <c r="VZQ24" s="171"/>
      <c r="VZR24" s="172"/>
      <c r="VZS24" s="162"/>
      <c r="VZT24" s="171"/>
      <c r="VZU24" s="171"/>
      <c r="VZV24" s="171"/>
      <c r="VZW24" s="171"/>
      <c r="VZX24" s="171"/>
      <c r="VZY24" s="171"/>
      <c r="VZZ24" s="172"/>
      <c r="WAA24" s="162"/>
      <c r="WAB24" s="171"/>
      <c r="WAC24" s="171"/>
      <c r="WAD24" s="171"/>
      <c r="WAE24" s="171"/>
      <c r="WAF24" s="171"/>
      <c r="WAG24" s="171"/>
      <c r="WAH24" s="172"/>
      <c r="WAI24" s="162"/>
      <c r="WAJ24" s="171"/>
      <c r="WAK24" s="171"/>
      <c r="WAL24" s="171"/>
      <c r="WAM24" s="171"/>
      <c r="WAN24" s="171"/>
      <c r="WAO24" s="171"/>
      <c r="WAP24" s="172"/>
      <c r="WAQ24" s="162"/>
      <c r="WAR24" s="171"/>
      <c r="WAS24" s="171"/>
      <c r="WAT24" s="171"/>
      <c r="WAU24" s="171"/>
      <c r="WAV24" s="171"/>
      <c r="WAW24" s="171"/>
      <c r="WAX24" s="172"/>
      <c r="WAY24" s="162"/>
      <c r="WAZ24" s="171"/>
      <c r="WBA24" s="171"/>
      <c r="WBB24" s="171"/>
      <c r="WBC24" s="171"/>
      <c r="WBD24" s="171"/>
      <c r="WBE24" s="171"/>
      <c r="WBF24" s="172"/>
      <c r="WBG24" s="162"/>
      <c r="WBH24" s="171"/>
      <c r="WBI24" s="171"/>
      <c r="WBJ24" s="171"/>
      <c r="WBK24" s="171"/>
      <c r="WBL24" s="171"/>
      <c r="WBM24" s="171"/>
      <c r="WBN24" s="172"/>
      <c r="WBO24" s="162"/>
      <c r="WBP24" s="171"/>
      <c r="WBQ24" s="171"/>
      <c r="WBR24" s="171"/>
      <c r="WBS24" s="171"/>
      <c r="WBT24" s="171"/>
      <c r="WBU24" s="171"/>
      <c r="WBV24" s="172"/>
      <c r="WBW24" s="162"/>
      <c r="WBX24" s="171"/>
      <c r="WBY24" s="171"/>
      <c r="WBZ24" s="171"/>
      <c r="WCA24" s="171"/>
      <c r="WCB24" s="171"/>
      <c r="WCC24" s="171"/>
      <c r="WCD24" s="172"/>
      <c r="WCE24" s="162"/>
      <c r="WCF24" s="171"/>
      <c r="WCG24" s="171"/>
      <c r="WCH24" s="171"/>
      <c r="WCI24" s="171"/>
      <c r="WCJ24" s="171"/>
      <c r="WCK24" s="171"/>
      <c r="WCL24" s="172"/>
      <c r="WCM24" s="162"/>
      <c r="WCN24" s="171"/>
      <c r="WCO24" s="171"/>
      <c r="WCP24" s="171"/>
      <c r="WCQ24" s="171"/>
      <c r="WCR24" s="171"/>
      <c r="WCS24" s="171"/>
      <c r="WCT24" s="172"/>
      <c r="WCU24" s="162"/>
      <c r="WCV24" s="171"/>
      <c r="WCW24" s="171"/>
      <c r="WCX24" s="171"/>
      <c r="WCY24" s="171"/>
      <c r="WCZ24" s="171"/>
      <c r="WDA24" s="171"/>
      <c r="WDB24" s="172"/>
      <c r="WDC24" s="162"/>
      <c r="WDD24" s="171"/>
      <c r="WDE24" s="171"/>
      <c r="WDF24" s="171"/>
      <c r="WDG24" s="171"/>
      <c r="WDH24" s="171"/>
      <c r="WDI24" s="171"/>
      <c r="WDJ24" s="172"/>
      <c r="WDK24" s="162"/>
      <c r="WDL24" s="171"/>
      <c r="WDM24" s="171"/>
      <c r="WDN24" s="171"/>
      <c r="WDO24" s="171"/>
      <c r="WDP24" s="171"/>
      <c r="WDQ24" s="171"/>
      <c r="WDR24" s="172"/>
      <c r="WDS24" s="162"/>
      <c r="WDT24" s="171"/>
      <c r="WDU24" s="171"/>
      <c r="WDV24" s="171"/>
      <c r="WDW24" s="171"/>
      <c r="WDX24" s="171"/>
      <c r="WDY24" s="171"/>
      <c r="WDZ24" s="172"/>
      <c r="WEA24" s="162"/>
      <c r="WEB24" s="171"/>
      <c r="WEC24" s="171"/>
      <c r="WED24" s="171"/>
      <c r="WEE24" s="171"/>
      <c r="WEF24" s="171"/>
      <c r="WEG24" s="171"/>
      <c r="WEH24" s="172"/>
      <c r="WEI24" s="162"/>
      <c r="WEJ24" s="171"/>
      <c r="WEK24" s="171"/>
      <c r="WEL24" s="171"/>
      <c r="WEM24" s="171"/>
      <c r="WEN24" s="171"/>
      <c r="WEO24" s="171"/>
      <c r="WEP24" s="172"/>
      <c r="WEQ24" s="162"/>
      <c r="WER24" s="171"/>
      <c r="WES24" s="171"/>
      <c r="WET24" s="171"/>
      <c r="WEU24" s="171"/>
      <c r="WEV24" s="171"/>
      <c r="WEW24" s="171"/>
      <c r="WEX24" s="172"/>
      <c r="WEY24" s="162"/>
      <c r="WEZ24" s="171"/>
      <c r="WFA24" s="171"/>
      <c r="WFB24" s="171"/>
      <c r="WFC24" s="171"/>
      <c r="WFD24" s="171"/>
      <c r="WFE24" s="171"/>
      <c r="WFF24" s="172"/>
      <c r="WFG24" s="162"/>
      <c r="WFH24" s="171"/>
      <c r="WFI24" s="171"/>
      <c r="WFJ24" s="171"/>
      <c r="WFK24" s="171"/>
      <c r="WFL24" s="171"/>
      <c r="WFM24" s="171"/>
      <c r="WFN24" s="172"/>
      <c r="WFO24" s="162"/>
      <c r="WFP24" s="171"/>
      <c r="WFQ24" s="171"/>
      <c r="WFR24" s="171"/>
      <c r="WFS24" s="171"/>
      <c r="WFT24" s="171"/>
      <c r="WFU24" s="171"/>
      <c r="WFV24" s="172"/>
      <c r="WFW24" s="162"/>
      <c r="WFX24" s="171"/>
      <c r="WFY24" s="171"/>
      <c r="WFZ24" s="171"/>
      <c r="WGA24" s="171"/>
      <c r="WGB24" s="171"/>
      <c r="WGC24" s="171"/>
      <c r="WGD24" s="172"/>
      <c r="WGE24" s="162"/>
      <c r="WGF24" s="171"/>
      <c r="WGG24" s="171"/>
      <c r="WGH24" s="171"/>
      <c r="WGI24" s="171"/>
      <c r="WGJ24" s="171"/>
      <c r="WGK24" s="171"/>
      <c r="WGL24" s="172"/>
      <c r="WGM24" s="162"/>
      <c r="WGN24" s="171"/>
      <c r="WGO24" s="171"/>
      <c r="WGP24" s="171"/>
      <c r="WGQ24" s="171"/>
      <c r="WGR24" s="171"/>
      <c r="WGS24" s="171"/>
      <c r="WGT24" s="172"/>
      <c r="WGU24" s="162"/>
      <c r="WGV24" s="171"/>
      <c r="WGW24" s="171"/>
      <c r="WGX24" s="171"/>
      <c r="WGY24" s="171"/>
      <c r="WGZ24" s="171"/>
      <c r="WHA24" s="171"/>
      <c r="WHB24" s="172"/>
      <c r="WHC24" s="162"/>
      <c r="WHD24" s="171"/>
      <c r="WHE24" s="171"/>
      <c r="WHF24" s="171"/>
      <c r="WHG24" s="171"/>
      <c r="WHH24" s="171"/>
      <c r="WHI24" s="171"/>
      <c r="WHJ24" s="172"/>
      <c r="WHK24" s="162"/>
      <c r="WHL24" s="171"/>
      <c r="WHM24" s="171"/>
      <c r="WHN24" s="171"/>
      <c r="WHO24" s="171"/>
      <c r="WHP24" s="171"/>
      <c r="WHQ24" s="171"/>
      <c r="WHR24" s="172"/>
      <c r="WHS24" s="162"/>
      <c r="WHT24" s="171"/>
      <c r="WHU24" s="171"/>
      <c r="WHV24" s="171"/>
      <c r="WHW24" s="171"/>
      <c r="WHX24" s="171"/>
      <c r="WHY24" s="171"/>
      <c r="WHZ24" s="172"/>
      <c r="WIA24" s="162"/>
      <c r="WIB24" s="171"/>
      <c r="WIC24" s="171"/>
      <c r="WID24" s="171"/>
      <c r="WIE24" s="171"/>
      <c r="WIF24" s="171"/>
      <c r="WIG24" s="171"/>
      <c r="WIH24" s="172"/>
      <c r="WII24" s="162"/>
      <c r="WIJ24" s="171"/>
      <c r="WIK24" s="171"/>
      <c r="WIL24" s="171"/>
      <c r="WIM24" s="171"/>
      <c r="WIN24" s="171"/>
      <c r="WIO24" s="171"/>
      <c r="WIP24" s="172"/>
      <c r="WIQ24" s="162"/>
      <c r="WIR24" s="171"/>
      <c r="WIS24" s="171"/>
      <c r="WIT24" s="171"/>
      <c r="WIU24" s="171"/>
      <c r="WIV24" s="171"/>
      <c r="WIW24" s="171"/>
      <c r="WIX24" s="172"/>
      <c r="WIY24" s="162"/>
      <c r="WIZ24" s="171"/>
      <c r="WJA24" s="171"/>
      <c r="WJB24" s="171"/>
      <c r="WJC24" s="171"/>
      <c r="WJD24" s="171"/>
      <c r="WJE24" s="171"/>
      <c r="WJF24" s="172"/>
      <c r="WJG24" s="162"/>
      <c r="WJH24" s="171"/>
      <c r="WJI24" s="171"/>
      <c r="WJJ24" s="171"/>
      <c r="WJK24" s="171"/>
      <c r="WJL24" s="171"/>
      <c r="WJM24" s="171"/>
      <c r="WJN24" s="172"/>
      <c r="WJO24" s="162"/>
      <c r="WJP24" s="171"/>
      <c r="WJQ24" s="171"/>
      <c r="WJR24" s="171"/>
      <c r="WJS24" s="171"/>
      <c r="WJT24" s="171"/>
      <c r="WJU24" s="171"/>
      <c r="WJV24" s="172"/>
      <c r="WJW24" s="162"/>
      <c r="WJX24" s="171"/>
      <c r="WJY24" s="171"/>
      <c r="WJZ24" s="171"/>
      <c r="WKA24" s="171"/>
      <c r="WKB24" s="171"/>
      <c r="WKC24" s="171"/>
      <c r="WKD24" s="172"/>
      <c r="WKE24" s="162"/>
      <c r="WKF24" s="171"/>
      <c r="WKG24" s="171"/>
      <c r="WKH24" s="171"/>
      <c r="WKI24" s="171"/>
      <c r="WKJ24" s="171"/>
      <c r="WKK24" s="171"/>
      <c r="WKL24" s="172"/>
      <c r="WKM24" s="162"/>
      <c r="WKN24" s="171"/>
      <c r="WKO24" s="171"/>
      <c r="WKP24" s="171"/>
      <c r="WKQ24" s="171"/>
      <c r="WKR24" s="171"/>
      <c r="WKS24" s="171"/>
      <c r="WKT24" s="172"/>
      <c r="WKU24" s="162"/>
      <c r="WKV24" s="171"/>
      <c r="WKW24" s="171"/>
      <c r="WKX24" s="171"/>
      <c r="WKY24" s="171"/>
      <c r="WKZ24" s="171"/>
      <c r="WLA24" s="171"/>
      <c r="WLB24" s="172"/>
      <c r="WLC24" s="162"/>
      <c r="WLD24" s="171"/>
      <c r="WLE24" s="171"/>
      <c r="WLF24" s="171"/>
      <c r="WLG24" s="171"/>
      <c r="WLH24" s="171"/>
      <c r="WLI24" s="171"/>
      <c r="WLJ24" s="172"/>
      <c r="WLK24" s="162"/>
      <c r="WLL24" s="171"/>
      <c r="WLM24" s="171"/>
      <c r="WLN24" s="171"/>
      <c r="WLO24" s="171"/>
      <c r="WLP24" s="171"/>
      <c r="WLQ24" s="171"/>
      <c r="WLR24" s="172"/>
      <c r="WLS24" s="162"/>
      <c r="WLT24" s="171"/>
      <c r="WLU24" s="171"/>
      <c r="WLV24" s="171"/>
      <c r="WLW24" s="171"/>
      <c r="WLX24" s="171"/>
      <c r="WLY24" s="171"/>
      <c r="WLZ24" s="172"/>
      <c r="WMA24" s="162"/>
      <c r="WMB24" s="171"/>
      <c r="WMC24" s="171"/>
      <c r="WMD24" s="171"/>
      <c r="WME24" s="171"/>
      <c r="WMF24" s="171"/>
      <c r="WMG24" s="171"/>
      <c r="WMH24" s="172"/>
      <c r="WMI24" s="162"/>
      <c r="WMJ24" s="171"/>
      <c r="WMK24" s="171"/>
      <c r="WML24" s="171"/>
      <c r="WMM24" s="171"/>
      <c r="WMN24" s="171"/>
      <c r="WMO24" s="171"/>
      <c r="WMP24" s="172"/>
      <c r="WMQ24" s="162"/>
      <c r="WMR24" s="171"/>
      <c r="WMS24" s="171"/>
      <c r="WMT24" s="171"/>
      <c r="WMU24" s="171"/>
      <c r="WMV24" s="171"/>
      <c r="WMW24" s="171"/>
      <c r="WMX24" s="172"/>
      <c r="WMY24" s="162"/>
      <c r="WMZ24" s="171"/>
      <c r="WNA24" s="171"/>
      <c r="WNB24" s="171"/>
      <c r="WNC24" s="171"/>
      <c r="WND24" s="171"/>
      <c r="WNE24" s="171"/>
      <c r="WNF24" s="172"/>
      <c r="WNG24" s="162"/>
      <c r="WNH24" s="171"/>
      <c r="WNI24" s="171"/>
      <c r="WNJ24" s="171"/>
      <c r="WNK24" s="171"/>
      <c r="WNL24" s="171"/>
      <c r="WNM24" s="171"/>
      <c r="WNN24" s="172"/>
      <c r="WNO24" s="162"/>
      <c r="WNP24" s="171"/>
      <c r="WNQ24" s="171"/>
      <c r="WNR24" s="171"/>
      <c r="WNS24" s="171"/>
      <c r="WNT24" s="171"/>
      <c r="WNU24" s="171"/>
      <c r="WNV24" s="172"/>
      <c r="WNW24" s="162"/>
      <c r="WNX24" s="171"/>
      <c r="WNY24" s="171"/>
      <c r="WNZ24" s="171"/>
      <c r="WOA24" s="171"/>
      <c r="WOB24" s="171"/>
      <c r="WOC24" s="171"/>
      <c r="WOD24" s="172"/>
      <c r="WOE24" s="162"/>
      <c r="WOF24" s="171"/>
      <c r="WOG24" s="171"/>
      <c r="WOH24" s="171"/>
      <c r="WOI24" s="171"/>
      <c r="WOJ24" s="171"/>
      <c r="WOK24" s="171"/>
      <c r="WOL24" s="172"/>
      <c r="WOM24" s="162"/>
      <c r="WON24" s="171"/>
      <c r="WOO24" s="171"/>
      <c r="WOP24" s="171"/>
      <c r="WOQ24" s="171"/>
      <c r="WOR24" s="171"/>
      <c r="WOS24" s="171"/>
      <c r="WOT24" s="172"/>
      <c r="WOU24" s="162"/>
      <c r="WOV24" s="171"/>
      <c r="WOW24" s="171"/>
      <c r="WOX24" s="171"/>
      <c r="WOY24" s="171"/>
      <c r="WOZ24" s="171"/>
      <c r="WPA24" s="171"/>
      <c r="WPB24" s="172"/>
      <c r="WPC24" s="162"/>
      <c r="WPD24" s="171"/>
      <c r="WPE24" s="171"/>
      <c r="WPF24" s="171"/>
      <c r="WPG24" s="171"/>
      <c r="WPH24" s="171"/>
      <c r="WPI24" s="171"/>
      <c r="WPJ24" s="172"/>
      <c r="WPK24" s="162"/>
      <c r="WPL24" s="171"/>
      <c r="WPM24" s="171"/>
      <c r="WPN24" s="171"/>
      <c r="WPO24" s="171"/>
      <c r="WPP24" s="171"/>
      <c r="WPQ24" s="171"/>
      <c r="WPR24" s="172"/>
      <c r="WPS24" s="162"/>
      <c r="WPT24" s="171"/>
      <c r="WPU24" s="171"/>
      <c r="WPV24" s="171"/>
      <c r="WPW24" s="171"/>
      <c r="WPX24" s="171"/>
      <c r="WPY24" s="171"/>
      <c r="WPZ24" s="172"/>
      <c r="WQA24" s="162"/>
      <c r="WQB24" s="171"/>
      <c r="WQC24" s="171"/>
      <c r="WQD24" s="171"/>
      <c r="WQE24" s="171"/>
      <c r="WQF24" s="171"/>
      <c r="WQG24" s="171"/>
      <c r="WQH24" s="172"/>
      <c r="WQI24" s="162"/>
      <c r="WQJ24" s="171"/>
      <c r="WQK24" s="171"/>
      <c r="WQL24" s="171"/>
      <c r="WQM24" s="171"/>
      <c r="WQN24" s="171"/>
      <c r="WQO24" s="171"/>
      <c r="WQP24" s="172"/>
      <c r="WQQ24" s="162"/>
      <c r="WQR24" s="171"/>
      <c r="WQS24" s="171"/>
      <c r="WQT24" s="171"/>
      <c r="WQU24" s="171"/>
      <c r="WQV24" s="171"/>
      <c r="WQW24" s="171"/>
      <c r="WQX24" s="172"/>
      <c r="WQY24" s="162"/>
      <c r="WQZ24" s="171"/>
      <c r="WRA24" s="171"/>
      <c r="WRB24" s="171"/>
      <c r="WRC24" s="171"/>
      <c r="WRD24" s="171"/>
      <c r="WRE24" s="171"/>
      <c r="WRF24" s="172"/>
      <c r="WRG24" s="162"/>
      <c r="WRH24" s="171"/>
      <c r="WRI24" s="171"/>
      <c r="WRJ24" s="171"/>
      <c r="WRK24" s="171"/>
      <c r="WRL24" s="171"/>
      <c r="WRM24" s="171"/>
      <c r="WRN24" s="172"/>
      <c r="WRO24" s="162"/>
      <c r="WRP24" s="171"/>
      <c r="WRQ24" s="171"/>
      <c r="WRR24" s="171"/>
      <c r="WRS24" s="171"/>
      <c r="WRT24" s="171"/>
      <c r="WRU24" s="171"/>
      <c r="WRV24" s="172"/>
      <c r="WRW24" s="162"/>
      <c r="WRX24" s="171"/>
      <c r="WRY24" s="171"/>
      <c r="WRZ24" s="171"/>
      <c r="WSA24" s="171"/>
      <c r="WSB24" s="171"/>
      <c r="WSC24" s="171"/>
      <c r="WSD24" s="172"/>
      <c r="WSE24" s="162"/>
      <c r="WSF24" s="171"/>
      <c r="WSG24" s="171"/>
      <c r="WSH24" s="171"/>
      <c r="WSI24" s="171"/>
      <c r="WSJ24" s="171"/>
      <c r="WSK24" s="171"/>
      <c r="WSL24" s="172"/>
      <c r="WSM24" s="162"/>
      <c r="WSN24" s="171"/>
      <c r="WSO24" s="171"/>
      <c r="WSP24" s="171"/>
      <c r="WSQ24" s="171"/>
      <c r="WSR24" s="171"/>
      <c r="WSS24" s="171"/>
      <c r="WST24" s="172"/>
      <c r="WSU24" s="162"/>
      <c r="WSV24" s="171"/>
      <c r="WSW24" s="171"/>
      <c r="WSX24" s="171"/>
      <c r="WSY24" s="171"/>
      <c r="WSZ24" s="171"/>
      <c r="WTA24" s="171"/>
      <c r="WTB24" s="172"/>
      <c r="WTC24" s="162"/>
      <c r="WTD24" s="171"/>
      <c r="WTE24" s="171"/>
      <c r="WTF24" s="171"/>
      <c r="WTG24" s="171"/>
      <c r="WTH24" s="171"/>
      <c r="WTI24" s="171"/>
      <c r="WTJ24" s="172"/>
      <c r="WTK24" s="162"/>
      <c r="WTL24" s="171"/>
      <c r="WTM24" s="171"/>
      <c r="WTN24" s="171"/>
      <c r="WTO24" s="171"/>
      <c r="WTP24" s="171"/>
      <c r="WTQ24" s="171"/>
      <c r="WTR24" s="172"/>
      <c r="WTS24" s="162"/>
      <c r="WTT24" s="171"/>
      <c r="WTU24" s="171"/>
      <c r="WTV24" s="171"/>
      <c r="WTW24" s="171"/>
      <c r="WTX24" s="171"/>
      <c r="WTY24" s="171"/>
      <c r="WTZ24" s="172"/>
      <c r="WUA24" s="162"/>
      <c r="WUB24" s="171"/>
      <c r="WUC24" s="171"/>
      <c r="WUD24" s="171"/>
      <c r="WUE24" s="171"/>
      <c r="WUF24" s="171"/>
      <c r="WUG24" s="171"/>
      <c r="WUH24" s="172"/>
      <c r="WUI24" s="162"/>
      <c r="WUJ24" s="171"/>
      <c r="WUK24" s="171"/>
      <c r="WUL24" s="171"/>
      <c r="WUM24" s="171"/>
      <c r="WUN24" s="171"/>
      <c r="WUO24" s="171"/>
      <c r="WUP24" s="172"/>
      <c r="WUQ24" s="162"/>
      <c r="WUR24" s="171"/>
      <c r="WUS24" s="171"/>
      <c r="WUT24" s="171"/>
      <c r="WUU24" s="171"/>
      <c r="WUV24" s="171"/>
      <c r="WUW24" s="171"/>
      <c r="WUX24" s="172"/>
      <c r="WUY24" s="162"/>
      <c r="WUZ24" s="171"/>
      <c r="WVA24" s="171"/>
      <c r="WVB24" s="171"/>
      <c r="WVC24" s="171"/>
      <c r="WVD24" s="171"/>
      <c r="WVE24" s="171"/>
      <c r="WVF24" s="172"/>
      <c r="WVG24" s="162"/>
      <c r="WVH24" s="171"/>
      <c r="WVI24" s="171"/>
      <c r="WVJ24" s="171"/>
      <c r="WVK24" s="171"/>
      <c r="WVL24" s="171"/>
      <c r="WVM24" s="171"/>
      <c r="WVN24" s="172"/>
      <c r="WVO24" s="162"/>
      <c r="WVP24" s="171"/>
      <c r="WVQ24" s="171"/>
      <c r="WVR24" s="171"/>
      <c r="WVS24" s="171"/>
      <c r="WVT24" s="171"/>
      <c r="WVU24" s="171"/>
      <c r="WVV24" s="172"/>
      <c r="WVW24" s="162"/>
      <c r="WVX24" s="171"/>
      <c r="WVY24" s="171"/>
      <c r="WVZ24" s="171"/>
      <c r="WWA24" s="171"/>
      <c r="WWB24" s="171"/>
      <c r="WWC24" s="171"/>
      <c r="WWD24" s="172"/>
      <c r="WWE24" s="162"/>
      <c r="WWF24" s="171"/>
      <c r="WWG24" s="171"/>
      <c r="WWH24" s="171"/>
      <c r="WWI24" s="171"/>
      <c r="WWJ24" s="171"/>
      <c r="WWK24" s="171"/>
      <c r="WWL24" s="172"/>
      <c r="WWM24" s="162"/>
      <c r="WWN24" s="171"/>
      <c r="WWO24" s="171"/>
      <c r="WWP24" s="171"/>
      <c r="WWQ24" s="171"/>
      <c r="WWR24" s="171"/>
      <c r="WWS24" s="171"/>
      <c r="WWT24" s="172"/>
      <c r="WWU24" s="162"/>
      <c r="WWV24" s="171"/>
      <c r="WWW24" s="171"/>
      <c r="WWX24" s="171"/>
      <c r="WWY24" s="171"/>
      <c r="WWZ24" s="171"/>
      <c r="WXA24" s="171"/>
      <c r="WXB24" s="172"/>
      <c r="WXC24" s="162"/>
      <c r="WXD24" s="171"/>
      <c r="WXE24" s="171"/>
      <c r="WXF24" s="171"/>
      <c r="WXG24" s="171"/>
      <c r="WXH24" s="171"/>
      <c r="WXI24" s="171"/>
      <c r="WXJ24" s="172"/>
      <c r="WXK24" s="162"/>
      <c r="WXL24" s="171"/>
      <c r="WXM24" s="171"/>
      <c r="WXN24" s="171"/>
      <c r="WXO24" s="171"/>
      <c r="WXP24" s="171"/>
      <c r="WXQ24" s="171"/>
      <c r="WXR24" s="172"/>
      <c r="WXS24" s="162"/>
      <c r="WXT24" s="171"/>
      <c r="WXU24" s="171"/>
      <c r="WXV24" s="171"/>
      <c r="WXW24" s="171"/>
      <c r="WXX24" s="171"/>
      <c r="WXY24" s="171"/>
      <c r="WXZ24" s="172"/>
      <c r="WYA24" s="162"/>
      <c r="WYB24" s="171"/>
      <c r="WYC24" s="171"/>
      <c r="WYD24" s="171"/>
      <c r="WYE24" s="171"/>
      <c r="WYF24" s="171"/>
      <c r="WYG24" s="171"/>
      <c r="WYH24" s="172"/>
      <c r="WYI24" s="162"/>
      <c r="WYJ24" s="171"/>
      <c r="WYK24" s="171"/>
      <c r="WYL24" s="171"/>
      <c r="WYM24" s="171"/>
      <c r="WYN24" s="171"/>
      <c r="WYO24" s="171"/>
      <c r="WYP24" s="172"/>
      <c r="WYQ24" s="162"/>
      <c r="WYR24" s="171"/>
      <c r="WYS24" s="171"/>
      <c r="WYT24" s="171"/>
      <c r="WYU24" s="171"/>
      <c r="WYV24" s="171"/>
      <c r="WYW24" s="171"/>
      <c r="WYX24" s="172"/>
      <c r="WYY24" s="162"/>
      <c r="WYZ24" s="171"/>
      <c r="WZA24" s="171"/>
      <c r="WZB24" s="171"/>
      <c r="WZC24" s="171"/>
      <c r="WZD24" s="171"/>
      <c r="WZE24" s="171"/>
      <c r="WZF24" s="172"/>
      <c r="WZG24" s="162"/>
      <c r="WZH24" s="171"/>
      <c r="WZI24" s="171"/>
      <c r="WZJ24" s="171"/>
      <c r="WZK24" s="171"/>
      <c r="WZL24" s="171"/>
      <c r="WZM24" s="171"/>
      <c r="WZN24" s="172"/>
      <c r="WZO24" s="162"/>
      <c r="WZP24" s="171"/>
      <c r="WZQ24" s="171"/>
      <c r="WZR24" s="171"/>
      <c r="WZS24" s="171"/>
      <c r="WZT24" s="171"/>
      <c r="WZU24" s="171"/>
      <c r="WZV24" s="172"/>
      <c r="WZW24" s="162"/>
      <c r="WZX24" s="171"/>
      <c r="WZY24" s="171"/>
      <c r="WZZ24" s="171"/>
      <c r="XAA24" s="171"/>
      <c r="XAB24" s="171"/>
      <c r="XAC24" s="171"/>
      <c r="XAD24" s="172"/>
      <c r="XAE24" s="162"/>
      <c r="XAF24" s="171"/>
      <c r="XAG24" s="171"/>
      <c r="XAH24" s="171"/>
      <c r="XAI24" s="171"/>
      <c r="XAJ24" s="171"/>
      <c r="XAK24" s="171"/>
      <c r="XAL24" s="172"/>
      <c r="XAM24" s="162"/>
      <c r="XAN24" s="171"/>
      <c r="XAO24" s="171"/>
      <c r="XAP24" s="171"/>
      <c r="XAQ24" s="171"/>
      <c r="XAR24" s="171"/>
      <c r="XAS24" s="171"/>
      <c r="XAT24" s="172"/>
      <c r="XAU24" s="162"/>
      <c r="XAV24" s="171"/>
      <c r="XAW24" s="171"/>
      <c r="XAX24" s="171"/>
      <c r="XAY24" s="171"/>
      <c r="XAZ24" s="171"/>
      <c r="XBA24" s="171"/>
      <c r="XBB24" s="172"/>
      <c r="XBC24" s="162"/>
      <c r="XBD24" s="171"/>
      <c r="XBE24" s="171"/>
      <c r="XBF24" s="171"/>
      <c r="XBG24" s="171"/>
      <c r="XBH24" s="171"/>
      <c r="XBI24" s="171"/>
      <c r="XBJ24" s="172"/>
      <c r="XBK24" s="162"/>
      <c r="XBL24" s="171"/>
      <c r="XBM24" s="171"/>
      <c r="XBN24" s="171"/>
      <c r="XBO24" s="171"/>
      <c r="XBP24" s="171"/>
      <c r="XBQ24" s="171"/>
      <c r="XBR24" s="172"/>
      <c r="XBS24" s="162"/>
      <c r="XBT24" s="171"/>
      <c r="XBU24" s="171"/>
      <c r="XBV24" s="171"/>
      <c r="XBW24" s="171"/>
      <c r="XBX24" s="171"/>
      <c r="XBY24" s="171"/>
      <c r="XBZ24" s="172"/>
      <c r="XCA24" s="162"/>
      <c r="XCB24" s="171"/>
      <c r="XCC24" s="171"/>
      <c r="XCD24" s="171"/>
      <c r="XCE24" s="171"/>
      <c r="XCF24" s="171"/>
      <c r="XCG24" s="171"/>
      <c r="XCH24" s="172"/>
      <c r="XCI24" s="162"/>
      <c r="XCJ24" s="171"/>
      <c r="XCK24" s="171"/>
      <c r="XCL24" s="171"/>
      <c r="XCM24" s="171"/>
      <c r="XCN24" s="171"/>
      <c r="XCO24" s="171"/>
      <c r="XCP24" s="172"/>
      <c r="XCQ24" s="162"/>
      <c r="XCR24" s="171"/>
      <c r="XCS24" s="171"/>
      <c r="XCT24" s="171"/>
      <c r="XCU24" s="171"/>
      <c r="XCV24" s="171"/>
      <c r="XCW24" s="171"/>
      <c r="XCX24" s="172"/>
      <c r="XCY24" s="162"/>
      <c r="XCZ24" s="171"/>
      <c r="XDA24" s="171"/>
      <c r="XDB24" s="171"/>
      <c r="XDC24" s="171"/>
      <c r="XDD24" s="171"/>
      <c r="XDE24" s="171"/>
      <c r="XDF24" s="172"/>
      <c r="XDG24" s="162"/>
      <c r="XDH24" s="171"/>
      <c r="XDI24" s="171"/>
      <c r="XDJ24" s="171"/>
      <c r="XDK24" s="171"/>
      <c r="XDL24" s="171"/>
      <c r="XDM24" s="171"/>
      <c r="XDN24" s="172"/>
      <c r="XDO24" s="162"/>
      <c r="XDP24" s="171"/>
      <c r="XDQ24" s="171"/>
      <c r="XDR24" s="171"/>
      <c r="XDS24" s="171"/>
      <c r="XDT24" s="171"/>
      <c r="XDU24" s="171"/>
    </row>
    <row r="25" spans="1:16349" s="211" customFormat="1" ht="15.75" thickTop="1">
      <c r="A25" s="149"/>
      <c r="B25" s="221" t="s">
        <v>1711</v>
      </c>
      <c r="C25" s="213"/>
      <c r="D25" s="176"/>
      <c r="E25" s="176"/>
      <c r="F25" s="176"/>
      <c r="G25" s="176"/>
      <c r="H25" s="177"/>
      <c r="I25" s="171"/>
      <c r="J25" s="171"/>
      <c r="K25" s="171"/>
      <c r="L25" s="171"/>
      <c r="M25" s="171"/>
      <c r="N25" s="172"/>
      <c r="O25" s="162"/>
      <c r="P25" s="171"/>
      <c r="Q25" s="171"/>
      <c r="R25" s="171"/>
      <c r="S25" s="171"/>
      <c r="T25" s="171"/>
      <c r="U25" s="171"/>
      <c r="V25" s="172"/>
      <c r="W25" s="162"/>
      <c r="X25" s="171"/>
      <c r="Y25" s="171"/>
      <c r="Z25" s="171"/>
      <c r="AA25" s="171"/>
      <c r="AB25" s="171"/>
      <c r="AC25" s="171"/>
      <c r="AD25" s="172"/>
      <c r="AE25" s="162"/>
      <c r="AF25" s="171"/>
      <c r="AG25" s="171"/>
      <c r="AH25" s="171"/>
      <c r="AI25" s="171"/>
      <c r="AJ25" s="171"/>
      <c r="AK25" s="171"/>
      <c r="AL25" s="172"/>
      <c r="AM25" s="162"/>
      <c r="AN25" s="171"/>
      <c r="AO25" s="171"/>
      <c r="AP25" s="171"/>
      <c r="AQ25" s="171"/>
      <c r="AR25" s="171"/>
      <c r="AS25" s="171"/>
      <c r="AT25" s="172"/>
      <c r="AU25" s="162"/>
      <c r="AV25" s="171"/>
      <c r="AW25" s="171"/>
      <c r="AX25" s="171"/>
      <c r="AY25" s="171"/>
      <c r="AZ25" s="171"/>
      <c r="BA25" s="171"/>
      <c r="BB25" s="172"/>
      <c r="BC25" s="162"/>
      <c r="BD25" s="171"/>
      <c r="BE25" s="171"/>
      <c r="BF25" s="171"/>
      <c r="BG25" s="171"/>
      <c r="BH25" s="171"/>
      <c r="BI25" s="171"/>
      <c r="BJ25" s="172"/>
      <c r="BK25" s="162"/>
      <c r="BL25" s="171"/>
      <c r="BM25" s="171"/>
      <c r="BN25" s="171"/>
      <c r="BO25" s="171"/>
      <c r="BP25" s="171"/>
      <c r="BQ25" s="171"/>
      <c r="BR25" s="172"/>
      <c r="BS25" s="162"/>
      <c r="BT25" s="171"/>
      <c r="BU25" s="171"/>
      <c r="BV25" s="171"/>
      <c r="BW25" s="171"/>
      <c r="BX25" s="171"/>
      <c r="BY25" s="171"/>
      <c r="BZ25" s="172"/>
      <c r="CA25" s="162"/>
      <c r="CB25" s="171"/>
      <c r="CC25" s="171"/>
      <c r="CD25" s="171"/>
      <c r="CE25" s="171"/>
      <c r="CF25" s="171"/>
      <c r="CG25" s="171"/>
      <c r="CH25" s="172"/>
      <c r="CI25" s="162"/>
      <c r="CJ25" s="171"/>
      <c r="CK25" s="171"/>
      <c r="CL25" s="171"/>
      <c r="CM25" s="171"/>
      <c r="CN25" s="171"/>
      <c r="CO25" s="171"/>
      <c r="CP25" s="172"/>
      <c r="CQ25" s="162"/>
      <c r="CR25" s="171"/>
      <c r="CS25" s="171"/>
      <c r="CT25" s="171"/>
      <c r="CU25" s="171"/>
      <c r="CV25" s="171"/>
      <c r="CW25" s="171"/>
      <c r="CX25" s="172"/>
      <c r="CY25" s="162"/>
      <c r="CZ25" s="171"/>
      <c r="DA25" s="171"/>
      <c r="DB25" s="171"/>
      <c r="DC25" s="171"/>
      <c r="DD25" s="171"/>
      <c r="DE25" s="171"/>
      <c r="DF25" s="172"/>
      <c r="DG25" s="162"/>
      <c r="DH25" s="171"/>
      <c r="DI25" s="171"/>
      <c r="DJ25" s="171"/>
      <c r="DK25" s="171"/>
      <c r="DL25" s="171"/>
      <c r="DM25" s="171"/>
      <c r="DN25" s="172"/>
      <c r="DO25" s="162"/>
      <c r="DP25" s="171"/>
      <c r="DQ25" s="171"/>
      <c r="DR25" s="171"/>
      <c r="DS25" s="171"/>
      <c r="DT25" s="171"/>
      <c r="DU25" s="171"/>
      <c r="DV25" s="172"/>
      <c r="DW25" s="162"/>
      <c r="DX25" s="171"/>
      <c r="DY25" s="171"/>
      <c r="DZ25" s="171"/>
      <c r="EA25" s="171"/>
      <c r="EB25" s="171"/>
      <c r="EC25" s="171"/>
      <c r="ED25" s="172"/>
      <c r="EE25" s="162"/>
      <c r="EF25" s="171"/>
      <c r="EG25" s="171"/>
      <c r="EH25" s="171"/>
      <c r="EI25" s="171"/>
      <c r="EJ25" s="171"/>
      <c r="EK25" s="171"/>
      <c r="EL25" s="172"/>
      <c r="EM25" s="162"/>
      <c r="EN25" s="171"/>
      <c r="EO25" s="171"/>
      <c r="EP25" s="171"/>
      <c r="EQ25" s="171"/>
      <c r="ER25" s="171"/>
      <c r="ES25" s="171"/>
      <c r="ET25" s="172"/>
      <c r="EU25" s="162"/>
      <c r="EV25" s="171"/>
      <c r="EW25" s="171"/>
      <c r="EX25" s="171"/>
      <c r="EY25" s="171"/>
      <c r="EZ25" s="171"/>
      <c r="FA25" s="171"/>
      <c r="FB25" s="172"/>
      <c r="FC25" s="162"/>
      <c r="FD25" s="171"/>
      <c r="FE25" s="171"/>
      <c r="FF25" s="171"/>
      <c r="FG25" s="171"/>
      <c r="FH25" s="171"/>
      <c r="FI25" s="171"/>
      <c r="FJ25" s="172"/>
      <c r="FK25" s="162"/>
      <c r="FL25" s="171"/>
      <c r="FM25" s="171"/>
      <c r="FN25" s="171"/>
      <c r="FO25" s="171"/>
      <c r="FP25" s="171"/>
      <c r="FQ25" s="171"/>
      <c r="FR25" s="172"/>
      <c r="FS25" s="162"/>
      <c r="FT25" s="171"/>
      <c r="FU25" s="171"/>
      <c r="FV25" s="171"/>
      <c r="FW25" s="171"/>
      <c r="FX25" s="171"/>
      <c r="FY25" s="171"/>
      <c r="FZ25" s="172"/>
      <c r="GA25" s="162"/>
      <c r="GB25" s="171"/>
      <c r="GC25" s="171"/>
      <c r="GD25" s="171"/>
      <c r="GE25" s="171"/>
      <c r="GF25" s="171"/>
      <c r="GG25" s="171"/>
      <c r="GH25" s="172"/>
      <c r="GI25" s="162"/>
      <c r="GJ25" s="171"/>
      <c r="GK25" s="171"/>
      <c r="GL25" s="171"/>
      <c r="GM25" s="171"/>
      <c r="GN25" s="171"/>
      <c r="GO25" s="171"/>
      <c r="GP25" s="172"/>
      <c r="GQ25" s="162"/>
      <c r="GR25" s="171"/>
      <c r="GS25" s="171"/>
      <c r="GT25" s="171"/>
      <c r="GU25" s="171"/>
      <c r="GV25" s="171"/>
      <c r="GW25" s="171"/>
      <c r="GX25" s="172"/>
      <c r="GY25" s="162"/>
      <c r="GZ25" s="171"/>
      <c r="HA25" s="171"/>
      <c r="HB25" s="171"/>
      <c r="HC25" s="171"/>
      <c r="HD25" s="171"/>
      <c r="HE25" s="171"/>
      <c r="HF25" s="172"/>
      <c r="HG25" s="162"/>
      <c r="HH25" s="171"/>
      <c r="HI25" s="171"/>
      <c r="HJ25" s="171"/>
      <c r="HK25" s="171"/>
      <c r="HL25" s="171"/>
      <c r="HM25" s="171"/>
      <c r="HN25" s="172"/>
      <c r="HO25" s="162"/>
      <c r="HP25" s="171"/>
      <c r="HQ25" s="171"/>
      <c r="HR25" s="171"/>
      <c r="HS25" s="171"/>
      <c r="HT25" s="171"/>
      <c r="HU25" s="171"/>
      <c r="HV25" s="172"/>
      <c r="HW25" s="162"/>
      <c r="HX25" s="171"/>
      <c r="HY25" s="171"/>
      <c r="HZ25" s="171"/>
      <c r="IA25" s="171"/>
      <c r="IB25" s="171"/>
      <c r="IC25" s="171"/>
      <c r="ID25" s="172"/>
      <c r="IE25" s="162"/>
      <c r="IF25" s="171"/>
      <c r="IG25" s="171"/>
      <c r="IH25" s="171"/>
      <c r="II25" s="171"/>
      <c r="IJ25" s="171"/>
      <c r="IK25" s="171"/>
      <c r="IL25" s="172"/>
      <c r="IM25" s="162"/>
      <c r="IN25" s="171"/>
      <c r="IO25" s="171"/>
      <c r="IP25" s="171"/>
      <c r="IQ25" s="171"/>
      <c r="IR25" s="171"/>
      <c r="IS25" s="171"/>
      <c r="IT25" s="172"/>
      <c r="IU25" s="162"/>
      <c r="IV25" s="171"/>
      <c r="IW25" s="171"/>
      <c r="IX25" s="171"/>
      <c r="IY25" s="171"/>
      <c r="IZ25" s="171"/>
      <c r="JA25" s="171"/>
      <c r="JB25" s="172"/>
      <c r="JC25" s="162"/>
      <c r="JD25" s="171"/>
      <c r="JE25" s="171"/>
      <c r="JF25" s="171"/>
      <c r="JG25" s="171"/>
      <c r="JH25" s="171"/>
      <c r="JI25" s="171"/>
      <c r="JJ25" s="172"/>
      <c r="JK25" s="162"/>
      <c r="JL25" s="171"/>
      <c r="JM25" s="171"/>
      <c r="JN25" s="171"/>
      <c r="JO25" s="171"/>
      <c r="JP25" s="171"/>
      <c r="JQ25" s="171"/>
      <c r="JR25" s="172"/>
      <c r="JS25" s="162"/>
      <c r="JT25" s="171"/>
      <c r="JU25" s="171"/>
      <c r="JV25" s="171"/>
      <c r="JW25" s="171"/>
      <c r="JX25" s="171"/>
      <c r="JY25" s="171"/>
      <c r="JZ25" s="172"/>
      <c r="KA25" s="162"/>
      <c r="KB25" s="171"/>
      <c r="KC25" s="171"/>
      <c r="KD25" s="171"/>
      <c r="KE25" s="171"/>
      <c r="KF25" s="171"/>
      <c r="KG25" s="171"/>
      <c r="KH25" s="172"/>
      <c r="KI25" s="162"/>
      <c r="KJ25" s="171"/>
      <c r="KK25" s="171"/>
      <c r="KL25" s="171"/>
      <c r="KM25" s="171"/>
      <c r="KN25" s="171"/>
      <c r="KO25" s="171"/>
      <c r="KP25" s="172"/>
      <c r="KQ25" s="162"/>
      <c r="KR25" s="171"/>
      <c r="KS25" s="171"/>
      <c r="KT25" s="171"/>
      <c r="KU25" s="171"/>
      <c r="KV25" s="171"/>
      <c r="KW25" s="171"/>
      <c r="KX25" s="172"/>
      <c r="KY25" s="162"/>
      <c r="KZ25" s="171"/>
      <c r="LA25" s="171"/>
      <c r="LB25" s="171"/>
      <c r="LC25" s="171"/>
      <c r="LD25" s="171"/>
      <c r="LE25" s="171"/>
      <c r="LF25" s="172"/>
      <c r="LG25" s="162"/>
      <c r="LH25" s="171"/>
      <c r="LI25" s="171"/>
      <c r="LJ25" s="171"/>
      <c r="LK25" s="171"/>
      <c r="LL25" s="171"/>
      <c r="LM25" s="171"/>
      <c r="LN25" s="172"/>
      <c r="LO25" s="162"/>
      <c r="LP25" s="171"/>
      <c r="LQ25" s="171"/>
      <c r="LR25" s="171"/>
      <c r="LS25" s="171"/>
      <c r="LT25" s="171"/>
      <c r="LU25" s="171"/>
      <c r="LV25" s="172"/>
      <c r="LW25" s="162"/>
      <c r="LX25" s="171"/>
      <c r="LY25" s="171"/>
      <c r="LZ25" s="171"/>
      <c r="MA25" s="171"/>
      <c r="MB25" s="171"/>
      <c r="MC25" s="171"/>
      <c r="MD25" s="172"/>
      <c r="ME25" s="162"/>
      <c r="MF25" s="171"/>
      <c r="MG25" s="171"/>
      <c r="MH25" s="171"/>
      <c r="MI25" s="171"/>
      <c r="MJ25" s="171"/>
      <c r="MK25" s="171"/>
      <c r="ML25" s="172"/>
      <c r="MM25" s="162"/>
      <c r="MN25" s="171"/>
      <c r="MO25" s="171"/>
      <c r="MP25" s="171"/>
      <c r="MQ25" s="171"/>
      <c r="MR25" s="171"/>
      <c r="MS25" s="171"/>
      <c r="MT25" s="172"/>
      <c r="MU25" s="162"/>
      <c r="MV25" s="171"/>
      <c r="MW25" s="171"/>
      <c r="MX25" s="171"/>
      <c r="MY25" s="171"/>
      <c r="MZ25" s="171"/>
      <c r="NA25" s="171"/>
      <c r="NB25" s="172"/>
      <c r="NC25" s="162"/>
      <c r="ND25" s="171"/>
      <c r="NE25" s="171"/>
      <c r="NF25" s="171"/>
      <c r="NG25" s="171"/>
      <c r="NH25" s="171"/>
      <c r="NI25" s="171"/>
      <c r="NJ25" s="172"/>
      <c r="NK25" s="162"/>
      <c r="NL25" s="171"/>
      <c r="NM25" s="171"/>
      <c r="NN25" s="171"/>
      <c r="NO25" s="171"/>
      <c r="NP25" s="171"/>
      <c r="NQ25" s="171"/>
      <c r="NR25" s="172"/>
      <c r="NS25" s="162"/>
      <c r="NT25" s="171"/>
      <c r="NU25" s="171"/>
      <c r="NV25" s="171"/>
      <c r="NW25" s="171"/>
      <c r="NX25" s="171"/>
      <c r="NY25" s="171"/>
      <c r="NZ25" s="172"/>
      <c r="OA25" s="162"/>
      <c r="OB25" s="171"/>
      <c r="OC25" s="171"/>
      <c r="OD25" s="171"/>
      <c r="OE25" s="171"/>
      <c r="OF25" s="171"/>
      <c r="OG25" s="171"/>
      <c r="OH25" s="172"/>
      <c r="OI25" s="162"/>
      <c r="OJ25" s="171"/>
      <c r="OK25" s="171"/>
      <c r="OL25" s="171"/>
      <c r="OM25" s="171"/>
      <c r="ON25" s="171"/>
      <c r="OO25" s="171"/>
      <c r="OP25" s="172"/>
      <c r="OQ25" s="162"/>
      <c r="OR25" s="171"/>
      <c r="OS25" s="171"/>
      <c r="OT25" s="171"/>
      <c r="OU25" s="171"/>
      <c r="OV25" s="171"/>
      <c r="OW25" s="171"/>
      <c r="OX25" s="172"/>
      <c r="OY25" s="162"/>
      <c r="OZ25" s="171"/>
      <c r="PA25" s="171"/>
      <c r="PB25" s="171"/>
      <c r="PC25" s="171"/>
      <c r="PD25" s="171"/>
      <c r="PE25" s="171"/>
      <c r="PF25" s="172"/>
      <c r="PG25" s="162"/>
      <c r="PH25" s="171"/>
      <c r="PI25" s="171"/>
      <c r="PJ25" s="171"/>
      <c r="PK25" s="171"/>
      <c r="PL25" s="171"/>
      <c r="PM25" s="171"/>
      <c r="PN25" s="172"/>
      <c r="PO25" s="162"/>
      <c r="PP25" s="171"/>
      <c r="PQ25" s="171"/>
      <c r="PR25" s="171"/>
      <c r="PS25" s="171"/>
      <c r="PT25" s="171"/>
      <c r="PU25" s="171"/>
      <c r="PV25" s="172"/>
      <c r="PW25" s="162"/>
      <c r="PX25" s="171"/>
      <c r="PY25" s="171"/>
      <c r="PZ25" s="171"/>
      <c r="QA25" s="171"/>
      <c r="QB25" s="171"/>
      <c r="QC25" s="171"/>
      <c r="QD25" s="172"/>
      <c r="QE25" s="162"/>
      <c r="QF25" s="171"/>
      <c r="QG25" s="171"/>
      <c r="QH25" s="171"/>
      <c r="QI25" s="171"/>
      <c r="QJ25" s="171"/>
      <c r="QK25" s="171"/>
      <c r="QL25" s="172"/>
      <c r="QM25" s="162"/>
      <c r="QN25" s="171"/>
      <c r="QO25" s="171"/>
      <c r="QP25" s="171"/>
      <c r="QQ25" s="171"/>
      <c r="QR25" s="171"/>
      <c r="QS25" s="171"/>
      <c r="QT25" s="172"/>
      <c r="QU25" s="162"/>
      <c r="QV25" s="171"/>
      <c r="QW25" s="171"/>
      <c r="QX25" s="171"/>
      <c r="QY25" s="171"/>
      <c r="QZ25" s="171"/>
      <c r="RA25" s="171"/>
      <c r="RB25" s="172"/>
      <c r="RC25" s="162"/>
      <c r="RD25" s="171"/>
      <c r="RE25" s="171"/>
      <c r="RF25" s="171"/>
      <c r="RG25" s="171"/>
      <c r="RH25" s="171"/>
      <c r="RI25" s="171"/>
      <c r="RJ25" s="172"/>
      <c r="RK25" s="162"/>
      <c r="RL25" s="171"/>
      <c r="RM25" s="171"/>
      <c r="RN25" s="171"/>
      <c r="RO25" s="171"/>
      <c r="RP25" s="171"/>
      <c r="RQ25" s="171"/>
      <c r="RR25" s="172"/>
      <c r="RS25" s="162"/>
      <c r="RT25" s="171"/>
      <c r="RU25" s="171"/>
      <c r="RV25" s="171"/>
      <c r="RW25" s="171"/>
      <c r="RX25" s="171"/>
      <c r="RY25" s="171"/>
      <c r="RZ25" s="172"/>
      <c r="SA25" s="162"/>
      <c r="SB25" s="171"/>
      <c r="SC25" s="171"/>
      <c r="SD25" s="171"/>
      <c r="SE25" s="171"/>
      <c r="SF25" s="171"/>
      <c r="SG25" s="171"/>
      <c r="SH25" s="172"/>
      <c r="SI25" s="162"/>
      <c r="SJ25" s="171"/>
      <c r="SK25" s="171"/>
      <c r="SL25" s="171"/>
      <c r="SM25" s="171"/>
      <c r="SN25" s="171"/>
      <c r="SO25" s="171"/>
      <c r="SP25" s="172"/>
      <c r="SQ25" s="162"/>
      <c r="SR25" s="171"/>
      <c r="SS25" s="171"/>
      <c r="ST25" s="171"/>
      <c r="SU25" s="171"/>
      <c r="SV25" s="171"/>
      <c r="SW25" s="171"/>
      <c r="SX25" s="172"/>
      <c r="SY25" s="162"/>
      <c r="SZ25" s="171"/>
      <c r="TA25" s="171"/>
      <c r="TB25" s="171"/>
      <c r="TC25" s="171"/>
      <c r="TD25" s="171"/>
      <c r="TE25" s="171"/>
      <c r="TF25" s="172"/>
      <c r="TG25" s="162"/>
      <c r="TH25" s="171"/>
      <c r="TI25" s="171"/>
      <c r="TJ25" s="171"/>
      <c r="TK25" s="171"/>
      <c r="TL25" s="171"/>
      <c r="TM25" s="171"/>
      <c r="TN25" s="172"/>
      <c r="TO25" s="162"/>
      <c r="TP25" s="171"/>
      <c r="TQ25" s="171"/>
      <c r="TR25" s="171"/>
      <c r="TS25" s="171"/>
      <c r="TT25" s="171"/>
      <c r="TU25" s="171"/>
      <c r="TV25" s="172"/>
      <c r="TW25" s="162"/>
      <c r="TX25" s="171"/>
      <c r="TY25" s="171"/>
      <c r="TZ25" s="171"/>
      <c r="UA25" s="171"/>
      <c r="UB25" s="171"/>
      <c r="UC25" s="171"/>
      <c r="UD25" s="172"/>
      <c r="UE25" s="162"/>
      <c r="UF25" s="171"/>
      <c r="UG25" s="171"/>
      <c r="UH25" s="171"/>
      <c r="UI25" s="171"/>
      <c r="UJ25" s="171"/>
      <c r="UK25" s="171"/>
      <c r="UL25" s="172"/>
      <c r="UM25" s="162"/>
      <c r="UN25" s="171"/>
      <c r="UO25" s="171"/>
      <c r="UP25" s="171"/>
      <c r="UQ25" s="171"/>
      <c r="UR25" s="171"/>
      <c r="US25" s="171"/>
      <c r="UT25" s="172"/>
      <c r="UU25" s="162"/>
      <c r="UV25" s="171"/>
      <c r="UW25" s="171"/>
      <c r="UX25" s="171"/>
      <c r="UY25" s="171"/>
      <c r="UZ25" s="171"/>
      <c r="VA25" s="171"/>
      <c r="VB25" s="172"/>
      <c r="VC25" s="162"/>
      <c r="VD25" s="171"/>
      <c r="VE25" s="171"/>
      <c r="VF25" s="171"/>
      <c r="VG25" s="171"/>
      <c r="VH25" s="171"/>
      <c r="VI25" s="171"/>
      <c r="VJ25" s="172"/>
      <c r="VK25" s="162"/>
      <c r="VL25" s="171"/>
      <c r="VM25" s="171"/>
      <c r="VN25" s="171"/>
      <c r="VO25" s="171"/>
      <c r="VP25" s="171"/>
      <c r="VQ25" s="171"/>
      <c r="VR25" s="172"/>
      <c r="VS25" s="162"/>
      <c r="VT25" s="171"/>
      <c r="VU25" s="171"/>
      <c r="VV25" s="171"/>
      <c r="VW25" s="171"/>
      <c r="VX25" s="171"/>
      <c r="VY25" s="171"/>
      <c r="VZ25" s="172"/>
      <c r="WA25" s="162"/>
      <c r="WB25" s="171"/>
      <c r="WC25" s="171"/>
      <c r="WD25" s="171"/>
      <c r="WE25" s="171"/>
      <c r="WF25" s="171"/>
      <c r="WG25" s="171"/>
      <c r="WH25" s="172"/>
      <c r="WI25" s="162"/>
      <c r="WJ25" s="171"/>
      <c r="WK25" s="171"/>
      <c r="WL25" s="171"/>
      <c r="WM25" s="171"/>
      <c r="WN25" s="171"/>
      <c r="WO25" s="171"/>
      <c r="WP25" s="172"/>
      <c r="WQ25" s="162"/>
      <c r="WR25" s="171"/>
      <c r="WS25" s="171"/>
      <c r="WT25" s="171"/>
      <c r="WU25" s="171"/>
      <c r="WV25" s="171"/>
      <c r="WW25" s="171"/>
      <c r="WX25" s="172"/>
      <c r="WY25" s="162"/>
      <c r="WZ25" s="171"/>
      <c r="XA25" s="171"/>
      <c r="XB25" s="171"/>
      <c r="XC25" s="171"/>
      <c r="XD25" s="171"/>
      <c r="XE25" s="171"/>
      <c r="XF25" s="172"/>
      <c r="XG25" s="162"/>
      <c r="XH25" s="171"/>
      <c r="XI25" s="171"/>
      <c r="XJ25" s="171"/>
      <c r="XK25" s="171"/>
      <c r="XL25" s="171"/>
      <c r="XM25" s="171"/>
      <c r="XN25" s="172"/>
      <c r="XO25" s="162"/>
      <c r="XP25" s="171"/>
      <c r="XQ25" s="171"/>
      <c r="XR25" s="171"/>
      <c r="XS25" s="171"/>
      <c r="XT25" s="171"/>
      <c r="XU25" s="171"/>
      <c r="XV25" s="172"/>
      <c r="XW25" s="162"/>
      <c r="XX25" s="171"/>
      <c r="XY25" s="171"/>
      <c r="XZ25" s="171"/>
      <c r="YA25" s="171"/>
      <c r="YB25" s="171"/>
      <c r="YC25" s="171"/>
      <c r="YD25" s="172"/>
      <c r="YE25" s="162"/>
      <c r="YF25" s="171"/>
      <c r="YG25" s="171"/>
      <c r="YH25" s="171"/>
      <c r="YI25" s="171"/>
      <c r="YJ25" s="171"/>
      <c r="YK25" s="171"/>
      <c r="YL25" s="172"/>
      <c r="YM25" s="162"/>
      <c r="YN25" s="171"/>
      <c r="YO25" s="171"/>
      <c r="YP25" s="171"/>
      <c r="YQ25" s="171"/>
      <c r="YR25" s="171"/>
      <c r="YS25" s="171"/>
      <c r="YT25" s="172"/>
      <c r="YU25" s="162"/>
      <c r="YV25" s="171"/>
      <c r="YW25" s="171"/>
      <c r="YX25" s="171"/>
      <c r="YY25" s="171"/>
      <c r="YZ25" s="171"/>
      <c r="ZA25" s="171"/>
      <c r="ZB25" s="172"/>
      <c r="ZC25" s="162"/>
      <c r="ZD25" s="171"/>
      <c r="ZE25" s="171"/>
      <c r="ZF25" s="171"/>
      <c r="ZG25" s="171"/>
      <c r="ZH25" s="171"/>
      <c r="ZI25" s="171"/>
      <c r="ZJ25" s="172"/>
      <c r="ZK25" s="162"/>
      <c r="ZL25" s="171"/>
      <c r="ZM25" s="171"/>
      <c r="ZN25" s="171"/>
      <c r="ZO25" s="171"/>
      <c r="ZP25" s="171"/>
      <c r="ZQ25" s="171"/>
      <c r="ZR25" s="172"/>
      <c r="ZS25" s="162"/>
      <c r="ZT25" s="171"/>
      <c r="ZU25" s="171"/>
      <c r="ZV25" s="171"/>
      <c r="ZW25" s="171"/>
      <c r="ZX25" s="171"/>
      <c r="ZY25" s="171"/>
      <c r="ZZ25" s="172"/>
      <c r="AAA25" s="162"/>
      <c r="AAB25" s="171"/>
      <c r="AAC25" s="171"/>
      <c r="AAD25" s="171"/>
      <c r="AAE25" s="171"/>
      <c r="AAF25" s="171"/>
      <c r="AAG25" s="171"/>
      <c r="AAH25" s="172"/>
      <c r="AAI25" s="162"/>
      <c r="AAJ25" s="171"/>
      <c r="AAK25" s="171"/>
      <c r="AAL25" s="171"/>
      <c r="AAM25" s="171"/>
      <c r="AAN25" s="171"/>
      <c r="AAO25" s="171"/>
      <c r="AAP25" s="172"/>
      <c r="AAQ25" s="162"/>
      <c r="AAR25" s="171"/>
      <c r="AAS25" s="171"/>
      <c r="AAT25" s="171"/>
      <c r="AAU25" s="171"/>
      <c r="AAV25" s="171"/>
      <c r="AAW25" s="171"/>
      <c r="AAX25" s="172"/>
      <c r="AAY25" s="162"/>
      <c r="AAZ25" s="171"/>
      <c r="ABA25" s="171"/>
      <c r="ABB25" s="171"/>
      <c r="ABC25" s="171"/>
      <c r="ABD25" s="171"/>
      <c r="ABE25" s="171"/>
      <c r="ABF25" s="172"/>
      <c r="ABG25" s="162"/>
      <c r="ABH25" s="171"/>
      <c r="ABI25" s="171"/>
      <c r="ABJ25" s="171"/>
      <c r="ABK25" s="171"/>
      <c r="ABL25" s="171"/>
      <c r="ABM25" s="171"/>
      <c r="ABN25" s="172"/>
      <c r="ABO25" s="162"/>
      <c r="ABP25" s="171"/>
      <c r="ABQ25" s="171"/>
      <c r="ABR25" s="171"/>
      <c r="ABS25" s="171"/>
      <c r="ABT25" s="171"/>
      <c r="ABU25" s="171"/>
      <c r="ABV25" s="172"/>
      <c r="ABW25" s="162"/>
      <c r="ABX25" s="171"/>
      <c r="ABY25" s="171"/>
      <c r="ABZ25" s="171"/>
      <c r="ACA25" s="171"/>
      <c r="ACB25" s="171"/>
      <c r="ACC25" s="171"/>
      <c r="ACD25" s="172"/>
      <c r="ACE25" s="162"/>
      <c r="ACF25" s="171"/>
      <c r="ACG25" s="171"/>
      <c r="ACH25" s="171"/>
      <c r="ACI25" s="171"/>
      <c r="ACJ25" s="171"/>
      <c r="ACK25" s="171"/>
      <c r="ACL25" s="172"/>
      <c r="ACM25" s="162"/>
      <c r="ACN25" s="171"/>
      <c r="ACO25" s="171"/>
      <c r="ACP25" s="171"/>
      <c r="ACQ25" s="171"/>
      <c r="ACR25" s="171"/>
      <c r="ACS25" s="171"/>
      <c r="ACT25" s="172"/>
      <c r="ACU25" s="162"/>
      <c r="ACV25" s="171"/>
      <c r="ACW25" s="171"/>
      <c r="ACX25" s="171"/>
      <c r="ACY25" s="171"/>
      <c r="ACZ25" s="171"/>
      <c r="ADA25" s="171"/>
      <c r="ADB25" s="172"/>
      <c r="ADC25" s="162"/>
      <c r="ADD25" s="171"/>
      <c r="ADE25" s="171"/>
      <c r="ADF25" s="171"/>
      <c r="ADG25" s="171"/>
      <c r="ADH25" s="171"/>
      <c r="ADI25" s="171"/>
      <c r="ADJ25" s="172"/>
      <c r="ADK25" s="162"/>
      <c r="ADL25" s="171"/>
      <c r="ADM25" s="171"/>
      <c r="ADN25" s="171"/>
      <c r="ADO25" s="171"/>
      <c r="ADP25" s="171"/>
      <c r="ADQ25" s="171"/>
      <c r="ADR25" s="172"/>
      <c r="ADS25" s="162"/>
      <c r="ADT25" s="171"/>
      <c r="ADU25" s="171"/>
      <c r="ADV25" s="171"/>
      <c r="ADW25" s="171"/>
      <c r="ADX25" s="171"/>
      <c r="ADY25" s="171"/>
      <c r="ADZ25" s="172"/>
      <c r="AEA25" s="162"/>
      <c r="AEB25" s="171"/>
      <c r="AEC25" s="171"/>
      <c r="AED25" s="171"/>
      <c r="AEE25" s="171"/>
      <c r="AEF25" s="171"/>
      <c r="AEG25" s="171"/>
      <c r="AEH25" s="172"/>
      <c r="AEI25" s="162"/>
      <c r="AEJ25" s="171"/>
      <c r="AEK25" s="171"/>
      <c r="AEL25" s="171"/>
      <c r="AEM25" s="171"/>
      <c r="AEN25" s="171"/>
      <c r="AEO25" s="171"/>
      <c r="AEP25" s="172"/>
      <c r="AEQ25" s="162"/>
      <c r="AER25" s="171"/>
      <c r="AES25" s="171"/>
      <c r="AET25" s="171"/>
      <c r="AEU25" s="171"/>
      <c r="AEV25" s="171"/>
      <c r="AEW25" s="171"/>
      <c r="AEX25" s="172"/>
      <c r="AEY25" s="162"/>
      <c r="AEZ25" s="171"/>
      <c r="AFA25" s="171"/>
      <c r="AFB25" s="171"/>
      <c r="AFC25" s="171"/>
      <c r="AFD25" s="171"/>
      <c r="AFE25" s="171"/>
      <c r="AFF25" s="172"/>
      <c r="AFG25" s="162"/>
      <c r="AFH25" s="171"/>
      <c r="AFI25" s="171"/>
      <c r="AFJ25" s="171"/>
      <c r="AFK25" s="171"/>
      <c r="AFL25" s="171"/>
      <c r="AFM25" s="171"/>
      <c r="AFN25" s="172"/>
      <c r="AFO25" s="162"/>
      <c r="AFP25" s="171"/>
      <c r="AFQ25" s="171"/>
      <c r="AFR25" s="171"/>
      <c r="AFS25" s="171"/>
      <c r="AFT25" s="171"/>
      <c r="AFU25" s="171"/>
      <c r="AFV25" s="172"/>
      <c r="AFW25" s="162"/>
      <c r="AFX25" s="171"/>
      <c r="AFY25" s="171"/>
      <c r="AFZ25" s="171"/>
      <c r="AGA25" s="171"/>
      <c r="AGB25" s="171"/>
      <c r="AGC25" s="171"/>
      <c r="AGD25" s="172"/>
      <c r="AGE25" s="162"/>
      <c r="AGF25" s="171"/>
      <c r="AGG25" s="171"/>
      <c r="AGH25" s="171"/>
      <c r="AGI25" s="171"/>
      <c r="AGJ25" s="171"/>
      <c r="AGK25" s="171"/>
      <c r="AGL25" s="172"/>
      <c r="AGM25" s="162"/>
      <c r="AGN25" s="171"/>
      <c r="AGO25" s="171"/>
      <c r="AGP25" s="171"/>
      <c r="AGQ25" s="171"/>
      <c r="AGR25" s="171"/>
      <c r="AGS25" s="171"/>
      <c r="AGT25" s="172"/>
      <c r="AGU25" s="162"/>
      <c r="AGV25" s="171"/>
      <c r="AGW25" s="171"/>
      <c r="AGX25" s="171"/>
      <c r="AGY25" s="171"/>
      <c r="AGZ25" s="171"/>
      <c r="AHA25" s="171"/>
      <c r="AHB25" s="172"/>
      <c r="AHC25" s="162"/>
      <c r="AHD25" s="171"/>
      <c r="AHE25" s="171"/>
      <c r="AHF25" s="171"/>
      <c r="AHG25" s="171"/>
      <c r="AHH25" s="171"/>
      <c r="AHI25" s="171"/>
      <c r="AHJ25" s="172"/>
      <c r="AHK25" s="162"/>
      <c r="AHL25" s="171"/>
      <c r="AHM25" s="171"/>
      <c r="AHN25" s="171"/>
      <c r="AHO25" s="171"/>
      <c r="AHP25" s="171"/>
      <c r="AHQ25" s="171"/>
      <c r="AHR25" s="172"/>
      <c r="AHS25" s="162"/>
      <c r="AHT25" s="171"/>
      <c r="AHU25" s="171"/>
      <c r="AHV25" s="171"/>
      <c r="AHW25" s="171"/>
      <c r="AHX25" s="171"/>
      <c r="AHY25" s="171"/>
      <c r="AHZ25" s="172"/>
      <c r="AIA25" s="162"/>
      <c r="AIB25" s="171"/>
      <c r="AIC25" s="171"/>
      <c r="AID25" s="171"/>
      <c r="AIE25" s="171"/>
      <c r="AIF25" s="171"/>
      <c r="AIG25" s="171"/>
      <c r="AIH25" s="172"/>
      <c r="AII25" s="162"/>
      <c r="AIJ25" s="171"/>
      <c r="AIK25" s="171"/>
      <c r="AIL25" s="171"/>
      <c r="AIM25" s="171"/>
      <c r="AIN25" s="171"/>
      <c r="AIO25" s="171"/>
      <c r="AIP25" s="172"/>
      <c r="AIQ25" s="162"/>
      <c r="AIR25" s="171"/>
      <c r="AIS25" s="171"/>
      <c r="AIT25" s="171"/>
      <c r="AIU25" s="171"/>
      <c r="AIV25" s="171"/>
      <c r="AIW25" s="171"/>
      <c r="AIX25" s="172"/>
      <c r="AIY25" s="162"/>
      <c r="AIZ25" s="171"/>
      <c r="AJA25" s="171"/>
      <c r="AJB25" s="171"/>
      <c r="AJC25" s="171"/>
      <c r="AJD25" s="171"/>
      <c r="AJE25" s="171"/>
      <c r="AJF25" s="172"/>
      <c r="AJG25" s="162"/>
      <c r="AJH25" s="171"/>
      <c r="AJI25" s="171"/>
      <c r="AJJ25" s="171"/>
      <c r="AJK25" s="171"/>
      <c r="AJL25" s="171"/>
      <c r="AJM25" s="171"/>
      <c r="AJN25" s="172"/>
      <c r="AJO25" s="162"/>
      <c r="AJP25" s="171"/>
      <c r="AJQ25" s="171"/>
      <c r="AJR25" s="171"/>
      <c r="AJS25" s="171"/>
      <c r="AJT25" s="171"/>
      <c r="AJU25" s="171"/>
      <c r="AJV25" s="172"/>
      <c r="AJW25" s="162"/>
      <c r="AJX25" s="171"/>
      <c r="AJY25" s="171"/>
      <c r="AJZ25" s="171"/>
      <c r="AKA25" s="171"/>
      <c r="AKB25" s="171"/>
      <c r="AKC25" s="171"/>
      <c r="AKD25" s="172"/>
      <c r="AKE25" s="162"/>
      <c r="AKF25" s="171"/>
      <c r="AKG25" s="171"/>
      <c r="AKH25" s="171"/>
      <c r="AKI25" s="171"/>
      <c r="AKJ25" s="171"/>
      <c r="AKK25" s="171"/>
      <c r="AKL25" s="172"/>
      <c r="AKM25" s="162"/>
      <c r="AKN25" s="171"/>
      <c r="AKO25" s="171"/>
      <c r="AKP25" s="171"/>
      <c r="AKQ25" s="171"/>
      <c r="AKR25" s="171"/>
      <c r="AKS25" s="171"/>
      <c r="AKT25" s="172"/>
      <c r="AKU25" s="162"/>
      <c r="AKV25" s="171"/>
      <c r="AKW25" s="171"/>
      <c r="AKX25" s="171"/>
      <c r="AKY25" s="171"/>
      <c r="AKZ25" s="171"/>
      <c r="ALA25" s="171"/>
      <c r="ALB25" s="172"/>
      <c r="ALC25" s="162"/>
      <c r="ALD25" s="171"/>
      <c r="ALE25" s="171"/>
      <c r="ALF25" s="171"/>
      <c r="ALG25" s="171"/>
      <c r="ALH25" s="171"/>
      <c r="ALI25" s="171"/>
      <c r="ALJ25" s="172"/>
      <c r="ALK25" s="162"/>
      <c r="ALL25" s="171"/>
      <c r="ALM25" s="171"/>
      <c r="ALN25" s="171"/>
      <c r="ALO25" s="171"/>
      <c r="ALP25" s="171"/>
      <c r="ALQ25" s="171"/>
      <c r="ALR25" s="172"/>
      <c r="ALS25" s="162"/>
      <c r="ALT25" s="171"/>
      <c r="ALU25" s="171"/>
      <c r="ALV25" s="171"/>
      <c r="ALW25" s="171"/>
      <c r="ALX25" s="171"/>
      <c r="ALY25" s="171"/>
      <c r="ALZ25" s="172"/>
      <c r="AMA25" s="162"/>
      <c r="AMB25" s="171"/>
      <c r="AMC25" s="171"/>
      <c r="AMD25" s="171"/>
      <c r="AME25" s="171"/>
      <c r="AMF25" s="171"/>
      <c r="AMG25" s="171"/>
      <c r="AMH25" s="172"/>
      <c r="AMI25" s="162"/>
      <c r="AMJ25" s="171"/>
      <c r="AMK25" s="171"/>
      <c r="AML25" s="171"/>
      <c r="AMM25" s="171"/>
      <c r="AMN25" s="171"/>
      <c r="AMO25" s="171"/>
      <c r="AMP25" s="172"/>
      <c r="AMQ25" s="162"/>
      <c r="AMR25" s="171"/>
      <c r="AMS25" s="171"/>
      <c r="AMT25" s="171"/>
      <c r="AMU25" s="171"/>
      <c r="AMV25" s="171"/>
      <c r="AMW25" s="171"/>
      <c r="AMX25" s="172"/>
      <c r="AMY25" s="162"/>
      <c r="AMZ25" s="171"/>
      <c r="ANA25" s="171"/>
      <c r="ANB25" s="171"/>
      <c r="ANC25" s="171"/>
      <c r="AND25" s="171"/>
      <c r="ANE25" s="171"/>
      <c r="ANF25" s="172"/>
      <c r="ANG25" s="162"/>
      <c r="ANH25" s="171"/>
      <c r="ANI25" s="171"/>
      <c r="ANJ25" s="171"/>
      <c r="ANK25" s="171"/>
      <c r="ANL25" s="171"/>
      <c r="ANM25" s="171"/>
      <c r="ANN25" s="172"/>
      <c r="ANO25" s="162"/>
      <c r="ANP25" s="171"/>
      <c r="ANQ25" s="171"/>
      <c r="ANR25" s="171"/>
      <c r="ANS25" s="171"/>
      <c r="ANT25" s="171"/>
      <c r="ANU25" s="171"/>
      <c r="ANV25" s="172"/>
      <c r="ANW25" s="162"/>
      <c r="ANX25" s="171"/>
      <c r="ANY25" s="171"/>
      <c r="ANZ25" s="171"/>
      <c r="AOA25" s="171"/>
      <c r="AOB25" s="171"/>
      <c r="AOC25" s="171"/>
      <c r="AOD25" s="172"/>
      <c r="AOE25" s="162"/>
      <c r="AOF25" s="171"/>
      <c r="AOG25" s="171"/>
      <c r="AOH25" s="171"/>
      <c r="AOI25" s="171"/>
      <c r="AOJ25" s="171"/>
      <c r="AOK25" s="171"/>
      <c r="AOL25" s="172"/>
      <c r="AOM25" s="162"/>
      <c r="AON25" s="171"/>
      <c r="AOO25" s="171"/>
      <c r="AOP25" s="171"/>
      <c r="AOQ25" s="171"/>
      <c r="AOR25" s="171"/>
      <c r="AOS25" s="171"/>
      <c r="AOT25" s="172"/>
      <c r="AOU25" s="162"/>
      <c r="AOV25" s="171"/>
      <c r="AOW25" s="171"/>
      <c r="AOX25" s="171"/>
      <c r="AOY25" s="171"/>
      <c r="AOZ25" s="171"/>
      <c r="APA25" s="171"/>
      <c r="APB25" s="172"/>
      <c r="APC25" s="162"/>
      <c r="APD25" s="171"/>
      <c r="APE25" s="171"/>
      <c r="APF25" s="171"/>
      <c r="APG25" s="171"/>
      <c r="APH25" s="171"/>
      <c r="API25" s="171"/>
      <c r="APJ25" s="172"/>
      <c r="APK25" s="162"/>
      <c r="APL25" s="171"/>
      <c r="APM25" s="171"/>
      <c r="APN25" s="171"/>
      <c r="APO25" s="171"/>
      <c r="APP25" s="171"/>
      <c r="APQ25" s="171"/>
      <c r="APR25" s="172"/>
      <c r="APS25" s="162"/>
      <c r="APT25" s="171"/>
      <c r="APU25" s="171"/>
      <c r="APV25" s="171"/>
      <c r="APW25" s="171"/>
      <c r="APX25" s="171"/>
      <c r="APY25" s="171"/>
      <c r="APZ25" s="172"/>
      <c r="AQA25" s="162"/>
      <c r="AQB25" s="171"/>
      <c r="AQC25" s="171"/>
      <c r="AQD25" s="171"/>
      <c r="AQE25" s="171"/>
      <c r="AQF25" s="171"/>
      <c r="AQG25" s="171"/>
      <c r="AQH25" s="172"/>
      <c r="AQI25" s="162"/>
      <c r="AQJ25" s="171"/>
      <c r="AQK25" s="171"/>
      <c r="AQL25" s="171"/>
      <c r="AQM25" s="171"/>
      <c r="AQN25" s="171"/>
      <c r="AQO25" s="171"/>
      <c r="AQP25" s="172"/>
      <c r="AQQ25" s="162"/>
      <c r="AQR25" s="171"/>
      <c r="AQS25" s="171"/>
      <c r="AQT25" s="171"/>
      <c r="AQU25" s="171"/>
      <c r="AQV25" s="171"/>
      <c r="AQW25" s="171"/>
      <c r="AQX25" s="172"/>
      <c r="AQY25" s="162"/>
      <c r="AQZ25" s="171"/>
      <c r="ARA25" s="171"/>
      <c r="ARB25" s="171"/>
      <c r="ARC25" s="171"/>
      <c r="ARD25" s="171"/>
      <c r="ARE25" s="171"/>
      <c r="ARF25" s="172"/>
      <c r="ARG25" s="162"/>
      <c r="ARH25" s="171"/>
      <c r="ARI25" s="171"/>
      <c r="ARJ25" s="171"/>
      <c r="ARK25" s="171"/>
      <c r="ARL25" s="171"/>
      <c r="ARM25" s="171"/>
      <c r="ARN25" s="172"/>
      <c r="ARO25" s="162"/>
      <c r="ARP25" s="171"/>
      <c r="ARQ25" s="171"/>
      <c r="ARR25" s="171"/>
      <c r="ARS25" s="171"/>
      <c r="ART25" s="171"/>
      <c r="ARU25" s="171"/>
      <c r="ARV25" s="172"/>
      <c r="ARW25" s="162"/>
      <c r="ARX25" s="171"/>
      <c r="ARY25" s="171"/>
      <c r="ARZ25" s="171"/>
      <c r="ASA25" s="171"/>
      <c r="ASB25" s="171"/>
      <c r="ASC25" s="171"/>
      <c r="ASD25" s="172"/>
      <c r="ASE25" s="162"/>
      <c r="ASF25" s="171"/>
      <c r="ASG25" s="171"/>
      <c r="ASH25" s="171"/>
      <c r="ASI25" s="171"/>
      <c r="ASJ25" s="171"/>
      <c r="ASK25" s="171"/>
      <c r="ASL25" s="172"/>
      <c r="ASM25" s="162"/>
      <c r="ASN25" s="171"/>
      <c r="ASO25" s="171"/>
      <c r="ASP25" s="171"/>
      <c r="ASQ25" s="171"/>
      <c r="ASR25" s="171"/>
      <c r="ASS25" s="171"/>
      <c r="AST25" s="172"/>
      <c r="ASU25" s="162"/>
      <c r="ASV25" s="171"/>
      <c r="ASW25" s="171"/>
      <c r="ASX25" s="171"/>
      <c r="ASY25" s="171"/>
      <c r="ASZ25" s="171"/>
      <c r="ATA25" s="171"/>
      <c r="ATB25" s="172"/>
      <c r="ATC25" s="162"/>
      <c r="ATD25" s="171"/>
      <c r="ATE25" s="171"/>
      <c r="ATF25" s="171"/>
      <c r="ATG25" s="171"/>
      <c r="ATH25" s="171"/>
      <c r="ATI25" s="171"/>
      <c r="ATJ25" s="172"/>
      <c r="ATK25" s="162"/>
      <c r="ATL25" s="171"/>
      <c r="ATM25" s="171"/>
      <c r="ATN25" s="171"/>
      <c r="ATO25" s="171"/>
      <c r="ATP25" s="171"/>
      <c r="ATQ25" s="171"/>
      <c r="ATR25" s="172"/>
      <c r="ATS25" s="162"/>
      <c r="ATT25" s="171"/>
      <c r="ATU25" s="171"/>
      <c r="ATV25" s="171"/>
      <c r="ATW25" s="171"/>
      <c r="ATX25" s="171"/>
      <c r="ATY25" s="171"/>
      <c r="ATZ25" s="172"/>
      <c r="AUA25" s="162"/>
      <c r="AUB25" s="171"/>
      <c r="AUC25" s="171"/>
      <c r="AUD25" s="171"/>
      <c r="AUE25" s="171"/>
      <c r="AUF25" s="171"/>
      <c r="AUG25" s="171"/>
      <c r="AUH25" s="172"/>
      <c r="AUI25" s="162"/>
      <c r="AUJ25" s="171"/>
      <c r="AUK25" s="171"/>
      <c r="AUL25" s="171"/>
      <c r="AUM25" s="171"/>
      <c r="AUN25" s="171"/>
      <c r="AUO25" s="171"/>
      <c r="AUP25" s="172"/>
      <c r="AUQ25" s="162"/>
      <c r="AUR25" s="171"/>
      <c r="AUS25" s="171"/>
      <c r="AUT25" s="171"/>
      <c r="AUU25" s="171"/>
      <c r="AUV25" s="171"/>
      <c r="AUW25" s="171"/>
      <c r="AUX25" s="172"/>
      <c r="AUY25" s="162"/>
      <c r="AUZ25" s="171"/>
      <c r="AVA25" s="171"/>
      <c r="AVB25" s="171"/>
      <c r="AVC25" s="171"/>
      <c r="AVD25" s="171"/>
      <c r="AVE25" s="171"/>
      <c r="AVF25" s="172"/>
      <c r="AVG25" s="162"/>
      <c r="AVH25" s="171"/>
      <c r="AVI25" s="171"/>
      <c r="AVJ25" s="171"/>
      <c r="AVK25" s="171"/>
      <c r="AVL25" s="171"/>
      <c r="AVM25" s="171"/>
      <c r="AVN25" s="172"/>
      <c r="AVO25" s="162"/>
      <c r="AVP25" s="171"/>
      <c r="AVQ25" s="171"/>
      <c r="AVR25" s="171"/>
      <c r="AVS25" s="171"/>
      <c r="AVT25" s="171"/>
      <c r="AVU25" s="171"/>
      <c r="AVV25" s="172"/>
      <c r="AVW25" s="162"/>
      <c r="AVX25" s="171"/>
      <c r="AVY25" s="171"/>
      <c r="AVZ25" s="171"/>
      <c r="AWA25" s="171"/>
      <c r="AWB25" s="171"/>
      <c r="AWC25" s="171"/>
      <c r="AWD25" s="172"/>
      <c r="AWE25" s="162"/>
      <c r="AWF25" s="171"/>
      <c r="AWG25" s="171"/>
      <c r="AWH25" s="171"/>
      <c r="AWI25" s="171"/>
      <c r="AWJ25" s="171"/>
      <c r="AWK25" s="171"/>
      <c r="AWL25" s="172"/>
      <c r="AWM25" s="162"/>
      <c r="AWN25" s="171"/>
      <c r="AWO25" s="171"/>
      <c r="AWP25" s="171"/>
      <c r="AWQ25" s="171"/>
      <c r="AWR25" s="171"/>
      <c r="AWS25" s="171"/>
      <c r="AWT25" s="172"/>
      <c r="AWU25" s="162"/>
      <c r="AWV25" s="171"/>
      <c r="AWW25" s="171"/>
      <c r="AWX25" s="171"/>
      <c r="AWY25" s="171"/>
      <c r="AWZ25" s="171"/>
      <c r="AXA25" s="171"/>
      <c r="AXB25" s="172"/>
      <c r="AXC25" s="162"/>
      <c r="AXD25" s="171"/>
      <c r="AXE25" s="171"/>
      <c r="AXF25" s="171"/>
      <c r="AXG25" s="171"/>
      <c r="AXH25" s="171"/>
      <c r="AXI25" s="171"/>
      <c r="AXJ25" s="172"/>
      <c r="AXK25" s="162"/>
      <c r="AXL25" s="171"/>
      <c r="AXM25" s="171"/>
      <c r="AXN25" s="171"/>
      <c r="AXO25" s="171"/>
      <c r="AXP25" s="171"/>
      <c r="AXQ25" s="171"/>
      <c r="AXR25" s="172"/>
      <c r="AXS25" s="162"/>
      <c r="AXT25" s="171"/>
      <c r="AXU25" s="171"/>
      <c r="AXV25" s="171"/>
      <c r="AXW25" s="171"/>
      <c r="AXX25" s="171"/>
      <c r="AXY25" s="171"/>
      <c r="AXZ25" s="172"/>
      <c r="AYA25" s="162"/>
      <c r="AYB25" s="171"/>
      <c r="AYC25" s="171"/>
      <c r="AYD25" s="171"/>
      <c r="AYE25" s="171"/>
      <c r="AYF25" s="171"/>
      <c r="AYG25" s="171"/>
      <c r="AYH25" s="172"/>
      <c r="AYI25" s="162"/>
      <c r="AYJ25" s="171"/>
      <c r="AYK25" s="171"/>
      <c r="AYL25" s="171"/>
      <c r="AYM25" s="171"/>
      <c r="AYN25" s="171"/>
      <c r="AYO25" s="171"/>
      <c r="AYP25" s="172"/>
      <c r="AYQ25" s="162"/>
      <c r="AYR25" s="171"/>
      <c r="AYS25" s="171"/>
      <c r="AYT25" s="171"/>
      <c r="AYU25" s="171"/>
      <c r="AYV25" s="171"/>
      <c r="AYW25" s="171"/>
      <c r="AYX25" s="172"/>
      <c r="AYY25" s="162"/>
      <c r="AYZ25" s="171"/>
      <c r="AZA25" s="171"/>
      <c r="AZB25" s="171"/>
      <c r="AZC25" s="171"/>
      <c r="AZD25" s="171"/>
      <c r="AZE25" s="171"/>
      <c r="AZF25" s="172"/>
      <c r="AZG25" s="162"/>
      <c r="AZH25" s="171"/>
      <c r="AZI25" s="171"/>
      <c r="AZJ25" s="171"/>
      <c r="AZK25" s="171"/>
      <c r="AZL25" s="171"/>
      <c r="AZM25" s="171"/>
      <c r="AZN25" s="172"/>
      <c r="AZO25" s="162"/>
      <c r="AZP25" s="171"/>
      <c r="AZQ25" s="171"/>
      <c r="AZR25" s="171"/>
      <c r="AZS25" s="171"/>
      <c r="AZT25" s="171"/>
      <c r="AZU25" s="171"/>
      <c r="AZV25" s="172"/>
      <c r="AZW25" s="162"/>
      <c r="AZX25" s="171"/>
      <c r="AZY25" s="171"/>
      <c r="AZZ25" s="171"/>
      <c r="BAA25" s="171"/>
      <c r="BAB25" s="171"/>
      <c r="BAC25" s="171"/>
      <c r="BAD25" s="172"/>
      <c r="BAE25" s="162"/>
      <c r="BAF25" s="171"/>
      <c r="BAG25" s="171"/>
      <c r="BAH25" s="171"/>
      <c r="BAI25" s="171"/>
      <c r="BAJ25" s="171"/>
      <c r="BAK25" s="171"/>
      <c r="BAL25" s="172"/>
      <c r="BAM25" s="162"/>
      <c r="BAN25" s="171"/>
      <c r="BAO25" s="171"/>
      <c r="BAP25" s="171"/>
      <c r="BAQ25" s="171"/>
      <c r="BAR25" s="171"/>
      <c r="BAS25" s="171"/>
      <c r="BAT25" s="172"/>
      <c r="BAU25" s="162"/>
      <c r="BAV25" s="171"/>
      <c r="BAW25" s="171"/>
      <c r="BAX25" s="171"/>
      <c r="BAY25" s="171"/>
      <c r="BAZ25" s="171"/>
      <c r="BBA25" s="171"/>
      <c r="BBB25" s="172"/>
      <c r="BBC25" s="162"/>
      <c r="BBD25" s="171"/>
      <c r="BBE25" s="171"/>
      <c r="BBF25" s="171"/>
      <c r="BBG25" s="171"/>
      <c r="BBH25" s="171"/>
      <c r="BBI25" s="171"/>
      <c r="BBJ25" s="172"/>
      <c r="BBK25" s="162"/>
      <c r="BBL25" s="171"/>
      <c r="BBM25" s="171"/>
      <c r="BBN25" s="171"/>
      <c r="BBO25" s="171"/>
      <c r="BBP25" s="171"/>
      <c r="BBQ25" s="171"/>
      <c r="BBR25" s="172"/>
      <c r="BBS25" s="162"/>
      <c r="BBT25" s="171"/>
      <c r="BBU25" s="171"/>
      <c r="BBV25" s="171"/>
      <c r="BBW25" s="171"/>
      <c r="BBX25" s="171"/>
      <c r="BBY25" s="171"/>
      <c r="BBZ25" s="172"/>
      <c r="BCA25" s="162"/>
      <c r="BCB25" s="171"/>
      <c r="BCC25" s="171"/>
      <c r="BCD25" s="171"/>
      <c r="BCE25" s="171"/>
      <c r="BCF25" s="171"/>
      <c r="BCG25" s="171"/>
      <c r="BCH25" s="172"/>
      <c r="BCI25" s="162"/>
      <c r="BCJ25" s="171"/>
      <c r="BCK25" s="171"/>
      <c r="BCL25" s="171"/>
      <c r="BCM25" s="171"/>
      <c r="BCN25" s="171"/>
      <c r="BCO25" s="171"/>
      <c r="BCP25" s="172"/>
      <c r="BCQ25" s="162"/>
      <c r="BCR25" s="171"/>
      <c r="BCS25" s="171"/>
      <c r="BCT25" s="171"/>
      <c r="BCU25" s="171"/>
      <c r="BCV25" s="171"/>
      <c r="BCW25" s="171"/>
      <c r="BCX25" s="172"/>
      <c r="BCY25" s="162"/>
      <c r="BCZ25" s="171"/>
      <c r="BDA25" s="171"/>
      <c r="BDB25" s="171"/>
      <c r="BDC25" s="171"/>
      <c r="BDD25" s="171"/>
      <c r="BDE25" s="171"/>
      <c r="BDF25" s="172"/>
      <c r="BDG25" s="162"/>
      <c r="BDH25" s="171"/>
      <c r="BDI25" s="171"/>
      <c r="BDJ25" s="171"/>
      <c r="BDK25" s="171"/>
      <c r="BDL25" s="171"/>
      <c r="BDM25" s="171"/>
      <c r="BDN25" s="172"/>
      <c r="BDO25" s="162"/>
      <c r="BDP25" s="171"/>
      <c r="BDQ25" s="171"/>
      <c r="BDR25" s="171"/>
      <c r="BDS25" s="171"/>
      <c r="BDT25" s="171"/>
      <c r="BDU25" s="171"/>
      <c r="BDV25" s="172"/>
      <c r="BDW25" s="162"/>
      <c r="BDX25" s="171"/>
      <c r="BDY25" s="171"/>
      <c r="BDZ25" s="171"/>
      <c r="BEA25" s="171"/>
      <c r="BEB25" s="171"/>
      <c r="BEC25" s="171"/>
      <c r="BED25" s="172"/>
      <c r="BEE25" s="162"/>
      <c r="BEF25" s="171"/>
      <c r="BEG25" s="171"/>
      <c r="BEH25" s="171"/>
      <c r="BEI25" s="171"/>
      <c r="BEJ25" s="171"/>
      <c r="BEK25" s="171"/>
      <c r="BEL25" s="172"/>
      <c r="BEM25" s="162"/>
      <c r="BEN25" s="171"/>
      <c r="BEO25" s="171"/>
      <c r="BEP25" s="171"/>
      <c r="BEQ25" s="171"/>
      <c r="BER25" s="171"/>
      <c r="BES25" s="171"/>
      <c r="BET25" s="172"/>
      <c r="BEU25" s="162"/>
      <c r="BEV25" s="171"/>
      <c r="BEW25" s="171"/>
      <c r="BEX25" s="171"/>
      <c r="BEY25" s="171"/>
      <c r="BEZ25" s="171"/>
      <c r="BFA25" s="171"/>
      <c r="BFB25" s="172"/>
      <c r="BFC25" s="162"/>
      <c r="BFD25" s="171"/>
      <c r="BFE25" s="171"/>
      <c r="BFF25" s="171"/>
      <c r="BFG25" s="171"/>
      <c r="BFH25" s="171"/>
      <c r="BFI25" s="171"/>
      <c r="BFJ25" s="172"/>
      <c r="BFK25" s="162"/>
      <c r="BFL25" s="171"/>
      <c r="BFM25" s="171"/>
      <c r="BFN25" s="171"/>
      <c r="BFO25" s="171"/>
      <c r="BFP25" s="171"/>
      <c r="BFQ25" s="171"/>
      <c r="BFR25" s="172"/>
      <c r="BFS25" s="162"/>
      <c r="BFT25" s="171"/>
      <c r="BFU25" s="171"/>
      <c r="BFV25" s="171"/>
      <c r="BFW25" s="171"/>
      <c r="BFX25" s="171"/>
      <c r="BFY25" s="171"/>
      <c r="BFZ25" s="172"/>
      <c r="BGA25" s="162"/>
      <c r="BGB25" s="171"/>
      <c r="BGC25" s="171"/>
      <c r="BGD25" s="171"/>
      <c r="BGE25" s="171"/>
      <c r="BGF25" s="171"/>
      <c r="BGG25" s="171"/>
      <c r="BGH25" s="172"/>
      <c r="BGI25" s="162"/>
      <c r="BGJ25" s="171"/>
      <c r="BGK25" s="171"/>
      <c r="BGL25" s="171"/>
      <c r="BGM25" s="171"/>
      <c r="BGN25" s="171"/>
      <c r="BGO25" s="171"/>
      <c r="BGP25" s="172"/>
      <c r="BGQ25" s="162"/>
      <c r="BGR25" s="171"/>
      <c r="BGS25" s="171"/>
      <c r="BGT25" s="171"/>
      <c r="BGU25" s="171"/>
      <c r="BGV25" s="171"/>
      <c r="BGW25" s="171"/>
      <c r="BGX25" s="172"/>
      <c r="BGY25" s="162"/>
      <c r="BGZ25" s="171"/>
      <c r="BHA25" s="171"/>
      <c r="BHB25" s="171"/>
      <c r="BHC25" s="171"/>
      <c r="BHD25" s="171"/>
      <c r="BHE25" s="171"/>
      <c r="BHF25" s="172"/>
      <c r="BHG25" s="162"/>
      <c r="BHH25" s="171"/>
      <c r="BHI25" s="171"/>
      <c r="BHJ25" s="171"/>
      <c r="BHK25" s="171"/>
      <c r="BHL25" s="171"/>
      <c r="BHM25" s="171"/>
      <c r="BHN25" s="172"/>
      <c r="BHO25" s="162"/>
      <c r="BHP25" s="171"/>
      <c r="BHQ25" s="171"/>
      <c r="BHR25" s="171"/>
      <c r="BHS25" s="171"/>
      <c r="BHT25" s="171"/>
      <c r="BHU25" s="171"/>
      <c r="BHV25" s="172"/>
      <c r="BHW25" s="162"/>
      <c r="BHX25" s="171"/>
      <c r="BHY25" s="171"/>
      <c r="BHZ25" s="171"/>
      <c r="BIA25" s="171"/>
      <c r="BIB25" s="171"/>
      <c r="BIC25" s="171"/>
      <c r="BID25" s="172"/>
      <c r="BIE25" s="162"/>
      <c r="BIF25" s="171"/>
      <c r="BIG25" s="171"/>
      <c r="BIH25" s="171"/>
      <c r="BII25" s="171"/>
      <c r="BIJ25" s="171"/>
      <c r="BIK25" s="171"/>
      <c r="BIL25" s="172"/>
      <c r="BIM25" s="162"/>
      <c r="BIN25" s="171"/>
      <c r="BIO25" s="171"/>
      <c r="BIP25" s="171"/>
      <c r="BIQ25" s="171"/>
      <c r="BIR25" s="171"/>
      <c r="BIS25" s="171"/>
      <c r="BIT25" s="172"/>
      <c r="BIU25" s="162"/>
      <c r="BIV25" s="171"/>
      <c r="BIW25" s="171"/>
      <c r="BIX25" s="171"/>
      <c r="BIY25" s="171"/>
      <c r="BIZ25" s="171"/>
      <c r="BJA25" s="171"/>
      <c r="BJB25" s="172"/>
      <c r="BJC25" s="162"/>
      <c r="BJD25" s="171"/>
      <c r="BJE25" s="171"/>
      <c r="BJF25" s="171"/>
      <c r="BJG25" s="171"/>
      <c r="BJH25" s="171"/>
      <c r="BJI25" s="171"/>
      <c r="BJJ25" s="172"/>
      <c r="BJK25" s="162"/>
      <c r="BJL25" s="171"/>
      <c r="BJM25" s="171"/>
      <c r="BJN25" s="171"/>
      <c r="BJO25" s="171"/>
      <c r="BJP25" s="171"/>
      <c r="BJQ25" s="171"/>
      <c r="BJR25" s="172"/>
      <c r="BJS25" s="162"/>
      <c r="BJT25" s="171"/>
      <c r="BJU25" s="171"/>
      <c r="BJV25" s="171"/>
      <c r="BJW25" s="171"/>
      <c r="BJX25" s="171"/>
      <c r="BJY25" s="171"/>
      <c r="BJZ25" s="172"/>
      <c r="BKA25" s="162"/>
      <c r="BKB25" s="171"/>
      <c r="BKC25" s="171"/>
      <c r="BKD25" s="171"/>
      <c r="BKE25" s="171"/>
      <c r="BKF25" s="171"/>
      <c r="BKG25" s="171"/>
      <c r="BKH25" s="172"/>
      <c r="BKI25" s="162"/>
      <c r="BKJ25" s="171"/>
      <c r="BKK25" s="171"/>
      <c r="BKL25" s="171"/>
      <c r="BKM25" s="171"/>
      <c r="BKN25" s="171"/>
      <c r="BKO25" s="171"/>
      <c r="BKP25" s="172"/>
      <c r="BKQ25" s="162"/>
      <c r="BKR25" s="171"/>
      <c r="BKS25" s="171"/>
      <c r="BKT25" s="171"/>
      <c r="BKU25" s="171"/>
      <c r="BKV25" s="171"/>
      <c r="BKW25" s="171"/>
      <c r="BKX25" s="172"/>
      <c r="BKY25" s="162"/>
      <c r="BKZ25" s="171"/>
      <c r="BLA25" s="171"/>
      <c r="BLB25" s="171"/>
      <c r="BLC25" s="171"/>
      <c r="BLD25" s="171"/>
      <c r="BLE25" s="171"/>
      <c r="BLF25" s="172"/>
      <c r="BLG25" s="162"/>
      <c r="BLH25" s="171"/>
      <c r="BLI25" s="171"/>
      <c r="BLJ25" s="171"/>
      <c r="BLK25" s="171"/>
      <c r="BLL25" s="171"/>
      <c r="BLM25" s="171"/>
      <c r="BLN25" s="172"/>
      <c r="BLO25" s="162"/>
      <c r="BLP25" s="171"/>
      <c r="BLQ25" s="171"/>
      <c r="BLR25" s="171"/>
      <c r="BLS25" s="171"/>
      <c r="BLT25" s="171"/>
      <c r="BLU25" s="171"/>
      <c r="BLV25" s="172"/>
      <c r="BLW25" s="162"/>
      <c r="BLX25" s="171"/>
      <c r="BLY25" s="171"/>
      <c r="BLZ25" s="171"/>
      <c r="BMA25" s="171"/>
      <c r="BMB25" s="171"/>
      <c r="BMC25" s="171"/>
      <c r="BMD25" s="172"/>
      <c r="BME25" s="162"/>
      <c r="BMF25" s="171"/>
      <c r="BMG25" s="171"/>
      <c r="BMH25" s="171"/>
      <c r="BMI25" s="171"/>
      <c r="BMJ25" s="171"/>
      <c r="BMK25" s="171"/>
      <c r="BML25" s="172"/>
      <c r="BMM25" s="162"/>
      <c r="BMN25" s="171"/>
      <c r="BMO25" s="171"/>
      <c r="BMP25" s="171"/>
      <c r="BMQ25" s="171"/>
      <c r="BMR25" s="171"/>
      <c r="BMS25" s="171"/>
      <c r="BMT25" s="172"/>
      <c r="BMU25" s="162"/>
      <c r="BMV25" s="171"/>
      <c r="BMW25" s="171"/>
      <c r="BMX25" s="171"/>
      <c r="BMY25" s="171"/>
      <c r="BMZ25" s="171"/>
      <c r="BNA25" s="171"/>
      <c r="BNB25" s="172"/>
      <c r="BNC25" s="162"/>
      <c r="BND25" s="171"/>
      <c r="BNE25" s="171"/>
      <c r="BNF25" s="171"/>
      <c r="BNG25" s="171"/>
      <c r="BNH25" s="171"/>
      <c r="BNI25" s="171"/>
      <c r="BNJ25" s="172"/>
      <c r="BNK25" s="162"/>
      <c r="BNL25" s="171"/>
      <c r="BNM25" s="171"/>
      <c r="BNN25" s="171"/>
      <c r="BNO25" s="171"/>
      <c r="BNP25" s="171"/>
      <c r="BNQ25" s="171"/>
      <c r="BNR25" s="172"/>
      <c r="BNS25" s="162"/>
      <c r="BNT25" s="171"/>
      <c r="BNU25" s="171"/>
      <c r="BNV25" s="171"/>
      <c r="BNW25" s="171"/>
      <c r="BNX25" s="171"/>
      <c r="BNY25" s="171"/>
      <c r="BNZ25" s="172"/>
      <c r="BOA25" s="162"/>
      <c r="BOB25" s="171"/>
      <c r="BOC25" s="171"/>
      <c r="BOD25" s="171"/>
      <c r="BOE25" s="171"/>
      <c r="BOF25" s="171"/>
      <c r="BOG25" s="171"/>
      <c r="BOH25" s="172"/>
      <c r="BOI25" s="162"/>
      <c r="BOJ25" s="171"/>
      <c r="BOK25" s="171"/>
      <c r="BOL25" s="171"/>
      <c r="BOM25" s="171"/>
      <c r="BON25" s="171"/>
      <c r="BOO25" s="171"/>
      <c r="BOP25" s="172"/>
      <c r="BOQ25" s="162"/>
      <c r="BOR25" s="171"/>
      <c r="BOS25" s="171"/>
      <c r="BOT25" s="171"/>
      <c r="BOU25" s="171"/>
      <c r="BOV25" s="171"/>
      <c r="BOW25" s="171"/>
      <c r="BOX25" s="172"/>
      <c r="BOY25" s="162"/>
      <c r="BOZ25" s="171"/>
      <c r="BPA25" s="171"/>
      <c r="BPB25" s="171"/>
      <c r="BPC25" s="171"/>
      <c r="BPD25" s="171"/>
      <c r="BPE25" s="171"/>
      <c r="BPF25" s="172"/>
      <c r="BPG25" s="162"/>
      <c r="BPH25" s="171"/>
      <c r="BPI25" s="171"/>
      <c r="BPJ25" s="171"/>
      <c r="BPK25" s="171"/>
      <c r="BPL25" s="171"/>
      <c r="BPM25" s="171"/>
      <c r="BPN25" s="172"/>
      <c r="BPO25" s="162"/>
      <c r="BPP25" s="171"/>
      <c r="BPQ25" s="171"/>
      <c r="BPR25" s="171"/>
      <c r="BPS25" s="171"/>
      <c r="BPT25" s="171"/>
      <c r="BPU25" s="171"/>
      <c r="BPV25" s="172"/>
      <c r="BPW25" s="162"/>
      <c r="BPX25" s="171"/>
      <c r="BPY25" s="171"/>
      <c r="BPZ25" s="171"/>
      <c r="BQA25" s="171"/>
      <c r="BQB25" s="171"/>
      <c r="BQC25" s="171"/>
      <c r="BQD25" s="172"/>
      <c r="BQE25" s="162"/>
      <c r="BQF25" s="171"/>
      <c r="BQG25" s="171"/>
      <c r="BQH25" s="171"/>
      <c r="BQI25" s="171"/>
      <c r="BQJ25" s="171"/>
      <c r="BQK25" s="171"/>
      <c r="BQL25" s="172"/>
      <c r="BQM25" s="162"/>
      <c r="BQN25" s="171"/>
      <c r="BQO25" s="171"/>
      <c r="BQP25" s="171"/>
      <c r="BQQ25" s="171"/>
      <c r="BQR25" s="171"/>
      <c r="BQS25" s="171"/>
      <c r="BQT25" s="172"/>
      <c r="BQU25" s="162"/>
      <c r="BQV25" s="171"/>
      <c r="BQW25" s="171"/>
      <c r="BQX25" s="171"/>
      <c r="BQY25" s="171"/>
      <c r="BQZ25" s="171"/>
      <c r="BRA25" s="171"/>
      <c r="BRB25" s="172"/>
      <c r="BRC25" s="162"/>
      <c r="BRD25" s="171"/>
      <c r="BRE25" s="171"/>
      <c r="BRF25" s="171"/>
      <c r="BRG25" s="171"/>
      <c r="BRH25" s="171"/>
      <c r="BRI25" s="171"/>
      <c r="BRJ25" s="172"/>
      <c r="BRK25" s="162"/>
      <c r="BRL25" s="171"/>
      <c r="BRM25" s="171"/>
      <c r="BRN25" s="171"/>
      <c r="BRO25" s="171"/>
      <c r="BRP25" s="171"/>
      <c r="BRQ25" s="171"/>
      <c r="BRR25" s="172"/>
      <c r="BRS25" s="162"/>
      <c r="BRT25" s="171"/>
      <c r="BRU25" s="171"/>
      <c r="BRV25" s="171"/>
      <c r="BRW25" s="171"/>
      <c r="BRX25" s="171"/>
      <c r="BRY25" s="171"/>
      <c r="BRZ25" s="172"/>
      <c r="BSA25" s="162"/>
      <c r="BSB25" s="171"/>
      <c r="BSC25" s="171"/>
      <c r="BSD25" s="171"/>
      <c r="BSE25" s="171"/>
      <c r="BSF25" s="171"/>
      <c r="BSG25" s="171"/>
      <c r="BSH25" s="172"/>
      <c r="BSI25" s="162"/>
      <c r="BSJ25" s="171"/>
      <c r="BSK25" s="171"/>
      <c r="BSL25" s="171"/>
      <c r="BSM25" s="171"/>
      <c r="BSN25" s="171"/>
      <c r="BSO25" s="171"/>
      <c r="BSP25" s="172"/>
      <c r="BSQ25" s="162"/>
      <c r="BSR25" s="171"/>
      <c r="BSS25" s="171"/>
      <c r="BST25" s="171"/>
      <c r="BSU25" s="171"/>
      <c r="BSV25" s="171"/>
      <c r="BSW25" s="171"/>
      <c r="BSX25" s="172"/>
      <c r="BSY25" s="162"/>
      <c r="BSZ25" s="171"/>
      <c r="BTA25" s="171"/>
      <c r="BTB25" s="171"/>
      <c r="BTC25" s="171"/>
      <c r="BTD25" s="171"/>
      <c r="BTE25" s="171"/>
      <c r="BTF25" s="172"/>
      <c r="BTG25" s="162"/>
      <c r="BTH25" s="171"/>
      <c r="BTI25" s="171"/>
      <c r="BTJ25" s="171"/>
      <c r="BTK25" s="171"/>
      <c r="BTL25" s="171"/>
      <c r="BTM25" s="171"/>
      <c r="BTN25" s="172"/>
      <c r="BTO25" s="162"/>
      <c r="BTP25" s="171"/>
      <c r="BTQ25" s="171"/>
      <c r="BTR25" s="171"/>
      <c r="BTS25" s="171"/>
      <c r="BTT25" s="171"/>
      <c r="BTU25" s="171"/>
      <c r="BTV25" s="172"/>
      <c r="BTW25" s="162"/>
      <c r="BTX25" s="171"/>
      <c r="BTY25" s="171"/>
      <c r="BTZ25" s="171"/>
      <c r="BUA25" s="171"/>
      <c r="BUB25" s="171"/>
      <c r="BUC25" s="171"/>
      <c r="BUD25" s="172"/>
      <c r="BUE25" s="162"/>
      <c r="BUF25" s="171"/>
      <c r="BUG25" s="171"/>
      <c r="BUH25" s="171"/>
      <c r="BUI25" s="171"/>
      <c r="BUJ25" s="171"/>
      <c r="BUK25" s="171"/>
      <c r="BUL25" s="172"/>
      <c r="BUM25" s="162"/>
      <c r="BUN25" s="171"/>
      <c r="BUO25" s="171"/>
      <c r="BUP25" s="171"/>
      <c r="BUQ25" s="171"/>
      <c r="BUR25" s="171"/>
      <c r="BUS25" s="171"/>
      <c r="BUT25" s="172"/>
      <c r="BUU25" s="162"/>
      <c r="BUV25" s="171"/>
      <c r="BUW25" s="171"/>
      <c r="BUX25" s="171"/>
      <c r="BUY25" s="171"/>
      <c r="BUZ25" s="171"/>
      <c r="BVA25" s="171"/>
      <c r="BVB25" s="172"/>
      <c r="BVC25" s="162"/>
      <c r="BVD25" s="171"/>
      <c r="BVE25" s="171"/>
      <c r="BVF25" s="171"/>
      <c r="BVG25" s="171"/>
      <c r="BVH25" s="171"/>
      <c r="BVI25" s="171"/>
      <c r="BVJ25" s="172"/>
      <c r="BVK25" s="162"/>
      <c r="BVL25" s="171"/>
      <c r="BVM25" s="171"/>
      <c r="BVN25" s="171"/>
      <c r="BVO25" s="171"/>
      <c r="BVP25" s="171"/>
      <c r="BVQ25" s="171"/>
      <c r="BVR25" s="172"/>
      <c r="BVS25" s="162"/>
      <c r="BVT25" s="171"/>
      <c r="BVU25" s="171"/>
      <c r="BVV25" s="171"/>
      <c r="BVW25" s="171"/>
      <c r="BVX25" s="171"/>
      <c r="BVY25" s="171"/>
      <c r="BVZ25" s="172"/>
      <c r="BWA25" s="162"/>
      <c r="BWB25" s="171"/>
      <c r="BWC25" s="171"/>
      <c r="BWD25" s="171"/>
      <c r="BWE25" s="171"/>
      <c r="BWF25" s="171"/>
      <c r="BWG25" s="171"/>
      <c r="BWH25" s="172"/>
      <c r="BWI25" s="162"/>
      <c r="BWJ25" s="171"/>
      <c r="BWK25" s="171"/>
      <c r="BWL25" s="171"/>
      <c r="BWM25" s="171"/>
      <c r="BWN25" s="171"/>
      <c r="BWO25" s="171"/>
      <c r="BWP25" s="172"/>
      <c r="BWQ25" s="162"/>
      <c r="BWR25" s="171"/>
      <c r="BWS25" s="171"/>
      <c r="BWT25" s="171"/>
      <c r="BWU25" s="171"/>
      <c r="BWV25" s="171"/>
      <c r="BWW25" s="171"/>
      <c r="BWX25" s="172"/>
      <c r="BWY25" s="162"/>
      <c r="BWZ25" s="171"/>
      <c r="BXA25" s="171"/>
      <c r="BXB25" s="171"/>
      <c r="BXC25" s="171"/>
      <c r="BXD25" s="171"/>
      <c r="BXE25" s="171"/>
      <c r="BXF25" s="172"/>
      <c r="BXG25" s="162"/>
      <c r="BXH25" s="171"/>
      <c r="BXI25" s="171"/>
      <c r="BXJ25" s="171"/>
      <c r="BXK25" s="171"/>
      <c r="BXL25" s="171"/>
      <c r="BXM25" s="171"/>
      <c r="BXN25" s="172"/>
      <c r="BXO25" s="162"/>
      <c r="BXP25" s="171"/>
      <c r="BXQ25" s="171"/>
      <c r="BXR25" s="171"/>
      <c r="BXS25" s="171"/>
      <c r="BXT25" s="171"/>
      <c r="BXU25" s="171"/>
      <c r="BXV25" s="172"/>
      <c r="BXW25" s="162"/>
      <c r="BXX25" s="171"/>
      <c r="BXY25" s="171"/>
      <c r="BXZ25" s="171"/>
      <c r="BYA25" s="171"/>
      <c r="BYB25" s="171"/>
      <c r="BYC25" s="171"/>
      <c r="BYD25" s="172"/>
      <c r="BYE25" s="162"/>
      <c r="BYF25" s="171"/>
      <c r="BYG25" s="171"/>
      <c r="BYH25" s="171"/>
      <c r="BYI25" s="171"/>
      <c r="BYJ25" s="171"/>
      <c r="BYK25" s="171"/>
      <c r="BYL25" s="172"/>
      <c r="BYM25" s="162"/>
      <c r="BYN25" s="171"/>
      <c r="BYO25" s="171"/>
      <c r="BYP25" s="171"/>
      <c r="BYQ25" s="171"/>
      <c r="BYR25" s="171"/>
      <c r="BYS25" s="171"/>
      <c r="BYT25" s="172"/>
      <c r="BYU25" s="162"/>
      <c r="BYV25" s="171"/>
      <c r="BYW25" s="171"/>
      <c r="BYX25" s="171"/>
      <c r="BYY25" s="171"/>
      <c r="BYZ25" s="171"/>
      <c r="BZA25" s="171"/>
      <c r="BZB25" s="172"/>
      <c r="BZC25" s="162"/>
      <c r="BZD25" s="171"/>
      <c r="BZE25" s="171"/>
      <c r="BZF25" s="171"/>
      <c r="BZG25" s="171"/>
      <c r="BZH25" s="171"/>
      <c r="BZI25" s="171"/>
      <c r="BZJ25" s="172"/>
      <c r="BZK25" s="162"/>
      <c r="BZL25" s="171"/>
      <c r="BZM25" s="171"/>
      <c r="BZN25" s="171"/>
      <c r="BZO25" s="171"/>
      <c r="BZP25" s="171"/>
      <c r="BZQ25" s="171"/>
      <c r="BZR25" s="172"/>
      <c r="BZS25" s="162"/>
      <c r="BZT25" s="171"/>
      <c r="BZU25" s="171"/>
      <c r="BZV25" s="171"/>
      <c r="BZW25" s="171"/>
      <c r="BZX25" s="171"/>
      <c r="BZY25" s="171"/>
      <c r="BZZ25" s="172"/>
      <c r="CAA25" s="162"/>
      <c r="CAB25" s="171"/>
      <c r="CAC25" s="171"/>
      <c r="CAD25" s="171"/>
      <c r="CAE25" s="171"/>
      <c r="CAF25" s="171"/>
      <c r="CAG25" s="171"/>
      <c r="CAH25" s="172"/>
      <c r="CAI25" s="162"/>
      <c r="CAJ25" s="171"/>
      <c r="CAK25" s="171"/>
      <c r="CAL25" s="171"/>
      <c r="CAM25" s="171"/>
      <c r="CAN25" s="171"/>
      <c r="CAO25" s="171"/>
      <c r="CAP25" s="172"/>
      <c r="CAQ25" s="162"/>
      <c r="CAR25" s="171"/>
      <c r="CAS25" s="171"/>
      <c r="CAT25" s="171"/>
      <c r="CAU25" s="171"/>
      <c r="CAV25" s="171"/>
      <c r="CAW25" s="171"/>
      <c r="CAX25" s="172"/>
      <c r="CAY25" s="162"/>
      <c r="CAZ25" s="171"/>
      <c r="CBA25" s="171"/>
      <c r="CBB25" s="171"/>
      <c r="CBC25" s="171"/>
      <c r="CBD25" s="171"/>
      <c r="CBE25" s="171"/>
      <c r="CBF25" s="172"/>
      <c r="CBG25" s="162"/>
      <c r="CBH25" s="171"/>
      <c r="CBI25" s="171"/>
      <c r="CBJ25" s="171"/>
      <c r="CBK25" s="171"/>
      <c r="CBL25" s="171"/>
      <c r="CBM25" s="171"/>
      <c r="CBN25" s="172"/>
      <c r="CBO25" s="162"/>
      <c r="CBP25" s="171"/>
      <c r="CBQ25" s="171"/>
      <c r="CBR25" s="171"/>
      <c r="CBS25" s="171"/>
      <c r="CBT25" s="171"/>
      <c r="CBU25" s="171"/>
      <c r="CBV25" s="172"/>
      <c r="CBW25" s="162"/>
      <c r="CBX25" s="171"/>
      <c r="CBY25" s="171"/>
      <c r="CBZ25" s="171"/>
      <c r="CCA25" s="171"/>
      <c r="CCB25" s="171"/>
      <c r="CCC25" s="171"/>
      <c r="CCD25" s="172"/>
      <c r="CCE25" s="162"/>
      <c r="CCF25" s="171"/>
      <c r="CCG25" s="171"/>
      <c r="CCH25" s="171"/>
      <c r="CCI25" s="171"/>
      <c r="CCJ25" s="171"/>
      <c r="CCK25" s="171"/>
      <c r="CCL25" s="172"/>
      <c r="CCM25" s="162"/>
      <c r="CCN25" s="171"/>
      <c r="CCO25" s="171"/>
      <c r="CCP25" s="171"/>
      <c r="CCQ25" s="171"/>
      <c r="CCR25" s="171"/>
      <c r="CCS25" s="171"/>
      <c r="CCT25" s="172"/>
      <c r="CCU25" s="162"/>
      <c r="CCV25" s="171"/>
      <c r="CCW25" s="171"/>
      <c r="CCX25" s="171"/>
      <c r="CCY25" s="171"/>
      <c r="CCZ25" s="171"/>
      <c r="CDA25" s="171"/>
      <c r="CDB25" s="172"/>
      <c r="CDC25" s="162"/>
      <c r="CDD25" s="171"/>
      <c r="CDE25" s="171"/>
      <c r="CDF25" s="171"/>
      <c r="CDG25" s="171"/>
      <c r="CDH25" s="171"/>
      <c r="CDI25" s="171"/>
      <c r="CDJ25" s="172"/>
      <c r="CDK25" s="162"/>
      <c r="CDL25" s="171"/>
      <c r="CDM25" s="171"/>
      <c r="CDN25" s="171"/>
      <c r="CDO25" s="171"/>
      <c r="CDP25" s="171"/>
      <c r="CDQ25" s="171"/>
      <c r="CDR25" s="172"/>
      <c r="CDS25" s="162"/>
      <c r="CDT25" s="171"/>
      <c r="CDU25" s="171"/>
      <c r="CDV25" s="171"/>
      <c r="CDW25" s="171"/>
      <c r="CDX25" s="171"/>
      <c r="CDY25" s="171"/>
      <c r="CDZ25" s="172"/>
      <c r="CEA25" s="162"/>
      <c r="CEB25" s="171"/>
      <c r="CEC25" s="171"/>
      <c r="CED25" s="171"/>
      <c r="CEE25" s="171"/>
      <c r="CEF25" s="171"/>
      <c r="CEG25" s="171"/>
      <c r="CEH25" s="172"/>
      <c r="CEI25" s="162"/>
      <c r="CEJ25" s="171"/>
      <c r="CEK25" s="171"/>
      <c r="CEL25" s="171"/>
      <c r="CEM25" s="171"/>
      <c r="CEN25" s="171"/>
      <c r="CEO25" s="171"/>
      <c r="CEP25" s="172"/>
      <c r="CEQ25" s="162"/>
      <c r="CER25" s="171"/>
      <c r="CES25" s="171"/>
      <c r="CET25" s="171"/>
      <c r="CEU25" s="171"/>
      <c r="CEV25" s="171"/>
      <c r="CEW25" s="171"/>
      <c r="CEX25" s="172"/>
      <c r="CEY25" s="162"/>
      <c r="CEZ25" s="171"/>
      <c r="CFA25" s="171"/>
      <c r="CFB25" s="171"/>
      <c r="CFC25" s="171"/>
      <c r="CFD25" s="171"/>
      <c r="CFE25" s="171"/>
      <c r="CFF25" s="172"/>
      <c r="CFG25" s="162"/>
      <c r="CFH25" s="171"/>
      <c r="CFI25" s="171"/>
      <c r="CFJ25" s="171"/>
      <c r="CFK25" s="171"/>
      <c r="CFL25" s="171"/>
      <c r="CFM25" s="171"/>
      <c r="CFN25" s="172"/>
      <c r="CFO25" s="162"/>
      <c r="CFP25" s="171"/>
      <c r="CFQ25" s="171"/>
      <c r="CFR25" s="171"/>
      <c r="CFS25" s="171"/>
      <c r="CFT25" s="171"/>
      <c r="CFU25" s="171"/>
      <c r="CFV25" s="172"/>
      <c r="CFW25" s="162"/>
      <c r="CFX25" s="171"/>
      <c r="CFY25" s="171"/>
      <c r="CFZ25" s="171"/>
      <c r="CGA25" s="171"/>
      <c r="CGB25" s="171"/>
      <c r="CGC25" s="171"/>
      <c r="CGD25" s="172"/>
      <c r="CGE25" s="162"/>
      <c r="CGF25" s="171"/>
      <c r="CGG25" s="171"/>
      <c r="CGH25" s="171"/>
      <c r="CGI25" s="171"/>
      <c r="CGJ25" s="171"/>
      <c r="CGK25" s="171"/>
      <c r="CGL25" s="172"/>
      <c r="CGM25" s="162"/>
      <c r="CGN25" s="171"/>
      <c r="CGO25" s="171"/>
      <c r="CGP25" s="171"/>
      <c r="CGQ25" s="171"/>
      <c r="CGR25" s="171"/>
      <c r="CGS25" s="171"/>
      <c r="CGT25" s="172"/>
      <c r="CGU25" s="162"/>
      <c r="CGV25" s="171"/>
      <c r="CGW25" s="171"/>
      <c r="CGX25" s="171"/>
      <c r="CGY25" s="171"/>
      <c r="CGZ25" s="171"/>
      <c r="CHA25" s="171"/>
      <c r="CHB25" s="172"/>
      <c r="CHC25" s="162"/>
      <c r="CHD25" s="171"/>
      <c r="CHE25" s="171"/>
      <c r="CHF25" s="171"/>
      <c r="CHG25" s="171"/>
      <c r="CHH25" s="171"/>
      <c r="CHI25" s="171"/>
      <c r="CHJ25" s="172"/>
      <c r="CHK25" s="162"/>
      <c r="CHL25" s="171"/>
      <c r="CHM25" s="171"/>
      <c r="CHN25" s="171"/>
      <c r="CHO25" s="171"/>
      <c r="CHP25" s="171"/>
      <c r="CHQ25" s="171"/>
      <c r="CHR25" s="172"/>
      <c r="CHS25" s="162"/>
      <c r="CHT25" s="171"/>
      <c r="CHU25" s="171"/>
      <c r="CHV25" s="171"/>
      <c r="CHW25" s="171"/>
      <c r="CHX25" s="171"/>
      <c r="CHY25" s="171"/>
      <c r="CHZ25" s="172"/>
      <c r="CIA25" s="162"/>
      <c r="CIB25" s="171"/>
      <c r="CIC25" s="171"/>
      <c r="CID25" s="171"/>
      <c r="CIE25" s="171"/>
      <c r="CIF25" s="171"/>
      <c r="CIG25" s="171"/>
      <c r="CIH25" s="172"/>
      <c r="CII25" s="162"/>
      <c r="CIJ25" s="171"/>
      <c r="CIK25" s="171"/>
      <c r="CIL25" s="171"/>
      <c r="CIM25" s="171"/>
      <c r="CIN25" s="171"/>
      <c r="CIO25" s="171"/>
      <c r="CIP25" s="172"/>
      <c r="CIQ25" s="162"/>
      <c r="CIR25" s="171"/>
      <c r="CIS25" s="171"/>
      <c r="CIT25" s="171"/>
      <c r="CIU25" s="171"/>
      <c r="CIV25" s="171"/>
      <c r="CIW25" s="171"/>
      <c r="CIX25" s="172"/>
      <c r="CIY25" s="162"/>
      <c r="CIZ25" s="171"/>
      <c r="CJA25" s="171"/>
      <c r="CJB25" s="171"/>
      <c r="CJC25" s="171"/>
      <c r="CJD25" s="171"/>
      <c r="CJE25" s="171"/>
      <c r="CJF25" s="172"/>
      <c r="CJG25" s="162"/>
      <c r="CJH25" s="171"/>
      <c r="CJI25" s="171"/>
      <c r="CJJ25" s="171"/>
      <c r="CJK25" s="171"/>
      <c r="CJL25" s="171"/>
      <c r="CJM25" s="171"/>
      <c r="CJN25" s="172"/>
      <c r="CJO25" s="162"/>
      <c r="CJP25" s="171"/>
      <c r="CJQ25" s="171"/>
      <c r="CJR25" s="171"/>
      <c r="CJS25" s="171"/>
      <c r="CJT25" s="171"/>
      <c r="CJU25" s="171"/>
      <c r="CJV25" s="172"/>
      <c r="CJW25" s="162"/>
      <c r="CJX25" s="171"/>
      <c r="CJY25" s="171"/>
      <c r="CJZ25" s="171"/>
      <c r="CKA25" s="171"/>
      <c r="CKB25" s="171"/>
      <c r="CKC25" s="171"/>
      <c r="CKD25" s="172"/>
      <c r="CKE25" s="162"/>
      <c r="CKF25" s="171"/>
      <c r="CKG25" s="171"/>
      <c r="CKH25" s="171"/>
      <c r="CKI25" s="171"/>
      <c r="CKJ25" s="171"/>
      <c r="CKK25" s="171"/>
      <c r="CKL25" s="172"/>
      <c r="CKM25" s="162"/>
      <c r="CKN25" s="171"/>
      <c r="CKO25" s="171"/>
      <c r="CKP25" s="171"/>
      <c r="CKQ25" s="171"/>
      <c r="CKR25" s="171"/>
      <c r="CKS25" s="171"/>
      <c r="CKT25" s="172"/>
      <c r="CKU25" s="162"/>
      <c r="CKV25" s="171"/>
      <c r="CKW25" s="171"/>
      <c r="CKX25" s="171"/>
      <c r="CKY25" s="171"/>
      <c r="CKZ25" s="171"/>
      <c r="CLA25" s="171"/>
      <c r="CLB25" s="172"/>
      <c r="CLC25" s="162"/>
      <c r="CLD25" s="171"/>
      <c r="CLE25" s="171"/>
      <c r="CLF25" s="171"/>
      <c r="CLG25" s="171"/>
      <c r="CLH25" s="171"/>
      <c r="CLI25" s="171"/>
      <c r="CLJ25" s="172"/>
      <c r="CLK25" s="162"/>
      <c r="CLL25" s="171"/>
      <c r="CLM25" s="171"/>
      <c r="CLN25" s="171"/>
      <c r="CLO25" s="171"/>
      <c r="CLP25" s="171"/>
      <c r="CLQ25" s="171"/>
      <c r="CLR25" s="172"/>
      <c r="CLS25" s="162"/>
      <c r="CLT25" s="171"/>
      <c r="CLU25" s="171"/>
      <c r="CLV25" s="171"/>
      <c r="CLW25" s="171"/>
      <c r="CLX25" s="171"/>
      <c r="CLY25" s="171"/>
      <c r="CLZ25" s="172"/>
      <c r="CMA25" s="162"/>
      <c r="CMB25" s="171"/>
      <c r="CMC25" s="171"/>
      <c r="CMD25" s="171"/>
      <c r="CME25" s="171"/>
      <c r="CMF25" s="171"/>
      <c r="CMG25" s="171"/>
      <c r="CMH25" s="172"/>
      <c r="CMI25" s="162"/>
      <c r="CMJ25" s="171"/>
      <c r="CMK25" s="171"/>
      <c r="CML25" s="171"/>
      <c r="CMM25" s="171"/>
      <c r="CMN25" s="171"/>
      <c r="CMO25" s="171"/>
      <c r="CMP25" s="172"/>
      <c r="CMQ25" s="162"/>
      <c r="CMR25" s="171"/>
      <c r="CMS25" s="171"/>
      <c r="CMT25" s="171"/>
      <c r="CMU25" s="171"/>
      <c r="CMV25" s="171"/>
      <c r="CMW25" s="171"/>
      <c r="CMX25" s="172"/>
      <c r="CMY25" s="162"/>
      <c r="CMZ25" s="171"/>
      <c r="CNA25" s="171"/>
      <c r="CNB25" s="171"/>
      <c r="CNC25" s="171"/>
      <c r="CND25" s="171"/>
      <c r="CNE25" s="171"/>
      <c r="CNF25" s="172"/>
      <c r="CNG25" s="162"/>
      <c r="CNH25" s="171"/>
      <c r="CNI25" s="171"/>
      <c r="CNJ25" s="171"/>
      <c r="CNK25" s="171"/>
      <c r="CNL25" s="171"/>
      <c r="CNM25" s="171"/>
      <c r="CNN25" s="172"/>
      <c r="CNO25" s="162"/>
      <c r="CNP25" s="171"/>
      <c r="CNQ25" s="171"/>
      <c r="CNR25" s="171"/>
      <c r="CNS25" s="171"/>
      <c r="CNT25" s="171"/>
      <c r="CNU25" s="171"/>
      <c r="CNV25" s="172"/>
      <c r="CNW25" s="162"/>
      <c r="CNX25" s="171"/>
      <c r="CNY25" s="171"/>
      <c r="CNZ25" s="171"/>
      <c r="COA25" s="171"/>
      <c r="COB25" s="171"/>
      <c r="COC25" s="171"/>
      <c r="COD25" s="172"/>
      <c r="COE25" s="162"/>
      <c r="COF25" s="171"/>
      <c r="COG25" s="171"/>
      <c r="COH25" s="171"/>
      <c r="COI25" s="171"/>
      <c r="COJ25" s="171"/>
      <c r="COK25" s="171"/>
      <c r="COL25" s="172"/>
      <c r="COM25" s="162"/>
      <c r="CON25" s="171"/>
      <c r="COO25" s="171"/>
      <c r="COP25" s="171"/>
      <c r="COQ25" s="171"/>
      <c r="COR25" s="171"/>
      <c r="COS25" s="171"/>
      <c r="COT25" s="172"/>
      <c r="COU25" s="162"/>
      <c r="COV25" s="171"/>
      <c r="COW25" s="171"/>
      <c r="COX25" s="171"/>
      <c r="COY25" s="171"/>
      <c r="COZ25" s="171"/>
      <c r="CPA25" s="171"/>
      <c r="CPB25" s="172"/>
      <c r="CPC25" s="162"/>
      <c r="CPD25" s="171"/>
      <c r="CPE25" s="171"/>
      <c r="CPF25" s="171"/>
      <c r="CPG25" s="171"/>
      <c r="CPH25" s="171"/>
      <c r="CPI25" s="171"/>
      <c r="CPJ25" s="172"/>
      <c r="CPK25" s="162"/>
      <c r="CPL25" s="171"/>
      <c r="CPM25" s="171"/>
      <c r="CPN25" s="171"/>
      <c r="CPO25" s="171"/>
      <c r="CPP25" s="171"/>
      <c r="CPQ25" s="171"/>
      <c r="CPR25" s="172"/>
      <c r="CPS25" s="162"/>
      <c r="CPT25" s="171"/>
      <c r="CPU25" s="171"/>
      <c r="CPV25" s="171"/>
      <c r="CPW25" s="171"/>
      <c r="CPX25" s="171"/>
      <c r="CPY25" s="171"/>
      <c r="CPZ25" s="172"/>
      <c r="CQA25" s="162"/>
      <c r="CQB25" s="171"/>
      <c r="CQC25" s="171"/>
      <c r="CQD25" s="171"/>
      <c r="CQE25" s="171"/>
      <c r="CQF25" s="171"/>
      <c r="CQG25" s="171"/>
      <c r="CQH25" s="172"/>
      <c r="CQI25" s="162"/>
      <c r="CQJ25" s="171"/>
      <c r="CQK25" s="171"/>
      <c r="CQL25" s="171"/>
      <c r="CQM25" s="171"/>
      <c r="CQN25" s="171"/>
      <c r="CQO25" s="171"/>
      <c r="CQP25" s="172"/>
      <c r="CQQ25" s="162"/>
      <c r="CQR25" s="171"/>
      <c r="CQS25" s="171"/>
      <c r="CQT25" s="171"/>
      <c r="CQU25" s="171"/>
      <c r="CQV25" s="171"/>
      <c r="CQW25" s="171"/>
      <c r="CQX25" s="172"/>
      <c r="CQY25" s="162"/>
      <c r="CQZ25" s="171"/>
      <c r="CRA25" s="171"/>
      <c r="CRB25" s="171"/>
      <c r="CRC25" s="171"/>
      <c r="CRD25" s="171"/>
      <c r="CRE25" s="171"/>
      <c r="CRF25" s="172"/>
      <c r="CRG25" s="162"/>
      <c r="CRH25" s="171"/>
      <c r="CRI25" s="171"/>
      <c r="CRJ25" s="171"/>
      <c r="CRK25" s="171"/>
      <c r="CRL25" s="171"/>
      <c r="CRM25" s="171"/>
      <c r="CRN25" s="172"/>
      <c r="CRO25" s="162"/>
      <c r="CRP25" s="171"/>
      <c r="CRQ25" s="171"/>
      <c r="CRR25" s="171"/>
      <c r="CRS25" s="171"/>
      <c r="CRT25" s="171"/>
      <c r="CRU25" s="171"/>
      <c r="CRV25" s="172"/>
      <c r="CRW25" s="162"/>
      <c r="CRX25" s="171"/>
      <c r="CRY25" s="171"/>
      <c r="CRZ25" s="171"/>
      <c r="CSA25" s="171"/>
      <c r="CSB25" s="171"/>
      <c r="CSC25" s="171"/>
      <c r="CSD25" s="172"/>
      <c r="CSE25" s="162"/>
      <c r="CSF25" s="171"/>
      <c r="CSG25" s="171"/>
      <c r="CSH25" s="171"/>
      <c r="CSI25" s="171"/>
      <c r="CSJ25" s="171"/>
      <c r="CSK25" s="171"/>
      <c r="CSL25" s="172"/>
      <c r="CSM25" s="162"/>
      <c r="CSN25" s="171"/>
      <c r="CSO25" s="171"/>
      <c r="CSP25" s="171"/>
      <c r="CSQ25" s="171"/>
      <c r="CSR25" s="171"/>
      <c r="CSS25" s="171"/>
      <c r="CST25" s="172"/>
      <c r="CSU25" s="162"/>
      <c r="CSV25" s="171"/>
      <c r="CSW25" s="171"/>
      <c r="CSX25" s="171"/>
      <c r="CSY25" s="171"/>
      <c r="CSZ25" s="171"/>
      <c r="CTA25" s="171"/>
      <c r="CTB25" s="172"/>
      <c r="CTC25" s="162"/>
      <c r="CTD25" s="171"/>
      <c r="CTE25" s="171"/>
      <c r="CTF25" s="171"/>
      <c r="CTG25" s="171"/>
      <c r="CTH25" s="171"/>
      <c r="CTI25" s="171"/>
      <c r="CTJ25" s="172"/>
      <c r="CTK25" s="162"/>
      <c r="CTL25" s="171"/>
      <c r="CTM25" s="171"/>
      <c r="CTN25" s="171"/>
      <c r="CTO25" s="171"/>
      <c r="CTP25" s="171"/>
      <c r="CTQ25" s="171"/>
      <c r="CTR25" s="172"/>
      <c r="CTS25" s="162"/>
      <c r="CTT25" s="171"/>
      <c r="CTU25" s="171"/>
      <c r="CTV25" s="171"/>
      <c r="CTW25" s="171"/>
      <c r="CTX25" s="171"/>
      <c r="CTY25" s="171"/>
      <c r="CTZ25" s="172"/>
      <c r="CUA25" s="162"/>
      <c r="CUB25" s="171"/>
      <c r="CUC25" s="171"/>
      <c r="CUD25" s="171"/>
      <c r="CUE25" s="171"/>
      <c r="CUF25" s="171"/>
      <c r="CUG25" s="171"/>
      <c r="CUH25" s="172"/>
      <c r="CUI25" s="162"/>
      <c r="CUJ25" s="171"/>
      <c r="CUK25" s="171"/>
      <c r="CUL25" s="171"/>
      <c r="CUM25" s="171"/>
      <c r="CUN25" s="171"/>
      <c r="CUO25" s="171"/>
      <c r="CUP25" s="172"/>
      <c r="CUQ25" s="162"/>
      <c r="CUR25" s="171"/>
      <c r="CUS25" s="171"/>
      <c r="CUT25" s="171"/>
      <c r="CUU25" s="171"/>
      <c r="CUV25" s="171"/>
      <c r="CUW25" s="171"/>
      <c r="CUX25" s="172"/>
      <c r="CUY25" s="162"/>
      <c r="CUZ25" s="171"/>
      <c r="CVA25" s="171"/>
      <c r="CVB25" s="171"/>
      <c r="CVC25" s="171"/>
      <c r="CVD25" s="171"/>
      <c r="CVE25" s="171"/>
      <c r="CVF25" s="172"/>
      <c r="CVG25" s="162"/>
      <c r="CVH25" s="171"/>
      <c r="CVI25" s="171"/>
      <c r="CVJ25" s="171"/>
      <c r="CVK25" s="171"/>
      <c r="CVL25" s="171"/>
      <c r="CVM25" s="171"/>
      <c r="CVN25" s="172"/>
      <c r="CVO25" s="162"/>
      <c r="CVP25" s="171"/>
      <c r="CVQ25" s="171"/>
      <c r="CVR25" s="171"/>
      <c r="CVS25" s="171"/>
      <c r="CVT25" s="171"/>
      <c r="CVU25" s="171"/>
      <c r="CVV25" s="172"/>
      <c r="CVW25" s="162"/>
      <c r="CVX25" s="171"/>
      <c r="CVY25" s="171"/>
      <c r="CVZ25" s="171"/>
      <c r="CWA25" s="171"/>
      <c r="CWB25" s="171"/>
      <c r="CWC25" s="171"/>
      <c r="CWD25" s="172"/>
      <c r="CWE25" s="162"/>
      <c r="CWF25" s="171"/>
      <c r="CWG25" s="171"/>
      <c r="CWH25" s="171"/>
      <c r="CWI25" s="171"/>
      <c r="CWJ25" s="171"/>
      <c r="CWK25" s="171"/>
      <c r="CWL25" s="172"/>
      <c r="CWM25" s="162"/>
      <c r="CWN25" s="171"/>
      <c r="CWO25" s="171"/>
      <c r="CWP25" s="171"/>
      <c r="CWQ25" s="171"/>
      <c r="CWR25" s="171"/>
      <c r="CWS25" s="171"/>
      <c r="CWT25" s="172"/>
      <c r="CWU25" s="162"/>
      <c r="CWV25" s="171"/>
      <c r="CWW25" s="171"/>
      <c r="CWX25" s="171"/>
      <c r="CWY25" s="171"/>
      <c r="CWZ25" s="171"/>
      <c r="CXA25" s="171"/>
      <c r="CXB25" s="172"/>
      <c r="CXC25" s="162"/>
      <c r="CXD25" s="171"/>
      <c r="CXE25" s="171"/>
      <c r="CXF25" s="171"/>
      <c r="CXG25" s="171"/>
      <c r="CXH25" s="171"/>
      <c r="CXI25" s="171"/>
      <c r="CXJ25" s="172"/>
      <c r="CXK25" s="162"/>
      <c r="CXL25" s="171"/>
      <c r="CXM25" s="171"/>
      <c r="CXN25" s="171"/>
      <c r="CXO25" s="171"/>
      <c r="CXP25" s="171"/>
      <c r="CXQ25" s="171"/>
      <c r="CXR25" s="172"/>
      <c r="CXS25" s="162"/>
      <c r="CXT25" s="171"/>
      <c r="CXU25" s="171"/>
      <c r="CXV25" s="171"/>
      <c r="CXW25" s="171"/>
      <c r="CXX25" s="171"/>
      <c r="CXY25" s="171"/>
      <c r="CXZ25" s="172"/>
      <c r="CYA25" s="162"/>
      <c r="CYB25" s="171"/>
      <c r="CYC25" s="171"/>
      <c r="CYD25" s="171"/>
      <c r="CYE25" s="171"/>
      <c r="CYF25" s="171"/>
      <c r="CYG25" s="171"/>
      <c r="CYH25" s="172"/>
      <c r="CYI25" s="162"/>
      <c r="CYJ25" s="171"/>
      <c r="CYK25" s="171"/>
      <c r="CYL25" s="171"/>
      <c r="CYM25" s="171"/>
      <c r="CYN25" s="171"/>
      <c r="CYO25" s="171"/>
      <c r="CYP25" s="172"/>
      <c r="CYQ25" s="162"/>
      <c r="CYR25" s="171"/>
      <c r="CYS25" s="171"/>
      <c r="CYT25" s="171"/>
      <c r="CYU25" s="171"/>
      <c r="CYV25" s="171"/>
      <c r="CYW25" s="171"/>
      <c r="CYX25" s="172"/>
      <c r="CYY25" s="162"/>
      <c r="CYZ25" s="171"/>
      <c r="CZA25" s="171"/>
      <c r="CZB25" s="171"/>
      <c r="CZC25" s="171"/>
      <c r="CZD25" s="171"/>
      <c r="CZE25" s="171"/>
      <c r="CZF25" s="172"/>
      <c r="CZG25" s="162"/>
      <c r="CZH25" s="171"/>
      <c r="CZI25" s="171"/>
      <c r="CZJ25" s="171"/>
      <c r="CZK25" s="171"/>
      <c r="CZL25" s="171"/>
      <c r="CZM25" s="171"/>
      <c r="CZN25" s="172"/>
      <c r="CZO25" s="162"/>
      <c r="CZP25" s="171"/>
      <c r="CZQ25" s="171"/>
      <c r="CZR25" s="171"/>
      <c r="CZS25" s="171"/>
      <c r="CZT25" s="171"/>
      <c r="CZU25" s="171"/>
      <c r="CZV25" s="172"/>
      <c r="CZW25" s="162"/>
      <c r="CZX25" s="171"/>
      <c r="CZY25" s="171"/>
      <c r="CZZ25" s="171"/>
      <c r="DAA25" s="171"/>
      <c r="DAB25" s="171"/>
      <c r="DAC25" s="171"/>
      <c r="DAD25" s="172"/>
      <c r="DAE25" s="162"/>
      <c r="DAF25" s="171"/>
      <c r="DAG25" s="171"/>
      <c r="DAH25" s="171"/>
      <c r="DAI25" s="171"/>
      <c r="DAJ25" s="171"/>
      <c r="DAK25" s="171"/>
      <c r="DAL25" s="172"/>
      <c r="DAM25" s="162"/>
      <c r="DAN25" s="171"/>
      <c r="DAO25" s="171"/>
      <c r="DAP25" s="171"/>
      <c r="DAQ25" s="171"/>
      <c r="DAR25" s="171"/>
      <c r="DAS25" s="171"/>
      <c r="DAT25" s="172"/>
      <c r="DAU25" s="162"/>
      <c r="DAV25" s="171"/>
      <c r="DAW25" s="171"/>
      <c r="DAX25" s="171"/>
      <c r="DAY25" s="171"/>
      <c r="DAZ25" s="171"/>
      <c r="DBA25" s="171"/>
      <c r="DBB25" s="172"/>
      <c r="DBC25" s="162"/>
      <c r="DBD25" s="171"/>
      <c r="DBE25" s="171"/>
      <c r="DBF25" s="171"/>
      <c r="DBG25" s="171"/>
      <c r="DBH25" s="171"/>
      <c r="DBI25" s="171"/>
      <c r="DBJ25" s="172"/>
      <c r="DBK25" s="162"/>
      <c r="DBL25" s="171"/>
      <c r="DBM25" s="171"/>
      <c r="DBN25" s="171"/>
      <c r="DBO25" s="171"/>
      <c r="DBP25" s="171"/>
      <c r="DBQ25" s="171"/>
      <c r="DBR25" s="172"/>
      <c r="DBS25" s="162"/>
      <c r="DBT25" s="171"/>
      <c r="DBU25" s="171"/>
      <c r="DBV25" s="171"/>
      <c r="DBW25" s="171"/>
      <c r="DBX25" s="171"/>
      <c r="DBY25" s="171"/>
      <c r="DBZ25" s="172"/>
      <c r="DCA25" s="162"/>
      <c r="DCB25" s="171"/>
      <c r="DCC25" s="171"/>
      <c r="DCD25" s="171"/>
      <c r="DCE25" s="171"/>
      <c r="DCF25" s="171"/>
      <c r="DCG25" s="171"/>
      <c r="DCH25" s="172"/>
      <c r="DCI25" s="162"/>
      <c r="DCJ25" s="171"/>
      <c r="DCK25" s="171"/>
      <c r="DCL25" s="171"/>
      <c r="DCM25" s="171"/>
      <c r="DCN25" s="171"/>
      <c r="DCO25" s="171"/>
      <c r="DCP25" s="172"/>
      <c r="DCQ25" s="162"/>
      <c r="DCR25" s="171"/>
      <c r="DCS25" s="171"/>
      <c r="DCT25" s="171"/>
      <c r="DCU25" s="171"/>
      <c r="DCV25" s="171"/>
      <c r="DCW25" s="171"/>
      <c r="DCX25" s="172"/>
      <c r="DCY25" s="162"/>
      <c r="DCZ25" s="171"/>
      <c r="DDA25" s="171"/>
      <c r="DDB25" s="171"/>
      <c r="DDC25" s="171"/>
      <c r="DDD25" s="171"/>
      <c r="DDE25" s="171"/>
      <c r="DDF25" s="172"/>
      <c r="DDG25" s="162"/>
      <c r="DDH25" s="171"/>
      <c r="DDI25" s="171"/>
      <c r="DDJ25" s="171"/>
      <c r="DDK25" s="171"/>
      <c r="DDL25" s="171"/>
      <c r="DDM25" s="171"/>
      <c r="DDN25" s="172"/>
      <c r="DDO25" s="162"/>
      <c r="DDP25" s="171"/>
      <c r="DDQ25" s="171"/>
      <c r="DDR25" s="171"/>
      <c r="DDS25" s="171"/>
      <c r="DDT25" s="171"/>
      <c r="DDU25" s="171"/>
      <c r="DDV25" s="172"/>
      <c r="DDW25" s="162"/>
      <c r="DDX25" s="171"/>
      <c r="DDY25" s="171"/>
      <c r="DDZ25" s="171"/>
      <c r="DEA25" s="171"/>
      <c r="DEB25" s="171"/>
      <c r="DEC25" s="171"/>
      <c r="DED25" s="172"/>
      <c r="DEE25" s="162"/>
      <c r="DEF25" s="171"/>
      <c r="DEG25" s="171"/>
      <c r="DEH25" s="171"/>
      <c r="DEI25" s="171"/>
      <c r="DEJ25" s="171"/>
      <c r="DEK25" s="171"/>
      <c r="DEL25" s="172"/>
      <c r="DEM25" s="162"/>
      <c r="DEN25" s="171"/>
      <c r="DEO25" s="171"/>
      <c r="DEP25" s="171"/>
      <c r="DEQ25" s="171"/>
      <c r="DER25" s="171"/>
      <c r="DES25" s="171"/>
      <c r="DET25" s="172"/>
      <c r="DEU25" s="162"/>
      <c r="DEV25" s="171"/>
      <c r="DEW25" s="171"/>
      <c r="DEX25" s="171"/>
      <c r="DEY25" s="171"/>
      <c r="DEZ25" s="171"/>
      <c r="DFA25" s="171"/>
      <c r="DFB25" s="172"/>
      <c r="DFC25" s="162"/>
      <c r="DFD25" s="171"/>
      <c r="DFE25" s="171"/>
      <c r="DFF25" s="171"/>
      <c r="DFG25" s="171"/>
      <c r="DFH25" s="171"/>
      <c r="DFI25" s="171"/>
      <c r="DFJ25" s="172"/>
      <c r="DFK25" s="162"/>
      <c r="DFL25" s="171"/>
      <c r="DFM25" s="171"/>
      <c r="DFN25" s="171"/>
      <c r="DFO25" s="171"/>
      <c r="DFP25" s="171"/>
      <c r="DFQ25" s="171"/>
      <c r="DFR25" s="172"/>
      <c r="DFS25" s="162"/>
      <c r="DFT25" s="171"/>
      <c r="DFU25" s="171"/>
      <c r="DFV25" s="171"/>
      <c r="DFW25" s="171"/>
      <c r="DFX25" s="171"/>
      <c r="DFY25" s="171"/>
      <c r="DFZ25" s="172"/>
      <c r="DGA25" s="162"/>
      <c r="DGB25" s="171"/>
      <c r="DGC25" s="171"/>
      <c r="DGD25" s="171"/>
      <c r="DGE25" s="171"/>
      <c r="DGF25" s="171"/>
      <c r="DGG25" s="171"/>
      <c r="DGH25" s="172"/>
      <c r="DGI25" s="162"/>
      <c r="DGJ25" s="171"/>
      <c r="DGK25" s="171"/>
      <c r="DGL25" s="171"/>
      <c r="DGM25" s="171"/>
      <c r="DGN25" s="171"/>
      <c r="DGO25" s="171"/>
      <c r="DGP25" s="172"/>
      <c r="DGQ25" s="162"/>
      <c r="DGR25" s="171"/>
      <c r="DGS25" s="171"/>
      <c r="DGT25" s="171"/>
      <c r="DGU25" s="171"/>
      <c r="DGV25" s="171"/>
      <c r="DGW25" s="171"/>
      <c r="DGX25" s="172"/>
      <c r="DGY25" s="162"/>
      <c r="DGZ25" s="171"/>
      <c r="DHA25" s="171"/>
      <c r="DHB25" s="171"/>
      <c r="DHC25" s="171"/>
      <c r="DHD25" s="171"/>
      <c r="DHE25" s="171"/>
      <c r="DHF25" s="172"/>
      <c r="DHG25" s="162"/>
      <c r="DHH25" s="171"/>
      <c r="DHI25" s="171"/>
      <c r="DHJ25" s="171"/>
      <c r="DHK25" s="171"/>
      <c r="DHL25" s="171"/>
      <c r="DHM25" s="171"/>
      <c r="DHN25" s="172"/>
      <c r="DHO25" s="162"/>
      <c r="DHP25" s="171"/>
      <c r="DHQ25" s="171"/>
      <c r="DHR25" s="171"/>
      <c r="DHS25" s="171"/>
      <c r="DHT25" s="171"/>
      <c r="DHU25" s="171"/>
      <c r="DHV25" s="172"/>
      <c r="DHW25" s="162"/>
      <c r="DHX25" s="171"/>
      <c r="DHY25" s="171"/>
      <c r="DHZ25" s="171"/>
      <c r="DIA25" s="171"/>
      <c r="DIB25" s="171"/>
      <c r="DIC25" s="171"/>
      <c r="DID25" s="172"/>
      <c r="DIE25" s="162"/>
      <c r="DIF25" s="171"/>
      <c r="DIG25" s="171"/>
      <c r="DIH25" s="171"/>
      <c r="DII25" s="171"/>
      <c r="DIJ25" s="171"/>
      <c r="DIK25" s="171"/>
      <c r="DIL25" s="172"/>
      <c r="DIM25" s="162"/>
      <c r="DIN25" s="171"/>
      <c r="DIO25" s="171"/>
      <c r="DIP25" s="171"/>
      <c r="DIQ25" s="171"/>
      <c r="DIR25" s="171"/>
      <c r="DIS25" s="171"/>
      <c r="DIT25" s="172"/>
      <c r="DIU25" s="162"/>
      <c r="DIV25" s="171"/>
      <c r="DIW25" s="171"/>
      <c r="DIX25" s="171"/>
      <c r="DIY25" s="171"/>
      <c r="DIZ25" s="171"/>
      <c r="DJA25" s="171"/>
      <c r="DJB25" s="172"/>
      <c r="DJC25" s="162"/>
      <c r="DJD25" s="171"/>
      <c r="DJE25" s="171"/>
      <c r="DJF25" s="171"/>
      <c r="DJG25" s="171"/>
      <c r="DJH25" s="171"/>
      <c r="DJI25" s="171"/>
      <c r="DJJ25" s="172"/>
      <c r="DJK25" s="162"/>
      <c r="DJL25" s="171"/>
      <c r="DJM25" s="171"/>
      <c r="DJN25" s="171"/>
      <c r="DJO25" s="171"/>
      <c r="DJP25" s="171"/>
      <c r="DJQ25" s="171"/>
      <c r="DJR25" s="172"/>
      <c r="DJS25" s="162"/>
      <c r="DJT25" s="171"/>
      <c r="DJU25" s="171"/>
      <c r="DJV25" s="171"/>
      <c r="DJW25" s="171"/>
      <c r="DJX25" s="171"/>
      <c r="DJY25" s="171"/>
      <c r="DJZ25" s="172"/>
      <c r="DKA25" s="162"/>
      <c r="DKB25" s="171"/>
      <c r="DKC25" s="171"/>
      <c r="DKD25" s="171"/>
      <c r="DKE25" s="171"/>
      <c r="DKF25" s="171"/>
      <c r="DKG25" s="171"/>
      <c r="DKH25" s="172"/>
      <c r="DKI25" s="162"/>
      <c r="DKJ25" s="171"/>
      <c r="DKK25" s="171"/>
      <c r="DKL25" s="171"/>
      <c r="DKM25" s="171"/>
      <c r="DKN25" s="171"/>
      <c r="DKO25" s="171"/>
      <c r="DKP25" s="172"/>
      <c r="DKQ25" s="162"/>
      <c r="DKR25" s="171"/>
      <c r="DKS25" s="171"/>
      <c r="DKT25" s="171"/>
      <c r="DKU25" s="171"/>
      <c r="DKV25" s="171"/>
      <c r="DKW25" s="171"/>
      <c r="DKX25" s="172"/>
      <c r="DKY25" s="162"/>
      <c r="DKZ25" s="171"/>
      <c r="DLA25" s="171"/>
      <c r="DLB25" s="171"/>
      <c r="DLC25" s="171"/>
      <c r="DLD25" s="171"/>
      <c r="DLE25" s="171"/>
      <c r="DLF25" s="172"/>
      <c r="DLG25" s="162"/>
      <c r="DLH25" s="171"/>
      <c r="DLI25" s="171"/>
      <c r="DLJ25" s="171"/>
      <c r="DLK25" s="171"/>
      <c r="DLL25" s="171"/>
      <c r="DLM25" s="171"/>
      <c r="DLN25" s="172"/>
      <c r="DLO25" s="162"/>
      <c r="DLP25" s="171"/>
      <c r="DLQ25" s="171"/>
      <c r="DLR25" s="171"/>
      <c r="DLS25" s="171"/>
      <c r="DLT25" s="171"/>
      <c r="DLU25" s="171"/>
      <c r="DLV25" s="172"/>
      <c r="DLW25" s="162"/>
      <c r="DLX25" s="171"/>
      <c r="DLY25" s="171"/>
      <c r="DLZ25" s="171"/>
      <c r="DMA25" s="171"/>
      <c r="DMB25" s="171"/>
      <c r="DMC25" s="171"/>
      <c r="DMD25" s="172"/>
      <c r="DME25" s="162"/>
      <c r="DMF25" s="171"/>
      <c r="DMG25" s="171"/>
      <c r="DMH25" s="171"/>
      <c r="DMI25" s="171"/>
      <c r="DMJ25" s="171"/>
      <c r="DMK25" s="171"/>
      <c r="DML25" s="172"/>
      <c r="DMM25" s="162"/>
      <c r="DMN25" s="171"/>
      <c r="DMO25" s="171"/>
      <c r="DMP25" s="171"/>
      <c r="DMQ25" s="171"/>
      <c r="DMR25" s="171"/>
      <c r="DMS25" s="171"/>
      <c r="DMT25" s="172"/>
      <c r="DMU25" s="162"/>
      <c r="DMV25" s="171"/>
      <c r="DMW25" s="171"/>
      <c r="DMX25" s="171"/>
      <c r="DMY25" s="171"/>
      <c r="DMZ25" s="171"/>
      <c r="DNA25" s="171"/>
      <c r="DNB25" s="172"/>
      <c r="DNC25" s="162"/>
      <c r="DND25" s="171"/>
      <c r="DNE25" s="171"/>
      <c r="DNF25" s="171"/>
      <c r="DNG25" s="171"/>
      <c r="DNH25" s="171"/>
      <c r="DNI25" s="171"/>
      <c r="DNJ25" s="172"/>
      <c r="DNK25" s="162"/>
      <c r="DNL25" s="171"/>
      <c r="DNM25" s="171"/>
      <c r="DNN25" s="171"/>
      <c r="DNO25" s="171"/>
      <c r="DNP25" s="171"/>
      <c r="DNQ25" s="171"/>
      <c r="DNR25" s="172"/>
      <c r="DNS25" s="162"/>
      <c r="DNT25" s="171"/>
      <c r="DNU25" s="171"/>
      <c r="DNV25" s="171"/>
      <c r="DNW25" s="171"/>
      <c r="DNX25" s="171"/>
      <c r="DNY25" s="171"/>
      <c r="DNZ25" s="172"/>
      <c r="DOA25" s="162"/>
      <c r="DOB25" s="171"/>
      <c r="DOC25" s="171"/>
      <c r="DOD25" s="171"/>
      <c r="DOE25" s="171"/>
      <c r="DOF25" s="171"/>
      <c r="DOG25" s="171"/>
      <c r="DOH25" s="172"/>
      <c r="DOI25" s="162"/>
      <c r="DOJ25" s="171"/>
      <c r="DOK25" s="171"/>
      <c r="DOL25" s="171"/>
      <c r="DOM25" s="171"/>
      <c r="DON25" s="171"/>
      <c r="DOO25" s="171"/>
      <c r="DOP25" s="172"/>
      <c r="DOQ25" s="162"/>
      <c r="DOR25" s="171"/>
      <c r="DOS25" s="171"/>
      <c r="DOT25" s="171"/>
      <c r="DOU25" s="171"/>
      <c r="DOV25" s="171"/>
      <c r="DOW25" s="171"/>
      <c r="DOX25" s="172"/>
      <c r="DOY25" s="162"/>
      <c r="DOZ25" s="171"/>
      <c r="DPA25" s="171"/>
      <c r="DPB25" s="171"/>
      <c r="DPC25" s="171"/>
      <c r="DPD25" s="171"/>
      <c r="DPE25" s="171"/>
      <c r="DPF25" s="172"/>
      <c r="DPG25" s="162"/>
      <c r="DPH25" s="171"/>
      <c r="DPI25" s="171"/>
      <c r="DPJ25" s="171"/>
      <c r="DPK25" s="171"/>
      <c r="DPL25" s="171"/>
      <c r="DPM25" s="171"/>
      <c r="DPN25" s="172"/>
      <c r="DPO25" s="162"/>
      <c r="DPP25" s="171"/>
      <c r="DPQ25" s="171"/>
      <c r="DPR25" s="171"/>
      <c r="DPS25" s="171"/>
      <c r="DPT25" s="171"/>
      <c r="DPU25" s="171"/>
      <c r="DPV25" s="172"/>
      <c r="DPW25" s="162"/>
      <c r="DPX25" s="171"/>
      <c r="DPY25" s="171"/>
      <c r="DPZ25" s="171"/>
      <c r="DQA25" s="171"/>
      <c r="DQB25" s="171"/>
      <c r="DQC25" s="171"/>
      <c r="DQD25" s="172"/>
      <c r="DQE25" s="162"/>
      <c r="DQF25" s="171"/>
      <c r="DQG25" s="171"/>
      <c r="DQH25" s="171"/>
      <c r="DQI25" s="171"/>
      <c r="DQJ25" s="171"/>
      <c r="DQK25" s="171"/>
      <c r="DQL25" s="172"/>
      <c r="DQM25" s="162"/>
      <c r="DQN25" s="171"/>
      <c r="DQO25" s="171"/>
      <c r="DQP25" s="171"/>
      <c r="DQQ25" s="171"/>
      <c r="DQR25" s="171"/>
      <c r="DQS25" s="171"/>
      <c r="DQT25" s="172"/>
      <c r="DQU25" s="162"/>
      <c r="DQV25" s="171"/>
      <c r="DQW25" s="171"/>
      <c r="DQX25" s="171"/>
      <c r="DQY25" s="171"/>
      <c r="DQZ25" s="171"/>
      <c r="DRA25" s="171"/>
      <c r="DRB25" s="172"/>
      <c r="DRC25" s="162"/>
      <c r="DRD25" s="171"/>
      <c r="DRE25" s="171"/>
      <c r="DRF25" s="171"/>
      <c r="DRG25" s="171"/>
      <c r="DRH25" s="171"/>
      <c r="DRI25" s="171"/>
      <c r="DRJ25" s="172"/>
      <c r="DRK25" s="162"/>
      <c r="DRL25" s="171"/>
      <c r="DRM25" s="171"/>
      <c r="DRN25" s="171"/>
      <c r="DRO25" s="171"/>
      <c r="DRP25" s="171"/>
      <c r="DRQ25" s="171"/>
      <c r="DRR25" s="172"/>
      <c r="DRS25" s="162"/>
      <c r="DRT25" s="171"/>
      <c r="DRU25" s="171"/>
      <c r="DRV25" s="171"/>
      <c r="DRW25" s="171"/>
      <c r="DRX25" s="171"/>
      <c r="DRY25" s="171"/>
      <c r="DRZ25" s="172"/>
      <c r="DSA25" s="162"/>
      <c r="DSB25" s="171"/>
      <c r="DSC25" s="171"/>
      <c r="DSD25" s="171"/>
      <c r="DSE25" s="171"/>
      <c r="DSF25" s="171"/>
      <c r="DSG25" s="171"/>
      <c r="DSH25" s="172"/>
      <c r="DSI25" s="162"/>
      <c r="DSJ25" s="171"/>
      <c r="DSK25" s="171"/>
      <c r="DSL25" s="171"/>
      <c r="DSM25" s="171"/>
      <c r="DSN25" s="171"/>
      <c r="DSO25" s="171"/>
      <c r="DSP25" s="172"/>
      <c r="DSQ25" s="162"/>
      <c r="DSR25" s="171"/>
      <c r="DSS25" s="171"/>
      <c r="DST25" s="171"/>
      <c r="DSU25" s="171"/>
      <c r="DSV25" s="171"/>
      <c r="DSW25" s="171"/>
      <c r="DSX25" s="172"/>
      <c r="DSY25" s="162"/>
      <c r="DSZ25" s="171"/>
      <c r="DTA25" s="171"/>
      <c r="DTB25" s="171"/>
      <c r="DTC25" s="171"/>
      <c r="DTD25" s="171"/>
      <c r="DTE25" s="171"/>
      <c r="DTF25" s="172"/>
      <c r="DTG25" s="162"/>
      <c r="DTH25" s="171"/>
      <c r="DTI25" s="171"/>
      <c r="DTJ25" s="171"/>
      <c r="DTK25" s="171"/>
      <c r="DTL25" s="171"/>
      <c r="DTM25" s="171"/>
      <c r="DTN25" s="172"/>
      <c r="DTO25" s="162"/>
      <c r="DTP25" s="171"/>
      <c r="DTQ25" s="171"/>
      <c r="DTR25" s="171"/>
      <c r="DTS25" s="171"/>
      <c r="DTT25" s="171"/>
      <c r="DTU25" s="171"/>
      <c r="DTV25" s="172"/>
      <c r="DTW25" s="162"/>
      <c r="DTX25" s="171"/>
      <c r="DTY25" s="171"/>
      <c r="DTZ25" s="171"/>
      <c r="DUA25" s="171"/>
      <c r="DUB25" s="171"/>
      <c r="DUC25" s="171"/>
      <c r="DUD25" s="172"/>
      <c r="DUE25" s="162"/>
      <c r="DUF25" s="171"/>
      <c r="DUG25" s="171"/>
      <c r="DUH25" s="171"/>
      <c r="DUI25" s="171"/>
      <c r="DUJ25" s="171"/>
      <c r="DUK25" s="171"/>
      <c r="DUL25" s="172"/>
      <c r="DUM25" s="162"/>
      <c r="DUN25" s="171"/>
      <c r="DUO25" s="171"/>
      <c r="DUP25" s="171"/>
      <c r="DUQ25" s="171"/>
      <c r="DUR25" s="171"/>
      <c r="DUS25" s="171"/>
      <c r="DUT25" s="172"/>
      <c r="DUU25" s="162"/>
      <c r="DUV25" s="171"/>
      <c r="DUW25" s="171"/>
      <c r="DUX25" s="171"/>
      <c r="DUY25" s="171"/>
      <c r="DUZ25" s="171"/>
      <c r="DVA25" s="171"/>
      <c r="DVB25" s="172"/>
      <c r="DVC25" s="162"/>
      <c r="DVD25" s="171"/>
      <c r="DVE25" s="171"/>
      <c r="DVF25" s="171"/>
      <c r="DVG25" s="171"/>
      <c r="DVH25" s="171"/>
      <c r="DVI25" s="171"/>
      <c r="DVJ25" s="172"/>
      <c r="DVK25" s="162"/>
      <c r="DVL25" s="171"/>
      <c r="DVM25" s="171"/>
      <c r="DVN25" s="171"/>
      <c r="DVO25" s="171"/>
      <c r="DVP25" s="171"/>
      <c r="DVQ25" s="171"/>
      <c r="DVR25" s="172"/>
      <c r="DVS25" s="162"/>
      <c r="DVT25" s="171"/>
      <c r="DVU25" s="171"/>
      <c r="DVV25" s="171"/>
      <c r="DVW25" s="171"/>
      <c r="DVX25" s="171"/>
      <c r="DVY25" s="171"/>
      <c r="DVZ25" s="172"/>
      <c r="DWA25" s="162"/>
      <c r="DWB25" s="171"/>
      <c r="DWC25" s="171"/>
      <c r="DWD25" s="171"/>
      <c r="DWE25" s="171"/>
      <c r="DWF25" s="171"/>
      <c r="DWG25" s="171"/>
      <c r="DWH25" s="172"/>
      <c r="DWI25" s="162"/>
      <c r="DWJ25" s="171"/>
      <c r="DWK25" s="171"/>
      <c r="DWL25" s="171"/>
      <c r="DWM25" s="171"/>
      <c r="DWN25" s="171"/>
      <c r="DWO25" s="171"/>
      <c r="DWP25" s="172"/>
      <c r="DWQ25" s="162"/>
      <c r="DWR25" s="171"/>
      <c r="DWS25" s="171"/>
      <c r="DWT25" s="171"/>
      <c r="DWU25" s="171"/>
      <c r="DWV25" s="171"/>
      <c r="DWW25" s="171"/>
      <c r="DWX25" s="172"/>
      <c r="DWY25" s="162"/>
      <c r="DWZ25" s="171"/>
      <c r="DXA25" s="171"/>
      <c r="DXB25" s="171"/>
      <c r="DXC25" s="171"/>
      <c r="DXD25" s="171"/>
      <c r="DXE25" s="171"/>
      <c r="DXF25" s="172"/>
      <c r="DXG25" s="162"/>
      <c r="DXH25" s="171"/>
      <c r="DXI25" s="171"/>
      <c r="DXJ25" s="171"/>
      <c r="DXK25" s="171"/>
      <c r="DXL25" s="171"/>
      <c r="DXM25" s="171"/>
      <c r="DXN25" s="172"/>
      <c r="DXO25" s="162"/>
      <c r="DXP25" s="171"/>
      <c r="DXQ25" s="171"/>
      <c r="DXR25" s="171"/>
      <c r="DXS25" s="171"/>
      <c r="DXT25" s="171"/>
      <c r="DXU25" s="171"/>
      <c r="DXV25" s="172"/>
      <c r="DXW25" s="162"/>
      <c r="DXX25" s="171"/>
      <c r="DXY25" s="171"/>
      <c r="DXZ25" s="171"/>
      <c r="DYA25" s="171"/>
      <c r="DYB25" s="171"/>
      <c r="DYC25" s="171"/>
      <c r="DYD25" s="172"/>
      <c r="DYE25" s="162"/>
      <c r="DYF25" s="171"/>
      <c r="DYG25" s="171"/>
      <c r="DYH25" s="171"/>
      <c r="DYI25" s="171"/>
      <c r="DYJ25" s="171"/>
      <c r="DYK25" s="171"/>
      <c r="DYL25" s="172"/>
      <c r="DYM25" s="162"/>
      <c r="DYN25" s="171"/>
      <c r="DYO25" s="171"/>
      <c r="DYP25" s="171"/>
      <c r="DYQ25" s="171"/>
      <c r="DYR25" s="171"/>
      <c r="DYS25" s="171"/>
      <c r="DYT25" s="172"/>
      <c r="DYU25" s="162"/>
      <c r="DYV25" s="171"/>
      <c r="DYW25" s="171"/>
      <c r="DYX25" s="171"/>
      <c r="DYY25" s="171"/>
      <c r="DYZ25" s="171"/>
      <c r="DZA25" s="171"/>
      <c r="DZB25" s="172"/>
      <c r="DZC25" s="162"/>
      <c r="DZD25" s="171"/>
      <c r="DZE25" s="171"/>
      <c r="DZF25" s="171"/>
      <c r="DZG25" s="171"/>
      <c r="DZH25" s="171"/>
      <c r="DZI25" s="171"/>
      <c r="DZJ25" s="172"/>
      <c r="DZK25" s="162"/>
      <c r="DZL25" s="171"/>
      <c r="DZM25" s="171"/>
      <c r="DZN25" s="171"/>
      <c r="DZO25" s="171"/>
      <c r="DZP25" s="171"/>
      <c r="DZQ25" s="171"/>
      <c r="DZR25" s="172"/>
      <c r="DZS25" s="162"/>
      <c r="DZT25" s="171"/>
      <c r="DZU25" s="171"/>
      <c r="DZV25" s="171"/>
      <c r="DZW25" s="171"/>
      <c r="DZX25" s="171"/>
      <c r="DZY25" s="171"/>
      <c r="DZZ25" s="172"/>
      <c r="EAA25" s="162"/>
      <c r="EAB25" s="171"/>
      <c r="EAC25" s="171"/>
      <c r="EAD25" s="171"/>
      <c r="EAE25" s="171"/>
      <c r="EAF25" s="171"/>
      <c r="EAG25" s="171"/>
      <c r="EAH25" s="172"/>
      <c r="EAI25" s="162"/>
      <c r="EAJ25" s="171"/>
      <c r="EAK25" s="171"/>
      <c r="EAL25" s="171"/>
      <c r="EAM25" s="171"/>
      <c r="EAN25" s="171"/>
      <c r="EAO25" s="171"/>
      <c r="EAP25" s="172"/>
      <c r="EAQ25" s="162"/>
      <c r="EAR25" s="171"/>
      <c r="EAS25" s="171"/>
      <c r="EAT25" s="171"/>
      <c r="EAU25" s="171"/>
      <c r="EAV25" s="171"/>
      <c r="EAW25" s="171"/>
      <c r="EAX25" s="172"/>
      <c r="EAY25" s="162"/>
      <c r="EAZ25" s="171"/>
      <c r="EBA25" s="171"/>
      <c r="EBB25" s="171"/>
      <c r="EBC25" s="171"/>
      <c r="EBD25" s="171"/>
      <c r="EBE25" s="171"/>
      <c r="EBF25" s="172"/>
      <c r="EBG25" s="162"/>
      <c r="EBH25" s="171"/>
      <c r="EBI25" s="171"/>
      <c r="EBJ25" s="171"/>
      <c r="EBK25" s="171"/>
      <c r="EBL25" s="171"/>
      <c r="EBM25" s="171"/>
      <c r="EBN25" s="172"/>
      <c r="EBO25" s="162"/>
      <c r="EBP25" s="171"/>
      <c r="EBQ25" s="171"/>
      <c r="EBR25" s="171"/>
      <c r="EBS25" s="171"/>
      <c r="EBT25" s="171"/>
      <c r="EBU25" s="171"/>
      <c r="EBV25" s="172"/>
      <c r="EBW25" s="162"/>
      <c r="EBX25" s="171"/>
      <c r="EBY25" s="171"/>
      <c r="EBZ25" s="171"/>
      <c r="ECA25" s="171"/>
      <c r="ECB25" s="171"/>
      <c r="ECC25" s="171"/>
      <c r="ECD25" s="172"/>
      <c r="ECE25" s="162"/>
      <c r="ECF25" s="171"/>
      <c r="ECG25" s="171"/>
      <c r="ECH25" s="171"/>
      <c r="ECI25" s="171"/>
      <c r="ECJ25" s="171"/>
      <c r="ECK25" s="171"/>
      <c r="ECL25" s="172"/>
      <c r="ECM25" s="162"/>
      <c r="ECN25" s="171"/>
      <c r="ECO25" s="171"/>
      <c r="ECP25" s="171"/>
      <c r="ECQ25" s="171"/>
      <c r="ECR25" s="171"/>
      <c r="ECS25" s="171"/>
      <c r="ECT25" s="172"/>
      <c r="ECU25" s="162"/>
      <c r="ECV25" s="171"/>
      <c r="ECW25" s="171"/>
      <c r="ECX25" s="171"/>
      <c r="ECY25" s="171"/>
      <c r="ECZ25" s="171"/>
      <c r="EDA25" s="171"/>
      <c r="EDB25" s="172"/>
      <c r="EDC25" s="162"/>
      <c r="EDD25" s="171"/>
      <c r="EDE25" s="171"/>
      <c r="EDF25" s="171"/>
      <c r="EDG25" s="171"/>
      <c r="EDH25" s="171"/>
      <c r="EDI25" s="171"/>
      <c r="EDJ25" s="172"/>
      <c r="EDK25" s="162"/>
      <c r="EDL25" s="171"/>
      <c r="EDM25" s="171"/>
      <c r="EDN25" s="171"/>
      <c r="EDO25" s="171"/>
      <c r="EDP25" s="171"/>
      <c r="EDQ25" s="171"/>
      <c r="EDR25" s="172"/>
      <c r="EDS25" s="162"/>
      <c r="EDT25" s="171"/>
      <c r="EDU25" s="171"/>
      <c r="EDV25" s="171"/>
      <c r="EDW25" s="171"/>
      <c r="EDX25" s="171"/>
      <c r="EDY25" s="171"/>
      <c r="EDZ25" s="172"/>
      <c r="EEA25" s="162"/>
      <c r="EEB25" s="171"/>
      <c r="EEC25" s="171"/>
      <c r="EED25" s="171"/>
      <c r="EEE25" s="171"/>
      <c r="EEF25" s="171"/>
      <c r="EEG25" s="171"/>
      <c r="EEH25" s="172"/>
      <c r="EEI25" s="162"/>
      <c r="EEJ25" s="171"/>
      <c r="EEK25" s="171"/>
      <c r="EEL25" s="171"/>
      <c r="EEM25" s="171"/>
      <c r="EEN25" s="171"/>
      <c r="EEO25" s="171"/>
      <c r="EEP25" s="172"/>
      <c r="EEQ25" s="162"/>
      <c r="EER25" s="171"/>
      <c r="EES25" s="171"/>
      <c r="EET25" s="171"/>
      <c r="EEU25" s="171"/>
      <c r="EEV25" s="171"/>
      <c r="EEW25" s="171"/>
      <c r="EEX25" s="172"/>
      <c r="EEY25" s="162"/>
      <c r="EEZ25" s="171"/>
      <c r="EFA25" s="171"/>
      <c r="EFB25" s="171"/>
      <c r="EFC25" s="171"/>
      <c r="EFD25" s="171"/>
      <c r="EFE25" s="171"/>
      <c r="EFF25" s="172"/>
      <c r="EFG25" s="162"/>
      <c r="EFH25" s="171"/>
      <c r="EFI25" s="171"/>
      <c r="EFJ25" s="171"/>
      <c r="EFK25" s="171"/>
      <c r="EFL25" s="171"/>
      <c r="EFM25" s="171"/>
      <c r="EFN25" s="172"/>
      <c r="EFO25" s="162"/>
      <c r="EFP25" s="171"/>
      <c r="EFQ25" s="171"/>
      <c r="EFR25" s="171"/>
      <c r="EFS25" s="171"/>
      <c r="EFT25" s="171"/>
      <c r="EFU25" s="171"/>
      <c r="EFV25" s="172"/>
      <c r="EFW25" s="162"/>
      <c r="EFX25" s="171"/>
      <c r="EFY25" s="171"/>
      <c r="EFZ25" s="171"/>
      <c r="EGA25" s="171"/>
      <c r="EGB25" s="171"/>
      <c r="EGC25" s="171"/>
      <c r="EGD25" s="172"/>
      <c r="EGE25" s="162"/>
      <c r="EGF25" s="171"/>
      <c r="EGG25" s="171"/>
      <c r="EGH25" s="171"/>
      <c r="EGI25" s="171"/>
      <c r="EGJ25" s="171"/>
      <c r="EGK25" s="171"/>
      <c r="EGL25" s="172"/>
      <c r="EGM25" s="162"/>
      <c r="EGN25" s="171"/>
      <c r="EGO25" s="171"/>
      <c r="EGP25" s="171"/>
      <c r="EGQ25" s="171"/>
      <c r="EGR25" s="171"/>
      <c r="EGS25" s="171"/>
      <c r="EGT25" s="172"/>
      <c r="EGU25" s="162"/>
      <c r="EGV25" s="171"/>
      <c r="EGW25" s="171"/>
      <c r="EGX25" s="171"/>
      <c r="EGY25" s="171"/>
      <c r="EGZ25" s="171"/>
      <c r="EHA25" s="171"/>
      <c r="EHB25" s="172"/>
      <c r="EHC25" s="162"/>
      <c r="EHD25" s="171"/>
      <c r="EHE25" s="171"/>
      <c r="EHF25" s="171"/>
      <c r="EHG25" s="171"/>
      <c r="EHH25" s="171"/>
      <c r="EHI25" s="171"/>
      <c r="EHJ25" s="172"/>
      <c r="EHK25" s="162"/>
      <c r="EHL25" s="171"/>
      <c r="EHM25" s="171"/>
      <c r="EHN25" s="171"/>
      <c r="EHO25" s="171"/>
      <c r="EHP25" s="171"/>
      <c r="EHQ25" s="171"/>
      <c r="EHR25" s="172"/>
      <c r="EHS25" s="162"/>
      <c r="EHT25" s="171"/>
      <c r="EHU25" s="171"/>
      <c r="EHV25" s="171"/>
      <c r="EHW25" s="171"/>
      <c r="EHX25" s="171"/>
      <c r="EHY25" s="171"/>
      <c r="EHZ25" s="172"/>
      <c r="EIA25" s="162"/>
      <c r="EIB25" s="171"/>
      <c r="EIC25" s="171"/>
      <c r="EID25" s="171"/>
      <c r="EIE25" s="171"/>
      <c r="EIF25" s="171"/>
      <c r="EIG25" s="171"/>
      <c r="EIH25" s="172"/>
      <c r="EII25" s="162"/>
      <c r="EIJ25" s="171"/>
      <c r="EIK25" s="171"/>
      <c r="EIL25" s="171"/>
      <c r="EIM25" s="171"/>
      <c r="EIN25" s="171"/>
      <c r="EIO25" s="171"/>
      <c r="EIP25" s="172"/>
      <c r="EIQ25" s="162"/>
      <c r="EIR25" s="171"/>
      <c r="EIS25" s="171"/>
      <c r="EIT25" s="171"/>
      <c r="EIU25" s="171"/>
      <c r="EIV25" s="171"/>
      <c r="EIW25" s="171"/>
      <c r="EIX25" s="172"/>
      <c r="EIY25" s="162"/>
      <c r="EIZ25" s="171"/>
      <c r="EJA25" s="171"/>
      <c r="EJB25" s="171"/>
      <c r="EJC25" s="171"/>
      <c r="EJD25" s="171"/>
      <c r="EJE25" s="171"/>
      <c r="EJF25" s="172"/>
      <c r="EJG25" s="162"/>
      <c r="EJH25" s="171"/>
      <c r="EJI25" s="171"/>
      <c r="EJJ25" s="171"/>
      <c r="EJK25" s="171"/>
      <c r="EJL25" s="171"/>
      <c r="EJM25" s="171"/>
      <c r="EJN25" s="172"/>
      <c r="EJO25" s="162"/>
      <c r="EJP25" s="171"/>
      <c r="EJQ25" s="171"/>
      <c r="EJR25" s="171"/>
      <c r="EJS25" s="171"/>
      <c r="EJT25" s="171"/>
      <c r="EJU25" s="171"/>
      <c r="EJV25" s="172"/>
      <c r="EJW25" s="162"/>
      <c r="EJX25" s="171"/>
      <c r="EJY25" s="171"/>
      <c r="EJZ25" s="171"/>
      <c r="EKA25" s="171"/>
      <c r="EKB25" s="171"/>
      <c r="EKC25" s="171"/>
      <c r="EKD25" s="172"/>
      <c r="EKE25" s="162"/>
      <c r="EKF25" s="171"/>
      <c r="EKG25" s="171"/>
      <c r="EKH25" s="171"/>
      <c r="EKI25" s="171"/>
      <c r="EKJ25" s="171"/>
      <c r="EKK25" s="171"/>
      <c r="EKL25" s="172"/>
      <c r="EKM25" s="162"/>
      <c r="EKN25" s="171"/>
      <c r="EKO25" s="171"/>
      <c r="EKP25" s="171"/>
      <c r="EKQ25" s="171"/>
      <c r="EKR25" s="171"/>
      <c r="EKS25" s="171"/>
      <c r="EKT25" s="172"/>
      <c r="EKU25" s="162"/>
      <c r="EKV25" s="171"/>
      <c r="EKW25" s="171"/>
      <c r="EKX25" s="171"/>
      <c r="EKY25" s="171"/>
      <c r="EKZ25" s="171"/>
      <c r="ELA25" s="171"/>
      <c r="ELB25" s="172"/>
      <c r="ELC25" s="162"/>
      <c r="ELD25" s="171"/>
      <c r="ELE25" s="171"/>
      <c r="ELF25" s="171"/>
      <c r="ELG25" s="171"/>
      <c r="ELH25" s="171"/>
      <c r="ELI25" s="171"/>
      <c r="ELJ25" s="172"/>
      <c r="ELK25" s="162"/>
      <c r="ELL25" s="171"/>
      <c r="ELM25" s="171"/>
      <c r="ELN25" s="171"/>
      <c r="ELO25" s="171"/>
      <c r="ELP25" s="171"/>
      <c r="ELQ25" s="171"/>
      <c r="ELR25" s="172"/>
      <c r="ELS25" s="162"/>
      <c r="ELT25" s="171"/>
      <c r="ELU25" s="171"/>
      <c r="ELV25" s="171"/>
      <c r="ELW25" s="171"/>
      <c r="ELX25" s="171"/>
      <c r="ELY25" s="171"/>
      <c r="ELZ25" s="172"/>
      <c r="EMA25" s="162"/>
      <c r="EMB25" s="171"/>
      <c r="EMC25" s="171"/>
      <c r="EMD25" s="171"/>
      <c r="EME25" s="171"/>
      <c r="EMF25" s="171"/>
      <c r="EMG25" s="171"/>
      <c r="EMH25" s="172"/>
      <c r="EMI25" s="162"/>
      <c r="EMJ25" s="171"/>
      <c r="EMK25" s="171"/>
      <c r="EML25" s="171"/>
      <c r="EMM25" s="171"/>
      <c r="EMN25" s="171"/>
      <c r="EMO25" s="171"/>
      <c r="EMP25" s="172"/>
      <c r="EMQ25" s="162"/>
      <c r="EMR25" s="171"/>
      <c r="EMS25" s="171"/>
      <c r="EMT25" s="171"/>
      <c r="EMU25" s="171"/>
      <c r="EMV25" s="171"/>
      <c r="EMW25" s="171"/>
      <c r="EMX25" s="172"/>
      <c r="EMY25" s="162"/>
      <c r="EMZ25" s="171"/>
      <c r="ENA25" s="171"/>
      <c r="ENB25" s="171"/>
      <c r="ENC25" s="171"/>
      <c r="END25" s="171"/>
      <c r="ENE25" s="171"/>
      <c r="ENF25" s="172"/>
      <c r="ENG25" s="162"/>
      <c r="ENH25" s="171"/>
      <c r="ENI25" s="171"/>
      <c r="ENJ25" s="171"/>
      <c r="ENK25" s="171"/>
      <c r="ENL25" s="171"/>
      <c r="ENM25" s="171"/>
      <c r="ENN25" s="172"/>
      <c r="ENO25" s="162"/>
      <c r="ENP25" s="171"/>
      <c r="ENQ25" s="171"/>
      <c r="ENR25" s="171"/>
      <c r="ENS25" s="171"/>
      <c r="ENT25" s="171"/>
      <c r="ENU25" s="171"/>
      <c r="ENV25" s="172"/>
      <c r="ENW25" s="162"/>
      <c r="ENX25" s="171"/>
      <c r="ENY25" s="171"/>
      <c r="ENZ25" s="171"/>
      <c r="EOA25" s="171"/>
      <c r="EOB25" s="171"/>
      <c r="EOC25" s="171"/>
      <c r="EOD25" s="172"/>
      <c r="EOE25" s="162"/>
      <c r="EOF25" s="171"/>
      <c r="EOG25" s="171"/>
      <c r="EOH25" s="171"/>
      <c r="EOI25" s="171"/>
      <c r="EOJ25" s="171"/>
      <c r="EOK25" s="171"/>
      <c r="EOL25" s="172"/>
      <c r="EOM25" s="162"/>
      <c r="EON25" s="171"/>
      <c r="EOO25" s="171"/>
      <c r="EOP25" s="171"/>
      <c r="EOQ25" s="171"/>
      <c r="EOR25" s="171"/>
      <c r="EOS25" s="171"/>
      <c r="EOT25" s="172"/>
      <c r="EOU25" s="162"/>
      <c r="EOV25" s="171"/>
      <c r="EOW25" s="171"/>
      <c r="EOX25" s="171"/>
      <c r="EOY25" s="171"/>
      <c r="EOZ25" s="171"/>
      <c r="EPA25" s="171"/>
      <c r="EPB25" s="172"/>
      <c r="EPC25" s="162"/>
      <c r="EPD25" s="171"/>
      <c r="EPE25" s="171"/>
      <c r="EPF25" s="171"/>
      <c r="EPG25" s="171"/>
      <c r="EPH25" s="171"/>
      <c r="EPI25" s="171"/>
      <c r="EPJ25" s="172"/>
      <c r="EPK25" s="162"/>
      <c r="EPL25" s="171"/>
      <c r="EPM25" s="171"/>
      <c r="EPN25" s="171"/>
      <c r="EPO25" s="171"/>
      <c r="EPP25" s="171"/>
      <c r="EPQ25" s="171"/>
      <c r="EPR25" s="172"/>
      <c r="EPS25" s="162"/>
      <c r="EPT25" s="171"/>
      <c r="EPU25" s="171"/>
      <c r="EPV25" s="171"/>
      <c r="EPW25" s="171"/>
      <c r="EPX25" s="171"/>
      <c r="EPY25" s="171"/>
      <c r="EPZ25" s="172"/>
      <c r="EQA25" s="162"/>
      <c r="EQB25" s="171"/>
      <c r="EQC25" s="171"/>
      <c r="EQD25" s="171"/>
      <c r="EQE25" s="171"/>
      <c r="EQF25" s="171"/>
      <c r="EQG25" s="171"/>
      <c r="EQH25" s="172"/>
      <c r="EQI25" s="162"/>
      <c r="EQJ25" s="171"/>
      <c r="EQK25" s="171"/>
      <c r="EQL25" s="171"/>
      <c r="EQM25" s="171"/>
      <c r="EQN25" s="171"/>
      <c r="EQO25" s="171"/>
      <c r="EQP25" s="172"/>
      <c r="EQQ25" s="162"/>
      <c r="EQR25" s="171"/>
      <c r="EQS25" s="171"/>
      <c r="EQT25" s="171"/>
      <c r="EQU25" s="171"/>
      <c r="EQV25" s="171"/>
      <c r="EQW25" s="171"/>
      <c r="EQX25" s="172"/>
      <c r="EQY25" s="162"/>
      <c r="EQZ25" s="171"/>
      <c r="ERA25" s="171"/>
      <c r="ERB25" s="171"/>
      <c r="ERC25" s="171"/>
      <c r="ERD25" s="171"/>
      <c r="ERE25" s="171"/>
      <c r="ERF25" s="172"/>
      <c r="ERG25" s="162"/>
      <c r="ERH25" s="171"/>
      <c r="ERI25" s="171"/>
      <c r="ERJ25" s="171"/>
      <c r="ERK25" s="171"/>
      <c r="ERL25" s="171"/>
      <c r="ERM25" s="171"/>
      <c r="ERN25" s="172"/>
      <c r="ERO25" s="162"/>
      <c r="ERP25" s="171"/>
      <c r="ERQ25" s="171"/>
      <c r="ERR25" s="171"/>
      <c r="ERS25" s="171"/>
      <c r="ERT25" s="171"/>
      <c r="ERU25" s="171"/>
      <c r="ERV25" s="172"/>
      <c r="ERW25" s="162"/>
      <c r="ERX25" s="171"/>
      <c r="ERY25" s="171"/>
      <c r="ERZ25" s="171"/>
      <c r="ESA25" s="171"/>
      <c r="ESB25" s="171"/>
      <c r="ESC25" s="171"/>
      <c r="ESD25" s="172"/>
      <c r="ESE25" s="162"/>
      <c r="ESF25" s="171"/>
      <c r="ESG25" s="171"/>
      <c r="ESH25" s="171"/>
      <c r="ESI25" s="171"/>
      <c r="ESJ25" s="171"/>
      <c r="ESK25" s="171"/>
      <c r="ESL25" s="172"/>
      <c r="ESM25" s="162"/>
      <c r="ESN25" s="171"/>
      <c r="ESO25" s="171"/>
      <c r="ESP25" s="171"/>
      <c r="ESQ25" s="171"/>
      <c r="ESR25" s="171"/>
      <c r="ESS25" s="171"/>
      <c r="EST25" s="172"/>
      <c r="ESU25" s="162"/>
      <c r="ESV25" s="171"/>
      <c r="ESW25" s="171"/>
      <c r="ESX25" s="171"/>
      <c r="ESY25" s="171"/>
      <c r="ESZ25" s="171"/>
      <c r="ETA25" s="171"/>
      <c r="ETB25" s="172"/>
      <c r="ETC25" s="162"/>
      <c r="ETD25" s="171"/>
      <c r="ETE25" s="171"/>
      <c r="ETF25" s="171"/>
      <c r="ETG25" s="171"/>
      <c r="ETH25" s="171"/>
      <c r="ETI25" s="171"/>
      <c r="ETJ25" s="172"/>
      <c r="ETK25" s="162"/>
      <c r="ETL25" s="171"/>
      <c r="ETM25" s="171"/>
      <c r="ETN25" s="171"/>
      <c r="ETO25" s="171"/>
      <c r="ETP25" s="171"/>
      <c r="ETQ25" s="171"/>
      <c r="ETR25" s="172"/>
      <c r="ETS25" s="162"/>
      <c r="ETT25" s="171"/>
      <c r="ETU25" s="171"/>
      <c r="ETV25" s="171"/>
      <c r="ETW25" s="171"/>
      <c r="ETX25" s="171"/>
      <c r="ETY25" s="171"/>
      <c r="ETZ25" s="172"/>
      <c r="EUA25" s="162"/>
      <c r="EUB25" s="171"/>
      <c r="EUC25" s="171"/>
      <c r="EUD25" s="171"/>
      <c r="EUE25" s="171"/>
      <c r="EUF25" s="171"/>
      <c r="EUG25" s="171"/>
      <c r="EUH25" s="172"/>
      <c r="EUI25" s="162"/>
      <c r="EUJ25" s="171"/>
      <c r="EUK25" s="171"/>
      <c r="EUL25" s="171"/>
      <c r="EUM25" s="171"/>
      <c r="EUN25" s="171"/>
      <c r="EUO25" s="171"/>
      <c r="EUP25" s="172"/>
      <c r="EUQ25" s="162"/>
      <c r="EUR25" s="171"/>
      <c r="EUS25" s="171"/>
      <c r="EUT25" s="171"/>
      <c r="EUU25" s="171"/>
      <c r="EUV25" s="171"/>
      <c r="EUW25" s="171"/>
      <c r="EUX25" s="172"/>
      <c r="EUY25" s="162"/>
      <c r="EUZ25" s="171"/>
      <c r="EVA25" s="171"/>
      <c r="EVB25" s="171"/>
      <c r="EVC25" s="171"/>
      <c r="EVD25" s="171"/>
      <c r="EVE25" s="171"/>
      <c r="EVF25" s="172"/>
      <c r="EVG25" s="162"/>
      <c r="EVH25" s="171"/>
      <c r="EVI25" s="171"/>
      <c r="EVJ25" s="171"/>
      <c r="EVK25" s="171"/>
      <c r="EVL25" s="171"/>
      <c r="EVM25" s="171"/>
      <c r="EVN25" s="172"/>
      <c r="EVO25" s="162"/>
      <c r="EVP25" s="171"/>
      <c r="EVQ25" s="171"/>
      <c r="EVR25" s="171"/>
      <c r="EVS25" s="171"/>
      <c r="EVT25" s="171"/>
      <c r="EVU25" s="171"/>
      <c r="EVV25" s="172"/>
      <c r="EVW25" s="162"/>
      <c r="EVX25" s="171"/>
      <c r="EVY25" s="171"/>
      <c r="EVZ25" s="171"/>
      <c r="EWA25" s="171"/>
      <c r="EWB25" s="171"/>
      <c r="EWC25" s="171"/>
      <c r="EWD25" s="172"/>
      <c r="EWE25" s="162"/>
      <c r="EWF25" s="171"/>
      <c r="EWG25" s="171"/>
      <c r="EWH25" s="171"/>
      <c r="EWI25" s="171"/>
      <c r="EWJ25" s="171"/>
      <c r="EWK25" s="171"/>
      <c r="EWL25" s="172"/>
      <c r="EWM25" s="162"/>
      <c r="EWN25" s="171"/>
      <c r="EWO25" s="171"/>
      <c r="EWP25" s="171"/>
      <c r="EWQ25" s="171"/>
      <c r="EWR25" s="171"/>
      <c r="EWS25" s="171"/>
      <c r="EWT25" s="172"/>
      <c r="EWU25" s="162"/>
      <c r="EWV25" s="171"/>
      <c r="EWW25" s="171"/>
      <c r="EWX25" s="171"/>
      <c r="EWY25" s="171"/>
      <c r="EWZ25" s="171"/>
      <c r="EXA25" s="171"/>
      <c r="EXB25" s="172"/>
      <c r="EXC25" s="162"/>
      <c r="EXD25" s="171"/>
      <c r="EXE25" s="171"/>
      <c r="EXF25" s="171"/>
      <c r="EXG25" s="171"/>
      <c r="EXH25" s="171"/>
      <c r="EXI25" s="171"/>
      <c r="EXJ25" s="172"/>
      <c r="EXK25" s="162"/>
      <c r="EXL25" s="171"/>
      <c r="EXM25" s="171"/>
      <c r="EXN25" s="171"/>
      <c r="EXO25" s="171"/>
      <c r="EXP25" s="171"/>
      <c r="EXQ25" s="171"/>
      <c r="EXR25" s="172"/>
      <c r="EXS25" s="162"/>
      <c r="EXT25" s="171"/>
      <c r="EXU25" s="171"/>
      <c r="EXV25" s="171"/>
      <c r="EXW25" s="171"/>
      <c r="EXX25" s="171"/>
      <c r="EXY25" s="171"/>
      <c r="EXZ25" s="172"/>
      <c r="EYA25" s="162"/>
      <c r="EYB25" s="171"/>
      <c r="EYC25" s="171"/>
      <c r="EYD25" s="171"/>
      <c r="EYE25" s="171"/>
      <c r="EYF25" s="171"/>
      <c r="EYG25" s="171"/>
      <c r="EYH25" s="172"/>
      <c r="EYI25" s="162"/>
      <c r="EYJ25" s="171"/>
      <c r="EYK25" s="171"/>
      <c r="EYL25" s="171"/>
      <c r="EYM25" s="171"/>
      <c r="EYN25" s="171"/>
      <c r="EYO25" s="171"/>
      <c r="EYP25" s="172"/>
      <c r="EYQ25" s="162"/>
      <c r="EYR25" s="171"/>
      <c r="EYS25" s="171"/>
      <c r="EYT25" s="171"/>
      <c r="EYU25" s="171"/>
      <c r="EYV25" s="171"/>
      <c r="EYW25" s="171"/>
      <c r="EYX25" s="172"/>
      <c r="EYY25" s="162"/>
      <c r="EYZ25" s="171"/>
      <c r="EZA25" s="171"/>
      <c r="EZB25" s="171"/>
      <c r="EZC25" s="171"/>
      <c r="EZD25" s="171"/>
      <c r="EZE25" s="171"/>
      <c r="EZF25" s="172"/>
      <c r="EZG25" s="162"/>
      <c r="EZH25" s="171"/>
      <c r="EZI25" s="171"/>
      <c r="EZJ25" s="171"/>
      <c r="EZK25" s="171"/>
      <c r="EZL25" s="171"/>
      <c r="EZM25" s="171"/>
      <c r="EZN25" s="172"/>
      <c r="EZO25" s="162"/>
      <c r="EZP25" s="171"/>
      <c r="EZQ25" s="171"/>
      <c r="EZR25" s="171"/>
      <c r="EZS25" s="171"/>
      <c r="EZT25" s="171"/>
      <c r="EZU25" s="171"/>
      <c r="EZV25" s="172"/>
      <c r="EZW25" s="162"/>
      <c r="EZX25" s="171"/>
      <c r="EZY25" s="171"/>
      <c r="EZZ25" s="171"/>
      <c r="FAA25" s="171"/>
      <c r="FAB25" s="171"/>
      <c r="FAC25" s="171"/>
      <c r="FAD25" s="172"/>
      <c r="FAE25" s="162"/>
      <c r="FAF25" s="171"/>
      <c r="FAG25" s="171"/>
      <c r="FAH25" s="171"/>
      <c r="FAI25" s="171"/>
      <c r="FAJ25" s="171"/>
      <c r="FAK25" s="171"/>
      <c r="FAL25" s="172"/>
      <c r="FAM25" s="162"/>
      <c r="FAN25" s="171"/>
      <c r="FAO25" s="171"/>
      <c r="FAP25" s="171"/>
      <c r="FAQ25" s="171"/>
      <c r="FAR25" s="171"/>
      <c r="FAS25" s="171"/>
      <c r="FAT25" s="172"/>
      <c r="FAU25" s="162"/>
      <c r="FAV25" s="171"/>
      <c r="FAW25" s="171"/>
      <c r="FAX25" s="171"/>
      <c r="FAY25" s="171"/>
      <c r="FAZ25" s="171"/>
      <c r="FBA25" s="171"/>
      <c r="FBB25" s="172"/>
      <c r="FBC25" s="162"/>
      <c r="FBD25" s="171"/>
      <c r="FBE25" s="171"/>
      <c r="FBF25" s="171"/>
      <c r="FBG25" s="171"/>
      <c r="FBH25" s="171"/>
      <c r="FBI25" s="171"/>
      <c r="FBJ25" s="172"/>
      <c r="FBK25" s="162"/>
      <c r="FBL25" s="171"/>
      <c r="FBM25" s="171"/>
      <c r="FBN25" s="171"/>
      <c r="FBO25" s="171"/>
      <c r="FBP25" s="171"/>
      <c r="FBQ25" s="171"/>
      <c r="FBR25" s="172"/>
      <c r="FBS25" s="162"/>
      <c r="FBT25" s="171"/>
      <c r="FBU25" s="171"/>
      <c r="FBV25" s="171"/>
      <c r="FBW25" s="171"/>
      <c r="FBX25" s="171"/>
      <c r="FBY25" s="171"/>
      <c r="FBZ25" s="172"/>
      <c r="FCA25" s="162"/>
      <c r="FCB25" s="171"/>
      <c r="FCC25" s="171"/>
      <c r="FCD25" s="171"/>
      <c r="FCE25" s="171"/>
      <c r="FCF25" s="171"/>
      <c r="FCG25" s="171"/>
      <c r="FCH25" s="172"/>
      <c r="FCI25" s="162"/>
      <c r="FCJ25" s="171"/>
      <c r="FCK25" s="171"/>
      <c r="FCL25" s="171"/>
      <c r="FCM25" s="171"/>
      <c r="FCN25" s="171"/>
      <c r="FCO25" s="171"/>
      <c r="FCP25" s="172"/>
      <c r="FCQ25" s="162"/>
      <c r="FCR25" s="171"/>
      <c r="FCS25" s="171"/>
      <c r="FCT25" s="171"/>
      <c r="FCU25" s="171"/>
      <c r="FCV25" s="171"/>
      <c r="FCW25" s="171"/>
      <c r="FCX25" s="172"/>
      <c r="FCY25" s="162"/>
      <c r="FCZ25" s="171"/>
      <c r="FDA25" s="171"/>
      <c r="FDB25" s="171"/>
      <c r="FDC25" s="171"/>
      <c r="FDD25" s="171"/>
      <c r="FDE25" s="171"/>
      <c r="FDF25" s="172"/>
      <c r="FDG25" s="162"/>
      <c r="FDH25" s="171"/>
      <c r="FDI25" s="171"/>
      <c r="FDJ25" s="171"/>
      <c r="FDK25" s="171"/>
      <c r="FDL25" s="171"/>
      <c r="FDM25" s="171"/>
      <c r="FDN25" s="172"/>
      <c r="FDO25" s="162"/>
      <c r="FDP25" s="171"/>
      <c r="FDQ25" s="171"/>
      <c r="FDR25" s="171"/>
      <c r="FDS25" s="171"/>
      <c r="FDT25" s="171"/>
      <c r="FDU25" s="171"/>
      <c r="FDV25" s="172"/>
      <c r="FDW25" s="162"/>
      <c r="FDX25" s="171"/>
      <c r="FDY25" s="171"/>
      <c r="FDZ25" s="171"/>
      <c r="FEA25" s="171"/>
      <c r="FEB25" s="171"/>
      <c r="FEC25" s="171"/>
      <c r="FED25" s="172"/>
      <c r="FEE25" s="162"/>
      <c r="FEF25" s="171"/>
      <c r="FEG25" s="171"/>
      <c r="FEH25" s="171"/>
      <c r="FEI25" s="171"/>
      <c r="FEJ25" s="171"/>
      <c r="FEK25" s="171"/>
      <c r="FEL25" s="172"/>
      <c r="FEM25" s="162"/>
      <c r="FEN25" s="171"/>
      <c r="FEO25" s="171"/>
      <c r="FEP25" s="171"/>
      <c r="FEQ25" s="171"/>
      <c r="FER25" s="171"/>
      <c r="FES25" s="171"/>
      <c r="FET25" s="172"/>
      <c r="FEU25" s="162"/>
      <c r="FEV25" s="171"/>
      <c r="FEW25" s="171"/>
      <c r="FEX25" s="171"/>
      <c r="FEY25" s="171"/>
      <c r="FEZ25" s="171"/>
      <c r="FFA25" s="171"/>
      <c r="FFB25" s="172"/>
      <c r="FFC25" s="162"/>
      <c r="FFD25" s="171"/>
      <c r="FFE25" s="171"/>
      <c r="FFF25" s="171"/>
      <c r="FFG25" s="171"/>
      <c r="FFH25" s="171"/>
      <c r="FFI25" s="171"/>
      <c r="FFJ25" s="172"/>
      <c r="FFK25" s="162"/>
      <c r="FFL25" s="171"/>
      <c r="FFM25" s="171"/>
      <c r="FFN25" s="171"/>
      <c r="FFO25" s="171"/>
      <c r="FFP25" s="171"/>
      <c r="FFQ25" s="171"/>
      <c r="FFR25" s="172"/>
      <c r="FFS25" s="162"/>
      <c r="FFT25" s="171"/>
      <c r="FFU25" s="171"/>
      <c r="FFV25" s="171"/>
      <c r="FFW25" s="171"/>
      <c r="FFX25" s="171"/>
      <c r="FFY25" s="171"/>
      <c r="FFZ25" s="172"/>
      <c r="FGA25" s="162"/>
      <c r="FGB25" s="171"/>
      <c r="FGC25" s="171"/>
      <c r="FGD25" s="171"/>
      <c r="FGE25" s="171"/>
      <c r="FGF25" s="171"/>
      <c r="FGG25" s="171"/>
      <c r="FGH25" s="172"/>
      <c r="FGI25" s="162"/>
      <c r="FGJ25" s="171"/>
      <c r="FGK25" s="171"/>
      <c r="FGL25" s="171"/>
      <c r="FGM25" s="171"/>
      <c r="FGN25" s="171"/>
      <c r="FGO25" s="171"/>
      <c r="FGP25" s="172"/>
      <c r="FGQ25" s="162"/>
      <c r="FGR25" s="171"/>
      <c r="FGS25" s="171"/>
      <c r="FGT25" s="171"/>
      <c r="FGU25" s="171"/>
      <c r="FGV25" s="171"/>
      <c r="FGW25" s="171"/>
      <c r="FGX25" s="172"/>
      <c r="FGY25" s="162"/>
      <c r="FGZ25" s="171"/>
      <c r="FHA25" s="171"/>
      <c r="FHB25" s="171"/>
      <c r="FHC25" s="171"/>
      <c r="FHD25" s="171"/>
      <c r="FHE25" s="171"/>
      <c r="FHF25" s="172"/>
      <c r="FHG25" s="162"/>
      <c r="FHH25" s="171"/>
      <c r="FHI25" s="171"/>
      <c r="FHJ25" s="171"/>
      <c r="FHK25" s="171"/>
      <c r="FHL25" s="171"/>
      <c r="FHM25" s="171"/>
      <c r="FHN25" s="172"/>
      <c r="FHO25" s="162"/>
      <c r="FHP25" s="171"/>
      <c r="FHQ25" s="171"/>
      <c r="FHR25" s="171"/>
      <c r="FHS25" s="171"/>
      <c r="FHT25" s="171"/>
      <c r="FHU25" s="171"/>
      <c r="FHV25" s="172"/>
      <c r="FHW25" s="162"/>
      <c r="FHX25" s="171"/>
      <c r="FHY25" s="171"/>
      <c r="FHZ25" s="171"/>
      <c r="FIA25" s="171"/>
      <c r="FIB25" s="171"/>
      <c r="FIC25" s="171"/>
      <c r="FID25" s="172"/>
      <c r="FIE25" s="162"/>
      <c r="FIF25" s="171"/>
      <c r="FIG25" s="171"/>
      <c r="FIH25" s="171"/>
      <c r="FII25" s="171"/>
      <c r="FIJ25" s="171"/>
      <c r="FIK25" s="171"/>
      <c r="FIL25" s="172"/>
      <c r="FIM25" s="162"/>
      <c r="FIN25" s="171"/>
      <c r="FIO25" s="171"/>
      <c r="FIP25" s="171"/>
      <c r="FIQ25" s="171"/>
      <c r="FIR25" s="171"/>
      <c r="FIS25" s="171"/>
      <c r="FIT25" s="172"/>
      <c r="FIU25" s="162"/>
      <c r="FIV25" s="171"/>
      <c r="FIW25" s="171"/>
      <c r="FIX25" s="171"/>
      <c r="FIY25" s="171"/>
      <c r="FIZ25" s="171"/>
      <c r="FJA25" s="171"/>
      <c r="FJB25" s="172"/>
      <c r="FJC25" s="162"/>
      <c r="FJD25" s="171"/>
      <c r="FJE25" s="171"/>
      <c r="FJF25" s="171"/>
      <c r="FJG25" s="171"/>
      <c r="FJH25" s="171"/>
      <c r="FJI25" s="171"/>
      <c r="FJJ25" s="172"/>
      <c r="FJK25" s="162"/>
      <c r="FJL25" s="171"/>
      <c r="FJM25" s="171"/>
      <c r="FJN25" s="171"/>
      <c r="FJO25" s="171"/>
      <c r="FJP25" s="171"/>
      <c r="FJQ25" s="171"/>
      <c r="FJR25" s="172"/>
      <c r="FJS25" s="162"/>
      <c r="FJT25" s="171"/>
      <c r="FJU25" s="171"/>
      <c r="FJV25" s="171"/>
      <c r="FJW25" s="171"/>
      <c r="FJX25" s="171"/>
      <c r="FJY25" s="171"/>
      <c r="FJZ25" s="172"/>
      <c r="FKA25" s="162"/>
      <c r="FKB25" s="171"/>
      <c r="FKC25" s="171"/>
      <c r="FKD25" s="171"/>
      <c r="FKE25" s="171"/>
      <c r="FKF25" s="171"/>
      <c r="FKG25" s="171"/>
      <c r="FKH25" s="172"/>
      <c r="FKI25" s="162"/>
      <c r="FKJ25" s="171"/>
      <c r="FKK25" s="171"/>
      <c r="FKL25" s="171"/>
      <c r="FKM25" s="171"/>
      <c r="FKN25" s="171"/>
      <c r="FKO25" s="171"/>
      <c r="FKP25" s="172"/>
      <c r="FKQ25" s="162"/>
      <c r="FKR25" s="171"/>
      <c r="FKS25" s="171"/>
      <c r="FKT25" s="171"/>
      <c r="FKU25" s="171"/>
      <c r="FKV25" s="171"/>
      <c r="FKW25" s="171"/>
      <c r="FKX25" s="172"/>
      <c r="FKY25" s="162"/>
      <c r="FKZ25" s="171"/>
      <c r="FLA25" s="171"/>
      <c r="FLB25" s="171"/>
      <c r="FLC25" s="171"/>
      <c r="FLD25" s="171"/>
      <c r="FLE25" s="171"/>
      <c r="FLF25" s="172"/>
      <c r="FLG25" s="162"/>
      <c r="FLH25" s="171"/>
      <c r="FLI25" s="171"/>
      <c r="FLJ25" s="171"/>
      <c r="FLK25" s="171"/>
      <c r="FLL25" s="171"/>
      <c r="FLM25" s="171"/>
      <c r="FLN25" s="172"/>
      <c r="FLO25" s="162"/>
      <c r="FLP25" s="171"/>
      <c r="FLQ25" s="171"/>
      <c r="FLR25" s="171"/>
      <c r="FLS25" s="171"/>
      <c r="FLT25" s="171"/>
      <c r="FLU25" s="171"/>
      <c r="FLV25" s="172"/>
      <c r="FLW25" s="162"/>
      <c r="FLX25" s="171"/>
      <c r="FLY25" s="171"/>
      <c r="FLZ25" s="171"/>
      <c r="FMA25" s="171"/>
      <c r="FMB25" s="171"/>
      <c r="FMC25" s="171"/>
      <c r="FMD25" s="172"/>
      <c r="FME25" s="162"/>
      <c r="FMF25" s="171"/>
      <c r="FMG25" s="171"/>
      <c r="FMH25" s="171"/>
      <c r="FMI25" s="171"/>
      <c r="FMJ25" s="171"/>
      <c r="FMK25" s="171"/>
      <c r="FML25" s="172"/>
      <c r="FMM25" s="162"/>
      <c r="FMN25" s="171"/>
      <c r="FMO25" s="171"/>
      <c r="FMP25" s="171"/>
      <c r="FMQ25" s="171"/>
      <c r="FMR25" s="171"/>
      <c r="FMS25" s="171"/>
      <c r="FMT25" s="172"/>
      <c r="FMU25" s="162"/>
      <c r="FMV25" s="171"/>
      <c r="FMW25" s="171"/>
      <c r="FMX25" s="171"/>
      <c r="FMY25" s="171"/>
      <c r="FMZ25" s="171"/>
      <c r="FNA25" s="171"/>
      <c r="FNB25" s="172"/>
      <c r="FNC25" s="162"/>
      <c r="FND25" s="171"/>
      <c r="FNE25" s="171"/>
      <c r="FNF25" s="171"/>
      <c r="FNG25" s="171"/>
      <c r="FNH25" s="171"/>
      <c r="FNI25" s="171"/>
      <c r="FNJ25" s="172"/>
      <c r="FNK25" s="162"/>
      <c r="FNL25" s="171"/>
      <c r="FNM25" s="171"/>
      <c r="FNN25" s="171"/>
      <c r="FNO25" s="171"/>
      <c r="FNP25" s="171"/>
      <c r="FNQ25" s="171"/>
      <c r="FNR25" s="172"/>
      <c r="FNS25" s="162"/>
      <c r="FNT25" s="171"/>
      <c r="FNU25" s="171"/>
      <c r="FNV25" s="171"/>
      <c r="FNW25" s="171"/>
      <c r="FNX25" s="171"/>
      <c r="FNY25" s="171"/>
      <c r="FNZ25" s="172"/>
      <c r="FOA25" s="162"/>
      <c r="FOB25" s="171"/>
      <c r="FOC25" s="171"/>
      <c r="FOD25" s="171"/>
      <c r="FOE25" s="171"/>
      <c r="FOF25" s="171"/>
      <c r="FOG25" s="171"/>
      <c r="FOH25" s="172"/>
      <c r="FOI25" s="162"/>
      <c r="FOJ25" s="171"/>
      <c r="FOK25" s="171"/>
      <c r="FOL25" s="171"/>
      <c r="FOM25" s="171"/>
      <c r="FON25" s="171"/>
      <c r="FOO25" s="171"/>
      <c r="FOP25" s="172"/>
      <c r="FOQ25" s="162"/>
      <c r="FOR25" s="171"/>
      <c r="FOS25" s="171"/>
      <c r="FOT25" s="171"/>
      <c r="FOU25" s="171"/>
      <c r="FOV25" s="171"/>
      <c r="FOW25" s="171"/>
      <c r="FOX25" s="172"/>
      <c r="FOY25" s="162"/>
      <c r="FOZ25" s="171"/>
      <c r="FPA25" s="171"/>
      <c r="FPB25" s="171"/>
      <c r="FPC25" s="171"/>
      <c r="FPD25" s="171"/>
      <c r="FPE25" s="171"/>
      <c r="FPF25" s="172"/>
      <c r="FPG25" s="162"/>
      <c r="FPH25" s="171"/>
      <c r="FPI25" s="171"/>
      <c r="FPJ25" s="171"/>
      <c r="FPK25" s="171"/>
      <c r="FPL25" s="171"/>
      <c r="FPM25" s="171"/>
      <c r="FPN25" s="172"/>
      <c r="FPO25" s="162"/>
      <c r="FPP25" s="171"/>
      <c r="FPQ25" s="171"/>
      <c r="FPR25" s="171"/>
      <c r="FPS25" s="171"/>
      <c r="FPT25" s="171"/>
      <c r="FPU25" s="171"/>
      <c r="FPV25" s="172"/>
      <c r="FPW25" s="162"/>
      <c r="FPX25" s="171"/>
      <c r="FPY25" s="171"/>
      <c r="FPZ25" s="171"/>
      <c r="FQA25" s="171"/>
      <c r="FQB25" s="171"/>
      <c r="FQC25" s="171"/>
      <c r="FQD25" s="172"/>
      <c r="FQE25" s="162"/>
      <c r="FQF25" s="171"/>
      <c r="FQG25" s="171"/>
      <c r="FQH25" s="171"/>
      <c r="FQI25" s="171"/>
      <c r="FQJ25" s="171"/>
      <c r="FQK25" s="171"/>
      <c r="FQL25" s="172"/>
      <c r="FQM25" s="162"/>
      <c r="FQN25" s="171"/>
      <c r="FQO25" s="171"/>
      <c r="FQP25" s="171"/>
      <c r="FQQ25" s="171"/>
      <c r="FQR25" s="171"/>
      <c r="FQS25" s="171"/>
      <c r="FQT25" s="172"/>
      <c r="FQU25" s="162"/>
      <c r="FQV25" s="171"/>
      <c r="FQW25" s="171"/>
      <c r="FQX25" s="171"/>
      <c r="FQY25" s="171"/>
      <c r="FQZ25" s="171"/>
      <c r="FRA25" s="171"/>
      <c r="FRB25" s="172"/>
      <c r="FRC25" s="162"/>
      <c r="FRD25" s="171"/>
      <c r="FRE25" s="171"/>
      <c r="FRF25" s="171"/>
      <c r="FRG25" s="171"/>
      <c r="FRH25" s="171"/>
      <c r="FRI25" s="171"/>
      <c r="FRJ25" s="172"/>
      <c r="FRK25" s="162"/>
      <c r="FRL25" s="171"/>
      <c r="FRM25" s="171"/>
      <c r="FRN25" s="171"/>
      <c r="FRO25" s="171"/>
      <c r="FRP25" s="171"/>
      <c r="FRQ25" s="171"/>
      <c r="FRR25" s="172"/>
      <c r="FRS25" s="162"/>
      <c r="FRT25" s="171"/>
      <c r="FRU25" s="171"/>
      <c r="FRV25" s="171"/>
      <c r="FRW25" s="171"/>
      <c r="FRX25" s="171"/>
      <c r="FRY25" s="171"/>
      <c r="FRZ25" s="172"/>
      <c r="FSA25" s="162"/>
      <c r="FSB25" s="171"/>
      <c r="FSC25" s="171"/>
      <c r="FSD25" s="171"/>
      <c r="FSE25" s="171"/>
      <c r="FSF25" s="171"/>
      <c r="FSG25" s="171"/>
      <c r="FSH25" s="172"/>
      <c r="FSI25" s="162"/>
      <c r="FSJ25" s="171"/>
      <c r="FSK25" s="171"/>
      <c r="FSL25" s="171"/>
      <c r="FSM25" s="171"/>
      <c r="FSN25" s="171"/>
      <c r="FSO25" s="171"/>
      <c r="FSP25" s="172"/>
      <c r="FSQ25" s="162"/>
      <c r="FSR25" s="171"/>
      <c r="FSS25" s="171"/>
      <c r="FST25" s="171"/>
      <c r="FSU25" s="171"/>
      <c r="FSV25" s="171"/>
      <c r="FSW25" s="171"/>
      <c r="FSX25" s="172"/>
      <c r="FSY25" s="162"/>
      <c r="FSZ25" s="171"/>
      <c r="FTA25" s="171"/>
      <c r="FTB25" s="171"/>
      <c r="FTC25" s="171"/>
      <c r="FTD25" s="171"/>
      <c r="FTE25" s="171"/>
      <c r="FTF25" s="172"/>
      <c r="FTG25" s="162"/>
      <c r="FTH25" s="171"/>
      <c r="FTI25" s="171"/>
      <c r="FTJ25" s="171"/>
      <c r="FTK25" s="171"/>
      <c r="FTL25" s="171"/>
      <c r="FTM25" s="171"/>
      <c r="FTN25" s="172"/>
      <c r="FTO25" s="162"/>
      <c r="FTP25" s="171"/>
      <c r="FTQ25" s="171"/>
      <c r="FTR25" s="171"/>
      <c r="FTS25" s="171"/>
      <c r="FTT25" s="171"/>
      <c r="FTU25" s="171"/>
      <c r="FTV25" s="172"/>
      <c r="FTW25" s="162"/>
      <c r="FTX25" s="171"/>
      <c r="FTY25" s="171"/>
      <c r="FTZ25" s="171"/>
      <c r="FUA25" s="171"/>
      <c r="FUB25" s="171"/>
      <c r="FUC25" s="171"/>
      <c r="FUD25" s="172"/>
      <c r="FUE25" s="162"/>
      <c r="FUF25" s="171"/>
      <c r="FUG25" s="171"/>
      <c r="FUH25" s="171"/>
      <c r="FUI25" s="171"/>
      <c r="FUJ25" s="171"/>
      <c r="FUK25" s="171"/>
      <c r="FUL25" s="172"/>
      <c r="FUM25" s="162"/>
      <c r="FUN25" s="171"/>
      <c r="FUO25" s="171"/>
      <c r="FUP25" s="171"/>
      <c r="FUQ25" s="171"/>
      <c r="FUR25" s="171"/>
      <c r="FUS25" s="171"/>
      <c r="FUT25" s="172"/>
      <c r="FUU25" s="162"/>
      <c r="FUV25" s="171"/>
      <c r="FUW25" s="171"/>
      <c r="FUX25" s="171"/>
      <c r="FUY25" s="171"/>
      <c r="FUZ25" s="171"/>
      <c r="FVA25" s="171"/>
      <c r="FVB25" s="172"/>
      <c r="FVC25" s="162"/>
      <c r="FVD25" s="171"/>
      <c r="FVE25" s="171"/>
      <c r="FVF25" s="171"/>
      <c r="FVG25" s="171"/>
      <c r="FVH25" s="171"/>
      <c r="FVI25" s="171"/>
      <c r="FVJ25" s="172"/>
      <c r="FVK25" s="162"/>
      <c r="FVL25" s="171"/>
      <c r="FVM25" s="171"/>
      <c r="FVN25" s="171"/>
      <c r="FVO25" s="171"/>
      <c r="FVP25" s="171"/>
      <c r="FVQ25" s="171"/>
      <c r="FVR25" s="172"/>
      <c r="FVS25" s="162"/>
      <c r="FVT25" s="171"/>
      <c r="FVU25" s="171"/>
      <c r="FVV25" s="171"/>
      <c r="FVW25" s="171"/>
      <c r="FVX25" s="171"/>
      <c r="FVY25" s="171"/>
      <c r="FVZ25" s="172"/>
      <c r="FWA25" s="162"/>
      <c r="FWB25" s="171"/>
      <c r="FWC25" s="171"/>
      <c r="FWD25" s="171"/>
      <c r="FWE25" s="171"/>
      <c r="FWF25" s="171"/>
      <c r="FWG25" s="171"/>
      <c r="FWH25" s="172"/>
      <c r="FWI25" s="162"/>
      <c r="FWJ25" s="171"/>
      <c r="FWK25" s="171"/>
      <c r="FWL25" s="171"/>
      <c r="FWM25" s="171"/>
      <c r="FWN25" s="171"/>
      <c r="FWO25" s="171"/>
      <c r="FWP25" s="172"/>
      <c r="FWQ25" s="162"/>
      <c r="FWR25" s="171"/>
      <c r="FWS25" s="171"/>
      <c r="FWT25" s="171"/>
      <c r="FWU25" s="171"/>
      <c r="FWV25" s="171"/>
      <c r="FWW25" s="171"/>
      <c r="FWX25" s="172"/>
      <c r="FWY25" s="162"/>
      <c r="FWZ25" s="171"/>
      <c r="FXA25" s="171"/>
      <c r="FXB25" s="171"/>
      <c r="FXC25" s="171"/>
      <c r="FXD25" s="171"/>
      <c r="FXE25" s="171"/>
      <c r="FXF25" s="172"/>
      <c r="FXG25" s="162"/>
      <c r="FXH25" s="171"/>
      <c r="FXI25" s="171"/>
      <c r="FXJ25" s="171"/>
      <c r="FXK25" s="171"/>
      <c r="FXL25" s="171"/>
      <c r="FXM25" s="171"/>
      <c r="FXN25" s="172"/>
      <c r="FXO25" s="162"/>
      <c r="FXP25" s="171"/>
      <c r="FXQ25" s="171"/>
      <c r="FXR25" s="171"/>
      <c r="FXS25" s="171"/>
      <c r="FXT25" s="171"/>
      <c r="FXU25" s="171"/>
      <c r="FXV25" s="172"/>
      <c r="FXW25" s="162"/>
      <c r="FXX25" s="171"/>
      <c r="FXY25" s="171"/>
      <c r="FXZ25" s="171"/>
      <c r="FYA25" s="171"/>
      <c r="FYB25" s="171"/>
      <c r="FYC25" s="171"/>
      <c r="FYD25" s="172"/>
      <c r="FYE25" s="162"/>
      <c r="FYF25" s="171"/>
      <c r="FYG25" s="171"/>
      <c r="FYH25" s="171"/>
      <c r="FYI25" s="171"/>
      <c r="FYJ25" s="171"/>
      <c r="FYK25" s="171"/>
      <c r="FYL25" s="172"/>
      <c r="FYM25" s="162"/>
      <c r="FYN25" s="171"/>
      <c r="FYO25" s="171"/>
      <c r="FYP25" s="171"/>
      <c r="FYQ25" s="171"/>
      <c r="FYR25" s="171"/>
      <c r="FYS25" s="171"/>
      <c r="FYT25" s="172"/>
      <c r="FYU25" s="162"/>
      <c r="FYV25" s="171"/>
      <c r="FYW25" s="171"/>
      <c r="FYX25" s="171"/>
      <c r="FYY25" s="171"/>
      <c r="FYZ25" s="171"/>
      <c r="FZA25" s="171"/>
      <c r="FZB25" s="172"/>
      <c r="FZC25" s="162"/>
      <c r="FZD25" s="171"/>
      <c r="FZE25" s="171"/>
      <c r="FZF25" s="171"/>
      <c r="FZG25" s="171"/>
      <c r="FZH25" s="171"/>
      <c r="FZI25" s="171"/>
      <c r="FZJ25" s="172"/>
      <c r="FZK25" s="162"/>
      <c r="FZL25" s="171"/>
      <c r="FZM25" s="171"/>
      <c r="FZN25" s="171"/>
      <c r="FZO25" s="171"/>
      <c r="FZP25" s="171"/>
      <c r="FZQ25" s="171"/>
      <c r="FZR25" s="172"/>
      <c r="FZS25" s="162"/>
      <c r="FZT25" s="171"/>
      <c r="FZU25" s="171"/>
      <c r="FZV25" s="171"/>
      <c r="FZW25" s="171"/>
      <c r="FZX25" s="171"/>
      <c r="FZY25" s="171"/>
      <c r="FZZ25" s="172"/>
      <c r="GAA25" s="162"/>
      <c r="GAB25" s="171"/>
      <c r="GAC25" s="171"/>
      <c r="GAD25" s="171"/>
      <c r="GAE25" s="171"/>
      <c r="GAF25" s="171"/>
      <c r="GAG25" s="171"/>
      <c r="GAH25" s="172"/>
      <c r="GAI25" s="162"/>
      <c r="GAJ25" s="171"/>
      <c r="GAK25" s="171"/>
      <c r="GAL25" s="171"/>
      <c r="GAM25" s="171"/>
      <c r="GAN25" s="171"/>
      <c r="GAO25" s="171"/>
      <c r="GAP25" s="172"/>
      <c r="GAQ25" s="162"/>
      <c r="GAR25" s="171"/>
      <c r="GAS25" s="171"/>
      <c r="GAT25" s="171"/>
      <c r="GAU25" s="171"/>
      <c r="GAV25" s="171"/>
      <c r="GAW25" s="171"/>
      <c r="GAX25" s="172"/>
      <c r="GAY25" s="162"/>
      <c r="GAZ25" s="171"/>
      <c r="GBA25" s="171"/>
      <c r="GBB25" s="171"/>
      <c r="GBC25" s="171"/>
      <c r="GBD25" s="171"/>
      <c r="GBE25" s="171"/>
      <c r="GBF25" s="172"/>
      <c r="GBG25" s="162"/>
      <c r="GBH25" s="171"/>
      <c r="GBI25" s="171"/>
      <c r="GBJ25" s="171"/>
      <c r="GBK25" s="171"/>
      <c r="GBL25" s="171"/>
      <c r="GBM25" s="171"/>
      <c r="GBN25" s="172"/>
      <c r="GBO25" s="162"/>
      <c r="GBP25" s="171"/>
      <c r="GBQ25" s="171"/>
      <c r="GBR25" s="171"/>
      <c r="GBS25" s="171"/>
      <c r="GBT25" s="171"/>
      <c r="GBU25" s="171"/>
      <c r="GBV25" s="172"/>
      <c r="GBW25" s="162"/>
      <c r="GBX25" s="171"/>
      <c r="GBY25" s="171"/>
      <c r="GBZ25" s="171"/>
      <c r="GCA25" s="171"/>
      <c r="GCB25" s="171"/>
      <c r="GCC25" s="171"/>
      <c r="GCD25" s="172"/>
      <c r="GCE25" s="162"/>
      <c r="GCF25" s="171"/>
      <c r="GCG25" s="171"/>
      <c r="GCH25" s="171"/>
      <c r="GCI25" s="171"/>
      <c r="GCJ25" s="171"/>
      <c r="GCK25" s="171"/>
      <c r="GCL25" s="172"/>
      <c r="GCM25" s="162"/>
      <c r="GCN25" s="171"/>
      <c r="GCO25" s="171"/>
      <c r="GCP25" s="171"/>
      <c r="GCQ25" s="171"/>
      <c r="GCR25" s="171"/>
      <c r="GCS25" s="171"/>
      <c r="GCT25" s="172"/>
      <c r="GCU25" s="162"/>
      <c r="GCV25" s="171"/>
      <c r="GCW25" s="171"/>
      <c r="GCX25" s="171"/>
      <c r="GCY25" s="171"/>
      <c r="GCZ25" s="171"/>
      <c r="GDA25" s="171"/>
      <c r="GDB25" s="172"/>
      <c r="GDC25" s="162"/>
      <c r="GDD25" s="171"/>
      <c r="GDE25" s="171"/>
      <c r="GDF25" s="171"/>
      <c r="GDG25" s="171"/>
      <c r="GDH25" s="171"/>
      <c r="GDI25" s="171"/>
      <c r="GDJ25" s="172"/>
      <c r="GDK25" s="162"/>
      <c r="GDL25" s="171"/>
      <c r="GDM25" s="171"/>
      <c r="GDN25" s="171"/>
      <c r="GDO25" s="171"/>
      <c r="GDP25" s="171"/>
      <c r="GDQ25" s="171"/>
      <c r="GDR25" s="172"/>
      <c r="GDS25" s="162"/>
      <c r="GDT25" s="171"/>
      <c r="GDU25" s="171"/>
      <c r="GDV25" s="171"/>
      <c r="GDW25" s="171"/>
      <c r="GDX25" s="171"/>
      <c r="GDY25" s="171"/>
      <c r="GDZ25" s="172"/>
      <c r="GEA25" s="162"/>
      <c r="GEB25" s="171"/>
      <c r="GEC25" s="171"/>
      <c r="GED25" s="171"/>
      <c r="GEE25" s="171"/>
      <c r="GEF25" s="171"/>
      <c r="GEG25" s="171"/>
      <c r="GEH25" s="172"/>
      <c r="GEI25" s="162"/>
      <c r="GEJ25" s="171"/>
      <c r="GEK25" s="171"/>
      <c r="GEL25" s="171"/>
      <c r="GEM25" s="171"/>
      <c r="GEN25" s="171"/>
      <c r="GEO25" s="171"/>
      <c r="GEP25" s="172"/>
      <c r="GEQ25" s="162"/>
      <c r="GER25" s="171"/>
      <c r="GES25" s="171"/>
      <c r="GET25" s="171"/>
      <c r="GEU25" s="171"/>
      <c r="GEV25" s="171"/>
      <c r="GEW25" s="171"/>
      <c r="GEX25" s="172"/>
      <c r="GEY25" s="162"/>
      <c r="GEZ25" s="171"/>
      <c r="GFA25" s="171"/>
      <c r="GFB25" s="171"/>
      <c r="GFC25" s="171"/>
      <c r="GFD25" s="171"/>
      <c r="GFE25" s="171"/>
      <c r="GFF25" s="172"/>
      <c r="GFG25" s="162"/>
      <c r="GFH25" s="171"/>
      <c r="GFI25" s="171"/>
      <c r="GFJ25" s="171"/>
      <c r="GFK25" s="171"/>
      <c r="GFL25" s="171"/>
      <c r="GFM25" s="171"/>
      <c r="GFN25" s="172"/>
      <c r="GFO25" s="162"/>
      <c r="GFP25" s="171"/>
      <c r="GFQ25" s="171"/>
      <c r="GFR25" s="171"/>
      <c r="GFS25" s="171"/>
      <c r="GFT25" s="171"/>
      <c r="GFU25" s="171"/>
      <c r="GFV25" s="172"/>
      <c r="GFW25" s="162"/>
      <c r="GFX25" s="171"/>
      <c r="GFY25" s="171"/>
      <c r="GFZ25" s="171"/>
      <c r="GGA25" s="171"/>
      <c r="GGB25" s="171"/>
      <c r="GGC25" s="171"/>
      <c r="GGD25" s="172"/>
      <c r="GGE25" s="162"/>
      <c r="GGF25" s="171"/>
      <c r="GGG25" s="171"/>
      <c r="GGH25" s="171"/>
      <c r="GGI25" s="171"/>
      <c r="GGJ25" s="171"/>
      <c r="GGK25" s="171"/>
      <c r="GGL25" s="172"/>
      <c r="GGM25" s="162"/>
      <c r="GGN25" s="171"/>
      <c r="GGO25" s="171"/>
      <c r="GGP25" s="171"/>
      <c r="GGQ25" s="171"/>
      <c r="GGR25" s="171"/>
      <c r="GGS25" s="171"/>
      <c r="GGT25" s="172"/>
      <c r="GGU25" s="162"/>
      <c r="GGV25" s="171"/>
      <c r="GGW25" s="171"/>
      <c r="GGX25" s="171"/>
      <c r="GGY25" s="171"/>
      <c r="GGZ25" s="171"/>
      <c r="GHA25" s="171"/>
      <c r="GHB25" s="172"/>
      <c r="GHC25" s="162"/>
      <c r="GHD25" s="171"/>
      <c r="GHE25" s="171"/>
      <c r="GHF25" s="171"/>
      <c r="GHG25" s="171"/>
      <c r="GHH25" s="171"/>
      <c r="GHI25" s="171"/>
      <c r="GHJ25" s="172"/>
      <c r="GHK25" s="162"/>
      <c r="GHL25" s="171"/>
      <c r="GHM25" s="171"/>
      <c r="GHN25" s="171"/>
      <c r="GHO25" s="171"/>
      <c r="GHP25" s="171"/>
      <c r="GHQ25" s="171"/>
      <c r="GHR25" s="172"/>
      <c r="GHS25" s="162"/>
      <c r="GHT25" s="171"/>
      <c r="GHU25" s="171"/>
      <c r="GHV25" s="171"/>
      <c r="GHW25" s="171"/>
      <c r="GHX25" s="171"/>
      <c r="GHY25" s="171"/>
      <c r="GHZ25" s="172"/>
      <c r="GIA25" s="162"/>
      <c r="GIB25" s="171"/>
      <c r="GIC25" s="171"/>
      <c r="GID25" s="171"/>
      <c r="GIE25" s="171"/>
      <c r="GIF25" s="171"/>
      <c r="GIG25" s="171"/>
      <c r="GIH25" s="172"/>
      <c r="GII25" s="162"/>
      <c r="GIJ25" s="171"/>
      <c r="GIK25" s="171"/>
      <c r="GIL25" s="171"/>
      <c r="GIM25" s="171"/>
      <c r="GIN25" s="171"/>
      <c r="GIO25" s="171"/>
      <c r="GIP25" s="172"/>
      <c r="GIQ25" s="162"/>
      <c r="GIR25" s="171"/>
      <c r="GIS25" s="171"/>
      <c r="GIT25" s="171"/>
      <c r="GIU25" s="171"/>
      <c r="GIV25" s="171"/>
      <c r="GIW25" s="171"/>
      <c r="GIX25" s="172"/>
      <c r="GIY25" s="162"/>
      <c r="GIZ25" s="171"/>
      <c r="GJA25" s="171"/>
      <c r="GJB25" s="171"/>
      <c r="GJC25" s="171"/>
      <c r="GJD25" s="171"/>
      <c r="GJE25" s="171"/>
      <c r="GJF25" s="172"/>
      <c r="GJG25" s="162"/>
      <c r="GJH25" s="171"/>
      <c r="GJI25" s="171"/>
      <c r="GJJ25" s="171"/>
      <c r="GJK25" s="171"/>
      <c r="GJL25" s="171"/>
      <c r="GJM25" s="171"/>
      <c r="GJN25" s="172"/>
      <c r="GJO25" s="162"/>
      <c r="GJP25" s="171"/>
      <c r="GJQ25" s="171"/>
      <c r="GJR25" s="171"/>
      <c r="GJS25" s="171"/>
      <c r="GJT25" s="171"/>
      <c r="GJU25" s="171"/>
      <c r="GJV25" s="172"/>
      <c r="GJW25" s="162"/>
      <c r="GJX25" s="171"/>
      <c r="GJY25" s="171"/>
      <c r="GJZ25" s="171"/>
      <c r="GKA25" s="171"/>
      <c r="GKB25" s="171"/>
      <c r="GKC25" s="171"/>
      <c r="GKD25" s="172"/>
      <c r="GKE25" s="162"/>
      <c r="GKF25" s="171"/>
      <c r="GKG25" s="171"/>
      <c r="GKH25" s="171"/>
      <c r="GKI25" s="171"/>
      <c r="GKJ25" s="171"/>
      <c r="GKK25" s="171"/>
      <c r="GKL25" s="172"/>
      <c r="GKM25" s="162"/>
      <c r="GKN25" s="171"/>
      <c r="GKO25" s="171"/>
      <c r="GKP25" s="171"/>
      <c r="GKQ25" s="171"/>
      <c r="GKR25" s="171"/>
      <c r="GKS25" s="171"/>
      <c r="GKT25" s="172"/>
      <c r="GKU25" s="162"/>
      <c r="GKV25" s="171"/>
      <c r="GKW25" s="171"/>
      <c r="GKX25" s="171"/>
      <c r="GKY25" s="171"/>
      <c r="GKZ25" s="171"/>
      <c r="GLA25" s="171"/>
      <c r="GLB25" s="172"/>
      <c r="GLC25" s="162"/>
      <c r="GLD25" s="171"/>
      <c r="GLE25" s="171"/>
      <c r="GLF25" s="171"/>
      <c r="GLG25" s="171"/>
      <c r="GLH25" s="171"/>
      <c r="GLI25" s="171"/>
      <c r="GLJ25" s="172"/>
      <c r="GLK25" s="162"/>
      <c r="GLL25" s="171"/>
      <c r="GLM25" s="171"/>
      <c r="GLN25" s="171"/>
      <c r="GLO25" s="171"/>
      <c r="GLP25" s="171"/>
      <c r="GLQ25" s="171"/>
      <c r="GLR25" s="172"/>
      <c r="GLS25" s="162"/>
      <c r="GLT25" s="171"/>
      <c r="GLU25" s="171"/>
      <c r="GLV25" s="171"/>
      <c r="GLW25" s="171"/>
      <c r="GLX25" s="171"/>
      <c r="GLY25" s="171"/>
      <c r="GLZ25" s="172"/>
      <c r="GMA25" s="162"/>
      <c r="GMB25" s="171"/>
      <c r="GMC25" s="171"/>
      <c r="GMD25" s="171"/>
      <c r="GME25" s="171"/>
      <c r="GMF25" s="171"/>
      <c r="GMG25" s="171"/>
      <c r="GMH25" s="172"/>
      <c r="GMI25" s="162"/>
      <c r="GMJ25" s="171"/>
      <c r="GMK25" s="171"/>
      <c r="GML25" s="171"/>
      <c r="GMM25" s="171"/>
      <c r="GMN25" s="171"/>
      <c r="GMO25" s="171"/>
      <c r="GMP25" s="172"/>
      <c r="GMQ25" s="162"/>
      <c r="GMR25" s="171"/>
      <c r="GMS25" s="171"/>
      <c r="GMT25" s="171"/>
      <c r="GMU25" s="171"/>
      <c r="GMV25" s="171"/>
      <c r="GMW25" s="171"/>
      <c r="GMX25" s="172"/>
      <c r="GMY25" s="162"/>
      <c r="GMZ25" s="171"/>
      <c r="GNA25" s="171"/>
      <c r="GNB25" s="171"/>
      <c r="GNC25" s="171"/>
      <c r="GND25" s="171"/>
      <c r="GNE25" s="171"/>
      <c r="GNF25" s="172"/>
      <c r="GNG25" s="162"/>
      <c r="GNH25" s="171"/>
      <c r="GNI25" s="171"/>
      <c r="GNJ25" s="171"/>
      <c r="GNK25" s="171"/>
      <c r="GNL25" s="171"/>
      <c r="GNM25" s="171"/>
      <c r="GNN25" s="172"/>
      <c r="GNO25" s="162"/>
      <c r="GNP25" s="171"/>
      <c r="GNQ25" s="171"/>
      <c r="GNR25" s="171"/>
      <c r="GNS25" s="171"/>
      <c r="GNT25" s="171"/>
      <c r="GNU25" s="171"/>
      <c r="GNV25" s="172"/>
      <c r="GNW25" s="162"/>
      <c r="GNX25" s="171"/>
      <c r="GNY25" s="171"/>
      <c r="GNZ25" s="171"/>
      <c r="GOA25" s="171"/>
      <c r="GOB25" s="171"/>
      <c r="GOC25" s="171"/>
      <c r="GOD25" s="172"/>
      <c r="GOE25" s="162"/>
      <c r="GOF25" s="171"/>
      <c r="GOG25" s="171"/>
      <c r="GOH25" s="171"/>
      <c r="GOI25" s="171"/>
      <c r="GOJ25" s="171"/>
      <c r="GOK25" s="171"/>
      <c r="GOL25" s="172"/>
      <c r="GOM25" s="162"/>
      <c r="GON25" s="171"/>
      <c r="GOO25" s="171"/>
      <c r="GOP25" s="171"/>
      <c r="GOQ25" s="171"/>
      <c r="GOR25" s="171"/>
      <c r="GOS25" s="171"/>
      <c r="GOT25" s="172"/>
      <c r="GOU25" s="162"/>
      <c r="GOV25" s="171"/>
      <c r="GOW25" s="171"/>
      <c r="GOX25" s="171"/>
      <c r="GOY25" s="171"/>
      <c r="GOZ25" s="171"/>
      <c r="GPA25" s="171"/>
      <c r="GPB25" s="172"/>
      <c r="GPC25" s="162"/>
      <c r="GPD25" s="171"/>
      <c r="GPE25" s="171"/>
      <c r="GPF25" s="171"/>
      <c r="GPG25" s="171"/>
      <c r="GPH25" s="171"/>
      <c r="GPI25" s="171"/>
      <c r="GPJ25" s="172"/>
      <c r="GPK25" s="162"/>
      <c r="GPL25" s="171"/>
      <c r="GPM25" s="171"/>
      <c r="GPN25" s="171"/>
      <c r="GPO25" s="171"/>
      <c r="GPP25" s="171"/>
      <c r="GPQ25" s="171"/>
      <c r="GPR25" s="172"/>
      <c r="GPS25" s="162"/>
      <c r="GPT25" s="171"/>
      <c r="GPU25" s="171"/>
      <c r="GPV25" s="171"/>
      <c r="GPW25" s="171"/>
      <c r="GPX25" s="171"/>
      <c r="GPY25" s="171"/>
      <c r="GPZ25" s="172"/>
      <c r="GQA25" s="162"/>
      <c r="GQB25" s="171"/>
      <c r="GQC25" s="171"/>
      <c r="GQD25" s="171"/>
      <c r="GQE25" s="171"/>
      <c r="GQF25" s="171"/>
      <c r="GQG25" s="171"/>
      <c r="GQH25" s="172"/>
      <c r="GQI25" s="162"/>
      <c r="GQJ25" s="171"/>
      <c r="GQK25" s="171"/>
      <c r="GQL25" s="171"/>
      <c r="GQM25" s="171"/>
      <c r="GQN25" s="171"/>
      <c r="GQO25" s="171"/>
      <c r="GQP25" s="172"/>
      <c r="GQQ25" s="162"/>
      <c r="GQR25" s="171"/>
      <c r="GQS25" s="171"/>
      <c r="GQT25" s="171"/>
      <c r="GQU25" s="171"/>
      <c r="GQV25" s="171"/>
      <c r="GQW25" s="171"/>
      <c r="GQX25" s="172"/>
      <c r="GQY25" s="162"/>
      <c r="GQZ25" s="171"/>
      <c r="GRA25" s="171"/>
      <c r="GRB25" s="171"/>
      <c r="GRC25" s="171"/>
      <c r="GRD25" s="171"/>
      <c r="GRE25" s="171"/>
      <c r="GRF25" s="172"/>
      <c r="GRG25" s="162"/>
      <c r="GRH25" s="171"/>
      <c r="GRI25" s="171"/>
      <c r="GRJ25" s="171"/>
      <c r="GRK25" s="171"/>
      <c r="GRL25" s="171"/>
      <c r="GRM25" s="171"/>
      <c r="GRN25" s="172"/>
      <c r="GRO25" s="162"/>
      <c r="GRP25" s="171"/>
      <c r="GRQ25" s="171"/>
      <c r="GRR25" s="171"/>
      <c r="GRS25" s="171"/>
      <c r="GRT25" s="171"/>
      <c r="GRU25" s="171"/>
      <c r="GRV25" s="172"/>
      <c r="GRW25" s="162"/>
      <c r="GRX25" s="171"/>
      <c r="GRY25" s="171"/>
      <c r="GRZ25" s="171"/>
      <c r="GSA25" s="171"/>
      <c r="GSB25" s="171"/>
      <c r="GSC25" s="171"/>
      <c r="GSD25" s="172"/>
      <c r="GSE25" s="162"/>
      <c r="GSF25" s="171"/>
      <c r="GSG25" s="171"/>
      <c r="GSH25" s="171"/>
      <c r="GSI25" s="171"/>
      <c r="GSJ25" s="171"/>
      <c r="GSK25" s="171"/>
      <c r="GSL25" s="172"/>
      <c r="GSM25" s="162"/>
      <c r="GSN25" s="171"/>
      <c r="GSO25" s="171"/>
      <c r="GSP25" s="171"/>
      <c r="GSQ25" s="171"/>
      <c r="GSR25" s="171"/>
      <c r="GSS25" s="171"/>
      <c r="GST25" s="172"/>
      <c r="GSU25" s="162"/>
      <c r="GSV25" s="171"/>
      <c r="GSW25" s="171"/>
      <c r="GSX25" s="171"/>
      <c r="GSY25" s="171"/>
      <c r="GSZ25" s="171"/>
      <c r="GTA25" s="171"/>
      <c r="GTB25" s="172"/>
      <c r="GTC25" s="162"/>
      <c r="GTD25" s="171"/>
      <c r="GTE25" s="171"/>
      <c r="GTF25" s="171"/>
      <c r="GTG25" s="171"/>
      <c r="GTH25" s="171"/>
      <c r="GTI25" s="171"/>
      <c r="GTJ25" s="172"/>
      <c r="GTK25" s="162"/>
      <c r="GTL25" s="171"/>
      <c r="GTM25" s="171"/>
      <c r="GTN25" s="171"/>
      <c r="GTO25" s="171"/>
      <c r="GTP25" s="171"/>
      <c r="GTQ25" s="171"/>
      <c r="GTR25" s="172"/>
      <c r="GTS25" s="162"/>
      <c r="GTT25" s="171"/>
      <c r="GTU25" s="171"/>
      <c r="GTV25" s="171"/>
      <c r="GTW25" s="171"/>
      <c r="GTX25" s="171"/>
      <c r="GTY25" s="171"/>
      <c r="GTZ25" s="172"/>
      <c r="GUA25" s="162"/>
      <c r="GUB25" s="171"/>
      <c r="GUC25" s="171"/>
      <c r="GUD25" s="171"/>
      <c r="GUE25" s="171"/>
      <c r="GUF25" s="171"/>
      <c r="GUG25" s="171"/>
      <c r="GUH25" s="172"/>
      <c r="GUI25" s="162"/>
      <c r="GUJ25" s="171"/>
      <c r="GUK25" s="171"/>
      <c r="GUL25" s="171"/>
      <c r="GUM25" s="171"/>
      <c r="GUN25" s="171"/>
      <c r="GUO25" s="171"/>
      <c r="GUP25" s="172"/>
      <c r="GUQ25" s="162"/>
      <c r="GUR25" s="171"/>
      <c r="GUS25" s="171"/>
      <c r="GUT25" s="171"/>
      <c r="GUU25" s="171"/>
      <c r="GUV25" s="171"/>
      <c r="GUW25" s="171"/>
      <c r="GUX25" s="172"/>
      <c r="GUY25" s="162"/>
      <c r="GUZ25" s="171"/>
      <c r="GVA25" s="171"/>
      <c r="GVB25" s="171"/>
      <c r="GVC25" s="171"/>
      <c r="GVD25" s="171"/>
      <c r="GVE25" s="171"/>
      <c r="GVF25" s="172"/>
      <c r="GVG25" s="162"/>
      <c r="GVH25" s="171"/>
      <c r="GVI25" s="171"/>
      <c r="GVJ25" s="171"/>
      <c r="GVK25" s="171"/>
      <c r="GVL25" s="171"/>
      <c r="GVM25" s="171"/>
      <c r="GVN25" s="172"/>
      <c r="GVO25" s="162"/>
      <c r="GVP25" s="171"/>
      <c r="GVQ25" s="171"/>
      <c r="GVR25" s="171"/>
      <c r="GVS25" s="171"/>
      <c r="GVT25" s="171"/>
      <c r="GVU25" s="171"/>
      <c r="GVV25" s="172"/>
      <c r="GVW25" s="162"/>
      <c r="GVX25" s="171"/>
      <c r="GVY25" s="171"/>
      <c r="GVZ25" s="171"/>
      <c r="GWA25" s="171"/>
      <c r="GWB25" s="171"/>
      <c r="GWC25" s="171"/>
      <c r="GWD25" s="172"/>
      <c r="GWE25" s="162"/>
      <c r="GWF25" s="171"/>
      <c r="GWG25" s="171"/>
      <c r="GWH25" s="171"/>
      <c r="GWI25" s="171"/>
      <c r="GWJ25" s="171"/>
      <c r="GWK25" s="171"/>
      <c r="GWL25" s="172"/>
      <c r="GWM25" s="162"/>
      <c r="GWN25" s="171"/>
      <c r="GWO25" s="171"/>
      <c r="GWP25" s="171"/>
      <c r="GWQ25" s="171"/>
      <c r="GWR25" s="171"/>
      <c r="GWS25" s="171"/>
      <c r="GWT25" s="172"/>
      <c r="GWU25" s="162"/>
      <c r="GWV25" s="171"/>
      <c r="GWW25" s="171"/>
      <c r="GWX25" s="171"/>
      <c r="GWY25" s="171"/>
      <c r="GWZ25" s="171"/>
      <c r="GXA25" s="171"/>
      <c r="GXB25" s="172"/>
      <c r="GXC25" s="162"/>
      <c r="GXD25" s="171"/>
      <c r="GXE25" s="171"/>
      <c r="GXF25" s="171"/>
      <c r="GXG25" s="171"/>
      <c r="GXH25" s="171"/>
      <c r="GXI25" s="171"/>
      <c r="GXJ25" s="172"/>
      <c r="GXK25" s="162"/>
      <c r="GXL25" s="171"/>
      <c r="GXM25" s="171"/>
      <c r="GXN25" s="171"/>
      <c r="GXO25" s="171"/>
      <c r="GXP25" s="171"/>
      <c r="GXQ25" s="171"/>
      <c r="GXR25" s="172"/>
      <c r="GXS25" s="162"/>
      <c r="GXT25" s="171"/>
      <c r="GXU25" s="171"/>
      <c r="GXV25" s="171"/>
      <c r="GXW25" s="171"/>
      <c r="GXX25" s="171"/>
      <c r="GXY25" s="171"/>
      <c r="GXZ25" s="172"/>
      <c r="GYA25" s="162"/>
      <c r="GYB25" s="171"/>
      <c r="GYC25" s="171"/>
      <c r="GYD25" s="171"/>
      <c r="GYE25" s="171"/>
      <c r="GYF25" s="171"/>
      <c r="GYG25" s="171"/>
      <c r="GYH25" s="172"/>
      <c r="GYI25" s="162"/>
      <c r="GYJ25" s="171"/>
      <c r="GYK25" s="171"/>
      <c r="GYL25" s="171"/>
      <c r="GYM25" s="171"/>
      <c r="GYN25" s="171"/>
      <c r="GYO25" s="171"/>
      <c r="GYP25" s="172"/>
      <c r="GYQ25" s="162"/>
      <c r="GYR25" s="171"/>
      <c r="GYS25" s="171"/>
      <c r="GYT25" s="171"/>
      <c r="GYU25" s="171"/>
      <c r="GYV25" s="171"/>
      <c r="GYW25" s="171"/>
      <c r="GYX25" s="172"/>
      <c r="GYY25" s="162"/>
      <c r="GYZ25" s="171"/>
      <c r="GZA25" s="171"/>
      <c r="GZB25" s="171"/>
      <c r="GZC25" s="171"/>
      <c r="GZD25" s="171"/>
      <c r="GZE25" s="171"/>
      <c r="GZF25" s="172"/>
      <c r="GZG25" s="162"/>
      <c r="GZH25" s="171"/>
      <c r="GZI25" s="171"/>
      <c r="GZJ25" s="171"/>
      <c r="GZK25" s="171"/>
      <c r="GZL25" s="171"/>
      <c r="GZM25" s="171"/>
      <c r="GZN25" s="172"/>
      <c r="GZO25" s="162"/>
      <c r="GZP25" s="171"/>
      <c r="GZQ25" s="171"/>
      <c r="GZR25" s="171"/>
      <c r="GZS25" s="171"/>
      <c r="GZT25" s="171"/>
      <c r="GZU25" s="171"/>
      <c r="GZV25" s="172"/>
      <c r="GZW25" s="162"/>
      <c r="GZX25" s="171"/>
      <c r="GZY25" s="171"/>
      <c r="GZZ25" s="171"/>
      <c r="HAA25" s="171"/>
      <c r="HAB25" s="171"/>
      <c r="HAC25" s="171"/>
      <c r="HAD25" s="172"/>
      <c r="HAE25" s="162"/>
      <c r="HAF25" s="171"/>
      <c r="HAG25" s="171"/>
      <c r="HAH25" s="171"/>
      <c r="HAI25" s="171"/>
      <c r="HAJ25" s="171"/>
      <c r="HAK25" s="171"/>
      <c r="HAL25" s="172"/>
      <c r="HAM25" s="162"/>
      <c r="HAN25" s="171"/>
      <c r="HAO25" s="171"/>
      <c r="HAP25" s="171"/>
      <c r="HAQ25" s="171"/>
      <c r="HAR25" s="171"/>
      <c r="HAS25" s="171"/>
      <c r="HAT25" s="172"/>
      <c r="HAU25" s="162"/>
      <c r="HAV25" s="171"/>
      <c r="HAW25" s="171"/>
      <c r="HAX25" s="171"/>
      <c r="HAY25" s="171"/>
      <c r="HAZ25" s="171"/>
      <c r="HBA25" s="171"/>
      <c r="HBB25" s="172"/>
      <c r="HBC25" s="162"/>
      <c r="HBD25" s="171"/>
      <c r="HBE25" s="171"/>
      <c r="HBF25" s="171"/>
      <c r="HBG25" s="171"/>
      <c r="HBH25" s="171"/>
      <c r="HBI25" s="171"/>
      <c r="HBJ25" s="172"/>
      <c r="HBK25" s="162"/>
      <c r="HBL25" s="171"/>
      <c r="HBM25" s="171"/>
      <c r="HBN25" s="171"/>
      <c r="HBO25" s="171"/>
      <c r="HBP25" s="171"/>
      <c r="HBQ25" s="171"/>
      <c r="HBR25" s="172"/>
      <c r="HBS25" s="162"/>
      <c r="HBT25" s="171"/>
      <c r="HBU25" s="171"/>
      <c r="HBV25" s="171"/>
      <c r="HBW25" s="171"/>
      <c r="HBX25" s="171"/>
      <c r="HBY25" s="171"/>
      <c r="HBZ25" s="172"/>
      <c r="HCA25" s="162"/>
      <c r="HCB25" s="171"/>
      <c r="HCC25" s="171"/>
      <c r="HCD25" s="171"/>
      <c r="HCE25" s="171"/>
      <c r="HCF25" s="171"/>
      <c r="HCG25" s="171"/>
      <c r="HCH25" s="172"/>
      <c r="HCI25" s="162"/>
      <c r="HCJ25" s="171"/>
      <c r="HCK25" s="171"/>
      <c r="HCL25" s="171"/>
      <c r="HCM25" s="171"/>
      <c r="HCN25" s="171"/>
      <c r="HCO25" s="171"/>
      <c r="HCP25" s="172"/>
      <c r="HCQ25" s="162"/>
      <c r="HCR25" s="171"/>
      <c r="HCS25" s="171"/>
      <c r="HCT25" s="171"/>
      <c r="HCU25" s="171"/>
      <c r="HCV25" s="171"/>
      <c r="HCW25" s="171"/>
      <c r="HCX25" s="172"/>
      <c r="HCY25" s="162"/>
      <c r="HCZ25" s="171"/>
      <c r="HDA25" s="171"/>
      <c r="HDB25" s="171"/>
      <c r="HDC25" s="171"/>
      <c r="HDD25" s="171"/>
      <c r="HDE25" s="171"/>
      <c r="HDF25" s="172"/>
      <c r="HDG25" s="162"/>
      <c r="HDH25" s="171"/>
      <c r="HDI25" s="171"/>
      <c r="HDJ25" s="171"/>
      <c r="HDK25" s="171"/>
      <c r="HDL25" s="171"/>
      <c r="HDM25" s="171"/>
      <c r="HDN25" s="172"/>
      <c r="HDO25" s="162"/>
      <c r="HDP25" s="171"/>
      <c r="HDQ25" s="171"/>
      <c r="HDR25" s="171"/>
      <c r="HDS25" s="171"/>
      <c r="HDT25" s="171"/>
      <c r="HDU25" s="171"/>
      <c r="HDV25" s="172"/>
      <c r="HDW25" s="162"/>
      <c r="HDX25" s="171"/>
      <c r="HDY25" s="171"/>
      <c r="HDZ25" s="171"/>
      <c r="HEA25" s="171"/>
      <c r="HEB25" s="171"/>
      <c r="HEC25" s="171"/>
      <c r="HED25" s="172"/>
      <c r="HEE25" s="162"/>
      <c r="HEF25" s="171"/>
      <c r="HEG25" s="171"/>
      <c r="HEH25" s="171"/>
      <c r="HEI25" s="171"/>
      <c r="HEJ25" s="171"/>
      <c r="HEK25" s="171"/>
      <c r="HEL25" s="172"/>
      <c r="HEM25" s="162"/>
      <c r="HEN25" s="171"/>
      <c r="HEO25" s="171"/>
      <c r="HEP25" s="171"/>
      <c r="HEQ25" s="171"/>
      <c r="HER25" s="171"/>
      <c r="HES25" s="171"/>
      <c r="HET25" s="172"/>
      <c r="HEU25" s="162"/>
      <c r="HEV25" s="171"/>
      <c r="HEW25" s="171"/>
      <c r="HEX25" s="171"/>
      <c r="HEY25" s="171"/>
      <c r="HEZ25" s="171"/>
      <c r="HFA25" s="171"/>
      <c r="HFB25" s="172"/>
      <c r="HFC25" s="162"/>
      <c r="HFD25" s="171"/>
      <c r="HFE25" s="171"/>
      <c r="HFF25" s="171"/>
      <c r="HFG25" s="171"/>
      <c r="HFH25" s="171"/>
      <c r="HFI25" s="171"/>
      <c r="HFJ25" s="172"/>
      <c r="HFK25" s="162"/>
      <c r="HFL25" s="171"/>
      <c r="HFM25" s="171"/>
      <c r="HFN25" s="171"/>
      <c r="HFO25" s="171"/>
      <c r="HFP25" s="171"/>
      <c r="HFQ25" s="171"/>
      <c r="HFR25" s="172"/>
      <c r="HFS25" s="162"/>
      <c r="HFT25" s="171"/>
      <c r="HFU25" s="171"/>
      <c r="HFV25" s="171"/>
      <c r="HFW25" s="171"/>
      <c r="HFX25" s="171"/>
      <c r="HFY25" s="171"/>
      <c r="HFZ25" s="172"/>
      <c r="HGA25" s="162"/>
      <c r="HGB25" s="171"/>
      <c r="HGC25" s="171"/>
      <c r="HGD25" s="171"/>
      <c r="HGE25" s="171"/>
      <c r="HGF25" s="171"/>
      <c r="HGG25" s="171"/>
      <c r="HGH25" s="172"/>
      <c r="HGI25" s="162"/>
      <c r="HGJ25" s="171"/>
      <c r="HGK25" s="171"/>
      <c r="HGL25" s="171"/>
      <c r="HGM25" s="171"/>
      <c r="HGN25" s="171"/>
      <c r="HGO25" s="171"/>
      <c r="HGP25" s="172"/>
      <c r="HGQ25" s="162"/>
      <c r="HGR25" s="171"/>
      <c r="HGS25" s="171"/>
      <c r="HGT25" s="171"/>
      <c r="HGU25" s="171"/>
      <c r="HGV25" s="171"/>
      <c r="HGW25" s="171"/>
      <c r="HGX25" s="172"/>
      <c r="HGY25" s="162"/>
      <c r="HGZ25" s="171"/>
      <c r="HHA25" s="171"/>
      <c r="HHB25" s="171"/>
      <c r="HHC25" s="171"/>
      <c r="HHD25" s="171"/>
      <c r="HHE25" s="171"/>
      <c r="HHF25" s="172"/>
      <c r="HHG25" s="162"/>
      <c r="HHH25" s="171"/>
      <c r="HHI25" s="171"/>
      <c r="HHJ25" s="171"/>
      <c r="HHK25" s="171"/>
      <c r="HHL25" s="171"/>
      <c r="HHM25" s="171"/>
      <c r="HHN25" s="172"/>
      <c r="HHO25" s="162"/>
      <c r="HHP25" s="171"/>
      <c r="HHQ25" s="171"/>
      <c r="HHR25" s="171"/>
      <c r="HHS25" s="171"/>
      <c r="HHT25" s="171"/>
      <c r="HHU25" s="171"/>
      <c r="HHV25" s="172"/>
      <c r="HHW25" s="162"/>
      <c r="HHX25" s="171"/>
      <c r="HHY25" s="171"/>
      <c r="HHZ25" s="171"/>
      <c r="HIA25" s="171"/>
      <c r="HIB25" s="171"/>
      <c r="HIC25" s="171"/>
      <c r="HID25" s="172"/>
      <c r="HIE25" s="162"/>
      <c r="HIF25" s="171"/>
      <c r="HIG25" s="171"/>
      <c r="HIH25" s="171"/>
      <c r="HII25" s="171"/>
      <c r="HIJ25" s="171"/>
      <c r="HIK25" s="171"/>
      <c r="HIL25" s="172"/>
      <c r="HIM25" s="162"/>
      <c r="HIN25" s="171"/>
      <c r="HIO25" s="171"/>
      <c r="HIP25" s="171"/>
      <c r="HIQ25" s="171"/>
      <c r="HIR25" s="171"/>
      <c r="HIS25" s="171"/>
      <c r="HIT25" s="172"/>
      <c r="HIU25" s="162"/>
      <c r="HIV25" s="171"/>
      <c r="HIW25" s="171"/>
      <c r="HIX25" s="171"/>
      <c r="HIY25" s="171"/>
      <c r="HIZ25" s="171"/>
      <c r="HJA25" s="171"/>
      <c r="HJB25" s="172"/>
      <c r="HJC25" s="162"/>
      <c r="HJD25" s="171"/>
      <c r="HJE25" s="171"/>
      <c r="HJF25" s="171"/>
      <c r="HJG25" s="171"/>
      <c r="HJH25" s="171"/>
      <c r="HJI25" s="171"/>
      <c r="HJJ25" s="172"/>
      <c r="HJK25" s="162"/>
      <c r="HJL25" s="171"/>
      <c r="HJM25" s="171"/>
      <c r="HJN25" s="171"/>
      <c r="HJO25" s="171"/>
      <c r="HJP25" s="171"/>
      <c r="HJQ25" s="171"/>
      <c r="HJR25" s="172"/>
      <c r="HJS25" s="162"/>
      <c r="HJT25" s="171"/>
      <c r="HJU25" s="171"/>
      <c r="HJV25" s="171"/>
      <c r="HJW25" s="171"/>
      <c r="HJX25" s="171"/>
      <c r="HJY25" s="171"/>
      <c r="HJZ25" s="172"/>
      <c r="HKA25" s="162"/>
      <c r="HKB25" s="171"/>
      <c r="HKC25" s="171"/>
      <c r="HKD25" s="171"/>
      <c r="HKE25" s="171"/>
      <c r="HKF25" s="171"/>
      <c r="HKG25" s="171"/>
      <c r="HKH25" s="172"/>
      <c r="HKI25" s="162"/>
      <c r="HKJ25" s="171"/>
      <c r="HKK25" s="171"/>
      <c r="HKL25" s="171"/>
      <c r="HKM25" s="171"/>
      <c r="HKN25" s="171"/>
      <c r="HKO25" s="171"/>
      <c r="HKP25" s="172"/>
      <c r="HKQ25" s="162"/>
      <c r="HKR25" s="171"/>
      <c r="HKS25" s="171"/>
      <c r="HKT25" s="171"/>
      <c r="HKU25" s="171"/>
      <c r="HKV25" s="171"/>
      <c r="HKW25" s="171"/>
      <c r="HKX25" s="172"/>
      <c r="HKY25" s="162"/>
      <c r="HKZ25" s="171"/>
      <c r="HLA25" s="171"/>
      <c r="HLB25" s="171"/>
      <c r="HLC25" s="171"/>
      <c r="HLD25" s="171"/>
      <c r="HLE25" s="171"/>
      <c r="HLF25" s="172"/>
      <c r="HLG25" s="162"/>
      <c r="HLH25" s="171"/>
      <c r="HLI25" s="171"/>
      <c r="HLJ25" s="171"/>
      <c r="HLK25" s="171"/>
      <c r="HLL25" s="171"/>
      <c r="HLM25" s="171"/>
      <c r="HLN25" s="172"/>
      <c r="HLO25" s="162"/>
      <c r="HLP25" s="171"/>
      <c r="HLQ25" s="171"/>
      <c r="HLR25" s="171"/>
      <c r="HLS25" s="171"/>
      <c r="HLT25" s="171"/>
      <c r="HLU25" s="171"/>
      <c r="HLV25" s="172"/>
      <c r="HLW25" s="162"/>
      <c r="HLX25" s="171"/>
      <c r="HLY25" s="171"/>
      <c r="HLZ25" s="171"/>
      <c r="HMA25" s="171"/>
      <c r="HMB25" s="171"/>
      <c r="HMC25" s="171"/>
      <c r="HMD25" s="172"/>
      <c r="HME25" s="162"/>
      <c r="HMF25" s="171"/>
      <c r="HMG25" s="171"/>
      <c r="HMH25" s="171"/>
      <c r="HMI25" s="171"/>
      <c r="HMJ25" s="171"/>
      <c r="HMK25" s="171"/>
      <c r="HML25" s="172"/>
      <c r="HMM25" s="162"/>
      <c r="HMN25" s="171"/>
      <c r="HMO25" s="171"/>
      <c r="HMP25" s="171"/>
      <c r="HMQ25" s="171"/>
      <c r="HMR25" s="171"/>
      <c r="HMS25" s="171"/>
      <c r="HMT25" s="172"/>
      <c r="HMU25" s="162"/>
      <c r="HMV25" s="171"/>
      <c r="HMW25" s="171"/>
      <c r="HMX25" s="171"/>
      <c r="HMY25" s="171"/>
      <c r="HMZ25" s="171"/>
      <c r="HNA25" s="171"/>
      <c r="HNB25" s="172"/>
      <c r="HNC25" s="162"/>
      <c r="HND25" s="171"/>
      <c r="HNE25" s="171"/>
      <c r="HNF25" s="171"/>
      <c r="HNG25" s="171"/>
      <c r="HNH25" s="171"/>
      <c r="HNI25" s="171"/>
      <c r="HNJ25" s="172"/>
      <c r="HNK25" s="162"/>
      <c r="HNL25" s="171"/>
      <c r="HNM25" s="171"/>
      <c r="HNN25" s="171"/>
      <c r="HNO25" s="171"/>
      <c r="HNP25" s="171"/>
      <c r="HNQ25" s="171"/>
      <c r="HNR25" s="172"/>
      <c r="HNS25" s="162"/>
      <c r="HNT25" s="171"/>
      <c r="HNU25" s="171"/>
      <c r="HNV25" s="171"/>
      <c r="HNW25" s="171"/>
      <c r="HNX25" s="171"/>
      <c r="HNY25" s="171"/>
      <c r="HNZ25" s="172"/>
      <c r="HOA25" s="162"/>
      <c r="HOB25" s="171"/>
      <c r="HOC25" s="171"/>
      <c r="HOD25" s="171"/>
      <c r="HOE25" s="171"/>
      <c r="HOF25" s="171"/>
      <c r="HOG25" s="171"/>
      <c r="HOH25" s="172"/>
      <c r="HOI25" s="162"/>
      <c r="HOJ25" s="171"/>
      <c r="HOK25" s="171"/>
      <c r="HOL25" s="171"/>
      <c r="HOM25" s="171"/>
      <c r="HON25" s="171"/>
      <c r="HOO25" s="171"/>
      <c r="HOP25" s="172"/>
      <c r="HOQ25" s="162"/>
      <c r="HOR25" s="171"/>
      <c r="HOS25" s="171"/>
      <c r="HOT25" s="171"/>
      <c r="HOU25" s="171"/>
      <c r="HOV25" s="171"/>
      <c r="HOW25" s="171"/>
      <c r="HOX25" s="172"/>
      <c r="HOY25" s="162"/>
      <c r="HOZ25" s="171"/>
      <c r="HPA25" s="171"/>
      <c r="HPB25" s="171"/>
      <c r="HPC25" s="171"/>
      <c r="HPD25" s="171"/>
      <c r="HPE25" s="171"/>
      <c r="HPF25" s="172"/>
      <c r="HPG25" s="162"/>
      <c r="HPH25" s="171"/>
      <c r="HPI25" s="171"/>
      <c r="HPJ25" s="171"/>
      <c r="HPK25" s="171"/>
      <c r="HPL25" s="171"/>
      <c r="HPM25" s="171"/>
      <c r="HPN25" s="172"/>
      <c r="HPO25" s="162"/>
      <c r="HPP25" s="171"/>
      <c r="HPQ25" s="171"/>
      <c r="HPR25" s="171"/>
      <c r="HPS25" s="171"/>
      <c r="HPT25" s="171"/>
      <c r="HPU25" s="171"/>
      <c r="HPV25" s="172"/>
      <c r="HPW25" s="162"/>
      <c r="HPX25" s="171"/>
      <c r="HPY25" s="171"/>
      <c r="HPZ25" s="171"/>
      <c r="HQA25" s="171"/>
      <c r="HQB25" s="171"/>
      <c r="HQC25" s="171"/>
      <c r="HQD25" s="172"/>
      <c r="HQE25" s="162"/>
      <c r="HQF25" s="171"/>
      <c r="HQG25" s="171"/>
      <c r="HQH25" s="171"/>
      <c r="HQI25" s="171"/>
      <c r="HQJ25" s="171"/>
      <c r="HQK25" s="171"/>
      <c r="HQL25" s="172"/>
      <c r="HQM25" s="162"/>
      <c r="HQN25" s="171"/>
      <c r="HQO25" s="171"/>
      <c r="HQP25" s="171"/>
      <c r="HQQ25" s="171"/>
      <c r="HQR25" s="171"/>
      <c r="HQS25" s="171"/>
      <c r="HQT25" s="172"/>
      <c r="HQU25" s="162"/>
      <c r="HQV25" s="171"/>
      <c r="HQW25" s="171"/>
      <c r="HQX25" s="171"/>
      <c r="HQY25" s="171"/>
      <c r="HQZ25" s="171"/>
      <c r="HRA25" s="171"/>
      <c r="HRB25" s="172"/>
      <c r="HRC25" s="162"/>
      <c r="HRD25" s="171"/>
      <c r="HRE25" s="171"/>
      <c r="HRF25" s="171"/>
      <c r="HRG25" s="171"/>
      <c r="HRH25" s="171"/>
      <c r="HRI25" s="171"/>
      <c r="HRJ25" s="172"/>
      <c r="HRK25" s="162"/>
      <c r="HRL25" s="171"/>
      <c r="HRM25" s="171"/>
      <c r="HRN25" s="171"/>
      <c r="HRO25" s="171"/>
      <c r="HRP25" s="171"/>
      <c r="HRQ25" s="171"/>
      <c r="HRR25" s="172"/>
      <c r="HRS25" s="162"/>
      <c r="HRT25" s="171"/>
      <c r="HRU25" s="171"/>
      <c r="HRV25" s="171"/>
      <c r="HRW25" s="171"/>
      <c r="HRX25" s="171"/>
      <c r="HRY25" s="171"/>
      <c r="HRZ25" s="172"/>
      <c r="HSA25" s="162"/>
      <c r="HSB25" s="171"/>
      <c r="HSC25" s="171"/>
      <c r="HSD25" s="171"/>
      <c r="HSE25" s="171"/>
      <c r="HSF25" s="171"/>
      <c r="HSG25" s="171"/>
      <c r="HSH25" s="172"/>
      <c r="HSI25" s="162"/>
      <c r="HSJ25" s="171"/>
      <c r="HSK25" s="171"/>
      <c r="HSL25" s="171"/>
      <c r="HSM25" s="171"/>
      <c r="HSN25" s="171"/>
      <c r="HSO25" s="171"/>
      <c r="HSP25" s="172"/>
      <c r="HSQ25" s="162"/>
      <c r="HSR25" s="171"/>
      <c r="HSS25" s="171"/>
      <c r="HST25" s="171"/>
      <c r="HSU25" s="171"/>
      <c r="HSV25" s="171"/>
      <c r="HSW25" s="171"/>
      <c r="HSX25" s="172"/>
      <c r="HSY25" s="162"/>
      <c r="HSZ25" s="171"/>
      <c r="HTA25" s="171"/>
      <c r="HTB25" s="171"/>
      <c r="HTC25" s="171"/>
      <c r="HTD25" s="171"/>
      <c r="HTE25" s="171"/>
      <c r="HTF25" s="172"/>
      <c r="HTG25" s="162"/>
      <c r="HTH25" s="171"/>
      <c r="HTI25" s="171"/>
      <c r="HTJ25" s="171"/>
      <c r="HTK25" s="171"/>
      <c r="HTL25" s="171"/>
      <c r="HTM25" s="171"/>
      <c r="HTN25" s="172"/>
      <c r="HTO25" s="162"/>
      <c r="HTP25" s="171"/>
      <c r="HTQ25" s="171"/>
      <c r="HTR25" s="171"/>
      <c r="HTS25" s="171"/>
      <c r="HTT25" s="171"/>
      <c r="HTU25" s="171"/>
      <c r="HTV25" s="172"/>
      <c r="HTW25" s="162"/>
      <c r="HTX25" s="171"/>
      <c r="HTY25" s="171"/>
      <c r="HTZ25" s="171"/>
      <c r="HUA25" s="171"/>
      <c r="HUB25" s="171"/>
      <c r="HUC25" s="171"/>
      <c r="HUD25" s="172"/>
      <c r="HUE25" s="162"/>
      <c r="HUF25" s="171"/>
      <c r="HUG25" s="171"/>
      <c r="HUH25" s="171"/>
      <c r="HUI25" s="171"/>
      <c r="HUJ25" s="171"/>
      <c r="HUK25" s="171"/>
      <c r="HUL25" s="172"/>
      <c r="HUM25" s="162"/>
      <c r="HUN25" s="171"/>
      <c r="HUO25" s="171"/>
      <c r="HUP25" s="171"/>
      <c r="HUQ25" s="171"/>
      <c r="HUR25" s="171"/>
      <c r="HUS25" s="171"/>
      <c r="HUT25" s="172"/>
      <c r="HUU25" s="162"/>
      <c r="HUV25" s="171"/>
      <c r="HUW25" s="171"/>
      <c r="HUX25" s="171"/>
      <c r="HUY25" s="171"/>
      <c r="HUZ25" s="171"/>
      <c r="HVA25" s="171"/>
      <c r="HVB25" s="172"/>
      <c r="HVC25" s="162"/>
      <c r="HVD25" s="171"/>
      <c r="HVE25" s="171"/>
      <c r="HVF25" s="171"/>
      <c r="HVG25" s="171"/>
      <c r="HVH25" s="171"/>
      <c r="HVI25" s="171"/>
      <c r="HVJ25" s="172"/>
      <c r="HVK25" s="162"/>
      <c r="HVL25" s="171"/>
      <c r="HVM25" s="171"/>
      <c r="HVN25" s="171"/>
      <c r="HVO25" s="171"/>
      <c r="HVP25" s="171"/>
      <c r="HVQ25" s="171"/>
      <c r="HVR25" s="172"/>
      <c r="HVS25" s="162"/>
      <c r="HVT25" s="171"/>
      <c r="HVU25" s="171"/>
      <c r="HVV25" s="171"/>
      <c r="HVW25" s="171"/>
      <c r="HVX25" s="171"/>
      <c r="HVY25" s="171"/>
      <c r="HVZ25" s="172"/>
      <c r="HWA25" s="162"/>
      <c r="HWB25" s="171"/>
      <c r="HWC25" s="171"/>
      <c r="HWD25" s="171"/>
      <c r="HWE25" s="171"/>
      <c r="HWF25" s="171"/>
      <c r="HWG25" s="171"/>
      <c r="HWH25" s="172"/>
      <c r="HWI25" s="162"/>
      <c r="HWJ25" s="171"/>
      <c r="HWK25" s="171"/>
      <c r="HWL25" s="171"/>
      <c r="HWM25" s="171"/>
      <c r="HWN25" s="171"/>
      <c r="HWO25" s="171"/>
      <c r="HWP25" s="172"/>
      <c r="HWQ25" s="162"/>
      <c r="HWR25" s="171"/>
      <c r="HWS25" s="171"/>
      <c r="HWT25" s="171"/>
      <c r="HWU25" s="171"/>
      <c r="HWV25" s="171"/>
      <c r="HWW25" s="171"/>
      <c r="HWX25" s="172"/>
      <c r="HWY25" s="162"/>
      <c r="HWZ25" s="171"/>
      <c r="HXA25" s="171"/>
      <c r="HXB25" s="171"/>
      <c r="HXC25" s="171"/>
      <c r="HXD25" s="171"/>
      <c r="HXE25" s="171"/>
      <c r="HXF25" s="172"/>
      <c r="HXG25" s="162"/>
      <c r="HXH25" s="171"/>
      <c r="HXI25" s="171"/>
      <c r="HXJ25" s="171"/>
      <c r="HXK25" s="171"/>
      <c r="HXL25" s="171"/>
      <c r="HXM25" s="171"/>
      <c r="HXN25" s="172"/>
      <c r="HXO25" s="162"/>
      <c r="HXP25" s="171"/>
      <c r="HXQ25" s="171"/>
      <c r="HXR25" s="171"/>
      <c r="HXS25" s="171"/>
      <c r="HXT25" s="171"/>
      <c r="HXU25" s="171"/>
      <c r="HXV25" s="172"/>
      <c r="HXW25" s="162"/>
      <c r="HXX25" s="171"/>
      <c r="HXY25" s="171"/>
      <c r="HXZ25" s="171"/>
      <c r="HYA25" s="171"/>
      <c r="HYB25" s="171"/>
      <c r="HYC25" s="171"/>
      <c r="HYD25" s="172"/>
      <c r="HYE25" s="162"/>
      <c r="HYF25" s="171"/>
      <c r="HYG25" s="171"/>
      <c r="HYH25" s="171"/>
      <c r="HYI25" s="171"/>
      <c r="HYJ25" s="171"/>
      <c r="HYK25" s="171"/>
      <c r="HYL25" s="172"/>
      <c r="HYM25" s="162"/>
      <c r="HYN25" s="171"/>
      <c r="HYO25" s="171"/>
      <c r="HYP25" s="171"/>
      <c r="HYQ25" s="171"/>
      <c r="HYR25" s="171"/>
      <c r="HYS25" s="171"/>
      <c r="HYT25" s="172"/>
      <c r="HYU25" s="162"/>
      <c r="HYV25" s="171"/>
      <c r="HYW25" s="171"/>
      <c r="HYX25" s="171"/>
      <c r="HYY25" s="171"/>
      <c r="HYZ25" s="171"/>
      <c r="HZA25" s="171"/>
      <c r="HZB25" s="172"/>
      <c r="HZC25" s="162"/>
      <c r="HZD25" s="171"/>
      <c r="HZE25" s="171"/>
      <c r="HZF25" s="171"/>
      <c r="HZG25" s="171"/>
      <c r="HZH25" s="171"/>
      <c r="HZI25" s="171"/>
      <c r="HZJ25" s="172"/>
      <c r="HZK25" s="162"/>
      <c r="HZL25" s="171"/>
      <c r="HZM25" s="171"/>
      <c r="HZN25" s="171"/>
      <c r="HZO25" s="171"/>
      <c r="HZP25" s="171"/>
      <c r="HZQ25" s="171"/>
      <c r="HZR25" s="172"/>
      <c r="HZS25" s="162"/>
      <c r="HZT25" s="171"/>
      <c r="HZU25" s="171"/>
      <c r="HZV25" s="171"/>
      <c r="HZW25" s="171"/>
      <c r="HZX25" s="171"/>
      <c r="HZY25" s="171"/>
      <c r="HZZ25" s="172"/>
      <c r="IAA25" s="162"/>
      <c r="IAB25" s="171"/>
      <c r="IAC25" s="171"/>
      <c r="IAD25" s="171"/>
      <c r="IAE25" s="171"/>
      <c r="IAF25" s="171"/>
      <c r="IAG25" s="171"/>
      <c r="IAH25" s="172"/>
      <c r="IAI25" s="162"/>
      <c r="IAJ25" s="171"/>
      <c r="IAK25" s="171"/>
      <c r="IAL25" s="171"/>
      <c r="IAM25" s="171"/>
      <c r="IAN25" s="171"/>
      <c r="IAO25" s="171"/>
      <c r="IAP25" s="172"/>
      <c r="IAQ25" s="162"/>
      <c r="IAR25" s="171"/>
      <c r="IAS25" s="171"/>
      <c r="IAT25" s="171"/>
      <c r="IAU25" s="171"/>
      <c r="IAV25" s="171"/>
      <c r="IAW25" s="171"/>
      <c r="IAX25" s="172"/>
      <c r="IAY25" s="162"/>
      <c r="IAZ25" s="171"/>
      <c r="IBA25" s="171"/>
      <c r="IBB25" s="171"/>
      <c r="IBC25" s="171"/>
      <c r="IBD25" s="171"/>
      <c r="IBE25" s="171"/>
      <c r="IBF25" s="172"/>
      <c r="IBG25" s="162"/>
      <c r="IBH25" s="171"/>
      <c r="IBI25" s="171"/>
      <c r="IBJ25" s="171"/>
      <c r="IBK25" s="171"/>
      <c r="IBL25" s="171"/>
      <c r="IBM25" s="171"/>
      <c r="IBN25" s="172"/>
      <c r="IBO25" s="162"/>
      <c r="IBP25" s="171"/>
      <c r="IBQ25" s="171"/>
      <c r="IBR25" s="171"/>
      <c r="IBS25" s="171"/>
      <c r="IBT25" s="171"/>
      <c r="IBU25" s="171"/>
      <c r="IBV25" s="172"/>
      <c r="IBW25" s="162"/>
      <c r="IBX25" s="171"/>
      <c r="IBY25" s="171"/>
      <c r="IBZ25" s="171"/>
      <c r="ICA25" s="171"/>
      <c r="ICB25" s="171"/>
      <c r="ICC25" s="171"/>
      <c r="ICD25" s="172"/>
      <c r="ICE25" s="162"/>
      <c r="ICF25" s="171"/>
      <c r="ICG25" s="171"/>
      <c r="ICH25" s="171"/>
      <c r="ICI25" s="171"/>
      <c r="ICJ25" s="171"/>
      <c r="ICK25" s="171"/>
      <c r="ICL25" s="172"/>
      <c r="ICM25" s="162"/>
      <c r="ICN25" s="171"/>
      <c r="ICO25" s="171"/>
      <c r="ICP25" s="171"/>
      <c r="ICQ25" s="171"/>
      <c r="ICR25" s="171"/>
      <c r="ICS25" s="171"/>
      <c r="ICT25" s="172"/>
      <c r="ICU25" s="162"/>
      <c r="ICV25" s="171"/>
      <c r="ICW25" s="171"/>
      <c r="ICX25" s="171"/>
      <c r="ICY25" s="171"/>
      <c r="ICZ25" s="171"/>
      <c r="IDA25" s="171"/>
      <c r="IDB25" s="172"/>
      <c r="IDC25" s="162"/>
      <c r="IDD25" s="171"/>
      <c r="IDE25" s="171"/>
      <c r="IDF25" s="171"/>
      <c r="IDG25" s="171"/>
      <c r="IDH25" s="171"/>
      <c r="IDI25" s="171"/>
      <c r="IDJ25" s="172"/>
      <c r="IDK25" s="162"/>
      <c r="IDL25" s="171"/>
      <c r="IDM25" s="171"/>
      <c r="IDN25" s="171"/>
      <c r="IDO25" s="171"/>
      <c r="IDP25" s="171"/>
      <c r="IDQ25" s="171"/>
      <c r="IDR25" s="172"/>
      <c r="IDS25" s="162"/>
      <c r="IDT25" s="171"/>
      <c r="IDU25" s="171"/>
      <c r="IDV25" s="171"/>
      <c r="IDW25" s="171"/>
      <c r="IDX25" s="171"/>
      <c r="IDY25" s="171"/>
      <c r="IDZ25" s="172"/>
      <c r="IEA25" s="162"/>
      <c r="IEB25" s="171"/>
      <c r="IEC25" s="171"/>
      <c r="IED25" s="171"/>
      <c r="IEE25" s="171"/>
      <c r="IEF25" s="171"/>
      <c r="IEG25" s="171"/>
      <c r="IEH25" s="172"/>
      <c r="IEI25" s="162"/>
      <c r="IEJ25" s="171"/>
      <c r="IEK25" s="171"/>
      <c r="IEL25" s="171"/>
      <c r="IEM25" s="171"/>
      <c r="IEN25" s="171"/>
      <c r="IEO25" s="171"/>
      <c r="IEP25" s="172"/>
      <c r="IEQ25" s="162"/>
      <c r="IER25" s="171"/>
      <c r="IES25" s="171"/>
      <c r="IET25" s="171"/>
      <c r="IEU25" s="171"/>
      <c r="IEV25" s="171"/>
      <c r="IEW25" s="171"/>
      <c r="IEX25" s="172"/>
      <c r="IEY25" s="162"/>
      <c r="IEZ25" s="171"/>
      <c r="IFA25" s="171"/>
      <c r="IFB25" s="171"/>
      <c r="IFC25" s="171"/>
      <c r="IFD25" s="171"/>
      <c r="IFE25" s="171"/>
      <c r="IFF25" s="172"/>
      <c r="IFG25" s="162"/>
      <c r="IFH25" s="171"/>
      <c r="IFI25" s="171"/>
      <c r="IFJ25" s="171"/>
      <c r="IFK25" s="171"/>
      <c r="IFL25" s="171"/>
      <c r="IFM25" s="171"/>
      <c r="IFN25" s="172"/>
      <c r="IFO25" s="162"/>
      <c r="IFP25" s="171"/>
      <c r="IFQ25" s="171"/>
      <c r="IFR25" s="171"/>
      <c r="IFS25" s="171"/>
      <c r="IFT25" s="171"/>
      <c r="IFU25" s="171"/>
      <c r="IFV25" s="172"/>
      <c r="IFW25" s="162"/>
      <c r="IFX25" s="171"/>
      <c r="IFY25" s="171"/>
      <c r="IFZ25" s="171"/>
      <c r="IGA25" s="171"/>
      <c r="IGB25" s="171"/>
      <c r="IGC25" s="171"/>
      <c r="IGD25" s="172"/>
      <c r="IGE25" s="162"/>
      <c r="IGF25" s="171"/>
      <c r="IGG25" s="171"/>
      <c r="IGH25" s="171"/>
      <c r="IGI25" s="171"/>
      <c r="IGJ25" s="171"/>
      <c r="IGK25" s="171"/>
      <c r="IGL25" s="172"/>
      <c r="IGM25" s="162"/>
      <c r="IGN25" s="171"/>
      <c r="IGO25" s="171"/>
      <c r="IGP25" s="171"/>
      <c r="IGQ25" s="171"/>
      <c r="IGR25" s="171"/>
      <c r="IGS25" s="171"/>
      <c r="IGT25" s="172"/>
      <c r="IGU25" s="162"/>
      <c r="IGV25" s="171"/>
      <c r="IGW25" s="171"/>
      <c r="IGX25" s="171"/>
      <c r="IGY25" s="171"/>
      <c r="IGZ25" s="171"/>
      <c r="IHA25" s="171"/>
      <c r="IHB25" s="172"/>
      <c r="IHC25" s="162"/>
      <c r="IHD25" s="171"/>
      <c r="IHE25" s="171"/>
      <c r="IHF25" s="171"/>
      <c r="IHG25" s="171"/>
      <c r="IHH25" s="171"/>
      <c r="IHI25" s="171"/>
      <c r="IHJ25" s="172"/>
      <c r="IHK25" s="162"/>
      <c r="IHL25" s="171"/>
      <c r="IHM25" s="171"/>
      <c r="IHN25" s="171"/>
      <c r="IHO25" s="171"/>
      <c r="IHP25" s="171"/>
      <c r="IHQ25" s="171"/>
      <c r="IHR25" s="172"/>
      <c r="IHS25" s="162"/>
      <c r="IHT25" s="171"/>
      <c r="IHU25" s="171"/>
      <c r="IHV25" s="171"/>
      <c r="IHW25" s="171"/>
      <c r="IHX25" s="171"/>
      <c r="IHY25" s="171"/>
      <c r="IHZ25" s="172"/>
      <c r="IIA25" s="162"/>
      <c r="IIB25" s="171"/>
      <c r="IIC25" s="171"/>
      <c r="IID25" s="171"/>
      <c r="IIE25" s="171"/>
      <c r="IIF25" s="171"/>
      <c r="IIG25" s="171"/>
      <c r="IIH25" s="172"/>
      <c r="III25" s="162"/>
      <c r="IIJ25" s="171"/>
      <c r="IIK25" s="171"/>
      <c r="IIL25" s="171"/>
      <c r="IIM25" s="171"/>
      <c r="IIN25" s="171"/>
      <c r="IIO25" s="171"/>
      <c r="IIP25" s="172"/>
      <c r="IIQ25" s="162"/>
      <c r="IIR25" s="171"/>
      <c r="IIS25" s="171"/>
      <c r="IIT25" s="171"/>
      <c r="IIU25" s="171"/>
      <c r="IIV25" s="171"/>
      <c r="IIW25" s="171"/>
      <c r="IIX25" s="172"/>
      <c r="IIY25" s="162"/>
      <c r="IIZ25" s="171"/>
      <c r="IJA25" s="171"/>
      <c r="IJB25" s="171"/>
      <c r="IJC25" s="171"/>
      <c r="IJD25" s="171"/>
      <c r="IJE25" s="171"/>
      <c r="IJF25" s="172"/>
      <c r="IJG25" s="162"/>
      <c r="IJH25" s="171"/>
      <c r="IJI25" s="171"/>
      <c r="IJJ25" s="171"/>
      <c r="IJK25" s="171"/>
      <c r="IJL25" s="171"/>
      <c r="IJM25" s="171"/>
      <c r="IJN25" s="172"/>
      <c r="IJO25" s="162"/>
      <c r="IJP25" s="171"/>
      <c r="IJQ25" s="171"/>
      <c r="IJR25" s="171"/>
      <c r="IJS25" s="171"/>
      <c r="IJT25" s="171"/>
      <c r="IJU25" s="171"/>
      <c r="IJV25" s="172"/>
      <c r="IJW25" s="162"/>
      <c r="IJX25" s="171"/>
      <c r="IJY25" s="171"/>
      <c r="IJZ25" s="171"/>
      <c r="IKA25" s="171"/>
      <c r="IKB25" s="171"/>
      <c r="IKC25" s="171"/>
      <c r="IKD25" s="172"/>
      <c r="IKE25" s="162"/>
      <c r="IKF25" s="171"/>
      <c r="IKG25" s="171"/>
      <c r="IKH25" s="171"/>
      <c r="IKI25" s="171"/>
      <c r="IKJ25" s="171"/>
      <c r="IKK25" s="171"/>
      <c r="IKL25" s="172"/>
      <c r="IKM25" s="162"/>
      <c r="IKN25" s="171"/>
      <c r="IKO25" s="171"/>
      <c r="IKP25" s="171"/>
      <c r="IKQ25" s="171"/>
      <c r="IKR25" s="171"/>
      <c r="IKS25" s="171"/>
      <c r="IKT25" s="172"/>
      <c r="IKU25" s="162"/>
      <c r="IKV25" s="171"/>
      <c r="IKW25" s="171"/>
      <c r="IKX25" s="171"/>
      <c r="IKY25" s="171"/>
      <c r="IKZ25" s="171"/>
      <c r="ILA25" s="171"/>
      <c r="ILB25" s="172"/>
      <c r="ILC25" s="162"/>
      <c r="ILD25" s="171"/>
      <c r="ILE25" s="171"/>
      <c r="ILF25" s="171"/>
      <c r="ILG25" s="171"/>
      <c r="ILH25" s="171"/>
      <c r="ILI25" s="171"/>
      <c r="ILJ25" s="172"/>
      <c r="ILK25" s="162"/>
      <c r="ILL25" s="171"/>
      <c r="ILM25" s="171"/>
      <c r="ILN25" s="171"/>
      <c r="ILO25" s="171"/>
      <c r="ILP25" s="171"/>
      <c r="ILQ25" s="171"/>
      <c r="ILR25" s="172"/>
      <c r="ILS25" s="162"/>
      <c r="ILT25" s="171"/>
      <c r="ILU25" s="171"/>
      <c r="ILV25" s="171"/>
      <c r="ILW25" s="171"/>
      <c r="ILX25" s="171"/>
      <c r="ILY25" s="171"/>
      <c r="ILZ25" s="172"/>
      <c r="IMA25" s="162"/>
      <c r="IMB25" s="171"/>
      <c r="IMC25" s="171"/>
      <c r="IMD25" s="171"/>
      <c r="IME25" s="171"/>
      <c r="IMF25" s="171"/>
      <c r="IMG25" s="171"/>
      <c r="IMH25" s="172"/>
      <c r="IMI25" s="162"/>
      <c r="IMJ25" s="171"/>
      <c r="IMK25" s="171"/>
      <c r="IML25" s="171"/>
      <c r="IMM25" s="171"/>
      <c r="IMN25" s="171"/>
      <c r="IMO25" s="171"/>
      <c r="IMP25" s="172"/>
      <c r="IMQ25" s="162"/>
      <c r="IMR25" s="171"/>
      <c r="IMS25" s="171"/>
      <c r="IMT25" s="171"/>
      <c r="IMU25" s="171"/>
      <c r="IMV25" s="171"/>
      <c r="IMW25" s="171"/>
      <c r="IMX25" s="172"/>
      <c r="IMY25" s="162"/>
      <c r="IMZ25" s="171"/>
      <c r="INA25" s="171"/>
      <c r="INB25" s="171"/>
      <c r="INC25" s="171"/>
      <c r="IND25" s="171"/>
      <c r="INE25" s="171"/>
      <c r="INF25" s="172"/>
      <c r="ING25" s="162"/>
      <c r="INH25" s="171"/>
      <c r="INI25" s="171"/>
      <c r="INJ25" s="171"/>
      <c r="INK25" s="171"/>
      <c r="INL25" s="171"/>
      <c r="INM25" s="171"/>
      <c r="INN25" s="172"/>
      <c r="INO25" s="162"/>
      <c r="INP25" s="171"/>
      <c r="INQ25" s="171"/>
      <c r="INR25" s="171"/>
      <c r="INS25" s="171"/>
      <c r="INT25" s="171"/>
      <c r="INU25" s="171"/>
      <c r="INV25" s="172"/>
      <c r="INW25" s="162"/>
      <c r="INX25" s="171"/>
      <c r="INY25" s="171"/>
      <c r="INZ25" s="171"/>
      <c r="IOA25" s="171"/>
      <c r="IOB25" s="171"/>
      <c r="IOC25" s="171"/>
      <c r="IOD25" s="172"/>
      <c r="IOE25" s="162"/>
      <c r="IOF25" s="171"/>
      <c r="IOG25" s="171"/>
      <c r="IOH25" s="171"/>
      <c r="IOI25" s="171"/>
      <c r="IOJ25" s="171"/>
      <c r="IOK25" s="171"/>
      <c r="IOL25" s="172"/>
      <c r="IOM25" s="162"/>
      <c r="ION25" s="171"/>
      <c r="IOO25" s="171"/>
      <c r="IOP25" s="171"/>
      <c r="IOQ25" s="171"/>
      <c r="IOR25" s="171"/>
      <c r="IOS25" s="171"/>
      <c r="IOT25" s="172"/>
      <c r="IOU25" s="162"/>
      <c r="IOV25" s="171"/>
      <c r="IOW25" s="171"/>
      <c r="IOX25" s="171"/>
      <c r="IOY25" s="171"/>
      <c r="IOZ25" s="171"/>
      <c r="IPA25" s="171"/>
      <c r="IPB25" s="172"/>
      <c r="IPC25" s="162"/>
      <c r="IPD25" s="171"/>
      <c r="IPE25" s="171"/>
      <c r="IPF25" s="171"/>
      <c r="IPG25" s="171"/>
      <c r="IPH25" s="171"/>
      <c r="IPI25" s="171"/>
      <c r="IPJ25" s="172"/>
      <c r="IPK25" s="162"/>
      <c r="IPL25" s="171"/>
      <c r="IPM25" s="171"/>
      <c r="IPN25" s="171"/>
      <c r="IPO25" s="171"/>
      <c r="IPP25" s="171"/>
      <c r="IPQ25" s="171"/>
      <c r="IPR25" s="172"/>
      <c r="IPS25" s="162"/>
      <c r="IPT25" s="171"/>
      <c r="IPU25" s="171"/>
      <c r="IPV25" s="171"/>
      <c r="IPW25" s="171"/>
      <c r="IPX25" s="171"/>
      <c r="IPY25" s="171"/>
      <c r="IPZ25" s="172"/>
      <c r="IQA25" s="162"/>
      <c r="IQB25" s="171"/>
      <c r="IQC25" s="171"/>
      <c r="IQD25" s="171"/>
      <c r="IQE25" s="171"/>
      <c r="IQF25" s="171"/>
      <c r="IQG25" s="171"/>
      <c r="IQH25" s="172"/>
      <c r="IQI25" s="162"/>
      <c r="IQJ25" s="171"/>
      <c r="IQK25" s="171"/>
      <c r="IQL25" s="171"/>
      <c r="IQM25" s="171"/>
      <c r="IQN25" s="171"/>
      <c r="IQO25" s="171"/>
      <c r="IQP25" s="172"/>
      <c r="IQQ25" s="162"/>
      <c r="IQR25" s="171"/>
      <c r="IQS25" s="171"/>
      <c r="IQT25" s="171"/>
      <c r="IQU25" s="171"/>
      <c r="IQV25" s="171"/>
      <c r="IQW25" s="171"/>
      <c r="IQX25" s="172"/>
      <c r="IQY25" s="162"/>
      <c r="IQZ25" s="171"/>
      <c r="IRA25" s="171"/>
      <c r="IRB25" s="171"/>
      <c r="IRC25" s="171"/>
      <c r="IRD25" s="171"/>
      <c r="IRE25" s="171"/>
      <c r="IRF25" s="172"/>
      <c r="IRG25" s="162"/>
      <c r="IRH25" s="171"/>
      <c r="IRI25" s="171"/>
      <c r="IRJ25" s="171"/>
      <c r="IRK25" s="171"/>
      <c r="IRL25" s="171"/>
      <c r="IRM25" s="171"/>
      <c r="IRN25" s="172"/>
      <c r="IRO25" s="162"/>
      <c r="IRP25" s="171"/>
      <c r="IRQ25" s="171"/>
      <c r="IRR25" s="171"/>
      <c r="IRS25" s="171"/>
      <c r="IRT25" s="171"/>
      <c r="IRU25" s="171"/>
      <c r="IRV25" s="172"/>
      <c r="IRW25" s="162"/>
      <c r="IRX25" s="171"/>
      <c r="IRY25" s="171"/>
      <c r="IRZ25" s="171"/>
      <c r="ISA25" s="171"/>
      <c r="ISB25" s="171"/>
      <c r="ISC25" s="171"/>
      <c r="ISD25" s="172"/>
      <c r="ISE25" s="162"/>
      <c r="ISF25" s="171"/>
      <c r="ISG25" s="171"/>
      <c r="ISH25" s="171"/>
      <c r="ISI25" s="171"/>
      <c r="ISJ25" s="171"/>
      <c r="ISK25" s="171"/>
      <c r="ISL25" s="172"/>
      <c r="ISM25" s="162"/>
      <c r="ISN25" s="171"/>
      <c r="ISO25" s="171"/>
      <c r="ISP25" s="171"/>
      <c r="ISQ25" s="171"/>
      <c r="ISR25" s="171"/>
      <c r="ISS25" s="171"/>
      <c r="IST25" s="172"/>
      <c r="ISU25" s="162"/>
      <c r="ISV25" s="171"/>
      <c r="ISW25" s="171"/>
      <c r="ISX25" s="171"/>
      <c r="ISY25" s="171"/>
      <c r="ISZ25" s="171"/>
      <c r="ITA25" s="171"/>
      <c r="ITB25" s="172"/>
      <c r="ITC25" s="162"/>
      <c r="ITD25" s="171"/>
      <c r="ITE25" s="171"/>
      <c r="ITF25" s="171"/>
      <c r="ITG25" s="171"/>
      <c r="ITH25" s="171"/>
      <c r="ITI25" s="171"/>
      <c r="ITJ25" s="172"/>
      <c r="ITK25" s="162"/>
      <c r="ITL25" s="171"/>
      <c r="ITM25" s="171"/>
      <c r="ITN25" s="171"/>
      <c r="ITO25" s="171"/>
      <c r="ITP25" s="171"/>
      <c r="ITQ25" s="171"/>
      <c r="ITR25" s="172"/>
      <c r="ITS25" s="162"/>
      <c r="ITT25" s="171"/>
      <c r="ITU25" s="171"/>
      <c r="ITV25" s="171"/>
      <c r="ITW25" s="171"/>
      <c r="ITX25" s="171"/>
      <c r="ITY25" s="171"/>
      <c r="ITZ25" s="172"/>
      <c r="IUA25" s="162"/>
      <c r="IUB25" s="171"/>
      <c r="IUC25" s="171"/>
      <c r="IUD25" s="171"/>
      <c r="IUE25" s="171"/>
      <c r="IUF25" s="171"/>
      <c r="IUG25" s="171"/>
      <c r="IUH25" s="172"/>
      <c r="IUI25" s="162"/>
      <c r="IUJ25" s="171"/>
      <c r="IUK25" s="171"/>
      <c r="IUL25" s="171"/>
      <c r="IUM25" s="171"/>
      <c r="IUN25" s="171"/>
      <c r="IUO25" s="171"/>
      <c r="IUP25" s="172"/>
      <c r="IUQ25" s="162"/>
      <c r="IUR25" s="171"/>
      <c r="IUS25" s="171"/>
      <c r="IUT25" s="171"/>
      <c r="IUU25" s="171"/>
      <c r="IUV25" s="171"/>
      <c r="IUW25" s="171"/>
      <c r="IUX25" s="172"/>
      <c r="IUY25" s="162"/>
      <c r="IUZ25" s="171"/>
      <c r="IVA25" s="171"/>
      <c r="IVB25" s="171"/>
      <c r="IVC25" s="171"/>
      <c r="IVD25" s="171"/>
      <c r="IVE25" s="171"/>
      <c r="IVF25" s="172"/>
      <c r="IVG25" s="162"/>
      <c r="IVH25" s="171"/>
      <c r="IVI25" s="171"/>
      <c r="IVJ25" s="171"/>
      <c r="IVK25" s="171"/>
      <c r="IVL25" s="171"/>
      <c r="IVM25" s="171"/>
      <c r="IVN25" s="172"/>
      <c r="IVO25" s="162"/>
      <c r="IVP25" s="171"/>
      <c r="IVQ25" s="171"/>
      <c r="IVR25" s="171"/>
      <c r="IVS25" s="171"/>
      <c r="IVT25" s="171"/>
      <c r="IVU25" s="171"/>
      <c r="IVV25" s="172"/>
      <c r="IVW25" s="162"/>
      <c r="IVX25" s="171"/>
      <c r="IVY25" s="171"/>
      <c r="IVZ25" s="171"/>
      <c r="IWA25" s="171"/>
      <c r="IWB25" s="171"/>
      <c r="IWC25" s="171"/>
      <c r="IWD25" s="172"/>
      <c r="IWE25" s="162"/>
      <c r="IWF25" s="171"/>
      <c r="IWG25" s="171"/>
      <c r="IWH25" s="171"/>
      <c r="IWI25" s="171"/>
      <c r="IWJ25" s="171"/>
      <c r="IWK25" s="171"/>
      <c r="IWL25" s="172"/>
      <c r="IWM25" s="162"/>
      <c r="IWN25" s="171"/>
      <c r="IWO25" s="171"/>
      <c r="IWP25" s="171"/>
      <c r="IWQ25" s="171"/>
      <c r="IWR25" s="171"/>
      <c r="IWS25" s="171"/>
      <c r="IWT25" s="172"/>
      <c r="IWU25" s="162"/>
      <c r="IWV25" s="171"/>
      <c r="IWW25" s="171"/>
      <c r="IWX25" s="171"/>
      <c r="IWY25" s="171"/>
      <c r="IWZ25" s="171"/>
      <c r="IXA25" s="171"/>
      <c r="IXB25" s="172"/>
      <c r="IXC25" s="162"/>
      <c r="IXD25" s="171"/>
      <c r="IXE25" s="171"/>
      <c r="IXF25" s="171"/>
      <c r="IXG25" s="171"/>
      <c r="IXH25" s="171"/>
      <c r="IXI25" s="171"/>
      <c r="IXJ25" s="172"/>
      <c r="IXK25" s="162"/>
      <c r="IXL25" s="171"/>
      <c r="IXM25" s="171"/>
      <c r="IXN25" s="171"/>
      <c r="IXO25" s="171"/>
      <c r="IXP25" s="171"/>
      <c r="IXQ25" s="171"/>
      <c r="IXR25" s="172"/>
      <c r="IXS25" s="162"/>
      <c r="IXT25" s="171"/>
      <c r="IXU25" s="171"/>
      <c r="IXV25" s="171"/>
      <c r="IXW25" s="171"/>
      <c r="IXX25" s="171"/>
      <c r="IXY25" s="171"/>
      <c r="IXZ25" s="172"/>
      <c r="IYA25" s="162"/>
      <c r="IYB25" s="171"/>
      <c r="IYC25" s="171"/>
      <c r="IYD25" s="171"/>
      <c r="IYE25" s="171"/>
      <c r="IYF25" s="171"/>
      <c r="IYG25" s="171"/>
      <c r="IYH25" s="172"/>
      <c r="IYI25" s="162"/>
      <c r="IYJ25" s="171"/>
      <c r="IYK25" s="171"/>
      <c r="IYL25" s="171"/>
      <c r="IYM25" s="171"/>
      <c r="IYN25" s="171"/>
      <c r="IYO25" s="171"/>
      <c r="IYP25" s="172"/>
      <c r="IYQ25" s="162"/>
      <c r="IYR25" s="171"/>
      <c r="IYS25" s="171"/>
      <c r="IYT25" s="171"/>
      <c r="IYU25" s="171"/>
      <c r="IYV25" s="171"/>
      <c r="IYW25" s="171"/>
      <c r="IYX25" s="172"/>
      <c r="IYY25" s="162"/>
      <c r="IYZ25" s="171"/>
      <c r="IZA25" s="171"/>
      <c r="IZB25" s="171"/>
      <c r="IZC25" s="171"/>
      <c r="IZD25" s="171"/>
      <c r="IZE25" s="171"/>
      <c r="IZF25" s="172"/>
      <c r="IZG25" s="162"/>
      <c r="IZH25" s="171"/>
      <c r="IZI25" s="171"/>
      <c r="IZJ25" s="171"/>
      <c r="IZK25" s="171"/>
      <c r="IZL25" s="171"/>
      <c r="IZM25" s="171"/>
      <c r="IZN25" s="172"/>
      <c r="IZO25" s="162"/>
      <c r="IZP25" s="171"/>
      <c r="IZQ25" s="171"/>
      <c r="IZR25" s="171"/>
      <c r="IZS25" s="171"/>
      <c r="IZT25" s="171"/>
      <c r="IZU25" s="171"/>
      <c r="IZV25" s="172"/>
      <c r="IZW25" s="162"/>
      <c r="IZX25" s="171"/>
      <c r="IZY25" s="171"/>
      <c r="IZZ25" s="171"/>
      <c r="JAA25" s="171"/>
      <c r="JAB25" s="171"/>
      <c r="JAC25" s="171"/>
      <c r="JAD25" s="172"/>
      <c r="JAE25" s="162"/>
      <c r="JAF25" s="171"/>
      <c r="JAG25" s="171"/>
      <c r="JAH25" s="171"/>
      <c r="JAI25" s="171"/>
      <c r="JAJ25" s="171"/>
      <c r="JAK25" s="171"/>
      <c r="JAL25" s="172"/>
      <c r="JAM25" s="162"/>
      <c r="JAN25" s="171"/>
      <c r="JAO25" s="171"/>
      <c r="JAP25" s="171"/>
      <c r="JAQ25" s="171"/>
      <c r="JAR25" s="171"/>
      <c r="JAS25" s="171"/>
      <c r="JAT25" s="172"/>
      <c r="JAU25" s="162"/>
      <c r="JAV25" s="171"/>
      <c r="JAW25" s="171"/>
      <c r="JAX25" s="171"/>
      <c r="JAY25" s="171"/>
      <c r="JAZ25" s="171"/>
      <c r="JBA25" s="171"/>
      <c r="JBB25" s="172"/>
      <c r="JBC25" s="162"/>
      <c r="JBD25" s="171"/>
      <c r="JBE25" s="171"/>
      <c r="JBF25" s="171"/>
      <c r="JBG25" s="171"/>
      <c r="JBH25" s="171"/>
      <c r="JBI25" s="171"/>
      <c r="JBJ25" s="172"/>
      <c r="JBK25" s="162"/>
      <c r="JBL25" s="171"/>
      <c r="JBM25" s="171"/>
      <c r="JBN25" s="171"/>
      <c r="JBO25" s="171"/>
      <c r="JBP25" s="171"/>
      <c r="JBQ25" s="171"/>
      <c r="JBR25" s="172"/>
      <c r="JBS25" s="162"/>
      <c r="JBT25" s="171"/>
      <c r="JBU25" s="171"/>
      <c r="JBV25" s="171"/>
      <c r="JBW25" s="171"/>
      <c r="JBX25" s="171"/>
      <c r="JBY25" s="171"/>
      <c r="JBZ25" s="172"/>
      <c r="JCA25" s="162"/>
      <c r="JCB25" s="171"/>
      <c r="JCC25" s="171"/>
      <c r="JCD25" s="171"/>
      <c r="JCE25" s="171"/>
      <c r="JCF25" s="171"/>
      <c r="JCG25" s="171"/>
      <c r="JCH25" s="172"/>
      <c r="JCI25" s="162"/>
      <c r="JCJ25" s="171"/>
      <c r="JCK25" s="171"/>
      <c r="JCL25" s="171"/>
      <c r="JCM25" s="171"/>
      <c r="JCN25" s="171"/>
      <c r="JCO25" s="171"/>
      <c r="JCP25" s="172"/>
      <c r="JCQ25" s="162"/>
      <c r="JCR25" s="171"/>
      <c r="JCS25" s="171"/>
      <c r="JCT25" s="171"/>
      <c r="JCU25" s="171"/>
      <c r="JCV25" s="171"/>
      <c r="JCW25" s="171"/>
      <c r="JCX25" s="172"/>
      <c r="JCY25" s="162"/>
      <c r="JCZ25" s="171"/>
      <c r="JDA25" s="171"/>
      <c r="JDB25" s="171"/>
      <c r="JDC25" s="171"/>
      <c r="JDD25" s="171"/>
      <c r="JDE25" s="171"/>
      <c r="JDF25" s="172"/>
      <c r="JDG25" s="162"/>
      <c r="JDH25" s="171"/>
      <c r="JDI25" s="171"/>
      <c r="JDJ25" s="171"/>
      <c r="JDK25" s="171"/>
      <c r="JDL25" s="171"/>
      <c r="JDM25" s="171"/>
      <c r="JDN25" s="172"/>
      <c r="JDO25" s="162"/>
      <c r="JDP25" s="171"/>
      <c r="JDQ25" s="171"/>
      <c r="JDR25" s="171"/>
      <c r="JDS25" s="171"/>
      <c r="JDT25" s="171"/>
      <c r="JDU25" s="171"/>
      <c r="JDV25" s="172"/>
      <c r="JDW25" s="162"/>
      <c r="JDX25" s="171"/>
      <c r="JDY25" s="171"/>
      <c r="JDZ25" s="171"/>
      <c r="JEA25" s="171"/>
      <c r="JEB25" s="171"/>
      <c r="JEC25" s="171"/>
      <c r="JED25" s="172"/>
      <c r="JEE25" s="162"/>
      <c r="JEF25" s="171"/>
      <c r="JEG25" s="171"/>
      <c r="JEH25" s="171"/>
      <c r="JEI25" s="171"/>
      <c r="JEJ25" s="171"/>
      <c r="JEK25" s="171"/>
      <c r="JEL25" s="172"/>
      <c r="JEM25" s="162"/>
      <c r="JEN25" s="171"/>
      <c r="JEO25" s="171"/>
      <c r="JEP25" s="171"/>
      <c r="JEQ25" s="171"/>
      <c r="JER25" s="171"/>
      <c r="JES25" s="171"/>
      <c r="JET25" s="172"/>
      <c r="JEU25" s="162"/>
      <c r="JEV25" s="171"/>
      <c r="JEW25" s="171"/>
      <c r="JEX25" s="171"/>
      <c r="JEY25" s="171"/>
      <c r="JEZ25" s="171"/>
      <c r="JFA25" s="171"/>
      <c r="JFB25" s="172"/>
      <c r="JFC25" s="162"/>
      <c r="JFD25" s="171"/>
      <c r="JFE25" s="171"/>
      <c r="JFF25" s="171"/>
      <c r="JFG25" s="171"/>
      <c r="JFH25" s="171"/>
      <c r="JFI25" s="171"/>
      <c r="JFJ25" s="172"/>
      <c r="JFK25" s="162"/>
      <c r="JFL25" s="171"/>
      <c r="JFM25" s="171"/>
      <c r="JFN25" s="171"/>
      <c r="JFO25" s="171"/>
      <c r="JFP25" s="171"/>
      <c r="JFQ25" s="171"/>
      <c r="JFR25" s="172"/>
      <c r="JFS25" s="162"/>
      <c r="JFT25" s="171"/>
      <c r="JFU25" s="171"/>
      <c r="JFV25" s="171"/>
      <c r="JFW25" s="171"/>
      <c r="JFX25" s="171"/>
      <c r="JFY25" s="171"/>
      <c r="JFZ25" s="172"/>
      <c r="JGA25" s="162"/>
      <c r="JGB25" s="171"/>
      <c r="JGC25" s="171"/>
      <c r="JGD25" s="171"/>
      <c r="JGE25" s="171"/>
      <c r="JGF25" s="171"/>
      <c r="JGG25" s="171"/>
      <c r="JGH25" s="172"/>
      <c r="JGI25" s="162"/>
      <c r="JGJ25" s="171"/>
      <c r="JGK25" s="171"/>
      <c r="JGL25" s="171"/>
      <c r="JGM25" s="171"/>
      <c r="JGN25" s="171"/>
      <c r="JGO25" s="171"/>
      <c r="JGP25" s="172"/>
      <c r="JGQ25" s="162"/>
      <c r="JGR25" s="171"/>
      <c r="JGS25" s="171"/>
      <c r="JGT25" s="171"/>
      <c r="JGU25" s="171"/>
      <c r="JGV25" s="171"/>
      <c r="JGW25" s="171"/>
      <c r="JGX25" s="172"/>
      <c r="JGY25" s="162"/>
      <c r="JGZ25" s="171"/>
      <c r="JHA25" s="171"/>
      <c r="JHB25" s="171"/>
      <c r="JHC25" s="171"/>
      <c r="JHD25" s="171"/>
      <c r="JHE25" s="171"/>
      <c r="JHF25" s="172"/>
      <c r="JHG25" s="162"/>
      <c r="JHH25" s="171"/>
      <c r="JHI25" s="171"/>
      <c r="JHJ25" s="171"/>
      <c r="JHK25" s="171"/>
      <c r="JHL25" s="171"/>
      <c r="JHM25" s="171"/>
      <c r="JHN25" s="172"/>
      <c r="JHO25" s="162"/>
      <c r="JHP25" s="171"/>
      <c r="JHQ25" s="171"/>
      <c r="JHR25" s="171"/>
      <c r="JHS25" s="171"/>
      <c r="JHT25" s="171"/>
      <c r="JHU25" s="171"/>
      <c r="JHV25" s="172"/>
      <c r="JHW25" s="162"/>
      <c r="JHX25" s="171"/>
      <c r="JHY25" s="171"/>
      <c r="JHZ25" s="171"/>
      <c r="JIA25" s="171"/>
      <c r="JIB25" s="171"/>
      <c r="JIC25" s="171"/>
      <c r="JID25" s="172"/>
      <c r="JIE25" s="162"/>
      <c r="JIF25" s="171"/>
      <c r="JIG25" s="171"/>
      <c r="JIH25" s="171"/>
      <c r="JII25" s="171"/>
      <c r="JIJ25" s="171"/>
      <c r="JIK25" s="171"/>
      <c r="JIL25" s="172"/>
      <c r="JIM25" s="162"/>
      <c r="JIN25" s="171"/>
      <c r="JIO25" s="171"/>
      <c r="JIP25" s="171"/>
      <c r="JIQ25" s="171"/>
      <c r="JIR25" s="171"/>
      <c r="JIS25" s="171"/>
      <c r="JIT25" s="172"/>
      <c r="JIU25" s="162"/>
      <c r="JIV25" s="171"/>
      <c r="JIW25" s="171"/>
      <c r="JIX25" s="171"/>
      <c r="JIY25" s="171"/>
      <c r="JIZ25" s="171"/>
      <c r="JJA25" s="171"/>
      <c r="JJB25" s="172"/>
      <c r="JJC25" s="162"/>
      <c r="JJD25" s="171"/>
      <c r="JJE25" s="171"/>
      <c r="JJF25" s="171"/>
      <c r="JJG25" s="171"/>
      <c r="JJH25" s="171"/>
      <c r="JJI25" s="171"/>
      <c r="JJJ25" s="172"/>
      <c r="JJK25" s="162"/>
      <c r="JJL25" s="171"/>
      <c r="JJM25" s="171"/>
      <c r="JJN25" s="171"/>
      <c r="JJO25" s="171"/>
      <c r="JJP25" s="171"/>
      <c r="JJQ25" s="171"/>
      <c r="JJR25" s="172"/>
      <c r="JJS25" s="162"/>
      <c r="JJT25" s="171"/>
      <c r="JJU25" s="171"/>
      <c r="JJV25" s="171"/>
      <c r="JJW25" s="171"/>
      <c r="JJX25" s="171"/>
      <c r="JJY25" s="171"/>
      <c r="JJZ25" s="172"/>
      <c r="JKA25" s="162"/>
      <c r="JKB25" s="171"/>
      <c r="JKC25" s="171"/>
      <c r="JKD25" s="171"/>
      <c r="JKE25" s="171"/>
      <c r="JKF25" s="171"/>
      <c r="JKG25" s="171"/>
      <c r="JKH25" s="172"/>
      <c r="JKI25" s="162"/>
      <c r="JKJ25" s="171"/>
      <c r="JKK25" s="171"/>
      <c r="JKL25" s="171"/>
      <c r="JKM25" s="171"/>
      <c r="JKN25" s="171"/>
      <c r="JKO25" s="171"/>
      <c r="JKP25" s="172"/>
      <c r="JKQ25" s="162"/>
      <c r="JKR25" s="171"/>
      <c r="JKS25" s="171"/>
      <c r="JKT25" s="171"/>
      <c r="JKU25" s="171"/>
      <c r="JKV25" s="171"/>
      <c r="JKW25" s="171"/>
      <c r="JKX25" s="172"/>
      <c r="JKY25" s="162"/>
      <c r="JKZ25" s="171"/>
      <c r="JLA25" s="171"/>
      <c r="JLB25" s="171"/>
      <c r="JLC25" s="171"/>
      <c r="JLD25" s="171"/>
      <c r="JLE25" s="171"/>
      <c r="JLF25" s="172"/>
      <c r="JLG25" s="162"/>
      <c r="JLH25" s="171"/>
      <c r="JLI25" s="171"/>
      <c r="JLJ25" s="171"/>
      <c r="JLK25" s="171"/>
      <c r="JLL25" s="171"/>
      <c r="JLM25" s="171"/>
      <c r="JLN25" s="172"/>
      <c r="JLO25" s="162"/>
      <c r="JLP25" s="171"/>
      <c r="JLQ25" s="171"/>
      <c r="JLR25" s="171"/>
      <c r="JLS25" s="171"/>
      <c r="JLT25" s="171"/>
      <c r="JLU25" s="171"/>
      <c r="JLV25" s="172"/>
      <c r="JLW25" s="162"/>
      <c r="JLX25" s="171"/>
      <c r="JLY25" s="171"/>
      <c r="JLZ25" s="171"/>
      <c r="JMA25" s="171"/>
      <c r="JMB25" s="171"/>
      <c r="JMC25" s="171"/>
      <c r="JMD25" s="172"/>
      <c r="JME25" s="162"/>
      <c r="JMF25" s="171"/>
      <c r="JMG25" s="171"/>
      <c r="JMH25" s="171"/>
      <c r="JMI25" s="171"/>
      <c r="JMJ25" s="171"/>
      <c r="JMK25" s="171"/>
      <c r="JML25" s="172"/>
      <c r="JMM25" s="162"/>
      <c r="JMN25" s="171"/>
      <c r="JMO25" s="171"/>
      <c r="JMP25" s="171"/>
      <c r="JMQ25" s="171"/>
      <c r="JMR25" s="171"/>
      <c r="JMS25" s="171"/>
      <c r="JMT25" s="172"/>
      <c r="JMU25" s="162"/>
      <c r="JMV25" s="171"/>
      <c r="JMW25" s="171"/>
      <c r="JMX25" s="171"/>
      <c r="JMY25" s="171"/>
      <c r="JMZ25" s="171"/>
      <c r="JNA25" s="171"/>
      <c r="JNB25" s="172"/>
      <c r="JNC25" s="162"/>
      <c r="JND25" s="171"/>
      <c r="JNE25" s="171"/>
      <c r="JNF25" s="171"/>
      <c r="JNG25" s="171"/>
      <c r="JNH25" s="171"/>
      <c r="JNI25" s="171"/>
      <c r="JNJ25" s="172"/>
      <c r="JNK25" s="162"/>
      <c r="JNL25" s="171"/>
      <c r="JNM25" s="171"/>
      <c r="JNN25" s="171"/>
      <c r="JNO25" s="171"/>
      <c r="JNP25" s="171"/>
      <c r="JNQ25" s="171"/>
      <c r="JNR25" s="172"/>
      <c r="JNS25" s="162"/>
      <c r="JNT25" s="171"/>
      <c r="JNU25" s="171"/>
      <c r="JNV25" s="171"/>
      <c r="JNW25" s="171"/>
      <c r="JNX25" s="171"/>
      <c r="JNY25" s="171"/>
      <c r="JNZ25" s="172"/>
      <c r="JOA25" s="162"/>
      <c r="JOB25" s="171"/>
      <c r="JOC25" s="171"/>
      <c r="JOD25" s="171"/>
      <c r="JOE25" s="171"/>
      <c r="JOF25" s="171"/>
      <c r="JOG25" s="171"/>
      <c r="JOH25" s="172"/>
      <c r="JOI25" s="162"/>
      <c r="JOJ25" s="171"/>
      <c r="JOK25" s="171"/>
      <c r="JOL25" s="171"/>
      <c r="JOM25" s="171"/>
      <c r="JON25" s="171"/>
      <c r="JOO25" s="171"/>
      <c r="JOP25" s="172"/>
      <c r="JOQ25" s="162"/>
      <c r="JOR25" s="171"/>
      <c r="JOS25" s="171"/>
      <c r="JOT25" s="171"/>
      <c r="JOU25" s="171"/>
      <c r="JOV25" s="171"/>
      <c r="JOW25" s="171"/>
      <c r="JOX25" s="172"/>
      <c r="JOY25" s="162"/>
      <c r="JOZ25" s="171"/>
      <c r="JPA25" s="171"/>
      <c r="JPB25" s="171"/>
      <c r="JPC25" s="171"/>
      <c r="JPD25" s="171"/>
      <c r="JPE25" s="171"/>
      <c r="JPF25" s="172"/>
      <c r="JPG25" s="162"/>
      <c r="JPH25" s="171"/>
      <c r="JPI25" s="171"/>
      <c r="JPJ25" s="171"/>
      <c r="JPK25" s="171"/>
      <c r="JPL25" s="171"/>
      <c r="JPM25" s="171"/>
      <c r="JPN25" s="172"/>
      <c r="JPO25" s="162"/>
      <c r="JPP25" s="171"/>
      <c r="JPQ25" s="171"/>
      <c r="JPR25" s="171"/>
      <c r="JPS25" s="171"/>
      <c r="JPT25" s="171"/>
      <c r="JPU25" s="171"/>
      <c r="JPV25" s="172"/>
      <c r="JPW25" s="162"/>
      <c r="JPX25" s="171"/>
      <c r="JPY25" s="171"/>
      <c r="JPZ25" s="171"/>
      <c r="JQA25" s="171"/>
      <c r="JQB25" s="171"/>
      <c r="JQC25" s="171"/>
      <c r="JQD25" s="172"/>
      <c r="JQE25" s="162"/>
      <c r="JQF25" s="171"/>
      <c r="JQG25" s="171"/>
      <c r="JQH25" s="171"/>
      <c r="JQI25" s="171"/>
      <c r="JQJ25" s="171"/>
      <c r="JQK25" s="171"/>
      <c r="JQL25" s="172"/>
      <c r="JQM25" s="162"/>
      <c r="JQN25" s="171"/>
      <c r="JQO25" s="171"/>
      <c r="JQP25" s="171"/>
      <c r="JQQ25" s="171"/>
      <c r="JQR25" s="171"/>
      <c r="JQS25" s="171"/>
      <c r="JQT25" s="172"/>
      <c r="JQU25" s="162"/>
      <c r="JQV25" s="171"/>
      <c r="JQW25" s="171"/>
      <c r="JQX25" s="171"/>
      <c r="JQY25" s="171"/>
      <c r="JQZ25" s="171"/>
      <c r="JRA25" s="171"/>
      <c r="JRB25" s="172"/>
      <c r="JRC25" s="162"/>
      <c r="JRD25" s="171"/>
      <c r="JRE25" s="171"/>
      <c r="JRF25" s="171"/>
      <c r="JRG25" s="171"/>
      <c r="JRH25" s="171"/>
      <c r="JRI25" s="171"/>
      <c r="JRJ25" s="172"/>
      <c r="JRK25" s="162"/>
      <c r="JRL25" s="171"/>
      <c r="JRM25" s="171"/>
      <c r="JRN25" s="171"/>
      <c r="JRO25" s="171"/>
      <c r="JRP25" s="171"/>
      <c r="JRQ25" s="171"/>
      <c r="JRR25" s="172"/>
      <c r="JRS25" s="162"/>
      <c r="JRT25" s="171"/>
      <c r="JRU25" s="171"/>
      <c r="JRV25" s="171"/>
      <c r="JRW25" s="171"/>
      <c r="JRX25" s="171"/>
      <c r="JRY25" s="171"/>
      <c r="JRZ25" s="172"/>
      <c r="JSA25" s="162"/>
      <c r="JSB25" s="171"/>
      <c r="JSC25" s="171"/>
      <c r="JSD25" s="171"/>
      <c r="JSE25" s="171"/>
      <c r="JSF25" s="171"/>
      <c r="JSG25" s="171"/>
      <c r="JSH25" s="172"/>
      <c r="JSI25" s="162"/>
      <c r="JSJ25" s="171"/>
      <c r="JSK25" s="171"/>
      <c r="JSL25" s="171"/>
      <c r="JSM25" s="171"/>
      <c r="JSN25" s="171"/>
      <c r="JSO25" s="171"/>
      <c r="JSP25" s="172"/>
      <c r="JSQ25" s="162"/>
      <c r="JSR25" s="171"/>
      <c r="JSS25" s="171"/>
      <c r="JST25" s="171"/>
      <c r="JSU25" s="171"/>
      <c r="JSV25" s="171"/>
      <c r="JSW25" s="171"/>
      <c r="JSX25" s="172"/>
      <c r="JSY25" s="162"/>
      <c r="JSZ25" s="171"/>
      <c r="JTA25" s="171"/>
      <c r="JTB25" s="171"/>
      <c r="JTC25" s="171"/>
      <c r="JTD25" s="171"/>
      <c r="JTE25" s="171"/>
      <c r="JTF25" s="172"/>
      <c r="JTG25" s="162"/>
      <c r="JTH25" s="171"/>
      <c r="JTI25" s="171"/>
      <c r="JTJ25" s="171"/>
      <c r="JTK25" s="171"/>
      <c r="JTL25" s="171"/>
      <c r="JTM25" s="171"/>
      <c r="JTN25" s="172"/>
      <c r="JTO25" s="162"/>
      <c r="JTP25" s="171"/>
      <c r="JTQ25" s="171"/>
      <c r="JTR25" s="171"/>
      <c r="JTS25" s="171"/>
      <c r="JTT25" s="171"/>
      <c r="JTU25" s="171"/>
      <c r="JTV25" s="172"/>
      <c r="JTW25" s="162"/>
      <c r="JTX25" s="171"/>
      <c r="JTY25" s="171"/>
      <c r="JTZ25" s="171"/>
      <c r="JUA25" s="171"/>
      <c r="JUB25" s="171"/>
      <c r="JUC25" s="171"/>
      <c r="JUD25" s="172"/>
      <c r="JUE25" s="162"/>
      <c r="JUF25" s="171"/>
      <c r="JUG25" s="171"/>
      <c r="JUH25" s="171"/>
      <c r="JUI25" s="171"/>
      <c r="JUJ25" s="171"/>
      <c r="JUK25" s="171"/>
      <c r="JUL25" s="172"/>
      <c r="JUM25" s="162"/>
      <c r="JUN25" s="171"/>
      <c r="JUO25" s="171"/>
      <c r="JUP25" s="171"/>
      <c r="JUQ25" s="171"/>
      <c r="JUR25" s="171"/>
      <c r="JUS25" s="171"/>
      <c r="JUT25" s="172"/>
      <c r="JUU25" s="162"/>
      <c r="JUV25" s="171"/>
      <c r="JUW25" s="171"/>
      <c r="JUX25" s="171"/>
      <c r="JUY25" s="171"/>
      <c r="JUZ25" s="171"/>
      <c r="JVA25" s="171"/>
      <c r="JVB25" s="172"/>
      <c r="JVC25" s="162"/>
      <c r="JVD25" s="171"/>
      <c r="JVE25" s="171"/>
      <c r="JVF25" s="171"/>
      <c r="JVG25" s="171"/>
      <c r="JVH25" s="171"/>
      <c r="JVI25" s="171"/>
      <c r="JVJ25" s="172"/>
      <c r="JVK25" s="162"/>
      <c r="JVL25" s="171"/>
      <c r="JVM25" s="171"/>
      <c r="JVN25" s="171"/>
      <c r="JVO25" s="171"/>
      <c r="JVP25" s="171"/>
      <c r="JVQ25" s="171"/>
      <c r="JVR25" s="172"/>
      <c r="JVS25" s="162"/>
      <c r="JVT25" s="171"/>
      <c r="JVU25" s="171"/>
      <c r="JVV25" s="171"/>
      <c r="JVW25" s="171"/>
      <c r="JVX25" s="171"/>
      <c r="JVY25" s="171"/>
      <c r="JVZ25" s="172"/>
      <c r="JWA25" s="162"/>
      <c r="JWB25" s="171"/>
      <c r="JWC25" s="171"/>
      <c r="JWD25" s="171"/>
      <c r="JWE25" s="171"/>
      <c r="JWF25" s="171"/>
      <c r="JWG25" s="171"/>
      <c r="JWH25" s="172"/>
      <c r="JWI25" s="162"/>
      <c r="JWJ25" s="171"/>
      <c r="JWK25" s="171"/>
      <c r="JWL25" s="171"/>
      <c r="JWM25" s="171"/>
      <c r="JWN25" s="171"/>
      <c r="JWO25" s="171"/>
      <c r="JWP25" s="172"/>
      <c r="JWQ25" s="162"/>
      <c r="JWR25" s="171"/>
      <c r="JWS25" s="171"/>
      <c r="JWT25" s="171"/>
      <c r="JWU25" s="171"/>
      <c r="JWV25" s="171"/>
      <c r="JWW25" s="171"/>
      <c r="JWX25" s="172"/>
      <c r="JWY25" s="162"/>
      <c r="JWZ25" s="171"/>
      <c r="JXA25" s="171"/>
      <c r="JXB25" s="171"/>
      <c r="JXC25" s="171"/>
      <c r="JXD25" s="171"/>
      <c r="JXE25" s="171"/>
      <c r="JXF25" s="172"/>
      <c r="JXG25" s="162"/>
      <c r="JXH25" s="171"/>
      <c r="JXI25" s="171"/>
      <c r="JXJ25" s="171"/>
      <c r="JXK25" s="171"/>
      <c r="JXL25" s="171"/>
      <c r="JXM25" s="171"/>
      <c r="JXN25" s="172"/>
      <c r="JXO25" s="162"/>
      <c r="JXP25" s="171"/>
      <c r="JXQ25" s="171"/>
      <c r="JXR25" s="171"/>
      <c r="JXS25" s="171"/>
      <c r="JXT25" s="171"/>
      <c r="JXU25" s="171"/>
      <c r="JXV25" s="172"/>
      <c r="JXW25" s="162"/>
      <c r="JXX25" s="171"/>
      <c r="JXY25" s="171"/>
      <c r="JXZ25" s="171"/>
      <c r="JYA25" s="171"/>
      <c r="JYB25" s="171"/>
      <c r="JYC25" s="171"/>
      <c r="JYD25" s="172"/>
      <c r="JYE25" s="162"/>
      <c r="JYF25" s="171"/>
      <c r="JYG25" s="171"/>
      <c r="JYH25" s="171"/>
      <c r="JYI25" s="171"/>
      <c r="JYJ25" s="171"/>
      <c r="JYK25" s="171"/>
      <c r="JYL25" s="172"/>
      <c r="JYM25" s="162"/>
      <c r="JYN25" s="171"/>
      <c r="JYO25" s="171"/>
      <c r="JYP25" s="171"/>
      <c r="JYQ25" s="171"/>
      <c r="JYR25" s="171"/>
      <c r="JYS25" s="171"/>
      <c r="JYT25" s="172"/>
      <c r="JYU25" s="162"/>
      <c r="JYV25" s="171"/>
      <c r="JYW25" s="171"/>
      <c r="JYX25" s="171"/>
      <c r="JYY25" s="171"/>
      <c r="JYZ25" s="171"/>
      <c r="JZA25" s="171"/>
      <c r="JZB25" s="172"/>
      <c r="JZC25" s="162"/>
      <c r="JZD25" s="171"/>
      <c r="JZE25" s="171"/>
      <c r="JZF25" s="171"/>
      <c r="JZG25" s="171"/>
      <c r="JZH25" s="171"/>
      <c r="JZI25" s="171"/>
      <c r="JZJ25" s="172"/>
      <c r="JZK25" s="162"/>
      <c r="JZL25" s="171"/>
      <c r="JZM25" s="171"/>
      <c r="JZN25" s="171"/>
      <c r="JZO25" s="171"/>
      <c r="JZP25" s="171"/>
      <c r="JZQ25" s="171"/>
      <c r="JZR25" s="172"/>
      <c r="JZS25" s="162"/>
      <c r="JZT25" s="171"/>
      <c r="JZU25" s="171"/>
      <c r="JZV25" s="171"/>
      <c r="JZW25" s="171"/>
      <c r="JZX25" s="171"/>
      <c r="JZY25" s="171"/>
      <c r="JZZ25" s="172"/>
      <c r="KAA25" s="162"/>
      <c r="KAB25" s="171"/>
      <c r="KAC25" s="171"/>
      <c r="KAD25" s="171"/>
      <c r="KAE25" s="171"/>
      <c r="KAF25" s="171"/>
      <c r="KAG25" s="171"/>
      <c r="KAH25" s="172"/>
      <c r="KAI25" s="162"/>
      <c r="KAJ25" s="171"/>
      <c r="KAK25" s="171"/>
      <c r="KAL25" s="171"/>
      <c r="KAM25" s="171"/>
      <c r="KAN25" s="171"/>
      <c r="KAO25" s="171"/>
      <c r="KAP25" s="172"/>
      <c r="KAQ25" s="162"/>
      <c r="KAR25" s="171"/>
      <c r="KAS25" s="171"/>
      <c r="KAT25" s="171"/>
      <c r="KAU25" s="171"/>
      <c r="KAV25" s="171"/>
      <c r="KAW25" s="171"/>
      <c r="KAX25" s="172"/>
      <c r="KAY25" s="162"/>
      <c r="KAZ25" s="171"/>
      <c r="KBA25" s="171"/>
      <c r="KBB25" s="171"/>
      <c r="KBC25" s="171"/>
      <c r="KBD25" s="171"/>
      <c r="KBE25" s="171"/>
      <c r="KBF25" s="172"/>
      <c r="KBG25" s="162"/>
      <c r="KBH25" s="171"/>
      <c r="KBI25" s="171"/>
      <c r="KBJ25" s="171"/>
      <c r="KBK25" s="171"/>
      <c r="KBL25" s="171"/>
      <c r="KBM25" s="171"/>
      <c r="KBN25" s="172"/>
      <c r="KBO25" s="162"/>
      <c r="KBP25" s="171"/>
      <c r="KBQ25" s="171"/>
      <c r="KBR25" s="171"/>
      <c r="KBS25" s="171"/>
      <c r="KBT25" s="171"/>
      <c r="KBU25" s="171"/>
      <c r="KBV25" s="172"/>
      <c r="KBW25" s="162"/>
      <c r="KBX25" s="171"/>
      <c r="KBY25" s="171"/>
      <c r="KBZ25" s="171"/>
      <c r="KCA25" s="171"/>
      <c r="KCB25" s="171"/>
      <c r="KCC25" s="171"/>
      <c r="KCD25" s="172"/>
      <c r="KCE25" s="162"/>
      <c r="KCF25" s="171"/>
      <c r="KCG25" s="171"/>
      <c r="KCH25" s="171"/>
      <c r="KCI25" s="171"/>
      <c r="KCJ25" s="171"/>
      <c r="KCK25" s="171"/>
      <c r="KCL25" s="172"/>
      <c r="KCM25" s="162"/>
      <c r="KCN25" s="171"/>
      <c r="KCO25" s="171"/>
      <c r="KCP25" s="171"/>
      <c r="KCQ25" s="171"/>
      <c r="KCR25" s="171"/>
      <c r="KCS25" s="171"/>
      <c r="KCT25" s="172"/>
      <c r="KCU25" s="162"/>
      <c r="KCV25" s="171"/>
      <c r="KCW25" s="171"/>
      <c r="KCX25" s="171"/>
      <c r="KCY25" s="171"/>
      <c r="KCZ25" s="171"/>
      <c r="KDA25" s="171"/>
      <c r="KDB25" s="172"/>
      <c r="KDC25" s="162"/>
      <c r="KDD25" s="171"/>
      <c r="KDE25" s="171"/>
      <c r="KDF25" s="171"/>
      <c r="KDG25" s="171"/>
      <c r="KDH25" s="171"/>
      <c r="KDI25" s="171"/>
      <c r="KDJ25" s="172"/>
      <c r="KDK25" s="162"/>
      <c r="KDL25" s="171"/>
      <c r="KDM25" s="171"/>
      <c r="KDN25" s="171"/>
      <c r="KDO25" s="171"/>
      <c r="KDP25" s="171"/>
      <c r="KDQ25" s="171"/>
      <c r="KDR25" s="172"/>
      <c r="KDS25" s="162"/>
      <c r="KDT25" s="171"/>
      <c r="KDU25" s="171"/>
      <c r="KDV25" s="171"/>
      <c r="KDW25" s="171"/>
      <c r="KDX25" s="171"/>
      <c r="KDY25" s="171"/>
      <c r="KDZ25" s="172"/>
      <c r="KEA25" s="162"/>
      <c r="KEB25" s="171"/>
      <c r="KEC25" s="171"/>
      <c r="KED25" s="171"/>
      <c r="KEE25" s="171"/>
      <c r="KEF25" s="171"/>
      <c r="KEG25" s="171"/>
      <c r="KEH25" s="172"/>
      <c r="KEI25" s="162"/>
      <c r="KEJ25" s="171"/>
      <c r="KEK25" s="171"/>
      <c r="KEL25" s="171"/>
      <c r="KEM25" s="171"/>
      <c r="KEN25" s="171"/>
      <c r="KEO25" s="171"/>
      <c r="KEP25" s="172"/>
      <c r="KEQ25" s="162"/>
      <c r="KER25" s="171"/>
      <c r="KES25" s="171"/>
      <c r="KET25" s="171"/>
      <c r="KEU25" s="171"/>
      <c r="KEV25" s="171"/>
      <c r="KEW25" s="171"/>
      <c r="KEX25" s="172"/>
      <c r="KEY25" s="162"/>
      <c r="KEZ25" s="171"/>
      <c r="KFA25" s="171"/>
      <c r="KFB25" s="171"/>
      <c r="KFC25" s="171"/>
      <c r="KFD25" s="171"/>
      <c r="KFE25" s="171"/>
      <c r="KFF25" s="172"/>
      <c r="KFG25" s="162"/>
      <c r="KFH25" s="171"/>
      <c r="KFI25" s="171"/>
      <c r="KFJ25" s="171"/>
      <c r="KFK25" s="171"/>
      <c r="KFL25" s="171"/>
      <c r="KFM25" s="171"/>
      <c r="KFN25" s="172"/>
      <c r="KFO25" s="162"/>
      <c r="KFP25" s="171"/>
      <c r="KFQ25" s="171"/>
      <c r="KFR25" s="171"/>
      <c r="KFS25" s="171"/>
      <c r="KFT25" s="171"/>
      <c r="KFU25" s="171"/>
      <c r="KFV25" s="172"/>
      <c r="KFW25" s="162"/>
      <c r="KFX25" s="171"/>
      <c r="KFY25" s="171"/>
      <c r="KFZ25" s="171"/>
      <c r="KGA25" s="171"/>
      <c r="KGB25" s="171"/>
      <c r="KGC25" s="171"/>
      <c r="KGD25" s="172"/>
      <c r="KGE25" s="162"/>
      <c r="KGF25" s="171"/>
      <c r="KGG25" s="171"/>
      <c r="KGH25" s="171"/>
      <c r="KGI25" s="171"/>
      <c r="KGJ25" s="171"/>
      <c r="KGK25" s="171"/>
      <c r="KGL25" s="172"/>
      <c r="KGM25" s="162"/>
      <c r="KGN25" s="171"/>
      <c r="KGO25" s="171"/>
      <c r="KGP25" s="171"/>
      <c r="KGQ25" s="171"/>
      <c r="KGR25" s="171"/>
      <c r="KGS25" s="171"/>
      <c r="KGT25" s="172"/>
      <c r="KGU25" s="162"/>
      <c r="KGV25" s="171"/>
      <c r="KGW25" s="171"/>
      <c r="KGX25" s="171"/>
      <c r="KGY25" s="171"/>
      <c r="KGZ25" s="171"/>
      <c r="KHA25" s="171"/>
      <c r="KHB25" s="172"/>
      <c r="KHC25" s="162"/>
      <c r="KHD25" s="171"/>
      <c r="KHE25" s="171"/>
      <c r="KHF25" s="171"/>
      <c r="KHG25" s="171"/>
      <c r="KHH25" s="171"/>
      <c r="KHI25" s="171"/>
      <c r="KHJ25" s="172"/>
      <c r="KHK25" s="162"/>
      <c r="KHL25" s="171"/>
      <c r="KHM25" s="171"/>
      <c r="KHN25" s="171"/>
      <c r="KHO25" s="171"/>
      <c r="KHP25" s="171"/>
      <c r="KHQ25" s="171"/>
      <c r="KHR25" s="172"/>
      <c r="KHS25" s="162"/>
      <c r="KHT25" s="171"/>
      <c r="KHU25" s="171"/>
      <c r="KHV25" s="171"/>
      <c r="KHW25" s="171"/>
      <c r="KHX25" s="171"/>
      <c r="KHY25" s="171"/>
      <c r="KHZ25" s="172"/>
      <c r="KIA25" s="162"/>
      <c r="KIB25" s="171"/>
      <c r="KIC25" s="171"/>
      <c r="KID25" s="171"/>
      <c r="KIE25" s="171"/>
      <c r="KIF25" s="171"/>
      <c r="KIG25" s="171"/>
      <c r="KIH25" s="172"/>
      <c r="KII25" s="162"/>
      <c r="KIJ25" s="171"/>
      <c r="KIK25" s="171"/>
      <c r="KIL25" s="171"/>
      <c r="KIM25" s="171"/>
      <c r="KIN25" s="171"/>
      <c r="KIO25" s="171"/>
      <c r="KIP25" s="172"/>
      <c r="KIQ25" s="162"/>
      <c r="KIR25" s="171"/>
      <c r="KIS25" s="171"/>
      <c r="KIT25" s="171"/>
      <c r="KIU25" s="171"/>
      <c r="KIV25" s="171"/>
      <c r="KIW25" s="171"/>
      <c r="KIX25" s="172"/>
      <c r="KIY25" s="162"/>
      <c r="KIZ25" s="171"/>
      <c r="KJA25" s="171"/>
      <c r="KJB25" s="171"/>
      <c r="KJC25" s="171"/>
      <c r="KJD25" s="171"/>
      <c r="KJE25" s="171"/>
      <c r="KJF25" s="172"/>
      <c r="KJG25" s="162"/>
      <c r="KJH25" s="171"/>
      <c r="KJI25" s="171"/>
      <c r="KJJ25" s="171"/>
      <c r="KJK25" s="171"/>
      <c r="KJL25" s="171"/>
      <c r="KJM25" s="171"/>
      <c r="KJN25" s="172"/>
      <c r="KJO25" s="162"/>
      <c r="KJP25" s="171"/>
      <c r="KJQ25" s="171"/>
      <c r="KJR25" s="171"/>
      <c r="KJS25" s="171"/>
      <c r="KJT25" s="171"/>
      <c r="KJU25" s="171"/>
      <c r="KJV25" s="172"/>
      <c r="KJW25" s="162"/>
      <c r="KJX25" s="171"/>
      <c r="KJY25" s="171"/>
      <c r="KJZ25" s="171"/>
      <c r="KKA25" s="171"/>
      <c r="KKB25" s="171"/>
      <c r="KKC25" s="171"/>
      <c r="KKD25" s="172"/>
      <c r="KKE25" s="162"/>
      <c r="KKF25" s="171"/>
      <c r="KKG25" s="171"/>
      <c r="KKH25" s="171"/>
      <c r="KKI25" s="171"/>
      <c r="KKJ25" s="171"/>
      <c r="KKK25" s="171"/>
      <c r="KKL25" s="172"/>
      <c r="KKM25" s="162"/>
      <c r="KKN25" s="171"/>
      <c r="KKO25" s="171"/>
      <c r="KKP25" s="171"/>
      <c r="KKQ25" s="171"/>
      <c r="KKR25" s="171"/>
      <c r="KKS25" s="171"/>
      <c r="KKT25" s="172"/>
      <c r="KKU25" s="162"/>
      <c r="KKV25" s="171"/>
      <c r="KKW25" s="171"/>
      <c r="KKX25" s="171"/>
      <c r="KKY25" s="171"/>
      <c r="KKZ25" s="171"/>
      <c r="KLA25" s="171"/>
      <c r="KLB25" s="172"/>
      <c r="KLC25" s="162"/>
      <c r="KLD25" s="171"/>
      <c r="KLE25" s="171"/>
      <c r="KLF25" s="171"/>
      <c r="KLG25" s="171"/>
      <c r="KLH25" s="171"/>
      <c r="KLI25" s="171"/>
      <c r="KLJ25" s="172"/>
      <c r="KLK25" s="162"/>
      <c r="KLL25" s="171"/>
      <c r="KLM25" s="171"/>
      <c r="KLN25" s="171"/>
      <c r="KLO25" s="171"/>
      <c r="KLP25" s="171"/>
      <c r="KLQ25" s="171"/>
      <c r="KLR25" s="172"/>
      <c r="KLS25" s="162"/>
      <c r="KLT25" s="171"/>
      <c r="KLU25" s="171"/>
      <c r="KLV25" s="171"/>
      <c r="KLW25" s="171"/>
      <c r="KLX25" s="171"/>
      <c r="KLY25" s="171"/>
      <c r="KLZ25" s="172"/>
      <c r="KMA25" s="162"/>
      <c r="KMB25" s="171"/>
      <c r="KMC25" s="171"/>
      <c r="KMD25" s="171"/>
      <c r="KME25" s="171"/>
      <c r="KMF25" s="171"/>
      <c r="KMG25" s="171"/>
      <c r="KMH25" s="172"/>
      <c r="KMI25" s="162"/>
      <c r="KMJ25" s="171"/>
      <c r="KMK25" s="171"/>
      <c r="KML25" s="171"/>
      <c r="KMM25" s="171"/>
      <c r="KMN25" s="171"/>
      <c r="KMO25" s="171"/>
      <c r="KMP25" s="172"/>
      <c r="KMQ25" s="162"/>
      <c r="KMR25" s="171"/>
      <c r="KMS25" s="171"/>
      <c r="KMT25" s="171"/>
      <c r="KMU25" s="171"/>
      <c r="KMV25" s="171"/>
      <c r="KMW25" s="171"/>
      <c r="KMX25" s="172"/>
      <c r="KMY25" s="162"/>
      <c r="KMZ25" s="171"/>
      <c r="KNA25" s="171"/>
      <c r="KNB25" s="171"/>
      <c r="KNC25" s="171"/>
      <c r="KND25" s="171"/>
      <c r="KNE25" s="171"/>
      <c r="KNF25" s="172"/>
      <c r="KNG25" s="162"/>
      <c r="KNH25" s="171"/>
      <c r="KNI25" s="171"/>
      <c r="KNJ25" s="171"/>
      <c r="KNK25" s="171"/>
      <c r="KNL25" s="171"/>
      <c r="KNM25" s="171"/>
      <c r="KNN25" s="172"/>
      <c r="KNO25" s="162"/>
      <c r="KNP25" s="171"/>
      <c r="KNQ25" s="171"/>
      <c r="KNR25" s="171"/>
      <c r="KNS25" s="171"/>
      <c r="KNT25" s="171"/>
      <c r="KNU25" s="171"/>
      <c r="KNV25" s="172"/>
      <c r="KNW25" s="162"/>
      <c r="KNX25" s="171"/>
      <c r="KNY25" s="171"/>
      <c r="KNZ25" s="171"/>
      <c r="KOA25" s="171"/>
      <c r="KOB25" s="171"/>
      <c r="KOC25" s="171"/>
      <c r="KOD25" s="172"/>
      <c r="KOE25" s="162"/>
      <c r="KOF25" s="171"/>
      <c r="KOG25" s="171"/>
      <c r="KOH25" s="171"/>
      <c r="KOI25" s="171"/>
      <c r="KOJ25" s="171"/>
      <c r="KOK25" s="171"/>
      <c r="KOL25" s="172"/>
      <c r="KOM25" s="162"/>
      <c r="KON25" s="171"/>
      <c r="KOO25" s="171"/>
      <c r="KOP25" s="171"/>
      <c r="KOQ25" s="171"/>
      <c r="KOR25" s="171"/>
      <c r="KOS25" s="171"/>
      <c r="KOT25" s="172"/>
      <c r="KOU25" s="162"/>
      <c r="KOV25" s="171"/>
      <c r="KOW25" s="171"/>
      <c r="KOX25" s="171"/>
      <c r="KOY25" s="171"/>
      <c r="KOZ25" s="171"/>
      <c r="KPA25" s="171"/>
      <c r="KPB25" s="172"/>
      <c r="KPC25" s="162"/>
      <c r="KPD25" s="171"/>
      <c r="KPE25" s="171"/>
      <c r="KPF25" s="171"/>
      <c r="KPG25" s="171"/>
      <c r="KPH25" s="171"/>
      <c r="KPI25" s="171"/>
      <c r="KPJ25" s="172"/>
      <c r="KPK25" s="162"/>
      <c r="KPL25" s="171"/>
      <c r="KPM25" s="171"/>
      <c r="KPN25" s="171"/>
      <c r="KPO25" s="171"/>
      <c r="KPP25" s="171"/>
      <c r="KPQ25" s="171"/>
      <c r="KPR25" s="172"/>
      <c r="KPS25" s="162"/>
      <c r="KPT25" s="171"/>
      <c r="KPU25" s="171"/>
      <c r="KPV25" s="171"/>
      <c r="KPW25" s="171"/>
      <c r="KPX25" s="171"/>
      <c r="KPY25" s="171"/>
      <c r="KPZ25" s="172"/>
      <c r="KQA25" s="162"/>
      <c r="KQB25" s="171"/>
      <c r="KQC25" s="171"/>
      <c r="KQD25" s="171"/>
      <c r="KQE25" s="171"/>
      <c r="KQF25" s="171"/>
      <c r="KQG25" s="171"/>
      <c r="KQH25" s="172"/>
      <c r="KQI25" s="162"/>
      <c r="KQJ25" s="171"/>
      <c r="KQK25" s="171"/>
      <c r="KQL25" s="171"/>
      <c r="KQM25" s="171"/>
      <c r="KQN25" s="171"/>
      <c r="KQO25" s="171"/>
      <c r="KQP25" s="172"/>
      <c r="KQQ25" s="162"/>
      <c r="KQR25" s="171"/>
      <c r="KQS25" s="171"/>
      <c r="KQT25" s="171"/>
      <c r="KQU25" s="171"/>
      <c r="KQV25" s="171"/>
      <c r="KQW25" s="171"/>
      <c r="KQX25" s="172"/>
      <c r="KQY25" s="162"/>
      <c r="KQZ25" s="171"/>
      <c r="KRA25" s="171"/>
      <c r="KRB25" s="171"/>
      <c r="KRC25" s="171"/>
      <c r="KRD25" s="171"/>
      <c r="KRE25" s="171"/>
      <c r="KRF25" s="172"/>
      <c r="KRG25" s="162"/>
      <c r="KRH25" s="171"/>
      <c r="KRI25" s="171"/>
      <c r="KRJ25" s="171"/>
      <c r="KRK25" s="171"/>
      <c r="KRL25" s="171"/>
      <c r="KRM25" s="171"/>
      <c r="KRN25" s="172"/>
      <c r="KRO25" s="162"/>
      <c r="KRP25" s="171"/>
      <c r="KRQ25" s="171"/>
      <c r="KRR25" s="171"/>
      <c r="KRS25" s="171"/>
      <c r="KRT25" s="171"/>
      <c r="KRU25" s="171"/>
      <c r="KRV25" s="172"/>
      <c r="KRW25" s="162"/>
      <c r="KRX25" s="171"/>
      <c r="KRY25" s="171"/>
      <c r="KRZ25" s="171"/>
      <c r="KSA25" s="171"/>
      <c r="KSB25" s="171"/>
      <c r="KSC25" s="171"/>
      <c r="KSD25" s="172"/>
      <c r="KSE25" s="162"/>
      <c r="KSF25" s="171"/>
      <c r="KSG25" s="171"/>
      <c r="KSH25" s="171"/>
      <c r="KSI25" s="171"/>
      <c r="KSJ25" s="171"/>
      <c r="KSK25" s="171"/>
      <c r="KSL25" s="172"/>
      <c r="KSM25" s="162"/>
      <c r="KSN25" s="171"/>
      <c r="KSO25" s="171"/>
      <c r="KSP25" s="171"/>
      <c r="KSQ25" s="171"/>
      <c r="KSR25" s="171"/>
      <c r="KSS25" s="171"/>
      <c r="KST25" s="172"/>
      <c r="KSU25" s="162"/>
      <c r="KSV25" s="171"/>
      <c r="KSW25" s="171"/>
      <c r="KSX25" s="171"/>
      <c r="KSY25" s="171"/>
      <c r="KSZ25" s="171"/>
      <c r="KTA25" s="171"/>
      <c r="KTB25" s="172"/>
      <c r="KTC25" s="162"/>
      <c r="KTD25" s="171"/>
      <c r="KTE25" s="171"/>
      <c r="KTF25" s="171"/>
      <c r="KTG25" s="171"/>
      <c r="KTH25" s="171"/>
      <c r="KTI25" s="171"/>
      <c r="KTJ25" s="172"/>
      <c r="KTK25" s="162"/>
      <c r="KTL25" s="171"/>
      <c r="KTM25" s="171"/>
      <c r="KTN25" s="171"/>
      <c r="KTO25" s="171"/>
      <c r="KTP25" s="171"/>
      <c r="KTQ25" s="171"/>
      <c r="KTR25" s="172"/>
      <c r="KTS25" s="162"/>
      <c r="KTT25" s="171"/>
      <c r="KTU25" s="171"/>
      <c r="KTV25" s="171"/>
      <c r="KTW25" s="171"/>
      <c r="KTX25" s="171"/>
      <c r="KTY25" s="171"/>
      <c r="KTZ25" s="172"/>
      <c r="KUA25" s="162"/>
      <c r="KUB25" s="171"/>
      <c r="KUC25" s="171"/>
      <c r="KUD25" s="171"/>
      <c r="KUE25" s="171"/>
      <c r="KUF25" s="171"/>
      <c r="KUG25" s="171"/>
      <c r="KUH25" s="172"/>
      <c r="KUI25" s="162"/>
      <c r="KUJ25" s="171"/>
      <c r="KUK25" s="171"/>
      <c r="KUL25" s="171"/>
      <c r="KUM25" s="171"/>
      <c r="KUN25" s="171"/>
      <c r="KUO25" s="171"/>
      <c r="KUP25" s="172"/>
      <c r="KUQ25" s="162"/>
      <c r="KUR25" s="171"/>
      <c r="KUS25" s="171"/>
      <c r="KUT25" s="171"/>
      <c r="KUU25" s="171"/>
      <c r="KUV25" s="171"/>
      <c r="KUW25" s="171"/>
      <c r="KUX25" s="172"/>
      <c r="KUY25" s="162"/>
      <c r="KUZ25" s="171"/>
      <c r="KVA25" s="171"/>
      <c r="KVB25" s="171"/>
      <c r="KVC25" s="171"/>
      <c r="KVD25" s="171"/>
      <c r="KVE25" s="171"/>
      <c r="KVF25" s="172"/>
      <c r="KVG25" s="162"/>
      <c r="KVH25" s="171"/>
      <c r="KVI25" s="171"/>
      <c r="KVJ25" s="171"/>
      <c r="KVK25" s="171"/>
      <c r="KVL25" s="171"/>
      <c r="KVM25" s="171"/>
      <c r="KVN25" s="172"/>
      <c r="KVO25" s="162"/>
      <c r="KVP25" s="171"/>
      <c r="KVQ25" s="171"/>
      <c r="KVR25" s="171"/>
      <c r="KVS25" s="171"/>
      <c r="KVT25" s="171"/>
      <c r="KVU25" s="171"/>
      <c r="KVV25" s="172"/>
      <c r="KVW25" s="162"/>
      <c r="KVX25" s="171"/>
      <c r="KVY25" s="171"/>
      <c r="KVZ25" s="171"/>
      <c r="KWA25" s="171"/>
      <c r="KWB25" s="171"/>
      <c r="KWC25" s="171"/>
      <c r="KWD25" s="172"/>
      <c r="KWE25" s="162"/>
      <c r="KWF25" s="171"/>
      <c r="KWG25" s="171"/>
      <c r="KWH25" s="171"/>
      <c r="KWI25" s="171"/>
      <c r="KWJ25" s="171"/>
      <c r="KWK25" s="171"/>
      <c r="KWL25" s="172"/>
      <c r="KWM25" s="162"/>
      <c r="KWN25" s="171"/>
      <c r="KWO25" s="171"/>
      <c r="KWP25" s="171"/>
      <c r="KWQ25" s="171"/>
      <c r="KWR25" s="171"/>
      <c r="KWS25" s="171"/>
      <c r="KWT25" s="172"/>
      <c r="KWU25" s="162"/>
      <c r="KWV25" s="171"/>
      <c r="KWW25" s="171"/>
      <c r="KWX25" s="171"/>
      <c r="KWY25" s="171"/>
      <c r="KWZ25" s="171"/>
      <c r="KXA25" s="171"/>
      <c r="KXB25" s="172"/>
      <c r="KXC25" s="162"/>
      <c r="KXD25" s="171"/>
      <c r="KXE25" s="171"/>
      <c r="KXF25" s="171"/>
      <c r="KXG25" s="171"/>
      <c r="KXH25" s="171"/>
      <c r="KXI25" s="171"/>
      <c r="KXJ25" s="172"/>
      <c r="KXK25" s="162"/>
      <c r="KXL25" s="171"/>
      <c r="KXM25" s="171"/>
      <c r="KXN25" s="171"/>
      <c r="KXO25" s="171"/>
      <c r="KXP25" s="171"/>
      <c r="KXQ25" s="171"/>
      <c r="KXR25" s="172"/>
      <c r="KXS25" s="162"/>
      <c r="KXT25" s="171"/>
      <c r="KXU25" s="171"/>
      <c r="KXV25" s="171"/>
      <c r="KXW25" s="171"/>
      <c r="KXX25" s="171"/>
      <c r="KXY25" s="171"/>
      <c r="KXZ25" s="172"/>
      <c r="KYA25" s="162"/>
      <c r="KYB25" s="171"/>
      <c r="KYC25" s="171"/>
      <c r="KYD25" s="171"/>
      <c r="KYE25" s="171"/>
      <c r="KYF25" s="171"/>
      <c r="KYG25" s="171"/>
      <c r="KYH25" s="172"/>
      <c r="KYI25" s="162"/>
      <c r="KYJ25" s="171"/>
      <c r="KYK25" s="171"/>
      <c r="KYL25" s="171"/>
      <c r="KYM25" s="171"/>
      <c r="KYN25" s="171"/>
      <c r="KYO25" s="171"/>
      <c r="KYP25" s="172"/>
      <c r="KYQ25" s="162"/>
      <c r="KYR25" s="171"/>
      <c r="KYS25" s="171"/>
      <c r="KYT25" s="171"/>
      <c r="KYU25" s="171"/>
      <c r="KYV25" s="171"/>
      <c r="KYW25" s="171"/>
      <c r="KYX25" s="172"/>
      <c r="KYY25" s="162"/>
      <c r="KYZ25" s="171"/>
      <c r="KZA25" s="171"/>
      <c r="KZB25" s="171"/>
      <c r="KZC25" s="171"/>
      <c r="KZD25" s="171"/>
      <c r="KZE25" s="171"/>
      <c r="KZF25" s="172"/>
      <c r="KZG25" s="162"/>
      <c r="KZH25" s="171"/>
      <c r="KZI25" s="171"/>
      <c r="KZJ25" s="171"/>
      <c r="KZK25" s="171"/>
      <c r="KZL25" s="171"/>
      <c r="KZM25" s="171"/>
      <c r="KZN25" s="172"/>
      <c r="KZO25" s="162"/>
      <c r="KZP25" s="171"/>
      <c r="KZQ25" s="171"/>
      <c r="KZR25" s="171"/>
      <c r="KZS25" s="171"/>
      <c r="KZT25" s="171"/>
      <c r="KZU25" s="171"/>
      <c r="KZV25" s="172"/>
      <c r="KZW25" s="162"/>
      <c r="KZX25" s="171"/>
      <c r="KZY25" s="171"/>
      <c r="KZZ25" s="171"/>
      <c r="LAA25" s="171"/>
      <c r="LAB25" s="171"/>
      <c r="LAC25" s="171"/>
      <c r="LAD25" s="172"/>
      <c r="LAE25" s="162"/>
      <c r="LAF25" s="171"/>
      <c r="LAG25" s="171"/>
      <c r="LAH25" s="171"/>
      <c r="LAI25" s="171"/>
      <c r="LAJ25" s="171"/>
      <c r="LAK25" s="171"/>
      <c r="LAL25" s="172"/>
      <c r="LAM25" s="162"/>
      <c r="LAN25" s="171"/>
      <c r="LAO25" s="171"/>
      <c r="LAP25" s="171"/>
      <c r="LAQ25" s="171"/>
      <c r="LAR25" s="171"/>
      <c r="LAS25" s="171"/>
      <c r="LAT25" s="172"/>
      <c r="LAU25" s="162"/>
      <c r="LAV25" s="171"/>
      <c r="LAW25" s="171"/>
      <c r="LAX25" s="171"/>
      <c r="LAY25" s="171"/>
      <c r="LAZ25" s="171"/>
      <c r="LBA25" s="171"/>
      <c r="LBB25" s="172"/>
      <c r="LBC25" s="162"/>
      <c r="LBD25" s="171"/>
      <c r="LBE25" s="171"/>
      <c r="LBF25" s="171"/>
      <c r="LBG25" s="171"/>
      <c r="LBH25" s="171"/>
      <c r="LBI25" s="171"/>
      <c r="LBJ25" s="172"/>
      <c r="LBK25" s="162"/>
      <c r="LBL25" s="171"/>
      <c r="LBM25" s="171"/>
      <c r="LBN25" s="171"/>
      <c r="LBO25" s="171"/>
      <c r="LBP25" s="171"/>
      <c r="LBQ25" s="171"/>
      <c r="LBR25" s="172"/>
      <c r="LBS25" s="162"/>
      <c r="LBT25" s="171"/>
      <c r="LBU25" s="171"/>
      <c r="LBV25" s="171"/>
      <c r="LBW25" s="171"/>
      <c r="LBX25" s="171"/>
      <c r="LBY25" s="171"/>
      <c r="LBZ25" s="172"/>
      <c r="LCA25" s="162"/>
      <c r="LCB25" s="171"/>
      <c r="LCC25" s="171"/>
      <c r="LCD25" s="171"/>
      <c r="LCE25" s="171"/>
      <c r="LCF25" s="171"/>
      <c r="LCG25" s="171"/>
      <c r="LCH25" s="172"/>
      <c r="LCI25" s="162"/>
      <c r="LCJ25" s="171"/>
      <c r="LCK25" s="171"/>
      <c r="LCL25" s="171"/>
      <c r="LCM25" s="171"/>
      <c r="LCN25" s="171"/>
      <c r="LCO25" s="171"/>
      <c r="LCP25" s="172"/>
      <c r="LCQ25" s="162"/>
      <c r="LCR25" s="171"/>
      <c r="LCS25" s="171"/>
      <c r="LCT25" s="171"/>
      <c r="LCU25" s="171"/>
      <c r="LCV25" s="171"/>
      <c r="LCW25" s="171"/>
      <c r="LCX25" s="172"/>
      <c r="LCY25" s="162"/>
      <c r="LCZ25" s="171"/>
      <c r="LDA25" s="171"/>
      <c r="LDB25" s="171"/>
      <c r="LDC25" s="171"/>
      <c r="LDD25" s="171"/>
      <c r="LDE25" s="171"/>
      <c r="LDF25" s="172"/>
      <c r="LDG25" s="162"/>
      <c r="LDH25" s="171"/>
      <c r="LDI25" s="171"/>
      <c r="LDJ25" s="171"/>
      <c r="LDK25" s="171"/>
      <c r="LDL25" s="171"/>
      <c r="LDM25" s="171"/>
      <c r="LDN25" s="172"/>
      <c r="LDO25" s="162"/>
      <c r="LDP25" s="171"/>
      <c r="LDQ25" s="171"/>
      <c r="LDR25" s="171"/>
      <c r="LDS25" s="171"/>
      <c r="LDT25" s="171"/>
      <c r="LDU25" s="171"/>
      <c r="LDV25" s="172"/>
      <c r="LDW25" s="162"/>
      <c r="LDX25" s="171"/>
      <c r="LDY25" s="171"/>
      <c r="LDZ25" s="171"/>
      <c r="LEA25" s="171"/>
      <c r="LEB25" s="171"/>
      <c r="LEC25" s="171"/>
      <c r="LED25" s="172"/>
      <c r="LEE25" s="162"/>
      <c r="LEF25" s="171"/>
      <c r="LEG25" s="171"/>
      <c r="LEH25" s="171"/>
      <c r="LEI25" s="171"/>
      <c r="LEJ25" s="171"/>
      <c r="LEK25" s="171"/>
      <c r="LEL25" s="172"/>
      <c r="LEM25" s="162"/>
      <c r="LEN25" s="171"/>
      <c r="LEO25" s="171"/>
      <c r="LEP25" s="171"/>
      <c r="LEQ25" s="171"/>
      <c r="LER25" s="171"/>
      <c r="LES25" s="171"/>
      <c r="LET25" s="172"/>
      <c r="LEU25" s="162"/>
      <c r="LEV25" s="171"/>
      <c r="LEW25" s="171"/>
      <c r="LEX25" s="171"/>
      <c r="LEY25" s="171"/>
      <c r="LEZ25" s="171"/>
      <c r="LFA25" s="171"/>
      <c r="LFB25" s="172"/>
      <c r="LFC25" s="162"/>
      <c r="LFD25" s="171"/>
      <c r="LFE25" s="171"/>
      <c r="LFF25" s="171"/>
      <c r="LFG25" s="171"/>
      <c r="LFH25" s="171"/>
      <c r="LFI25" s="171"/>
      <c r="LFJ25" s="172"/>
      <c r="LFK25" s="162"/>
      <c r="LFL25" s="171"/>
      <c r="LFM25" s="171"/>
      <c r="LFN25" s="171"/>
      <c r="LFO25" s="171"/>
      <c r="LFP25" s="171"/>
      <c r="LFQ25" s="171"/>
      <c r="LFR25" s="172"/>
      <c r="LFS25" s="162"/>
      <c r="LFT25" s="171"/>
      <c r="LFU25" s="171"/>
      <c r="LFV25" s="171"/>
      <c r="LFW25" s="171"/>
      <c r="LFX25" s="171"/>
      <c r="LFY25" s="171"/>
      <c r="LFZ25" s="172"/>
      <c r="LGA25" s="162"/>
      <c r="LGB25" s="171"/>
      <c r="LGC25" s="171"/>
      <c r="LGD25" s="171"/>
      <c r="LGE25" s="171"/>
      <c r="LGF25" s="171"/>
      <c r="LGG25" s="171"/>
      <c r="LGH25" s="172"/>
      <c r="LGI25" s="162"/>
      <c r="LGJ25" s="171"/>
      <c r="LGK25" s="171"/>
      <c r="LGL25" s="171"/>
      <c r="LGM25" s="171"/>
      <c r="LGN25" s="171"/>
      <c r="LGO25" s="171"/>
      <c r="LGP25" s="172"/>
      <c r="LGQ25" s="162"/>
      <c r="LGR25" s="171"/>
      <c r="LGS25" s="171"/>
      <c r="LGT25" s="171"/>
      <c r="LGU25" s="171"/>
      <c r="LGV25" s="171"/>
      <c r="LGW25" s="171"/>
      <c r="LGX25" s="172"/>
      <c r="LGY25" s="162"/>
      <c r="LGZ25" s="171"/>
      <c r="LHA25" s="171"/>
      <c r="LHB25" s="171"/>
      <c r="LHC25" s="171"/>
      <c r="LHD25" s="171"/>
      <c r="LHE25" s="171"/>
      <c r="LHF25" s="172"/>
      <c r="LHG25" s="162"/>
      <c r="LHH25" s="171"/>
      <c r="LHI25" s="171"/>
      <c r="LHJ25" s="171"/>
      <c r="LHK25" s="171"/>
      <c r="LHL25" s="171"/>
      <c r="LHM25" s="171"/>
      <c r="LHN25" s="172"/>
      <c r="LHO25" s="162"/>
      <c r="LHP25" s="171"/>
      <c r="LHQ25" s="171"/>
      <c r="LHR25" s="171"/>
      <c r="LHS25" s="171"/>
      <c r="LHT25" s="171"/>
      <c r="LHU25" s="171"/>
      <c r="LHV25" s="172"/>
      <c r="LHW25" s="162"/>
      <c r="LHX25" s="171"/>
      <c r="LHY25" s="171"/>
      <c r="LHZ25" s="171"/>
      <c r="LIA25" s="171"/>
      <c r="LIB25" s="171"/>
      <c r="LIC25" s="171"/>
      <c r="LID25" s="172"/>
      <c r="LIE25" s="162"/>
      <c r="LIF25" s="171"/>
      <c r="LIG25" s="171"/>
      <c r="LIH25" s="171"/>
      <c r="LII25" s="171"/>
      <c r="LIJ25" s="171"/>
      <c r="LIK25" s="171"/>
      <c r="LIL25" s="172"/>
      <c r="LIM25" s="162"/>
      <c r="LIN25" s="171"/>
      <c r="LIO25" s="171"/>
      <c r="LIP25" s="171"/>
      <c r="LIQ25" s="171"/>
      <c r="LIR25" s="171"/>
      <c r="LIS25" s="171"/>
      <c r="LIT25" s="172"/>
      <c r="LIU25" s="162"/>
      <c r="LIV25" s="171"/>
      <c r="LIW25" s="171"/>
      <c r="LIX25" s="171"/>
      <c r="LIY25" s="171"/>
      <c r="LIZ25" s="171"/>
      <c r="LJA25" s="171"/>
      <c r="LJB25" s="172"/>
      <c r="LJC25" s="162"/>
      <c r="LJD25" s="171"/>
      <c r="LJE25" s="171"/>
      <c r="LJF25" s="171"/>
      <c r="LJG25" s="171"/>
      <c r="LJH25" s="171"/>
      <c r="LJI25" s="171"/>
      <c r="LJJ25" s="172"/>
      <c r="LJK25" s="162"/>
      <c r="LJL25" s="171"/>
      <c r="LJM25" s="171"/>
      <c r="LJN25" s="171"/>
      <c r="LJO25" s="171"/>
      <c r="LJP25" s="171"/>
      <c r="LJQ25" s="171"/>
      <c r="LJR25" s="172"/>
      <c r="LJS25" s="162"/>
      <c r="LJT25" s="171"/>
      <c r="LJU25" s="171"/>
      <c r="LJV25" s="171"/>
      <c r="LJW25" s="171"/>
      <c r="LJX25" s="171"/>
      <c r="LJY25" s="171"/>
      <c r="LJZ25" s="172"/>
      <c r="LKA25" s="162"/>
      <c r="LKB25" s="171"/>
      <c r="LKC25" s="171"/>
      <c r="LKD25" s="171"/>
      <c r="LKE25" s="171"/>
      <c r="LKF25" s="171"/>
      <c r="LKG25" s="171"/>
      <c r="LKH25" s="172"/>
      <c r="LKI25" s="162"/>
      <c r="LKJ25" s="171"/>
      <c r="LKK25" s="171"/>
      <c r="LKL25" s="171"/>
      <c r="LKM25" s="171"/>
      <c r="LKN25" s="171"/>
      <c r="LKO25" s="171"/>
      <c r="LKP25" s="172"/>
      <c r="LKQ25" s="162"/>
      <c r="LKR25" s="171"/>
      <c r="LKS25" s="171"/>
      <c r="LKT25" s="171"/>
      <c r="LKU25" s="171"/>
      <c r="LKV25" s="171"/>
      <c r="LKW25" s="171"/>
      <c r="LKX25" s="172"/>
      <c r="LKY25" s="162"/>
      <c r="LKZ25" s="171"/>
      <c r="LLA25" s="171"/>
      <c r="LLB25" s="171"/>
      <c r="LLC25" s="171"/>
      <c r="LLD25" s="171"/>
      <c r="LLE25" s="171"/>
      <c r="LLF25" s="172"/>
      <c r="LLG25" s="162"/>
      <c r="LLH25" s="171"/>
      <c r="LLI25" s="171"/>
      <c r="LLJ25" s="171"/>
      <c r="LLK25" s="171"/>
      <c r="LLL25" s="171"/>
      <c r="LLM25" s="171"/>
      <c r="LLN25" s="172"/>
      <c r="LLO25" s="162"/>
      <c r="LLP25" s="171"/>
      <c r="LLQ25" s="171"/>
      <c r="LLR25" s="171"/>
      <c r="LLS25" s="171"/>
      <c r="LLT25" s="171"/>
      <c r="LLU25" s="171"/>
      <c r="LLV25" s="172"/>
      <c r="LLW25" s="162"/>
      <c r="LLX25" s="171"/>
      <c r="LLY25" s="171"/>
      <c r="LLZ25" s="171"/>
      <c r="LMA25" s="171"/>
      <c r="LMB25" s="171"/>
      <c r="LMC25" s="171"/>
      <c r="LMD25" s="172"/>
      <c r="LME25" s="162"/>
      <c r="LMF25" s="171"/>
      <c r="LMG25" s="171"/>
      <c r="LMH25" s="171"/>
      <c r="LMI25" s="171"/>
      <c r="LMJ25" s="171"/>
      <c r="LMK25" s="171"/>
      <c r="LML25" s="172"/>
      <c r="LMM25" s="162"/>
      <c r="LMN25" s="171"/>
      <c r="LMO25" s="171"/>
      <c r="LMP25" s="171"/>
      <c r="LMQ25" s="171"/>
      <c r="LMR25" s="171"/>
      <c r="LMS25" s="171"/>
      <c r="LMT25" s="172"/>
      <c r="LMU25" s="162"/>
      <c r="LMV25" s="171"/>
      <c r="LMW25" s="171"/>
      <c r="LMX25" s="171"/>
      <c r="LMY25" s="171"/>
      <c r="LMZ25" s="171"/>
      <c r="LNA25" s="171"/>
      <c r="LNB25" s="172"/>
      <c r="LNC25" s="162"/>
      <c r="LND25" s="171"/>
      <c r="LNE25" s="171"/>
      <c r="LNF25" s="171"/>
      <c r="LNG25" s="171"/>
      <c r="LNH25" s="171"/>
      <c r="LNI25" s="171"/>
      <c r="LNJ25" s="172"/>
      <c r="LNK25" s="162"/>
      <c r="LNL25" s="171"/>
      <c r="LNM25" s="171"/>
      <c r="LNN25" s="171"/>
      <c r="LNO25" s="171"/>
      <c r="LNP25" s="171"/>
      <c r="LNQ25" s="171"/>
      <c r="LNR25" s="172"/>
      <c r="LNS25" s="162"/>
      <c r="LNT25" s="171"/>
      <c r="LNU25" s="171"/>
      <c r="LNV25" s="171"/>
      <c r="LNW25" s="171"/>
      <c r="LNX25" s="171"/>
      <c r="LNY25" s="171"/>
      <c r="LNZ25" s="172"/>
      <c r="LOA25" s="162"/>
      <c r="LOB25" s="171"/>
      <c r="LOC25" s="171"/>
      <c r="LOD25" s="171"/>
      <c r="LOE25" s="171"/>
      <c r="LOF25" s="171"/>
      <c r="LOG25" s="171"/>
      <c r="LOH25" s="172"/>
      <c r="LOI25" s="162"/>
      <c r="LOJ25" s="171"/>
      <c r="LOK25" s="171"/>
      <c r="LOL25" s="171"/>
      <c r="LOM25" s="171"/>
      <c r="LON25" s="171"/>
      <c r="LOO25" s="171"/>
      <c r="LOP25" s="172"/>
      <c r="LOQ25" s="162"/>
      <c r="LOR25" s="171"/>
      <c r="LOS25" s="171"/>
      <c r="LOT25" s="171"/>
      <c r="LOU25" s="171"/>
      <c r="LOV25" s="171"/>
      <c r="LOW25" s="171"/>
      <c r="LOX25" s="172"/>
      <c r="LOY25" s="162"/>
      <c r="LOZ25" s="171"/>
      <c r="LPA25" s="171"/>
      <c r="LPB25" s="171"/>
      <c r="LPC25" s="171"/>
      <c r="LPD25" s="171"/>
      <c r="LPE25" s="171"/>
      <c r="LPF25" s="172"/>
      <c r="LPG25" s="162"/>
      <c r="LPH25" s="171"/>
      <c r="LPI25" s="171"/>
      <c r="LPJ25" s="171"/>
      <c r="LPK25" s="171"/>
      <c r="LPL25" s="171"/>
      <c r="LPM25" s="171"/>
      <c r="LPN25" s="172"/>
      <c r="LPO25" s="162"/>
      <c r="LPP25" s="171"/>
      <c r="LPQ25" s="171"/>
      <c r="LPR25" s="171"/>
      <c r="LPS25" s="171"/>
      <c r="LPT25" s="171"/>
      <c r="LPU25" s="171"/>
      <c r="LPV25" s="172"/>
      <c r="LPW25" s="162"/>
      <c r="LPX25" s="171"/>
      <c r="LPY25" s="171"/>
      <c r="LPZ25" s="171"/>
      <c r="LQA25" s="171"/>
      <c r="LQB25" s="171"/>
      <c r="LQC25" s="171"/>
      <c r="LQD25" s="172"/>
      <c r="LQE25" s="162"/>
      <c r="LQF25" s="171"/>
      <c r="LQG25" s="171"/>
      <c r="LQH25" s="171"/>
      <c r="LQI25" s="171"/>
      <c r="LQJ25" s="171"/>
      <c r="LQK25" s="171"/>
      <c r="LQL25" s="172"/>
      <c r="LQM25" s="162"/>
      <c r="LQN25" s="171"/>
      <c r="LQO25" s="171"/>
      <c r="LQP25" s="171"/>
      <c r="LQQ25" s="171"/>
      <c r="LQR25" s="171"/>
      <c r="LQS25" s="171"/>
      <c r="LQT25" s="172"/>
      <c r="LQU25" s="162"/>
      <c r="LQV25" s="171"/>
      <c r="LQW25" s="171"/>
      <c r="LQX25" s="171"/>
      <c r="LQY25" s="171"/>
      <c r="LQZ25" s="171"/>
      <c r="LRA25" s="171"/>
      <c r="LRB25" s="172"/>
      <c r="LRC25" s="162"/>
      <c r="LRD25" s="171"/>
      <c r="LRE25" s="171"/>
      <c r="LRF25" s="171"/>
      <c r="LRG25" s="171"/>
      <c r="LRH25" s="171"/>
      <c r="LRI25" s="171"/>
      <c r="LRJ25" s="172"/>
      <c r="LRK25" s="162"/>
      <c r="LRL25" s="171"/>
      <c r="LRM25" s="171"/>
      <c r="LRN25" s="171"/>
      <c r="LRO25" s="171"/>
      <c r="LRP25" s="171"/>
      <c r="LRQ25" s="171"/>
      <c r="LRR25" s="172"/>
      <c r="LRS25" s="162"/>
      <c r="LRT25" s="171"/>
      <c r="LRU25" s="171"/>
      <c r="LRV25" s="171"/>
      <c r="LRW25" s="171"/>
      <c r="LRX25" s="171"/>
      <c r="LRY25" s="171"/>
      <c r="LRZ25" s="172"/>
      <c r="LSA25" s="162"/>
      <c r="LSB25" s="171"/>
      <c r="LSC25" s="171"/>
      <c r="LSD25" s="171"/>
      <c r="LSE25" s="171"/>
      <c r="LSF25" s="171"/>
      <c r="LSG25" s="171"/>
      <c r="LSH25" s="172"/>
      <c r="LSI25" s="162"/>
      <c r="LSJ25" s="171"/>
      <c r="LSK25" s="171"/>
      <c r="LSL25" s="171"/>
      <c r="LSM25" s="171"/>
      <c r="LSN25" s="171"/>
      <c r="LSO25" s="171"/>
      <c r="LSP25" s="172"/>
      <c r="LSQ25" s="162"/>
      <c r="LSR25" s="171"/>
      <c r="LSS25" s="171"/>
      <c r="LST25" s="171"/>
      <c r="LSU25" s="171"/>
      <c r="LSV25" s="171"/>
      <c r="LSW25" s="171"/>
      <c r="LSX25" s="172"/>
      <c r="LSY25" s="162"/>
      <c r="LSZ25" s="171"/>
      <c r="LTA25" s="171"/>
      <c r="LTB25" s="171"/>
      <c r="LTC25" s="171"/>
      <c r="LTD25" s="171"/>
      <c r="LTE25" s="171"/>
      <c r="LTF25" s="172"/>
      <c r="LTG25" s="162"/>
      <c r="LTH25" s="171"/>
      <c r="LTI25" s="171"/>
      <c r="LTJ25" s="171"/>
      <c r="LTK25" s="171"/>
      <c r="LTL25" s="171"/>
      <c r="LTM25" s="171"/>
      <c r="LTN25" s="172"/>
      <c r="LTO25" s="162"/>
      <c r="LTP25" s="171"/>
      <c r="LTQ25" s="171"/>
      <c r="LTR25" s="171"/>
      <c r="LTS25" s="171"/>
      <c r="LTT25" s="171"/>
      <c r="LTU25" s="171"/>
      <c r="LTV25" s="172"/>
      <c r="LTW25" s="162"/>
      <c r="LTX25" s="171"/>
      <c r="LTY25" s="171"/>
      <c r="LTZ25" s="171"/>
      <c r="LUA25" s="171"/>
      <c r="LUB25" s="171"/>
      <c r="LUC25" s="171"/>
      <c r="LUD25" s="172"/>
      <c r="LUE25" s="162"/>
      <c r="LUF25" s="171"/>
      <c r="LUG25" s="171"/>
      <c r="LUH25" s="171"/>
      <c r="LUI25" s="171"/>
      <c r="LUJ25" s="171"/>
      <c r="LUK25" s="171"/>
      <c r="LUL25" s="172"/>
      <c r="LUM25" s="162"/>
      <c r="LUN25" s="171"/>
      <c r="LUO25" s="171"/>
      <c r="LUP25" s="171"/>
      <c r="LUQ25" s="171"/>
      <c r="LUR25" s="171"/>
      <c r="LUS25" s="171"/>
      <c r="LUT25" s="172"/>
      <c r="LUU25" s="162"/>
      <c r="LUV25" s="171"/>
      <c r="LUW25" s="171"/>
      <c r="LUX25" s="171"/>
      <c r="LUY25" s="171"/>
      <c r="LUZ25" s="171"/>
      <c r="LVA25" s="171"/>
      <c r="LVB25" s="172"/>
      <c r="LVC25" s="162"/>
      <c r="LVD25" s="171"/>
      <c r="LVE25" s="171"/>
      <c r="LVF25" s="171"/>
      <c r="LVG25" s="171"/>
      <c r="LVH25" s="171"/>
      <c r="LVI25" s="171"/>
      <c r="LVJ25" s="172"/>
      <c r="LVK25" s="162"/>
      <c r="LVL25" s="171"/>
      <c r="LVM25" s="171"/>
      <c r="LVN25" s="171"/>
      <c r="LVO25" s="171"/>
      <c r="LVP25" s="171"/>
      <c r="LVQ25" s="171"/>
      <c r="LVR25" s="172"/>
      <c r="LVS25" s="162"/>
      <c r="LVT25" s="171"/>
      <c r="LVU25" s="171"/>
      <c r="LVV25" s="171"/>
      <c r="LVW25" s="171"/>
      <c r="LVX25" s="171"/>
      <c r="LVY25" s="171"/>
      <c r="LVZ25" s="172"/>
      <c r="LWA25" s="162"/>
      <c r="LWB25" s="171"/>
      <c r="LWC25" s="171"/>
      <c r="LWD25" s="171"/>
      <c r="LWE25" s="171"/>
      <c r="LWF25" s="171"/>
      <c r="LWG25" s="171"/>
      <c r="LWH25" s="172"/>
      <c r="LWI25" s="162"/>
      <c r="LWJ25" s="171"/>
      <c r="LWK25" s="171"/>
      <c r="LWL25" s="171"/>
      <c r="LWM25" s="171"/>
      <c r="LWN25" s="171"/>
      <c r="LWO25" s="171"/>
      <c r="LWP25" s="172"/>
      <c r="LWQ25" s="162"/>
      <c r="LWR25" s="171"/>
      <c r="LWS25" s="171"/>
      <c r="LWT25" s="171"/>
      <c r="LWU25" s="171"/>
      <c r="LWV25" s="171"/>
      <c r="LWW25" s="171"/>
      <c r="LWX25" s="172"/>
      <c r="LWY25" s="162"/>
      <c r="LWZ25" s="171"/>
      <c r="LXA25" s="171"/>
      <c r="LXB25" s="171"/>
      <c r="LXC25" s="171"/>
      <c r="LXD25" s="171"/>
      <c r="LXE25" s="171"/>
      <c r="LXF25" s="172"/>
      <c r="LXG25" s="162"/>
      <c r="LXH25" s="171"/>
      <c r="LXI25" s="171"/>
      <c r="LXJ25" s="171"/>
      <c r="LXK25" s="171"/>
      <c r="LXL25" s="171"/>
      <c r="LXM25" s="171"/>
      <c r="LXN25" s="172"/>
      <c r="LXO25" s="162"/>
      <c r="LXP25" s="171"/>
      <c r="LXQ25" s="171"/>
      <c r="LXR25" s="171"/>
      <c r="LXS25" s="171"/>
      <c r="LXT25" s="171"/>
      <c r="LXU25" s="171"/>
      <c r="LXV25" s="172"/>
      <c r="LXW25" s="162"/>
      <c r="LXX25" s="171"/>
      <c r="LXY25" s="171"/>
      <c r="LXZ25" s="171"/>
      <c r="LYA25" s="171"/>
      <c r="LYB25" s="171"/>
      <c r="LYC25" s="171"/>
      <c r="LYD25" s="172"/>
      <c r="LYE25" s="162"/>
      <c r="LYF25" s="171"/>
      <c r="LYG25" s="171"/>
      <c r="LYH25" s="171"/>
      <c r="LYI25" s="171"/>
      <c r="LYJ25" s="171"/>
      <c r="LYK25" s="171"/>
      <c r="LYL25" s="172"/>
      <c r="LYM25" s="162"/>
      <c r="LYN25" s="171"/>
      <c r="LYO25" s="171"/>
      <c r="LYP25" s="171"/>
      <c r="LYQ25" s="171"/>
      <c r="LYR25" s="171"/>
      <c r="LYS25" s="171"/>
      <c r="LYT25" s="172"/>
      <c r="LYU25" s="162"/>
      <c r="LYV25" s="171"/>
      <c r="LYW25" s="171"/>
      <c r="LYX25" s="171"/>
      <c r="LYY25" s="171"/>
      <c r="LYZ25" s="171"/>
      <c r="LZA25" s="171"/>
      <c r="LZB25" s="172"/>
      <c r="LZC25" s="162"/>
      <c r="LZD25" s="171"/>
      <c r="LZE25" s="171"/>
      <c r="LZF25" s="171"/>
      <c r="LZG25" s="171"/>
      <c r="LZH25" s="171"/>
      <c r="LZI25" s="171"/>
      <c r="LZJ25" s="172"/>
      <c r="LZK25" s="162"/>
      <c r="LZL25" s="171"/>
      <c r="LZM25" s="171"/>
      <c r="LZN25" s="171"/>
      <c r="LZO25" s="171"/>
      <c r="LZP25" s="171"/>
      <c r="LZQ25" s="171"/>
      <c r="LZR25" s="172"/>
      <c r="LZS25" s="162"/>
      <c r="LZT25" s="171"/>
      <c r="LZU25" s="171"/>
      <c r="LZV25" s="171"/>
      <c r="LZW25" s="171"/>
      <c r="LZX25" s="171"/>
      <c r="LZY25" s="171"/>
      <c r="LZZ25" s="172"/>
      <c r="MAA25" s="162"/>
      <c r="MAB25" s="171"/>
      <c r="MAC25" s="171"/>
      <c r="MAD25" s="171"/>
      <c r="MAE25" s="171"/>
      <c r="MAF25" s="171"/>
      <c r="MAG25" s="171"/>
      <c r="MAH25" s="172"/>
      <c r="MAI25" s="162"/>
      <c r="MAJ25" s="171"/>
      <c r="MAK25" s="171"/>
      <c r="MAL25" s="171"/>
      <c r="MAM25" s="171"/>
      <c r="MAN25" s="171"/>
      <c r="MAO25" s="171"/>
      <c r="MAP25" s="172"/>
      <c r="MAQ25" s="162"/>
      <c r="MAR25" s="171"/>
      <c r="MAS25" s="171"/>
      <c r="MAT25" s="171"/>
      <c r="MAU25" s="171"/>
      <c r="MAV25" s="171"/>
      <c r="MAW25" s="171"/>
      <c r="MAX25" s="172"/>
      <c r="MAY25" s="162"/>
      <c r="MAZ25" s="171"/>
      <c r="MBA25" s="171"/>
      <c r="MBB25" s="171"/>
      <c r="MBC25" s="171"/>
      <c r="MBD25" s="171"/>
      <c r="MBE25" s="171"/>
      <c r="MBF25" s="172"/>
      <c r="MBG25" s="162"/>
      <c r="MBH25" s="171"/>
      <c r="MBI25" s="171"/>
      <c r="MBJ25" s="171"/>
      <c r="MBK25" s="171"/>
      <c r="MBL25" s="171"/>
      <c r="MBM25" s="171"/>
      <c r="MBN25" s="172"/>
      <c r="MBO25" s="162"/>
      <c r="MBP25" s="171"/>
      <c r="MBQ25" s="171"/>
      <c r="MBR25" s="171"/>
      <c r="MBS25" s="171"/>
      <c r="MBT25" s="171"/>
      <c r="MBU25" s="171"/>
      <c r="MBV25" s="172"/>
      <c r="MBW25" s="162"/>
      <c r="MBX25" s="171"/>
      <c r="MBY25" s="171"/>
      <c r="MBZ25" s="171"/>
      <c r="MCA25" s="171"/>
      <c r="MCB25" s="171"/>
      <c r="MCC25" s="171"/>
      <c r="MCD25" s="172"/>
      <c r="MCE25" s="162"/>
      <c r="MCF25" s="171"/>
      <c r="MCG25" s="171"/>
      <c r="MCH25" s="171"/>
      <c r="MCI25" s="171"/>
      <c r="MCJ25" s="171"/>
      <c r="MCK25" s="171"/>
      <c r="MCL25" s="172"/>
      <c r="MCM25" s="162"/>
      <c r="MCN25" s="171"/>
      <c r="MCO25" s="171"/>
      <c r="MCP25" s="171"/>
      <c r="MCQ25" s="171"/>
      <c r="MCR25" s="171"/>
      <c r="MCS25" s="171"/>
      <c r="MCT25" s="172"/>
      <c r="MCU25" s="162"/>
      <c r="MCV25" s="171"/>
      <c r="MCW25" s="171"/>
      <c r="MCX25" s="171"/>
      <c r="MCY25" s="171"/>
      <c r="MCZ25" s="171"/>
      <c r="MDA25" s="171"/>
      <c r="MDB25" s="172"/>
      <c r="MDC25" s="162"/>
      <c r="MDD25" s="171"/>
      <c r="MDE25" s="171"/>
      <c r="MDF25" s="171"/>
      <c r="MDG25" s="171"/>
      <c r="MDH25" s="171"/>
      <c r="MDI25" s="171"/>
      <c r="MDJ25" s="172"/>
      <c r="MDK25" s="162"/>
      <c r="MDL25" s="171"/>
      <c r="MDM25" s="171"/>
      <c r="MDN25" s="171"/>
      <c r="MDO25" s="171"/>
      <c r="MDP25" s="171"/>
      <c r="MDQ25" s="171"/>
      <c r="MDR25" s="172"/>
      <c r="MDS25" s="162"/>
      <c r="MDT25" s="171"/>
      <c r="MDU25" s="171"/>
      <c r="MDV25" s="171"/>
      <c r="MDW25" s="171"/>
      <c r="MDX25" s="171"/>
      <c r="MDY25" s="171"/>
      <c r="MDZ25" s="172"/>
      <c r="MEA25" s="162"/>
      <c r="MEB25" s="171"/>
      <c r="MEC25" s="171"/>
      <c r="MED25" s="171"/>
      <c r="MEE25" s="171"/>
      <c r="MEF25" s="171"/>
      <c r="MEG25" s="171"/>
      <c r="MEH25" s="172"/>
      <c r="MEI25" s="162"/>
      <c r="MEJ25" s="171"/>
      <c r="MEK25" s="171"/>
      <c r="MEL25" s="171"/>
      <c r="MEM25" s="171"/>
      <c r="MEN25" s="171"/>
      <c r="MEO25" s="171"/>
      <c r="MEP25" s="172"/>
      <c r="MEQ25" s="162"/>
      <c r="MER25" s="171"/>
      <c r="MES25" s="171"/>
      <c r="MET25" s="171"/>
      <c r="MEU25" s="171"/>
      <c r="MEV25" s="171"/>
      <c r="MEW25" s="171"/>
      <c r="MEX25" s="172"/>
      <c r="MEY25" s="162"/>
      <c r="MEZ25" s="171"/>
      <c r="MFA25" s="171"/>
      <c r="MFB25" s="171"/>
      <c r="MFC25" s="171"/>
      <c r="MFD25" s="171"/>
      <c r="MFE25" s="171"/>
      <c r="MFF25" s="172"/>
      <c r="MFG25" s="162"/>
      <c r="MFH25" s="171"/>
      <c r="MFI25" s="171"/>
      <c r="MFJ25" s="171"/>
      <c r="MFK25" s="171"/>
      <c r="MFL25" s="171"/>
      <c r="MFM25" s="171"/>
      <c r="MFN25" s="172"/>
      <c r="MFO25" s="162"/>
      <c r="MFP25" s="171"/>
      <c r="MFQ25" s="171"/>
      <c r="MFR25" s="171"/>
      <c r="MFS25" s="171"/>
      <c r="MFT25" s="171"/>
      <c r="MFU25" s="171"/>
      <c r="MFV25" s="172"/>
      <c r="MFW25" s="162"/>
      <c r="MFX25" s="171"/>
      <c r="MFY25" s="171"/>
      <c r="MFZ25" s="171"/>
      <c r="MGA25" s="171"/>
      <c r="MGB25" s="171"/>
      <c r="MGC25" s="171"/>
      <c r="MGD25" s="172"/>
      <c r="MGE25" s="162"/>
      <c r="MGF25" s="171"/>
      <c r="MGG25" s="171"/>
      <c r="MGH25" s="171"/>
      <c r="MGI25" s="171"/>
      <c r="MGJ25" s="171"/>
      <c r="MGK25" s="171"/>
      <c r="MGL25" s="172"/>
      <c r="MGM25" s="162"/>
      <c r="MGN25" s="171"/>
      <c r="MGO25" s="171"/>
      <c r="MGP25" s="171"/>
      <c r="MGQ25" s="171"/>
      <c r="MGR25" s="171"/>
      <c r="MGS25" s="171"/>
      <c r="MGT25" s="172"/>
      <c r="MGU25" s="162"/>
      <c r="MGV25" s="171"/>
      <c r="MGW25" s="171"/>
      <c r="MGX25" s="171"/>
      <c r="MGY25" s="171"/>
      <c r="MGZ25" s="171"/>
      <c r="MHA25" s="171"/>
      <c r="MHB25" s="172"/>
      <c r="MHC25" s="162"/>
      <c r="MHD25" s="171"/>
      <c r="MHE25" s="171"/>
      <c r="MHF25" s="171"/>
      <c r="MHG25" s="171"/>
      <c r="MHH25" s="171"/>
      <c r="MHI25" s="171"/>
      <c r="MHJ25" s="172"/>
      <c r="MHK25" s="162"/>
      <c r="MHL25" s="171"/>
      <c r="MHM25" s="171"/>
      <c r="MHN25" s="171"/>
      <c r="MHO25" s="171"/>
      <c r="MHP25" s="171"/>
      <c r="MHQ25" s="171"/>
      <c r="MHR25" s="172"/>
      <c r="MHS25" s="162"/>
      <c r="MHT25" s="171"/>
      <c r="MHU25" s="171"/>
      <c r="MHV25" s="171"/>
      <c r="MHW25" s="171"/>
      <c r="MHX25" s="171"/>
      <c r="MHY25" s="171"/>
      <c r="MHZ25" s="172"/>
      <c r="MIA25" s="162"/>
      <c r="MIB25" s="171"/>
      <c r="MIC25" s="171"/>
      <c r="MID25" s="171"/>
      <c r="MIE25" s="171"/>
      <c r="MIF25" s="171"/>
      <c r="MIG25" s="171"/>
      <c r="MIH25" s="172"/>
      <c r="MII25" s="162"/>
      <c r="MIJ25" s="171"/>
      <c r="MIK25" s="171"/>
      <c r="MIL25" s="171"/>
      <c r="MIM25" s="171"/>
      <c r="MIN25" s="171"/>
      <c r="MIO25" s="171"/>
      <c r="MIP25" s="172"/>
      <c r="MIQ25" s="162"/>
      <c r="MIR25" s="171"/>
      <c r="MIS25" s="171"/>
      <c r="MIT25" s="171"/>
      <c r="MIU25" s="171"/>
      <c r="MIV25" s="171"/>
      <c r="MIW25" s="171"/>
      <c r="MIX25" s="172"/>
      <c r="MIY25" s="162"/>
      <c r="MIZ25" s="171"/>
      <c r="MJA25" s="171"/>
      <c r="MJB25" s="171"/>
      <c r="MJC25" s="171"/>
      <c r="MJD25" s="171"/>
      <c r="MJE25" s="171"/>
      <c r="MJF25" s="172"/>
      <c r="MJG25" s="162"/>
      <c r="MJH25" s="171"/>
      <c r="MJI25" s="171"/>
      <c r="MJJ25" s="171"/>
      <c r="MJK25" s="171"/>
      <c r="MJL25" s="171"/>
      <c r="MJM25" s="171"/>
      <c r="MJN25" s="172"/>
      <c r="MJO25" s="162"/>
      <c r="MJP25" s="171"/>
      <c r="MJQ25" s="171"/>
      <c r="MJR25" s="171"/>
      <c r="MJS25" s="171"/>
      <c r="MJT25" s="171"/>
      <c r="MJU25" s="171"/>
      <c r="MJV25" s="172"/>
      <c r="MJW25" s="162"/>
      <c r="MJX25" s="171"/>
      <c r="MJY25" s="171"/>
      <c r="MJZ25" s="171"/>
      <c r="MKA25" s="171"/>
      <c r="MKB25" s="171"/>
      <c r="MKC25" s="171"/>
      <c r="MKD25" s="172"/>
      <c r="MKE25" s="162"/>
      <c r="MKF25" s="171"/>
      <c r="MKG25" s="171"/>
      <c r="MKH25" s="171"/>
      <c r="MKI25" s="171"/>
      <c r="MKJ25" s="171"/>
      <c r="MKK25" s="171"/>
      <c r="MKL25" s="172"/>
      <c r="MKM25" s="162"/>
      <c r="MKN25" s="171"/>
      <c r="MKO25" s="171"/>
      <c r="MKP25" s="171"/>
      <c r="MKQ25" s="171"/>
      <c r="MKR25" s="171"/>
      <c r="MKS25" s="171"/>
      <c r="MKT25" s="172"/>
      <c r="MKU25" s="162"/>
      <c r="MKV25" s="171"/>
      <c r="MKW25" s="171"/>
      <c r="MKX25" s="171"/>
      <c r="MKY25" s="171"/>
      <c r="MKZ25" s="171"/>
      <c r="MLA25" s="171"/>
      <c r="MLB25" s="172"/>
      <c r="MLC25" s="162"/>
      <c r="MLD25" s="171"/>
      <c r="MLE25" s="171"/>
      <c r="MLF25" s="171"/>
      <c r="MLG25" s="171"/>
      <c r="MLH25" s="171"/>
      <c r="MLI25" s="171"/>
      <c r="MLJ25" s="172"/>
      <c r="MLK25" s="162"/>
      <c r="MLL25" s="171"/>
      <c r="MLM25" s="171"/>
      <c r="MLN25" s="171"/>
      <c r="MLO25" s="171"/>
      <c r="MLP25" s="171"/>
      <c r="MLQ25" s="171"/>
      <c r="MLR25" s="172"/>
      <c r="MLS25" s="162"/>
      <c r="MLT25" s="171"/>
      <c r="MLU25" s="171"/>
      <c r="MLV25" s="171"/>
      <c r="MLW25" s="171"/>
      <c r="MLX25" s="171"/>
      <c r="MLY25" s="171"/>
      <c r="MLZ25" s="172"/>
      <c r="MMA25" s="162"/>
      <c r="MMB25" s="171"/>
      <c r="MMC25" s="171"/>
      <c r="MMD25" s="171"/>
      <c r="MME25" s="171"/>
      <c r="MMF25" s="171"/>
      <c r="MMG25" s="171"/>
      <c r="MMH25" s="172"/>
      <c r="MMI25" s="162"/>
      <c r="MMJ25" s="171"/>
      <c r="MMK25" s="171"/>
      <c r="MML25" s="171"/>
      <c r="MMM25" s="171"/>
      <c r="MMN25" s="171"/>
      <c r="MMO25" s="171"/>
      <c r="MMP25" s="172"/>
      <c r="MMQ25" s="162"/>
      <c r="MMR25" s="171"/>
      <c r="MMS25" s="171"/>
      <c r="MMT25" s="171"/>
      <c r="MMU25" s="171"/>
      <c r="MMV25" s="171"/>
      <c r="MMW25" s="171"/>
      <c r="MMX25" s="172"/>
      <c r="MMY25" s="162"/>
      <c r="MMZ25" s="171"/>
      <c r="MNA25" s="171"/>
      <c r="MNB25" s="171"/>
      <c r="MNC25" s="171"/>
      <c r="MND25" s="171"/>
      <c r="MNE25" s="171"/>
      <c r="MNF25" s="172"/>
      <c r="MNG25" s="162"/>
      <c r="MNH25" s="171"/>
      <c r="MNI25" s="171"/>
      <c r="MNJ25" s="171"/>
      <c r="MNK25" s="171"/>
      <c r="MNL25" s="171"/>
      <c r="MNM25" s="171"/>
      <c r="MNN25" s="172"/>
      <c r="MNO25" s="162"/>
      <c r="MNP25" s="171"/>
      <c r="MNQ25" s="171"/>
      <c r="MNR25" s="171"/>
      <c r="MNS25" s="171"/>
      <c r="MNT25" s="171"/>
      <c r="MNU25" s="171"/>
      <c r="MNV25" s="172"/>
      <c r="MNW25" s="162"/>
      <c r="MNX25" s="171"/>
      <c r="MNY25" s="171"/>
      <c r="MNZ25" s="171"/>
      <c r="MOA25" s="171"/>
      <c r="MOB25" s="171"/>
      <c r="MOC25" s="171"/>
      <c r="MOD25" s="172"/>
      <c r="MOE25" s="162"/>
      <c r="MOF25" s="171"/>
      <c r="MOG25" s="171"/>
      <c r="MOH25" s="171"/>
      <c r="MOI25" s="171"/>
      <c r="MOJ25" s="171"/>
      <c r="MOK25" s="171"/>
      <c r="MOL25" s="172"/>
      <c r="MOM25" s="162"/>
      <c r="MON25" s="171"/>
      <c r="MOO25" s="171"/>
      <c r="MOP25" s="171"/>
      <c r="MOQ25" s="171"/>
      <c r="MOR25" s="171"/>
      <c r="MOS25" s="171"/>
      <c r="MOT25" s="172"/>
      <c r="MOU25" s="162"/>
      <c r="MOV25" s="171"/>
      <c r="MOW25" s="171"/>
      <c r="MOX25" s="171"/>
      <c r="MOY25" s="171"/>
      <c r="MOZ25" s="171"/>
      <c r="MPA25" s="171"/>
      <c r="MPB25" s="172"/>
      <c r="MPC25" s="162"/>
      <c r="MPD25" s="171"/>
      <c r="MPE25" s="171"/>
      <c r="MPF25" s="171"/>
      <c r="MPG25" s="171"/>
      <c r="MPH25" s="171"/>
      <c r="MPI25" s="171"/>
      <c r="MPJ25" s="172"/>
      <c r="MPK25" s="162"/>
      <c r="MPL25" s="171"/>
      <c r="MPM25" s="171"/>
      <c r="MPN25" s="171"/>
      <c r="MPO25" s="171"/>
      <c r="MPP25" s="171"/>
      <c r="MPQ25" s="171"/>
      <c r="MPR25" s="172"/>
      <c r="MPS25" s="162"/>
      <c r="MPT25" s="171"/>
      <c r="MPU25" s="171"/>
      <c r="MPV25" s="171"/>
      <c r="MPW25" s="171"/>
      <c r="MPX25" s="171"/>
      <c r="MPY25" s="171"/>
      <c r="MPZ25" s="172"/>
      <c r="MQA25" s="162"/>
      <c r="MQB25" s="171"/>
      <c r="MQC25" s="171"/>
      <c r="MQD25" s="171"/>
      <c r="MQE25" s="171"/>
      <c r="MQF25" s="171"/>
      <c r="MQG25" s="171"/>
      <c r="MQH25" s="172"/>
      <c r="MQI25" s="162"/>
      <c r="MQJ25" s="171"/>
      <c r="MQK25" s="171"/>
      <c r="MQL25" s="171"/>
      <c r="MQM25" s="171"/>
      <c r="MQN25" s="171"/>
      <c r="MQO25" s="171"/>
      <c r="MQP25" s="172"/>
      <c r="MQQ25" s="162"/>
      <c r="MQR25" s="171"/>
      <c r="MQS25" s="171"/>
      <c r="MQT25" s="171"/>
      <c r="MQU25" s="171"/>
      <c r="MQV25" s="171"/>
      <c r="MQW25" s="171"/>
      <c r="MQX25" s="172"/>
      <c r="MQY25" s="162"/>
      <c r="MQZ25" s="171"/>
      <c r="MRA25" s="171"/>
      <c r="MRB25" s="171"/>
      <c r="MRC25" s="171"/>
      <c r="MRD25" s="171"/>
      <c r="MRE25" s="171"/>
      <c r="MRF25" s="172"/>
      <c r="MRG25" s="162"/>
      <c r="MRH25" s="171"/>
      <c r="MRI25" s="171"/>
      <c r="MRJ25" s="171"/>
      <c r="MRK25" s="171"/>
      <c r="MRL25" s="171"/>
      <c r="MRM25" s="171"/>
      <c r="MRN25" s="172"/>
      <c r="MRO25" s="162"/>
      <c r="MRP25" s="171"/>
      <c r="MRQ25" s="171"/>
      <c r="MRR25" s="171"/>
      <c r="MRS25" s="171"/>
      <c r="MRT25" s="171"/>
      <c r="MRU25" s="171"/>
      <c r="MRV25" s="172"/>
      <c r="MRW25" s="162"/>
      <c r="MRX25" s="171"/>
      <c r="MRY25" s="171"/>
      <c r="MRZ25" s="171"/>
      <c r="MSA25" s="171"/>
      <c r="MSB25" s="171"/>
      <c r="MSC25" s="171"/>
      <c r="MSD25" s="172"/>
      <c r="MSE25" s="162"/>
      <c r="MSF25" s="171"/>
      <c r="MSG25" s="171"/>
      <c r="MSH25" s="171"/>
      <c r="MSI25" s="171"/>
      <c r="MSJ25" s="171"/>
      <c r="MSK25" s="171"/>
      <c r="MSL25" s="172"/>
      <c r="MSM25" s="162"/>
      <c r="MSN25" s="171"/>
      <c r="MSO25" s="171"/>
      <c r="MSP25" s="171"/>
      <c r="MSQ25" s="171"/>
      <c r="MSR25" s="171"/>
      <c r="MSS25" s="171"/>
      <c r="MST25" s="172"/>
      <c r="MSU25" s="162"/>
      <c r="MSV25" s="171"/>
      <c r="MSW25" s="171"/>
      <c r="MSX25" s="171"/>
      <c r="MSY25" s="171"/>
      <c r="MSZ25" s="171"/>
      <c r="MTA25" s="171"/>
      <c r="MTB25" s="172"/>
      <c r="MTC25" s="162"/>
      <c r="MTD25" s="171"/>
      <c r="MTE25" s="171"/>
      <c r="MTF25" s="171"/>
      <c r="MTG25" s="171"/>
      <c r="MTH25" s="171"/>
      <c r="MTI25" s="171"/>
      <c r="MTJ25" s="172"/>
      <c r="MTK25" s="162"/>
      <c r="MTL25" s="171"/>
      <c r="MTM25" s="171"/>
      <c r="MTN25" s="171"/>
      <c r="MTO25" s="171"/>
      <c r="MTP25" s="171"/>
      <c r="MTQ25" s="171"/>
      <c r="MTR25" s="172"/>
      <c r="MTS25" s="162"/>
      <c r="MTT25" s="171"/>
      <c r="MTU25" s="171"/>
      <c r="MTV25" s="171"/>
      <c r="MTW25" s="171"/>
      <c r="MTX25" s="171"/>
      <c r="MTY25" s="171"/>
      <c r="MTZ25" s="172"/>
      <c r="MUA25" s="162"/>
      <c r="MUB25" s="171"/>
      <c r="MUC25" s="171"/>
      <c r="MUD25" s="171"/>
      <c r="MUE25" s="171"/>
      <c r="MUF25" s="171"/>
      <c r="MUG25" s="171"/>
      <c r="MUH25" s="172"/>
      <c r="MUI25" s="162"/>
      <c r="MUJ25" s="171"/>
      <c r="MUK25" s="171"/>
      <c r="MUL25" s="171"/>
      <c r="MUM25" s="171"/>
      <c r="MUN25" s="171"/>
      <c r="MUO25" s="171"/>
      <c r="MUP25" s="172"/>
      <c r="MUQ25" s="162"/>
      <c r="MUR25" s="171"/>
      <c r="MUS25" s="171"/>
      <c r="MUT25" s="171"/>
      <c r="MUU25" s="171"/>
      <c r="MUV25" s="171"/>
      <c r="MUW25" s="171"/>
      <c r="MUX25" s="172"/>
      <c r="MUY25" s="162"/>
      <c r="MUZ25" s="171"/>
      <c r="MVA25" s="171"/>
      <c r="MVB25" s="171"/>
      <c r="MVC25" s="171"/>
      <c r="MVD25" s="171"/>
      <c r="MVE25" s="171"/>
      <c r="MVF25" s="172"/>
      <c r="MVG25" s="162"/>
      <c r="MVH25" s="171"/>
      <c r="MVI25" s="171"/>
      <c r="MVJ25" s="171"/>
      <c r="MVK25" s="171"/>
      <c r="MVL25" s="171"/>
      <c r="MVM25" s="171"/>
      <c r="MVN25" s="172"/>
      <c r="MVO25" s="162"/>
      <c r="MVP25" s="171"/>
      <c r="MVQ25" s="171"/>
      <c r="MVR25" s="171"/>
      <c r="MVS25" s="171"/>
      <c r="MVT25" s="171"/>
      <c r="MVU25" s="171"/>
      <c r="MVV25" s="172"/>
      <c r="MVW25" s="162"/>
      <c r="MVX25" s="171"/>
      <c r="MVY25" s="171"/>
      <c r="MVZ25" s="171"/>
      <c r="MWA25" s="171"/>
      <c r="MWB25" s="171"/>
      <c r="MWC25" s="171"/>
      <c r="MWD25" s="172"/>
      <c r="MWE25" s="162"/>
      <c r="MWF25" s="171"/>
      <c r="MWG25" s="171"/>
      <c r="MWH25" s="171"/>
      <c r="MWI25" s="171"/>
      <c r="MWJ25" s="171"/>
      <c r="MWK25" s="171"/>
      <c r="MWL25" s="172"/>
      <c r="MWM25" s="162"/>
      <c r="MWN25" s="171"/>
      <c r="MWO25" s="171"/>
      <c r="MWP25" s="171"/>
      <c r="MWQ25" s="171"/>
      <c r="MWR25" s="171"/>
      <c r="MWS25" s="171"/>
      <c r="MWT25" s="172"/>
      <c r="MWU25" s="162"/>
      <c r="MWV25" s="171"/>
      <c r="MWW25" s="171"/>
      <c r="MWX25" s="171"/>
      <c r="MWY25" s="171"/>
      <c r="MWZ25" s="171"/>
      <c r="MXA25" s="171"/>
      <c r="MXB25" s="172"/>
      <c r="MXC25" s="162"/>
      <c r="MXD25" s="171"/>
      <c r="MXE25" s="171"/>
      <c r="MXF25" s="171"/>
      <c r="MXG25" s="171"/>
      <c r="MXH25" s="171"/>
      <c r="MXI25" s="171"/>
      <c r="MXJ25" s="172"/>
      <c r="MXK25" s="162"/>
      <c r="MXL25" s="171"/>
      <c r="MXM25" s="171"/>
      <c r="MXN25" s="171"/>
      <c r="MXO25" s="171"/>
      <c r="MXP25" s="171"/>
      <c r="MXQ25" s="171"/>
      <c r="MXR25" s="172"/>
      <c r="MXS25" s="162"/>
      <c r="MXT25" s="171"/>
      <c r="MXU25" s="171"/>
      <c r="MXV25" s="171"/>
      <c r="MXW25" s="171"/>
      <c r="MXX25" s="171"/>
      <c r="MXY25" s="171"/>
      <c r="MXZ25" s="172"/>
      <c r="MYA25" s="162"/>
      <c r="MYB25" s="171"/>
      <c r="MYC25" s="171"/>
      <c r="MYD25" s="171"/>
      <c r="MYE25" s="171"/>
      <c r="MYF25" s="171"/>
      <c r="MYG25" s="171"/>
      <c r="MYH25" s="172"/>
      <c r="MYI25" s="162"/>
      <c r="MYJ25" s="171"/>
      <c r="MYK25" s="171"/>
      <c r="MYL25" s="171"/>
      <c r="MYM25" s="171"/>
      <c r="MYN25" s="171"/>
      <c r="MYO25" s="171"/>
      <c r="MYP25" s="172"/>
      <c r="MYQ25" s="162"/>
      <c r="MYR25" s="171"/>
      <c r="MYS25" s="171"/>
      <c r="MYT25" s="171"/>
      <c r="MYU25" s="171"/>
      <c r="MYV25" s="171"/>
      <c r="MYW25" s="171"/>
      <c r="MYX25" s="172"/>
      <c r="MYY25" s="162"/>
      <c r="MYZ25" s="171"/>
      <c r="MZA25" s="171"/>
      <c r="MZB25" s="171"/>
      <c r="MZC25" s="171"/>
      <c r="MZD25" s="171"/>
      <c r="MZE25" s="171"/>
      <c r="MZF25" s="172"/>
      <c r="MZG25" s="162"/>
      <c r="MZH25" s="171"/>
      <c r="MZI25" s="171"/>
      <c r="MZJ25" s="171"/>
      <c r="MZK25" s="171"/>
      <c r="MZL25" s="171"/>
      <c r="MZM25" s="171"/>
      <c r="MZN25" s="172"/>
      <c r="MZO25" s="162"/>
      <c r="MZP25" s="171"/>
      <c r="MZQ25" s="171"/>
      <c r="MZR25" s="171"/>
      <c r="MZS25" s="171"/>
      <c r="MZT25" s="171"/>
      <c r="MZU25" s="171"/>
      <c r="MZV25" s="172"/>
      <c r="MZW25" s="162"/>
      <c r="MZX25" s="171"/>
      <c r="MZY25" s="171"/>
      <c r="MZZ25" s="171"/>
      <c r="NAA25" s="171"/>
      <c r="NAB25" s="171"/>
      <c r="NAC25" s="171"/>
      <c r="NAD25" s="172"/>
      <c r="NAE25" s="162"/>
      <c r="NAF25" s="171"/>
      <c r="NAG25" s="171"/>
      <c r="NAH25" s="171"/>
      <c r="NAI25" s="171"/>
      <c r="NAJ25" s="171"/>
      <c r="NAK25" s="171"/>
      <c r="NAL25" s="172"/>
      <c r="NAM25" s="162"/>
      <c r="NAN25" s="171"/>
      <c r="NAO25" s="171"/>
      <c r="NAP25" s="171"/>
      <c r="NAQ25" s="171"/>
      <c r="NAR25" s="171"/>
      <c r="NAS25" s="171"/>
      <c r="NAT25" s="172"/>
      <c r="NAU25" s="162"/>
      <c r="NAV25" s="171"/>
      <c r="NAW25" s="171"/>
      <c r="NAX25" s="171"/>
      <c r="NAY25" s="171"/>
      <c r="NAZ25" s="171"/>
      <c r="NBA25" s="171"/>
      <c r="NBB25" s="172"/>
      <c r="NBC25" s="162"/>
      <c r="NBD25" s="171"/>
      <c r="NBE25" s="171"/>
      <c r="NBF25" s="171"/>
      <c r="NBG25" s="171"/>
      <c r="NBH25" s="171"/>
      <c r="NBI25" s="171"/>
      <c r="NBJ25" s="172"/>
      <c r="NBK25" s="162"/>
      <c r="NBL25" s="171"/>
      <c r="NBM25" s="171"/>
      <c r="NBN25" s="171"/>
      <c r="NBO25" s="171"/>
      <c r="NBP25" s="171"/>
      <c r="NBQ25" s="171"/>
      <c r="NBR25" s="172"/>
      <c r="NBS25" s="162"/>
      <c r="NBT25" s="171"/>
      <c r="NBU25" s="171"/>
      <c r="NBV25" s="171"/>
      <c r="NBW25" s="171"/>
      <c r="NBX25" s="171"/>
      <c r="NBY25" s="171"/>
      <c r="NBZ25" s="172"/>
      <c r="NCA25" s="162"/>
      <c r="NCB25" s="171"/>
      <c r="NCC25" s="171"/>
      <c r="NCD25" s="171"/>
      <c r="NCE25" s="171"/>
      <c r="NCF25" s="171"/>
      <c r="NCG25" s="171"/>
      <c r="NCH25" s="172"/>
      <c r="NCI25" s="162"/>
      <c r="NCJ25" s="171"/>
      <c r="NCK25" s="171"/>
      <c r="NCL25" s="171"/>
      <c r="NCM25" s="171"/>
      <c r="NCN25" s="171"/>
      <c r="NCO25" s="171"/>
      <c r="NCP25" s="172"/>
      <c r="NCQ25" s="162"/>
      <c r="NCR25" s="171"/>
      <c r="NCS25" s="171"/>
      <c r="NCT25" s="171"/>
      <c r="NCU25" s="171"/>
      <c r="NCV25" s="171"/>
      <c r="NCW25" s="171"/>
      <c r="NCX25" s="172"/>
      <c r="NCY25" s="162"/>
      <c r="NCZ25" s="171"/>
      <c r="NDA25" s="171"/>
      <c r="NDB25" s="171"/>
      <c r="NDC25" s="171"/>
      <c r="NDD25" s="171"/>
      <c r="NDE25" s="171"/>
      <c r="NDF25" s="172"/>
      <c r="NDG25" s="162"/>
      <c r="NDH25" s="171"/>
      <c r="NDI25" s="171"/>
      <c r="NDJ25" s="171"/>
      <c r="NDK25" s="171"/>
      <c r="NDL25" s="171"/>
      <c r="NDM25" s="171"/>
      <c r="NDN25" s="172"/>
      <c r="NDO25" s="162"/>
      <c r="NDP25" s="171"/>
      <c r="NDQ25" s="171"/>
      <c r="NDR25" s="171"/>
      <c r="NDS25" s="171"/>
      <c r="NDT25" s="171"/>
      <c r="NDU25" s="171"/>
      <c r="NDV25" s="172"/>
      <c r="NDW25" s="162"/>
      <c r="NDX25" s="171"/>
      <c r="NDY25" s="171"/>
      <c r="NDZ25" s="171"/>
      <c r="NEA25" s="171"/>
      <c r="NEB25" s="171"/>
      <c r="NEC25" s="171"/>
      <c r="NED25" s="172"/>
      <c r="NEE25" s="162"/>
      <c r="NEF25" s="171"/>
      <c r="NEG25" s="171"/>
      <c r="NEH25" s="171"/>
      <c r="NEI25" s="171"/>
      <c r="NEJ25" s="171"/>
      <c r="NEK25" s="171"/>
      <c r="NEL25" s="172"/>
      <c r="NEM25" s="162"/>
      <c r="NEN25" s="171"/>
      <c r="NEO25" s="171"/>
      <c r="NEP25" s="171"/>
      <c r="NEQ25" s="171"/>
      <c r="NER25" s="171"/>
      <c r="NES25" s="171"/>
      <c r="NET25" s="172"/>
      <c r="NEU25" s="162"/>
      <c r="NEV25" s="171"/>
      <c r="NEW25" s="171"/>
      <c r="NEX25" s="171"/>
      <c r="NEY25" s="171"/>
      <c r="NEZ25" s="171"/>
      <c r="NFA25" s="171"/>
      <c r="NFB25" s="172"/>
      <c r="NFC25" s="162"/>
      <c r="NFD25" s="171"/>
      <c r="NFE25" s="171"/>
      <c r="NFF25" s="171"/>
      <c r="NFG25" s="171"/>
      <c r="NFH25" s="171"/>
      <c r="NFI25" s="171"/>
      <c r="NFJ25" s="172"/>
      <c r="NFK25" s="162"/>
      <c r="NFL25" s="171"/>
      <c r="NFM25" s="171"/>
      <c r="NFN25" s="171"/>
      <c r="NFO25" s="171"/>
      <c r="NFP25" s="171"/>
      <c r="NFQ25" s="171"/>
      <c r="NFR25" s="172"/>
      <c r="NFS25" s="162"/>
      <c r="NFT25" s="171"/>
      <c r="NFU25" s="171"/>
      <c r="NFV25" s="171"/>
      <c r="NFW25" s="171"/>
      <c r="NFX25" s="171"/>
      <c r="NFY25" s="171"/>
      <c r="NFZ25" s="172"/>
      <c r="NGA25" s="162"/>
      <c r="NGB25" s="171"/>
      <c r="NGC25" s="171"/>
      <c r="NGD25" s="171"/>
      <c r="NGE25" s="171"/>
      <c r="NGF25" s="171"/>
      <c r="NGG25" s="171"/>
      <c r="NGH25" s="172"/>
      <c r="NGI25" s="162"/>
      <c r="NGJ25" s="171"/>
      <c r="NGK25" s="171"/>
      <c r="NGL25" s="171"/>
      <c r="NGM25" s="171"/>
      <c r="NGN25" s="171"/>
      <c r="NGO25" s="171"/>
      <c r="NGP25" s="172"/>
      <c r="NGQ25" s="162"/>
      <c r="NGR25" s="171"/>
      <c r="NGS25" s="171"/>
      <c r="NGT25" s="171"/>
      <c r="NGU25" s="171"/>
      <c r="NGV25" s="171"/>
      <c r="NGW25" s="171"/>
      <c r="NGX25" s="172"/>
      <c r="NGY25" s="162"/>
      <c r="NGZ25" s="171"/>
      <c r="NHA25" s="171"/>
      <c r="NHB25" s="171"/>
      <c r="NHC25" s="171"/>
      <c r="NHD25" s="171"/>
      <c r="NHE25" s="171"/>
      <c r="NHF25" s="172"/>
      <c r="NHG25" s="162"/>
      <c r="NHH25" s="171"/>
      <c r="NHI25" s="171"/>
      <c r="NHJ25" s="171"/>
      <c r="NHK25" s="171"/>
      <c r="NHL25" s="171"/>
      <c r="NHM25" s="171"/>
      <c r="NHN25" s="172"/>
      <c r="NHO25" s="162"/>
      <c r="NHP25" s="171"/>
      <c r="NHQ25" s="171"/>
      <c r="NHR25" s="171"/>
      <c r="NHS25" s="171"/>
      <c r="NHT25" s="171"/>
      <c r="NHU25" s="171"/>
      <c r="NHV25" s="172"/>
      <c r="NHW25" s="162"/>
      <c r="NHX25" s="171"/>
      <c r="NHY25" s="171"/>
      <c r="NHZ25" s="171"/>
      <c r="NIA25" s="171"/>
      <c r="NIB25" s="171"/>
      <c r="NIC25" s="171"/>
      <c r="NID25" s="172"/>
      <c r="NIE25" s="162"/>
      <c r="NIF25" s="171"/>
      <c r="NIG25" s="171"/>
      <c r="NIH25" s="171"/>
      <c r="NII25" s="171"/>
      <c r="NIJ25" s="171"/>
      <c r="NIK25" s="171"/>
      <c r="NIL25" s="172"/>
      <c r="NIM25" s="162"/>
      <c r="NIN25" s="171"/>
      <c r="NIO25" s="171"/>
      <c r="NIP25" s="171"/>
      <c r="NIQ25" s="171"/>
      <c r="NIR25" s="171"/>
      <c r="NIS25" s="171"/>
      <c r="NIT25" s="172"/>
      <c r="NIU25" s="162"/>
      <c r="NIV25" s="171"/>
      <c r="NIW25" s="171"/>
      <c r="NIX25" s="171"/>
      <c r="NIY25" s="171"/>
      <c r="NIZ25" s="171"/>
      <c r="NJA25" s="171"/>
      <c r="NJB25" s="172"/>
      <c r="NJC25" s="162"/>
      <c r="NJD25" s="171"/>
      <c r="NJE25" s="171"/>
      <c r="NJF25" s="171"/>
      <c r="NJG25" s="171"/>
      <c r="NJH25" s="171"/>
      <c r="NJI25" s="171"/>
      <c r="NJJ25" s="172"/>
      <c r="NJK25" s="162"/>
      <c r="NJL25" s="171"/>
      <c r="NJM25" s="171"/>
      <c r="NJN25" s="171"/>
      <c r="NJO25" s="171"/>
      <c r="NJP25" s="171"/>
      <c r="NJQ25" s="171"/>
      <c r="NJR25" s="172"/>
      <c r="NJS25" s="162"/>
      <c r="NJT25" s="171"/>
      <c r="NJU25" s="171"/>
      <c r="NJV25" s="171"/>
      <c r="NJW25" s="171"/>
      <c r="NJX25" s="171"/>
      <c r="NJY25" s="171"/>
      <c r="NJZ25" s="172"/>
      <c r="NKA25" s="162"/>
      <c r="NKB25" s="171"/>
      <c r="NKC25" s="171"/>
      <c r="NKD25" s="171"/>
      <c r="NKE25" s="171"/>
      <c r="NKF25" s="171"/>
      <c r="NKG25" s="171"/>
      <c r="NKH25" s="172"/>
      <c r="NKI25" s="162"/>
      <c r="NKJ25" s="171"/>
      <c r="NKK25" s="171"/>
      <c r="NKL25" s="171"/>
      <c r="NKM25" s="171"/>
      <c r="NKN25" s="171"/>
      <c r="NKO25" s="171"/>
      <c r="NKP25" s="172"/>
      <c r="NKQ25" s="162"/>
      <c r="NKR25" s="171"/>
      <c r="NKS25" s="171"/>
      <c r="NKT25" s="171"/>
      <c r="NKU25" s="171"/>
      <c r="NKV25" s="171"/>
      <c r="NKW25" s="171"/>
      <c r="NKX25" s="172"/>
      <c r="NKY25" s="162"/>
      <c r="NKZ25" s="171"/>
      <c r="NLA25" s="171"/>
      <c r="NLB25" s="171"/>
      <c r="NLC25" s="171"/>
      <c r="NLD25" s="171"/>
      <c r="NLE25" s="171"/>
      <c r="NLF25" s="172"/>
      <c r="NLG25" s="162"/>
      <c r="NLH25" s="171"/>
      <c r="NLI25" s="171"/>
      <c r="NLJ25" s="171"/>
      <c r="NLK25" s="171"/>
      <c r="NLL25" s="171"/>
      <c r="NLM25" s="171"/>
      <c r="NLN25" s="172"/>
      <c r="NLO25" s="162"/>
      <c r="NLP25" s="171"/>
      <c r="NLQ25" s="171"/>
      <c r="NLR25" s="171"/>
      <c r="NLS25" s="171"/>
      <c r="NLT25" s="171"/>
      <c r="NLU25" s="171"/>
      <c r="NLV25" s="172"/>
      <c r="NLW25" s="162"/>
      <c r="NLX25" s="171"/>
      <c r="NLY25" s="171"/>
      <c r="NLZ25" s="171"/>
      <c r="NMA25" s="171"/>
      <c r="NMB25" s="171"/>
      <c r="NMC25" s="171"/>
      <c r="NMD25" s="172"/>
      <c r="NME25" s="162"/>
      <c r="NMF25" s="171"/>
      <c r="NMG25" s="171"/>
      <c r="NMH25" s="171"/>
      <c r="NMI25" s="171"/>
      <c r="NMJ25" s="171"/>
      <c r="NMK25" s="171"/>
      <c r="NML25" s="172"/>
      <c r="NMM25" s="162"/>
      <c r="NMN25" s="171"/>
      <c r="NMO25" s="171"/>
      <c r="NMP25" s="171"/>
      <c r="NMQ25" s="171"/>
      <c r="NMR25" s="171"/>
      <c r="NMS25" s="171"/>
      <c r="NMT25" s="172"/>
      <c r="NMU25" s="162"/>
      <c r="NMV25" s="171"/>
      <c r="NMW25" s="171"/>
      <c r="NMX25" s="171"/>
      <c r="NMY25" s="171"/>
      <c r="NMZ25" s="171"/>
      <c r="NNA25" s="171"/>
      <c r="NNB25" s="172"/>
      <c r="NNC25" s="162"/>
      <c r="NND25" s="171"/>
      <c r="NNE25" s="171"/>
      <c r="NNF25" s="171"/>
      <c r="NNG25" s="171"/>
      <c r="NNH25" s="171"/>
      <c r="NNI25" s="171"/>
      <c r="NNJ25" s="172"/>
      <c r="NNK25" s="162"/>
      <c r="NNL25" s="171"/>
      <c r="NNM25" s="171"/>
      <c r="NNN25" s="171"/>
      <c r="NNO25" s="171"/>
      <c r="NNP25" s="171"/>
      <c r="NNQ25" s="171"/>
      <c r="NNR25" s="172"/>
      <c r="NNS25" s="162"/>
      <c r="NNT25" s="171"/>
      <c r="NNU25" s="171"/>
      <c r="NNV25" s="171"/>
      <c r="NNW25" s="171"/>
      <c r="NNX25" s="171"/>
      <c r="NNY25" s="171"/>
      <c r="NNZ25" s="172"/>
      <c r="NOA25" s="162"/>
      <c r="NOB25" s="171"/>
      <c r="NOC25" s="171"/>
      <c r="NOD25" s="171"/>
      <c r="NOE25" s="171"/>
      <c r="NOF25" s="171"/>
      <c r="NOG25" s="171"/>
      <c r="NOH25" s="172"/>
      <c r="NOI25" s="162"/>
      <c r="NOJ25" s="171"/>
      <c r="NOK25" s="171"/>
      <c r="NOL25" s="171"/>
      <c r="NOM25" s="171"/>
      <c r="NON25" s="171"/>
      <c r="NOO25" s="171"/>
      <c r="NOP25" s="172"/>
      <c r="NOQ25" s="162"/>
      <c r="NOR25" s="171"/>
      <c r="NOS25" s="171"/>
      <c r="NOT25" s="171"/>
      <c r="NOU25" s="171"/>
      <c r="NOV25" s="171"/>
      <c r="NOW25" s="171"/>
      <c r="NOX25" s="172"/>
      <c r="NOY25" s="162"/>
      <c r="NOZ25" s="171"/>
      <c r="NPA25" s="171"/>
      <c r="NPB25" s="171"/>
      <c r="NPC25" s="171"/>
      <c r="NPD25" s="171"/>
      <c r="NPE25" s="171"/>
      <c r="NPF25" s="172"/>
      <c r="NPG25" s="162"/>
      <c r="NPH25" s="171"/>
      <c r="NPI25" s="171"/>
      <c r="NPJ25" s="171"/>
      <c r="NPK25" s="171"/>
      <c r="NPL25" s="171"/>
      <c r="NPM25" s="171"/>
      <c r="NPN25" s="172"/>
      <c r="NPO25" s="162"/>
      <c r="NPP25" s="171"/>
      <c r="NPQ25" s="171"/>
      <c r="NPR25" s="171"/>
      <c r="NPS25" s="171"/>
      <c r="NPT25" s="171"/>
      <c r="NPU25" s="171"/>
      <c r="NPV25" s="172"/>
      <c r="NPW25" s="162"/>
      <c r="NPX25" s="171"/>
      <c r="NPY25" s="171"/>
      <c r="NPZ25" s="171"/>
      <c r="NQA25" s="171"/>
      <c r="NQB25" s="171"/>
      <c r="NQC25" s="171"/>
      <c r="NQD25" s="172"/>
      <c r="NQE25" s="162"/>
      <c r="NQF25" s="171"/>
      <c r="NQG25" s="171"/>
      <c r="NQH25" s="171"/>
      <c r="NQI25" s="171"/>
      <c r="NQJ25" s="171"/>
      <c r="NQK25" s="171"/>
      <c r="NQL25" s="172"/>
      <c r="NQM25" s="162"/>
      <c r="NQN25" s="171"/>
      <c r="NQO25" s="171"/>
      <c r="NQP25" s="171"/>
      <c r="NQQ25" s="171"/>
      <c r="NQR25" s="171"/>
      <c r="NQS25" s="171"/>
      <c r="NQT25" s="172"/>
      <c r="NQU25" s="162"/>
      <c r="NQV25" s="171"/>
      <c r="NQW25" s="171"/>
      <c r="NQX25" s="171"/>
      <c r="NQY25" s="171"/>
      <c r="NQZ25" s="171"/>
      <c r="NRA25" s="171"/>
      <c r="NRB25" s="172"/>
      <c r="NRC25" s="162"/>
      <c r="NRD25" s="171"/>
      <c r="NRE25" s="171"/>
      <c r="NRF25" s="171"/>
      <c r="NRG25" s="171"/>
      <c r="NRH25" s="171"/>
      <c r="NRI25" s="171"/>
      <c r="NRJ25" s="172"/>
      <c r="NRK25" s="162"/>
      <c r="NRL25" s="171"/>
      <c r="NRM25" s="171"/>
      <c r="NRN25" s="171"/>
      <c r="NRO25" s="171"/>
      <c r="NRP25" s="171"/>
      <c r="NRQ25" s="171"/>
      <c r="NRR25" s="172"/>
      <c r="NRS25" s="162"/>
      <c r="NRT25" s="171"/>
      <c r="NRU25" s="171"/>
      <c r="NRV25" s="171"/>
      <c r="NRW25" s="171"/>
      <c r="NRX25" s="171"/>
      <c r="NRY25" s="171"/>
      <c r="NRZ25" s="172"/>
      <c r="NSA25" s="162"/>
      <c r="NSB25" s="171"/>
      <c r="NSC25" s="171"/>
      <c r="NSD25" s="171"/>
      <c r="NSE25" s="171"/>
      <c r="NSF25" s="171"/>
      <c r="NSG25" s="171"/>
      <c r="NSH25" s="172"/>
      <c r="NSI25" s="162"/>
      <c r="NSJ25" s="171"/>
      <c r="NSK25" s="171"/>
      <c r="NSL25" s="171"/>
      <c r="NSM25" s="171"/>
      <c r="NSN25" s="171"/>
      <c r="NSO25" s="171"/>
      <c r="NSP25" s="172"/>
      <c r="NSQ25" s="162"/>
      <c r="NSR25" s="171"/>
      <c r="NSS25" s="171"/>
      <c r="NST25" s="171"/>
      <c r="NSU25" s="171"/>
      <c r="NSV25" s="171"/>
      <c r="NSW25" s="171"/>
      <c r="NSX25" s="172"/>
      <c r="NSY25" s="162"/>
      <c r="NSZ25" s="171"/>
      <c r="NTA25" s="171"/>
      <c r="NTB25" s="171"/>
      <c r="NTC25" s="171"/>
      <c r="NTD25" s="171"/>
      <c r="NTE25" s="171"/>
      <c r="NTF25" s="172"/>
      <c r="NTG25" s="162"/>
      <c r="NTH25" s="171"/>
      <c r="NTI25" s="171"/>
      <c r="NTJ25" s="171"/>
      <c r="NTK25" s="171"/>
      <c r="NTL25" s="171"/>
      <c r="NTM25" s="171"/>
      <c r="NTN25" s="172"/>
      <c r="NTO25" s="162"/>
      <c r="NTP25" s="171"/>
      <c r="NTQ25" s="171"/>
      <c r="NTR25" s="171"/>
      <c r="NTS25" s="171"/>
      <c r="NTT25" s="171"/>
      <c r="NTU25" s="171"/>
      <c r="NTV25" s="172"/>
      <c r="NTW25" s="162"/>
      <c r="NTX25" s="171"/>
      <c r="NTY25" s="171"/>
      <c r="NTZ25" s="171"/>
      <c r="NUA25" s="171"/>
      <c r="NUB25" s="171"/>
      <c r="NUC25" s="171"/>
      <c r="NUD25" s="172"/>
      <c r="NUE25" s="162"/>
      <c r="NUF25" s="171"/>
      <c r="NUG25" s="171"/>
      <c r="NUH25" s="171"/>
      <c r="NUI25" s="171"/>
      <c r="NUJ25" s="171"/>
      <c r="NUK25" s="171"/>
      <c r="NUL25" s="172"/>
      <c r="NUM25" s="162"/>
      <c r="NUN25" s="171"/>
      <c r="NUO25" s="171"/>
      <c r="NUP25" s="171"/>
      <c r="NUQ25" s="171"/>
      <c r="NUR25" s="171"/>
      <c r="NUS25" s="171"/>
      <c r="NUT25" s="172"/>
      <c r="NUU25" s="162"/>
      <c r="NUV25" s="171"/>
      <c r="NUW25" s="171"/>
      <c r="NUX25" s="171"/>
      <c r="NUY25" s="171"/>
      <c r="NUZ25" s="171"/>
      <c r="NVA25" s="171"/>
      <c r="NVB25" s="172"/>
      <c r="NVC25" s="162"/>
      <c r="NVD25" s="171"/>
      <c r="NVE25" s="171"/>
      <c r="NVF25" s="171"/>
      <c r="NVG25" s="171"/>
      <c r="NVH25" s="171"/>
      <c r="NVI25" s="171"/>
      <c r="NVJ25" s="172"/>
      <c r="NVK25" s="162"/>
      <c r="NVL25" s="171"/>
      <c r="NVM25" s="171"/>
      <c r="NVN25" s="171"/>
      <c r="NVO25" s="171"/>
      <c r="NVP25" s="171"/>
      <c r="NVQ25" s="171"/>
      <c r="NVR25" s="172"/>
      <c r="NVS25" s="162"/>
      <c r="NVT25" s="171"/>
      <c r="NVU25" s="171"/>
      <c r="NVV25" s="171"/>
      <c r="NVW25" s="171"/>
      <c r="NVX25" s="171"/>
      <c r="NVY25" s="171"/>
      <c r="NVZ25" s="172"/>
      <c r="NWA25" s="162"/>
      <c r="NWB25" s="171"/>
      <c r="NWC25" s="171"/>
      <c r="NWD25" s="171"/>
      <c r="NWE25" s="171"/>
      <c r="NWF25" s="171"/>
      <c r="NWG25" s="171"/>
      <c r="NWH25" s="172"/>
      <c r="NWI25" s="162"/>
      <c r="NWJ25" s="171"/>
      <c r="NWK25" s="171"/>
      <c r="NWL25" s="171"/>
      <c r="NWM25" s="171"/>
      <c r="NWN25" s="171"/>
      <c r="NWO25" s="171"/>
      <c r="NWP25" s="172"/>
      <c r="NWQ25" s="162"/>
      <c r="NWR25" s="171"/>
      <c r="NWS25" s="171"/>
      <c r="NWT25" s="171"/>
      <c r="NWU25" s="171"/>
      <c r="NWV25" s="171"/>
      <c r="NWW25" s="171"/>
      <c r="NWX25" s="172"/>
      <c r="NWY25" s="162"/>
      <c r="NWZ25" s="171"/>
      <c r="NXA25" s="171"/>
      <c r="NXB25" s="171"/>
      <c r="NXC25" s="171"/>
      <c r="NXD25" s="171"/>
      <c r="NXE25" s="171"/>
      <c r="NXF25" s="172"/>
      <c r="NXG25" s="162"/>
      <c r="NXH25" s="171"/>
      <c r="NXI25" s="171"/>
      <c r="NXJ25" s="171"/>
      <c r="NXK25" s="171"/>
      <c r="NXL25" s="171"/>
      <c r="NXM25" s="171"/>
      <c r="NXN25" s="172"/>
      <c r="NXO25" s="162"/>
      <c r="NXP25" s="171"/>
      <c r="NXQ25" s="171"/>
      <c r="NXR25" s="171"/>
      <c r="NXS25" s="171"/>
      <c r="NXT25" s="171"/>
      <c r="NXU25" s="171"/>
      <c r="NXV25" s="172"/>
      <c r="NXW25" s="162"/>
      <c r="NXX25" s="171"/>
      <c r="NXY25" s="171"/>
      <c r="NXZ25" s="171"/>
      <c r="NYA25" s="171"/>
      <c r="NYB25" s="171"/>
      <c r="NYC25" s="171"/>
      <c r="NYD25" s="172"/>
      <c r="NYE25" s="162"/>
      <c r="NYF25" s="171"/>
      <c r="NYG25" s="171"/>
      <c r="NYH25" s="171"/>
      <c r="NYI25" s="171"/>
      <c r="NYJ25" s="171"/>
      <c r="NYK25" s="171"/>
      <c r="NYL25" s="172"/>
      <c r="NYM25" s="162"/>
      <c r="NYN25" s="171"/>
      <c r="NYO25" s="171"/>
      <c r="NYP25" s="171"/>
      <c r="NYQ25" s="171"/>
      <c r="NYR25" s="171"/>
      <c r="NYS25" s="171"/>
      <c r="NYT25" s="172"/>
      <c r="NYU25" s="162"/>
      <c r="NYV25" s="171"/>
      <c r="NYW25" s="171"/>
      <c r="NYX25" s="171"/>
      <c r="NYY25" s="171"/>
      <c r="NYZ25" s="171"/>
      <c r="NZA25" s="171"/>
      <c r="NZB25" s="172"/>
      <c r="NZC25" s="162"/>
      <c r="NZD25" s="171"/>
      <c r="NZE25" s="171"/>
      <c r="NZF25" s="171"/>
      <c r="NZG25" s="171"/>
      <c r="NZH25" s="171"/>
      <c r="NZI25" s="171"/>
      <c r="NZJ25" s="172"/>
      <c r="NZK25" s="162"/>
      <c r="NZL25" s="171"/>
      <c r="NZM25" s="171"/>
      <c r="NZN25" s="171"/>
      <c r="NZO25" s="171"/>
      <c r="NZP25" s="171"/>
      <c r="NZQ25" s="171"/>
      <c r="NZR25" s="172"/>
      <c r="NZS25" s="162"/>
      <c r="NZT25" s="171"/>
      <c r="NZU25" s="171"/>
      <c r="NZV25" s="171"/>
      <c r="NZW25" s="171"/>
      <c r="NZX25" s="171"/>
      <c r="NZY25" s="171"/>
      <c r="NZZ25" s="172"/>
      <c r="OAA25" s="162"/>
      <c r="OAB25" s="171"/>
      <c r="OAC25" s="171"/>
      <c r="OAD25" s="171"/>
      <c r="OAE25" s="171"/>
      <c r="OAF25" s="171"/>
      <c r="OAG25" s="171"/>
      <c r="OAH25" s="172"/>
      <c r="OAI25" s="162"/>
      <c r="OAJ25" s="171"/>
      <c r="OAK25" s="171"/>
      <c r="OAL25" s="171"/>
      <c r="OAM25" s="171"/>
      <c r="OAN25" s="171"/>
      <c r="OAO25" s="171"/>
      <c r="OAP25" s="172"/>
      <c r="OAQ25" s="162"/>
      <c r="OAR25" s="171"/>
      <c r="OAS25" s="171"/>
      <c r="OAT25" s="171"/>
      <c r="OAU25" s="171"/>
      <c r="OAV25" s="171"/>
      <c r="OAW25" s="171"/>
      <c r="OAX25" s="172"/>
      <c r="OAY25" s="162"/>
      <c r="OAZ25" s="171"/>
      <c r="OBA25" s="171"/>
      <c r="OBB25" s="171"/>
      <c r="OBC25" s="171"/>
      <c r="OBD25" s="171"/>
      <c r="OBE25" s="171"/>
      <c r="OBF25" s="172"/>
      <c r="OBG25" s="162"/>
      <c r="OBH25" s="171"/>
      <c r="OBI25" s="171"/>
      <c r="OBJ25" s="171"/>
      <c r="OBK25" s="171"/>
      <c r="OBL25" s="171"/>
      <c r="OBM25" s="171"/>
      <c r="OBN25" s="172"/>
      <c r="OBO25" s="162"/>
      <c r="OBP25" s="171"/>
      <c r="OBQ25" s="171"/>
      <c r="OBR25" s="171"/>
      <c r="OBS25" s="171"/>
      <c r="OBT25" s="171"/>
      <c r="OBU25" s="171"/>
      <c r="OBV25" s="172"/>
      <c r="OBW25" s="162"/>
      <c r="OBX25" s="171"/>
      <c r="OBY25" s="171"/>
      <c r="OBZ25" s="171"/>
      <c r="OCA25" s="171"/>
      <c r="OCB25" s="171"/>
      <c r="OCC25" s="171"/>
      <c r="OCD25" s="172"/>
      <c r="OCE25" s="162"/>
      <c r="OCF25" s="171"/>
      <c r="OCG25" s="171"/>
      <c r="OCH25" s="171"/>
      <c r="OCI25" s="171"/>
      <c r="OCJ25" s="171"/>
      <c r="OCK25" s="171"/>
      <c r="OCL25" s="172"/>
      <c r="OCM25" s="162"/>
      <c r="OCN25" s="171"/>
      <c r="OCO25" s="171"/>
      <c r="OCP25" s="171"/>
      <c r="OCQ25" s="171"/>
      <c r="OCR25" s="171"/>
      <c r="OCS25" s="171"/>
      <c r="OCT25" s="172"/>
      <c r="OCU25" s="162"/>
      <c r="OCV25" s="171"/>
      <c r="OCW25" s="171"/>
      <c r="OCX25" s="171"/>
      <c r="OCY25" s="171"/>
      <c r="OCZ25" s="171"/>
      <c r="ODA25" s="171"/>
      <c r="ODB25" s="172"/>
      <c r="ODC25" s="162"/>
      <c r="ODD25" s="171"/>
      <c r="ODE25" s="171"/>
      <c r="ODF25" s="171"/>
      <c r="ODG25" s="171"/>
      <c r="ODH25" s="171"/>
      <c r="ODI25" s="171"/>
      <c r="ODJ25" s="172"/>
      <c r="ODK25" s="162"/>
      <c r="ODL25" s="171"/>
      <c r="ODM25" s="171"/>
      <c r="ODN25" s="171"/>
      <c r="ODO25" s="171"/>
      <c r="ODP25" s="171"/>
      <c r="ODQ25" s="171"/>
      <c r="ODR25" s="172"/>
      <c r="ODS25" s="162"/>
      <c r="ODT25" s="171"/>
      <c r="ODU25" s="171"/>
      <c r="ODV25" s="171"/>
      <c r="ODW25" s="171"/>
      <c r="ODX25" s="171"/>
      <c r="ODY25" s="171"/>
      <c r="ODZ25" s="172"/>
      <c r="OEA25" s="162"/>
      <c r="OEB25" s="171"/>
      <c r="OEC25" s="171"/>
      <c r="OED25" s="171"/>
      <c r="OEE25" s="171"/>
      <c r="OEF25" s="171"/>
      <c r="OEG25" s="171"/>
      <c r="OEH25" s="172"/>
      <c r="OEI25" s="162"/>
      <c r="OEJ25" s="171"/>
      <c r="OEK25" s="171"/>
      <c r="OEL25" s="171"/>
      <c r="OEM25" s="171"/>
      <c r="OEN25" s="171"/>
      <c r="OEO25" s="171"/>
      <c r="OEP25" s="172"/>
      <c r="OEQ25" s="162"/>
      <c r="OER25" s="171"/>
      <c r="OES25" s="171"/>
      <c r="OET25" s="171"/>
      <c r="OEU25" s="171"/>
      <c r="OEV25" s="171"/>
      <c r="OEW25" s="171"/>
      <c r="OEX25" s="172"/>
      <c r="OEY25" s="162"/>
      <c r="OEZ25" s="171"/>
      <c r="OFA25" s="171"/>
      <c r="OFB25" s="171"/>
      <c r="OFC25" s="171"/>
      <c r="OFD25" s="171"/>
      <c r="OFE25" s="171"/>
      <c r="OFF25" s="172"/>
      <c r="OFG25" s="162"/>
      <c r="OFH25" s="171"/>
      <c r="OFI25" s="171"/>
      <c r="OFJ25" s="171"/>
      <c r="OFK25" s="171"/>
      <c r="OFL25" s="171"/>
      <c r="OFM25" s="171"/>
      <c r="OFN25" s="172"/>
      <c r="OFO25" s="162"/>
      <c r="OFP25" s="171"/>
      <c r="OFQ25" s="171"/>
      <c r="OFR25" s="171"/>
      <c r="OFS25" s="171"/>
      <c r="OFT25" s="171"/>
      <c r="OFU25" s="171"/>
      <c r="OFV25" s="172"/>
      <c r="OFW25" s="162"/>
      <c r="OFX25" s="171"/>
      <c r="OFY25" s="171"/>
      <c r="OFZ25" s="171"/>
      <c r="OGA25" s="171"/>
      <c r="OGB25" s="171"/>
      <c r="OGC25" s="171"/>
      <c r="OGD25" s="172"/>
      <c r="OGE25" s="162"/>
      <c r="OGF25" s="171"/>
      <c r="OGG25" s="171"/>
      <c r="OGH25" s="171"/>
      <c r="OGI25" s="171"/>
      <c r="OGJ25" s="171"/>
      <c r="OGK25" s="171"/>
      <c r="OGL25" s="172"/>
      <c r="OGM25" s="162"/>
      <c r="OGN25" s="171"/>
      <c r="OGO25" s="171"/>
      <c r="OGP25" s="171"/>
      <c r="OGQ25" s="171"/>
      <c r="OGR25" s="171"/>
      <c r="OGS25" s="171"/>
      <c r="OGT25" s="172"/>
      <c r="OGU25" s="162"/>
      <c r="OGV25" s="171"/>
      <c r="OGW25" s="171"/>
      <c r="OGX25" s="171"/>
      <c r="OGY25" s="171"/>
      <c r="OGZ25" s="171"/>
      <c r="OHA25" s="171"/>
      <c r="OHB25" s="172"/>
      <c r="OHC25" s="162"/>
      <c r="OHD25" s="171"/>
      <c r="OHE25" s="171"/>
      <c r="OHF25" s="171"/>
      <c r="OHG25" s="171"/>
      <c r="OHH25" s="171"/>
      <c r="OHI25" s="171"/>
      <c r="OHJ25" s="172"/>
      <c r="OHK25" s="162"/>
      <c r="OHL25" s="171"/>
      <c r="OHM25" s="171"/>
      <c r="OHN25" s="171"/>
      <c r="OHO25" s="171"/>
      <c r="OHP25" s="171"/>
      <c r="OHQ25" s="171"/>
      <c r="OHR25" s="172"/>
      <c r="OHS25" s="162"/>
      <c r="OHT25" s="171"/>
      <c r="OHU25" s="171"/>
      <c r="OHV25" s="171"/>
      <c r="OHW25" s="171"/>
      <c r="OHX25" s="171"/>
      <c r="OHY25" s="171"/>
      <c r="OHZ25" s="172"/>
      <c r="OIA25" s="162"/>
      <c r="OIB25" s="171"/>
      <c r="OIC25" s="171"/>
      <c r="OID25" s="171"/>
      <c r="OIE25" s="171"/>
      <c r="OIF25" s="171"/>
      <c r="OIG25" s="171"/>
      <c r="OIH25" s="172"/>
      <c r="OII25" s="162"/>
      <c r="OIJ25" s="171"/>
      <c r="OIK25" s="171"/>
      <c r="OIL25" s="171"/>
      <c r="OIM25" s="171"/>
      <c r="OIN25" s="171"/>
      <c r="OIO25" s="171"/>
      <c r="OIP25" s="172"/>
      <c r="OIQ25" s="162"/>
      <c r="OIR25" s="171"/>
      <c r="OIS25" s="171"/>
      <c r="OIT25" s="171"/>
      <c r="OIU25" s="171"/>
      <c r="OIV25" s="171"/>
      <c r="OIW25" s="171"/>
      <c r="OIX25" s="172"/>
      <c r="OIY25" s="162"/>
      <c r="OIZ25" s="171"/>
      <c r="OJA25" s="171"/>
      <c r="OJB25" s="171"/>
      <c r="OJC25" s="171"/>
      <c r="OJD25" s="171"/>
      <c r="OJE25" s="171"/>
      <c r="OJF25" s="172"/>
      <c r="OJG25" s="162"/>
      <c r="OJH25" s="171"/>
      <c r="OJI25" s="171"/>
      <c r="OJJ25" s="171"/>
      <c r="OJK25" s="171"/>
      <c r="OJL25" s="171"/>
      <c r="OJM25" s="171"/>
      <c r="OJN25" s="172"/>
      <c r="OJO25" s="162"/>
      <c r="OJP25" s="171"/>
      <c r="OJQ25" s="171"/>
      <c r="OJR25" s="171"/>
      <c r="OJS25" s="171"/>
      <c r="OJT25" s="171"/>
      <c r="OJU25" s="171"/>
      <c r="OJV25" s="172"/>
      <c r="OJW25" s="162"/>
      <c r="OJX25" s="171"/>
      <c r="OJY25" s="171"/>
      <c r="OJZ25" s="171"/>
      <c r="OKA25" s="171"/>
      <c r="OKB25" s="171"/>
      <c r="OKC25" s="171"/>
      <c r="OKD25" s="172"/>
      <c r="OKE25" s="162"/>
      <c r="OKF25" s="171"/>
      <c r="OKG25" s="171"/>
      <c r="OKH25" s="171"/>
      <c r="OKI25" s="171"/>
      <c r="OKJ25" s="171"/>
      <c r="OKK25" s="171"/>
      <c r="OKL25" s="172"/>
      <c r="OKM25" s="162"/>
      <c r="OKN25" s="171"/>
      <c r="OKO25" s="171"/>
      <c r="OKP25" s="171"/>
      <c r="OKQ25" s="171"/>
      <c r="OKR25" s="171"/>
      <c r="OKS25" s="171"/>
      <c r="OKT25" s="172"/>
      <c r="OKU25" s="162"/>
      <c r="OKV25" s="171"/>
      <c r="OKW25" s="171"/>
      <c r="OKX25" s="171"/>
      <c r="OKY25" s="171"/>
      <c r="OKZ25" s="171"/>
      <c r="OLA25" s="171"/>
      <c r="OLB25" s="172"/>
      <c r="OLC25" s="162"/>
      <c r="OLD25" s="171"/>
      <c r="OLE25" s="171"/>
      <c r="OLF25" s="171"/>
      <c r="OLG25" s="171"/>
      <c r="OLH25" s="171"/>
      <c r="OLI25" s="171"/>
      <c r="OLJ25" s="172"/>
      <c r="OLK25" s="162"/>
      <c r="OLL25" s="171"/>
      <c r="OLM25" s="171"/>
      <c r="OLN25" s="171"/>
      <c r="OLO25" s="171"/>
      <c r="OLP25" s="171"/>
      <c r="OLQ25" s="171"/>
      <c r="OLR25" s="172"/>
      <c r="OLS25" s="162"/>
      <c r="OLT25" s="171"/>
      <c r="OLU25" s="171"/>
      <c r="OLV25" s="171"/>
      <c r="OLW25" s="171"/>
      <c r="OLX25" s="171"/>
      <c r="OLY25" s="171"/>
      <c r="OLZ25" s="172"/>
      <c r="OMA25" s="162"/>
      <c r="OMB25" s="171"/>
      <c r="OMC25" s="171"/>
      <c r="OMD25" s="171"/>
      <c r="OME25" s="171"/>
      <c r="OMF25" s="171"/>
      <c r="OMG25" s="171"/>
      <c r="OMH25" s="172"/>
      <c r="OMI25" s="162"/>
      <c r="OMJ25" s="171"/>
      <c r="OMK25" s="171"/>
      <c r="OML25" s="171"/>
      <c r="OMM25" s="171"/>
      <c r="OMN25" s="171"/>
      <c r="OMO25" s="171"/>
      <c r="OMP25" s="172"/>
      <c r="OMQ25" s="162"/>
      <c r="OMR25" s="171"/>
      <c r="OMS25" s="171"/>
      <c r="OMT25" s="171"/>
      <c r="OMU25" s="171"/>
      <c r="OMV25" s="171"/>
      <c r="OMW25" s="171"/>
      <c r="OMX25" s="172"/>
      <c r="OMY25" s="162"/>
      <c r="OMZ25" s="171"/>
      <c r="ONA25" s="171"/>
      <c r="ONB25" s="171"/>
      <c r="ONC25" s="171"/>
      <c r="OND25" s="171"/>
      <c r="ONE25" s="171"/>
      <c r="ONF25" s="172"/>
      <c r="ONG25" s="162"/>
      <c r="ONH25" s="171"/>
      <c r="ONI25" s="171"/>
      <c r="ONJ25" s="171"/>
      <c r="ONK25" s="171"/>
      <c r="ONL25" s="171"/>
      <c r="ONM25" s="171"/>
      <c r="ONN25" s="172"/>
      <c r="ONO25" s="162"/>
      <c r="ONP25" s="171"/>
      <c r="ONQ25" s="171"/>
      <c r="ONR25" s="171"/>
      <c r="ONS25" s="171"/>
      <c r="ONT25" s="171"/>
      <c r="ONU25" s="171"/>
      <c r="ONV25" s="172"/>
      <c r="ONW25" s="162"/>
      <c r="ONX25" s="171"/>
      <c r="ONY25" s="171"/>
      <c r="ONZ25" s="171"/>
      <c r="OOA25" s="171"/>
      <c r="OOB25" s="171"/>
      <c r="OOC25" s="171"/>
      <c r="OOD25" s="172"/>
      <c r="OOE25" s="162"/>
      <c r="OOF25" s="171"/>
      <c r="OOG25" s="171"/>
      <c r="OOH25" s="171"/>
      <c r="OOI25" s="171"/>
      <c r="OOJ25" s="171"/>
      <c r="OOK25" s="171"/>
      <c r="OOL25" s="172"/>
      <c r="OOM25" s="162"/>
      <c r="OON25" s="171"/>
      <c r="OOO25" s="171"/>
      <c r="OOP25" s="171"/>
      <c r="OOQ25" s="171"/>
      <c r="OOR25" s="171"/>
      <c r="OOS25" s="171"/>
      <c r="OOT25" s="172"/>
      <c r="OOU25" s="162"/>
      <c r="OOV25" s="171"/>
      <c r="OOW25" s="171"/>
      <c r="OOX25" s="171"/>
      <c r="OOY25" s="171"/>
      <c r="OOZ25" s="171"/>
      <c r="OPA25" s="171"/>
      <c r="OPB25" s="172"/>
      <c r="OPC25" s="162"/>
      <c r="OPD25" s="171"/>
      <c r="OPE25" s="171"/>
      <c r="OPF25" s="171"/>
      <c r="OPG25" s="171"/>
      <c r="OPH25" s="171"/>
      <c r="OPI25" s="171"/>
      <c r="OPJ25" s="172"/>
      <c r="OPK25" s="162"/>
      <c r="OPL25" s="171"/>
      <c r="OPM25" s="171"/>
      <c r="OPN25" s="171"/>
      <c r="OPO25" s="171"/>
      <c r="OPP25" s="171"/>
      <c r="OPQ25" s="171"/>
      <c r="OPR25" s="172"/>
      <c r="OPS25" s="162"/>
      <c r="OPT25" s="171"/>
      <c r="OPU25" s="171"/>
      <c r="OPV25" s="171"/>
      <c r="OPW25" s="171"/>
      <c r="OPX25" s="171"/>
      <c r="OPY25" s="171"/>
      <c r="OPZ25" s="172"/>
      <c r="OQA25" s="162"/>
      <c r="OQB25" s="171"/>
      <c r="OQC25" s="171"/>
      <c r="OQD25" s="171"/>
      <c r="OQE25" s="171"/>
      <c r="OQF25" s="171"/>
      <c r="OQG25" s="171"/>
      <c r="OQH25" s="172"/>
      <c r="OQI25" s="162"/>
      <c r="OQJ25" s="171"/>
      <c r="OQK25" s="171"/>
      <c r="OQL25" s="171"/>
      <c r="OQM25" s="171"/>
      <c r="OQN25" s="171"/>
      <c r="OQO25" s="171"/>
      <c r="OQP25" s="172"/>
      <c r="OQQ25" s="162"/>
      <c r="OQR25" s="171"/>
      <c r="OQS25" s="171"/>
      <c r="OQT25" s="171"/>
      <c r="OQU25" s="171"/>
      <c r="OQV25" s="171"/>
      <c r="OQW25" s="171"/>
      <c r="OQX25" s="172"/>
      <c r="OQY25" s="162"/>
      <c r="OQZ25" s="171"/>
      <c r="ORA25" s="171"/>
      <c r="ORB25" s="171"/>
      <c r="ORC25" s="171"/>
      <c r="ORD25" s="171"/>
      <c r="ORE25" s="171"/>
      <c r="ORF25" s="172"/>
      <c r="ORG25" s="162"/>
      <c r="ORH25" s="171"/>
      <c r="ORI25" s="171"/>
      <c r="ORJ25" s="171"/>
      <c r="ORK25" s="171"/>
      <c r="ORL25" s="171"/>
      <c r="ORM25" s="171"/>
      <c r="ORN25" s="172"/>
      <c r="ORO25" s="162"/>
      <c r="ORP25" s="171"/>
      <c r="ORQ25" s="171"/>
      <c r="ORR25" s="171"/>
      <c r="ORS25" s="171"/>
      <c r="ORT25" s="171"/>
      <c r="ORU25" s="171"/>
      <c r="ORV25" s="172"/>
      <c r="ORW25" s="162"/>
      <c r="ORX25" s="171"/>
      <c r="ORY25" s="171"/>
      <c r="ORZ25" s="171"/>
      <c r="OSA25" s="171"/>
      <c r="OSB25" s="171"/>
      <c r="OSC25" s="171"/>
      <c r="OSD25" s="172"/>
      <c r="OSE25" s="162"/>
      <c r="OSF25" s="171"/>
      <c r="OSG25" s="171"/>
      <c r="OSH25" s="171"/>
      <c r="OSI25" s="171"/>
      <c r="OSJ25" s="171"/>
      <c r="OSK25" s="171"/>
      <c r="OSL25" s="172"/>
      <c r="OSM25" s="162"/>
      <c r="OSN25" s="171"/>
      <c r="OSO25" s="171"/>
      <c r="OSP25" s="171"/>
      <c r="OSQ25" s="171"/>
      <c r="OSR25" s="171"/>
      <c r="OSS25" s="171"/>
      <c r="OST25" s="172"/>
      <c r="OSU25" s="162"/>
      <c r="OSV25" s="171"/>
      <c r="OSW25" s="171"/>
      <c r="OSX25" s="171"/>
      <c r="OSY25" s="171"/>
      <c r="OSZ25" s="171"/>
      <c r="OTA25" s="171"/>
      <c r="OTB25" s="172"/>
      <c r="OTC25" s="162"/>
      <c r="OTD25" s="171"/>
      <c r="OTE25" s="171"/>
      <c r="OTF25" s="171"/>
      <c r="OTG25" s="171"/>
      <c r="OTH25" s="171"/>
      <c r="OTI25" s="171"/>
      <c r="OTJ25" s="172"/>
      <c r="OTK25" s="162"/>
      <c r="OTL25" s="171"/>
      <c r="OTM25" s="171"/>
      <c r="OTN25" s="171"/>
      <c r="OTO25" s="171"/>
      <c r="OTP25" s="171"/>
      <c r="OTQ25" s="171"/>
      <c r="OTR25" s="172"/>
      <c r="OTS25" s="162"/>
      <c r="OTT25" s="171"/>
      <c r="OTU25" s="171"/>
      <c r="OTV25" s="171"/>
      <c r="OTW25" s="171"/>
      <c r="OTX25" s="171"/>
      <c r="OTY25" s="171"/>
      <c r="OTZ25" s="172"/>
      <c r="OUA25" s="162"/>
      <c r="OUB25" s="171"/>
      <c r="OUC25" s="171"/>
      <c r="OUD25" s="171"/>
      <c r="OUE25" s="171"/>
      <c r="OUF25" s="171"/>
      <c r="OUG25" s="171"/>
      <c r="OUH25" s="172"/>
      <c r="OUI25" s="162"/>
      <c r="OUJ25" s="171"/>
      <c r="OUK25" s="171"/>
      <c r="OUL25" s="171"/>
      <c r="OUM25" s="171"/>
      <c r="OUN25" s="171"/>
      <c r="OUO25" s="171"/>
      <c r="OUP25" s="172"/>
      <c r="OUQ25" s="162"/>
      <c r="OUR25" s="171"/>
      <c r="OUS25" s="171"/>
      <c r="OUT25" s="171"/>
      <c r="OUU25" s="171"/>
      <c r="OUV25" s="171"/>
      <c r="OUW25" s="171"/>
      <c r="OUX25" s="172"/>
      <c r="OUY25" s="162"/>
      <c r="OUZ25" s="171"/>
      <c r="OVA25" s="171"/>
      <c r="OVB25" s="171"/>
      <c r="OVC25" s="171"/>
      <c r="OVD25" s="171"/>
      <c r="OVE25" s="171"/>
      <c r="OVF25" s="172"/>
      <c r="OVG25" s="162"/>
      <c r="OVH25" s="171"/>
      <c r="OVI25" s="171"/>
      <c r="OVJ25" s="171"/>
      <c r="OVK25" s="171"/>
      <c r="OVL25" s="171"/>
      <c r="OVM25" s="171"/>
      <c r="OVN25" s="172"/>
      <c r="OVO25" s="162"/>
      <c r="OVP25" s="171"/>
      <c r="OVQ25" s="171"/>
      <c r="OVR25" s="171"/>
      <c r="OVS25" s="171"/>
      <c r="OVT25" s="171"/>
      <c r="OVU25" s="171"/>
      <c r="OVV25" s="172"/>
      <c r="OVW25" s="162"/>
      <c r="OVX25" s="171"/>
      <c r="OVY25" s="171"/>
      <c r="OVZ25" s="171"/>
      <c r="OWA25" s="171"/>
      <c r="OWB25" s="171"/>
      <c r="OWC25" s="171"/>
      <c r="OWD25" s="172"/>
      <c r="OWE25" s="162"/>
      <c r="OWF25" s="171"/>
      <c r="OWG25" s="171"/>
      <c r="OWH25" s="171"/>
      <c r="OWI25" s="171"/>
      <c r="OWJ25" s="171"/>
      <c r="OWK25" s="171"/>
      <c r="OWL25" s="172"/>
      <c r="OWM25" s="162"/>
      <c r="OWN25" s="171"/>
      <c r="OWO25" s="171"/>
      <c r="OWP25" s="171"/>
      <c r="OWQ25" s="171"/>
      <c r="OWR25" s="171"/>
      <c r="OWS25" s="171"/>
      <c r="OWT25" s="172"/>
      <c r="OWU25" s="162"/>
      <c r="OWV25" s="171"/>
      <c r="OWW25" s="171"/>
      <c r="OWX25" s="171"/>
      <c r="OWY25" s="171"/>
      <c r="OWZ25" s="171"/>
      <c r="OXA25" s="171"/>
      <c r="OXB25" s="172"/>
      <c r="OXC25" s="162"/>
      <c r="OXD25" s="171"/>
      <c r="OXE25" s="171"/>
      <c r="OXF25" s="171"/>
      <c r="OXG25" s="171"/>
      <c r="OXH25" s="171"/>
      <c r="OXI25" s="171"/>
      <c r="OXJ25" s="172"/>
      <c r="OXK25" s="162"/>
      <c r="OXL25" s="171"/>
      <c r="OXM25" s="171"/>
      <c r="OXN25" s="171"/>
      <c r="OXO25" s="171"/>
      <c r="OXP25" s="171"/>
      <c r="OXQ25" s="171"/>
      <c r="OXR25" s="172"/>
      <c r="OXS25" s="162"/>
      <c r="OXT25" s="171"/>
      <c r="OXU25" s="171"/>
      <c r="OXV25" s="171"/>
      <c r="OXW25" s="171"/>
      <c r="OXX25" s="171"/>
      <c r="OXY25" s="171"/>
      <c r="OXZ25" s="172"/>
      <c r="OYA25" s="162"/>
      <c r="OYB25" s="171"/>
      <c r="OYC25" s="171"/>
      <c r="OYD25" s="171"/>
      <c r="OYE25" s="171"/>
      <c r="OYF25" s="171"/>
      <c r="OYG25" s="171"/>
      <c r="OYH25" s="172"/>
      <c r="OYI25" s="162"/>
      <c r="OYJ25" s="171"/>
      <c r="OYK25" s="171"/>
      <c r="OYL25" s="171"/>
      <c r="OYM25" s="171"/>
      <c r="OYN25" s="171"/>
      <c r="OYO25" s="171"/>
      <c r="OYP25" s="172"/>
      <c r="OYQ25" s="162"/>
      <c r="OYR25" s="171"/>
      <c r="OYS25" s="171"/>
      <c r="OYT25" s="171"/>
      <c r="OYU25" s="171"/>
      <c r="OYV25" s="171"/>
      <c r="OYW25" s="171"/>
      <c r="OYX25" s="172"/>
      <c r="OYY25" s="162"/>
      <c r="OYZ25" s="171"/>
      <c r="OZA25" s="171"/>
      <c r="OZB25" s="171"/>
      <c r="OZC25" s="171"/>
      <c r="OZD25" s="171"/>
      <c r="OZE25" s="171"/>
      <c r="OZF25" s="172"/>
      <c r="OZG25" s="162"/>
      <c r="OZH25" s="171"/>
      <c r="OZI25" s="171"/>
      <c r="OZJ25" s="171"/>
      <c r="OZK25" s="171"/>
      <c r="OZL25" s="171"/>
      <c r="OZM25" s="171"/>
      <c r="OZN25" s="172"/>
      <c r="OZO25" s="162"/>
      <c r="OZP25" s="171"/>
      <c r="OZQ25" s="171"/>
      <c r="OZR25" s="171"/>
      <c r="OZS25" s="171"/>
      <c r="OZT25" s="171"/>
      <c r="OZU25" s="171"/>
      <c r="OZV25" s="172"/>
      <c r="OZW25" s="162"/>
      <c r="OZX25" s="171"/>
      <c r="OZY25" s="171"/>
      <c r="OZZ25" s="171"/>
      <c r="PAA25" s="171"/>
      <c r="PAB25" s="171"/>
      <c r="PAC25" s="171"/>
      <c r="PAD25" s="172"/>
      <c r="PAE25" s="162"/>
      <c r="PAF25" s="171"/>
      <c r="PAG25" s="171"/>
      <c r="PAH25" s="171"/>
      <c r="PAI25" s="171"/>
      <c r="PAJ25" s="171"/>
      <c r="PAK25" s="171"/>
      <c r="PAL25" s="172"/>
      <c r="PAM25" s="162"/>
      <c r="PAN25" s="171"/>
      <c r="PAO25" s="171"/>
      <c r="PAP25" s="171"/>
      <c r="PAQ25" s="171"/>
      <c r="PAR25" s="171"/>
      <c r="PAS25" s="171"/>
      <c r="PAT25" s="172"/>
      <c r="PAU25" s="162"/>
      <c r="PAV25" s="171"/>
      <c r="PAW25" s="171"/>
      <c r="PAX25" s="171"/>
      <c r="PAY25" s="171"/>
      <c r="PAZ25" s="171"/>
      <c r="PBA25" s="171"/>
      <c r="PBB25" s="172"/>
      <c r="PBC25" s="162"/>
      <c r="PBD25" s="171"/>
      <c r="PBE25" s="171"/>
      <c r="PBF25" s="171"/>
      <c r="PBG25" s="171"/>
      <c r="PBH25" s="171"/>
      <c r="PBI25" s="171"/>
      <c r="PBJ25" s="172"/>
      <c r="PBK25" s="162"/>
      <c r="PBL25" s="171"/>
      <c r="PBM25" s="171"/>
      <c r="PBN25" s="171"/>
      <c r="PBO25" s="171"/>
      <c r="PBP25" s="171"/>
      <c r="PBQ25" s="171"/>
      <c r="PBR25" s="172"/>
      <c r="PBS25" s="162"/>
      <c r="PBT25" s="171"/>
      <c r="PBU25" s="171"/>
      <c r="PBV25" s="171"/>
      <c r="PBW25" s="171"/>
      <c r="PBX25" s="171"/>
      <c r="PBY25" s="171"/>
      <c r="PBZ25" s="172"/>
      <c r="PCA25" s="162"/>
      <c r="PCB25" s="171"/>
      <c r="PCC25" s="171"/>
      <c r="PCD25" s="171"/>
      <c r="PCE25" s="171"/>
      <c r="PCF25" s="171"/>
      <c r="PCG25" s="171"/>
      <c r="PCH25" s="172"/>
      <c r="PCI25" s="162"/>
      <c r="PCJ25" s="171"/>
      <c r="PCK25" s="171"/>
      <c r="PCL25" s="171"/>
      <c r="PCM25" s="171"/>
      <c r="PCN25" s="171"/>
      <c r="PCO25" s="171"/>
      <c r="PCP25" s="172"/>
      <c r="PCQ25" s="162"/>
      <c r="PCR25" s="171"/>
      <c r="PCS25" s="171"/>
      <c r="PCT25" s="171"/>
      <c r="PCU25" s="171"/>
      <c r="PCV25" s="171"/>
      <c r="PCW25" s="171"/>
      <c r="PCX25" s="172"/>
      <c r="PCY25" s="162"/>
      <c r="PCZ25" s="171"/>
      <c r="PDA25" s="171"/>
      <c r="PDB25" s="171"/>
      <c r="PDC25" s="171"/>
      <c r="PDD25" s="171"/>
      <c r="PDE25" s="171"/>
      <c r="PDF25" s="172"/>
      <c r="PDG25" s="162"/>
      <c r="PDH25" s="171"/>
      <c r="PDI25" s="171"/>
      <c r="PDJ25" s="171"/>
      <c r="PDK25" s="171"/>
      <c r="PDL25" s="171"/>
      <c r="PDM25" s="171"/>
      <c r="PDN25" s="172"/>
      <c r="PDO25" s="162"/>
      <c r="PDP25" s="171"/>
      <c r="PDQ25" s="171"/>
      <c r="PDR25" s="171"/>
      <c r="PDS25" s="171"/>
      <c r="PDT25" s="171"/>
      <c r="PDU25" s="171"/>
      <c r="PDV25" s="172"/>
      <c r="PDW25" s="162"/>
      <c r="PDX25" s="171"/>
      <c r="PDY25" s="171"/>
      <c r="PDZ25" s="171"/>
      <c r="PEA25" s="171"/>
      <c r="PEB25" s="171"/>
      <c r="PEC25" s="171"/>
      <c r="PED25" s="172"/>
      <c r="PEE25" s="162"/>
      <c r="PEF25" s="171"/>
      <c r="PEG25" s="171"/>
      <c r="PEH25" s="171"/>
      <c r="PEI25" s="171"/>
      <c r="PEJ25" s="171"/>
      <c r="PEK25" s="171"/>
      <c r="PEL25" s="172"/>
      <c r="PEM25" s="162"/>
      <c r="PEN25" s="171"/>
      <c r="PEO25" s="171"/>
      <c r="PEP25" s="171"/>
      <c r="PEQ25" s="171"/>
      <c r="PER25" s="171"/>
      <c r="PES25" s="171"/>
      <c r="PET25" s="172"/>
      <c r="PEU25" s="162"/>
      <c r="PEV25" s="171"/>
      <c r="PEW25" s="171"/>
      <c r="PEX25" s="171"/>
      <c r="PEY25" s="171"/>
      <c r="PEZ25" s="171"/>
      <c r="PFA25" s="171"/>
      <c r="PFB25" s="172"/>
      <c r="PFC25" s="162"/>
      <c r="PFD25" s="171"/>
      <c r="PFE25" s="171"/>
      <c r="PFF25" s="171"/>
      <c r="PFG25" s="171"/>
      <c r="PFH25" s="171"/>
      <c r="PFI25" s="171"/>
      <c r="PFJ25" s="172"/>
      <c r="PFK25" s="162"/>
      <c r="PFL25" s="171"/>
      <c r="PFM25" s="171"/>
      <c r="PFN25" s="171"/>
      <c r="PFO25" s="171"/>
      <c r="PFP25" s="171"/>
      <c r="PFQ25" s="171"/>
      <c r="PFR25" s="172"/>
      <c r="PFS25" s="162"/>
      <c r="PFT25" s="171"/>
      <c r="PFU25" s="171"/>
      <c r="PFV25" s="171"/>
      <c r="PFW25" s="171"/>
      <c r="PFX25" s="171"/>
      <c r="PFY25" s="171"/>
      <c r="PFZ25" s="172"/>
      <c r="PGA25" s="162"/>
      <c r="PGB25" s="171"/>
      <c r="PGC25" s="171"/>
      <c r="PGD25" s="171"/>
      <c r="PGE25" s="171"/>
      <c r="PGF25" s="171"/>
      <c r="PGG25" s="171"/>
      <c r="PGH25" s="172"/>
      <c r="PGI25" s="162"/>
      <c r="PGJ25" s="171"/>
      <c r="PGK25" s="171"/>
      <c r="PGL25" s="171"/>
      <c r="PGM25" s="171"/>
      <c r="PGN25" s="171"/>
      <c r="PGO25" s="171"/>
      <c r="PGP25" s="172"/>
      <c r="PGQ25" s="162"/>
      <c r="PGR25" s="171"/>
      <c r="PGS25" s="171"/>
      <c r="PGT25" s="171"/>
      <c r="PGU25" s="171"/>
      <c r="PGV25" s="171"/>
      <c r="PGW25" s="171"/>
      <c r="PGX25" s="172"/>
      <c r="PGY25" s="162"/>
      <c r="PGZ25" s="171"/>
      <c r="PHA25" s="171"/>
      <c r="PHB25" s="171"/>
      <c r="PHC25" s="171"/>
      <c r="PHD25" s="171"/>
      <c r="PHE25" s="171"/>
      <c r="PHF25" s="172"/>
      <c r="PHG25" s="162"/>
      <c r="PHH25" s="171"/>
      <c r="PHI25" s="171"/>
      <c r="PHJ25" s="171"/>
      <c r="PHK25" s="171"/>
      <c r="PHL25" s="171"/>
      <c r="PHM25" s="171"/>
      <c r="PHN25" s="172"/>
      <c r="PHO25" s="162"/>
      <c r="PHP25" s="171"/>
      <c r="PHQ25" s="171"/>
      <c r="PHR25" s="171"/>
      <c r="PHS25" s="171"/>
      <c r="PHT25" s="171"/>
      <c r="PHU25" s="171"/>
      <c r="PHV25" s="172"/>
      <c r="PHW25" s="162"/>
      <c r="PHX25" s="171"/>
      <c r="PHY25" s="171"/>
      <c r="PHZ25" s="171"/>
      <c r="PIA25" s="171"/>
      <c r="PIB25" s="171"/>
      <c r="PIC25" s="171"/>
      <c r="PID25" s="172"/>
      <c r="PIE25" s="162"/>
      <c r="PIF25" s="171"/>
      <c r="PIG25" s="171"/>
      <c r="PIH25" s="171"/>
      <c r="PII25" s="171"/>
      <c r="PIJ25" s="171"/>
      <c r="PIK25" s="171"/>
      <c r="PIL25" s="172"/>
      <c r="PIM25" s="162"/>
      <c r="PIN25" s="171"/>
      <c r="PIO25" s="171"/>
      <c r="PIP25" s="171"/>
      <c r="PIQ25" s="171"/>
      <c r="PIR25" s="171"/>
      <c r="PIS25" s="171"/>
      <c r="PIT25" s="172"/>
      <c r="PIU25" s="162"/>
      <c r="PIV25" s="171"/>
      <c r="PIW25" s="171"/>
      <c r="PIX25" s="171"/>
      <c r="PIY25" s="171"/>
      <c r="PIZ25" s="171"/>
      <c r="PJA25" s="171"/>
      <c r="PJB25" s="172"/>
      <c r="PJC25" s="162"/>
      <c r="PJD25" s="171"/>
      <c r="PJE25" s="171"/>
      <c r="PJF25" s="171"/>
      <c r="PJG25" s="171"/>
      <c r="PJH25" s="171"/>
      <c r="PJI25" s="171"/>
      <c r="PJJ25" s="172"/>
      <c r="PJK25" s="162"/>
      <c r="PJL25" s="171"/>
      <c r="PJM25" s="171"/>
      <c r="PJN25" s="171"/>
      <c r="PJO25" s="171"/>
      <c r="PJP25" s="171"/>
      <c r="PJQ25" s="171"/>
      <c r="PJR25" s="172"/>
      <c r="PJS25" s="162"/>
      <c r="PJT25" s="171"/>
      <c r="PJU25" s="171"/>
      <c r="PJV25" s="171"/>
      <c r="PJW25" s="171"/>
      <c r="PJX25" s="171"/>
      <c r="PJY25" s="171"/>
      <c r="PJZ25" s="172"/>
      <c r="PKA25" s="162"/>
      <c r="PKB25" s="171"/>
      <c r="PKC25" s="171"/>
      <c r="PKD25" s="171"/>
      <c r="PKE25" s="171"/>
      <c r="PKF25" s="171"/>
      <c r="PKG25" s="171"/>
      <c r="PKH25" s="172"/>
      <c r="PKI25" s="162"/>
      <c r="PKJ25" s="171"/>
      <c r="PKK25" s="171"/>
      <c r="PKL25" s="171"/>
      <c r="PKM25" s="171"/>
      <c r="PKN25" s="171"/>
      <c r="PKO25" s="171"/>
      <c r="PKP25" s="172"/>
      <c r="PKQ25" s="162"/>
      <c r="PKR25" s="171"/>
      <c r="PKS25" s="171"/>
      <c r="PKT25" s="171"/>
      <c r="PKU25" s="171"/>
      <c r="PKV25" s="171"/>
      <c r="PKW25" s="171"/>
      <c r="PKX25" s="172"/>
      <c r="PKY25" s="162"/>
      <c r="PKZ25" s="171"/>
      <c r="PLA25" s="171"/>
      <c r="PLB25" s="171"/>
      <c r="PLC25" s="171"/>
      <c r="PLD25" s="171"/>
      <c r="PLE25" s="171"/>
      <c r="PLF25" s="172"/>
      <c r="PLG25" s="162"/>
      <c r="PLH25" s="171"/>
      <c r="PLI25" s="171"/>
      <c r="PLJ25" s="171"/>
      <c r="PLK25" s="171"/>
      <c r="PLL25" s="171"/>
      <c r="PLM25" s="171"/>
      <c r="PLN25" s="172"/>
      <c r="PLO25" s="162"/>
      <c r="PLP25" s="171"/>
      <c r="PLQ25" s="171"/>
      <c r="PLR25" s="171"/>
      <c r="PLS25" s="171"/>
      <c r="PLT25" s="171"/>
      <c r="PLU25" s="171"/>
      <c r="PLV25" s="172"/>
      <c r="PLW25" s="162"/>
      <c r="PLX25" s="171"/>
      <c r="PLY25" s="171"/>
      <c r="PLZ25" s="171"/>
      <c r="PMA25" s="171"/>
      <c r="PMB25" s="171"/>
      <c r="PMC25" s="171"/>
      <c r="PMD25" s="172"/>
      <c r="PME25" s="162"/>
      <c r="PMF25" s="171"/>
      <c r="PMG25" s="171"/>
      <c r="PMH25" s="171"/>
      <c r="PMI25" s="171"/>
      <c r="PMJ25" s="171"/>
      <c r="PMK25" s="171"/>
      <c r="PML25" s="172"/>
      <c r="PMM25" s="162"/>
      <c r="PMN25" s="171"/>
      <c r="PMO25" s="171"/>
      <c r="PMP25" s="171"/>
      <c r="PMQ25" s="171"/>
      <c r="PMR25" s="171"/>
      <c r="PMS25" s="171"/>
      <c r="PMT25" s="172"/>
      <c r="PMU25" s="162"/>
      <c r="PMV25" s="171"/>
      <c r="PMW25" s="171"/>
      <c r="PMX25" s="171"/>
      <c r="PMY25" s="171"/>
      <c r="PMZ25" s="171"/>
      <c r="PNA25" s="171"/>
      <c r="PNB25" s="172"/>
      <c r="PNC25" s="162"/>
      <c r="PND25" s="171"/>
      <c r="PNE25" s="171"/>
      <c r="PNF25" s="171"/>
      <c r="PNG25" s="171"/>
      <c r="PNH25" s="171"/>
      <c r="PNI25" s="171"/>
      <c r="PNJ25" s="172"/>
      <c r="PNK25" s="162"/>
      <c r="PNL25" s="171"/>
      <c r="PNM25" s="171"/>
      <c r="PNN25" s="171"/>
      <c r="PNO25" s="171"/>
      <c r="PNP25" s="171"/>
      <c r="PNQ25" s="171"/>
      <c r="PNR25" s="172"/>
      <c r="PNS25" s="162"/>
      <c r="PNT25" s="171"/>
      <c r="PNU25" s="171"/>
      <c r="PNV25" s="171"/>
      <c r="PNW25" s="171"/>
      <c r="PNX25" s="171"/>
      <c r="PNY25" s="171"/>
      <c r="PNZ25" s="172"/>
      <c r="POA25" s="162"/>
      <c r="POB25" s="171"/>
      <c r="POC25" s="171"/>
      <c r="POD25" s="171"/>
      <c r="POE25" s="171"/>
      <c r="POF25" s="171"/>
      <c r="POG25" s="171"/>
      <c r="POH25" s="172"/>
      <c r="POI25" s="162"/>
      <c r="POJ25" s="171"/>
      <c r="POK25" s="171"/>
      <c r="POL25" s="171"/>
      <c r="POM25" s="171"/>
      <c r="PON25" s="171"/>
      <c r="POO25" s="171"/>
      <c r="POP25" s="172"/>
      <c r="POQ25" s="162"/>
      <c r="POR25" s="171"/>
      <c r="POS25" s="171"/>
      <c r="POT25" s="171"/>
      <c r="POU25" s="171"/>
      <c r="POV25" s="171"/>
      <c r="POW25" s="171"/>
      <c r="POX25" s="172"/>
      <c r="POY25" s="162"/>
      <c r="POZ25" s="171"/>
      <c r="PPA25" s="171"/>
      <c r="PPB25" s="171"/>
      <c r="PPC25" s="171"/>
      <c r="PPD25" s="171"/>
      <c r="PPE25" s="171"/>
      <c r="PPF25" s="172"/>
      <c r="PPG25" s="162"/>
      <c r="PPH25" s="171"/>
      <c r="PPI25" s="171"/>
      <c r="PPJ25" s="171"/>
      <c r="PPK25" s="171"/>
      <c r="PPL25" s="171"/>
      <c r="PPM25" s="171"/>
      <c r="PPN25" s="172"/>
      <c r="PPO25" s="162"/>
      <c r="PPP25" s="171"/>
      <c r="PPQ25" s="171"/>
      <c r="PPR25" s="171"/>
      <c r="PPS25" s="171"/>
      <c r="PPT25" s="171"/>
      <c r="PPU25" s="171"/>
      <c r="PPV25" s="172"/>
      <c r="PPW25" s="162"/>
      <c r="PPX25" s="171"/>
      <c r="PPY25" s="171"/>
      <c r="PPZ25" s="171"/>
      <c r="PQA25" s="171"/>
      <c r="PQB25" s="171"/>
      <c r="PQC25" s="171"/>
      <c r="PQD25" s="172"/>
      <c r="PQE25" s="162"/>
      <c r="PQF25" s="171"/>
      <c r="PQG25" s="171"/>
      <c r="PQH25" s="171"/>
      <c r="PQI25" s="171"/>
      <c r="PQJ25" s="171"/>
      <c r="PQK25" s="171"/>
      <c r="PQL25" s="172"/>
      <c r="PQM25" s="162"/>
      <c r="PQN25" s="171"/>
      <c r="PQO25" s="171"/>
      <c r="PQP25" s="171"/>
      <c r="PQQ25" s="171"/>
      <c r="PQR25" s="171"/>
      <c r="PQS25" s="171"/>
      <c r="PQT25" s="172"/>
      <c r="PQU25" s="162"/>
      <c r="PQV25" s="171"/>
      <c r="PQW25" s="171"/>
      <c r="PQX25" s="171"/>
      <c r="PQY25" s="171"/>
      <c r="PQZ25" s="171"/>
      <c r="PRA25" s="171"/>
      <c r="PRB25" s="172"/>
      <c r="PRC25" s="162"/>
      <c r="PRD25" s="171"/>
      <c r="PRE25" s="171"/>
      <c r="PRF25" s="171"/>
      <c r="PRG25" s="171"/>
      <c r="PRH25" s="171"/>
      <c r="PRI25" s="171"/>
      <c r="PRJ25" s="172"/>
      <c r="PRK25" s="162"/>
      <c r="PRL25" s="171"/>
      <c r="PRM25" s="171"/>
      <c r="PRN25" s="171"/>
      <c r="PRO25" s="171"/>
      <c r="PRP25" s="171"/>
      <c r="PRQ25" s="171"/>
      <c r="PRR25" s="172"/>
      <c r="PRS25" s="162"/>
      <c r="PRT25" s="171"/>
      <c r="PRU25" s="171"/>
      <c r="PRV25" s="171"/>
      <c r="PRW25" s="171"/>
      <c r="PRX25" s="171"/>
      <c r="PRY25" s="171"/>
      <c r="PRZ25" s="172"/>
      <c r="PSA25" s="162"/>
      <c r="PSB25" s="171"/>
      <c r="PSC25" s="171"/>
      <c r="PSD25" s="171"/>
      <c r="PSE25" s="171"/>
      <c r="PSF25" s="171"/>
      <c r="PSG25" s="171"/>
      <c r="PSH25" s="172"/>
      <c r="PSI25" s="162"/>
      <c r="PSJ25" s="171"/>
      <c r="PSK25" s="171"/>
      <c r="PSL25" s="171"/>
      <c r="PSM25" s="171"/>
      <c r="PSN25" s="171"/>
      <c r="PSO25" s="171"/>
      <c r="PSP25" s="172"/>
      <c r="PSQ25" s="162"/>
      <c r="PSR25" s="171"/>
      <c r="PSS25" s="171"/>
      <c r="PST25" s="171"/>
      <c r="PSU25" s="171"/>
      <c r="PSV25" s="171"/>
      <c r="PSW25" s="171"/>
      <c r="PSX25" s="172"/>
      <c r="PSY25" s="162"/>
      <c r="PSZ25" s="171"/>
      <c r="PTA25" s="171"/>
      <c r="PTB25" s="171"/>
      <c r="PTC25" s="171"/>
      <c r="PTD25" s="171"/>
      <c r="PTE25" s="171"/>
      <c r="PTF25" s="172"/>
      <c r="PTG25" s="162"/>
      <c r="PTH25" s="171"/>
      <c r="PTI25" s="171"/>
      <c r="PTJ25" s="171"/>
      <c r="PTK25" s="171"/>
      <c r="PTL25" s="171"/>
      <c r="PTM25" s="171"/>
      <c r="PTN25" s="172"/>
      <c r="PTO25" s="162"/>
      <c r="PTP25" s="171"/>
      <c r="PTQ25" s="171"/>
      <c r="PTR25" s="171"/>
      <c r="PTS25" s="171"/>
      <c r="PTT25" s="171"/>
      <c r="PTU25" s="171"/>
      <c r="PTV25" s="172"/>
      <c r="PTW25" s="162"/>
      <c r="PTX25" s="171"/>
      <c r="PTY25" s="171"/>
      <c r="PTZ25" s="171"/>
      <c r="PUA25" s="171"/>
      <c r="PUB25" s="171"/>
      <c r="PUC25" s="171"/>
      <c r="PUD25" s="172"/>
      <c r="PUE25" s="162"/>
      <c r="PUF25" s="171"/>
      <c r="PUG25" s="171"/>
      <c r="PUH25" s="171"/>
      <c r="PUI25" s="171"/>
      <c r="PUJ25" s="171"/>
      <c r="PUK25" s="171"/>
      <c r="PUL25" s="172"/>
      <c r="PUM25" s="162"/>
      <c r="PUN25" s="171"/>
      <c r="PUO25" s="171"/>
      <c r="PUP25" s="171"/>
      <c r="PUQ25" s="171"/>
      <c r="PUR25" s="171"/>
      <c r="PUS25" s="171"/>
      <c r="PUT25" s="172"/>
      <c r="PUU25" s="162"/>
      <c r="PUV25" s="171"/>
      <c r="PUW25" s="171"/>
      <c r="PUX25" s="171"/>
      <c r="PUY25" s="171"/>
      <c r="PUZ25" s="171"/>
      <c r="PVA25" s="171"/>
      <c r="PVB25" s="172"/>
      <c r="PVC25" s="162"/>
      <c r="PVD25" s="171"/>
      <c r="PVE25" s="171"/>
      <c r="PVF25" s="171"/>
      <c r="PVG25" s="171"/>
      <c r="PVH25" s="171"/>
      <c r="PVI25" s="171"/>
      <c r="PVJ25" s="172"/>
      <c r="PVK25" s="162"/>
      <c r="PVL25" s="171"/>
      <c r="PVM25" s="171"/>
      <c r="PVN25" s="171"/>
      <c r="PVO25" s="171"/>
      <c r="PVP25" s="171"/>
      <c r="PVQ25" s="171"/>
      <c r="PVR25" s="172"/>
      <c r="PVS25" s="162"/>
      <c r="PVT25" s="171"/>
      <c r="PVU25" s="171"/>
      <c r="PVV25" s="171"/>
      <c r="PVW25" s="171"/>
      <c r="PVX25" s="171"/>
      <c r="PVY25" s="171"/>
      <c r="PVZ25" s="172"/>
      <c r="PWA25" s="162"/>
      <c r="PWB25" s="171"/>
      <c r="PWC25" s="171"/>
      <c r="PWD25" s="171"/>
      <c r="PWE25" s="171"/>
      <c r="PWF25" s="171"/>
      <c r="PWG25" s="171"/>
      <c r="PWH25" s="172"/>
      <c r="PWI25" s="162"/>
      <c r="PWJ25" s="171"/>
      <c r="PWK25" s="171"/>
      <c r="PWL25" s="171"/>
      <c r="PWM25" s="171"/>
      <c r="PWN25" s="171"/>
      <c r="PWO25" s="171"/>
      <c r="PWP25" s="172"/>
      <c r="PWQ25" s="162"/>
      <c r="PWR25" s="171"/>
      <c r="PWS25" s="171"/>
      <c r="PWT25" s="171"/>
      <c r="PWU25" s="171"/>
      <c r="PWV25" s="171"/>
      <c r="PWW25" s="171"/>
      <c r="PWX25" s="172"/>
      <c r="PWY25" s="162"/>
      <c r="PWZ25" s="171"/>
      <c r="PXA25" s="171"/>
      <c r="PXB25" s="171"/>
      <c r="PXC25" s="171"/>
      <c r="PXD25" s="171"/>
      <c r="PXE25" s="171"/>
      <c r="PXF25" s="172"/>
      <c r="PXG25" s="162"/>
      <c r="PXH25" s="171"/>
      <c r="PXI25" s="171"/>
      <c r="PXJ25" s="171"/>
      <c r="PXK25" s="171"/>
      <c r="PXL25" s="171"/>
      <c r="PXM25" s="171"/>
      <c r="PXN25" s="172"/>
      <c r="PXO25" s="162"/>
      <c r="PXP25" s="171"/>
      <c r="PXQ25" s="171"/>
      <c r="PXR25" s="171"/>
      <c r="PXS25" s="171"/>
      <c r="PXT25" s="171"/>
      <c r="PXU25" s="171"/>
      <c r="PXV25" s="172"/>
      <c r="PXW25" s="162"/>
      <c r="PXX25" s="171"/>
      <c r="PXY25" s="171"/>
      <c r="PXZ25" s="171"/>
      <c r="PYA25" s="171"/>
      <c r="PYB25" s="171"/>
      <c r="PYC25" s="171"/>
      <c r="PYD25" s="172"/>
      <c r="PYE25" s="162"/>
      <c r="PYF25" s="171"/>
      <c r="PYG25" s="171"/>
      <c r="PYH25" s="171"/>
      <c r="PYI25" s="171"/>
      <c r="PYJ25" s="171"/>
      <c r="PYK25" s="171"/>
      <c r="PYL25" s="172"/>
      <c r="PYM25" s="162"/>
      <c r="PYN25" s="171"/>
      <c r="PYO25" s="171"/>
      <c r="PYP25" s="171"/>
      <c r="PYQ25" s="171"/>
      <c r="PYR25" s="171"/>
      <c r="PYS25" s="171"/>
      <c r="PYT25" s="172"/>
      <c r="PYU25" s="162"/>
      <c r="PYV25" s="171"/>
      <c r="PYW25" s="171"/>
      <c r="PYX25" s="171"/>
      <c r="PYY25" s="171"/>
      <c r="PYZ25" s="171"/>
      <c r="PZA25" s="171"/>
      <c r="PZB25" s="172"/>
      <c r="PZC25" s="162"/>
      <c r="PZD25" s="171"/>
      <c r="PZE25" s="171"/>
      <c r="PZF25" s="171"/>
      <c r="PZG25" s="171"/>
      <c r="PZH25" s="171"/>
      <c r="PZI25" s="171"/>
      <c r="PZJ25" s="172"/>
      <c r="PZK25" s="162"/>
      <c r="PZL25" s="171"/>
      <c r="PZM25" s="171"/>
      <c r="PZN25" s="171"/>
      <c r="PZO25" s="171"/>
      <c r="PZP25" s="171"/>
      <c r="PZQ25" s="171"/>
      <c r="PZR25" s="172"/>
      <c r="PZS25" s="162"/>
      <c r="PZT25" s="171"/>
      <c r="PZU25" s="171"/>
      <c r="PZV25" s="171"/>
      <c r="PZW25" s="171"/>
      <c r="PZX25" s="171"/>
      <c r="PZY25" s="171"/>
      <c r="PZZ25" s="172"/>
      <c r="QAA25" s="162"/>
      <c r="QAB25" s="171"/>
      <c r="QAC25" s="171"/>
      <c r="QAD25" s="171"/>
      <c r="QAE25" s="171"/>
      <c r="QAF25" s="171"/>
      <c r="QAG25" s="171"/>
      <c r="QAH25" s="172"/>
      <c r="QAI25" s="162"/>
      <c r="QAJ25" s="171"/>
      <c r="QAK25" s="171"/>
      <c r="QAL25" s="171"/>
      <c r="QAM25" s="171"/>
      <c r="QAN25" s="171"/>
      <c r="QAO25" s="171"/>
      <c r="QAP25" s="172"/>
      <c r="QAQ25" s="162"/>
      <c r="QAR25" s="171"/>
      <c r="QAS25" s="171"/>
      <c r="QAT25" s="171"/>
      <c r="QAU25" s="171"/>
      <c r="QAV25" s="171"/>
      <c r="QAW25" s="171"/>
      <c r="QAX25" s="172"/>
      <c r="QAY25" s="162"/>
      <c r="QAZ25" s="171"/>
      <c r="QBA25" s="171"/>
      <c r="QBB25" s="171"/>
      <c r="QBC25" s="171"/>
      <c r="QBD25" s="171"/>
      <c r="QBE25" s="171"/>
      <c r="QBF25" s="172"/>
      <c r="QBG25" s="162"/>
      <c r="QBH25" s="171"/>
      <c r="QBI25" s="171"/>
      <c r="QBJ25" s="171"/>
      <c r="QBK25" s="171"/>
      <c r="QBL25" s="171"/>
      <c r="QBM25" s="171"/>
      <c r="QBN25" s="172"/>
      <c r="QBO25" s="162"/>
      <c r="QBP25" s="171"/>
      <c r="QBQ25" s="171"/>
      <c r="QBR25" s="171"/>
      <c r="QBS25" s="171"/>
      <c r="QBT25" s="171"/>
      <c r="QBU25" s="171"/>
      <c r="QBV25" s="172"/>
      <c r="QBW25" s="162"/>
      <c r="QBX25" s="171"/>
      <c r="QBY25" s="171"/>
      <c r="QBZ25" s="171"/>
      <c r="QCA25" s="171"/>
      <c r="QCB25" s="171"/>
      <c r="QCC25" s="171"/>
      <c r="QCD25" s="172"/>
      <c r="QCE25" s="162"/>
      <c r="QCF25" s="171"/>
      <c r="QCG25" s="171"/>
      <c r="QCH25" s="171"/>
      <c r="QCI25" s="171"/>
      <c r="QCJ25" s="171"/>
      <c r="QCK25" s="171"/>
      <c r="QCL25" s="172"/>
      <c r="QCM25" s="162"/>
      <c r="QCN25" s="171"/>
      <c r="QCO25" s="171"/>
      <c r="QCP25" s="171"/>
      <c r="QCQ25" s="171"/>
      <c r="QCR25" s="171"/>
      <c r="QCS25" s="171"/>
      <c r="QCT25" s="172"/>
      <c r="QCU25" s="162"/>
      <c r="QCV25" s="171"/>
      <c r="QCW25" s="171"/>
      <c r="QCX25" s="171"/>
      <c r="QCY25" s="171"/>
      <c r="QCZ25" s="171"/>
      <c r="QDA25" s="171"/>
      <c r="QDB25" s="172"/>
      <c r="QDC25" s="162"/>
      <c r="QDD25" s="171"/>
      <c r="QDE25" s="171"/>
      <c r="QDF25" s="171"/>
      <c r="QDG25" s="171"/>
      <c r="QDH25" s="171"/>
      <c r="QDI25" s="171"/>
      <c r="QDJ25" s="172"/>
      <c r="QDK25" s="162"/>
      <c r="QDL25" s="171"/>
      <c r="QDM25" s="171"/>
      <c r="QDN25" s="171"/>
      <c r="QDO25" s="171"/>
      <c r="QDP25" s="171"/>
      <c r="QDQ25" s="171"/>
      <c r="QDR25" s="172"/>
      <c r="QDS25" s="162"/>
      <c r="QDT25" s="171"/>
      <c r="QDU25" s="171"/>
      <c r="QDV25" s="171"/>
      <c r="QDW25" s="171"/>
      <c r="QDX25" s="171"/>
      <c r="QDY25" s="171"/>
      <c r="QDZ25" s="172"/>
      <c r="QEA25" s="162"/>
      <c r="QEB25" s="171"/>
      <c r="QEC25" s="171"/>
      <c r="QED25" s="171"/>
      <c r="QEE25" s="171"/>
      <c r="QEF25" s="171"/>
      <c r="QEG25" s="171"/>
      <c r="QEH25" s="172"/>
      <c r="QEI25" s="162"/>
      <c r="QEJ25" s="171"/>
      <c r="QEK25" s="171"/>
      <c r="QEL25" s="171"/>
      <c r="QEM25" s="171"/>
      <c r="QEN25" s="171"/>
      <c r="QEO25" s="171"/>
      <c r="QEP25" s="172"/>
      <c r="QEQ25" s="162"/>
      <c r="QER25" s="171"/>
      <c r="QES25" s="171"/>
      <c r="QET25" s="171"/>
      <c r="QEU25" s="171"/>
      <c r="QEV25" s="171"/>
      <c r="QEW25" s="171"/>
      <c r="QEX25" s="172"/>
      <c r="QEY25" s="162"/>
      <c r="QEZ25" s="171"/>
      <c r="QFA25" s="171"/>
      <c r="QFB25" s="171"/>
      <c r="QFC25" s="171"/>
      <c r="QFD25" s="171"/>
      <c r="QFE25" s="171"/>
      <c r="QFF25" s="172"/>
      <c r="QFG25" s="162"/>
      <c r="QFH25" s="171"/>
      <c r="QFI25" s="171"/>
      <c r="QFJ25" s="171"/>
      <c r="QFK25" s="171"/>
      <c r="QFL25" s="171"/>
      <c r="QFM25" s="171"/>
      <c r="QFN25" s="172"/>
      <c r="QFO25" s="162"/>
      <c r="QFP25" s="171"/>
      <c r="QFQ25" s="171"/>
      <c r="QFR25" s="171"/>
      <c r="QFS25" s="171"/>
      <c r="QFT25" s="171"/>
      <c r="QFU25" s="171"/>
      <c r="QFV25" s="172"/>
      <c r="QFW25" s="162"/>
      <c r="QFX25" s="171"/>
      <c r="QFY25" s="171"/>
      <c r="QFZ25" s="171"/>
      <c r="QGA25" s="171"/>
      <c r="QGB25" s="171"/>
      <c r="QGC25" s="171"/>
      <c r="QGD25" s="172"/>
      <c r="QGE25" s="162"/>
      <c r="QGF25" s="171"/>
      <c r="QGG25" s="171"/>
      <c r="QGH25" s="171"/>
      <c r="QGI25" s="171"/>
      <c r="QGJ25" s="171"/>
      <c r="QGK25" s="171"/>
      <c r="QGL25" s="172"/>
      <c r="QGM25" s="162"/>
      <c r="QGN25" s="171"/>
      <c r="QGO25" s="171"/>
      <c r="QGP25" s="171"/>
      <c r="QGQ25" s="171"/>
      <c r="QGR25" s="171"/>
      <c r="QGS25" s="171"/>
      <c r="QGT25" s="172"/>
      <c r="QGU25" s="162"/>
      <c r="QGV25" s="171"/>
      <c r="QGW25" s="171"/>
      <c r="QGX25" s="171"/>
      <c r="QGY25" s="171"/>
      <c r="QGZ25" s="171"/>
      <c r="QHA25" s="171"/>
      <c r="QHB25" s="172"/>
      <c r="QHC25" s="162"/>
      <c r="QHD25" s="171"/>
      <c r="QHE25" s="171"/>
      <c r="QHF25" s="171"/>
      <c r="QHG25" s="171"/>
      <c r="QHH25" s="171"/>
      <c r="QHI25" s="171"/>
      <c r="QHJ25" s="172"/>
      <c r="QHK25" s="162"/>
      <c r="QHL25" s="171"/>
      <c r="QHM25" s="171"/>
      <c r="QHN25" s="171"/>
      <c r="QHO25" s="171"/>
      <c r="QHP25" s="171"/>
      <c r="QHQ25" s="171"/>
      <c r="QHR25" s="172"/>
      <c r="QHS25" s="162"/>
      <c r="QHT25" s="171"/>
      <c r="QHU25" s="171"/>
      <c r="QHV25" s="171"/>
      <c r="QHW25" s="171"/>
      <c r="QHX25" s="171"/>
      <c r="QHY25" s="171"/>
      <c r="QHZ25" s="172"/>
      <c r="QIA25" s="162"/>
      <c r="QIB25" s="171"/>
      <c r="QIC25" s="171"/>
      <c r="QID25" s="171"/>
      <c r="QIE25" s="171"/>
      <c r="QIF25" s="171"/>
      <c r="QIG25" s="171"/>
      <c r="QIH25" s="172"/>
      <c r="QII25" s="162"/>
      <c r="QIJ25" s="171"/>
      <c r="QIK25" s="171"/>
      <c r="QIL25" s="171"/>
      <c r="QIM25" s="171"/>
      <c r="QIN25" s="171"/>
      <c r="QIO25" s="171"/>
      <c r="QIP25" s="172"/>
      <c r="QIQ25" s="162"/>
      <c r="QIR25" s="171"/>
      <c r="QIS25" s="171"/>
      <c r="QIT25" s="171"/>
      <c r="QIU25" s="171"/>
      <c r="QIV25" s="171"/>
      <c r="QIW25" s="171"/>
      <c r="QIX25" s="172"/>
      <c r="QIY25" s="162"/>
      <c r="QIZ25" s="171"/>
      <c r="QJA25" s="171"/>
      <c r="QJB25" s="171"/>
      <c r="QJC25" s="171"/>
      <c r="QJD25" s="171"/>
      <c r="QJE25" s="171"/>
      <c r="QJF25" s="172"/>
      <c r="QJG25" s="162"/>
      <c r="QJH25" s="171"/>
      <c r="QJI25" s="171"/>
      <c r="QJJ25" s="171"/>
      <c r="QJK25" s="171"/>
      <c r="QJL25" s="171"/>
      <c r="QJM25" s="171"/>
      <c r="QJN25" s="172"/>
      <c r="QJO25" s="162"/>
      <c r="QJP25" s="171"/>
      <c r="QJQ25" s="171"/>
      <c r="QJR25" s="171"/>
      <c r="QJS25" s="171"/>
      <c r="QJT25" s="171"/>
      <c r="QJU25" s="171"/>
      <c r="QJV25" s="172"/>
      <c r="QJW25" s="162"/>
      <c r="QJX25" s="171"/>
      <c r="QJY25" s="171"/>
      <c r="QJZ25" s="171"/>
      <c r="QKA25" s="171"/>
      <c r="QKB25" s="171"/>
      <c r="QKC25" s="171"/>
      <c r="QKD25" s="172"/>
      <c r="QKE25" s="162"/>
      <c r="QKF25" s="171"/>
      <c r="QKG25" s="171"/>
      <c r="QKH25" s="171"/>
      <c r="QKI25" s="171"/>
      <c r="QKJ25" s="171"/>
      <c r="QKK25" s="171"/>
      <c r="QKL25" s="172"/>
      <c r="QKM25" s="162"/>
      <c r="QKN25" s="171"/>
      <c r="QKO25" s="171"/>
      <c r="QKP25" s="171"/>
      <c r="QKQ25" s="171"/>
      <c r="QKR25" s="171"/>
      <c r="QKS25" s="171"/>
      <c r="QKT25" s="172"/>
      <c r="QKU25" s="162"/>
      <c r="QKV25" s="171"/>
      <c r="QKW25" s="171"/>
      <c r="QKX25" s="171"/>
      <c r="QKY25" s="171"/>
      <c r="QKZ25" s="171"/>
      <c r="QLA25" s="171"/>
      <c r="QLB25" s="172"/>
      <c r="QLC25" s="162"/>
      <c r="QLD25" s="171"/>
      <c r="QLE25" s="171"/>
      <c r="QLF25" s="171"/>
      <c r="QLG25" s="171"/>
      <c r="QLH25" s="171"/>
      <c r="QLI25" s="171"/>
      <c r="QLJ25" s="172"/>
      <c r="QLK25" s="162"/>
      <c r="QLL25" s="171"/>
      <c r="QLM25" s="171"/>
      <c r="QLN25" s="171"/>
      <c r="QLO25" s="171"/>
      <c r="QLP25" s="171"/>
      <c r="QLQ25" s="171"/>
      <c r="QLR25" s="172"/>
      <c r="QLS25" s="162"/>
      <c r="QLT25" s="171"/>
      <c r="QLU25" s="171"/>
      <c r="QLV25" s="171"/>
      <c r="QLW25" s="171"/>
      <c r="QLX25" s="171"/>
      <c r="QLY25" s="171"/>
      <c r="QLZ25" s="172"/>
      <c r="QMA25" s="162"/>
      <c r="QMB25" s="171"/>
      <c r="QMC25" s="171"/>
      <c r="QMD25" s="171"/>
      <c r="QME25" s="171"/>
      <c r="QMF25" s="171"/>
      <c r="QMG25" s="171"/>
      <c r="QMH25" s="172"/>
      <c r="QMI25" s="162"/>
      <c r="QMJ25" s="171"/>
      <c r="QMK25" s="171"/>
      <c r="QML25" s="171"/>
      <c r="QMM25" s="171"/>
      <c r="QMN25" s="171"/>
      <c r="QMO25" s="171"/>
      <c r="QMP25" s="172"/>
      <c r="QMQ25" s="162"/>
      <c r="QMR25" s="171"/>
      <c r="QMS25" s="171"/>
      <c r="QMT25" s="171"/>
      <c r="QMU25" s="171"/>
      <c r="QMV25" s="171"/>
      <c r="QMW25" s="171"/>
      <c r="QMX25" s="172"/>
      <c r="QMY25" s="162"/>
      <c r="QMZ25" s="171"/>
      <c r="QNA25" s="171"/>
      <c r="QNB25" s="171"/>
      <c r="QNC25" s="171"/>
      <c r="QND25" s="171"/>
      <c r="QNE25" s="171"/>
      <c r="QNF25" s="172"/>
      <c r="QNG25" s="162"/>
      <c r="QNH25" s="171"/>
      <c r="QNI25" s="171"/>
      <c r="QNJ25" s="171"/>
      <c r="QNK25" s="171"/>
      <c r="QNL25" s="171"/>
      <c r="QNM25" s="171"/>
      <c r="QNN25" s="172"/>
      <c r="QNO25" s="162"/>
      <c r="QNP25" s="171"/>
      <c r="QNQ25" s="171"/>
      <c r="QNR25" s="171"/>
      <c r="QNS25" s="171"/>
      <c r="QNT25" s="171"/>
      <c r="QNU25" s="171"/>
      <c r="QNV25" s="172"/>
      <c r="QNW25" s="162"/>
      <c r="QNX25" s="171"/>
      <c r="QNY25" s="171"/>
      <c r="QNZ25" s="171"/>
      <c r="QOA25" s="171"/>
      <c r="QOB25" s="171"/>
      <c r="QOC25" s="171"/>
      <c r="QOD25" s="172"/>
      <c r="QOE25" s="162"/>
      <c r="QOF25" s="171"/>
      <c r="QOG25" s="171"/>
      <c r="QOH25" s="171"/>
      <c r="QOI25" s="171"/>
      <c r="QOJ25" s="171"/>
      <c r="QOK25" s="171"/>
      <c r="QOL25" s="172"/>
      <c r="QOM25" s="162"/>
      <c r="QON25" s="171"/>
      <c r="QOO25" s="171"/>
      <c r="QOP25" s="171"/>
      <c r="QOQ25" s="171"/>
      <c r="QOR25" s="171"/>
      <c r="QOS25" s="171"/>
      <c r="QOT25" s="172"/>
      <c r="QOU25" s="162"/>
      <c r="QOV25" s="171"/>
      <c r="QOW25" s="171"/>
      <c r="QOX25" s="171"/>
      <c r="QOY25" s="171"/>
      <c r="QOZ25" s="171"/>
      <c r="QPA25" s="171"/>
      <c r="QPB25" s="172"/>
      <c r="QPC25" s="162"/>
      <c r="QPD25" s="171"/>
      <c r="QPE25" s="171"/>
      <c r="QPF25" s="171"/>
      <c r="QPG25" s="171"/>
      <c r="QPH25" s="171"/>
      <c r="QPI25" s="171"/>
      <c r="QPJ25" s="172"/>
      <c r="QPK25" s="162"/>
      <c r="QPL25" s="171"/>
      <c r="QPM25" s="171"/>
      <c r="QPN25" s="171"/>
      <c r="QPO25" s="171"/>
      <c r="QPP25" s="171"/>
      <c r="QPQ25" s="171"/>
      <c r="QPR25" s="172"/>
      <c r="QPS25" s="162"/>
      <c r="QPT25" s="171"/>
      <c r="QPU25" s="171"/>
      <c r="QPV25" s="171"/>
      <c r="QPW25" s="171"/>
      <c r="QPX25" s="171"/>
      <c r="QPY25" s="171"/>
      <c r="QPZ25" s="172"/>
      <c r="QQA25" s="162"/>
      <c r="QQB25" s="171"/>
      <c r="QQC25" s="171"/>
      <c r="QQD25" s="171"/>
      <c r="QQE25" s="171"/>
      <c r="QQF25" s="171"/>
      <c r="QQG25" s="171"/>
      <c r="QQH25" s="172"/>
      <c r="QQI25" s="162"/>
      <c r="QQJ25" s="171"/>
      <c r="QQK25" s="171"/>
      <c r="QQL25" s="171"/>
      <c r="QQM25" s="171"/>
      <c r="QQN25" s="171"/>
      <c r="QQO25" s="171"/>
      <c r="QQP25" s="172"/>
      <c r="QQQ25" s="162"/>
      <c r="QQR25" s="171"/>
      <c r="QQS25" s="171"/>
      <c r="QQT25" s="171"/>
      <c r="QQU25" s="171"/>
      <c r="QQV25" s="171"/>
      <c r="QQW25" s="171"/>
      <c r="QQX25" s="172"/>
      <c r="QQY25" s="162"/>
      <c r="QQZ25" s="171"/>
      <c r="QRA25" s="171"/>
      <c r="QRB25" s="171"/>
      <c r="QRC25" s="171"/>
      <c r="QRD25" s="171"/>
      <c r="QRE25" s="171"/>
      <c r="QRF25" s="172"/>
      <c r="QRG25" s="162"/>
      <c r="QRH25" s="171"/>
      <c r="QRI25" s="171"/>
      <c r="QRJ25" s="171"/>
      <c r="QRK25" s="171"/>
      <c r="QRL25" s="171"/>
      <c r="QRM25" s="171"/>
      <c r="QRN25" s="172"/>
      <c r="QRO25" s="162"/>
      <c r="QRP25" s="171"/>
      <c r="QRQ25" s="171"/>
      <c r="QRR25" s="171"/>
      <c r="QRS25" s="171"/>
      <c r="QRT25" s="171"/>
      <c r="QRU25" s="171"/>
      <c r="QRV25" s="172"/>
      <c r="QRW25" s="162"/>
      <c r="QRX25" s="171"/>
      <c r="QRY25" s="171"/>
      <c r="QRZ25" s="171"/>
      <c r="QSA25" s="171"/>
      <c r="QSB25" s="171"/>
      <c r="QSC25" s="171"/>
      <c r="QSD25" s="172"/>
      <c r="QSE25" s="162"/>
      <c r="QSF25" s="171"/>
      <c r="QSG25" s="171"/>
      <c r="QSH25" s="171"/>
      <c r="QSI25" s="171"/>
      <c r="QSJ25" s="171"/>
      <c r="QSK25" s="171"/>
      <c r="QSL25" s="172"/>
      <c r="QSM25" s="162"/>
      <c r="QSN25" s="171"/>
      <c r="QSO25" s="171"/>
      <c r="QSP25" s="171"/>
      <c r="QSQ25" s="171"/>
      <c r="QSR25" s="171"/>
      <c r="QSS25" s="171"/>
      <c r="QST25" s="172"/>
      <c r="QSU25" s="162"/>
      <c r="QSV25" s="171"/>
      <c r="QSW25" s="171"/>
      <c r="QSX25" s="171"/>
      <c r="QSY25" s="171"/>
      <c r="QSZ25" s="171"/>
      <c r="QTA25" s="171"/>
      <c r="QTB25" s="172"/>
      <c r="QTC25" s="162"/>
      <c r="QTD25" s="171"/>
      <c r="QTE25" s="171"/>
      <c r="QTF25" s="171"/>
      <c r="QTG25" s="171"/>
      <c r="QTH25" s="171"/>
      <c r="QTI25" s="171"/>
      <c r="QTJ25" s="172"/>
      <c r="QTK25" s="162"/>
      <c r="QTL25" s="171"/>
      <c r="QTM25" s="171"/>
      <c r="QTN25" s="171"/>
      <c r="QTO25" s="171"/>
      <c r="QTP25" s="171"/>
      <c r="QTQ25" s="171"/>
      <c r="QTR25" s="172"/>
      <c r="QTS25" s="162"/>
      <c r="QTT25" s="171"/>
      <c r="QTU25" s="171"/>
      <c r="QTV25" s="171"/>
      <c r="QTW25" s="171"/>
      <c r="QTX25" s="171"/>
      <c r="QTY25" s="171"/>
      <c r="QTZ25" s="172"/>
      <c r="QUA25" s="162"/>
      <c r="QUB25" s="171"/>
      <c r="QUC25" s="171"/>
      <c r="QUD25" s="171"/>
      <c r="QUE25" s="171"/>
      <c r="QUF25" s="171"/>
      <c r="QUG25" s="171"/>
      <c r="QUH25" s="172"/>
      <c r="QUI25" s="162"/>
      <c r="QUJ25" s="171"/>
      <c r="QUK25" s="171"/>
      <c r="QUL25" s="171"/>
      <c r="QUM25" s="171"/>
      <c r="QUN25" s="171"/>
      <c r="QUO25" s="171"/>
      <c r="QUP25" s="172"/>
      <c r="QUQ25" s="162"/>
      <c r="QUR25" s="171"/>
      <c r="QUS25" s="171"/>
      <c r="QUT25" s="171"/>
      <c r="QUU25" s="171"/>
      <c r="QUV25" s="171"/>
      <c r="QUW25" s="171"/>
      <c r="QUX25" s="172"/>
      <c r="QUY25" s="162"/>
      <c r="QUZ25" s="171"/>
      <c r="QVA25" s="171"/>
      <c r="QVB25" s="171"/>
      <c r="QVC25" s="171"/>
      <c r="QVD25" s="171"/>
      <c r="QVE25" s="171"/>
      <c r="QVF25" s="172"/>
      <c r="QVG25" s="162"/>
      <c r="QVH25" s="171"/>
      <c r="QVI25" s="171"/>
      <c r="QVJ25" s="171"/>
      <c r="QVK25" s="171"/>
      <c r="QVL25" s="171"/>
      <c r="QVM25" s="171"/>
      <c r="QVN25" s="172"/>
      <c r="QVO25" s="162"/>
      <c r="QVP25" s="171"/>
      <c r="QVQ25" s="171"/>
      <c r="QVR25" s="171"/>
      <c r="QVS25" s="171"/>
      <c r="QVT25" s="171"/>
      <c r="QVU25" s="171"/>
      <c r="QVV25" s="172"/>
      <c r="QVW25" s="162"/>
      <c r="QVX25" s="171"/>
      <c r="QVY25" s="171"/>
      <c r="QVZ25" s="171"/>
      <c r="QWA25" s="171"/>
      <c r="QWB25" s="171"/>
      <c r="QWC25" s="171"/>
      <c r="QWD25" s="172"/>
      <c r="QWE25" s="162"/>
      <c r="QWF25" s="171"/>
      <c r="QWG25" s="171"/>
      <c r="QWH25" s="171"/>
      <c r="QWI25" s="171"/>
      <c r="QWJ25" s="171"/>
      <c r="QWK25" s="171"/>
      <c r="QWL25" s="172"/>
      <c r="QWM25" s="162"/>
      <c r="QWN25" s="171"/>
      <c r="QWO25" s="171"/>
      <c r="QWP25" s="171"/>
      <c r="QWQ25" s="171"/>
      <c r="QWR25" s="171"/>
      <c r="QWS25" s="171"/>
      <c r="QWT25" s="172"/>
      <c r="QWU25" s="162"/>
      <c r="QWV25" s="171"/>
      <c r="QWW25" s="171"/>
      <c r="QWX25" s="171"/>
      <c r="QWY25" s="171"/>
      <c r="QWZ25" s="171"/>
      <c r="QXA25" s="171"/>
      <c r="QXB25" s="172"/>
      <c r="QXC25" s="162"/>
      <c r="QXD25" s="171"/>
      <c r="QXE25" s="171"/>
      <c r="QXF25" s="171"/>
      <c r="QXG25" s="171"/>
      <c r="QXH25" s="171"/>
      <c r="QXI25" s="171"/>
      <c r="QXJ25" s="172"/>
      <c r="QXK25" s="162"/>
      <c r="QXL25" s="171"/>
      <c r="QXM25" s="171"/>
      <c r="QXN25" s="171"/>
      <c r="QXO25" s="171"/>
      <c r="QXP25" s="171"/>
      <c r="QXQ25" s="171"/>
      <c r="QXR25" s="172"/>
      <c r="QXS25" s="162"/>
      <c r="QXT25" s="171"/>
      <c r="QXU25" s="171"/>
      <c r="QXV25" s="171"/>
      <c r="QXW25" s="171"/>
      <c r="QXX25" s="171"/>
      <c r="QXY25" s="171"/>
      <c r="QXZ25" s="172"/>
      <c r="QYA25" s="162"/>
      <c r="QYB25" s="171"/>
      <c r="QYC25" s="171"/>
      <c r="QYD25" s="171"/>
      <c r="QYE25" s="171"/>
      <c r="QYF25" s="171"/>
      <c r="QYG25" s="171"/>
      <c r="QYH25" s="172"/>
      <c r="QYI25" s="162"/>
      <c r="QYJ25" s="171"/>
      <c r="QYK25" s="171"/>
      <c r="QYL25" s="171"/>
      <c r="QYM25" s="171"/>
      <c r="QYN25" s="171"/>
      <c r="QYO25" s="171"/>
      <c r="QYP25" s="172"/>
      <c r="QYQ25" s="162"/>
      <c r="QYR25" s="171"/>
      <c r="QYS25" s="171"/>
      <c r="QYT25" s="171"/>
      <c r="QYU25" s="171"/>
      <c r="QYV25" s="171"/>
      <c r="QYW25" s="171"/>
      <c r="QYX25" s="172"/>
      <c r="QYY25" s="162"/>
      <c r="QYZ25" s="171"/>
      <c r="QZA25" s="171"/>
      <c r="QZB25" s="171"/>
      <c r="QZC25" s="171"/>
      <c r="QZD25" s="171"/>
      <c r="QZE25" s="171"/>
      <c r="QZF25" s="172"/>
      <c r="QZG25" s="162"/>
      <c r="QZH25" s="171"/>
      <c r="QZI25" s="171"/>
      <c r="QZJ25" s="171"/>
      <c r="QZK25" s="171"/>
      <c r="QZL25" s="171"/>
      <c r="QZM25" s="171"/>
      <c r="QZN25" s="172"/>
      <c r="QZO25" s="162"/>
      <c r="QZP25" s="171"/>
      <c r="QZQ25" s="171"/>
      <c r="QZR25" s="171"/>
      <c r="QZS25" s="171"/>
      <c r="QZT25" s="171"/>
      <c r="QZU25" s="171"/>
      <c r="QZV25" s="172"/>
      <c r="QZW25" s="162"/>
      <c r="QZX25" s="171"/>
      <c r="QZY25" s="171"/>
      <c r="QZZ25" s="171"/>
      <c r="RAA25" s="171"/>
      <c r="RAB25" s="171"/>
      <c r="RAC25" s="171"/>
      <c r="RAD25" s="172"/>
      <c r="RAE25" s="162"/>
      <c r="RAF25" s="171"/>
      <c r="RAG25" s="171"/>
      <c r="RAH25" s="171"/>
      <c r="RAI25" s="171"/>
      <c r="RAJ25" s="171"/>
      <c r="RAK25" s="171"/>
      <c r="RAL25" s="172"/>
      <c r="RAM25" s="162"/>
      <c r="RAN25" s="171"/>
      <c r="RAO25" s="171"/>
      <c r="RAP25" s="171"/>
      <c r="RAQ25" s="171"/>
      <c r="RAR25" s="171"/>
      <c r="RAS25" s="171"/>
      <c r="RAT25" s="172"/>
      <c r="RAU25" s="162"/>
      <c r="RAV25" s="171"/>
      <c r="RAW25" s="171"/>
      <c r="RAX25" s="171"/>
      <c r="RAY25" s="171"/>
      <c r="RAZ25" s="171"/>
      <c r="RBA25" s="171"/>
      <c r="RBB25" s="172"/>
      <c r="RBC25" s="162"/>
      <c r="RBD25" s="171"/>
      <c r="RBE25" s="171"/>
      <c r="RBF25" s="171"/>
      <c r="RBG25" s="171"/>
      <c r="RBH25" s="171"/>
      <c r="RBI25" s="171"/>
      <c r="RBJ25" s="172"/>
      <c r="RBK25" s="162"/>
      <c r="RBL25" s="171"/>
      <c r="RBM25" s="171"/>
      <c r="RBN25" s="171"/>
      <c r="RBO25" s="171"/>
      <c r="RBP25" s="171"/>
      <c r="RBQ25" s="171"/>
      <c r="RBR25" s="172"/>
      <c r="RBS25" s="162"/>
      <c r="RBT25" s="171"/>
      <c r="RBU25" s="171"/>
      <c r="RBV25" s="171"/>
      <c r="RBW25" s="171"/>
      <c r="RBX25" s="171"/>
      <c r="RBY25" s="171"/>
      <c r="RBZ25" s="172"/>
      <c r="RCA25" s="162"/>
      <c r="RCB25" s="171"/>
      <c r="RCC25" s="171"/>
      <c r="RCD25" s="171"/>
      <c r="RCE25" s="171"/>
      <c r="RCF25" s="171"/>
      <c r="RCG25" s="171"/>
      <c r="RCH25" s="172"/>
      <c r="RCI25" s="162"/>
      <c r="RCJ25" s="171"/>
      <c r="RCK25" s="171"/>
      <c r="RCL25" s="171"/>
      <c r="RCM25" s="171"/>
      <c r="RCN25" s="171"/>
      <c r="RCO25" s="171"/>
      <c r="RCP25" s="172"/>
      <c r="RCQ25" s="162"/>
      <c r="RCR25" s="171"/>
      <c r="RCS25" s="171"/>
      <c r="RCT25" s="171"/>
      <c r="RCU25" s="171"/>
      <c r="RCV25" s="171"/>
      <c r="RCW25" s="171"/>
      <c r="RCX25" s="172"/>
      <c r="RCY25" s="162"/>
      <c r="RCZ25" s="171"/>
      <c r="RDA25" s="171"/>
      <c r="RDB25" s="171"/>
      <c r="RDC25" s="171"/>
      <c r="RDD25" s="171"/>
      <c r="RDE25" s="171"/>
      <c r="RDF25" s="172"/>
      <c r="RDG25" s="162"/>
      <c r="RDH25" s="171"/>
      <c r="RDI25" s="171"/>
      <c r="RDJ25" s="171"/>
      <c r="RDK25" s="171"/>
      <c r="RDL25" s="171"/>
      <c r="RDM25" s="171"/>
      <c r="RDN25" s="172"/>
      <c r="RDO25" s="162"/>
      <c r="RDP25" s="171"/>
      <c r="RDQ25" s="171"/>
      <c r="RDR25" s="171"/>
      <c r="RDS25" s="171"/>
      <c r="RDT25" s="171"/>
      <c r="RDU25" s="171"/>
      <c r="RDV25" s="172"/>
      <c r="RDW25" s="162"/>
      <c r="RDX25" s="171"/>
      <c r="RDY25" s="171"/>
      <c r="RDZ25" s="171"/>
      <c r="REA25" s="171"/>
      <c r="REB25" s="171"/>
      <c r="REC25" s="171"/>
      <c r="RED25" s="172"/>
      <c r="REE25" s="162"/>
      <c r="REF25" s="171"/>
      <c r="REG25" s="171"/>
      <c r="REH25" s="171"/>
      <c r="REI25" s="171"/>
      <c r="REJ25" s="171"/>
      <c r="REK25" s="171"/>
      <c r="REL25" s="172"/>
      <c r="REM25" s="162"/>
      <c r="REN25" s="171"/>
      <c r="REO25" s="171"/>
      <c r="REP25" s="171"/>
      <c r="REQ25" s="171"/>
      <c r="RER25" s="171"/>
      <c r="RES25" s="171"/>
      <c r="RET25" s="172"/>
      <c r="REU25" s="162"/>
      <c r="REV25" s="171"/>
      <c r="REW25" s="171"/>
      <c r="REX25" s="171"/>
      <c r="REY25" s="171"/>
      <c r="REZ25" s="171"/>
      <c r="RFA25" s="171"/>
      <c r="RFB25" s="172"/>
      <c r="RFC25" s="162"/>
      <c r="RFD25" s="171"/>
      <c r="RFE25" s="171"/>
      <c r="RFF25" s="171"/>
      <c r="RFG25" s="171"/>
      <c r="RFH25" s="171"/>
      <c r="RFI25" s="171"/>
      <c r="RFJ25" s="172"/>
      <c r="RFK25" s="162"/>
      <c r="RFL25" s="171"/>
      <c r="RFM25" s="171"/>
      <c r="RFN25" s="171"/>
      <c r="RFO25" s="171"/>
      <c r="RFP25" s="171"/>
      <c r="RFQ25" s="171"/>
      <c r="RFR25" s="172"/>
      <c r="RFS25" s="162"/>
      <c r="RFT25" s="171"/>
      <c r="RFU25" s="171"/>
      <c r="RFV25" s="171"/>
      <c r="RFW25" s="171"/>
      <c r="RFX25" s="171"/>
      <c r="RFY25" s="171"/>
      <c r="RFZ25" s="172"/>
      <c r="RGA25" s="162"/>
      <c r="RGB25" s="171"/>
      <c r="RGC25" s="171"/>
      <c r="RGD25" s="171"/>
      <c r="RGE25" s="171"/>
      <c r="RGF25" s="171"/>
      <c r="RGG25" s="171"/>
      <c r="RGH25" s="172"/>
      <c r="RGI25" s="162"/>
      <c r="RGJ25" s="171"/>
      <c r="RGK25" s="171"/>
      <c r="RGL25" s="171"/>
      <c r="RGM25" s="171"/>
      <c r="RGN25" s="171"/>
      <c r="RGO25" s="171"/>
      <c r="RGP25" s="172"/>
      <c r="RGQ25" s="162"/>
      <c r="RGR25" s="171"/>
      <c r="RGS25" s="171"/>
      <c r="RGT25" s="171"/>
      <c r="RGU25" s="171"/>
      <c r="RGV25" s="171"/>
      <c r="RGW25" s="171"/>
      <c r="RGX25" s="172"/>
      <c r="RGY25" s="162"/>
      <c r="RGZ25" s="171"/>
      <c r="RHA25" s="171"/>
      <c r="RHB25" s="171"/>
      <c r="RHC25" s="171"/>
      <c r="RHD25" s="171"/>
      <c r="RHE25" s="171"/>
      <c r="RHF25" s="172"/>
      <c r="RHG25" s="162"/>
      <c r="RHH25" s="171"/>
      <c r="RHI25" s="171"/>
      <c r="RHJ25" s="171"/>
      <c r="RHK25" s="171"/>
      <c r="RHL25" s="171"/>
      <c r="RHM25" s="171"/>
      <c r="RHN25" s="172"/>
      <c r="RHO25" s="162"/>
      <c r="RHP25" s="171"/>
      <c r="RHQ25" s="171"/>
      <c r="RHR25" s="171"/>
      <c r="RHS25" s="171"/>
      <c r="RHT25" s="171"/>
      <c r="RHU25" s="171"/>
      <c r="RHV25" s="172"/>
      <c r="RHW25" s="162"/>
      <c r="RHX25" s="171"/>
      <c r="RHY25" s="171"/>
      <c r="RHZ25" s="171"/>
      <c r="RIA25" s="171"/>
      <c r="RIB25" s="171"/>
      <c r="RIC25" s="171"/>
      <c r="RID25" s="172"/>
      <c r="RIE25" s="162"/>
      <c r="RIF25" s="171"/>
      <c r="RIG25" s="171"/>
      <c r="RIH25" s="171"/>
      <c r="RII25" s="171"/>
      <c r="RIJ25" s="171"/>
      <c r="RIK25" s="171"/>
      <c r="RIL25" s="172"/>
      <c r="RIM25" s="162"/>
      <c r="RIN25" s="171"/>
      <c r="RIO25" s="171"/>
      <c r="RIP25" s="171"/>
      <c r="RIQ25" s="171"/>
      <c r="RIR25" s="171"/>
      <c r="RIS25" s="171"/>
      <c r="RIT25" s="172"/>
      <c r="RIU25" s="162"/>
      <c r="RIV25" s="171"/>
      <c r="RIW25" s="171"/>
      <c r="RIX25" s="171"/>
      <c r="RIY25" s="171"/>
      <c r="RIZ25" s="171"/>
      <c r="RJA25" s="171"/>
      <c r="RJB25" s="172"/>
      <c r="RJC25" s="162"/>
      <c r="RJD25" s="171"/>
      <c r="RJE25" s="171"/>
      <c r="RJF25" s="171"/>
      <c r="RJG25" s="171"/>
      <c r="RJH25" s="171"/>
      <c r="RJI25" s="171"/>
      <c r="RJJ25" s="172"/>
      <c r="RJK25" s="162"/>
      <c r="RJL25" s="171"/>
      <c r="RJM25" s="171"/>
      <c r="RJN25" s="171"/>
      <c r="RJO25" s="171"/>
      <c r="RJP25" s="171"/>
      <c r="RJQ25" s="171"/>
      <c r="RJR25" s="172"/>
      <c r="RJS25" s="162"/>
      <c r="RJT25" s="171"/>
      <c r="RJU25" s="171"/>
      <c r="RJV25" s="171"/>
      <c r="RJW25" s="171"/>
      <c r="RJX25" s="171"/>
      <c r="RJY25" s="171"/>
      <c r="RJZ25" s="172"/>
      <c r="RKA25" s="162"/>
      <c r="RKB25" s="171"/>
      <c r="RKC25" s="171"/>
      <c r="RKD25" s="171"/>
      <c r="RKE25" s="171"/>
      <c r="RKF25" s="171"/>
      <c r="RKG25" s="171"/>
      <c r="RKH25" s="172"/>
      <c r="RKI25" s="162"/>
      <c r="RKJ25" s="171"/>
      <c r="RKK25" s="171"/>
      <c r="RKL25" s="171"/>
      <c r="RKM25" s="171"/>
      <c r="RKN25" s="171"/>
      <c r="RKO25" s="171"/>
      <c r="RKP25" s="172"/>
      <c r="RKQ25" s="162"/>
      <c r="RKR25" s="171"/>
      <c r="RKS25" s="171"/>
      <c r="RKT25" s="171"/>
      <c r="RKU25" s="171"/>
      <c r="RKV25" s="171"/>
      <c r="RKW25" s="171"/>
      <c r="RKX25" s="172"/>
      <c r="RKY25" s="162"/>
      <c r="RKZ25" s="171"/>
      <c r="RLA25" s="171"/>
      <c r="RLB25" s="171"/>
      <c r="RLC25" s="171"/>
      <c r="RLD25" s="171"/>
      <c r="RLE25" s="171"/>
      <c r="RLF25" s="172"/>
      <c r="RLG25" s="162"/>
      <c r="RLH25" s="171"/>
      <c r="RLI25" s="171"/>
      <c r="RLJ25" s="171"/>
      <c r="RLK25" s="171"/>
      <c r="RLL25" s="171"/>
      <c r="RLM25" s="171"/>
      <c r="RLN25" s="172"/>
      <c r="RLO25" s="162"/>
      <c r="RLP25" s="171"/>
      <c r="RLQ25" s="171"/>
      <c r="RLR25" s="171"/>
      <c r="RLS25" s="171"/>
      <c r="RLT25" s="171"/>
      <c r="RLU25" s="171"/>
      <c r="RLV25" s="172"/>
      <c r="RLW25" s="162"/>
      <c r="RLX25" s="171"/>
      <c r="RLY25" s="171"/>
      <c r="RLZ25" s="171"/>
      <c r="RMA25" s="171"/>
      <c r="RMB25" s="171"/>
      <c r="RMC25" s="171"/>
      <c r="RMD25" s="172"/>
      <c r="RME25" s="162"/>
      <c r="RMF25" s="171"/>
      <c r="RMG25" s="171"/>
      <c r="RMH25" s="171"/>
      <c r="RMI25" s="171"/>
      <c r="RMJ25" s="171"/>
      <c r="RMK25" s="171"/>
      <c r="RML25" s="172"/>
      <c r="RMM25" s="162"/>
      <c r="RMN25" s="171"/>
      <c r="RMO25" s="171"/>
      <c r="RMP25" s="171"/>
      <c r="RMQ25" s="171"/>
      <c r="RMR25" s="171"/>
      <c r="RMS25" s="171"/>
      <c r="RMT25" s="172"/>
      <c r="RMU25" s="162"/>
      <c r="RMV25" s="171"/>
      <c r="RMW25" s="171"/>
      <c r="RMX25" s="171"/>
      <c r="RMY25" s="171"/>
      <c r="RMZ25" s="171"/>
      <c r="RNA25" s="171"/>
      <c r="RNB25" s="172"/>
      <c r="RNC25" s="162"/>
      <c r="RND25" s="171"/>
      <c r="RNE25" s="171"/>
      <c r="RNF25" s="171"/>
      <c r="RNG25" s="171"/>
      <c r="RNH25" s="171"/>
      <c r="RNI25" s="171"/>
      <c r="RNJ25" s="172"/>
      <c r="RNK25" s="162"/>
      <c r="RNL25" s="171"/>
      <c r="RNM25" s="171"/>
      <c r="RNN25" s="171"/>
      <c r="RNO25" s="171"/>
      <c r="RNP25" s="171"/>
      <c r="RNQ25" s="171"/>
      <c r="RNR25" s="172"/>
      <c r="RNS25" s="162"/>
      <c r="RNT25" s="171"/>
      <c r="RNU25" s="171"/>
      <c r="RNV25" s="171"/>
      <c r="RNW25" s="171"/>
      <c r="RNX25" s="171"/>
      <c r="RNY25" s="171"/>
      <c r="RNZ25" s="172"/>
      <c r="ROA25" s="162"/>
      <c r="ROB25" s="171"/>
      <c r="ROC25" s="171"/>
      <c r="ROD25" s="171"/>
      <c r="ROE25" s="171"/>
      <c r="ROF25" s="171"/>
      <c r="ROG25" s="171"/>
      <c r="ROH25" s="172"/>
      <c r="ROI25" s="162"/>
      <c r="ROJ25" s="171"/>
      <c r="ROK25" s="171"/>
      <c r="ROL25" s="171"/>
      <c r="ROM25" s="171"/>
      <c r="RON25" s="171"/>
      <c r="ROO25" s="171"/>
      <c r="ROP25" s="172"/>
      <c r="ROQ25" s="162"/>
      <c r="ROR25" s="171"/>
      <c r="ROS25" s="171"/>
      <c r="ROT25" s="171"/>
      <c r="ROU25" s="171"/>
      <c r="ROV25" s="171"/>
      <c r="ROW25" s="171"/>
      <c r="ROX25" s="172"/>
      <c r="ROY25" s="162"/>
      <c r="ROZ25" s="171"/>
      <c r="RPA25" s="171"/>
      <c r="RPB25" s="171"/>
      <c r="RPC25" s="171"/>
      <c r="RPD25" s="171"/>
      <c r="RPE25" s="171"/>
      <c r="RPF25" s="172"/>
      <c r="RPG25" s="162"/>
      <c r="RPH25" s="171"/>
      <c r="RPI25" s="171"/>
      <c r="RPJ25" s="171"/>
      <c r="RPK25" s="171"/>
      <c r="RPL25" s="171"/>
      <c r="RPM25" s="171"/>
      <c r="RPN25" s="172"/>
      <c r="RPO25" s="162"/>
      <c r="RPP25" s="171"/>
      <c r="RPQ25" s="171"/>
      <c r="RPR25" s="171"/>
      <c r="RPS25" s="171"/>
      <c r="RPT25" s="171"/>
      <c r="RPU25" s="171"/>
      <c r="RPV25" s="172"/>
      <c r="RPW25" s="162"/>
      <c r="RPX25" s="171"/>
      <c r="RPY25" s="171"/>
      <c r="RPZ25" s="171"/>
      <c r="RQA25" s="171"/>
      <c r="RQB25" s="171"/>
      <c r="RQC25" s="171"/>
      <c r="RQD25" s="172"/>
      <c r="RQE25" s="162"/>
      <c r="RQF25" s="171"/>
      <c r="RQG25" s="171"/>
      <c r="RQH25" s="171"/>
      <c r="RQI25" s="171"/>
      <c r="RQJ25" s="171"/>
      <c r="RQK25" s="171"/>
      <c r="RQL25" s="172"/>
      <c r="RQM25" s="162"/>
      <c r="RQN25" s="171"/>
      <c r="RQO25" s="171"/>
      <c r="RQP25" s="171"/>
      <c r="RQQ25" s="171"/>
      <c r="RQR25" s="171"/>
      <c r="RQS25" s="171"/>
      <c r="RQT25" s="172"/>
      <c r="RQU25" s="162"/>
      <c r="RQV25" s="171"/>
      <c r="RQW25" s="171"/>
      <c r="RQX25" s="171"/>
      <c r="RQY25" s="171"/>
      <c r="RQZ25" s="171"/>
      <c r="RRA25" s="171"/>
      <c r="RRB25" s="172"/>
      <c r="RRC25" s="162"/>
      <c r="RRD25" s="171"/>
      <c r="RRE25" s="171"/>
      <c r="RRF25" s="171"/>
      <c r="RRG25" s="171"/>
      <c r="RRH25" s="171"/>
      <c r="RRI25" s="171"/>
      <c r="RRJ25" s="172"/>
      <c r="RRK25" s="162"/>
      <c r="RRL25" s="171"/>
      <c r="RRM25" s="171"/>
      <c r="RRN25" s="171"/>
      <c r="RRO25" s="171"/>
      <c r="RRP25" s="171"/>
      <c r="RRQ25" s="171"/>
      <c r="RRR25" s="172"/>
      <c r="RRS25" s="162"/>
      <c r="RRT25" s="171"/>
      <c r="RRU25" s="171"/>
      <c r="RRV25" s="171"/>
      <c r="RRW25" s="171"/>
      <c r="RRX25" s="171"/>
      <c r="RRY25" s="171"/>
      <c r="RRZ25" s="172"/>
      <c r="RSA25" s="162"/>
      <c r="RSB25" s="171"/>
      <c r="RSC25" s="171"/>
      <c r="RSD25" s="171"/>
      <c r="RSE25" s="171"/>
      <c r="RSF25" s="171"/>
      <c r="RSG25" s="171"/>
      <c r="RSH25" s="172"/>
      <c r="RSI25" s="162"/>
      <c r="RSJ25" s="171"/>
      <c r="RSK25" s="171"/>
      <c r="RSL25" s="171"/>
      <c r="RSM25" s="171"/>
      <c r="RSN25" s="171"/>
      <c r="RSO25" s="171"/>
      <c r="RSP25" s="172"/>
      <c r="RSQ25" s="162"/>
      <c r="RSR25" s="171"/>
      <c r="RSS25" s="171"/>
      <c r="RST25" s="171"/>
      <c r="RSU25" s="171"/>
      <c r="RSV25" s="171"/>
      <c r="RSW25" s="171"/>
      <c r="RSX25" s="172"/>
      <c r="RSY25" s="162"/>
      <c r="RSZ25" s="171"/>
      <c r="RTA25" s="171"/>
      <c r="RTB25" s="171"/>
      <c r="RTC25" s="171"/>
      <c r="RTD25" s="171"/>
      <c r="RTE25" s="171"/>
      <c r="RTF25" s="172"/>
      <c r="RTG25" s="162"/>
      <c r="RTH25" s="171"/>
      <c r="RTI25" s="171"/>
      <c r="RTJ25" s="171"/>
      <c r="RTK25" s="171"/>
      <c r="RTL25" s="171"/>
      <c r="RTM25" s="171"/>
      <c r="RTN25" s="172"/>
      <c r="RTO25" s="162"/>
      <c r="RTP25" s="171"/>
      <c r="RTQ25" s="171"/>
      <c r="RTR25" s="171"/>
      <c r="RTS25" s="171"/>
      <c r="RTT25" s="171"/>
      <c r="RTU25" s="171"/>
      <c r="RTV25" s="172"/>
      <c r="RTW25" s="162"/>
      <c r="RTX25" s="171"/>
      <c r="RTY25" s="171"/>
      <c r="RTZ25" s="171"/>
      <c r="RUA25" s="171"/>
      <c r="RUB25" s="171"/>
      <c r="RUC25" s="171"/>
      <c r="RUD25" s="172"/>
      <c r="RUE25" s="162"/>
      <c r="RUF25" s="171"/>
      <c r="RUG25" s="171"/>
      <c r="RUH25" s="171"/>
      <c r="RUI25" s="171"/>
      <c r="RUJ25" s="171"/>
      <c r="RUK25" s="171"/>
      <c r="RUL25" s="172"/>
      <c r="RUM25" s="162"/>
      <c r="RUN25" s="171"/>
      <c r="RUO25" s="171"/>
      <c r="RUP25" s="171"/>
      <c r="RUQ25" s="171"/>
      <c r="RUR25" s="171"/>
      <c r="RUS25" s="171"/>
      <c r="RUT25" s="172"/>
      <c r="RUU25" s="162"/>
      <c r="RUV25" s="171"/>
      <c r="RUW25" s="171"/>
      <c r="RUX25" s="171"/>
      <c r="RUY25" s="171"/>
      <c r="RUZ25" s="171"/>
      <c r="RVA25" s="171"/>
      <c r="RVB25" s="172"/>
      <c r="RVC25" s="162"/>
      <c r="RVD25" s="171"/>
      <c r="RVE25" s="171"/>
      <c r="RVF25" s="171"/>
      <c r="RVG25" s="171"/>
      <c r="RVH25" s="171"/>
      <c r="RVI25" s="171"/>
      <c r="RVJ25" s="172"/>
      <c r="RVK25" s="162"/>
      <c r="RVL25" s="171"/>
      <c r="RVM25" s="171"/>
      <c r="RVN25" s="171"/>
      <c r="RVO25" s="171"/>
      <c r="RVP25" s="171"/>
      <c r="RVQ25" s="171"/>
      <c r="RVR25" s="172"/>
      <c r="RVS25" s="162"/>
      <c r="RVT25" s="171"/>
      <c r="RVU25" s="171"/>
      <c r="RVV25" s="171"/>
      <c r="RVW25" s="171"/>
      <c r="RVX25" s="171"/>
      <c r="RVY25" s="171"/>
      <c r="RVZ25" s="172"/>
      <c r="RWA25" s="162"/>
      <c r="RWB25" s="171"/>
      <c r="RWC25" s="171"/>
      <c r="RWD25" s="171"/>
      <c r="RWE25" s="171"/>
      <c r="RWF25" s="171"/>
      <c r="RWG25" s="171"/>
      <c r="RWH25" s="172"/>
      <c r="RWI25" s="162"/>
      <c r="RWJ25" s="171"/>
      <c r="RWK25" s="171"/>
      <c r="RWL25" s="171"/>
      <c r="RWM25" s="171"/>
      <c r="RWN25" s="171"/>
      <c r="RWO25" s="171"/>
      <c r="RWP25" s="172"/>
      <c r="RWQ25" s="162"/>
      <c r="RWR25" s="171"/>
      <c r="RWS25" s="171"/>
      <c r="RWT25" s="171"/>
      <c r="RWU25" s="171"/>
      <c r="RWV25" s="171"/>
      <c r="RWW25" s="171"/>
      <c r="RWX25" s="172"/>
      <c r="RWY25" s="162"/>
      <c r="RWZ25" s="171"/>
      <c r="RXA25" s="171"/>
      <c r="RXB25" s="171"/>
      <c r="RXC25" s="171"/>
      <c r="RXD25" s="171"/>
      <c r="RXE25" s="171"/>
      <c r="RXF25" s="172"/>
      <c r="RXG25" s="162"/>
      <c r="RXH25" s="171"/>
      <c r="RXI25" s="171"/>
      <c r="RXJ25" s="171"/>
      <c r="RXK25" s="171"/>
      <c r="RXL25" s="171"/>
      <c r="RXM25" s="171"/>
      <c r="RXN25" s="172"/>
      <c r="RXO25" s="162"/>
      <c r="RXP25" s="171"/>
      <c r="RXQ25" s="171"/>
      <c r="RXR25" s="171"/>
      <c r="RXS25" s="171"/>
      <c r="RXT25" s="171"/>
      <c r="RXU25" s="171"/>
      <c r="RXV25" s="172"/>
      <c r="RXW25" s="162"/>
      <c r="RXX25" s="171"/>
      <c r="RXY25" s="171"/>
      <c r="RXZ25" s="171"/>
      <c r="RYA25" s="171"/>
      <c r="RYB25" s="171"/>
      <c r="RYC25" s="171"/>
      <c r="RYD25" s="172"/>
      <c r="RYE25" s="162"/>
      <c r="RYF25" s="171"/>
      <c r="RYG25" s="171"/>
      <c r="RYH25" s="171"/>
      <c r="RYI25" s="171"/>
      <c r="RYJ25" s="171"/>
      <c r="RYK25" s="171"/>
      <c r="RYL25" s="172"/>
      <c r="RYM25" s="162"/>
      <c r="RYN25" s="171"/>
      <c r="RYO25" s="171"/>
      <c r="RYP25" s="171"/>
      <c r="RYQ25" s="171"/>
      <c r="RYR25" s="171"/>
      <c r="RYS25" s="171"/>
      <c r="RYT25" s="172"/>
      <c r="RYU25" s="162"/>
      <c r="RYV25" s="171"/>
      <c r="RYW25" s="171"/>
      <c r="RYX25" s="171"/>
      <c r="RYY25" s="171"/>
      <c r="RYZ25" s="171"/>
      <c r="RZA25" s="171"/>
      <c r="RZB25" s="172"/>
      <c r="RZC25" s="162"/>
      <c r="RZD25" s="171"/>
      <c r="RZE25" s="171"/>
      <c r="RZF25" s="171"/>
      <c r="RZG25" s="171"/>
      <c r="RZH25" s="171"/>
      <c r="RZI25" s="171"/>
      <c r="RZJ25" s="172"/>
      <c r="RZK25" s="162"/>
      <c r="RZL25" s="171"/>
      <c r="RZM25" s="171"/>
      <c r="RZN25" s="171"/>
      <c r="RZO25" s="171"/>
      <c r="RZP25" s="171"/>
      <c r="RZQ25" s="171"/>
      <c r="RZR25" s="172"/>
      <c r="RZS25" s="162"/>
      <c r="RZT25" s="171"/>
      <c r="RZU25" s="171"/>
      <c r="RZV25" s="171"/>
      <c r="RZW25" s="171"/>
      <c r="RZX25" s="171"/>
      <c r="RZY25" s="171"/>
      <c r="RZZ25" s="172"/>
      <c r="SAA25" s="162"/>
      <c r="SAB25" s="171"/>
      <c r="SAC25" s="171"/>
      <c r="SAD25" s="171"/>
      <c r="SAE25" s="171"/>
      <c r="SAF25" s="171"/>
      <c r="SAG25" s="171"/>
      <c r="SAH25" s="172"/>
      <c r="SAI25" s="162"/>
      <c r="SAJ25" s="171"/>
      <c r="SAK25" s="171"/>
      <c r="SAL25" s="171"/>
      <c r="SAM25" s="171"/>
      <c r="SAN25" s="171"/>
      <c r="SAO25" s="171"/>
      <c r="SAP25" s="172"/>
      <c r="SAQ25" s="162"/>
      <c r="SAR25" s="171"/>
      <c r="SAS25" s="171"/>
      <c r="SAT25" s="171"/>
      <c r="SAU25" s="171"/>
      <c r="SAV25" s="171"/>
      <c r="SAW25" s="171"/>
      <c r="SAX25" s="172"/>
      <c r="SAY25" s="162"/>
      <c r="SAZ25" s="171"/>
      <c r="SBA25" s="171"/>
      <c r="SBB25" s="171"/>
      <c r="SBC25" s="171"/>
      <c r="SBD25" s="171"/>
      <c r="SBE25" s="171"/>
      <c r="SBF25" s="172"/>
      <c r="SBG25" s="162"/>
      <c r="SBH25" s="171"/>
      <c r="SBI25" s="171"/>
      <c r="SBJ25" s="171"/>
      <c r="SBK25" s="171"/>
      <c r="SBL25" s="171"/>
      <c r="SBM25" s="171"/>
      <c r="SBN25" s="172"/>
      <c r="SBO25" s="162"/>
      <c r="SBP25" s="171"/>
      <c r="SBQ25" s="171"/>
      <c r="SBR25" s="171"/>
      <c r="SBS25" s="171"/>
      <c r="SBT25" s="171"/>
      <c r="SBU25" s="171"/>
      <c r="SBV25" s="172"/>
      <c r="SBW25" s="162"/>
      <c r="SBX25" s="171"/>
      <c r="SBY25" s="171"/>
      <c r="SBZ25" s="171"/>
      <c r="SCA25" s="171"/>
      <c r="SCB25" s="171"/>
      <c r="SCC25" s="171"/>
      <c r="SCD25" s="172"/>
      <c r="SCE25" s="162"/>
      <c r="SCF25" s="171"/>
      <c r="SCG25" s="171"/>
      <c r="SCH25" s="171"/>
      <c r="SCI25" s="171"/>
      <c r="SCJ25" s="171"/>
      <c r="SCK25" s="171"/>
      <c r="SCL25" s="172"/>
      <c r="SCM25" s="162"/>
      <c r="SCN25" s="171"/>
      <c r="SCO25" s="171"/>
      <c r="SCP25" s="171"/>
      <c r="SCQ25" s="171"/>
      <c r="SCR25" s="171"/>
      <c r="SCS25" s="171"/>
      <c r="SCT25" s="172"/>
      <c r="SCU25" s="162"/>
      <c r="SCV25" s="171"/>
      <c r="SCW25" s="171"/>
      <c r="SCX25" s="171"/>
      <c r="SCY25" s="171"/>
      <c r="SCZ25" s="171"/>
      <c r="SDA25" s="171"/>
      <c r="SDB25" s="172"/>
      <c r="SDC25" s="162"/>
      <c r="SDD25" s="171"/>
      <c r="SDE25" s="171"/>
      <c r="SDF25" s="171"/>
      <c r="SDG25" s="171"/>
      <c r="SDH25" s="171"/>
      <c r="SDI25" s="171"/>
      <c r="SDJ25" s="172"/>
      <c r="SDK25" s="162"/>
      <c r="SDL25" s="171"/>
      <c r="SDM25" s="171"/>
      <c r="SDN25" s="171"/>
      <c r="SDO25" s="171"/>
      <c r="SDP25" s="171"/>
      <c r="SDQ25" s="171"/>
      <c r="SDR25" s="172"/>
      <c r="SDS25" s="162"/>
      <c r="SDT25" s="171"/>
      <c r="SDU25" s="171"/>
      <c r="SDV25" s="171"/>
      <c r="SDW25" s="171"/>
      <c r="SDX25" s="171"/>
      <c r="SDY25" s="171"/>
      <c r="SDZ25" s="172"/>
      <c r="SEA25" s="162"/>
      <c r="SEB25" s="171"/>
      <c r="SEC25" s="171"/>
      <c r="SED25" s="171"/>
      <c r="SEE25" s="171"/>
      <c r="SEF25" s="171"/>
      <c r="SEG25" s="171"/>
      <c r="SEH25" s="172"/>
      <c r="SEI25" s="162"/>
      <c r="SEJ25" s="171"/>
      <c r="SEK25" s="171"/>
      <c r="SEL25" s="171"/>
      <c r="SEM25" s="171"/>
      <c r="SEN25" s="171"/>
      <c r="SEO25" s="171"/>
      <c r="SEP25" s="172"/>
      <c r="SEQ25" s="162"/>
      <c r="SER25" s="171"/>
      <c r="SES25" s="171"/>
      <c r="SET25" s="171"/>
      <c r="SEU25" s="171"/>
      <c r="SEV25" s="171"/>
      <c r="SEW25" s="171"/>
      <c r="SEX25" s="172"/>
      <c r="SEY25" s="162"/>
      <c r="SEZ25" s="171"/>
      <c r="SFA25" s="171"/>
      <c r="SFB25" s="171"/>
      <c r="SFC25" s="171"/>
      <c r="SFD25" s="171"/>
      <c r="SFE25" s="171"/>
      <c r="SFF25" s="172"/>
      <c r="SFG25" s="162"/>
      <c r="SFH25" s="171"/>
      <c r="SFI25" s="171"/>
      <c r="SFJ25" s="171"/>
      <c r="SFK25" s="171"/>
      <c r="SFL25" s="171"/>
      <c r="SFM25" s="171"/>
      <c r="SFN25" s="172"/>
      <c r="SFO25" s="162"/>
      <c r="SFP25" s="171"/>
      <c r="SFQ25" s="171"/>
      <c r="SFR25" s="171"/>
      <c r="SFS25" s="171"/>
      <c r="SFT25" s="171"/>
      <c r="SFU25" s="171"/>
      <c r="SFV25" s="172"/>
      <c r="SFW25" s="162"/>
      <c r="SFX25" s="171"/>
      <c r="SFY25" s="171"/>
      <c r="SFZ25" s="171"/>
      <c r="SGA25" s="171"/>
      <c r="SGB25" s="171"/>
      <c r="SGC25" s="171"/>
      <c r="SGD25" s="172"/>
      <c r="SGE25" s="162"/>
      <c r="SGF25" s="171"/>
      <c r="SGG25" s="171"/>
      <c r="SGH25" s="171"/>
      <c r="SGI25" s="171"/>
      <c r="SGJ25" s="171"/>
      <c r="SGK25" s="171"/>
      <c r="SGL25" s="172"/>
      <c r="SGM25" s="162"/>
      <c r="SGN25" s="171"/>
      <c r="SGO25" s="171"/>
      <c r="SGP25" s="171"/>
      <c r="SGQ25" s="171"/>
      <c r="SGR25" s="171"/>
      <c r="SGS25" s="171"/>
      <c r="SGT25" s="172"/>
      <c r="SGU25" s="162"/>
      <c r="SGV25" s="171"/>
      <c r="SGW25" s="171"/>
      <c r="SGX25" s="171"/>
      <c r="SGY25" s="171"/>
      <c r="SGZ25" s="171"/>
      <c r="SHA25" s="171"/>
      <c r="SHB25" s="172"/>
      <c r="SHC25" s="162"/>
      <c r="SHD25" s="171"/>
      <c r="SHE25" s="171"/>
      <c r="SHF25" s="171"/>
      <c r="SHG25" s="171"/>
      <c r="SHH25" s="171"/>
      <c r="SHI25" s="171"/>
      <c r="SHJ25" s="172"/>
      <c r="SHK25" s="162"/>
      <c r="SHL25" s="171"/>
      <c r="SHM25" s="171"/>
      <c r="SHN25" s="171"/>
      <c r="SHO25" s="171"/>
      <c r="SHP25" s="171"/>
      <c r="SHQ25" s="171"/>
      <c r="SHR25" s="172"/>
      <c r="SHS25" s="162"/>
      <c r="SHT25" s="171"/>
      <c r="SHU25" s="171"/>
      <c r="SHV25" s="171"/>
      <c r="SHW25" s="171"/>
      <c r="SHX25" s="171"/>
      <c r="SHY25" s="171"/>
      <c r="SHZ25" s="172"/>
      <c r="SIA25" s="162"/>
      <c r="SIB25" s="171"/>
      <c r="SIC25" s="171"/>
      <c r="SID25" s="171"/>
      <c r="SIE25" s="171"/>
      <c r="SIF25" s="171"/>
      <c r="SIG25" s="171"/>
      <c r="SIH25" s="172"/>
      <c r="SII25" s="162"/>
      <c r="SIJ25" s="171"/>
      <c r="SIK25" s="171"/>
      <c r="SIL25" s="171"/>
      <c r="SIM25" s="171"/>
      <c r="SIN25" s="171"/>
      <c r="SIO25" s="171"/>
      <c r="SIP25" s="172"/>
      <c r="SIQ25" s="162"/>
      <c r="SIR25" s="171"/>
      <c r="SIS25" s="171"/>
      <c r="SIT25" s="171"/>
      <c r="SIU25" s="171"/>
      <c r="SIV25" s="171"/>
      <c r="SIW25" s="171"/>
      <c r="SIX25" s="172"/>
      <c r="SIY25" s="162"/>
      <c r="SIZ25" s="171"/>
      <c r="SJA25" s="171"/>
      <c r="SJB25" s="171"/>
      <c r="SJC25" s="171"/>
      <c r="SJD25" s="171"/>
      <c r="SJE25" s="171"/>
      <c r="SJF25" s="172"/>
      <c r="SJG25" s="162"/>
      <c r="SJH25" s="171"/>
      <c r="SJI25" s="171"/>
      <c r="SJJ25" s="171"/>
      <c r="SJK25" s="171"/>
      <c r="SJL25" s="171"/>
      <c r="SJM25" s="171"/>
      <c r="SJN25" s="172"/>
      <c r="SJO25" s="162"/>
      <c r="SJP25" s="171"/>
      <c r="SJQ25" s="171"/>
      <c r="SJR25" s="171"/>
      <c r="SJS25" s="171"/>
      <c r="SJT25" s="171"/>
      <c r="SJU25" s="171"/>
      <c r="SJV25" s="172"/>
      <c r="SJW25" s="162"/>
      <c r="SJX25" s="171"/>
      <c r="SJY25" s="171"/>
      <c r="SJZ25" s="171"/>
      <c r="SKA25" s="171"/>
      <c r="SKB25" s="171"/>
      <c r="SKC25" s="171"/>
      <c r="SKD25" s="172"/>
      <c r="SKE25" s="162"/>
      <c r="SKF25" s="171"/>
      <c r="SKG25" s="171"/>
      <c r="SKH25" s="171"/>
      <c r="SKI25" s="171"/>
      <c r="SKJ25" s="171"/>
      <c r="SKK25" s="171"/>
      <c r="SKL25" s="172"/>
      <c r="SKM25" s="162"/>
      <c r="SKN25" s="171"/>
      <c r="SKO25" s="171"/>
      <c r="SKP25" s="171"/>
      <c r="SKQ25" s="171"/>
      <c r="SKR25" s="171"/>
      <c r="SKS25" s="171"/>
      <c r="SKT25" s="172"/>
      <c r="SKU25" s="162"/>
      <c r="SKV25" s="171"/>
      <c r="SKW25" s="171"/>
      <c r="SKX25" s="171"/>
      <c r="SKY25" s="171"/>
      <c r="SKZ25" s="171"/>
      <c r="SLA25" s="171"/>
      <c r="SLB25" s="172"/>
      <c r="SLC25" s="162"/>
      <c r="SLD25" s="171"/>
      <c r="SLE25" s="171"/>
      <c r="SLF25" s="171"/>
      <c r="SLG25" s="171"/>
      <c r="SLH25" s="171"/>
      <c r="SLI25" s="171"/>
      <c r="SLJ25" s="172"/>
      <c r="SLK25" s="162"/>
      <c r="SLL25" s="171"/>
      <c r="SLM25" s="171"/>
      <c r="SLN25" s="171"/>
      <c r="SLO25" s="171"/>
      <c r="SLP25" s="171"/>
      <c r="SLQ25" s="171"/>
      <c r="SLR25" s="172"/>
      <c r="SLS25" s="162"/>
      <c r="SLT25" s="171"/>
      <c r="SLU25" s="171"/>
      <c r="SLV25" s="171"/>
      <c r="SLW25" s="171"/>
      <c r="SLX25" s="171"/>
      <c r="SLY25" s="171"/>
      <c r="SLZ25" s="172"/>
      <c r="SMA25" s="162"/>
      <c r="SMB25" s="171"/>
      <c r="SMC25" s="171"/>
      <c r="SMD25" s="171"/>
      <c r="SME25" s="171"/>
      <c r="SMF25" s="171"/>
      <c r="SMG25" s="171"/>
      <c r="SMH25" s="172"/>
      <c r="SMI25" s="162"/>
      <c r="SMJ25" s="171"/>
      <c r="SMK25" s="171"/>
      <c r="SML25" s="171"/>
      <c r="SMM25" s="171"/>
      <c r="SMN25" s="171"/>
      <c r="SMO25" s="171"/>
      <c r="SMP25" s="172"/>
      <c r="SMQ25" s="162"/>
      <c r="SMR25" s="171"/>
      <c r="SMS25" s="171"/>
      <c r="SMT25" s="171"/>
      <c r="SMU25" s="171"/>
      <c r="SMV25" s="171"/>
      <c r="SMW25" s="171"/>
      <c r="SMX25" s="172"/>
      <c r="SMY25" s="162"/>
      <c r="SMZ25" s="171"/>
      <c r="SNA25" s="171"/>
      <c r="SNB25" s="171"/>
      <c r="SNC25" s="171"/>
      <c r="SND25" s="171"/>
      <c r="SNE25" s="171"/>
      <c r="SNF25" s="172"/>
      <c r="SNG25" s="162"/>
      <c r="SNH25" s="171"/>
      <c r="SNI25" s="171"/>
      <c r="SNJ25" s="171"/>
      <c r="SNK25" s="171"/>
      <c r="SNL25" s="171"/>
      <c r="SNM25" s="171"/>
      <c r="SNN25" s="172"/>
      <c r="SNO25" s="162"/>
      <c r="SNP25" s="171"/>
      <c r="SNQ25" s="171"/>
      <c r="SNR25" s="171"/>
      <c r="SNS25" s="171"/>
      <c r="SNT25" s="171"/>
      <c r="SNU25" s="171"/>
      <c r="SNV25" s="172"/>
      <c r="SNW25" s="162"/>
      <c r="SNX25" s="171"/>
      <c r="SNY25" s="171"/>
      <c r="SNZ25" s="171"/>
      <c r="SOA25" s="171"/>
      <c r="SOB25" s="171"/>
      <c r="SOC25" s="171"/>
      <c r="SOD25" s="172"/>
      <c r="SOE25" s="162"/>
      <c r="SOF25" s="171"/>
      <c r="SOG25" s="171"/>
      <c r="SOH25" s="171"/>
      <c r="SOI25" s="171"/>
      <c r="SOJ25" s="171"/>
      <c r="SOK25" s="171"/>
      <c r="SOL25" s="172"/>
      <c r="SOM25" s="162"/>
      <c r="SON25" s="171"/>
      <c r="SOO25" s="171"/>
      <c r="SOP25" s="171"/>
      <c r="SOQ25" s="171"/>
      <c r="SOR25" s="171"/>
      <c r="SOS25" s="171"/>
      <c r="SOT25" s="172"/>
      <c r="SOU25" s="162"/>
      <c r="SOV25" s="171"/>
      <c r="SOW25" s="171"/>
      <c r="SOX25" s="171"/>
      <c r="SOY25" s="171"/>
      <c r="SOZ25" s="171"/>
      <c r="SPA25" s="171"/>
      <c r="SPB25" s="172"/>
      <c r="SPC25" s="162"/>
      <c r="SPD25" s="171"/>
      <c r="SPE25" s="171"/>
      <c r="SPF25" s="171"/>
      <c r="SPG25" s="171"/>
      <c r="SPH25" s="171"/>
      <c r="SPI25" s="171"/>
      <c r="SPJ25" s="172"/>
      <c r="SPK25" s="162"/>
      <c r="SPL25" s="171"/>
      <c r="SPM25" s="171"/>
      <c r="SPN25" s="171"/>
      <c r="SPO25" s="171"/>
      <c r="SPP25" s="171"/>
      <c r="SPQ25" s="171"/>
      <c r="SPR25" s="172"/>
      <c r="SPS25" s="162"/>
      <c r="SPT25" s="171"/>
      <c r="SPU25" s="171"/>
      <c r="SPV25" s="171"/>
      <c r="SPW25" s="171"/>
      <c r="SPX25" s="171"/>
      <c r="SPY25" s="171"/>
      <c r="SPZ25" s="172"/>
      <c r="SQA25" s="162"/>
      <c r="SQB25" s="171"/>
      <c r="SQC25" s="171"/>
      <c r="SQD25" s="171"/>
      <c r="SQE25" s="171"/>
      <c r="SQF25" s="171"/>
      <c r="SQG25" s="171"/>
      <c r="SQH25" s="172"/>
      <c r="SQI25" s="162"/>
      <c r="SQJ25" s="171"/>
      <c r="SQK25" s="171"/>
      <c r="SQL25" s="171"/>
      <c r="SQM25" s="171"/>
      <c r="SQN25" s="171"/>
      <c r="SQO25" s="171"/>
      <c r="SQP25" s="172"/>
      <c r="SQQ25" s="162"/>
      <c r="SQR25" s="171"/>
      <c r="SQS25" s="171"/>
      <c r="SQT25" s="171"/>
      <c r="SQU25" s="171"/>
      <c r="SQV25" s="171"/>
      <c r="SQW25" s="171"/>
      <c r="SQX25" s="172"/>
      <c r="SQY25" s="162"/>
      <c r="SQZ25" s="171"/>
      <c r="SRA25" s="171"/>
      <c r="SRB25" s="171"/>
      <c r="SRC25" s="171"/>
      <c r="SRD25" s="171"/>
      <c r="SRE25" s="171"/>
      <c r="SRF25" s="172"/>
      <c r="SRG25" s="162"/>
      <c r="SRH25" s="171"/>
      <c r="SRI25" s="171"/>
      <c r="SRJ25" s="171"/>
      <c r="SRK25" s="171"/>
      <c r="SRL25" s="171"/>
      <c r="SRM25" s="171"/>
      <c r="SRN25" s="172"/>
      <c r="SRO25" s="162"/>
      <c r="SRP25" s="171"/>
      <c r="SRQ25" s="171"/>
      <c r="SRR25" s="171"/>
      <c r="SRS25" s="171"/>
      <c r="SRT25" s="171"/>
      <c r="SRU25" s="171"/>
      <c r="SRV25" s="172"/>
      <c r="SRW25" s="162"/>
      <c r="SRX25" s="171"/>
      <c r="SRY25" s="171"/>
      <c r="SRZ25" s="171"/>
      <c r="SSA25" s="171"/>
      <c r="SSB25" s="171"/>
      <c r="SSC25" s="171"/>
      <c r="SSD25" s="172"/>
      <c r="SSE25" s="162"/>
      <c r="SSF25" s="171"/>
      <c r="SSG25" s="171"/>
      <c r="SSH25" s="171"/>
      <c r="SSI25" s="171"/>
      <c r="SSJ25" s="171"/>
      <c r="SSK25" s="171"/>
      <c r="SSL25" s="172"/>
      <c r="SSM25" s="162"/>
      <c r="SSN25" s="171"/>
      <c r="SSO25" s="171"/>
      <c r="SSP25" s="171"/>
      <c r="SSQ25" s="171"/>
      <c r="SSR25" s="171"/>
      <c r="SSS25" s="171"/>
      <c r="SST25" s="172"/>
      <c r="SSU25" s="162"/>
      <c r="SSV25" s="171"/>
      <c r="SSW25" s="171"/>
      <c r="SSX25" s="171"/>
      <c r="SSY25" s="171"/>
      <c r="SSZ25" s="171"/>
      <c r="STA25" s="171"/>
      <c r="STB25" s="172"/>
      <c r="STC25" s="162"/>
      <c r="STD25" s="171"/>
      <c r="STE25" s="171"/>
      <c r="STF25" s="171"/>
      <c r="STG25" s="171"/>
      <c r="STH25" s="171"/>
      <c r="STI25" s="171"/>
      <c r="STJ25" s="172"/>
      <c r="STK25" s="162"/>
      <c r="STL25" s="171"/>
      <c r="STM25" s="171"/>
      <c r="STN25" s="171"/>
      <c r="STO25" s="171"/>
      <c r="STP25" s="171"/>
      <c r="STQ25" s="171"/>
      <c r="STR25" s="172"/>
      <c r="STS25" s="162"/>
      <c r="STT25" s="171"/>
      <c r="STU25" s="171"/>
      <c r="STV25" s="171"/>
      <c r="STW25" s="171"/>
      <c r="STX25" s="171"/>
      <c r="STY25" s="171"/>
      <c r="STZ25" s="172"/>
      <c r="SUA25" s="162"/>
      <c r="SUB25" s="171"/>
      <c r="SUC25" s="171"/>
      <c r="SUD25" s="171"/>
      <c r="SUE25" s="171"/>
      <c r="SUF25" s="171"/>
      <c r="SUG25" s="171"/>
      <c r="SUH25" s="172"/>
      <c r="SUI25" s="162"/>
      <c r="SUJ25" s="171"/>
      <c r="SUK25" s="171"/>
      <c r="SUL25" s="171"/>
      <c r="SUM25" s="171"/>
      <c r="SUN25" s="171"/>
      <c r="SUO25" s="171"/>
      <c r="SUP25" s="172"/>
      <c r="SUQ25" s="162"/>
      <c r="SUR25" s="171"/>
      <c r="SUS25" s="171"/>
      <c r="SUT25" s="171"/>
      <c r="SUU25" s="171"/>
      <c r="SUV25" s="171"/>
      <c r="SUW25" s="171"/>
      <c r="SUX25" s="172"/>
      <c r="SUY25" s="162"/>
      <c r="SUZ25" s="171"/>
      <c r="SVA25" s="171"/>
      <c r="SVB25" s="171"/>
      <c r="SVC25" s="171"/>
      <c r="SVD25" s="171"/>
      <c r="SVE25" s="171"/>
      <c r="SVF25" s="172"/>
      <c r="SVG25" s="162"/>
      <c r="SVH25" s="171"/>
      <c r="SVI25" s="171"/>
      <c r="SVJ25" s="171"/>
      <c r="SVK25" s="171"/>
      <c r="SVL25" s="171"/>
      <c r="SVM25" s="171"/>
      <c r="SVN25" s="172"/>
      <c r="SVO25" s="162"/>
      <c r="SVP25" s="171"/>
      <c r="SVQ25" s="171"/>
      <c r="SVR25" s="171"/>
      <c r="SVS25" s="171"/>
      <c r="SVT25" s="171"/>
      <c r="SVU25" s="171"/>
      <c r="SVV25" s="172"/>
      <c r="SVW25" s="162"/>
      <c r="SVX25" s="171"/>
      <c r="SVY25" s="171"/>
      <c r="SVZ25" s="171"/>
      <c r="SWA25" s="171"/>
      <c r="SWB25" s="171"/>
      <c r="SWC25" s="171"/>
      <c r="SWD25" s="172"/>
      <c r="SWE25" s="162"/>
      <c r="SWF25" s="171"/>
      <c r="SWG25" s="171"/>
      <c r="SWH25" s="171"/>
      <c r="SWI25" s="171"/>
      <c r="SWJ25" s="171"/>
      <c r="SWK25" s="171"/>
      <c r="SWL25" s="172"/>
      <c r="SWM25" s="162"/>
      <c r="SWN25" s="171"/>
      <c r="SWO25" s="171"/>
      <c r="SWP25" s="171"/>
      <c r="SWQ25" s="171"/>
      <c r="SWR25" s="171"/>
      <c r="SWS25" s="171"/>
      <c r="SWT25" s="172"/>
      <c r="SWU25" s="162"/>
      <c r="SWV25" s="171"/>
      <c r="SWW25" s="171"/>
      <c r="SWX25" s="171"/>
      <c r="SWY25" s="171"/>
      <c r="SWZ25" s="171"/>
      <c r="SXA25" s="171"/>
      <c r="SXB25" s="172"/>
      <c r="SXC25" s="162"/>
      <c r="SXD25" s="171"/>
      <c r="SXE25" s="171"/>
      <c r="SXF25" s="171"/>
      <c r="SXG25" s="171"/>
      <c r="SXH25" s="171"/>
      <c r="SXI25" s="171"/>
      <c r="SXJ25" s="172"/>
      <c r="SXK25" s="162"/>
      <c r="SXL25" s="171"/>
      <c r="SXM25" s="171"/>
      <c r="SXN25" s="171"/>
      <c r="SXO25" s="171"/>
      <c r="SXP25" s="171"/>
      <c r="SXQ25" s="171"/>
      <c r="SXR25" s="172"/>
      <c r="SXS25" s="162"/>
      <c r="SXT25" s="171"/>
      <c r="SXU25" s="171"/>
      <c r="SXV25" s="171"/>
      <c r="SXW25" s="171"/>
      <c r="SXX25" s="171"/>
      <c r="SXY25" s="171"/>
      <c r="SXZ25" s="172"/>
      <c r="SYA25" s="162"/>
      <c r="SYB25" s="171"/>
      <c r="SYC25" s="171"/>
      <c r="SYD25" s="171"/>
      <c r="SYE25" s="171"/>
      <c r="SYF25" s="171"/>
      <c r="SYG25" s="171"/>
      <c r="SYH25" s="172"/>
      <c r="SYI25" s="162"/>
      <c r="SYJ25" s="171"/>
      <c r="SYK25" s="171"/>
      <c r="SYL25" s="171"/>
      <c r="SYM25" s="171"/>
      <c r="SYN25" s="171"/>
      <c r="SYO25" s="171"/>
      <c r="SYP25" s="172"/>
      <c r="SYQ25" s="162"/>
      <c r="SYR25" s="171"/>
      <c r="SYS25" s="171"/>
      <c r="SYT25" s="171"/>
      <c r="SYU25" s="171"/>
      <c r="SYV25" s="171"/>
      <c r="SYW25" s="171"/>
      <c r="SYX25" s="172"/>
      <c r="SYY25" s="162"/>
      <c r="SYZ25" s="171"/>
      <c r="SZA25" s="171"/>
      <c r="SZB25" s="171"/>
      <c r="SZC25" s="171"/>
      <c r="SZD25" s="171"/>
      <c r="SZE25" s="171"/>
      <c r="SZF25" s="172"/>
      <c r="SZG25" s="162"/>
      <c r="SZH25" s="171"/>
      <c r="SZI25" s="171"/>
      <c r="SZJ25" s="171"/>
      <c r="SZK25" s="171"/>
      <c r="SZL25" s="171"/>
      <c r="SZM25" s="171"/>
      <c r="SZN25" s="172"/>
      <c r="SZO25" s="162"/>
      <c r="SZP25" s="171"/>
      <c r="SZQ25" s="171"/>
      <c r="SZR25" s="171"/>
      <c r="SZS25" s="171"/>
      <c r="SZT25" s="171"/>
      <c r="SZU25" s="171"/>
      <c r="SZV25" s="172"/>
      <c r="SZW25" s="162"/>
      <c r="SZX25" s="171"/>
      <c r="SZY25" s="171"/>
      <c r="SZZ25" s="171"/>
      <c r="TAA25" s="171"/>
      <c r="TAB25" s="171"/>
      <c r="TAC25" s="171"/>
      <c r="TAD25" s="172"/>
      <c r="TAE25" s="162"/>
      <c r="TAF25" s="171"/>
      <c r="TAG25" s="171"/>
      <c r="TAH25" s="171"/>
      <c r="TAI25" s="171"/>
      <c r="TAJ25" s="171"/>
      <c r="TAK25" s="171"/>
      <c r="TAL25" s="172"/>
      <c r="TAM25" s="162"/>
      <c r="TAN25" s="171"/>
      <c r="TAO25" s="171"/>
      <c r="TAP25" s="171"/>
      <c r="TAQ25" s="171"/>
      <c r="TAR25" s="171"/>
      <c r="TAS25" s="171"/>
      <c r="TAT25" s="172"/>
      <c r="TAU25" s="162"/>
      <c r="TAV25" s="171"/>
      <c r="TAW25" s="171"/>
      <c r="TAX25" s="171"/>
      <c r="TAY25" s="171"/>
      <c r="TAZ25" s="171"/>
      <c r="TBA25" s="171"/>
      <c r="TBB25" s="172"/>
      <c r="TBC25" s="162"/>
      <c r="TBD25" s="171"/>
      <c r="TBE25" s="171"/>
      <c r="TBF25" s="171"/>
      <c r="TBG25" s="171"/>
      <c r="TBH25" s="171"/>
      <c r="TBI25" s="171"/>
      <c r="TBJ25" s="172"/>
      <c r="TBK25" s="162"/>
      <c r="TBL25" s="171"/>
      <c r="TBM25" s="171"/>
      <c r="TBN25" s="171"/>
      <c r="TBO25" s="171"/>
      <c r="TBP25" s="171"/>
      <c r="TBQ25" s="171"/>
      <c r="TBR25" s="172"/>
      <c r="TBS25" s="162"/>
      <c r="TBT25" s="171"/>
      <c r="TBU25" s="171"/>
      <c r="TBV25" s="171"/>
      <c r="TBW25" s="171"/>
      <c r="TBX25" s="171"/>
      <c r="TBY25" s="171"/>
      <c r="TBZ25" s="172"/>
      <c r="TCA25" s="162"/>
      <c r="TCB25" s="171"/>
      <c r="TCC25" s="171"/>
      <c r="TCD25" s="171"/>
      <c r="TCE25" s="171"/>
      <c r="TCF25" s="171"/>
      <c r="TCG25" s="171"/>
      <c r="TCH25" s="172"/>
      <c r="TCI25" s="162"/>
      <c r="TCJ25" s="171"/>
      <c r="TCK25" s="171"/>
      <c r="TCL25" s="171"/>
      <c r="TCM25" s="171"/>
      <c r="TCN25" s="171"/>
      <c r="TCO25" s="171"/>
      <c r="TCP25" s="172"/>
      <c r="TCQ25" s="162"/>
      <c r="TCR25" s="171"/>
      <c r="TCS25" s="171"/>
      <c r="TCT25" s="171"/>
      <c r="TCU25" s="171"/>
      <c r="TCV25" s="171"/>
      <c r="TCW25" s="171"/>
      <c r="TCX25" s="172"/>
      <c r="TCY25" s="162"/>
      <c r="TCZ25" s="171"/>
      <c r="TDA25" s="171"/>
      <c r="TDB25" s="171"/>
      <c r="TDC25" s="171"/>
      <c r="TDD25" s="171"/>
      <c r="TDE25" s="171"/>
      <c r="TDF25" s="172"/>
      <c r="TDG25" s="162"/>
      <c r="TDH25" s="171"/>
      <c r="TDI25" s="171"/>
      <c r="TDJ25" s="171"/>
      <c r="TDK25" s="171"/>
      <c r="TDL25" s="171"/>
      <c r="TDM25" s="171"/>
      <c r="TDN25" s="172"/>
      <c r="TDO25" s="162"/>
      <c r="TDP25" s="171"/>
      <c r="TDQ25" s="171"/>
      <c r="TDR25" s="171"/>
      <c r="TDS25" s="171"/>
      <c r="TDT25" s="171"/>
      <c r="TDU25" s="171"/>
      <c r="TDV25" s="172"/>
      <c r="TDW25" s="162"/>
      <c r="TDX25" s="171"/>
      <c r="TDY25" s="171"/>
      <c r="TDZ25" s="171"/>
      <c r="TEA25" s="171"/>
      <c r="TEB25" s="171"/>
      <c r="TEC25" s="171"/>
      <c r="TED25" s="172"/>
      <c r="TEE25" s="162"/>
      <c r="TEF25" s="171"/>
      <c r="TEG25" s="171"/>
      <c r="TEH25" s="171"/>
      <c r="TEI25" s="171"/>
      <c r="TEJ25" s="171"/>
      <c r="TEK25" s="171"/>
      <c r="TEL25" s="172"/>
      <c r="TEM25" s="162"/>
      <c r="TEN25" s="171"/>
      <c r="TEO25" s="171"/>
      <c r="TEP25" s="171"/>
      <c r="TEQ25" s="171"/>
      <c r="TER25" s="171"/>
      <c r="TES25" s="171"/>
      <c r="TET25" s="172"/>
      <c r="TEU25" s="162"/>
      <c r="TEV25" s="171"/>
      <c r="TEW25" s="171"/>
      <c r="TEX25" s="171"/>
      <c r="TEY25" s="171"/>
      <c r="TEZ25" s="171"/>
      <c r="TFA25" s="171"/>
      <c r="TFB25" s="172"/>
      <c r="TFC25" s="162"/>
      <c r="TFD25" s="171"/>
      <c r="TFE25" s="171"/>
      <c r="TFF25" s="171"/>
      <c r="TFG25" s="171"/>
      <c r="TFH25" s="171"/>
      <c r="TFI25" s="171"/>
      <c r="TFJ25" s="172"/>
      <c r="TFK25" s="162"/>
      <c r="TFL25" s="171"/>
      <c r="TFM25" s="171"/>
      <c r="TFN25" s="171"/>
      <c r="TFO25" s="171"/>
      <c r="TFP25" s="171"/>
      <c r="TFQ25" s="171"/>
      <c r="TFR25" s="172"/>
      <c r="TFS25" s="162"/>
      <c r="TFT25" s="171"/>
      <c r="TFU25" s="171"/>
      <c r="TFV25" s="171"/>
      <c r="TFW25" s="171"/>
      <c r="TFX25" s="171"/>
      <c r="TFY25" s="171"/>
      <c r="TFZ25" s="172"/>
      <c r="TGA25" s="162"/>
      <c r="TGB25" s="171"/>
      <c r="TGC25" s="171"/>
      <c r="TGD25" s="171"/>
      <c r="TGE25" s="171"/>
      <c r="TGF25" s="171"/>
      <c r="TGG25" s="171"/>
      <c r="TGH25" s="172"/>
      <c r="TGI25" s="162"/>
      <c r="TGJ25" s="171"/>
      <c r="TGK25" s="171"/>
      <c r="TGL25" s="171"/>
      <c r="TGM25" s="171"/>
      <c r="TGN25" s="171"/>
      <c r="TGO25" s="171"/>
      <c r="TGP25" s="172"/>
      <c r="TGQ25" s="162"/>
      <c r="TGR25" s="171"/>
      <c r="TGS25" s="171"/>
      <c r="TGT25" s="171"/>
      <c r="TGU25" s="171"/>
      <c r="TGV25" s="171"/>
      <c r="TGW25" s="171"/>
      <c r="TGX25" s="172"/>
      <c r="TGY25" s="162"/>
      <c r="TGZ25" s="171"/>
      <c r="THA25" s="171"/>
      <c r="THB25" s="171"/>
      <c r="THC25" s="171"/>
      <c r="THD25" s="171"/>
      <c r="THE25" s="171"/>
      <c r="THF25" s="172"/>
      <c r="THG25" s="162"/>
      <c r="THH25" s="171"/>
      <c r="THI25" s="171"/>
      <c r="THJ25" s="171"/>
      <c r="THK25" s="171"/>
      <c r="THL25" s="171"/>
      <c r="THM25" s="171"/>
      <c r="THN25" s="172"/>
      <c r="THO25" s="162"/>
      <c r="THP25" s="171"/>
      <c r="THQ25" s="171"/>
      <c r="THR25" s="171"/>
      <c r="THS25" s="171"/>
      <c r="THT25" s="171"/>
      <c r="THU25" s="171"/>
      <c r="THV25" s="172"/>
      <c r="THW25" s="162"/>
      <c r="THX25" s="171"/>
      <c r="THY25" s="171"/>
      <c r="THZ25" s="171"/>
      <c r="TIA25" s="171"/>
      <c r="TIB25" s="171"/>
      <c r="TIC25" s="171"/>
      <c r="TID25" s="172"/>
      <c r="TIE25" s="162"/>
      <c r="TIF25" s="171"/>
      <c r="TIG25" s="171"/>
      <c r="TIH25" s="171"/>
      <c r="TII25" s="171"/>
      <c r="TIJ25" s="171"/>
      <c r="TIK25" s="171"/>
      <c r="TIL25" s="172"/>
      <c r="TIM25" s="162"/>
      <c r="TIN25" s="171"/>
      <c r="TIO25" s="171"/>
      <c r="TIP25" s="171"/>
      <c r="TIQ25" s="171"/>
      <c r="TIR25" s="171"/>
      <c r="TIS25" s="171"/>
      <c r="TIT25" s="172"/>
      <c r="TIU25" s="162"/>
      <c r="TIV25" s="171"/>
      <c r="TIW25" s="171"/>
      <c r="TIX25" s="171"/>
      <c r="TIY25" s="171"/>
      <c r="TIZ25" s="171"/>
      <c r="TJA25" s="171"/>
      <c r="TJB25" s="172"/>
      <c r="TJC25" s="162"/>
      <c r="TJD25" s="171"/>
      <c r="TJE25" s="171"/>
      <c r="TJF25" s="171"/>
      <c r="TJG25" s="171"/>
      <c r="TJH25" s="171"/>
      <c r="TJI25" s="171"/>
      <c r="TJJ25" s="172"/>
      <c r="TJK25" s="162"/>
      <c r="TJL25" s="171"/>
      <c r="TJM25" s="171"/>
      <c r="TJN25" s="171"/>
      <c r="TJO25" s="171"/>
      <c r="TJP25" s="171"/>
      <c r="TJQ25" s="171"/>
      <c r="TJR25" s="172"/>
      <c r="TJS25" s="162"/>
      <c r="TJT25" s="171"/>
      <c r="TJU25" s="171"/>
      <c r="TJV25" s="171"/>
      <c r="TJW25" s="171"/>
      <c r="TJX25" s="171"/>
      <c r="TJY25" s="171"/>
      <c r="TJZ25" s="172"/>
      <c r="TKA25" s="162"/>
      <c r="TKB25" s="171"/>
      <c r="TKC25" s="171"/>
      <c r="TKD25" s="171"/>
      <c r="TKE25" s="171"/>
      <c r="TKF25" s="171"/>
      <c r="TKG25" s="171"/>
      <c r="TKH25" s="172"/>
      <c r="TKI25" s="162"/>
      <c r="TKJ25" s="171"/>
      <c r="TKK25" s="171"/>
      <c r="TKL25" s="171"/>
      <c r="TKM25" s="171"/>
      <c r="TKN25" s="171"/>
      <c r="TKO25" s="171"/>
      <c r="TKP25" s="172"/>
      <c r="TKQ25" s="162"/>
      <c r="TKR25" s="171"/>
      <c r="TKS25" s="171"/>
      <c r="TKT25" s="171"/>
      <c r="TKU25" s="171"/>
      <c r="TKV25" s="171"/>
      <c r="TKW25" s="171"/>
      <c r="TKX25" s="172"/>
      <c r="TKY25" s="162"/>
      <c r="TKZ25" s="171"/>
      <c r="TLA25" s="171"/>
      <c r="TLB25" s="171"/>
      <c r="TLC25" s="171"/>
      <c r="TLD25" s="171"/>
      <c r="TLE25" s="171"/>
      <c r="TLF25" s="172"/>
      <c r="TLG25" s="162"/>
      <c r="TLH25" s="171"/>
      <c r="TLI25" s="171"/>
      <c r="TLJ25" s="171"/>
      <c r="TLK25" s="171"/>
      <c r="TLL25" s="171"/>
      <c r="TLM25" s="171"/>
      <c r="TLN25" s="172"/>
      <c r="TLO25" s="162"/>
      <c r="TLP25" s="171"/>
      <c r="TLQ25" s="171"/>
      <c r="TLR25" s="171"/>
      <c r="TLS25" s="171"/>
      <c r="TLT25" s="171"/>
      <c r="TLU25" s="171"/>
      <c r="TLV25" s="172"/>
      <c r="TLW25" s="162"/>
      <c r="TLX25" s="171"/>
      <c r="TLY25" s="171"/>
      <c r="TLZ25" s="171"/>
      <c r="TMA25" s="171"/>
      <c r="TMB25" s="171"/>
      <c r="TMC25" s="171"/>
      <c r="TMD25" s="172"/>
      <c r="TME25" s="162"/>
      <c r="TMF25" s="171"/>
      <c r="TMG25" s="171"/>
      <c r="TMH25" s="171"/>
      <c r="TMI25" s="171"/>
      <c r="TMJ25" s="171"/>
      <c r="TMK25" s="171"/>
      <c r="TML25" s="172"/>
      <c r="TMM25" s="162"/>
      <c r="TMN25" s="171"/>
      <c r="TMO25" s="171"/>
      <c r="TMP25" s="171"/>
      <c r="TMQ25" s="171"/>
      <c r="TMR25" s="171"/>
      <c r="TMS25" s="171"/>
      <c r="TMT25" s="172"/>
      <c r="TMU25" s="162"/>
      <c r="TMV25" s="171"/>
      <c r="TMW25" s="171"/>
      <c r="TMX25" s="171"/>
      <c r="TMY25" s="171"/>
      <c r="TMZ25" s="171"/>
      <c r="TNA25" s="171"/>
      <c r="TNB25" s="172"/>
      <c r="TNC25" s="162"/>
      <c r="TND25" s="171"/>
      <c r="TNE25" s="171"/>
      <c r="TNF25" s="171"/>
      <c r="TNG25" s="171"/>
      <c r="TNH25" s="171"/>
      <c r="TNI25" s="171"/>
      <c r="TNJ25" s="172"/>
      <c r="TNK25" s="162"/>
      <c r="TNL25" s="171"/>
      <c r="TNM25" s="171"/>
      <c r="TNN25" s="171"/>
      <c r="TNO25" s="171"/>
      <c r="TNP25" s="171"/>
      <c r="TNQ25" s="171"/>
      <c r="TNR25" s="172"/>
      <c r="TNS25" s="162"/>
      <c r="TNT25" s="171"/>
      <c r="TNU25" s="171"/>
      <c r="TNV25" s="171"/>
      <c r="TNW25" s="171"/>
      <c r="TNX25" s="171"/>
      <c r="TNY25" s="171"/>
      <c r="TNZ25" s="172"/>
      <c r="TOA25" s="162"/>
      <c r="TOB25" s="171"/>
      <c r="TOC25" s="171"/>
      <c r="TOD25" s="171"/>
      <c r="TOE25" s="171"/>
      <c r="TOF25" s="171"/>
      <c r="TOG25" s="171"/>
      <c r="TOH25" s="172"/>
      <c r="TOI25" s="162"/>
      <c r="TOJ25" s="171"/>
      <c r="TOK25" s="171"/>
      <c r="TOL25" s="171"/>
      <c r="TOM25" s="171"/>
      <c r="TON25" s="171"/>
      <c r="TOO25" s="171"/>
      <c r="TOP25" s="172"/>
      <c r="TOQ25" s="162"/>
      <c r="TOR25" s="171"/>
      <c r="TOS25" s="171"/>
      <c r="TOT25" s="171"/>
      <c r="TOU25" s="171"/>
      <c r="TOV25" s="171"/>
      <c r="TOW25" s="171"/>
      <c r="TOX25" s="172"/>
      <c r="TOY25" s="162"/>
      <c r="TOZ25" s="171"/>
      <c r="TPA25" s="171"/>
      <c r="TPB25" s="171"/>
      <c r="TPC25" s="171"/>
      <c r="TPD25" s="171"/>
      <c r="TPE25" s="171"/>
      <c r="TPF25" s="172"/>
      <c r="TPG25" s="162"/>
      <c r="TPH25" s="171"/>
      <c r="TPI25" s="171"/>
      <c r="TPJ25" s="171"/>
      <c r="TPK25" s="171"/>
      <c r="TPL25" s="171"/>
      <c r="TPM25" s="171"/>
      <c r="TPN25" s="172"/>
      <c r="TPO25" s="162"/>
      <c r="TPP25" s="171"/>
      <c r="TPQ25" s="171"/>
      <c r="TPR25" s="171"/>
      <c r="TPS25" s="171"/>
      <c r="TPT25" s="171"/>
      <c r="TPU25" s="171"/>
      <c r="TPV25" s="172"/>
      <c r="TPW25" s="162"/>
      <c r="TPX25" s="171"/>
      <c r="TPY25" s="171"/>
      <c r="TPZ25" s="171"/>
      <c r="TQA25" s="171"/>
      <c r="TQB25" s="171"/>
      <c r="TQC25" s="171"/>
      <c r="TQD25" s="172"/>
      <c r="TQE25" s="162"/>
      <c r="TQF25" s="171"/>
      <c r="TQG25" s="171"/>
      <c r="TQH25" s="171"/>
      <c r="TQI25" s="171"/>
      <c r="TQJ25" s="171"/>
      <c r="TQK25" s="171"/>
      <c r="TQL25" s="172"/>
      <c r="TQM25" s="162"/>
      <c r="TQN25" s="171"/>
      <c r="TQO25" s="171"/>
      <c r="TQP25" s="171"/>
      <c r="TQQ25" s="171"/>
      <c r="TQR25" s="171"/>
      <c r="TQS25" s="171"/>
      <c r="TQT25" s="172"/>
      <c r="TQU25" s="162"/>
      <c r="TQV25" s="171"/>
      <c r="TQW25" s="171"/>
      <c r="TQX25" s="171"/>
      <c r="TQY25" s="171"/>
      <c r="TQZ25" s="171"/>
      <c r="TRA25" s="171"/>
      <c r="TRB25" s="172"/>
      <c r="TRC25" s="162"/>
      <c r="TRD25" s="171"/>
      <c r="TRE25" s="171"/>
      <c r="TRF25" s="171"/>
      <c r="TRG25" s="171"/>
      <c r="TRH25" s="171"/>
      <c r="TRI25" s="171"/>
      <c r="TRJ25" s="172"/>
      <c r="TRK25" s="162"/>
      <c r="TRL25" s="171"/>
      <c r="TRM25" s="171"/>
      <c r="TRN25" s="171"/>
      <c r="TRO25" s="171"/>
      <c r="TRP25" s="171"/>
      <c r="TRQ25" s="171"/>
      <c r="TRR25" s="172"/>
      <c r="TRS25" s="162"/>
      <c r="TRT25" s="171"/>
      <c r="TRU25" s="171"/>
      <c r="TRV25" s="171"/>
      <c r="TRW25" s="171"/>
      <c r="TRX25" s="171"/>
      <c r="TRY25" s="171"/>
      <c r="TRZ25" s="172"/>
      <c r="TSA25" s="162"/>
      <c r="TSB25" s="171"/>
      <c r="TSC25" s="171"/>
      <c r="TSD25" s="171"/>
      <c r="TSE25" s="171"/>
      <c r="TSF25" s="171"/>
      <c r="TSG25" s="171"/>
      <c r="TSH25" s="172"/>
      <c r="TSI25" s="162"/>
      <c r="TSJ25" s="171"/>
      <c r="TSK25" s="171"/>
      <c r="TSL25" s="171"/>
      <c r="TSM25" s="171"/>
      <c r="TSN25" s="171"/>
      <c r="TSO25" s="171"/>
      <c r="TSP25" s="172"/>
      <c r="TSQ25" s="162"/>
      <c r="TSR25" s="171"/>
      <c r="TSS25" s="171"/>
      <c r="TST25" s="171"/>
      <c r="TSU25" s="171"/>
      <c r="TSV25" s="171"/>
      <c r="TSW25" s="171"/>
      <c r="TSX25" s="172"/>
      <c r="TSY25" s="162"/>
      <c r="TSZ25" s="171"/>
      <c r="TTA25" s="171"/>
      <c r="TTB25" s="171"/>
      <c r="TTC25" s="171"/>
      <c r="TTD25" s="171"/>
      <c r="TTE25" s="171"/>
      <c r="TTF25" s="172"/>
      <c r="TTG25" s="162"/>
      <c r="TTH25" s="171"/>
      <c r="TTI25" s="171"/>
      <c r="TTJ25" s="171"/>
      <c r="TTK25" s="171"/>
      <c r="TTL25" s="171"/>
      <c r="TTM25" s="171"/>
      <c r="TTN25" s="172"/>
      <c r="TTO25" s="162"/>
      <c r="TTP25" s="171"/>
      <c r="TTQ25" s="171"/>
      <c r="TTR25" s="171"/>
      <c r="TTS25" s="171"/>
      <c r="TTT25" s="171"/>
      <c r="TTU25" s="171"/>
      <c r="TTV25" s="172"/>
      <c r="TTW25" s="162"/>
      <c r="TTX25" s="171"/>
      <c r="TTY25" s="171"/>
      <c r="TTZ25" s="171"/>
      <c r="TUA25" s="171"/>
      <c r="TUB25" s="171"/>
      <c r="TUC25" s="171"/>
      <c r="TUD25" s="172"/>
      <c r="TUE25" s="162"/>
      <c r="TUF25" s="171"/>
      <c r="TUG25" s="171"/>
      <c r="TUH25" s="171"/>
      <c r="TUI25" s="171"/>
      <c r="TUJ25" s="171"/>
      <c r="TUK25" s="171"/>
      <c r="TUL25" s="172"/>
      <c r="TUM25" s="162"/>
      <c r="TUN25" s="171"/>
      <c r="TUO25" s="171"/>
      <c r="TUP25" s="171"/>
      <c r="TUQ25" s="171"/>
      <c r="TUR25" s="171"/>
      <c r="TUS25" s="171"/>
      <c r="TUT25" s="172"/>
      <c r="TUU25" s="162"/>
      <c r="TUV25" s="171"/>
      <c r="TUW25" s="171"/>
      <c r="TUX25" s="171"/>
      <c r="TUY25" s="171"/>
      <c r="TUZ25" s="171"/>
      <c r="TVA25" s="171"/>
      <c r="TVB25" s="172"/>
      <c r="TVC25" s="162"/>
      <c r="TVD25" s="171"/>
      <c r="TVE25" s="171"/>
      <c r="TVF25" s="171"/>
      <c r="TVG25" s="171"/>
      <c r="TVH25" s="171"/>
      <c r="TVI25" s="171"/>
      <c r="TVJ25" s="172"/>
      <c r="TVK25" s="162"/>
      <c r="TVL25" s="171"/>
      <c r="TVM25" s="171"/>
      <c r="TVN25" s="171"/>
      <c r="TVO25" s="171"/>
      <c r="TVP25" s="171"/>
      <c r="TVQ25" s="171"/>
      <c r="TVR25" s="172"/>
      <c r="TVS25" s="162"/>
      <c r="TVT25" s="171"/>
      <c r="TVU25" s="171"/>
      <c r="TVV25" s="171"/>
      <c r="TVW25" s="171"/>
      <c r="TVX25" s="171"/>
      <c r="TVY25" s="171"/>
      <c r="TVZ25" s="172"/>
      <c r="TWA25" s="162"/>
      <c r="TWB25" s="171"/>
      <c r="TWC25" s="171"/>
      <c r="TWD25" s="171"/>
      <c r="TWE25" s="171"/>
      <c r="TWF25" s="171"/>
      <c r="TWG25" s="171"/>
      <c r="TWH25" s="172"/>
      <c r="TWI25" s="162"/>
      <c r="TWJ25" s="171"/>
      <c r="TWK25" s="171"/>
      <c r="TWL25" s="171"/>
      <c r="TWM25" s="171"/>
      <c r="TWN25" s="171"/>
      <c r="TWO25" s="171"/>
      <c r="TWP25" s="172"/>
      <c r="TWQ25" s="162"/>
      <c r="TWR25" s="171"/>
      <c r="TWS25" s="171"/>
      <c r="TWT25" s="171"/>
      <c r="TWU25" s="171"/>
      <c r="TWV25" s="171"/>
      <c r="TWW25" s="171"/>
      <c r="TWX25" s="172"/>
      <c r="TWY25" s="162"/>
      <c r="TWZ25" s="171"/>
      <c r="TXA25" s="171"/>
      <c r="TXB25" s="171"/>
      <c r="TXC25" s="171"/>
      <c r="TXD25" s="171"/>
      <c r="TXE25" s="171"/>
      <c r="TXF25" s="172"/>
      <c r="TXG25" s="162"/>
      <c r="TXH25" s="171"/>
      <c r="TXI25" s="171"/>
      <c r="TXJ25" s="171"/>
      <c r="TXK25" s="171"/>
      <c r="TXL25" s="171"/>
      <c r="TXM25" s="171"/>
      <c r="TXN25" s="172"/>
      <c r="TXO25" s="162"/>
      <c r="TXP25" s="171"/>
      <c r="TXQ25" s="171"/>
      <c r="TXR25" s="171"/>
      <c r="TXS25" s="171"/>
      <c r="TXT25" s="171"/>
      <c r="TXU25" s="171"/>
      <c r="TXV25" s="172"/>
      <c r="TXW25" s="162"/>
      <c r="TXX25" s="171"/>
      <c r="TXY25" s="171"/>
      <c r="TXZ25" s="171"/>
      <c r="TYA25" s="171"/>
      <c r="TYB25" s="171"/>
      <c r="TYC25" s="171"/>
      <c r="TYD25" s="172"/>
      <c r="TYE25" s="162"/>
      <c r="TYF25" s="171"/>
      <c r="TYG25" s="171"/>
      <c r="TYH25" s="171"/>
      <c r="TYI25" s="171"/>
      <c r="TYJ25" s="171"/>
      <c r="TYK25" s="171"/>
      <c r="TYL25" s="172"/>
      <c r="TYM25" s="162"/>
      <c r="TYN25" s="171"/>
      <c r="TYO25" s="171"/>
      <c r="TYP25" s="171"/>
      <c r="TYQ25" s="171"/>
      <c r="TYR25" s="171"/>
      <c r="TYS25" s="171"/>
      <c r="TYT25" s="172"/>
      <c r="TYU25" s="162"/>
      <c r="TYV25" s="171"/>
      <c r="TYW25" s="171"/>
      <c r="TYX25" s="171"/>
      <c r="TYY25" s="171"/>
      <c r="TYZ25" s="171"/>
      <c r="TZA25" s="171"/>
      <c r="TZB25" s="172"/>
      <c r="TZC25" s="162"/>
      <c r="TZD25" s="171"/>
      <c r="TZE25" s="171"/>
      <c r="TZF25" s="171"/>
      <c r="TZG25" s="171"/>
      <c r="TZH25" s="171"/>
      <c r="TZI25" s="171"/>
      <c r="TZJ25" s="172"/>
      <c r="TZK25" s="162"/>
      <c r="TZL25" s="171"/>
      <c r="TZM25" s="171"/>
      <c r="TZN25" s="171"/>
      <c r="TZO25" s="171"/>
      <c r="TZP25" s="171"/>
      <c r="TZQ25" s="171"/>
      <c r="TZR25" s="172"/>
      <c r="TZS25" s="162"/>
      <c r="TZT25" s="171"/>
      <c r="TZU25" s="171"/>
      <c r="TZV25" s="171"/>
      <c r="TZW25" s="171"/>
      <c r="TZX25" s="171"/>
      <c r="TZY25" s="171"/>
      <c r="TZZ25" s="172"/>
      <c r="UAA25" s="162"/>
      <c r="UAB25" s="171"/>
      <c r="UAC25" s="171"/>
      <c r="UAD25" s="171"/>
      <c r="UAE25" s="171"/>
      <c r="UAF25" s="171"/>
      <c r="UAG25" s="171"/>
      <c r="UAH25" s="172"/>
      <c r="UAI25" s="162"/>
      <c r="UAJ25" s="171"/>
      <c r="UAK25" s="171"/>
      <c r="UAL25" s="171"/>
      <c r="UAM25" s="171"/>
      <c r="UAN25" s="171"/>
      <c r="UAO25" s="171"/>
      <c r="UAP25" s="172"/>
      <c r="UAQ25" s="162"/>
      <c r="UAR25" s="171"/>
      <c r="UAS25" s="171"/>
      <c r="UAT25" s="171"/>
      <c r="UAU25" s="171"/>
      <c r="UAV25" s="171"/>
      <c r="UAW25" s="171"/>
      <c r="UAX25" s="172"/>
      <c r="UAY25" s="162"/>
      <c r="UAZ25" s="171"/>
      <c r="UBA25" s="171"/>
      <c r="UBB25" s="171"/>
      <c r="UBC25" s="171"/>
      <c r="UBD25" s="171"/>
      <c r="UBE25" s="171"/>
      <c r="UBF25" s="172"/>
      <c r="UBG25" s="162"/>
      <c r="UBH25" s="171"/>
      <c r="UBI25" s="171"/>
      <c r="UBJ25" s="171"/>
      <c r="UBK25" s="171"/>
      <c r="UBL25" s="171"/>
      <c r="UBM25" s="171"/>
      <c r="UBN25" s="172"/>
      <c r="UBO25" s="162"/>
      <c r="UBP25" s="171"/>
      <c r="UBQ25" s="171"/>
      <c r="UBR25" s="171"/>
      <c r="UBS25" s="171"/>
      <c r="UBT25" s="171"/>
      <c r="UBU25" s="171"/>
      <c r="UBV25" s="172"/>
      <c r="UBW25" s="162"/>
      <c r="UBX25" s="171"/>
      <c r="UBY25" s="171"/>
      <c r="UBZ25" s="171"/>
      <c r="UCA25" s="171"/>
      <c r="UCB25" s="171"/>
      <c r="UCC25" s="171"/>
      <c r="UCD25" s="172"/>
      <c r="UCE25" s="162"/>
      <c r="UCF25" s="171"/>
      <c r="UCG25" s="171"/>
      <c r="UCH25" s="171"/>
      <c r="UCI25" s="171"/>
      <c r="UCJ25" s="171"/>
      <c r="UCK25" s="171"/>
      <c r="UCL25" s="172"/>
      <c r="UCM25" s="162"/>
      <c r="UCN25" s="171"/>
      <c r="UCO25" s="171"/>
      <c r="UCP25" s="171"/>
      <c r="UCQ25" s="171"/>
      <c r="UCR25" s="171"/>
      <c r="UCS25" s="171"/>
      <c r="UCT25" s="172"/>
      <c r="UCU25" s="162"/>
      <c r="UCV25" s="171"/>
      <c r="UCW25" s="171"/>
      <c r="UCX25" s="171"/>
      <c r="UCY25" s="171"/>
      <c r="UCZ25" s="171"/>
      <c r="UDA25" s="171"/>
      <c r="UDB25" s="172"/>
      <c r="UDC25" s="162"/>
      <c r="UDD25" s="171"/>
      <c r="UDE25" s="171"/>
      <c r="UDF25" s="171"/>
      <c r="UDG25" s="171"/>
      <c r="UDH25" s="171"/>
      <c r="UDI25" s="171"/>
      <c r="UDJ25" s="172"/>
      <c r="UDK25" s="162"/>
      <c r="UDL25" s="171"/>
      <c r="UDM25" s="171"/>
      <c r="UDN25" s="171"/>
      <c r="UDO25" s="171"/>
      <c r="UDP25" s="171"/>
      <c r="UDQ25" s="171"/>
      <c r="UDR25" s="172"/>
      <c r="UDS25" s="162"/>
      <c r="UDT25" s="171"/>
      <c r="UDU25" s="171"/>
      <c r="UDV25" s="171"/>
      <c r="UDW25" s="171"/>
      <c r="UDX25" s="171"/>
      <c r="UDY25" s="171"/>
      <c r="UDZ25" s="172"/>
      <c r="UEA25" s="162"/>
      <c r="UEB25" s="171"/>
      <c r="UEC25" s="171"/>
      <c r="UED25" s="171"/>
      <c r="UEE25" s="171"/>
      <c r="UEF25" s="171"/>
      <c r="UEG25" s="171"/>
      <c r="UEH25" s="172"/>
      <c r="UEI25" s="162"/>
      <c r="UEJ25" s="171"/>
      <c r="UEK25" s="171"/>
      <c r="UEL25" s="171"/>
      <c r="UEM25" s="171"/>
      <c r="UEN25" s="171"/>
      <c r="UEO25" s="171"/>
      <c r="UEP25" s="172"/>
      <c r="UEQ25" s="162"/>
      <c r="UER25" s="171"/>
      <c r="UES25" s="171"/>
      <c r="UET25" s="171"/>
      <c r="UEU25" s="171"/>
      <c r="UEV25" s="171"/>
      <c r="UEW25" s="171"/>
      <c r="UEX25" s="172"/>
      <c r="UEY25" s="162"/>
      <c r="UEZ25" s="171"/>
      <c r="UFA25" s="171"/>
      <c r="UFB25" s="171"/>
      <c r="UFC25" s="171"/>
      <c r="UFD25" s="171"/>
      <c r="UFE25" s="171"/>
      <c r="UFF25" s="172"/>
      <c r="UFG25" s="162"/>
      <c r="UFH25" s="171"/>
      <c r="UFI25" s="171"/>
      <c r="UFJ25" s="171"/>
      <c r="UFK25" s="171"/>
      <c r="UFL25" s="171"/>
      <c r="UFM25" s="171"/>
      <c r="UFN25" s="172"/>
      <c r="UFO25" s="162"/>
      <c r="UFP25" s="171"/>
      <c r="UFQ25" s="171"/>
      <c r="UFR25" s="171"/>
      <c r="UFS25" s="171"/>
      <c r="UFT25" s="171"/>
      <c r="UFU25" s="171"/>
      <c r="UFV25" s="172"/>
      <c r="UFW25" s="162"/>
      <c r="UFX25" s="171"/>
      <c r="UFY25" s="171"/>
      <c r="UFZ25" s="171"/>
      <c r="UGA25" s="171"/>
      <c r="UGB25" s="171"/>
      <c r="UGC25" s="171"/>
      <c r="UGD25" s="172"/>
      <c r="UGE25" s="162"/>
      <c r="UGF25" s="171"/>
      <c r="UGG25" s="171"/>
      <c r="UGH25" s="171"/>
      <c r="UGI25" s="171"/>
      <c r="UGJ25" s="171"/>
      <c r="UGK25" s="171"/>
      <c r="UGL25" s="172"/>
      <c r="UGM25" s="162"/>
      <c r="UGN25" s="171"/>
      <c r="UGO25" s="171"/>
      <c r="UGP25" s="171"/>
      <c r="UGQ25" s="171"/>
      <c r="UGR25" s="171"/>
      <c r="UGS25" s="171"/>
      <c r="UGT25" s="172"/>
      <c r="UGU25" s="162"/>
      <c r="UGV25" s="171"/>
      <c r="UGW25" s="171"/>
      <c r="UGX25" s="171"/>
      <c r="UGY25" s="171"/>
      <c r="UGZ25" s="171"/>
      <c r="UHA25" s="171"/>
      <c r="UHB25" s="172"/>
      <c r="UHC25" s="162"/>
      <c r="UHD25" s="171"/>
      <c r="UHE25" s="171"/>
      <c r="UHF25" s="171"/>
      <c r="UHG25" s="171"/>
      <c r="UHH25" s="171"/>
      <c r="UHI25" s="171"/>
      <c r="UHJ25" s="172"/>
      <c r="UHK25" s="162"/>
      <c r="UHL25" s="171"/>
      <c r="UHM25" s="171"/>
      <c r="UHN25" s="171"/>
      <c r="UHO25" s="171"/>
      <c r="UHP25" s="171"/>
      <c r="UHQ25" s="171"/>
      <c r="UHR25" s="172"/>
      <c r="UHS25" s="162"/>
      <c r="UHT25" s="171"/>
      <c r="UHU25" s="171"/>
      <c r="UHV25" s="171"/>
      <c r="UHW25" s="171"/>
      <c r="UHX25" s="171"/>
      <c r="UHY25" s="171"/>
      <c r="UHZ25" s="172"/>
      <c r="UIA25" s="162"/>
      <c r="UIB25" s="171"/>
      <c r="UIC25" s="171"/>
      <c r="UID25" s="171"/>
      <c r="UIE25" s="171"/>
      <c r="UIF25" s="171"/>
      <c r="UIG25" s="171"/>
      <c r="UIH25" s="172"/>
      <c r="UII25" s="162"/>
      <c r="UIJ25" s="171"/>
      <c r="UIK25" s="171"/>
      <c r="UIL25" s="171"/>
      <c r="UIM25" s="171"/>
      <c r="UIN25" s="171"/>
      <c r="UIO25" s="171"/>
      <c r="UIP25" s="172"/>
      <c r="UIQ25" s="162"/>
      <c r="UIR25" s="171"/>
      <c r="UIS25" s="171"/>
      <c r="UIT25" s="171"/>
      <c r="UIU25" s="171"/>
      <c r="UIV25" s="171"/>
      <c r="UIW25" s="171"/>
      <c r="UIX25" s="172"/>
      <c r="UIY25" s="162"/>
      <c r="UIZ25" s="171"/>
      <c r="UJA25" s="171"/>
      <c r="UJB25" s="171"/>
      <c r="UJC25" s="171"/>
      <c r="UJD25" s="171"/>
      <c r="UJE25" s="171"/>
      <c r="UJF25" s="172"/>
      <c r="UJG25" s="162"/>
      <c r="UJH25" s="171"/>
      <c r="UJI25" s="171"/>
      <c r="UJJ25" s="171"/>
      <c r="UJK25" s="171"/>
      <c r="UJL25" s="171"/>
      <c r="UJM25" s="171"/>
      <c r="UJN25" s="172"/>
      <c r="UJO25" s="162"/>
      <c r="UJP25" s="171"/>
      <c r="UJQ25" s="171"/>
      <c r="UJR25" s="171"/>
      <c r="UJS25" s="171"/>
      <c r="UJT25" s="171"/>
      <c r="UJU25" s="171"/>
      <c r="UJV25" s="172"/>
      <c r="UJW25" s="162"/>
      <c r="UJX25" s="171"/>
      <c r="UJY25" s="171"/>
      <c r="UJZ25" s="171"/>
      <c r="UKA25" s="171"/>
      <c r="UKB25" s="171"/>
      <c r="UKC25" s="171"/>
      <c r="UKD25" s="172"/>
      <c r="UKE25" s="162"/>
      <c r="UKF25" s="171"/>
      <c r="UKG25" s="171"/>
      <c r="UKH25" s="171"/>
      <c r="UKI25" s="171"/>
      <c r="UKJ25" s="171"/>
      <c r="UKK25" s="171"/>
      <c r="UKL25" s="172"/>
      <c r="UKM25" s="162"/>
      <c r="UKN25" s="171"/>
      <c r="UKO25" s="171"/>
      <c r="UKP25" s="171"/>
      <c r="UKQ25" s="171"/>
      <c r="UKR25" s="171"/>
      <c r="UKS25" s="171"/>
      <c r="UKT25" s="172"/>
      <c r="UKU25" s="162"/>
      <c r="UKV25" s="171"/>
      <c r="UKW25" s="171"/>
      <c r="UKX25" s="171"/>
      <c r="UKY25" s="171"/>
      <c r="UKZ25" s="171"/>
      <c r="ULA25" s="171"/>
      <c r="ULB25" s="172"/>
      <c r="ULC25" s="162"/>
      <c r="ULD25" s="171"/>
      <c r="ULE25" s="171"/>
      <c r="ULF25" s="171"/>
      <c r="ULG25" s="171"/>
      <c r="ULH25" s="171"/>
      <c r="ULI25" s="171"/>
      <c r="ULJ25" s="172"/>
      <c r="ULK25" s="162"/>
      <c r="ULL25" s="171"/>
      <c r="ULM25" s="171"/>
      <c r="ULN25" s="171"/>
      <c r="ULO25" s="171"/>
      <c r="ULP25" s="171"/>
      <c r="ULQ25" s="171"/>
      <c r="ULR25" s="172"/>
      <c r="ULS25" s="162"/>
      <c r="ULT25" s="171"/>
      <c r="ULU25" s="171"/>
      <c r="ULV25" s="171"/>
      <c r="ULW25" s="171"/>
      <c r="ULX25" s="171"/>
      <c r="ULY25" s="171"/>
      <c r="ULZ25" s="172"/>
      <c r="UMA25" s="162"/>
      <c r="UMB25" s="171"/>
      <c r="UMC25" s="171"/>
      <c r="UMD25" s="171"/>
      <c r="UME25" s="171"/>
      <c r="UMF25" s="171"/>
      <c r="UMG25" s="171"/>
      <c r="UMH25" s="172"/>
      <c r="UMI25" s="162"/>
      <c r="UMJ25" s="171"/>
      <c r="UMK25" s="171"/>
      <c r="UML25" s="171"/>
      <c r="UMM25" s="171"/>
      <c r="UMN25" s="171"/>
      <c r="UMO25" s="171"/>
      <c r="UMP25" s="172"/>
      <c r="UMQ25" s="162"/>
      <c r="UMR25" s="171"/>
      <c r="UMS25" s="171"/>
      <c r="UMT25" s="171"/>
      <c r="UMU25" s="171"/>
      <c r="UMV25" s="171"/>
      <c r="UMW25" s="171"/>
      <c r="UMX25" s="172"/>
      <c r="UMY25" s="162"/>
      <c r="UMZ25" s="171"/>
      <c r="UNA25" s="171"/>
      <c r="UNB25" s="171"/>
      <c r="UNC25" s="171"/>
      <c r="UND25" s="171"/>
      <c r="UNE25" s="171"/>
      <c r="UNF25" s="172"/>
      <c r="UNG25" s="162"/>
      <c r="UNH25" s="171"/>
      <c r="UNI25" s="171"/>
      <c r="UNJ25" s="171"/>
      <c r="UNK25" s="171"/>
      <c r="UNL25" s="171"/>
      <c r="UNM25" s="171"/>
      <c r="UNN25" s="172"/>
      <c r="UNO25" s="162"/>
      <c r="UNP25" s="171"/>
      <c r="UNQ25" s="171"/>
      <c r="UNR25" s="171"/>
      <c r="UNS25" s="171"/>
      <c r="UNT25" s="171"/>
      <c r="UNU25" s="171"/>
      <c r="UNV25" s="172"/>
      <c r="UNW25" s="162"/>
      <c r="UNX25" s="171"/>
      <c r="UNY25" s="171"/>
      <c r="UNZ25" s="171"/>
      <c r="UOA25" s="171"/>
      <c r="UOB25" s="171"/>
      <c r="UOC25" s="171"/>
      <c r="UOD25" s="172"/>
      <c r="UOE25" s="162"/>
      <c r="UOF25" s="171"/>
      <c r="UOG25" s="171"/>
      <c r="UOH25" s="171"/>
      <c r="UOI25" s="171"/>
      <c r="UOJ25" s="171"/>
      <c r="UOK25" s="171"/>
      <c r="UOL25" s="172"/>
      <c r="UOM25" s="162"/>
      <c r="UON25" s="171"/>
      <c r="UOO25" s="171"/>
      <c r="UOP25" s="171"/>
      <c r="UOQ25" s="171"/>
      <c r="UOR25" s="171"/>
      <c r="UOS25" s="171"/>
      <c r="UOT25" s="172"/>
      <c r="UOU25" s="162"/>
      <c r="UOV25" s="171"/>
      <c r="UOW25" s="171"/>
      <c r="UOX25" s="171"/>
      <c r="UOY25" s="171"/>
      <c r="UOZ25" s="171"/>
      <c r="UPA25" s="171"/>
      <c r="UPB25" s="172"/>
      <c r="UPC25" s="162"/>
      <c r="UPD25" s="171"/>
      <c r="UPE25" s="171"/>
      <c r="UPF25" s="171"/>
      <c r="UPG25" s="171"/>
      <c r="UPH25" s="171"/>
      <c r="UPI25" s="171"/>
      <c r="UPJ25" s="172"/>
      <c r="UPK25" s="162"/>
      <c r="UPL25" s="171"/>
      <c r="UPM25" s="171"/>
      <c r="UPN25" s="171"/>
      <c r="UPO25" s="171"/>
      <c r="UPP25" s="171"/>
      <c r="UPQ25" s="171"/>
      <c r="UPR25" s="172"/>
      <c r="UPS25" s="162"/>
      <c r="UPT25" s="171"/>
      <c r="UPU25" s="171"/>
      <c r="UPV25" s="171"/>
      <c r="UPW25" s="171"/>
      <c r="UPX25" s="171"/>
      <c r="UPY25" s="171"/>
      <c r="UPZ25" s="172"/>
      <c r="UQA25" s="162"/>
      <c r="UQB25" s="171"/>
      <c r="UQC25" s="171"/>
      <c r="UQD25" s="171"/>
      <c r="UQE25" s="171"/>
      <c r="UQF25" s="171"/>
      <c r="UQG25" s="171"/>
      <c r="UQH25" s="172"/>
      <c r="UQI25" s="162"/>
      <c r="UQJ25" s="171"/>
      <c r="UQK25" s="171"/>
      <c r="UQL25" s="171"/>
      <c r="UQM25" s="171"/>
      <c r="UQN25" s="171"/>
      <c r="UQO25" s="171"/>
      <c r="UQP25" s="172"/>
      <c r="UQQ25" s="162"/>
      <c r="UQR25" s="171"/>
      <c r="UQS25" s="171"/>
      <c r="UQT25" s="171"/>
      <c r="UQU25" s="171"/>
      <c r="UQV25" s="171"/>
      <c r="UQW25" s="171"/>
      <c r="UQX25" s="172"/>
      <c r="UQY25" s="162"/>
      <c r="UQZ25" s="171"/>
      <c r="URA25" s="171"/>
      <c r="URB25" s="171"/>
      <c r="URC25" s="171"/>
      <c r="URD25" s="171"/>
      <c r="URE25" s="171"/>
      <c r="URF25" s="172"/>
      <c r="URG25" s="162"/>
      <c r="URH25" s="171"/>
      <c r="URI25" s="171"/>
      <c r="URJ25" s="171"/>
      <c r="URK25" s="171"/>
      <c r="URL25" s="171"/>
      <c r="URM25" s="171"/>
      <c r="URN25" s="172"/>
      <c r="URO25" s="162"/>
      <c r="URP25" s="171"/>
      <c r="URQ25" s="171"/>
      <c r="URR25" s="171"/>
      <c r="URS25" s="171"/>
      <c r="URT25" s="171"/>
      <c r="URU25" s="171"/>
      <c r="URV25" s="172"/>
      <c r="URW25" s="162"/>
      <c r="URX25" s="171"/>
      <c r="URY25" s="171"/>
      <c r="URZ25" s="171"/>
      <c r="USA25" s="171"/>
      <c r="USB25" s="171"/>
      <c r="USC25" s="171"/>
      <c r="USD25" s="172"/>
      <c r="USE25" s="162"/>
      <c r="USF25" s="171"/>
      <c r="USG25" s="171"/>
      <c r="USH25" s="171"/>
      <c r="USI25" s="171"/>
      <c r="USJ25" s="171"/>
      <c r="USK25" s="171"/>
      <c r="USL25" s="172"/>
      <c r="USM25" s="162"/>
      <c r="USN25" s="171"/>
      <c r="USO25" s="171"/>
      <c r="USP25" s="171"/>
      <c r="USQ25" s="171"/>
      <c r="USR25" s="171"/>
      <c r="USS25" s="171"/>
      <c r="UST25" s="172"/>
      <c r="USU25" s="162"/>
      <c r="USV25" s="171"/>
      <c r="USW25" s="171"/>
      <c r="USX25" s="171"/>
      <c r="USY25" s="171"/>
      <c r="USZ25" s="171"/>
      <c r="UTA25" s="171"/>
      <c r="UTB25" s="172"/>
      <c r="UTC25" s="162"/>
      <c r="UTD25" s="171"/>
      <c r="UTE25" s="171"/>
      <c r="UTF25" s="171"/>
      <c r="UTG25" s="171"/>
      <c r="UTH25" s="171"/>
      <c r="UTI25" s="171"/>
      <c r="UTJ25" s="172"/>
      <c r="UTK25" s="162"/>
      <c r="UTL25" s="171"/>
      <c r="UTM25" s="171"/>
      <c r="UTN25" s="171"/>
      <c r="UTO25" s="171"/>
      <c r="UTP25" s="171"/>
      <c r="UTQ25" s="171"/>
      <c r="UTR25" s="172"/>
      <c r="UTS25" s="162"/>
      <c r="UTT25" s="171"/>
      <c r="UTU25" s="171"/>
      <c r="UTV25" s="171"/>
      <c r="UTW25" s="171"/>
      <c r="UTX25" s="171"/>
      <c r="UTY25" s="171"/>
      <c r="UTZ25" s="172"/>
      <c r="UUA25" s="162"/>
      <c r="UUB25" s="171"/>
      <c r="UUC25" s="171"/>
      <c r="UUD25" s="171"/>
      <c r="UUE25" s="171"/>
      <c r="UUF25" s="171"/>
      <c r="UUG25" s="171"/>
      <c r="UUH25" s="172"/>
      <c r="UUI25" s="162"/>
      <c r="UUJ25" s="171"/>
      <c r="UUK25" s="171"/>
      <c r="UUL25" s="171"/>
      <c r="UUM25" s="171"/>
      <c r="UUN25" s="171"/>
      <c r="UUO25" s="171"/>
      <c r="UUP25" s="172"/>
      <c r="UUQ25" s="162"/>
      <c r="UUR25" s="171"/>
      <c r="UUS25" s="171"/>
      <c r="UUT25" s="171"/>
      <c r="UUU25" s="171"/>
      <c r="UUV25" s="171"/>
      <c r="UUW25" s="171"/>
      <c r="UUX25" s="172"/>
      <c r="UUY25" s="162"/>
      <c r="UUZ25" s="171"/>
      <c r="UVA25" s="171"/>
      <c r="UVB25" s="171"/>
      <c r="UVC25" s="171"/>
      <c r="UVD25" s="171"/>
      <c r="UVE25" s="171"/>
      <c r="UVF25" s="172"/>
      <c r="UVG25" s="162"/>
      <c r="UVH25" s="171"/>
      <c r="UVI25" s="171"/>
      <c r="UVJ25" s="171"/>
      <c r="UVK25" s="171"/>
      <c r="UVL25" s="171"/>
      <c r="UVM25" s="171"/>
      <c r="UVN25" s="172"/>
      <c r="UVO25" s="162"/>
      <c r="UVP25" s="171"/>
      <c r="UVQ25" s="171"/>
      <c r="UVR25" s="171"/>
      <c r="UVS25" s="171"/>
      <c r="UVT25" s="171"/>
      <c r="UVU25" s="171"/>
      <c r="UVV25" s="172"/>
      <c r="UVW25" s="162"/>
      <c r="UVX25" s="171"/>
      <c r="UVY25" s="171"/>
      <c r="UVZ25" s="171"/>
      <c r="UWA25" s="171"/>
      <c r="UWB25" s="171"/>
      <c r="UWC25" s="171"/>
      <c r="UWD25" s="172"/>
      <c r="UWE25" s="162"/>
      <c r="UWF25" s="171"/>
      <c r="UWG25" s="171"/>
      <c r="UWH25" s="171"/>
      <c r="UWI25" s="171"/>
      <c r="UWJ25" s="171"/>
      <c r="UWK25" s="171"/>
      <c r="UWL25" s="172"/>
      <c r="UWM25" s="162"/>
      <c r="UWN25" s="171"/>
      <c r="UWO25" s="171"/>
      <c r="UWP25" s="171"/>
      <c r="UWQ25" s="171"/>
      <c r="UWR25" s="171"/>
      <c r="UWS25" s="171"/>
      <c r="UWT25" s="172"/>
      <c r="UWU25" s="162"/>
      <c r="UWV25" s="171"/>
      <c r="UWW25" s="171"/>
      <c r="UWX25" s="171"/>
      <c r="UWY25" s="171"/>
      <c r="UWZ25" s="171"/>
      <c r="UXA25" s="171"/>
      <c r="UXB25" s="172"/>
      <c r="UXC25" s="162"/>
      <c r="UXD25" s="171"/>
      <c r="UXE25" s="171"/>
      <c r="UXF25" s="171"/>
      <c r="UXG25" s="171"/>
      <c r="UXH25" s="171"/>
      <c r="UXI25" s="171"/>
      <c r="UXJ25" s="172"/>
      <c r="UXK25" s="162"/>
      <c r="UXL25" s="171"/>
      <c r="UXM25" s="171"/>
      <c r="UXN25" s="171"/>
      <c r="UXO25" s="171"/>
      <c r="UXP25" s="171"/>
      <c r="UXQ25" s="171"/>
      <c r="UXR25" s="172"/>
      <c r="UXS25" s="162"/>
      <c r="UXT25" s="171"/>
      <c r="UXU25" s="171"/>
      <c r="UXV25" s="171"/>
      <c r="UXW25" s="171"/>
      <c r="UXX25" s="171"/>
      <c r="UXY25" s="171"/>
      <c r="UXZ25" s="172"/>
      <c r="UYA25" s="162"/>
      <c r="UYB25" s="171"/>
      <c r="UYC25" s="171"/>
      <c r="UYD25" s="171"/>
      <c r="UYE25" s="171"/>
      <c r="UYF25" s="171"/>
      <c r="UYG25" s="171"/>
      <c r="UYH25" s="172"/>
      <c r="UYI25" s="162"/>
      <c r="UYJ25" s="171"/>
      <c r="UYK25" s="171"/>
      <c r="UYL25" s="171"/>
      <c r="UYM25" s="171"/>
      <c r="UYN25" s="171"/>
      <c r="UYO25" s="171"/>
      <c r="UYP25" s="172"/>
      <c r="UYQ25" s="162"/>
      <c r="UYR25" s="171"/>
      <c r="UYS25" s="171"/>
      <c r="UYT25" s="171"/>
      <c r="UYU25" s="171"/>
      <c r="UYV25" s="171"/>
      <c r="UYW25" s="171"/>
      <c r="UYX25" s="172"/>
      <c r="UYY25" s="162"/>
      <c r="UYZ25" s="171"/>
      <c r="UZA25" s="171"/>
      <c r="UZB25" s="171"/>
      <c r="UZC25" s="171"/>
      <c r="UZD25" s="171"/>
      <c r="UZE25" s="171"/>
      <c r="UZF25" s="172"/>
      <c r="UZG25" s="162"/>
      <c r="UZH25" s="171"/>
      <c r="UZI25" s="171"/>
      <c r="UZJ25" s="171"/>
      <c r="UZK25" s="171"/>
      <c r="UZL25" s="171"/>
      <c r="UZM25" s="171"/>
      <c r="UZN25" s="172"/>
      <c r="UZO25" s="162"/>
      <c r="UZP25" s="171"/>
      <c r="UZQ25" s="171"/>
      <c r="UZR25" s="171"/>
      <c r="UZS25" s="171"/>
      <c r="UZT25" s="171"/>
      <c r="UZU25" s="171"/>
      <c r="UZV25" s="172"/>
      <c r="UZW25" s="162"/>
      <c r="UZX25" s="171"/>
      <c r="UZY25" s="171"/>
      <c r="UZZ25" s="171"/>
      <c r="VAA25" s="171"/>
      <c r="VAB25" s="171"/>
      <c r="VAC25" s="171"/>
      <c r="VAD25" s="172"/>
      <c r="VAE25" s="162"/>
      <c r="VAF25" s="171"/>
      <c r="VAG25" s="171"/>
      <c r="VAH25" s="171"/>
      <c r="VAI25" s="171"/>
      <c r="VAJ25" s="171"/>
      <c r="VAK25" s="171"/>
      <c r="VAL25" s="172"/>
      <c r="VAM25" s="162"/>
      <c r="VAN25" s="171"/>
      <c r="VAO25" s="171"/>
      <c r="VAP25" s="171"/>
      <c r="VAQ25" s="171"/>
      <c r="VAR25" s="171"/>
      <c r="VAS25" s="171"/>
      <c r="VAT25" s="172"/>
      <c r="VAU25" s="162"/>
      <c r="VAV25" s="171"/>
      <c r="VAW25" s="171"/>
      <c r="VAX25" s="171"/>
      <c r="VAY25" s="171"/>
      <c r="VAZ25" s="171"/>
      <c r="VBA25" s="171"/>
      <c r="VBB25" s="172"/>
      <c r="VBC25" s="162"/>
      <c r="VBD25" s="171"/>
      <c r="VBE25" s="171"/>
      <c r="VBF25" s="171"/>
      <c r="VBG25" s="171"/>
      <c r="VBH25" s="171"/>
      <c r="VBI25" s="171"/>
      <c r="VBJ25" s="172"/>
      <c r="VBK25" s="162"/>
      <c r="VBL25" s="171"/>
      <c r="VBM25" s="171"/>
      <c r="VBN25" s="171"/>
      <c r="VBO25" s="171"/>
      <c r="VBP25" s="171"/>
      <c r="VBQ25" s="171"/>
      <c r="VBR25" s="172"/>
      <c r="VBS25" s="162"/>
      <c r="VBT25" s="171"/>
      <c r="VBU25" s="171"/>
      <c r="VBV25" s="171"/>
      <c r="VBW25" s="171"/>
      <c r="VBX25" s="171"/>
      <c r="VBY25" s="171"/>
      <c r="VBZ25" s="172"/>
      <c r="VCA25" s="162"/>
      <c r="VCB25" s="171"/>
      <c r="VCC25" s="171"/>
      <c r="VCD25" s="171"/>
      <c r="VCE25" s="171"/>
      <c r="VCF25" s="171"/>
      <c r="VCG25" s="171"/>
      <c r="VCH25" s="172"/>
      <c r="VCI25" s="162"/>
      <c r="VCJ25" s="171"/>
      <c r="VCK25" s="171"/>
      <c r="VCL25" s="171"/>
      <c r="VCM25" s="171"/>
      <c r="VCN25" s="171"/>
      <c r="VCO25" s="171"/>
      <c r="VCP25" s="172"/>
      <c r="VCQ25" s="162"/>
      <c r="VCR25" s="171"/>
      <c r="VCS25" s="171"/>
      <c r="VCT25" s="171"/>
      <c r="VCU25" s="171"/>
      <c r="VCV25" s="171"/>
      <c r="VCW25" s="171"/>
      <c r="VCX25" s="172"/>
      <c r="VCY25" s="162"/>
      <c r="VCZ25" s="171"/>
      <c r="VDA25" s="171"/>
      <c r="VDB25" s="171"/>
      <c r="VDC25" s="171"/>
      <c r="VDD25" s="171"/>
      <c r="VDE25" s="171"/>
      <c r="VDF25" s="172"/>
      <c r="VDG25" s="162"/>
      <c r="VDH25" s="171"/>
      <c r="VDI25" s="171"/>
      <c r="VDJ25" s="171"/>
      <c r="VDK25" s="171"/>
      <c r="VDL25" s="171"/>
      <c r="VDM25" s="171"/>
      <c r="VDN25" s="172"/>
      <c r="VDO25" s="162"/>
      <c r="VDP25" s="171"/>
      <c r="VDQ25" s="171"/>
      <c r="VDR25" s="171"/>
      <c r="VDS25" s="171"/>
      <c r="VDT25" s="171"/>
      <c r="VDU25" s="171"/>
      <c r="VDV25" s="172"/>
      <c r="VDW25" s="162"/>
      <c r="VDX25" s="171"/>
      <c r="VDY25" s="171"/>
      <c r="VDZ25" s="171"/>
      <c r="VEA25" s="171"/>
      <c r="VEB25" s="171"/>
      <c r="VEC25" s="171"/>
      <c r="VED25" s="172"/>
      <c r="VEE25" s="162"/>
      <c r="VEF25" s="171"/>
      <c r="VEG25" s="171"/>
      <c r="VEH25" s="171"/>
      <c r="VEI25" s="171"/>
      <c r="VEJ25" s="171"/>
      <c r="VEK25" s="171"/>
      <c r="VEL25" s="172"/>
      <c r="VEM25" s="162"/>
      <c r="VEN25" s="171"/>
      <c r="VEO25" s="171"/>
      <c r="VEP25" s="171"/>
      <c r="VEQ25" s="171"/>
      <c r="VER25" s="171"/>
      <c r="VES25" s="171"/>
      <c r="VET25" s="172"/>
      <c r="VEU25" s="162"/>
      <c r="VEV25" s="171"/>
      <c r="VEW25" s="171"/>
      <c r="VEX25" s="171"/>
      <c r="VEY25" s="171"/>
      <c r="VEZ25" s="171"/>
      <c r="VFA25" s="171"/>
      <c r="VFB25" s="172"/>
      <c r="VFC25" s="162"/>
      <c r="VFD25" s="171"/>
      <c r="VFE25" s="171"/>
      <c r="VFF25" s="171"/>
      <c r="VFG25" s="171"/>
      <c r="VFH25" s="171"/>
      <c r="VFI25" s="171"/>
      <c r="VFJ25" s="172"/>
      <c r="VFK25" s="162"/>
      <c r="VFL25" s="171"/>
      <c r="VFM25" s="171"/>
      <c r="VFN25" s="171"/>
      <c r="VFO25" s="171"/>
      <c r="VFP25" s="171"/>
      <c r="VFQ25" s="171"/>
      <c r="VFR25" s="172"/>
      <c r="VFS25" s="162"/>
      <c r="VFT25" s="171"/>
      <c r="VFU25" s="171"/>
      <c r="VFV25" s="171"/>
      <c r="VFW25" s="171"/>
      <c r="VFX25" s="171"/>
      <c r="VFY25" s="171"/>
      <c r="VFZ25" s="172"/>
      <c r="VGA25" s="162"/>
      <c r="VGB25" s="171"/>
      <c r="VGC25" s="171"/>
      <c r="VGD25" s="171"/>
      <c r="VGE25" s="171"/>
      <c r="VGF25" s="171"/>
      <c r="VGG25" s="171"/>
      <c r="VGH25" s="172"/>
      <c r="VGI25" s="162"/>
      <c r="VGJ25" s="171"/>
      <c r="VGK25" s="171"/>
      <c r="VGL25" s="171"/>
      <c r="VGM25" s="171"/>
      <c r="VGN25" s="171"/>
      <c r="VGO25" s="171"/>
      <c r="VGP25" s="172"/>
      <c r="VGQ25" s="162"/>
      <c r="VGR25" s="171"/>
      <c r="VGS25" s="171"/>
      <c r="VGT25" s="171"/>
      <c r="VGU25" s="171"/>
      <c r="VGV25" s="171"/>
      <c r="VGW25" s="171"/>
      <c r="VGX25" s="172"/>
      <c r="VGY25" s="162"/>
      <c r="VGZ25" s="171"/>
      <c r="VHA25" s="171"/>
      <c r="VHB25" s="171"/>
      <c r="VHC25" s="171"/>
      <c r="VHD25" s="171"/>
      <c r="VHE25" s="171"/>
      <c r="VHF25" s="172"/>
      <c r="VHG25" s="162"/>
      <c r="VHH25" s="171"/>
      <c r="VHI25" s="171"/>
      <c r="VHJ25" s="171"/>
      <c r="VHK25" s="171"/>
      <c r="VHL25" s="171"/>
      <c r="VHM25" s="171"/>
      <c r="VHN25" s="172"/>
      <c r="VHO25" s="162"/>
      <c r="VHP25" s="171"/>
      <c r="VHQ25" s="171"/>
      <c r="VHR25" s="171"/>
      <c r="VHS25" s="171"/>
      <c r="VHT25" s="171"/>
      <c r="VHU25" s="171"/>
      <c r="VHV25" s="172"/>
      <c r="VHW25" s="162"/>
      <c r="VHX25" s="171"/>
      <c r="VHY25" s="171"/>
      <c r="VHZ25" s="171"/>
      <c r="VIA25" s="171"/>
      <c r="VIB25" s="171"/>
      <c r="VIC25" s="171"/>
      <c r="VID25" s="172"/>
      <c r="VIE25" s="162"/>
      <c r="VIF25" s="171"/>
      <c r="VIG25" s="171"/>
      <c r="VIH25" s="171"/>
      <c r="VII25" s="171"/>
      <c r="VIJ25" s="171"/>
      <c r="VIK25" s="171"/>
      <c r="VIL25" s="172"/>
      <c r="VIM25" s="162"/>
      <c r="VIN25" s="171"/>
      <c r="VIO25" s="171"/>
      <c r="VIP25" s="171"/>
      <c r="VIQ25" s="171"/>
      <c r="VIR25" s="171"/>
      <c r="VIS25" s="171"/>
      <c r="VIT25" s="172"/>
      <c r="VIU25" s="162"/>
      <c r="VIV25" s="171"/>
      <c r="VIW25" s="171"/>
      <c r="VIX25" s="171"/>
      <c r="VIY25" s="171"/>
      <c r="VIZ25" s="171"/>
      <c r="VJA25" s="171"/>
      <c r="VJB25" s="172"/>
      <c r="VJC25" s="162"/>
      <c r="VJD25" s="171"/>
      <c r="VJE25" s="171"/>
      <c r="VJF25" s="171"/>
      <c r="VJG25" s="171"/>
      <c r="VJH25" s="171"/>
      <c r="VJI25" s="171"/>
      <c r="VJJ25" s="172"/>
      <c r="VJK25" s="162"/>
      <c r="VJL25" s="171"/>
      <c r="VJM25" s="171"/>
      <c r="VJN25" s="171"/>
      <c r="VJO25" s="171"/>
      <c r="VJP25" s="171"/>
      <c r="VJQ25" s="171"/>
      <c r="VJR25" s="172"/>
      <c r="VJS25" s="162"/>
      <c r="VJT25" s="171"/>
      <c r="VJU25" s="171"/>
      <c r="VJV25" s="171"/>
      <c r="VJW25" s="171"/>
      <c r="VJX25" s="171"/>
      <c r="VJY25" s="171"/>
      <c r="VJZ25" s="172"/>
      <c r="VKA25" s="162"/>
      <c r="VKB25" s="171"/>
      <c r="VKC25" s="171"/>
      <c r="VKD25" s="171"/>
      <c r="VKE25" s="171"/>
      <c r="VKF25" s="171"/>
      <c r="VKG25" s="171"/>
      <c r="VKH25" s="172"/>
      <c r="VKI25" s="162"/>
      <c r="VKJ25" s="171"/>
      <c r="VKK25" s="171"/>
      <c r="VKL25" s="171"/>
      <c r="VKM25" s="171"/>
      <c r="VKN25" s="171"/>
      <c r="VKO25" s="171"/>
      <c r="VKP25" s="172"/>
      <c r="VKQ25" s="162"/>
      <c r="VKR25" s="171"/>
      <c r="VKS25" s="171"/>
      <c r="VKT25" s="171"/>
      <c r="VKU25" s="171"/>
      <c r="VKV25" s="171"/>
      <c r="VKW25" s="171"/>
      <c r="VKX25" s="172"/>
      <c r="VKY25" s="162"/>
      <c r="VKZ25" s="171"/>
      <c r="VLA25" s="171"/>
      <c r="VLB25" s="171"/>
      <c r="VLC25" s="171"/>
      <c r="VLD25" s="171"/>
      <c r="VLE25" s="171"/>
      <c r="VLF25" s="172"/>
      <c r="VLG25" s="162"/>
      <c r="VLH25" s="171"/>
      <c r="VLI25" s="171"/>
      <c r="VLJ25" s="171"/>
      <c r="VLK25" s="171"/>
      <c r="VLL25" s="171"/>
      <c r="VLM25" s="171"/>
      <c r="VLN25" s="172"/>
      <c r="VLO25" s="162"/>
      <c r="VLP25" s="171"/>
      <c r="VLQ25" s="171"/>
      <c r="VLR25" s="171"/>
      <c r="VLS25" s="171"/>
      <c r="VLT25" s="171"/>
      <c r="VLU25" s="171"/>
      <c r="VLV25" s="172"/>
      <c r="VLW25" s="162"/>
      <c r="VLX25" s="171"/>
      <c r="VLY25" s="171"/>
      <c r="VLZ25" s="171"/>
      <c r="VMA25" s="171"/>
      <c r="VMB25" s="171"/>
      <c r="VMC25" s="171"/>
      <c r="VMD25" s="172"/>
      <c r="VME25" s="162"/>
      <c r="VMF25" s="171"/>
      <c r="VMG25" s="171"/>
      <c r="VMH25" s="171"/>
      <c r="VMI25" s="171"/>
      <c r="VMJ25" s="171"/>
      <c r="VMK25" s="171"/>
      <c r="VML25" s="172"/>
      <c r="VMM25" s="162"/>
      <c r="VMN25" s="171"/>
      <c r="VMO25" s="171"/>
      <c r="VMP25" s="171"/>
      <c r="VMQ25" s="171"/>
      <c r="VMR25" s="171"/>
      <c r="VMS25" s="171"/>
      <c r="VMT25" s="172"/>
      <c r="VMU25" s="162"/>
      <c r="VMV25" s="171"/>
      <c r="VMW25" s="171"/>
      <c r="VMX25" s="171"/>
      <c r="VMY25" s="171"/>
      <c r="VMZ25" s="171"/>
      <c r="VNA25" s="171"/>
      <c r="VNB25" s="172"/>
      <c r="VNC25" s="162"/>
      <c r="VND25" s="171"/>
      <c r="VNE25" s="171"/>
      <c r="VNF25" s="171"/>
      <c r="VNG25" s="171"/>
      <c r="VNH25" s="171"/>
      <c r="VNI25" s="171"/>
      <c r="VNJ25" s="172"/>
      <c r="VNK25" s="162"/>
      <c r="VNL25" s="171"/>
      <c r="VNM25" s="171"/>
      <c r="VNN25" s="171"/>
      <c r="VNO25" s="171"/>
      <c r="VNP25" s="171"/>
      <c r="VNQ25" s="171"/>
      <c r="VNR25" s="172"/>
      <c r="VNS25" s="162"/>
      <c r="VNT25" s="171"/>
      <c r="VNU25" s="171"/>
      <c r="VNV25" s="171"/>
      <c r="VNW25" s="171"/>
      <c r="VNX25" s="171"/>
      <c r="VNY25" s="171"/>
      <c r="VNZ25" s="172"/>
      <c r="VOA25" s="162"/>
      <c r="VOB25" s="171"/>
      <c r="VOC25" s="171"/>
      <c r="VOD25" s="171"/>
      <c r="VOE25" s="171"/>
      <c r="VOF25" s="171"/>
      <c r="VOG25" s="171"/>
      <c r="VOH25" s="172"/>
      <c r="VOI25" s="162"/>
      <c r="VOJ25" s="171"/>
      <c r="VOK25" s="171"/>
      <c r="VOL25" s="171"/>
      <c r="VOM25" s="171"/>
      <c r="VON25" s="171"/>
      <c r="VOO25" s="171"/>
      <c r="VOP25" s="172"/>
      <c r="VOQ25" s="162"/>
      <c r="VOR25" s="171"/>
      <c r="VOS25" s="171"/>
      <c r="VOT25" s="171"/>
      <c r="VOU25" s="171"/>
      <c r="VOV25" s="171"/>
      <c r="VOW25" s="171"/>
      <c r="VOX25" s="172"/>
      <c r="VOY25" s="162"/>
      <c r="VOZ25" s="171"/>
      <c r="VPA25" s="171"/>
      <c r="VPB25" s="171"/>
      <c r="VPC25" s="171"/>
      <c r="VPD25" s="171"/>
      <c r="VPE25" s="171"/>
      <c r="VPF25" s="172"/>
      <c r="VPG25" s="162"/>
      <c r="VPH25" s="171"/>
      <c r="VPI25" s="171"/>
      <c r="VPJ25" s="171"/>
      <c r="VPK25" s="171"/>
      <c r="VPL25" s="171"/>
      <c r="VPM25" s="171"/>
      <c r="VPN25" s="172"/>
      <c r="VPO25" s="162"/>
      <c r="VPP25" s="171"/>
      <c r="VPQ25" s="171"/>
      <c r="VPR25" s="171"/>
      <c r="VPS25" s="171"/>
      <c r="VPT25" s="171"/>
      <c r="VPU25" s="171"/>
      <c r="VPV25" s="172"/>
      <c r="VPW25" s="162"/>
      <c r="VPX25" s="171"/>
      <c r="VPY25" s="171"/>
      <c r="VPZ25" s="171"/>
      <c r="VQA25" s="171"/>
      <c r="VQB25" s="171"/>
      <c r="VQC25" s="171"/>
      <c r="VQD25" s="172"/>
      <c r="VQE25" s="162"/>
      <c r="VQF25" s="171"/>
      <c r="VQG25" s="171"/>
      <c r="VQH25" s="171"/>
      <c r="VQI25" s="171"/>
      <c r="VQJ25" s="171"/>
      <c r="VQK25" s="171"/>
      <c r="VQL25" s="172"/>
      <c r="VQM25" s="162"/>
      <c r="VQN25" s="171"/>
      <c r="VQO25" s="171"/>
      <c r="VQP25" s="171"/>
      <c r="VQQ25" s="171"/>
      <c r="VQR25" s="171"/>
      <c r="VQS25" s="171"/>
      <c r="VQT25" s="172"/>
      <c r="VQU25" s="162"/>
      <c r="VQV25" s="171"/>
      <c r="VQW25" s="171"/>
      <c r="VQX25" s="171"/>
      <c r="VQY25" s="171"/>
      <c r="VQZ25" s="171"/>
      <c r="VRA25" s="171"/>
      <c r="VRB25" s="172"/>
      <c r="VRC25" s="162"/>
      <c r="VRD25" s="171"/>
      <c r="VRE25" s="171"/>
      <c r="VRF25" s="171"/>
      <c r="VRG25" s="171"/>
      <c r="VRH25" s="171"/>
      <c r="VRI25" s="171"/>
      <c r="VRJ25" s="172"/>
      <c r="VRK25" s="162"/>
      <c r="VRL25" s="171"/>
      <c r="VRM25" s="171"/>
      <c r="VRN25" s="171"/>
      <c r="VRO25" s="171"/>
      <c r="VRP25" s="171"/>
      <c r="VRQ25" s="171"/>
      <c r="VRR25" s="172"/>
      <c r="VRS25" s="162"/>
      <c r="VRT25" s="171"/>
      <c r="VRU25" s="171"/>
      <c r="VRV25" s="171"/>
      <c r="VRW25" s="171"/>
      <c r="VRX25" s="171"/>
      <c r="VRY25" s="171"/>
      <c r="VRZ25" s="172"/>
      <c r="VSA25" s="162"/>
      <c r="VSB25" s="171"/>
      <c r="VSC25" s="171"/>
      <c r="VSD25" s="171"/>
      <c r="VSE25" s="171"/>
      <c r="VSF25" s="171"/>
      <c r="VSG25" s="171"/>
      <c r="VSH25" s="172"/>
      <c r="VSI25" s="162"/>
      <c r="VSJ25" s="171"/>
      <c r="VSK25" s="171"/>
      <c r="VSL25" s="171"/>
      <c r="VSM25" s="171"/>
      <c r="VSN25" s="171"/>
      <c r="VSO25" s="171"/>
      <c r="VSP25" s="172"/>
      <c r="VSQ25" s="162"/>
      <c r="VSR25" s="171"/>
      <c r="VSS25" s="171"/>
      <c r="VST25" s="171"/>
      <c r="VSU25" s="171"/>
      <c r="VSV25" s="171"/>
      <c r="VSW25" s="171"/>
      <c r="VSX25" s="172"/>
      <c r="VSY25" s="162"/>
      <c r="VSZ25" s="171"/>
      <c r="VTA25" s="171"/>
      <c r="VTB25" s="171"/>
      <c r="VTC25" s="171"/>
      <c r="VTD25" s="171"/>
      <c r="VTE25" s="171"/>
      <c r="VTF25" s="172"/>
      <c r="VTG25" s="162"/>
      <c r="VTH25" s="171"/>
      <c r="VTI25" s="171"/>
      <c r="VTJ25" s="171"/>
      <c r="VTK25" s="171"/>
      <c r="VTL25" s="171"/>
      <c r="VTM25" s="171"/>
      <c r="VTN25" s="172"/>
      <c r="VTO25" s="162"/>
      <c r="VTP25" s="171"/>
      <c r="VTQ25" s="171"/>
      <c r="VTR25" s="171"/>
      <c r="VTS25" s="171"/>
      <c r="VTT25" s="171"/>
      <c r="VTU25" s="171"/>
      <c r="VTV25" s="172"/>
      <c r="VTW25" s="162"/>
      <c r="VTX25" s="171"/>
      <c r="VTY25" s="171"/>
      <c r="VTZ25" s="171"/>
      <c r="VUA25" s="171"/>
      <c r="VUB25" s="171"/>
      <c r="VUC25" s="171"/>
      <c r="VUD25" s="172"/>
      <c r="VUE25" s="162"/>
      <c r="VUF25" s="171"/>
      <c r="VUG25" s="171"/>
      <c r="VUH25" s="171"/>
      <c r="VUI25" s="171"/>
      <c r="VUJ25" s="171"/>
      <c r="VUK25" s="171"/>
      <c r="VUL25" s="172"/>
      <c r="VUM25" s="162"/>
      <c r="VUN25" s="171"/>
      <c r="VUO25" s="171"/>
      <c r="VUP25" s="171"/>
      <c r="VUQ25" s="171"/>
      <c r="VUR25" s="171"/>
      <c r="VUS25" s="171"/>
      <c r="VUT25" s="172"/>
      <c r="VUU25" s="162"/>
      <c r="VUV25" s="171"/>
      <c r="VUW25" s="171"/>
      <c r="VUX25" s="171"/>
      <c r="VUY25" s="171"/>
      <c r="VUZ25" s="171"/>
      <c r="VVA25" s="171"/>
      <c r="VVB25" s="172"/>
      <c r="VVC25" s="162"/>
      <c r="VVD25" s="171"/>
      <c r="VVE25" s="171"/>
      <c r="VVF25" s="171"/>
      <c r="VVG25" s="171"/>
      <c r="VVH25" s="171"/>
      <c r="VVI25" s="171"/>
      <c r="VVJ25" s="172"/>
      <c r="VVK25" s="162"/>
      <c r="VVL25" s="171"/>
      <c r="VVM25" s="171"/>
      <c r="VVN25" s="171"/>
      <c r="VVO25" s="171"/>
      <c r="VVP25" s="171"/>
      <c r="VVQ25" s="171"/>
      <c r="VVR25" s="172"/>
      <c r="VVS25" s="162"/>
      <c r="VVT25" s="171"/>
      <c r="VVU25" s="171"/>
      <c r="VVV25" s="171"/>
      <c r="VVW25" s="171"/>
      <c r="VVX25" s="171"/>
      <c r="VVY25" s="171"/>
      <c r="VVZ25" s="172"/>
      <c r="VWA25" s="162"/>
      <c r="VWB25" s="171"/>
      <c r="VWC25" s="171"/>
      <c r="VWD25" s="171"/>
      <c r="VWE25" s="171"/>
      <c r="VWF25" s="171"/>
      <c r="VWG25" s="171"/>
      <c r="VWH25" s="172"/>
      <c r="VWI25" s="162"/>
      <c r="VWJ25" s="171"/>
      <c r="VWK25" s="171"/>
      <c r="VWL25" s="171"/>
      <c r="VWM25" s="171"/>
      <c r="VWN25" s="171"/>
      <c r="VWO25" s="171"/>
      <c r="VWP25" s="172"/>
      <c r="VWQ25" s="162"/>
      <c r="VWR25" s="171"/>
      <c r="VWS25" s="171"/>
      <c r="VWT25" s="171"/>
      <c r="VWU25" s="171"/>
      <c r="VWV25" s="171"/>
      <c r="VWW25" s="171"/>
      <c r="VWX25" s="172"/>
      <c r="VWY25" s="162"/>
      <c r="VWZ25" s="171"/>
      <c r="VXA25" s="171"/>
      <c r="VXB25" s="171"/>
      <c r="VXC25" s="171"/>
      <c r="VXD25" s="171"/>
      <c r="VXE25" s="171"/>
      <c r="VXF25" s="172"/>
      <c r="VXG25" s="162"/>
      <c r="VXH25" s="171"/>
      <c r="VXI25" s="171"/>
      <c r="VXJ25" s="171"/>
      <c r="VXK25" s="171"/>
      <c r="VXL25" s="171"/>
      <c r="VXM25" s="171"/>
      <c r="VXN25" s="172"/>
      <c r="VXO25" s="162"/>
      <c r="VXP25" s="171"/>
      <c r="VXQ25" s="171"/>
      <c r="VXR25" s="171"/>
      <c r="VXS25" s="171"/>
      <c r="VXT25" s="171"/>
      <c r="VXU25" s="171"/>
      <c r="VXV25" s="172"/>
      <c r="VXW25" s="162"/>
      <c r="VXX25" s="171"/>
      <c r="VXY25" s="171"/>
      <c r="VXZ25" s="171"/>
      <c r="VYA25" s="171"/>
      <c r="VYB25" s="171"/>
      <c r="VYC25" s="171"/>
      <c r="VYD25" s="172"/>
      <c r="VYE25" s="162"/>
      <c r="VYF25" s="171"/>
      <c r="VYG25" s="171"/>
      <c r="VYH25" s="171"/>
      <c r="VYI25" s="171"/>
      <c r="VYJ25" s="171"/>
      <c r="VYK25" s="171"/>
      <c r="VYL25" s="172"/>
      <c r="VYM25" s="162"/>
      <c r="VYN25" s="171"/>
      <c r="VYO25" s="171"/>
      <c r="VYP25" s="171"/>
      <c r="VYQ25" s="171"/>
      <c r="VYR25" s="171"/>
      <c r="VYS25" s="171"/>
      <c r="VYT25" s="172"/>
      <c r="VYU25" s="162"/>
      <c r="VYV25" s="171"/>
      <c r="VYW25" s="171"/>
      <c r="VYX25" s="171"/>
      <c r="VYY25" s="171"/>
      <c r="VYZ25" s="171"/>
      <c r="VZA25" s="171"/>
      <c r="VZB25" s="172"/>
      <c r="VZC25" s="162"/>
      <c r="VZD25" s="171"/>
      <c r="VZE25" s="171"/>
      <c r="VZF25" s="171"/>
      <c r="VZG25" s="171"/>
      <c r="VZH25" s="171"/>
      <c r="VZI25" s="171"/>
      <c r="VZJ25" s="172"/>
      <c r="VZK25" s="162"/>
      <c r="VZL25" s="171"/>
      <c r="VZM25" s="171"/>
      <c r="VZN25" s="171"/>
      <c r="VZO25" s="171"/>
      <c r="VZP25" s="171"/>
      <c r="VZQ25" s="171"/>
      <c r="VZR25" s="172"/>
      <c r="VZS25" s="162"/>
      <c r="VZT25" s="171"/>
      <c r="VZU25" s="171"/>
      <c r="VZV25" s="171"/>
      <c r="VZW25" s="171"/>
      <c r="VZX25" s="171"/>
      <c r="VZY25" s="171"/>
      <c r="VZZ25" s="172"/>
      <c r="WAA25" s="162"/>
      <c r="WAB25" s="171"/>
      <c r="WAC25" s="171"/>
      <c r="WAD25" s="171"/>
      <c r="WAE25" s="171"/>
      <c r="WAF25" s="171"/>
      <c r="WAG25" s="171"/>
      <c r="WAH25" s="172"/>
      <c r="WAI25" s="162"/>
      <c r="WAJ25" s="171"/>
      <c r="WAK25" s="171"/>
      <c r="WAL25" s="171"/>
      <c r="WAM25" s="171"/>
      <c r="WAN25" s="171"/>
      <c r="WAO25" s="171"/>
      <c r="WAP25" s="172"/>
      <c r="WAQ25" s="162"/>
      <c r="WAR25" s="171"/>
      <c r="WAS25" s="171"/>
      <c r="WAT25" s="171"/>
      <c r="WAU25" s="171"/>
      <c r="WAV25" s="171"/>
      <c r="WAW25" s="171"/>
      <c r="WAX25" s="172"/>
      <c r="WAY25" s="162"/>
      <c r="WAZ25" s="171"/>
      <c r="WBA25" s="171"/>
      <c r="WBB25" s="171"/>
      <c r="WBC25" s="171"/>
      <c r="WBD25" s="171"/>
      <c r="WBE25" s="171"/>
      <c r="WBF25" s="172"/>
      <c r="WBG25" s="162"/>
      <c r="WBH25" s="171"/>
      <c r="WBI25" s="171"/>
      <c r="WBJ25" s="171"/>
      <c r="WBK25" s="171"/>
      <c r="WBL25" s="171"/>
      <c r="WBM25" s="171"/>
      <c r="WBN25" s="172"/>
      <c r="WBO25" s="162"/>
      <c r="WBP25" s="171"/>
      <c r="WBQ25" s="171"/>
      <c r="WBR25" s="171"/>
      <c r="WBS25" s="171"/>
      <c r="WBT25" s="171"/>
      <c r="WBU25" s="171"/>
      <c r="WBV25" s="172"/>
      <c r="WBW25" s="162"/>
      <c r="WBX25" s="171"/>
      <c r="WBY25" s="171"/>
      <c r="WBZ25" s="171"/>
      <c r="WCA25" s="171"/>
      <c r="WCB25" s="171"/>
      <c r="WCC25" s="171"/>
      <c r="WCD25" s="172"/>
      <c r="WCE25" s="162"/>
      <c r="WCF25" s="171"/>
      <c r="WCG25" s="171"/>
      <c r="WCH25" s="171"/>
      <c r="WCI25" s="171"/>
      <c r="WCJ25" s="171"/>
      <c r="WCK25" s="171"/>
      <c r="WCL25" s="172"/>
      <c r="WCM25" s="162"/>
      <c r="WCN25" s="171"/>
      <c r="WCO25" s="171"/>
      <c r="WCP25" s="171"/>
      <c r="WCQ25" s="171"/>
      <c r="WCR25" s="171"/>
      <c r="WCS25" s="171"/>
      <c r="WCT25" s="172"/>
      <c r="WCU25" s="162"/>
      <c r="WCV25" s="171"/>
      <c r="WCW25" s="171"/>
      <c r="WCX25" s="171"/>
      <c r="WCY25" s="171"/>
      <c r="WCZ25" s="171"/>
      <c r="WDA25" s="171"/>
      <c r="WDB25" s="172"/>
      <c r="WDC25" s="162"/>
      <c r="WDD25" s="171"/>
      <c r="WDE25" s="171"/>
      <c r="WDF25" s="171"/>
      <c r="WDG25" s="171"/>
      <c r="WDH25" s="171"/>
      <c r="WDI25" s="171"/>
      <c r="WDJ25" s="172"/>
      <c r="WDK25" s="162"/>
      <c r="WDL25" s="171"/>
      <c r="WDM25" s="171"/>
      <c r="WDN25" s="171"/>
      <c r="WDO25" s="171"/>
      <c r="WDP25" s="171"/>
      <c r="WDQ25" s="171"/>
      <c r="WDR25" s="172"/>
      <c r="WDS25" s="162"/>
      <c r="WDT25" s="171"/>
      <c r="WDU25" s="171"/>
      <c r="WDV25" s="171"/>
      <c r="WDW25" s="171"/>
      <c r="WDX25" s="171"/>
      <c r="WDY25" s="171"/>
      <c r="WDZ25" s="172"/>
      <c r="WEA25" s="162"/>
      <c r="WEB25" s="171"/>
      <c r="WEC25" s="171"/>
      <c r="WED25" s="171"/>
      <c r="WEE25" s="171"/>
      <c r="WEF25" s="171"/>
      <c r="WEG25" s="171"/>
      <c r="WEH25" s="172"/>
      <c r="WEI25" s="162"/>
      <c r="WEJ25" s="171"/>
      <c r="WEK25" s="171"/>
      <c r="WEL25" s="171"/>
      <c r="WEM25" s="171"/>
      <c r="WEN25" s="171"/>
      <c r="WEO25" s="171"/>
      <c r="WEP25" s="172"/>
      <c r="WEQ25" s="162"/>
      <c r="WER25" s="171"/>
      <c r="WES25" s="171"/>
      <c r="WET25" s="171"/>
      <c r="WEU25" s="171"/>
      <c r="WEV25" s="171"/>
      <c r="WEW25" s="171"/>
      <c r="WEX25" s="172"/>
      <c r="WEY25" s="162"/>
      <c r="WEZ25" s="171"/>
      <c r="WFA25" s="171"/>
      <c r="WFB25" s="171"/>
      <c r="WFC25" s="171"/>
      <c r="WFD25" s="171"/>
      <c r="WFE25" s="171"/>
      <c r="WFF25" s="172"/>
      <c r="WFG25" s="162"/>
      <c r="WFH25" s="171"/>
      <c r="WFI25" s="171"/>
      <c r="WFJ25" s="171"/>
      <c r="WFK25" s="171"/>
      <c r="WFL25" s="171"/>
      <c r="WFM25" s="171"/>
      <c r="WFN25" s="172"/>
      <c r="WFO25" s="162"/>
      <c r="WFP25" s="171"/>
      <c r="WFQ25" s="171"/>
      <c r="WFR25" s="171"/>
      <c r="WFS25" s="171"/>
      <c r="WFT25" s="171"/>
      <c r="WFU25" s="171"/>
      <c r="WFV25" s="172"/>
      <c r="WFW25" s="162"/>
      <c r="WFX25" s="171"/>
      <c r="WFY25" s="171"/>
      <c r="WFZ25" s="171"/>
      <c r="WGA25" s="171"/>
      <c r="WGB25" s="171"/>
      <c r="WGC25" s="171"/>
      <c r="WGD25" s="172"/>
      <c r="WGE25" s="162"/>
      <c r="WGF25" s="171"/>
      <c r="WGG25" s="171"/>
      <c r="WGH25" s="171"/>
      <c r="WGI25" s="171"/>
      <c r="WGJ25" s="171"/>
      <c r="WGK25" s="171"/>
      <c r="WGL25" s="172"/>
      <c r="WGM25" s="162"/>
      <c r="WGN25" s="171"/>
      <c r="WGO25" s="171"/>
      <c r="WGP25" s="171"/>
      <c r="WGQ25" s="171"/>
      <c r="WGR25" s="171"/>
      <c r="WGS25" s="171"/>
      <c r="WGT25" s="172"/>
      <c r="WGU25" s="162"/>
      <c r="WGV25" s="171"/>
      <c r="WGW25" s="171"/>
      <c r="WGX25" s="171"/>
      <c r="WGY25" s="171"/>
      <c r="WGZ25" s="171"/>
      <c r="WHA25" s="171"/>
      <c r="WHB25" s="172"/>
      <c r="WHC25" s="162"/>
      <c r="WHD25" s="171"/>
      <c r="WHE25" s="171"/>
      <c r="WHF25" s="171"/>
      <c r="WHG25" s="171"/>
      <c r="WHH25" s="171"/>
      <c r="WHI25" s="171"/>
      <c r="WHJ25" s="172"/>
      <c r="WHK25" s="162"/>
      <c r="WHL25" s="171"/>
      <c r="WHM25" s="171"/>
      <c r="WHN25" s="171"/>
      <c r="WHO25" s="171"/>
      <c r="WHP25" s="171"/>
      <c r="WHQ25" s="171"/>
      <c r="WHR25" s="172"/>
      <c r="WHS25" s="162"/>
      <c r="WHT25" s="171"/>
      <c r="WHU25" s="171"/>
      <c r="WHV25" s="171"/>
      <c r="WHW25" s="171"/>
      <c r="WHX25" s="171"/>
      <c r="WHY25" s="171"/>
      <c r="WHZ25" s="172"/>
      <c r="WIA25" s="162"/>
      <c r="WIB25" s="171"/>
      <c r="WIC25" s="171"/>
      <c r="WID25" s="171"/>
      <c r="WIE25" s="171"/>
      <c r="WIF25" s="171"/>
      <c r="WIG25" s="171"/>
      <c r="WIH25" s="172"/>
      <c r="WII25" s="162"/>
      <c r="WIJ25" s="171"/>
      <c r="WIK25" s="171"/>
      <c r="WIL25" s="171"/>
      <c r="WIM25" s="171"/>
      <c r="WIN25" s="171"/>
      <c r="WIO25" s="171"/>
      <c r="WIP25" s="172"/>
      <c r="WIQ25" s="162"/>
      <c r="WIR25" s="171"/>
      <c r="WIS25" s="171"/>
      <c r="WIT25" s="171"/>
      <c r="WIU25" s="171"/>
      <c r="WIV25" s="171"/>
      <c r="WIW25" s="171"/>
      <c r="WIX25" s="172"/>
      <c r="WIY25" s="162"/>
      <c r="WIZ25" s="171"/>
      <c r="WJA25" s="171"/>
      <c r="WJB25" s="171"/>
      <c r="WJC25" s="171"/>
      <c r="WJD25" s="171"/>
      <c r="WJE25" s="171"/>
      <c r="WJF25" s="172"/>
      <c r="WJG25" s="162"/>
      <c r="WJH25" s="171"/>
      <c r="WJI25" s="171"/>
      <c r="WJJ25" s="171"/>
      <c r="WJK25" s="171"/>
      <c r="WJL25" s="171"/>
      <c r="WJM25" s="171"/>
      <c r="WJN25" s="172"/>
      <c r="WJO25" s="162"/>
      <c r="WJP25" s="171"/>
      <c r="WJQ25" s="171"/>
      <c r="WJR25" s="171"/>
      <c r="WJS25" s="171"/>
      <c r="WJT25" s="171"/>
      <c r="WJU25" s="171"/>
      <c r="WJV25" s="172"/>
      <c r="WJW25" s="162"/>
      <c r="WJX25" s="171"/>
      <c r="WJY25" s="171"/>
      <c r="WJZ25" s="171"/>
      <c r="WKA25" s="171"/>
      <c r="WKB25" s="171"/>
      <c r="WKC25" s="171"/>
      <c r="WKD25" s="172"/>
      <c r="WKE25" s="162"/>
      <c r="WKF25" s="171"/>
      <c r="WKG25" s="171"/>
      <c r="WKH25" s="171"/>
      <c r="WKI25" s="171"/>
      <c r="WKJ25" s="171"/>
      <c r="WKK25" s="171"/>
      <c r="WKL25" s="172"/>
      <c r="WKM25" s="162"/>
      <c r="WKN25" s="171"/>
      <c r="WKO25" s="171"/>
      <c r="WKP25" s="171"/>
      <c r="WKQ25" s="171"/>
      <c r="WKR25" s="171"/>
      <c r="WKS25" s="171"/>
      <c r="WKT25" s="172"/>
      <c r="WKU25" s="162"/>
      <c r="WKV25" s="171"/>
      <c r="WKW25" s="171"/>
      <c r="WKX25" s="171"/>
      <c r="WKY25" s="171"/>
      <c r="WKZ25" s="171"/>
      <c r="WLA25" s="171"/>
      <c r="WLB25" s="172"/>
      <c r="WLC25" s="162"/>
      <c r="WLD25" s="171"/>
      <c r="WLE25" s="171"/>
      <c r="WLF25" s="171"/>
      <c r="WLG25" s="171"/>
      <c r="WLH25" s="171"/>
      <c r="WLI25" s="171"/>
      <c r="WLJ25" s="172"/>
      <c r="WLK25" s="162"/>
      <c r="WLL25" s="171"/>
      <c r="WLM25" s="171"/>
      <c r="WLN25" s="171"/>
      <c r="WLO25" s="171"/>
      <c r="WLP25" s="171"/>
      <c r="WLQ25" s="171"/>
      <c r="WLR25" s="172"/>
      <c r="WLS25" s="162"/>
      <c r="WLT25" s="171"/>
      <c r="WLU25" s="171"/>
      <c r="WLV25" s="171"/>
      <c r="WLW25" s="171"/>
      <c r="WLX25" s="171"/>
      <c r="WLY25" s="171"/>
      <c r="WLZ25" s="172"/>
      <c r="WMA25" s="162"/>
      <c r="WMB25" s="171"/>
      <c r="WMC25" s="171"/>
      <c r="WMD25" s="171"/>
      <c r="WME25" s="171"/>
      <c r="WMF25" s="171"/>
      <c r="WMG25" s="171"/>
      <c r="WMH25" s="172"/>
      <c r="WMI25" s="162"/>
      <c r="WMJ25" s="171"/>
      <c r="WMK25" s="171"/>
      <c r="WML25" s="171"/>
      <c r="WMM25" s="171"/>
      <c r="WMN25" s="171"/>
      <c r="WMO25" s="171"/>
      <c r="WMP25" s="172"/>
      <c r="WMQ25" s="162"/>
      <c r="WMR25" s="171"/>
      <c r="WMS25" s="171"/>
      <c r="WMT25" s="171"/>
      <c r="WMU25" s="171"/>
      <c r="WMV25" s="171"/>
      <c r="WMW25" s="171"/>
      <c r="WMX25" s="172"/>
      <c r="WMY25" s="162"/>
      <c r="WMZ25" s="171"/>
      <c r="WNA25" s="171"/>
      <c r="WNB25" s="171"/>
      <c r="WNC25" s="171"/>
      <c r="WND25" s="171"/>
      <c r="WNE25" s="171"/>
      <c r="WNF25" s="172"/>
      <c r="WNG25" s="162"/>
      <c r="WNH25" s="171"/>
      <c r="WNI25" s="171"/>
      <c r="WNJ25" s="171"/>
      <c r="WNK25" s="171"/>
      <c r="WNL25" s="171"/>
      <c r="WNM25" s="171"/>
      <c r="WNN25" s="172"/>
      <c r="WNO25" s="162"/>
      <c r="WNP25" s="171"/>
      <c r="WNQ25" s="171"/>
      <c r="WNR25" s="171"/>
      <c r="WNS25" s="171"/>
      <c r="WNT25" s="171"/>
      <c r="WNU25" s="171"/>
      <c r="WNV25" s="172"/>
      <c r="WNW25" s="162"/>
      <c r="WNX25" s="171"/>
      <c r="WNY25" s="171"/>
      <c r="WNZ25" s="171"/>
      <c r="WOA25" s="171"/>
      <c r="WOB25" s="171"/>
      <c r="WOC25" s="171"/>
      <c r="WOD25" s="172"/>
      <c r="WOE25" s="162"/>
      <c r="WOF25" s="171"/>
      <c r="WOG25" s="171"/>
      <c r="WOH25" s="171"/>
      <c r="WOI25" s="171"/>
      <c r="WOJ25" s="171"/>
      <c r="WOK25" s="171"/>
      <c r="WOL25" s="172"/>
      <c r="WOM25" s="162"/>
      <c r="WON25" s="171"/>
      <c r="WOO25" s="171"/>
      <c r="WOP25" s="171"/>
      <c r="WOQ25" s="171"/>
      <c r="WOR25" s="171"/>
      <c r="WOS25" s="171"/>
      <c r="WOT25" s="172"/>
      <c r="WOU25" s="162"/>
      <c r="WOV25" s="171"/>
      <c r="WOW25" s="171"/>
      <c r="WOX25" s="171"/>
      <c r="WOY25" s="171"/>
      <c r="WOZ25" s="171"/>
      <c r="WPA25" s="171"/>
      <c r="WPB25" s="172"/>
      <c r="WPC25" s="162"/>
      <c r="WPD25" s="171"/>
      <c r="WPE25" s="171"/>
      <c r="WPF25" s="171"/>
      <c r="WPG25" s="171"/>
      <c r="WPH25" s="171"/>
      <c r="WPI25" s="171"/>
      <c r="WPJ25" s="172"/>
      <c r="WPK25" s="162"/>
      <c r="WPL25" s="171"/>
      <c r="WPM25" s="171"/>
      <c r="WPN25" s="171"/>
      <c r="WPO25" s="171"/>
      <c r="WPP25" s="171"/>
      <c r="WPQ25" s="171"/>
      <c r="WPR25" s="172"/>
      <c r="WPS25" s="162"/>
      <c r="WPT25" s="171"/>
      <c r="WPU25" s="171"/>
      <c r="WPV25" s="171"/>
      <c r="WPW25" s="171"/>
      <c r="WPX25" s="171"/>
      <c r="WPY25" s="171"/>
      <c r="WPZ25" s="172"/>
      <c r="WQA25" s="162"/>
      <c r="WQB25" s="171"/>
      <c r="WQC25" s="171"/>
      <c r="WQD25" s="171"/>
      <c r="WQE25" s="171"/>
      <c r="WQF25" s="171"/>
      <c r="WQG25" s="171"/>
      <c r="WQH25" s="172"/>
      <c r="WQI25" s="162"/>
      <c r="WQJ25" s="171"/>
      <c r="WQK25" s="171"/>
      <c r="WQL25" s="171"/>
      <c r="WQM25" s="171"/>
      <c r="WQN25" s="171"/>
      <c r="WQO25" s="171"/>
      <c r="WQP25" s="172"/>
      <c r="WQQ25" s="162"/>
      <c r="WQR25" s="171"/>
      <c r="WQS25" s="171"/>
      <c r="WQT25" s="171"/>
      <c r="WQU25" s="171"/>
      <c r="WQV25" s="171"/>
      <c r="WQW25" s="171"/>
      <c r="WQX25" s="172"/>
      <c r="WQY25" s="162"/>
      <c r="WQZ25" s="171"/>
      <c r="WRA25" s="171"/>
      <c r="WRB25" s="171"/>
      <c r="WRC25" s="171"/>
      <c r="WRD25" s="171"/>
      <c r="WRE25" s="171"/>
      <c r="WRF25" s="172"/>
      <c r="WRG25" s="162"/>
      <c r="WRH25" s="171"/>
      <c r="WRI25" s="171"/>
      <c r="WRJ25" s="171"/>
      <c r="WRK25" s="171"/>
      <c r="WRL25" s="171"/>
      <c r="WRM25" s="171"/>
      <c r="WRN25" s="172"/>
      <c r="WRO25" s="162"/>
      <c r="WRP25" s="171"/>
      <c r="WRQ25" s="171"/>
      <c r="WRR25" s="171"/>
      <c r="WRS25" s="171"/>
      <c r="WRT25" s="171"/>
      <c r="WRU25" s="171"/>
      <c r="WRV25" s="172"/>
      <c r="WRW25" s="162"/>
      <c r="WRX25" s="171"/>
      <c r="WRY25" s="171"/>
      <c r="WRZ25" s="171"/>
      <c r="WSA25" s="171"/>
      <c r="WSB25" s="171"/>
      <c r="WSC25" s="171"/>
      <c r="WSD25" s="172"/>
      <c r="WSE25" s="162"/>
      <c r="WSF25" s="171"/>
      <c r="WSG25" s="171"/>
      <c r="WSH25" s="171"/>
      <c r="WSI25" s="171"/>
      <c r="WSJ25" s="171"/>
      <c r="WSK25" s="171"/>
      <c r="WSL25" s="172"/>
      <c r="WSM25" s="162"/>
      <c r="WSN25" s="171"/>
      <c r="WSO25" s="171"/>
      <c r="WSP25" s="171"/>
      <c r="WSQ25" s="171"/>
      <c r="WSR25" s="171"/>
      <c r="WSS25" s="171"/>
      <c r="WST25" s="172"/>
      <c r="WSU25" s="162"/>
      <c r="WSV25" s="171"/>
      <c r="WSW25" s="171"/>
      <c r="WSX25" s="171"/>
      <c r="WSY25" s="171"/>
      <c r="WSZ25" s="171"/>
      <c r="WTA25" s="171"/>
      <c r="WTB25" s="172"/>
      <c r="WTC25" s="162"/>
      <c r="WTD25" s="171"/>
      <c r="WTE25" s="171"/>
      <c r="WTF25" s="171"/>
      <c r="WTG25" s="171"/>
      <c r="WTH25" s="171"/>
      <c r="WTI25" s="171"/>
      <c r="WTJ25" s="172"/>
      <c r="WTK25" s="162"/>
      <c r="WTL25" s="171"/>
      <c r="WTM25" s="171"/>
      <c r="WTN25" s="171"/>
      <c r="WTO25" s="171"/>
      <c r="WTP25" s="171"/>
      <c r="WTQ25" s="171"/>
      <c r="WTR25" s="172"/>
      <c r="WTS25" s="162"/>
      <c r="WTT25" s="171"/>
      <c r="WTU25" s="171"/>
      <c r="WTV25" s="171"/>
      <c r="WTW25" s="171"/>
      <c r="WTX25" s="171"/>
      <c r="WTY25" s="171"/>
      <c r="WTZ25" s="172"/>
      <c r="WUA25" s="162"/>
      <c r="WUB25" s="171"/>
      <c r="WUC25" s="171"/>
      <c r="WUD25" s="171"/>
      <c r="WUE25" s="171"/>
      <c r="WUF25" s="171"/>
      <c r="WUG25" s="171"/>
      <c r="WUH25" s="172"/>
      <c r="WUI25" s="162"/>
      <c r="WUJ25" s="171"/>
      <c r="WUK25" s="171"/>
      <c r="WUL25" s="171"/>
      <c r="WUM25" s="171"/>
      <c r="WUN25" s="171"/>
      <c r="WUO25" s="171"/>
      <c r="WUP25" s="172"/>
      <c r="WUQ25" s="162"/>
      <c r="WUR25" s="171"/>
      <c r="WUS25" s="171"/>
      <c r="WUT25" s="171"/>
      <c r="WUU25" s="171"/>
      <c r="WUV25" s="171"/>
      <c r="WUW25" s="171"/>
      <c r="WUX25" s="172"/>
      <c r="WUY25" s="162"/>
      <c r="WUZ25" s="171"/>
      <c r="WVA25" s="171"/>
      <c r="WVB25" s="171"/>
      <c r="WVC25" s="171"/>
      <c r="WVD25" s="171"/>
      <c r="WVE25" s="171"/>
      <c r="WVF25" s="172"/>
      <c r="WVG25" s="162"/>
      <c r="WVH25" s="171"/>
      <c r="WVI25" s="171"/>
      <c r="WVJ25" s="171"/>
      <c r="WVK25" s="171"/>
      <c r="WVL25" s="171"/>
      <c r="WVM25" s="171"/>
      <c r="WVN25" s="172"/>
      <c r="WVO25" s="162"/>
      <c r="WVP25" s="171"/>
      <c r="WVQ25" s="171"/>
      <c r="WVR25" s="171"/>
      <c r="WVS25" s="171"/>
      <c r="WVT25" s="171"/>
      <c r="WVU25" s="171"/>
      <c r="WVV25" s="172"/>
      <c r="WVW25" s="162"/>
      <c r="WVX25" s="171"/>
      <c r="WVY25" s="171"/>
      <c r="WVZ25" s="171"/>
      <c r="WWA25" s="171"/>
      <c r="WWB25" s="171"/>
      <c r="WWC25" s="171"/>
      <c r="WWD25" s="172"/>
      <c r="WWE25" s="162"/>
      <c r="WWF25" s="171"/>
      <c r="WWG25" s="171"/>
      <c r="WWH25" s="171"/>
      <c r="WWI25" s="171"/>
      <c r="WWJ25" s="171"/>
      <c r="WWK25" s="171"/>
      <c r="WWL25" s="172"/>
      <c r="WWM25" s="162"/>
      <c r="WWN25" s="171"/>
      <c r="WWO25" s="171"/>
      <c r="WWP25" s="171"/>
      <c r="WWQ25" s="171"/>
      <c r="WWR25" s="171"/>
      <c r="WWS25" s="171"/>
      <c r="WWT25" s="172"/>
      <c r="WWU25" s="162"/>
      <c r="WWV25" s="171"/>
      <c r="WWW25" s="171"/>
      <c r="WWX25" s="171"/>
      <c r="WWY25" s="171"/>
      <c r="WWZ25" s="171"/>
      <c r="WXA25" s="171"/>
      <c r="WXB25" s="172"/>
      <c r="WXC25" s="162"/>
      <c r="WXD25" s="171"/>
      <c r="WXE25" s="171"/>
      <c r="WXF25" s="171"/>
      <c r="WXG25" s="171"/>
      <c r="WXH25" s="171"/>
      <c r="WXI25" s="171"/>
      <c r="WXJ25" s="172"/>
      <c r="WXK25" s="162"/>
      <c r="WXL25" s="171"/>
      <c r="WXM25" s="171"/>
      <c r="WXN25" s="171"/>
      <c r="WXO25" s="171"/>
      <c r="WXP25" s="171"/>
      <c r="WXQ25" s="171"/>
      <c r="WXR25" s="172"/>
      <c r="WXS25" s="162"/>
      <c r="WXT25" s="171"/>
      <c r="WXU25" s="171"/>
      <c r="WXV25" s="171"/>
      <c r="WXW25" s="171"/>
      <c r="WXX25" s="171"/>
      <c r="WXY25" s="171"/>
      <c r="WXZ25" s="172"/>
      <c r="WYA25" s="162"/>
      <c r="WYB25" s="171"/>
      <c r="WYC25" s="171"/>
      <c r="WYD25" s="171"/>
      <c r="WYE25" s="171"/>
      <c r="WYF25" s="171"/>
      <c r="WYG25" s="171"/>
      <c r="WYH25" s="172"/>
      <c r="WYI25" s="162"/>
      <c r="WYJ25" s="171"/>
      <c r="WYK25" s="171"/>
      <c r="WYL25" s="171"/>
      <c r="WYM25" s="171"/>
      <c r="WYN25" s="171"/>
      <c r="WYO25" s="171"/>
      <c r="WYP25" s="172"/>
      <c r="WYQ25" s="162"/>
      <c r="WYR25" s="171"/>
      <c r="WYS25" s="171"/>
      <c r="WYT25" s="171"/>
      <c r="WYU25" s="171"/>
      <c r="WYV25" s="171"/>
      <c r="WYW25" s="171"/>
      <c r="WYX25" s="172"/>
      <c r="WYY25" s="162"/>
      <c r="WYZ25" s="171"/>
      <c r="WZA25" s="171"/>
      <c r="WZB25" s="171"/>
      <c r="WZC25" s="171"/>
      <c r="WZD25" s="171"/>
      <c r="WZE25" s="171"/>
      <c r="WZF25" s="172"/>
      <c r="WZG25" s="162"/>
      <c r="WZH25" s="171"/>
      <c r="WZI25" s="171"/>
      <c r="WZJ25" s="171"/>
      <c r="WZK25" s="171"/>
      <c r="WZL25" s="171"/>
      <c r="WZM25" s="171"/>
      <c r="WZN25" s="172"/>
      <c r="WZO25" s="162"/>
      <c r="WZP25" s="171"/>
      <c r="WZQ25" s="171"/>
      <c r="WZR25" s="171"/>
      <c r="WZS25" s="171"/>
      <c r="WZT25" s="171"/>
      <c r="WZU25" s="171"/>
      <c r="WZV25" s="172"/>
      <c r="WZW25" s="162"/>
      <c r="WZX25" s="171"/>
      <c r="WZY25" s="171"/>
      <c r="WZZ25" s="171"/>
      <c r="XAA25" s="171"/>
      <c r="XAB25" s="171"/>
      <c r="XAC25" s="171"/>
      <c r="XAD25" s="172"/>
      <c r="XAE25" s="162"/>
      <c r="XAF25" s="171"/>
      <c r="XAG25" s="171"/>
      <c r="XAH25" s="171"/>
      <c r="XAI25" s="171"/>
      <c r="XAJ25" s="171"/>
      <c r="XAK25" s="171"/>
      <c r="XAL25" s="172"/>
      <c r="XAM25" s="162"/>
      <c r="XAN25" s="171"/>
      <c r="XAO25" s="171"/>
      <c r="XAP25" s="171"/>
      <c r="XAQ25" s="171"/>
      <c r="XAR25" s="171"/>
      <c r="XAS25" s="171"/>
      <c r="XAT25" s="172"/>
      <c r="XAU25" s="162"/>
      <c r="XAV25" s="171"/>
      <c r="XAW25" s="171"/>
      <c r="XAX25" s="171"/>
      <c r="XAY25" s="171"/>
      <c r="XAZ25" s="171"/>
      <c r="XBA25" s="171"/>
      <c r="XBB25" s="172"/>
      <c r="XBC25" s="162"/>
      <c r="XBD25" s="171"/>
      <c r="XBE25" s="171"/>
      <c r="XBF25" s="171"/>
      <c r="XBG25" s="171"/>
      <c r="XBH25" s="171"/>
      <c r="XBI25" s="171"/>
      <c r="XBJ25" s="172"/>
      <c r="XBK25" s="162"/>
      <c r="XBL25" s="171"/>
      <c r="XBM25" s="171"/>
      <c r="XBN25" s="171"/>
      <c r="XBO25" s="171"/>
      <c r="XBP25" s="171"/>
      <c r="XBQ25" s="171"/>
      <c r="XBR25" s="172"/>
      <c r="XBS25" s="162"/>
      <c r="XBT25" s="171"/>
      <c r="XBU25" s="171"/>
      <c r="XBV25" s="171"/>
      <c r="XBW25" s="171"/>
      <c r="XBX25" s="171"/>
      <c r="XBY25" s="171"/>
      <c r="XBZ25" s="172"/>
      <c r="XCA25" s="162"/>
      <c r="XCB25" s="171"/>
      <c r="XCC25" s="171"/>
      <c r="XCD25" s="171"/>
      <c r="XCE25" s="171"/>
      <c r="XCF25" s="171"/>
      <c r="XCG25" s="171"/>
      <c r="XCH25" s="172"/>
      <c r="XCI25" s="162"/>
      <c r="XCJ25" s="171"/>
      <c r="XCK25" s="171"/>
      <c r="XCL25" s="171"/>
      <c r="XCM25" s="171"/>
      <c r="XCN25" s="171"/>
      <c r="XCO25" s="171"/>
      <c r="XCP25" s="172"/>
      <c r="XCQ25" s="162"/>
      <c r="XCR25" s="171"/>
      <c r="XCS25" s="171"/>
      <c r="XCT25" s="171"/>
      <c r="XCU25" s="171"/>
      <c r="XCV25" s="171"/>
      <c r="XCW25" s="171"/>
      <c r="XCX25" s="172"/>
      <c r="XCY25" s="162"/>
      <c r="XCZ25" s="171"/>
      <c r="XDA25" s="171"/>
      <c r="XDB25" s="171"/>
      <c r="XDC25" s="171"/>
      <c r="XDD25" s="171"/>
      <c r="XDE25" s="171"/>
      <c r="XDF25" s="172"/>
      <c r="XDG25" s="162"/>
      <c r="XDH25" s="171"/>
      <c r="XDI25" s="171"/>
      <c r="XDJ25" s="171"/>
      <c r="XDK25" s="171"/>
      <c r="XDL25" s="171"/>
      <c r="XDM25" s="171"/>
      <c r="XDN25" s="172"/>
      <c r="XDO25" s="162"/>
      <c r="XDP25" s="171"/>
      <c r="XDQ25" s="171"/>
      <c r="XDR25" s="171"/>
      <c r="XDS25" s="171"/>
      <c r="XDT25" s="171"/>
      <c r="XDU25" s="171"/>
    </row>
    <row r="26" spans="1:16349" s="211" customFormat="1" ht="15.75">
      <c r="A26" s="149"/>
      <c r="B26" s="201" t="s">
        <v>1710</v>
      </c>
      <c r="D26" s="176"/>
      <c r="E26" s="176"/>
      <c r="F26" s="176"/>
      <c r="G26" s="176"/>
      <c r="H26" s="177"/>
      <c r="I26" s="171"/>
      <c r="J26" s="171"/>
      <c r="K26" s="171"/>
      <c r="L26" s="171"/>
      <c r="M26" s="171"/>
      <c r="N26" s="172"/>
      <c r="O26" s="162"/>
      <c r="P26" s="171"/>
      <c r="Q26" s="171"/>
      <c r="R26" s="171"/>
      <c r="S26" s="171"/>
      <c r="T26" s="171"/>
      <c r="U26" s="171"/>
      <c r="V26" s="172"/>
      <c r="W26" s="162"/>
      <c r="X26" s="171"/>
      <c r="Y26" s="171"/>
      <c r="Z26" s="171"/>
      <c r="AA26" s="171"/>
      <c r="AB26" s="171"/>
      <c r="AC26" s="171"/>
      <c r="AD26" s="172"/>
      <c r="AE26" s="162"/>
      <c r="AF26" s="171"/>
      <c r="AG26" s="171"/>
      <c r="AH26" s="171"/>
      <c r="AI26" s="171"/>
      <c r="AJ26" s="171"/>
      <c r="AK26" s="171"/>
      <c r="AL26" s="172"/>
      <c r="AM26" s="162"/>
      <c r="AN26" s="171"/>
      <c r="AO26" s="171"/>
      <c r="AP26" s="171"/>
      <c r="AQ26" s="171"/>
      <c r="AR26" s="171"/>
      <c r="AS26" s="171"/>
      <c r="AT26" s="172"/>
      <c r="AU26" s="162"/>
      <c r="AV26" s="171"/>
      <c r="AW26" s="171"/>
      <c r="AX26" s="171"/>
      <c r="AY26" s="171"/>
      <c r="AZ26" s="171"/>
      <c r="BA26" s="171"/>
      <c r="BB26" s="172"/>
      <c r="BC26" s="162"/>
      <c r="BD26" s="171"/>
      <c r="BE26" s="171"/>
      <c r="BF26" s="171"/>
      <c r="BG26" s="171"/>
      <c r="BH26" s="171"/>
      <c r="BI26" s="171"/>
      <c r="BJ26" s="172"/>
      <c r="BK26" s="162"/>
      <c r="BL26" s="171"/>
      <c r="BM26" s="171"/>
      <c r="BN26" s="171"/>
      <c r="BO26" s="171"/>
      <c r="BP26" s="171"/>
      <c r="BQ26" s="171"/>
      <c r="BR26" s="172"/>
      <c r="BS26" s="162"/>
      <c r="BT26" s="171"/>
      <c r="BU26" s="171"/>
      <c r="BV26" s="171"/>
      <c r="BW26" s="171"/>
      <c r="BX26" s="171"/>
      <c r="BY26" s="171"/>
      <c r="BZ26" s="172"/>
      <c r="CA26" s="162"/>
      <c r="CB26" s="171"/>
      <c r="CC26" s="171"/>
      <c r="CD26" s="171"/>
      <c r="CE26" s="171"/>
      <c r="CF26" s="171"/>
      <c r="CG26" s="171"/>
      <c r="CH26" s="172"/>
      <c r="CI26" s="162"/>
      <c r="CJ26" s="171"/>
      <c r="CK26" s="171"/>
      <c r="CL26" s="171"/>
      <c r="CM26" s="171"/>
      <c r="CN26" s="171"/>
      <c r="CO26" s="171"/>
      <c r="CP26" s="172"/>
      <c r="CQ26" s="162"/>
      <c r="CR26" s="171"/>
      <c r="CS26" s="171"/>
      <c r="CT26" s="171"/>
      <c r="CU26" s="171"/>
      <c r="CV26" s="171"/>
      <c r="CW26" s="171"/>
      <c r="CX26" s="172"/>
      <c r="CY26" s="162"/>
      <c r="CZ26" s="171"/>
      <c r="DA26" s="171"/>
      <c r="DB26" s="171"/>
      <c r="DC26" s="171"/>
      <c r="DD26" s="171"/>
      <c r="DE26" s="171"/>
      <c r="DF26" s="172"/>
      <c r="DG26" s="162"/>
      <c r="DH26" s="171"/>
      <c r="DI26" s="171"/>
      <c r="DJ26" s="171"/>
      <c r="DK26" s="171"/>
      <c r="DL26" s="171"/>
      <c r="DM26" s="171"/>
      <c r="DN26" s="172"/>
      <c r="DO26" s="162"/>
      <c r="DP26" s="171"/>
      <c r="DQ26" s="171"/>
      <c r="DR26" s="171"/>
      <c r="DS26" s="171"/>
      <c r="DT26" s="171"/>
      <c r="DU26" s="171"/>
      <c r="DV26" s="172"/>
      <c r="DW26" s="162"/>
      <c r="DX26" s="171"/>
      <c r="DY26" s="171"/>
      <c r="DZ26" s="171"/>
      <c r="EA26" s="171"/>
      <c r="EB26" s="171"/>
      <c r="EC26" s="171"/>
      <c r="ED26" s="172"/>
      <c r="EE26" s="162"/>
      <c r="EF26" s="171"/>
      <c r="EG26" s="171"/>
      <c r="EH26" s="171"/>
      <c r="EI26" s="171"/>
      <c r="EJ26" s="171"/>
      <c r="EK26" s="171"/>
      <c r="EL26" s="172"/>
      <c r="EM26" s="162"/>
      <c r="EN26" s="171"/>
      <c r="EO26" s="171"/>
      <c r="EP26" s="171"/>
      <c r="EQ26" s="171"/>
      <c r="ER26" s="171"/>
      <c r="ES26" s="171"/>
      <c r="ET26" s="172"/>
      <c r="EU26" s="162"/>
      <c r="EV26" s="171"/>
      <c r="EW26" s="171"/>
      <c r="EX26" s="171"/>
      <c r="EY26" s="171"/>
      <c r="EZ26" s="171"/>
      <c r="FA26" s="171"/>
      <c r="FB26" s="172"/>
      <c r="FC26" s="162"/>
      <c r="FD26" s="171"/>
      <c r="FE26" s="171"/>
      <c r="FF26" s="171"/>
      <c r="FG26" s="171"/>
      <c r="FH26" s="171"/>
      <c r="FI26" s="171"/>
      <c r="FJ26" s="172"/>
      <c r="FK26" s="162"/>
      <c r="FL26" s="171"/>
      <c r="FM26" s="171"/>
      <c r="FN26" s="171"/>
      <c r="FO26" s="171"/>
      <c r="FP26" s="171"/>
      <c r="FQ26" s="171"/>
      <c r="FR26" s="172"/>
      <c r="FS26" s="162"/>
      <c r="FT26" s="171"/>
      <c r="FU26" s="171"/>
      <c r="FV26" s="171"/>
      <c r="FW26" s="171"/>
      <c r="FX26" s="171"/>
      <c r="FY26" s="171"/>
      <c r="FZ26" s="172"/>
      <c r="GA26" s="162"/>
      <c r="GB26" s="171"/>
      <c r="GC26" s="171"/>
      <c r="GD26" s="171"/>
      <c r="GE26" s="171"/>
      <c r="GF26" s="171"/>
      <c r="GG26" s="171"/>
      <c r="GH26" s="172"/>
      <c r="GI26" s="162"/>
      <c r="GJ26" s="171"/>
      <c r="GK26" s="171"/>
      <c r="GL26" s="171"/>
      <c r="GM26" s="171"/>
      <c r="GN26" s="171"/>
      <c r="GO26" s="171"/>
      <c r="GP26" s="172"/>
      <c r="GQ26" s="162"/>
      <c r="GR26" s="171"/>
      <c r="GS26" s="171"/>
      <c r="GT26" s="171"/>
      <c r="GU26" s="171"/>
      <c r="GV26" s="171"/>
      <c r="GW26" s="171"/>
      <c r="GX26" s="172"/>
      <c r="GY26" s="162"/>
      <c r="GZ26" s="171"/>
      <c r="HA26" s="171"/>
      <c r="HB26" s="171"/>
      <c r="HC26" s="171"/>
      <c r="HD26" s="171"/>
      <c r="HE26" s="171"/>
      <c r="HF26" s="172"/>
      <c r="HG26" s="162"/>
      <c r="HH26" s="171"/>
      <c r="HI26" s="171"/>
      <c r="HJ26" s="171"/>
      <c r="HK26" s="171"/>
      <c r="HL26" s="171"/>
      <c r="HM26" s="171"/>
      <c r="HN26" s="172"/>
      <c r="HO26" s="162"/>
      <c r="HP26" s="171"/>
      <c r="HQ26" s="171"/>
      <c r="HR26" s="171"/>
      <c r="HS26" s="171"/>
      <c r="HT26" s="171"/>
      <c r="HU26" s="171"/>
      <c r="HV26" s="172"/>
      <c r="HW26" s="162"/>
      <c r="HX26" s="171"/>
      <c r="HY26" s="171"/>
      <c r="HZ26" s="171"/>
      <c r="IA26" s="171"/>
      <c r="IB26" s="171"/>
      <c r="IC26" s="171"/>
      <c r="ID26" s="172"/>
      <c r="IE26" s="162"/>
      <c r="IF26" s="171"/>
      <c r="IG26" s="171"/>
      <c r="IH26" s="171"/>
      <c r="II26" s="171"/>
      <c r="IJ26" s="171"/>
      <c r="IK26" s="171"/>
      <c r="IL26" s="172"/>
      <c r="IM26" s="162"/>
      <c r="IN26" s="171"/>
      <c r="IO26" s="171"/>
      <c r="IP26" s="171"/>
      <c r="IQ26" s="171"/>
      <c r="IR26" s="171"/>
      <c r="IS26" s="171"/>
      <c r="IT26" s="172"/>
      <c r="IU26" s="162"/>
      <c r="IV26" s="171"/>
      <c r="IW26" s="171"/>
      <c r="IX26" s="171"/>
      <c r="IY26" s="171"/>
      <c r="IZ26" s="171"/>
      <c r="JA26" s="171"/>
      <c r="JB26" s="172"/>
      <c r="JC26" s="162"/>
      <c r="JD26" s="171"/>
      <c r="JE26" s="171"/>
      <c r="JF26" s="171"/>
      <c r="JG26" s="171"/>
      <c r="JH26" s="171"/>
      <c r="JI26" s="171"/>
      <c r="JJ26" s="172"/>
      <c r="JK26" s="162"/>
      <c r="JL26" s="171"/>
      <c r="JM26" s="171"/>
      <c r="JN26" s="171"/>
      <c r="JO26" s="171"/>
      <c r="JP26" s="171"/>
      <c r="JQ26" s="171"/>
      <c r="JR26" s="172"/>
      <c r="JS26" s="162"/>
      <c r="JT26" s="171"/>
      <c r="JU26" s="171"/>
      <c r="JV26" s="171"/>
      <c r="JW26" s="171"/>
      <c r="JX26" s="171"/>
      <c r="JY26" s="171"/>
      <c r="JZ26" s="172"/>
      <c r="KA26" s="162"/>
      <c r="KB26" s="171"/>
      <c r="KC26" s="171"/>
      <c r="KD26" s="171"/>
      <c r="KE26" s="171"/>
      <c r="KF26" s="171"/>
      <c r="KG26" s="171"/>
      <c r="KH26" s="172"/>
      <c r="KI26" s="162"/>
      <c r="KJ26" s="171"/>
      <c r="KK26" s="171"/>
      <c r="KL26" s="171"/>
      <c r="KM26" s="171"/>
      <c r="KN26" s="171"/>
      <c r="KO26" s="171"/>
      <c r="KP26" s="172"/>
      <c r="KQ26" s="162"/>
      <c r="KR26" s="171"/>
      <c r="KS26" s="171"/>
      <c r="KT26" s="171"/>
      <c r="KU26" s="171"/>
      <c r="KV26" s="171"/>
      <c r="KW26" s="171"/>
      <c r="KX26" s="172"/>
      <c r="KY26" s="162"/>
      <c r="KZ26" s="171"/>
      <c r="LA26" s="171"/>
      <c r="LB26" s="171"/>
      <c r="LC26" s="171"/>
      <c r="LD26" s="171"/>
      <c r="LE26" s="171"/>
      <c r="LF26" s="172"/>
      <c r="LG26" s="162"/>
      <c r="LH26" s="171"/>
      <c r="LI26" s="171"/>
      <c r="LJ26" s="171"/>
      <c r="LK26" s="171"/>
      <c r="LL26" s="171"/>
      <c r="LM26" s="171"/>
      <c r="LN26" s="172"/>
      <c r="LO26" s="162"/>
      <c r="LP26" s="171"/>
      <c r="LQ26" s="171"/>
      <c r="LR26" s="171"/>
      <c r="LS26" s="171"/>
      <c r="LT26" s="171"/>
      <c r="LU26" s="171"/>
      <c r="LV26" s="172"/>
      <c r="LW26" s="162"/>
      <c r="LX26" s="171"/>
      <c r="LY26" s="171"/>
      <c r="LZ26" s="171"/>
      <c r="MA26" s="171"/>
      <c r="MB26" s="171"/>
      <c r="MC26" s="171"/>
      <c r="MD26" s="172"/>
      <c r="ME26" s="162"/>
      <c r="MF26" s="171"/>
      <c r="MG26" s="171"/>
      <c r="MH26" s="171"/>
      <c r="MI26" s="171"/>
      <c r="MJ26" s="171"/>
      <c r="MK26" s="171"/>
      <c r="ML26" s="172"/>
      <c r="MM26" s="162"/>
      <c r="MN26" s="171"/>
      <c r="MO26" s="171"/>
      <c r="MP26" s="171"/>
      <c r="MQ26" s="171"/>
      <c r="MR26" s="171"/>
      <c r="MS26" s="171"/>
      <c r="MT26" s="172"/>
      <c r="MU26" s="162"/>
      <c r="MV26" s="171"/>
      <c r="MW26" s="171"/>
      <c r="MX26" s="171"/>
      <c r="MY26" s="171"/>
      <c r="MZ26" s="171"/>
      <c r="NA26" s="171"/>
      <c r="NB26" s="172"/>
      <c r="NC26" s="162"/>
      <c r="ND26" s="171"/>
      <c r="NE26" s="171"/>
      <c r="NF26" s="171"/>
      <c r="NG26" s="171"/>
      <c r="NH26" s="171"/>
      <c r="NI26" s="171"/>
      <c r="NJ26" s="172"/>
      <c r="NK26" s="162"/>
      <c r="NL26" s="171"/>
      <c r="NM26" s="171"/>
      <c r="NN26" s="171"/>
      <c r="NO26" s="171"/>
      <c r="NP26" s="171"/>
      <c r="NQ26" s="171"/>
      <c r="NR26" s="172"/>
      <c r="NS26" s="162"/>
      <c r="NT26" s="171"/>
      <c r="NU26" s="171"/>
      <c r="NV26" s="171"/>
      <c r="NW26" s="171"/>
      <c r="NX26" s="171"/>
      <c r="NY26" s="171"/>
      <c r="NZ26" s="172"/>
      <c r="OA26" s="162"/>
      <c r="OB26" s="171"/>
      <c r="OC26" s="171"/>
      <c r="OD26" s="171"/>
      <c r="OE26" s="171"/>
      <c r="OF26" s="171"/>
      <c r="OG26" s="171"/>
      <c r="OH26" s="172"/>
      <c r="OI26" s="162"/>
      <c r="OJ26" s="171"/>
      <c r="OK26" s="171"/>
      <c r="OL26" s="171"/>
      <c r="OM26" s="171"/>
      <c r="ON26" s="171"/>
      <c r="OO26" s="171"/>
      <c r="OP26" s="172"/>
      <c r="OQ26" s="162"/>
      <c r="OR26" s="171"/>
      <c r="OS26" s="171"/>
      <c r="OT26" s="171"/>
      <c r="OU26" s="171"/>
      <c r="OV26" s="171"/>
      <c r="OW26" s="171"/>
      <c r="OX26" s="172"/>
      <c r="OY26" s="162"/>
      <c r="OZ26" s="171"/>
      <c r="PA26" s="171"/>
      <c r="PB26" s="171"/>
      <c r="PC26" s="171"/>
      <c r="PD26" s="171"/>
      <c r="PE26" s="171"/>
      <c r="PF26" s="172"/>
      <c r="PG26" s="162"/>
      <c r="PH26" s="171"/>
      <c r="PI26" s="171"/>
      <c r="PJ26" s="171"/>
      <c r="PK26" s="171"/>
      <c r="PL26" s="171"/>
      <c r="PM26" s="171"/>
      <c r="PN26" s="172"/>
      <c r="PO26" s="162"/>
      <c r="PP26" s="171"/>
      <c r="PQ26" s="171"/>
      <c r="PR26" s="171"/>
      <c r="PS26" s="171"/>
      <c r="PT26" s="171"/>
      <c r="PU26" s="171"/>
      <c r="PV26" s="172"/>
      <c r="PW26" s="162"/>
      <c r="PX26" s="171"/>
      <c r="PY26" s="171"/>
      <c r="PZ26" s="171"/>
      <c r="QA26" s="171"/>
      <c r="QB26" s="171"/>
      <c r="QC26" s="171"/>
      <c r="QD26" s="172"/>
      <c r="QE26" s="162"/>
      <c r="QF26" s="171"/>
      <c r="QG26" s="171"/>
      <c r="QH26" s="171"/>
      <c r="QI26" s="171"/>
      <c r="QJ26" s="171"/>
      <c r="QK26" s="171"/>
      <c r="QL26" s="172"/>
      <c r="QM26" s="162"/>
      <c r="QN26" s="171"/>
      <c r="QO26" s="171"/>
      <c r="QP26" s="171"/>
      <c r="QQ26" s="171"/>
      <c r="QR26" s="171"/>
      <c r="QS26" s="171"/>
      <c r="QT26" s="172"/>
      <c r="QU26" s="162"/>
      <c r="QV26" s="171"/>
      <c r="QW26" s="171"/>
      <c r="QX26" s="171"/>
      <c r="QY26" s="171"/>
      <c r="QZ26" s="171"/>
      <c r="RA26" s="171"/>
      <c r="RB26" s="172"/>
      <c r="RC26" s="162"/>
      <c r="RD26" s="171"/>
      <c r="RE26" s="171"/>
      <c r="RF26" s="171"/>
      <c r="RG26" s="171"/>
      <c r="RH26" s="171"/>
      <c r="RI26" s="171"/>
      <c r="RJ26" s="172"/>
      <c r="RK26" s="162"/>
      <c r="RL26" s="171"/>
      <c r="RM26" s="171"/>
      <c r="RN26" s="171"/>
      <c r="RO26" s="171"/>
      <c r="RP26" s="171"/>
      <c r="RQ26" s="171"/>
      <c r="RR26" s="172"/>
      <c r="RS26" s="162"/>
      <c r="RT26" s="171"/>
      <c r="RU26" s="171"/>
      <c r="RV26" s="171"/>
      <c r="RW26" s="171"/>
      <c r="RX26" s="171"/>
      <c r="RY26" s="171"/>
      <c r="RZ26" s="172"/>
      <c r="SA26" s="162"/>
      <c r="SB26" s="171"/>
      <c r="SC26" s="171"/>
      <c r="SD26" s="171"/>
      <c r="SE26" s="171"/>
      <c r="SF26" s="171"/>
      <c r="SG26" s="171"/>
      <c r="SH26" s="172"/>
      <c r="SI26" s="162"/>
      <c r="SJ26" s="171"/>
      <c r="SK26" s="171"/>
      <c r="SL26" s="171"/>
      <c r="SM26" s="171"/>
      <c r="SN26" s="171"/>
      <c r="SO26" s="171"/>
      <c r="SP26" s="172"/>
      <c r="SQ26" s="162"/>
      <c r="SR26" s="171"/>
      <c r="SS26" s="171"/>
      <c r="ST26" s="171"/>
      <c r="SU26" s="171"/>
      <c r="SV26" s="171"/>
      <c r="SW26" s="171"/>
      <c r="SX26" s="172"/>
      <c r="SY26" s="162"/>
      <c r="SZ26" s="171"/>
      <c r="TA26" s="171"/>
      <c r="TB26" s="171"/>
      <c r="TC26" s="171"/>
      <c r="TD26" s="171"/>
      <c r="TE26" s="171"/>
      <c r="TF26" s="172"/>
      <c r="TG26" s="162"/>
      <c r="TH26" s="171"/>
      <c r="TI26" s="171"/>
      <c r="TJ26" s="171"/>
      <c r="TK26" s="171"/>
      <c r="TL26" s="171"/>
      <c r="TM26" s="171"/>
      <c r="TN26" s="172"/>
      <c r="TO26" s="162"/>
      <c r="TP26" s="171"/>
      <c r="TQ26" s="171"/>
      <c r="TR26" s="171"/>
      <c r="TS26" s="171"/>
      <c r="TT26" s="171"/>
      <c r="TU26" s="171"/>
      <c r="TV26" s="172"/>
      <c r="TW26" s="162"/>
      <c r="TX26" s="171"/>
      <c r="TY26" s="171"/>
      <c r="TZ26" s="171"/>
      <c r="UA26" s="171"/>
      <c r="UB26" s="171"/>
      <c r="UC26" s="171"/>
      <c r="UD26" s="172"/>
      <c r="UE26" s="162"/>
      <c r="UF26" s="171"/>
      <c r="UG26" s="171"/>
      <c r="UH26" s="171"/>
      <c r="UI26" s="171"/>
      <c r="UJ26" s="171"/>
      <c r="UK26" s="171"/>
      <c r="UL26" s="172"/>
      <c r="UM26" s="162"/>
      <c r="UN26" s="171"/>
      <c r="UO26" s="171"/>
      <c r="UP26" s="171"/>
      <c r="UQ26" s="171"/>
      <c r="UR26" s="171"/>
      <c r="US26" s="171"/>
      <c r="UT26" s="172"/>
      <c r="UU26" s="162"/>
      <c r="UV26" s="171"/>
      <c r="UW26" s="171"/>
      <c r="UX26" s="171"/>
      <c r="UY26" s="171"/>
      <c r="UZ26" s="171"/>
      <c r="VA26" s="171"/>
      <c r="VB26" s="172"/>
      <c r="VC26" s="162"/>
      <c r="VD26" s="171"/>
      <c r="VE26" s="171"/>
      <c r="VF26" s="171"/>
      <c r="VG26" s="171"/>
      <c r="VH26" s="171"/>
      <c r="VI26" s="171"/>
      <c r="VJ26" s="172"/>
      <c r="VK26" s="162"/>
      <c r="VL26" s="171"/>
      <c r="VM26" s="171"/>
      <c r="VN26" s="171"/>
      <c r="VO26" s="171"/>
      <c r="VP26" s="171"/>
      <c r="VQ26" s="171"/>
      <c r="VR26" s="172"/>
      <c r="VS26" s="162"/>
      <c r="VT26" s="171"/>
      <c r="VU26" s="171"/>
      <c r="VV26" s="171"/>
      <c r="VW26" s="171"/>
      <c r="VX26" s="171"/>
      <c r="VY26" s="171"/>
      <c r="VZ26" s="172"/>
      <c r="WA26" s="162"/>
      <c r="WB26" s="171"/>
      <c r="WC26" s="171"/>
      <c r="WD26" s="171"/>
      <c r="WE26" s="171"/>
      <c r="WF26" s="171"/>
      <c r="WG26" s="171"/>
      <c r="WH26" s="172"/>
      <c r="WI26" s="162"/>
      <c r="WJ26" s="171"/>
      <c r="WK26" s="171"/>
      <c r="WL26" s="171"/>
      <c r="WM26" s="171"/>
      <c r="WN26" s="171"/>
      <c r="WO26" s="171"/>
      <c r="WP26" s="172"/>
      <c r="WQ26" s="162"/>
      <c r="WR26" s="171"/>
      <c r="WS26" s="171"/>
      <c r="WT26" s="171"/>
      <c r="WU26" s="171"/>
      <c r="WV26" s="171"/>
      <c r="WW26" s="171"/>
      <c r="WX26" s="172"/>
      <c r="WY26" s="162"/>
      <c r="WZ26" s="171"/>
      <c r="XA26" s="171"/>
      <c r="XB26" s="171"/>
      <c r="XC26" s="171"/>
      <c r="XD26" s="171"/>
      <c r="XE26" s="171"/>
      <c r="XF26" s="172"/>
      <c r="XG26" s="162"/>
      <c r="XH26" s="171"/>
      <c r="XI26" s="171"/>
      <c r="XJ26" s="171"/>
      <c r="XK26" s="171"/>
      <c r="XL26" s="171"/>
      <c r="XM26" s="171"/>
      <c r="XN26" s="172"/>
      <c r="XO26" s="162"/>
      <c r="XP26" s="171"/>
      <c r="XQ26" s="171"/>
      <c r="XR26" s="171"/>
      <c r="XS26" s="171"/>
      <c r="XT26" s="171"/>
      <c r="XU26" s="171"/>
      <c r="XV26" s="172"/>
      <c r="XW26" s="162"/>
      <c r="XX26" s="171"/>
      <c r="XY26" s="171"/>
      <c r="XZ26" s="171"/>
      <c r="YA26" s="171"/>
      <c r="YB26" s="171"/>
      <c r="YC26" s="171"/>
      <c r="YD26" s="172"/>
      <c r="YE26" s="162"/>
      <c r="YF26" s="171"/>
      <c r="YG26" s="171"/>
      <c r="YH26" s="171"/>
      <c r="YI26" s="171"/>
      <c r="YJ26" s="171"/>
      <c r="YK26" s="171"/>
      <c r="YL26" s="172"/>
      <c r="YM26" s="162"/>
      <c r="YN26" s="171"/>
      <c r="YO26" s="171"/>
      <c r="YP26" s="171"/>
      <c r="YQ26" s="171"/>
      <c r="YR26" s="171"/>
      <c r="YS26" s="171"/>
      <c r="YT26" s="172"/>
      <c r="YU26" s="162"/>
      <c r="YV26" s="171"/>
      <c r="YW26" s="171"/>
      <c r="YX26" s="171"/>
      <c r="YY26" s="171"/>
      <c r="YZ26" s="171"/>
      <c r="ZA26" s="171"/>
      <c r="ZB26" s="172"/>
      <c r="ZC26" s="162"/>
      <c r="ZD26" s="171"/>
      <c r="ZE26" s="171"/>
      <c r="ZF26" s="171"/>
      <c r="ZG26" s="171"/>
      <c r="ZH26" s="171"/>
      <c r="ZI26" s="171"/>
      <c r="ZJ26" s="172"/>
      <c r="ZK26" s="162"/>
      <c r="ZL26" s="171"/>
      <c r="ZM26" s="171"/>
      <c r="ZN26" s="171"/>
      <c r="ZO26" s="171"/>
      <c r="ZP26" s="171"/>
      <c r="ZQ26" s="171"/>
      <c r="ZR26" s="172"/>
      <c r="ZS26" s="162"/>
      <c r="ZT26" s="171"/>
      <c r="ZU26" s="171"/>
      <c r="ZV26" s="171"/>
      <c r="ZW26" s="171"/>
      <c r="ZX26" s="171"/>
      <c r="ZY26" s="171"/>
      <c r="ZZ26" s="172"/>
      <c r="AAA26" s="162"/>
      <c r="AAB26" s="171"/>
      <c r="AAC26" s="171"/>
      <c r="AAD26" s="171"/>
      <c r="AAE26" s="171"/>
      <c r="AAF26" s="171"/>
      <c r="AAG26" s="171"/>
      <c r="AAH26" s="172"/>
      <c r="AAI26" s="162"/>
      <c r="AAJ26" s="171"/>
      <c r="AAK26" s="171"/>
      <c r="AAL26" s="171"/>
      <c r="AAM26" s="171"/>
      <c r="AAN26" s="171"/>
      <c r="AAO26" s="171"/>
      <c r="AAP26" s="172"/>
      <c r="AAQ26" s="162"/>
      <c r="AAR26" s="171"/>
      <c r="AAS26" s="171"/>
      <c r="AAT26" s="171"/>
      <c r="AAU26" s="171"/>
      <c r="AAV26" s="171"/>
      <c r="AAW26" s="171"/>
      <c r="AAX26" s="172"/>
      <c r="AAY26" s="162"/>
      <c r="AAZ26" s="171"/>
      <c r="ABA26" s="171"/>
      <c r="ABB26" s="171"/>
      <c r="ABC26" s="171"/>
      <c r="ABD26" s="171"/>
      <c r="ABE26" s="171"/>
      <c r="ABF26" s="172"/>
      <c r="ABG26" s="162"/>
      <c r="ABH26" s="171"/>
      <c r="ABI26" s="171"/>
      <c r="ABJ26" s="171"/>
      <c r="ABK26" s="171"/>
      <c r="ABL26" s="171"/>
      <c r="ABM26" s="171"/>
      <c r="ABN26" s="172"/>
      <c r="ABO26" s="162"/>
      <c r="ABP26" s="171"/>
      <c r="ABQ26" s="171"/>
      <c r="ABR26" s="171"/>
      <c r="ABS26" s="171"/>
      <c r="ABT26" s="171"/>
      <c r="ABU26" s="171"/>
      <c r="ABV26" s="172"/>
      <c r="ABW26" s="162"/>
      <c r="ABX26" s="171"/>
      <c r="ABY26" s="171"/>
      <c r="ABZ26" s="171"/>
      <c r="ACA26" s="171"/>
      <c r="ACB26" s="171"/>
      <c r="ACC26" s="171"/>
      <c r="ACD26" s="172"/>
      <c r="ACE26" s="162"/>
      <c r="ACF26" s="171"/>
      <c r="ACG26" s="171"/>
      <c r="ACH26" s="171"/>
      <c r="ACI26" s="171"/>
      <c r="ACJ26" s="171"/>
      <c r="ACK26" s="171"/>
      <c r="ACL26" s="172"/>
      <c r="ACM26" s="162"/>
      <c r="ACN26" s="171"/>
      <c r="ACO26" s="171"/>
      <c r="ACP26" s="171"/>
      <c r="ACQ26" s="171"/>
      <c r="ACR26" s="171"/>
      <c r="ACS26" s="171"/>
      <c r="ACT26" s="172"/>
      <c r="ACU26" s="162"/>
      <c r="ACV26" s="171"/>
      <c r="ACW26" s="171"/>
      <c r="ACX26" s="171"/>
      <c r="ACY26" s="171"/>
      <c r="ACZ26" s="171"/>
      <c r="ADA26" s="171"/>
      <c r="ADB26" s="172"/>
      <c r="ADC26" s="162"/>
      <c r="ADD26" s="171"/>
      <c r="ADE26" s="171"/>
      <c r="ADF26" s="171"/>
      <c r="ADG26" s="171"/>
      <c r="ADH26" s="171"/>
      <c r="ADI26" s="171"/>
      <c r="ADJ26" s="172"/>
      <c r="ADK26" s="162"/>
      <c r="ADL26" s="171"/>
      <c r="ADM26" s="171"/>
      <c r="ADN26" s="171"/>
      <c r="ADO26" s="171"/>
      <c r="ADP26" s="171"/>
      <c r="ADQ26" s="171"/>
      <c r="ADR26" s="172"/>
      <c r="ADS26" s="162"/>
      <c r="ADT26" s="171"/>
      <c r="ADU26" s="171"/>
      <c r="ADV26" s="171"/>
      <c r="ADW26" s="171"/>
      <c r="ADX26" s="171"/>
      <c r="ADY26" s="171"/>
      <c r="ADZ26" s="172"/>
      <c r="AEA26" s="162"/>
      <c r="AEB26" s="171"/>
      <c r="AEC26" s="171"/>
      <c r="AED26" s="171"/>
      <c r="AEE26" s="171"/>
      <c r="AEF26" s="171"/>
      <c r="AEG26" s="171"/>
      <c r="AEH26" s="172"/>
      <c r="AEI26" s="162"/>
      <c r="AEJ26" s="171"/>
      <c r="AEK26" s="171"/>
      <c r="AEL26" s="171"/>
      <c r="AEM26" s="171"/>
      <c r="AEN26" s="171"/>
      <c r="AEO26" s="171"/>
      <c r="AEP26" s="172"/>
      <c r="AEQ26" s="162"/>
      <c r="AER26" s="171"/>
      <c r="AES26" s="171"/>
      <c r="AET26" s="171"/>
      <c r="AEU26" s="171"/>
      <c r="AEV26" s="171"/>
      <c r="AEW26" s="171"/>
      <c r="AEX26" s="172"/>
      <c r="AEY26" s="162"/>
      <c r="AEZ26" s="171"/>
      <c r="AFA26" s="171"/>
      <c r="AFB26" s="171"/>
      <c r="AFC26" s="171"/>
      <c r="AFD26" s="171"/>
      <c r="AFE26" s="171"/>
      <c r="AFF26" s="172"/>
      <c r="AFG26" s="162"/>
      <c r="AFH26" s="171"/>
      <c r="AFI26" s="171"/>
      <c r="AFJ26" s="171"/>
      <c r="AFK26" s="171"/>
      <c r="AFL26" s="171"/>
      <c r="AFM26" s="171"/>
      <c r="AFN26" s="172"/>
      <c r="AFO26" s="162"/>
      <c r="AFP26" s="171"/>
      <c r="AFQ26" s="171"/>
      <c r="AFR26" s="171"/>
      <c r="AFS26" s="171"/>
      <c r="AFT26" s="171"/>
      <c r="AFU26" s="171"/>
      <c r="AFV26" s="172"/>
      <c r="AFW26" s="162"/>
      <c r="AFX26" s="171"/>
      <c r="AFY26" s="171"/>
      <c r="AFZ26" s="171"/>
      <c r="AGA26" s="171"/>
      <c r="AGB26" s="171"/>
      <c r="AGC26" s="171"/>
      <c r="AGD26" s="172"/>
      <c r="AGE26" s="162"/>
      <c r="AGF26" s="171"/>
      <c r="AGG26" s="171"/>
      <c r="AGH26" s="171"/>
      <c r="AGI26" s="171"/>
      <c r="AGJ26" s="171"/>
      <c r="AGK26" s="171"/>
      <c r="AGL26" s="172"/>
      <c r="AGM26" s="162"/>
      <c r="AGN26" s="171"/>
      <c r="AGO26" s="171"/>
      <c r="AGP26" s="171"/>
      <c r="AGQ26" s="171"/>
      <c r="AGR26" s="171"/>
      <c r="AGS26" s="171"/>
      <c r="AGT26" s="172"/>
      <c r="AGU26" s="162"/>
      <c r="AGV26" s="171"/>
      <c r="AGW26" s="171"/>
      <c r="AGX26" s="171"/>
      <c r="AGY26" s="171"/>
      <c r="AGZ26" s="171"/>
      <c r="AHA26" s="171"/>
      <c r="AHB26" s="172"/>
      <c r="AHC26" s="162"/>
      <c r="AHD26" s="171"/>
      <c r="AHE26" s="171"/>
      <c r="AHF26" s="171"/>
      <c r="AHG26" s="171"/>
      <c r="AHH26" s="171"/>
      <c r="AHI26" s="171"/>
      <c r="AHJ26" s="172"/>
      <c r="AHK26" s="162"/>
      <c r="AHL26" s="171"/>
      <c r="AHM26" s="171"/>
      <c r="AHN26" s="171"/>
      <c r="AHO26" s="171"/>
      <c r="AHP26" s="171"/>
      <c r="AHQ26" s="171"/>
      <c r="AHR26" s="172"/>
      <c r="AHS26" s="162"/>
      <c r="AHT26" s="171"/>
      <c r="AHU26" s="171"/>
      <c r="AHV26" s="171"/>
      <c r="AHW26" s="171"/>
      <c r="AHX26" s="171"/>
      <c r="AHY26" s="171"/>
      <c r="AHZ26" s="172"/>
      <c r="AIA26" s="162"/>
      <c r="AIB26" s="171"/>
      <c r="AIC26" s="171"/>
      <c r="AID26" s="171"/>
      <c r="AIE26" s="171"/>
      <c r="AIF26" s="171"/>
      <c r="AIG26" s="171"/>
      <c r="AIH26" s="172"/>
      <c r="AII26" s="162"/>
      <c r="AIJ26" s="171"/>
      <c r="AIK26" s="171"/>
      <c r="AIL26" s="171"/>
      <c r="AIM26" s="171"/>
      <c r="AIN26" s="171"/>
      <c r="AIO26" s="171"/>
      <c r="AIP26" s="172"/>
      <c r="AIQ26" s="162"/>
      <c r="AIR26" s="171"/>
      <c r="AIS26" s="171"/>
      <c r="AIT26" s="171"/>
      <c r="AIU26" s="171"/>
      <c r="AIV26" s="171"/>
      <c r="AIW26" s="171"/>
      <c r="AIX26" s="172"/>
      <c r="AIY26" s="162"/>
      <c r="AIZ26" s="171"/>
      <c r="AJA26" s="171"/>
      <c r="AJB26" s="171"/>
      <c r="AJC26" s="171"/>
      <c r="AJD26" s="171"/>
      <c r="AJE26" s="171"/>
      <c r="AJF26" s="172"/>
      <c r="AJG26" s="162"/>
      <c r="AJH26" s="171"/>
      <c r="AJI26" s="171"/>
      <c r="AJJ26" s="171"/>
      <c r="AJK26" s="171"/>
      <c r="AJL26" s="171"/>
      <c r="AJM26" s="171"/>
      <c r="AJN26" s="172"/>
      <c r="AJO26" s="162"/>
      <c r="AJP26" s="171"/>
      <c r="AJQ26" s="171"/>
      <c r="AJR26" s="171"/>
      <c r="AJS26" s="171"/>
      <c r="AJT26" s="171"/>
      <c r="AJU26" s="171"/>
      <c r="AJV26" s="172"/>
      <c r="AJW26" s="162"/>
      <c r="AJX26" s="171"/>
      <c r="AJY26" s="171"/>
      <c r="AJZ26" s="171"/>
      <c r="AKA26" s="171"/>
      <c r="AKB26" s="171"/>
      <c r="AKC26" s="171"/>
      <c r="AKD26" s="172"/>
      <c r="AKE26" s="162"/>
      <c r="AKF26" s="171"/>
      <c r="AKG26" s="171"/>
      <c r="AKH26" s="171"/>
      <c r="AKI26" s="171"/>
      <c r="AKJ26" s="171"/>
      <c r="AKK26" s="171"/>
      <c r="AKL26" s="172"/>
      <c r="AKM26" s="162"/>
      <c r="AKN26" s="171"/>
      <c r="AKO26" s="171"/>
      <c r="AKP26" s="171"/>
      <c r="AKQ26" s="171"/>
      <c r="AKR26" s="171"/>
      <c r="AKS26" s="171"/>
      <c r="AKT26" s="172"/>
      <c r="AKU26" s="162"/>
      <c r="AKV26" s="171"/>
      <c r="AKW26" s="171"/>
      <c r="AKX26" s="171"/>
      <c r="AKY26" s="171"/>
      <c r="AKZ26" s="171"/>
      <c r="ALA26" s="171"/>
      <c r="ALB26" s="172"/>
      <c r="ALC26" s="162"/>
      <c r="ALD26" s="171"/>
      <c r="ALE26" s="171"/>
      <c r="ALF26" s="171"/>
      <c r="ALG26" s="171"/>
      <c r="ALH26" s="171"/>
      <c r="ALI26" s="171"/>
      <c r="ALJ26" s="172"/>
      <c r="ALK26" s="162"/>
      <c r="ALL26" s="171"/>
      <c r="ALM26" s="171"/>
      <c r="ALN26" s="171"/>
      <c r="ALO26" s="171"/>
      <c r="ALP26" s="171"/>
      <c r="ALQ26" s="171"/>
      <c r="ALR26" s="172"/>
      <c r="ALS26" s="162"/>
      <c r="ALT26" s="171"/>
      <c r="ALU26" s="171"/>
      <c r="ALV26" s="171"/>
      <c r="ALW26" s="171"/>
      <c r="ALX26" s="171"/>
      <c r="ALY26" s="171"/>
      <c r="ALZ26" s="172"/>
      <c r="AMA26" s="162"/>
      <c r="AMB26" s="171"/>
      <c r="AMC26" s="171"/>
      <c r="AMD26" s="171"/>
      <c r="AME26" s="171"/>
      <c r="AMF26" s="171"/>
      <c r="AMG26" s="171"/>
      <c r="AMH26" s="172"/>
      <c r="AMI26" s="162"/>
      <c r="AMJ26" s="171"/>
      <c r="AMK26" s="171"/>
      <c r="AML26" s="171"/>
      <c r="AMM26" s="171"/>
      <c r="AMN26" s="171"/>
      <c r="AMO26" s="171"/>
      <c r="AMP26" s="172"/>
      <c r="AMQ26" s="162"/>
      <c r="AMR26" s="171"/>
      <c r="AMS26" s="171"/>
      <c r="AMT26" s="171"/>
      <c r="AMU26" s="171"/>
      <c r="AMV26" s="171"/>
      <c r="AMW26" s="171"/>
      <c r="AMX26" s="172"/>
      <c r="AMY26" s="162"/>
      <c r="AMZ26" s="171"/>
      <c r="ANA26" s="171"/>
      <c r="ANB26" s="171"/>
      <c r="ANC26" s="171"/>
      <c r="AND26" s="171"/>
      <c r="ANE26" s="171"/>
      <c r="ANF26" s="172"/>
      <c r="ANG26" s="162"/>
      <c r="ANH26" s="171"/>
      <c r="ANI26" s="171"/>
      <c r="ANJ26" s="171"/>
      <c r="ANK26" s="171"/>
      <c r="ANL26" s="171"/>
      <c r="ANM26" s="171"/>
      <c r="ANN26" s="172"/>
      <c r="ANO26" s="162"/>
      <c r="ANP26" s="171"/>
      <c r="ANQ26" s="171"/>
      <c r="ANR26" s="171"/>
      <c r="ANS26" s="171"/>
      <c r="ANT26" s="171"/>
      <c r="ANU26" s="171"/>
      <c r="ANV26" s="172"/>
      <c r="ANW26" s="162"/>
      <c r="ANX26" s="171"/>
      <c r="ANY26" s="171"/>
      <c r="ANZ26" s="171"/>
      <c r="AOA26" s="171"/>
      <c r="AOB26" s="171"/>
      <c r="AOC26" s="171"/>
      <c r="AOD26" s="172"/>
      <c r="AOE26" s="162"/>
      <c r="AOF26" s="171"/>
      <c r="AOG26" s="171"/>
      <c r="AOH26" s="171"/>
      <c r="AOI26" s="171"/>
      <c r="AOJ26" s="171"/>
      <c r="AOK26" s="171"/>
      <c r="AOL26" s="172"/>
      <c r="AOM26" s="162"/>
      <c r="AON26" s="171"/>
      <c r="AOO26" s="171"/>
      <c r="AOP26" s="171"/>
      <c r="AOQ26" s="171"/>
      <c r="AOR26" s="171"/>
      <c r="AOS26" s="171"/>
      <c r="AOT26" s="172"/>
      <c r="AOU26" s="162"/>
      <c r="AOV26" s="171"/>
      <c r="AOW26" s="171"/>
      <c r="AOX26" s="171"/>
      <c r="AOY26" s="171"/>
      <c r="AOZ26" s="171"/>
      <c r="APA26" s="171"/>
      <c r="APB26" s="172"/>
      <c r="APC26" s="162"/>
      <c r="APD26" s="171"/>
      <c r="APE26" s="171"/>
      <c r="APF26" s="171"/>
      <c r="APG26" s="171"/>
      <c r="APH26" s="171"/>
      <c r="API26" s="171"/>
      <c r="APJ26" s="172"/>
      <c r="APK26" s="162"/>
      <c r="APL26" s="171"/>
      <c r="APM26" s="171"/>
      <c r="APN26" s="171"/>
      <c r="APO26" s="171"/>
      <c r="APP26" s="171"/>
      <c r="APQ26" s="171"/>
      <c r="APR26" s="172"/>
      <c r="APS26" s="162"/>
      <c r="APT26" s="171"/>
      <c r="APU26" s="171"/>
      <c r="APV26" s="171"/>
      <c r="APW26" s="171"/>
      <c r="APX26" s="171"/>
      <c r="APY26" s="171"/>
      <c r="APZ26" s="172"/>
      <c r="AQA26" s="162"/>
      <c r="AQB26" s="171"/>
      <c r="AQC26" s="171"/>
      <c r="AQD26" s="171"/>
      <c r="AQE26" s="171"/>
      <c r="AQF26" s="171"/>
      <c r="AQG26" s="171"/>
      <c r="AQH26" s="172"/>
      <c r="AQI26" s="162"/>
      <c r="AQJ26" s="171"/>
      <c r="AQK26" s="171"/>
      <c r="AQL26" s="171"/>
      <c r="AQM26" s="171"/>
      <c r="AQN26" s="171"/>
      <c r="AQO26" s="171"/>
      <c r="AQP26" s="172"/>
      <c r="AQQ26" s="162"/>
      <c r="AQR26" s="171"/>
      <c r="AQS26" s="171"/>
      <c r="AQT26" s="171"/>
      <c r="AQU26" s="171"/>
      <c r="AQV26" s="171"/>
      <c r="AQW26" s="171"/>
      <c r="AQX26" s="172"/>
      <c r="AQY26" s="162"/>
      <c r="AQZ26" s="171"/>
      <c r="ARA26" s="171"/>
      <c r="ARB26" s="171"/>
      <c r="ARC26" s="171"/>
      <c r="ARD26" s="171"/>
      <c r="ARE26" s="171"/>
      <c r="ARF26" s="172"/>
      <c r="ARG26" s="162"/>
      <c r="ARH26" s="171"/>
      <c r="ARI26" s="171"/>
      <c r="ARJ26" s="171"/>
      <c r="ARK26" s="171"/>
      <c r="ARL26" s="171"/>
      <c r="ARM26" s="171"/>
      <c r="ARN26" s="172"/>
      <c r="ARO26" s="162"/>
      <c r="ARP26" s="171"/>
      <c r="ARQ26" s="171"/>
      <c r="ARR26" s="171"/>
      <c r="ARS26" s="171"/>
      <c r="ART26" s="171"/>
      <c r="ARU26" s="171"/>
      <c r="ARV26" s="172"/>
      <c r="ARW26" s="162"/>
      <c r="ARX26" s="171"/>
      <c r="ARY26" s="171"/>
      <c r="ARZ26" s="171"/>
      <c r="ASA26" s="171"/>
      <c r="ASB26" s="171"/>
      <c r="ASC26" s="171"/>
      <c r="ASD26" s="172"/>
      <c r="ASE26" s="162"/>
      <c r="ASF26" s="171"/>
      <c r="ASG26" s="171"/>
      <c r="ASH26" s="171"/>
      <c r="ASI26" s="171"/>
      <c r="ASJ26" s="171"/>
      <c r="ASK26" s="171"/>
      <c r="ASL26" s="172"/>
      <c r="ASM26" s="162"/>
      <c r="ASN26" s="171"/>
      <c r="ASO26" s="171"/>
      <c r="ASP26" s="171"/>
      <c r="ASQ26" s="171"/>
      <c r="ASR26" s="171"/>
      <c r="ASS26" s="171"/>
      <c r="AST26" s="172"/>
      <c r="ASU26" s="162"/>
      <c r="ASV26" s="171"/>
      <c r="ASW26" s="171"/>
      <c r="ASX26" s="171"/>
      <c r="ASY26" s="171"/>
      <c r="ASZ26" s="171"/>
      <c r="ATA26" s="171"/>
      <c r="ATB26" s="172"/>
      <c r="ATC26" s="162"/>
      <c r="ATD26" s="171"/>
      <c r="ATE26" s="171"/>
      <c r="ATF26" s="171"/>
      <c r="ATG26" s="171"/>
      <c r="ATH26" s="171"/>
      <c r="ATI26" s="171"/>
      <c r="ATJ26" s="172"/>
      <c r="ATK26" s="162"/>
      <c r="ATL26" s="171"/>
      <c r="ATM26" s="171"/>
      <c r="ATN26" s="171"/>
      <c r="ATO26" s="171"/>
      <c r="ATP26" s="171"/>
      <c r="ATQ26" s="171"/>
      <c r="ATR26" s="172"/>
      <c r="ATS26" s="162"/>
      <c r="ATT26" s="171"/>
      <c r="ATU26" s="171"/>
      <c r="ATV26" s="171"/>
      <c r="ATW26" s="171"/>
      <c r="ATX26" s="171"/>
      <c r="ATY26" s="171"/>
      <c r="ATZ26" s="172"/>
      <c r="AUA26" s="162"/>
      <c r="AUB26" s="171"/>
      <c r="AUC26" s="171"/>
      <c r="AUD26" s="171"/>
      <c r="AUE26" s="171"/>
      <c r="AUF26" s="171"/>
      <c r="AUG26" s="171"/>
      <c r="AUH26" s="172"/>
      <c r="AUI26" s="162"/>
      <c r="AUJ26" s="171"/>
      <c r="AUK26" s="171"/>
      <c r="AUL26" s="171"/>
      <c r="AUM26" s="171"/>
      <c r="AUN26" s="171"/>
      <c r="AUO26" s="171"/>
      <c r="AUP26" s="172"/>
      <c r="AUQ26" s="162"/>
      <c r="AUR26" s="171"/>
      <c r="AUS26" s="171"/>
      <c r="AUT26" s="171"/>
      <c r="AUU26" s="171"/>
      <c r="AUV26" s="171"/>
      <c r="AUW26" s="171"/>
      <c r="AUX26" s="172"/>
      <c r="AUY26" s="162"/>
      <c r="AUZ26" s="171"/>
      <c r="AVA26" s="171"/>
      <c r="AVB26" s="171"/>
      <c r="AVC26" s="171"/>
      <c r="AVD26" s="171"/>
      <c r="AVE26" s="171"/>
      <c r="AVF26" s="172"/>
      <c r="AVG26" s="162"/>
      <c r="AVH26" s="171"/>
      <c r="AVI26" s="171"/>
      <c r="AVJ26" s="171"/>
      <c r="AVK26" s="171"/>
      <c r="AVL26" s="171"/>
      <c r="AVM26" s="171"/>
      <c r="AVN26" s="172"/>
      <c r="AVO26" s="162"/>
      <c r="AVP26" s="171"/>
      <c r="AVQ26" s="171"/>
      <c r="AVR26" s="171"/>
      <c r="AVS26" s="171"/>
      <c r="AVT26" s="171"/>
      <c r="AVU26" s="171"/>
      <c r="AVV26" s="172"/>
      <c r="AVW26" s="162"/>
      <c r="AVX26" s="171"/>
      <c r="AVY26" s="171"/>
      <c r="AVZ26" s="171"/>
      <c r="AWA26" s="171"/>
      <c r="AWB26" s="171"/>
      <c r="AWC26" s="171"/>
      <c r="AWD26" s="172"/>
      <c r="AWE26" s="162"/>
      <c r="AWF26" s="171"/>
      <c r="AWG26" s="171"/>
      <c r="AWH26" s="171"/>
      <c r="AWI26" s="171"/>
      <c r="AWJ26" s="171"/>
      <c r="AWK26" s="171"/>
      <c r="AWL26" s="172"/>
      <c r="AWM26" s="162"/>
      <c r="AWN26" s="171"/>
      <c r="AWO26" s="171"/>
      <c r="AWP26" s="171"/>
      <c r="AWQ26" s="171"/>
      <c r="AWR26" s="171"/>
      <c r="AWS26" s="171"/>
      <c r="AWT26" s="172"/>
      <c r="AWU26" s="162"/>
      <c r="AWV26" s="171"/>
      <c r="AWW26" s="171"/>
      <c r="AWX26" s="171"/>
      <c r="AWY26" s="171"/>
      <c r="AWZ26" s="171"/>
      <c r="AXA26" s="171"/>
      <c r="AXB26" s="172"/>
      <c r="AXC26" s="162"/>
      <c r="AXD26" s="171"/>
      <c r="AXE26" s="171"/>
      <c r="AXF26" s="171"/>
      <c r="AXG26" s="171"/>
      <c r="AXH26" s="171"/>
      <c r="AXI26" s="171"/>
      <c r="AXJ26" s="172"/>
      <c r="AXK26" s="162"/>
      <c r="AXL26" s="171"/>
      <c r="AXM26" s="171"/>
      <c r="AXN26" s="171"/>
      <c r="AXO26" s="171"/>
      <c r="AXP26" s="171"/>
      <c r="AXQ26" s="171"/>
      <c r="AXR26" s="172"/>
      <c r="AXS26" s="162"/>
      <c r="AXT26" s="171"/>
      <c r="AXU26" s="171"/>
      <c r="AXV26" s="171"/>
      <c r="AXW26" s="171"/>
      <c r="AXX26" s="171"/>
      <c r="AXY26" s="171"/>
      <c r="AXZ26" s="172"/>
      <c r="AYA26" s="162"/>
      <c r="AYB26" s="171"/>
      <c r="AYC26" s="171"/>
      <c r="AYD26" s="171"/>
      <c r="AYE26" s="171"/>
      <c r="AYF26" s="171"/>
      <c r="AYG26" s="171"/>
      <c r="AYH26" s="172"/>
      <c r="AYI26" s="162"/>
      <c r="AYJ26" s="171"/>
      <c r="AYK26" s="171"/>
      <c r="AYL26" s="171"/>
      <c r="AYM26" s="171"/>
      <c r="AYN26" s="171"/>
      <c r="AYO26" s="171"/>
      <c r="AYP26" s="172"/>
      <c r="AYQ26" s="162"/>
      <c r="AYR26" s="171"/>
      <c r="AYS26" s="171"/>
      <c r="AYT26" s="171"/>
      <c r="AYU26" s="171"/>
      <c r="AYV26" s="171"/>
      <c r="AYW26" s="171"/>
      <c r="AYX26" s="172"/>
      <c r="AYY26" s="162"/>
      <c r="AYZ26" s="171"/>
      <c r="AZA26" s="171"/>
      <c r="AZB26" s="171"/>
      <c r="AZC26" s="171"/>
      <c r="AZD26" s="171"/>
      <c r="AZE26" s="171"/>
      <c r="AZF26" s="172"/>
      <c r="AZG26" s="162"/>
      <c r="AZH26" s="171"/>
      <c r="AZI26" s="171"/>
      <c r="AZJ26" s="171"/>
      <c r="AZK26" s="171"/>
      <c r="AZL26" s="171"/>
      <c r="AZM26" s="171"/>
      <c r="AZN26" s="172"/>
      <c r="AZO26" s="162"/>
      <c r="AZP26" s="171"/>
      <c r="AZQ26" s="171"/>
      <c r="AZR26" s="171"/>
      <c r="AZS26" s="171"/>
      <c r="AZT26" s="171"/>
      <c r="AZU26" s="171"/>
      <c r="AZV26" s="172"/>
      <c r="AZW26" s="162"/>
      <c r="AZX26" s="171"/>
      <c r="AZY26" s="171"/>
      <c r="AZZ26" s="171"/>
      <c r="BAA26" s="171"/>
      <c r="BAB26" s="171"/>
      <c r="BAC26" s="171"/>
      <c r="BAD26" s="172"/>
      <c r="BAE26" s="162"/>
      <c r="BAF26" s="171"/>
      <c r="BAG26" s="171"/>
      <c r="BAH26" s="171"/>
      <c r="BAI26" s="171"/>
      <c r="BAJ26" s="171"/>
      <c r="BAK26" s="171"/>
      <c r="BAL26" s="172"/>
      <c r="BAM26" s="162"/>
      <c r="BAN26" s="171"/>
      <c r="BAO26" s="171"/>
      <c r="BAP26" s="171"/>
      <c r="BAQ26" s="171"/>
      <c r="BAR26" s="171"/>
      <c r="BAS26" s="171"/>
      <c r="BAT26" s="172"/>
      <c r="BAU26" s="162"/>
      <c r="BAV26" s="171"/>
      <c r="BAW26" s="171"/>
      <c r="BAX26" s="171"/>
      <c r="BAY26" s="171"/>
      <c r="BAZ26" s="171"/>
      <c r="BBA26" s="171"/>
      <c r="BBB26" s="172"/>
      <c r="BBC26" s="162"/>
      <c r="BBD26" s="171"/>
      <c r="BBE26" s="171"/>
      <c r="BBF26" s="171"/>
      <c r="BBG26" s="171"/>
      <c r="BBH26" s="171"/>
      <c r="BBI26" s="171"/>
      <c r="BBJ26" s="172"/>
      <c r="BBK26" s="162"/>
      <c r="BBL26" s="171"/>
      <c r="BBM26" s="171"/>
      <c r="BBN26" s="171"/>
      <c r="BBO26" s="171"/>
      <c r="BBP26" s="171"/>
      <c r="BBQ26" s="171"/>
      <c r="BBR26" s="172"/>
      <c r="BBS26" s="162"/>
      <c r="BBT26" s="171"/>
      <c r="BBU26" s="171"/>
      <c r="BBV26" s="171"/>
      <c r="BBW26" s="171"/>
      <c r="BBX26" s="171"/>
      <c r="BBY26" s="171"/>
      <c r="BBZ26" s="172"/>
      <c r="BCA26" s="162"/>
      <c r="BCB26" s="171"/>
      <c r="BCC26" s="171"/>
      <c r="BCD26" s="171"/>
      <c r="BCE26" s="171"/>
      <c r="BCF26" s="171"/>
      <c r="BCG26" s="171"/>
      <c r="BCH26" s="172"/>
      <c r="BCI26" s="162"/>
      <c r="BCJ26" s="171"/>
      <c r="BCK26" s="171"/>
      <c r="BCL26" s="171"/>
      <c r="BCM26" s="171"/>
      <c r="BCN26" s="171"/>
      <c r="BCO26" s="171"/>
      <c r="BCP26" s="172"/>
      <c r="BCQ26" s="162"/>
      <c r="BCR26" s="171"/>
      <c r="BCS26" s="171"/>
      <c r="BCT26" s="171"/>
      <c r="BCU26" s="171"/>
      <c r="BCV26" s="171"/>
      <c r="BCW26" s="171"/>
      <c r="BCX26" s="172"/>
      <c r="BCY26" s="162"/>
      <c r="BCZ26" s="171"/>
      <c r="BDA26" s="171"/>
      <c r="BDB26" s="171"/>
      <c r="BDC26" s="171"/>
      <c r="BDD26" s="171"/>
      <c r="BDE26" s="171"/>
      <c r="BDF26" s="172"/>
      <c r="BDG26" s="162"/>
      <c r="BDH26" s="171"/>
      <c r="BDI26" s="171"/>
      <c r="BDJ26" s="171"/>
      <c r="BDK26" s="171"/>
      <c r="BDL26" s="171"/>
      <c r="BDM26" s="171"/>
      <c r="BDN26" s="172"/>
      <c r="BDO26" s="162"/>
      <c r="BDP26" s="171"/>
      <c r="BDQ26" s="171"/>
      <c r="BDR26" s="171"/>
      <c r="BDS26" s="171"/>
      <c r="BDT26" s="171"/>
      <c r="BDU26" s="171"/>
      <c r="BDV26" s="172"/>
      <c r="BDW26" s="162"/>
      <c r="BDX26" s="171"/>
      <c r="BDY26" s="171"/>
      <c r="BDZ26" s="171"/>
      <c r="BEA26" s="171"/>
      <c r="BEB26" s="171"/>
      <c r="BEC26" s="171"/>
      <c r="BED26" s="172"/>
      <c r="BEE26" s="162"/>
      <c r="BEF26" s="171"/>
      <c r="BEG26" s="171"/>
      <c r="BEH26" s="171"/>
      <c r="BEI26" s="171"/>
      <c r="BEJ26" s="171"/>
      <c r="BEK26" s="171"/>
      <c r="BEL26" s="172"/>
      <c r="BEM26" s="162"/>
      <c r="BEN26" s="171"/>
      <c r="BEO26" s="171"/>
      <c r="BEP26" s="171"/>
      <c r="BEQ26" s="171"/>
      <c r="BER26" s="171"/>
      <c r="BES26" s="171"/>
      <c r="BET26" s="172"/>
      <c r="BEU26" s="162"/>
      <c r="BEV26" s="171"/>
      <c r="BEW26" s="171"/>
      <c r="BEX26" s="171"/>
      <c r="BEY26" s="171"/>
      <c r="BEZ26" s="171"/>
      <c r="BFA26" s="171"/>
      <c r="BFB26" s="172"/>
      <c r="BFC26" s="162"/>
      <c r="BFD26" s="171"/>
      <c r="BFE26" s="171"/>
      <c r="BFF26" s="171"/>
      <c r="BFG26" s="171"/>
      <c r="BFH26" s="171"/>
      <c r="BFI26" s="171"/>
      <c r="BFJ26" s="172"/>
      <c r="BFK26" s="162"/>
      <c r="BFL26" s="171"/>
      <c r="BFM26" s="171"/>
      <c r="BFN26" s="171"/>
      <c r="BFO26" s="171"/>
      <c r="BFP26" s="171"/>
      <c r="BFQ26" s="171"/>
      <c r="BFR26" s="172"/>
      <c r="BFS26" s="162"/>
      <c r="BFT26" s="171"/>
      <c r="BFU26" s="171"/>
      <c r="BFV26" s="171"/>
      <c r="BFW26" s="171"/>
      <c r="BFX26" s="171"/>
      <c r="BFY26" s="171"/>
      <c r="BFZ26" s="172"/>
      <c r="BGA26" s="162"/>
      <c r="BGB26" s="171"/>
      <c r="BGC26" s="171"/>
      <c r="BGD26" s="171"/>
      <c r="BGE26" s="171"/>
      <c r="BGF26" s="171"/>
      <c r="BGG26" s="171"/>
      <c r="BGH26" s="172"/>
      <c r="BGI26" s="162"/>
      <c r="BGJ26" s="171"/>
      <c r="BGK26" s="171"/>
      <c r="BGL26" s="171"/>
      <c r="BGM26" s="171"/>
      <c r="BGN26" s="171"/>
      <c r="BGO26" s="171"/>
      <c r="BGP26" s="172"/>
      <c r="BGQ26" s="162"/>
      <c r="BGR26" s="171"/>
      <c r="BGS26" s="171"/>
      <c r="BGT26" s="171"/>
      <c r="BGU26" s="171"/>
      <c r="BGV26" s="171"/>
      <c r="BGW26" s="171"/>
      <c r="BGX26" s="172"/>
      <c r="BGY26" s="162"/>
      <c r="BGZ26" s="171"/>
      <c r="BHA26" s="171"/>
      <c r="BHB26" s="171"/>
      <c r="BHC26" s="171"/>
      <c r="BHD26" s="171"/>
      <c r="BHE26" s="171"/>
      <c r="BHF26" s="172"/>
      <c r="BHG26" s="162"/>
      <c r="BHH26" s="171"/>
      <c r="BHI26" s="171"/>
      <c r="BHJ26" s="171"/>
      <c r="BHK26" s="171"/>
      <c r="BHL26" s="171"/>
      <c r="BHM26" s="171"/>
      <c r="BHN26" s="172"/>
      <c r="BHO26" s="162"/>
      <c r="BHP26" s="171"/>
      <c r="BHQ26" s="171"/>
      <c r="BHR26" s="171"/>
      <c r="BHS26" s="171"/>
      <c r="BHT26" s="171"/>
      <c r="BHU26" s="171"/>
      <c r="BHV26" s="172"/>
      <c r="BHW26" s="162"/>
      <c r="BHX26" s="171"/>
      <c r="BHY26" s="171"/>
      <c r="BHZ26" s="171"/>
      <c r="BIA26" s="171"/>
      <c r="BIB26" s="171"/>
      <c r="BIC26" s="171"/>
      <c r="BID26" s="172"/>
      <c r="BIE26" s="162"/>
      <c r="BIF26" s="171"/>
      <c r="BIG26" s="171"/>
      <c r="BIH26" s="171"/>
      <c r="BII26" s="171"/>
      <c r="BIJ26" s="171"/>
      <c r="BIK26" s="171"/>
      <c r="BIL26" s="172"/>
      <c r="BIM26" s="162"/>
      <c r="BIN26" s="171"/>
      <c r="BIO26" s="171"/>
      <c r="BIP26" s="171"/>
      <c r="BIQ26" s="171"/>
      <c r="BIR26" s="171"/>
      <c r="BIS26" s="171"/>
      <c r="BIT26" s="172"/>
      <c r="BIU26" s="162"/>
      <c r="BIV26" s="171"/>
      <c r="BIW26" s="171"/>
      <c r="BIX26" s="171"/>
      <c r="BIY26" s="171"/>
      <c r="BIZ26" s="171"/>
      <c r="BJA26" s="171"/>
      <c r="BJB26" s="172"/>
      <c r="BJC26" s="162"/>
      <c r="BJD26" s="171"/>
      <c r="BJE26" s="171"/>
      <c r="BJF26" s="171"/>
      <c r="BJG26" s="171"/>
      <c r="BJH26" s="171"/>
      <c r="BJI26" s="171"/>
      <c r="BJJ26" s="172"/>
      <c r="BJK26" s="162"/>
      <c r="BJL26" s="171"/>
      <c r="BJM26" s="171"/>
      <c r="BJN26" s="171"/>
      <c r="BJO26" s="171"/>
      <c r="BJP26" s="171"/>
      <c r="BJQ26" s="171"/>
      <c r="BJR26" s="172"/>
      <c r="BJS26" s="162"/>
      <c r="BJT26" s="171"/>
      <c r="BJU26" s="171"/>
      <c r="BJV26" s="171"/>
      <c r="BJW26" s="171"/>
      <c r="BJX26" s="171"/>
      <c r="BJY26" s="171"/>
      <c r="BJZ26" s="172"/>
      <c r="BKA26" s="162"/>
      <c r="BKB26" s="171"/>
      <c r="BKC26" s="171"/>
      <c r="BKD26" s="171"/>
      <c r="BKE26" s="171"/>
      <c r="BKF26" s="171"/>
      <c r="BKG26" s="171"/>
      <c r="BKH26" s="172"/>
      <c r="BKI26" s="162"/>
      <c r="BKJ26" s="171"/>
      <c r="BKK26" s="171"/>
      <c r="BKL26" s="171"/>
      <c r="BKM26" s="171"/>
      <c r="BKN26" s="171"/>
      <c r="BKO26" s="171"/>
      <c r="BKP26" s="172"/>
      <c r="BKQ26" s="162"/>
      <c r="BKR26" s="171"/>
      <c r="BKS26" s="171"/>
      <c r="BKT26" s="171"/>
      <c r="BKU26" s="171"/>
      <c r="BKV26" s="171"/>
      <c r="BKW26" s="171"/>
      <c r="BKX26" s="172"/>
      <c r="BKY26" s="162"/>
      <c r="BKZ26" s="171"/>
      <c r="BLA26" s="171"/>
      <c r="BLB26" s="171"/>
      <c r="BLC26" s="171"/>
      <c r="BLD26" s="171"/>
      <c r="BLE26" s="171"/>
      <c r="BLF26" s="172"/>
      <c r="BLG26" s="162"/>
      <c r="BLH26" s="171"/>
      <c r="BLI26" s="171"/>
      <c r="BLJ26" s="171"/>
      <c r="BLK26" s="171"/>
      <c r="BLL26" s="171"/>
      <c r="BLM26" s="171"/>
      <c r="BLN26" s="172"/>
      <c r="BLO26" s="162"/>
      <c r="BLP26" s="171"/>
      <c r="BLQ26" s="171"/>
      <c r="BLR26" s="171"/>
      <c r="BLS26" s="171"/>
      <c r="BLT26" s="171"/>
      <c r="BLU26" s="171"/>
      <c r="BLV26" s="172"/>
      <c r="BLW26" s="162"/>
      <c r="BLX26" s="171"/>
      <c r="BLY26" s="171"/>
      <c r="BLZ26" s="171"/>
      <c r="BMA26" s="171"/>
      <c r="BMB26" s="171"/>
      <c r="BMC26" s="171"/>
      <c r="BMD26" s="172"/>
      <c r="BME26" s="162"/>
      <c r="BMF26" s="171"/>
      <c r="BMG26" s="171"/>
      <c r="BMH26" s="171"/>
      <c r="BMI26" s="171"/>
      <c r="BMJ26" s="171"/>
      <c r="BMK26" s="171"/>
      <c r="BML26" s="172"/>
      <c r="BMM26" s="162"/>
      <c r="BMN26" s="171"/>
      <c r="BMO26" s="171"/>
      <c r="BMP26" s="171"/>
      <c r="BMQ26" s="171"/>
      <c r="BMR26" s="171"/>
      <c r="BMS26" s="171"/>
      <c r="BMT26" s="172"/>
      <c r="BMU26" s="162"/>
      <c r="BMV26" s="171"/>
      <c r="BMW26" s="171"/>
      <c r="BMX26" s="171"/>
      <c r="BMY26" s="171"/>
      <c r="BMZ26" s="171"/>
      <c r="BNA26" s="171"/>
      <c r="BNB26" s="172"/>
      <c r="BNC26" s="162"/>
      <c r="BND26" s="171"/>
      <c r="BNE26" s="171"/>
      <c r="BNF26" s="171"/>
      <c r="BNG26" s="171"/>
      <c r="BNH26" s="171"/>
      <c r="BNI26" s="171"/>
      <c r="BNJ26" s="172"/>
      <c r="BNK26" s="162"/>
      <c r="BNL26" s="171"/>
      <c r="BNM26" s="171"/>
      <c r="BNN26" s="171"/>
      <c r="BNO26" s="171"/>
      <c r="BNP26" s="171"/>
      <c r="BNQ26" s="171"/>
      <c r="BNR26" s="172"/>
      <c r="BNS26" s="162"/>
      <c r="BNT26" s="171"/>
      <c r="BNU26" s="171"/>
      <c r="BNV26" s="171"/>
      <c r="BNW26" s="171"/>
      <c r="BNX26" s="171"/>
      <c r="BNY26" s="171"/>
      <c r="BNZ26" s="172"/>
      <c r="BOA26" s="162"/>
      <c r="BOB26" s="171"/>
      <c r="BOC26" s="171"/>
      <c r="BOD26" s="171"/>
      <c r="BOE26" s="171"/>
      <c r="BOF26" s="171"/>
      <c r="BOG26" s="171"/>
      <c r="BOH26" s="172"/>
      <c r="BOI26" s="162"/>
      <c r="BOJ26" s="171"/>
      <c r="BOK26" s="171"/>
      <c r="BOL26" s="171"/>
      <c r="BOM26" s="171"/>
      <c r="BON26" s="171"/>
      <c r="BOO26" s="171"/>
      <c r="BOP26" s="172"/>
      <c r="BOQ26" s="162"/>
      <c r="BOR26" s="171"/>
      <c r="BOS26" s="171"/>
      <c r="BOT26" s="171"/>
      <c r="BOU26" s="171"/>
      <c r="BOV26" s="171"/>
      <c r="BOW26" s="171"/>
      <c r="BOX26" s="172"/>
      <c r="BOY26" s="162"/>
      <c r="BOZ26" s="171"/>
      <c r="BPA26" s="171"/>
      <c r="BPB26" s="171"/>
      <c r="BPC26" s="171"/>
      <c r="BPD26" s="171"/>
      <c r="BPE26" s="171"/>
      <c r="BPF26" s="172"/>
      <c r="BPG26" s="162"/>
      <c r="BPH26" s="171"/>
      <c r="BPI26" s="171"/>
      <c r="BPJ26" s="171"/>
      <c r="BPK26" s="171"/>
      <c r="BPL26" s="171"/>
      <c r="BPM26" s="171"/>
      <c r="BPN26" s="172"/>
      <c r="BPO26" s="162"/>
      <c r="BPP26" s="171"/>
      <c r="BPQ26" s="171"/>
      <c r="BPR26" s="171"/>
      <c r="BPS26" s="171"/>
      <c r="BPT26" s="171"/>
      <c r="BPU26" s="171"/>
      <c r="BPV26" s="172"/>
      <c r="BPW26" s="162"/>
      <c r="BPX26" s="171"/>
      <c r="BPY26" s="171"/>
      <c r="BPZ26" s="171"/>
      <c r="BQA26" s="171"/>
      <c r="BQB26" s="171"/>
      <c r="BQC26" s="171"/>
      <c r="BQD26" s="172"/>
      <c r="BQE26" s="162"/>
      <c r="BQF26" s="171"/>
      <c r="BQG26" s="171"/>
      <c r="BQH26" s="171"/>
      <c r="BQI26" s="171"/>
      <c r="BQJ26" s="171"/>
      <c r="BQK26" s="171"/>
      <c r="BQL26" s="172"/>
      <c r="BQM26" s="162"/>
      <c r="BQN26" s="171"/>
      <c r="BQO26" s="171"/>
      <c r="BQP26" s="171"/>
      <c r="BQQ26" s="171"/>
      <c r="BQR26" s="171"/>
      <c r="BQS26" s="171"/>
      <c r="BQT26" s="172"/>
      <c r="BQU26" s="162"/>
      <c r="BQV26" s="171"/>
      <c r="BQW26" s="171"/>
      <c r="BQX26" s="171"/>
      <c r="BQY26" s="171"/>
      <c r="BQZ26" s="171"/>
      <c r="BRA26" s="171"/>
      <c r="BRB26" s="172"/>
      <c r="BRC26" s="162"/>
      <c r="BRD26" s="171"/>
      <c r="BRE26" s="171"/>
      <c r="BRF26" s="171"/>
      <c r="BRG26" s="171"/>
      <c r="BRH26" s="171"/>
      <c r="BRI26" s="171"/>
      <c r="BRJ26" s="172"/>
      <c r="BRK26" s="162"/>
      <c r="BRL26" s="171"/>
      <c r="BRM26" s="171"/>
      <c r="BRN26" s="171"/>
      <c r="BRO26" s="171"/>
      <c r="BRP26" s="171"/>
      <c r="BRQ26" s="171"/>
      <c r="BRR26" s="172"/>
      <c r="BRS26" s="162"/>
      <c r="BRT26" s="171"/>
      <c r="BRU26" s="171"/>
      <c r="BRV26" s="171"/>
      <c r="BRW26" s="171"/>
      <c r="BRX26" s="171"/>
      <c r="BRY26" s="171"/>
      <c r="BRZ26" s="172"/>
      <c r="BSA26" s="162"/>
      <c r="BSB26" s="171"/>
      <c r="BSC26" s="171"/>
      <c r="BSD26" s="171"/>
      <c r="BSE26" s="171"/>
      <c r="BSF26" s="171"/>
      <c r="BSG26" s="171"/>
      <c r="BSH26" s="172"/>
      <c r="BSI26" s="162"/>
      <c r="BSJ26" s="171"/>
      <c r="BSK26" s="171"/>
      <c r="BSL26" s="171"/>
      <c r="BSM26" s="171"/>
      <c r="BSN26" s="171"/>
      <c r="BSO26" s="171"/>
      <c r="BSP26" s="172"/>
      <c r="BSQ26" s="162"/>
      <c r="BSR26" s="171"/>
      <c r="BSS26" s="171"/>
      <c r="BST26" s="171"/>
      <c r="BSU26" s="171"/>
      <c r="BSV26" s="171"/>
      <c r="BSW26" s="171"/>
      <c r="BSX26" s="172"/>
      <c r="BSY26" s="162"/>
      <c r="BSZ26" s="171"/>
      <c r="BTA26" s="171"/>
      <c r="BTB26" s="171"/>
      <c r="BTC26" s="171"/>
      <c r="BTD26" s="171"/>
      <c r="BTE26" s="171"/>
      <c r="BTF26" s="172"/>
      <c r="BTG26" s="162"/>
      <c r="BTH26" s="171"/>
      <c r="BTI26" s="171"/>
      <c r="BTJ26" s="171"/>
      <c r="BTK26" s="171"/>
      <c r="BTL26" s="171"/>
      <c r="BTM26" s="171"/>
      <c r="BTN26" s="172"/>
      <c r="BTO26" s="162"/>
      <c r="BTP26" s="171"/>
      <c r="BTQ26" s="171"/>
      <c r="BTR26" s="171"/>
      <c r="BTS26" s="171"/>
      <c r="BTT26" s="171"/>
      <c r="BTU26" s="171"/>
      <c r="BTV26" s="172"/>
      <c r="BTW26" s="162"/>
      <c r="BTX26" s="171"/>
      <c r="BTY26" s="171"/>
      <c r="BTZ26" s="171"/>
      <c r="BUA26" s="171"/>
      <c r="BUB26" s="171"/>
      <c r="BUC26" s="171"/>
      <c r="BUD26" s="172"/>
      <c r="BUE26" s="162"/>
      <c r="BUF26" s="171"/>
      <c r="BUG26" s="171"/>
      <c r="BUH26" s="171"/>
      <c r="BUI26" s="171"/>
      <c r="BUJ26" s="171"/>
      <c r="BUK26" s="171"/>
      <c r="BUL26" s="172"/>
      <c r="BUM26" s="162"/>
      <c r="BUN26" s="171"/>
      <c r="BUO26" s="171"/>
      <c r="BUP26" s="171"/>
      <c r="BUQ26" s="171"/>
      <c r="BUR26" s="171"/>
      <c r="BUS26" s="171"/>
      <c r="BUT26" s="172"/>
      <c r="BUU26" s="162"/>
      <c r="BUV26" s="171"/>
      <c r="BUW26" s="171"/>
      <c r="BUX26" s="171"/>
      <c r="BUY26" s="171"/>
      <c r="BUZ26" s="171"/>
      <c r="BVA26" s="171"/>
      <c r="BVB26" s="172"/>
      <c r="BVC26" s="162"/>
      <c r="BVD26" s="171"/>
      <c r="BVE26" s="171"/>
      <c r="BVF26" s="171"/>
      <c r="BVG26" s="171"/>
      <c r="BVH26" s="171"/>
      <c r="BVI26" s="171"/>
      <c r="BVJ26" s="172"/>
      <c r="BVK26" s="162"/>
      <c r="BVL26" s="171"/>
      <c r="BVM26" s="171"/>
      <c r="BVN26" s="171"/>
      <c r="BVO26" s="171"/>
      <c r="BVP26" s="171"/>
      <c r="BVQ26" s="171"/>
      <c r="BVR26" s="172"/>
      <c r="BVS26" s="162"/>
      <c r="BVT26" s="171"/>
      <c r="BVU26" s="171"/>
      <c r="BVV26" s="171"/>
      <c r="BVW26" s="171"/>
      <c r="BVX26" s="171"/>
      <c r="BVY26" s="171"/>
      <c r="BVZ26" s="172"/>
      <c r="BWA26" s="162"/>
      <c r="BWB26" s="171"/>
      <c r="BWC26" s="171"/>
      <c r="BWD26" s="171"/>
      <c r="BWE26" s="171"/>
      <c r="BWF26" s="171"/>
      <c r="BWG26" s="171"/>
      <c r="BWH26" s="172"/>
      <c r="BWI26" s="162"/>
      <c r="BWJ26" s="171"/>
      <c r="BWK26" s="171"/>
      <c r="BWL26" s="171"/>
      <c r="BWM26" s="171"/>
      <c r="BWN26" s="171"/>
      <c r="BWO26" s="171"/>
      <c r="BWP26" s="172"/>
      <c r="BWQ26" s="162"/>
      <c r="BWR26" s="171"/>
      <c r="BWS26" s="171"/>
      <c r="BWT26" s="171"/>
      <c r="BWU26" s="171"/>
      <c r="BWV26" s="171"/>
      <c r="BWW26" s="171"/>
      <c r="BWX26" s="172"/>
      <c r="BWY26" s="162"/>
      <c r="BWZ26" s="171"/>
      <c r="BXA26" s="171"/>
      <c r="BXB26" s="171"/>
      <c r="BXC26" s="171"/>
      <c r="BXD26" s="171"/>
      <c r="BXE26" s="171"/>
      <c r="BXF26" s="172"/>
      <c r="BXG26" s="162"/>
      <c r="BXH26" s="171"/>
      <c r="BXI26" s="171"/>
      <c r="BXJ26" s="171"/>
      <c r="BXK26" s="171"/>
      <c r="BXL26" s="171"/>
      <c r="BXM26" s="171"/>
      <c r="BXN26" s="172"/>
      <c r="BXO26" s="162"/>
      <c r="BXP26" s="171"/>
      <c r="BXQ26" s="171"/>
      <c r="BXR26" s="171"/>
      <c r="BXS26" s="171"/>
      <c r="BXT26" s="171"/>
      <c r="BXU26" s="171"/>
      <c r="BXV26" s="172"/>
      <c r="BXW26" s="162"/>
      <c r="BXX26" s="171"/>
      <c r="BXY26" s="171"/>
      <c r="BXZ26" s="171"/>
      <c r="BYA26" s="171"/>
      <c r="BYB26" s="171"/>
      <c r="BYC26" s="171"/>
      <c r="BYD26" s="172"/>
      <c r="BYE26" s="162"/>
      <c r="BYF26" s="171"/>
      <c r="BYG26" s="171"/>
      <c r="BYH26" s="171"/>
      <c r="BYI26" s="171"/>
      <c r="BYJ26" s="171"/>
      <c r="BYK26" s="171"/>
      <c r="BYL26" s="172"/>
      <c r="BYM26" s="162"/>
      <c r="BYN26" s="171"/>
      <c r="BYO26" s="171"/>
      <c r="BYP26" s="171"/>
      <c r="BYQ26" s="171"/>
      <c r="BYR26" s="171"/>
      <c r="BYS26" s="171"/>
      <c r="BYT26" s="172"/>
      <c r="BYU26" s="162"/>
      <c r="BYV26" s="171"/>
      <c r="BYW26" s="171"/>
      <c r="BYX26" s="171"/>
      <c r="BYY26" s="171"/>
      <c r="BYZ26" s="171"/>
      <c r="BZA26" s="171"/>
      <c r="BZB26" s="172"/>
      <c r="BZC26" s="162"/>
      <c r="BZD26" s="171"/>
      <c r="BZE26" s="171"/>
      <c r="BZF26" s="171"/>
      <c r="BZG26" s="171"/>
      <c r="BZH26" s="171"/>
      <c r="BZI26" s="171"/>
      <c r="BZJ26" s="172"/>
      <c r="BZK26" s="162"/>
      <c r="BZL26" s="171"/>
      <c r="BZM26" s="171"/>
      <c r="BZN26" s="171"/>
      <c r="BZO26" s="171"/>
      <c r="BZP26" s="171"/>
      <c r="BZQ26" s="171"/>
      <c r="BZR26" s="172"/>
      <c r="BZS26" s="162"/>
      <c r="BZT26" s="171"/>
      <c r="BZU26" s="171"/>
      <c r="BZV26" s="171"/>
      <c r="BZW26" s="171"/>
      <c r="BZX26" s="171"/>
      <c r="BZY26" s="171"/>
      <c r="BZZ26" s="172"/>
      <c r="CAA26" s="162"/>
      <c r="CAB26" s="171"/>
      <c r="CAC26" s="171"/>
      <c r="CAD26" s="171"/>
      <c r="CAE26" s="171"/>
      <c r="CAF26" s="171"/>
      <c r="CAG26" s="171"/>
      <c r="CAH26" s="172"/>
      <c r="CAI26" s="162"/>
      <c r="CAJ26" s="171"/>
      <c r="CAK26" s="171"/>
      <c r="CAL26" s="171"/>
      <c r="CAM26" s="171"/>
      <c r="CAN26" s="171"/>
      <c r="CAO26" s="171"/>
      <c r="CAP26" s="172"/>
      <c r="CAQ26" s="162"/>
      <c r="CAR26" s="171"/>
      <c r="CAS26" s="171"/>
      <c r="CAT26" s="171"/>
      <c r="CAU26" s="171"/>
      <c r="CAV26" s="171"/>
      <c r="CAW26" s="171"/>
      <c r="CAX26" s="172"/>
      <c r="CAY26" s="162"/>
      <c r="CAZ26" s="171"/>
      <c r="CBA26" s="171"/>
      <c r="CBB26" s="171"/>
      <c r="CBC26" s="171"/>
      <c r="CBD26" s="171"/>
      <c r="CBE26" s="171"/>
      <c r="CBF26" s="172"/>
      <c r="CBG26" s="162"/>
      <c r="CBH26" s="171"/>
      <c r="CBI26" s="171"/>
      <c r="CBJ26" s="171"/>
      <c r="CBK26" s="171"/>
      <c r="CBL26" s="171"/>
      <c r="CBM26" s="171"/>
      <c r="CBN26" s="172"/>
      <c r="CBO26" s="162"/>
      <c r="CBP26" s="171"/>
      <c r="CBQ26" s="171"/>
      <c r="CBR26" s="171"/>
      <c r="CBS26" s="171"/>
      <c r="CBT26" s="171"/>
      <c r="CBU26" s="171"/>
      <c r="CBV26" s="172"/>
      <c r="CBW26" s="162"/>
      <c r="CBX26" s="171"/>
      <c r="CBY26" s="171"/>
      <c r="CBZ26" s="171"/>
      <c r="CCA26" s="171"/>
      <c r="CCB26" s="171"/>
      <c r="CCC26" s="171"/>
      <c r="CCD26" s="172"/>
      <c r="CCE26" s="162"/>
      <c r="CCF26" s="171"/>
      <c r="CCG26" s="171"/>
      <c r="CCH26" s="171"/>
      <c r="CCI26" s="171"/>
      <c r="CCJ26" s="171"/>
      <c r="CCK26" s="171"/>
      <c r="CCL26" s="172"/>
      <c r="CCM26" s="162"/>
      <c r="CCN26" s="171"/>
      <c r="CCO26" s="171"/>
      <c r="CCP26" s="171"/>
      <c r="CCQ26" s="171"/>
      <c r="CCR26" s="171"/>
      <c r="CCS26" s="171"/>
      <c r="CCT26" s="172"/>
      <c r="CCU26" s="162"/>
      <c r="CCV26" s="171"/>
      <c r="CCW26" s="171"/>
      <c r="CCX26" s="171"/>
      <c r="CCY26" s="171"/>
      <c r="CCZ26" s="171"/>
      <c r="CDA26" s="171"/>
      <c r="CDB26" s="172"/>
      <c r="CDC26" s="162"/>
      <c r="CDD26" s="171"/>
      <c r="CDE26" s="171"/>
      <c r="CDF26" s="171"/>
      <c r="CDG26" s="171"/>
      <c r="CDH26" s="171"/>
      <c r="CDI26" s="171"/>
      <c r="CDJ26" s="172"/>
      <c r="CDK26" s="162"/>
      <c r="CDL26" s="171"/>
      <c r="CDM26" s="171"/>
      <c r="CDN26" s="171"/>
      <c r="CDO26" s="171"/>
      <c r="CDP26" s="171"/>
      <c r="CDQ26" s="171"/>
      <c r="CDR26" s="172"/>
      <c r="CDS26" s="162"/>
      <c r="CDT26" s="171"/>
      <c r="CDU26" s="171"/>
      <c r="CDV26" s="171"/>
      <c r="CDW26" s="171"/>
      <c r="CDX26" s="171"/>
      <c r="CDY26" s="171"/>
      <c r="CDZ26" s="172"/>
      <c r="CEA26" s="162"/>
      <c r="CEB26" s="171"/>
      <c r="CEC26" s="171"/>
      <c r="CED26" s="171"/>
      <c r="CEE26" s="171"/>
      <c r="CEF26" s="171"/>
      <c r="CEG26" s="171"/>
      <c r="CEH26" s="172"/>
      <c r="CEI26" s="162"/>
      <c r="CEJ26" s="171"/>
      <c r="CEK26" s="171"/>
      <c r="CEL26" s="171"/>
      <c r="CEM26" s="171"/>
      <c r="CEN26" s="171"/>
      <c r="CEO26" s="171"/>
      <c r="CEP26" s="172"/>
      <c r="CEQ26" s="162"/>
      <c r="CER26" s="171"/>
      <c r="CES26" s="171"/>
      <c r="CET26" s="171"/>
      <c r="CEU26" s="171"/>
      <c r="CEV26" s="171"/>
      <c r="CEW26" s="171"/>
      <c r="CEX26" s="172"/>
      <c r="CEY26" s="162"/>
      <c r="CEZ26" s="171"/>
      <c r="CFA26" s="171"/>
      <c r="CFB26" s="171"/>
      <c r="CFC26" s="171"/>
      <c r="CFD26" s="171"/>
      <c r="CFE26" s="171"/>
      <c r="CFF26" s="172"/>
      <c r="CFG26" s="162"/>
      <c r="CFH26" s="171"/>
      <c r="CFI26" s="171"/>
      <c r="CFJ26" s="171"/>
      <c r="CFK26" s="171"/>
      <c r="CFL26" s="171"/>
      <c r="CFM26" s="171"/>
      <c r="CFN26" s="172"/>
      <c r="CFO26" s="162"/>
      <c r="CFP26" s="171"/>
      <c r="CFQ26" s="171"/>
      <c r="CFR26" s="171"/>
      <c r="CFS26" s="171"/>
      <c r="CFT26" s="171"/>
      <c r="CFU26" s="171"/>
      <c r="CFV26" s="172"/>
      <c r="CFW26" s="162"/>
      <c r="CFX26" s="171"/>
      <c r="CFY26" s="171"/>
      <c r="CFZ26" s="171"/>
      <c r="CGA26" s="171"/>
      <c r="CGB26" s="171"/>
      <c r="CGC26" s="171"/>
      <c r="CGD26" s="172"/>
      <c r="CGE26" s="162"/>
      <c r="CGF26" s="171"/>
      <c r="CGG26" s="171"/>
      <c r="CGH26" s="171"/>
      <c r="CGI26" s="171"/>
      <c r="CGJ26" s="171"/>
      <c r="CGK26" s="171"/>
      <c r="CGL26" s="172"/>
      <c r="CGM26" s="162"/>
      <c r="CGN26" s="171"/>
      <c r="CGO26" s="171"/>
      <c r="CGP26" s="171"/>
      <c r="CGQ26" s="171"/>
      <c r="CGR26" s="171"/>
      <c r="CGS26" s="171"/>
      <c r="CGT26" s="172"/>
      <c r="CGU26" s="162"/>
      <c r="CGV26" s="171"/>
      <c r="CGW26" s="171"/>
      <c r="CGX26" s="171"/>
      <c r="CGY26" s="171"/>
      <c r="CGZ26" s="171"/>
      <c r="CHA26" s="171"/>
      <c r="CHB26" s="172"/>
      <c r="CHC26" s="162"/>
      <c r="CHD26" s="171"/>
      <c r="CHE26" s="171"/>
      <c r="CHF26" s="171"/>
      <c r="CHG26" s="171"/>
      <c r="CHH26" s="171"/>
      <c r="CHI26" s="171"/>
      <c r="CHJ26" s="172"/>
      <c r="CHK26" s="162"/>
      <c r="CHL26" s="171"/>
      <c r="CHM26" s="171"/>
      <c r="CHN26" s="171"/>
      <c r="CHO26" s="171"/>
      <c r="CHP26" s="171"/>
      <c r="CHQ26" s="171"/>
      <c r="CHR26" s="172"/>
      <c r="CHS26" s="162"/>
      <c r="CHT26" s="171"/>
      <c r="CHU26" s="171"/>
      <c r="CHV26" s="171"/>
      <c r="CHW26" s="171"/>
      <c r="CHX26" s="171"/>
      <c r="CHY26" s="171"/>
      <c r="CHZ26" s="172"/>
      <c r="CIA26" s="162"/>
      <c r="CIB26" s="171"/>
      <c r="CIC26" s="171"/>
      <c r="CID26" s="171"/>
      <c r="CIE26" s="171"/>
      <c r="CIF26" s="171"/>
      <c r="CIG26" s="171"/>
      <c r="CIH26" s="172"/>
      <c r="CII26" s="162"/>
      <c r="CIJ26" s="171"/>
      <c r="CIK26" s="171"/>
      <c r="CIL26" s="171"/>
      <c r="CIM26" s="171"/>
      <c r="CIN26" s="171"/>
      <c r="CIO26" s="171"/>
      <c r="CIP26" s="172"/>
      <c r="CIQ26" s="162"/>
      <c r="CIR26" s="171"/>
      <c r="CIS26" s="171"/>
      <c r="CIT26" s="171"/>
      <c r="CIU26" s="171"/>
      <c r="CIV26" s="171"/>
      <c r="CIW26" s="171"/>
      <c r="CIX26" s="172"/>
      <c r="CIY26" s="162"/>
      <c r="CIZ26" s="171"/>
      <c r="CJA26" s="171"/>
      <c r="CJB26" s="171"/>
      <c r="CJC26" s="171"/>
      <c r="CJD26" s="171"/>
      <c r="CJE26" s="171"/>
      <c r="CJF26" s="172"/>
      <c r="CJG26" s="162"/>
      <c r="CJH26" s="171"/>
      <c r="CJI26" s="171"/>
      <c r="CJJ26" s="171"/>
      <c r="CJK26" s="171"/>
      <c r="CJL26" s="171"/>
      <c r="CJM26" s="171"/>
      <c r="CJN26" s="172"/>
      <c r="CJO26" s="162"/>
      <c r="CJP26" s="171"/>
      <c r="CJQ26" s="171"/>
      <c r="CJR26" s="171"/>
      <c r="CJS26" s="171"/>
      <c r="CJT26" s="171"/>
      <c r="CJU26" s="171"/>
      <c r="CJV26" s="172"/>
      <c r="CJW26" s="162"/>
      <c r="CJX26" s="171"/>
      <c r="CJY26" s="171"/>
      <c r="CJZ26" s="171"/>
      <c r="CKA26" s="171"/>
      <c r="CKB26" s="171"/>
      <c r="CKC26" s="171"/>
      <c r="CKD26" s="172"/>
      <c r="CKE26" s="162"/>
      <c r="CKF26" s="171"/>
      <c r="CKG26" s="171"/>
      <c r="CKH26" s="171"/>
      <c r="CKI26" s="171"/>
      <c r="CKJ26" s="171"/>
      <c r="CKK26" s="171"/>
      <c r="CKL26" s="172"/>
      <c r="CKM26" s="162"/>
      <c r="CKN26" s="171"/>
      <c r="CKO26" s="171"/>
      <c r="CKP26" s="171"/>
      <c r="CKQ26" s="171"/>
      <c r="CKR26" s="171"/>
      <c r="CKS26" s="171"/>
      <c r="CKT26" s="172"/>
      <c r="CKU26" s="162"/>
      <c r="CKV26" s="171"/>
      <c r="CKW26" s="171"/>
      <c r="CKX26" s="171"/>
      <c r="CKY26" s="171"/>
      <c r="CKZ26" s="171"/>
      <c r="CLA26" s="171"/>
      <c r="CLB26" s="172"/>
      <c r="CLC26" s="162"/>
      <c r="CLD26" s="171"/>
      <c r="CLE26" s="171"/>
      <c r="CLF26" s="171"/>
      <c r="CLG26" s="171"/>
      <c r="CLH26" s="171"/>
      <c r="CLI26" s="171"/>
      <c r="CLJ26" s="172"/>
      <c r="CLK26" s="162"/>
      <c r="CLL26" s="171"/>
      <c r="CLM26" s="171"/>
      <c r="CLN26" s="171"/>
      <c r="CLO26" s="171"/>
      <c r="CLP26" s="171"/>
      <c r="CLQ26" s="171"/>
      <c r="CLR26" s="172"/>
      <c r="CLS26" s="162"/>
      <c r="CLT26" s="171"/>
      <c r="CLU26" s="171"/>
      <c r="CLV26" s="171"/>
      <c r="CLW26" s="171"/>
      <c r="CLX26" s="171"/>
      <c r="CLY26" s="171"/>
      <c r="CLZ26" s="172"/>
      <c r="CMA26" s="162"/>
      <c r="CMB26" s="171"/>
      <c r="CMC26" s="171"/>
      <c r="CMD26" s="171"/>
      <c r="CME26" s="171"/>
      <c r="CMF26" s="171"/>
      <c r="CMG26" s="171"/>
      <c r="CMH26" s="172"/>
      <c r="CMI26" s="162"/>
      <c r="CMJ26" s="171"/>
      <c r="CMK26" s="171"/>
      <c r="CML26" s="171"/>
      <c r="CMM26" s="171"/>
      <c r="CMN26" s="171"/>
      <c r="CMO26" s="171"/>
      <c r="CMP26" s="172"/>
      <c r="CMQ26" s="162"/>
      <c r="CMR26" s="171"/>
      <c r="CMS26" s="171"/>
      <c r="CMT26" s="171"/>
      <c r="CMU26" s="171"/>
      <c r="CMV26" s="171"/>
      <c r="CMW26" s="171"/>
      <c r="CMX26" s="172"/>
      <c r="CMY26" s="162"/>
      <c r="CMZ26" s="171"/>
      <c r="CNA26" s="171"/>
      <c r="CNB26" s="171"/>
      <c r="CNC26" s="171"/>
      <c r="CND26" s="171"/>
      <c r="CNE26" s="171"/>
      <c r="CNF26" s="172"/>
      <c r="CNG26" s="162"/>
      <c r="CNH26" s="171"/>
      <c r="CNI26" s="171"/>
      <c r="CNJ26" s="171"/>
      <c r="CNK26" s="171"/>
      <c r="CNL26" s="171"/>
      <c r="CNM26" s="171"/>
      <c r="CNN26" s="172"/>
      <c r="CNO26" s="162"/>
      <c r="CNP26" s="171"/>
      <c r="CNQ26" s="171"/>
      <c r="CNR26" s="171"/>
      <c r="CNS26" s="171"/>
      <c r="CNT26" s="171"/>
      <c r="CNU26" s="171"/>
      <c r="CNV26" s="172"/>
      <c r="CNW26" s="162"/>
      <c r="CNX26" s="171"/>
      <c r="CNY26" s="171"/>
      <c r="CNZ26" s="171"/>
      <c r="COA26" s="171"/>
      <c r="COB26" s="171"/>
      <c r="COC26" s="171"/>
      <c r="COD26" s="172"/>
      <c r="COE26" s="162"/>
      <c r="COF26" s="171"/>
      <c r="COG26" s="171"/>
      <c r="COH26" s="171"/>
      <c r="COI26" s="171"/>
      <c r="COJ26" s="171"/>
      <c r="COK26" s="171"/>
      <c r="COL26" s="172"/>
      <c r="COM26" s="162"/>
      <c r="CON26" s="171"/>
      <c r="COO26" s="171"/>
      <c r="COP26" s="171"/>
      <c r="COQ26" s="171"/>
      <c r="COR26" s="171"/>
      <c r="COS26" s="171"/>
      <c r="COT26" s="172"/>
      <c r="COU26" s="162"/>
      <c r="COV26" s="171"/>
      <c r="COW26" s="171"/>
      <c r="COX26" s="171"/>
      <c r="COY26" s="171"/>
      <c r="COZ26" s="171"/>
      <c r="CPA26" s="171"/>
      <c r="CPB26" s="172"/>
      <c r="CPC26" s="162"/>
      <c r="CPD26" s="171"/>
      <c r="CPE26" s="171"/>
      <c r="CPF26" s="171"/>
      <c r="CPG26" s="171"/>
      <c r="CPH26" s="171"/>
      <c r="CPI26" s="171"/>
      <c r="CPJ26" s="172"/>
      <c r="CPK26" s="162"/>
      <c r="CPL26" s="171"/>
      <c r="CPM26" s="171"/>
      <c r="CPN26" s="171"/>
      <c r="CPO26" s="171"/>
      <c r="CPP26" s="171"/>
      <c r="CPQ26" s="171"/>
      <c r="CPR26" s="172"/>
      <c r="CPS26" s="162"/>
      <c r="CPT26" s="171"/>
      <c r="CPU26" s="171"/>
      <c r="CPV26" s="171"/>
      <c r="CPW26" s="171"/>
      <c r="CPX26" s="171"/>
      <c r="CPY26" s="171"/>
      <c r="CPZ26" s="172"/>
      <c r="CQA26" s="162"/>
      <c r="CQB26" s="171"/>
      <c r="CQC26" s="171"/>
      <c r="CQD26" s="171"/>
      <c r="CQE26" s="171"/>
      <c r="CQF26" s="171"/>
      <c r="CQG26" s="171"/>
      <c r="CQH26" s="172"/>
      <c r="CQI26" s="162"/>
      <c r="CQJ26" s="171"/>
      <c r="CQK26" s="171"/>
      <c r="CQL26" s="171"/>
      <c r="CQM26" s="171"/>
      <c r="CQN26" s="171"/>
      <c r="CQO26" s="171"/>
      <c r="CQP26" s="172"/>
      <c r="CQQ26" s="162"/>
      <c r="CQR26" s="171"/>
      <c r="CQS26" s="171"/>
      <c r="CQT26" s="171"/>
      <c r="CQU26" s="171"/>
      <c r="CQV26" s="171"/>
      <c r="CQW26" s="171"/>
      <c r="CQX26" s="172"/>
      <c r="CQY26" s="162"/>
      <c r="CQZ26" s="171"/>
      <c r="CRA26" s="171"/>
      <c r="CRB26" s="171"/>
      <c r="CRC26" s="171"/>
      <c r="CRD26" s="171"/>
      <c r="CRE26" s="171"/>
      <c r="CRF26" s="172"/>
      <c r="CRG26" s="162"/>
      <c r="CRH26" s="171"/>
      <c r="CRI26" s="171"/>
      <c r="CRJ26" s="171"/>
      <c r="CRK26" s="171"/>
      <c r="CRL26" s="171"/>
      <c r="CRM26" s="171"/>
      <c r="CRN26" s="172"/>
      <c r="CRO26" s="162"/>
      <c r="CRP26" s="171"/>
      <c r="CRQ26" s="171"/>
      <c r="CRR26" s="171"/>
      <c r="CRS26" s="171"/>
      <c r="CRT26" s="171"/>
      <c r="CRU26" s="171"/>
      <c r="CRV26" s="172"/>
      <c r="CRW26" s="162"/>
      <c r="CRX26" s="171"/>
      <c r="CRY26" s="171"/>
      <c r="CRZ26" s="171"/>
      <c r="CSA26" s="171"/>
      <c r="CSB26" s="171"/>
      <c r="CSC26" s="171"/>
      <c r="CSD26" s="172"/>
      <c r="CSE26" s="162"/>
      <c r="CSF26" s="171"/>
      <c r="CSG26" s="171"/>
      <c r="CSH26" s="171"/>
      <c r="CSI26" s="171"/>
      <c r="CSJ26" s="171"/>
      <c r="CSK26" s="171"/>
      <c r="CSL26" s="172"/>
      <c r="CSM26" s="162"/>
      <c r="CSN26" s="171"/>
      <c r="CSO26" s="171"/>
      <c r="CSP26" s="171"/>
      <c r="CSQ26" s="171"/>
      <c r="CSR26" s="171"/>
      <c r="CSS26" s="171"/>
      <c r="CST26" s="172"/>
      <c r="CSU26" s="162"/>
      <c r="CSV26" s="171"/>
      <c r="CSW26" s="171"/>
      <c r="CSX26" s="171"/>
      <c r="CSY26" s="171"/>
      <c r="CSZ26" s="171"/>
      <c r="CTA26" s="171"/>
      <c r="CTB26" s="172"/>
      <c r="CTC26" s="162"/>
      <c r="CTD26" s="171"/>
      <c r="CTE26" s="171"/>
      <c r="CTF26" s="171"/>
      <c r="CTG26" s="171"/>
      <c r="CTH26" s="171"/>
      <c r="CTI26" s="171"/>
      <c r="CTJ26" s="172"/>
      <c r="CTK26" s="162"/>
      <c r="CTL26" s="171"/>
      <c r="CTM26" s="171"/>
      <c r="CTN26" s="171"/>
      <c r="CTO26" s="171"/>
      <c r="CTP26" s="171"/>
      <c r="CTQ26" s="171"/>
      <c r="CTR26" s="172"/>
      <c r="CTS26" s="162"/>
      <c r="CTT26" s="171"/>
      <c r="CTU26" s="171"/>
      <c r="CTV26" s="171"/>
      <c r="CTW26" s="171"/>
      <c r="CTX26" s="171"/>
      <c r="CTY26" s="171"/>
      <c r="CTZ26" s="172"/>
      <c r="CUA26" s="162"/>
      <c r="CUB26" s="171"/>
      <c r="CUC26" s="171"/>
      <c r="CUD26" s="171"/>
      <c r="CUE26" s="171"/>
      <c r="CUF26" s="171"/>
      <c r="CUG26" s="171"/>
      <c r="CUH26" s="172"/>
      <c r="CUI26" s="162"/>
      <c r="CUJ26" s="171"/>
      <c r="CUK26" s="171"/>
      <c r="CUL26" s="171"/>
      <c r="CUM26" s="171"/>
      <c r="CUN26" s="171"/>
      <c r="CUO26" s="171"/>
      <c r="CUP26" s="172"/>
      <c r="CUQ26" s="162"/>
      <c r="CUR26" s="171"/>
      <c r="CUS26" s="171"/>
      <c r="CUT26" s="171"/>
      <c r="CUU26" s="171"/>
      <c r="CUV26" s="171"/>
      <c r="CUW26" s="171"/>
      <c r="CUX26" s="172"/>
      <c r="CUY26" s="162"/>
      <c r="CUZ26" s="171"/>
      <c r="CVA26" s="171"/>
      <c r="CVB26" s="171"/>
      <c r="CVC26" s="171"/>
      <c r="CVD26" s="171"/>
      <c r="CVE26" s="171"/>
      <c r="CVF26" s="172"/>
      <c r="CVG26" s="162"/>
      <c r="CVH26" s="171"/>
      <c r="CVI26" s="171"/>
      <c r="CVJ26" s="171"/>
      <c r="CVK26" s="171"/>
      <c r="CVL26" s="171"/>
      <c r="CVM26" s="171"/>
      <c r="CVN26" s="172"/>
      <c r="CVO26" s="162"/>
      <c r="CVP26" s="171"/>
      <c r="CVQ26" s="171"/>
      <c r="CVR26" s="171"/>
      <c r="CVS26" s="171"/>
      <c r="CVT26" s="171"/>
      <c r="CVU26" s="171"/>
      <c r="CVV26" s="172"/>
      <c r="CVW26" s="162"/>
      <c r="CVX26" s="171"/>
      <c r="CVY26" s="171"/>
      <c r="CVZ26" s="171"/>
      <c r="CWA26" s="171"/>
      <c r="CWB26" s="171"/>
      <c r="CWC26" s="171"/>
      <c r="CWD26" s="172"/>
      <c r="CWE26" s="162"/>
      <c r="CWF26" s="171"/>
      <c r="CWG26" s="171"/>
      <c r="CWH26" s="171"/>
      <c r="CWI26" s="171"/>
      <c r="CWJ26" s="171"/>
      <c r="CWK26" s="171"/>
      <c r="CWL26" s="172"/>
      <c r="CWM26" s="162"/>
      <c r="CWN26" s="171"/>
      <c r="CWO26" s="171"/>
      <c r="CWP26" s="171"/>
      <c r="CWQ26" s="171"/>
      <c r="CWR26" s="171"/>
      <c r="CWS26" s="171"/>
      <c r="CWT26" s="172"/>
      <c r="CWU26" s="162"/>
      <c r="CWV26" s="171"/>
      <c r="CWW26" s="171"/>
      <c r="CWX26" s="171"/>
      <c r="CWY26" s="171"/>
      <c r="CWZ26" s="171"/>
      <c r="CXA26" s="171"/>
      <c r="CXB26" s="172"/>
      <c r="CXC26" s="162"/>
      <c r="CXD26" s="171"/>
      <c r="CXE26" s="171"/>
      <c r="CXF26" s="171"/>
      <c r="CXG26" s="171"/>
      <c r="CXH26" s="171"/>
      <c r="CXI26" s="171"/>
      <c r="CXJ26" s="172"/>
      <c r="CXK26" s="162"/>
      <c r="CXL26" s="171"/>
      <c r="CXM26" s="171"/>
      <c r="CXN26" s="171"/>
      <c r="CXO26" s="171"/>
      <c r="CXP26" s="171"/>
      <c r="CXQ26" s="171"/>
      <c r="CXR26" s="172"/>
      <c r="CXS26" s="162"/>
      <c r="CXT26" s="171"/>
      <c r="CXU26" s="171"/>
      <c r="CXV26" s="171"/>
      <c r="CXW26" s="171"/>
      <c r="CXX26" s="171"/>
      <c r="CXY26" s="171"/>
      <c r="CXZ26" s="172"/>
      <c r="CYA26" s="162"/>
      <c r="CYB26" s="171"/>
      <c r="CYC26" s="171"/>
      <c r="CYD26" s="171"/>
      <c r="CYE26" s="171"/>
      <c r="CYF26" s="171"/>
      <c r="CYG26" s="171"/>
      <c r="CYH26" s="172"/>
      <c r="CYI26" s="162"/>
      <c r="CYJ26" s="171"/>
      <c r="CYK26" s="171"/>
      <c r="CYL26" s="171"/>
      <c r="CYM26" s="171"/>
      <c r="CYN26" s="171"/>
      <c r="CYO26" s="171"/>
      <c r="CYP26" s="172"/>
      <c r="CYQ26" s="162"/>
      <c r="CYR26" s="171"/>
      <c r="CYS26" s="171"/>
      <c r="CYT26" s="171"/>
      <c r="CYU26" s="171"/>
      <c r="CYV26" s="171"/>
      <c r="CYW26" s="171"/>
      <c r="CYX26" s="172"/>
      <c r="CYY26" s="162"/>
      <c r="CYZ26" s="171"/>
      <c r="CZA26" s="171"/>
      <c r="CZB26" s="171"/>
      <c r="CZC26" s="171"/>
      <c r="CZD26" s="171"/>
      <c r="CZE26" s="171"/>
      <c r="CZF26" s="172"/>
      <c r="CZG26" s="162"/>
      <c r="CZH26" s="171"/>
      <c r="CZI26" s="171"/>
      <c r="CZJ26" s="171"/>
      <c r="CZK26" s="171"/>
      <c r="CZL26" s="171"/>
      <c r="CZM26" s="171"/>
      <c r="CZN26" s="172"/>
      <c r="CZO26" s="162"/>
      <c r="CZP26" s="171"/>
      <c r="CZQ26" s="171"/>
      <c r="CZR26" s="171"/>
      <c r="CZS26" s="171"/>
      <c r="CZT26" s="171"/>
      <c r="CZU26" s="171"/>
      <c r="CZV26" s="172"/>
      <c r="CZW26" s="162"/>
      <c r="CZX26" s="171"/>
      <c r="CZY26" s="171"/>
      <c r="CZZ26" s="171"/>
      <c r="DAA26" s="171"/>
      <c r="DAB26" s="171"/>
      <c r="DAC26" s="171"/>
      <c r="DAD26" s="172"/>
      <c r="DAE26" s="162"/>
      <c r="DAF26" s="171"/>
      <c r="DAG26" s="171"/>
      <c r="DAH26" s="171"/>
      <c r="DAI26" s="171"/>
      <c r="DAJ26" s="171"/>
      <c r="DAK26" s="171"/>
      <c r="DAL26" s="172"/>
      <c r="DAM26" s="162"/>
      <c r="DAN26" s="171"/>
      <c r="DAO26" s="171"/>
      <c r="DAP26" s="171"/>
      <c r="DAQ26" s="171"/>
      <c r="DAR26" s="171"/>
      <c r="DAS26" s="171"/>
      <c r="DAT26" s="172"/>
      <c r="DAU26" s="162"/>
      <c r="DAV26" s="171"/>
      <c r="DAW26" s="171"/>
      <c r="DAX26" s="171"/>
      <c r="DAY26" s="171"/>
      <c r="DAZ26" s="171"/>
      <c r="DBA26" s="171"/>
      <c r="DBB26" s="172"/>
      <c r="DBC26" s="162"/>
      <c r="DBD26" s="171"/>
      <c r="DBE26" s="171"/>
      <c r="DBF26" s="171"/>
      <c r="DBG26" s="171"/>
      <c r="DBH26" s="171"/>
      <c r="DBI26" s="171"/>
      <c r="DBJ26" s="172"/>
      <c r="DBK26" s="162"/>
      <c r="DBL26" s="171"/>
      <c r="DBM26" s="171"/>
      <c r="DBN26" s="171"/>
      <c r="DBO26" s="171"/>
      <c r="DBP26" s="171"/>
      <c r="DBQ26" s="171"/>
      <c r="DBR26" s="172"/>
      <c r="DBS26" s="162"/>
      <c r="DBT26" s="171"/>
      <c r="DBU26" s="171"/>
      <c r="DBV26" s="171"/>
      <c r="DBW26" s="171"/>
      <c r="DBX26" s="171"/>
      <c r="DBY26" s="171"/>
      <c r="DBZ26" s="172"/>
      <c r="DCA26" s="162"/>
      <c r="DCB26" s="171"/>
      <c r="DCC26" s="171"/>
      <c r="DCD26" s="171"/>
      <c r="DCE26" s="171"/>
      <c r="DCF26" s="171"/>
      <c r="DCG26" s="171"/>
      <c r="DCH26" s="172"/>
      <c r="DCI26" s="162"/>
      <c r="DCJ26" s="171"/>
      <c r="DCK26" s="171"/>
      <c r="DCL26" s="171"/>
      <c r="DCM26" s="171"/>
      <c r="DCN26" s="171"/>
      <c r="DCO26" s="171"/>
      <c r="DCP26" s="172"/>
      <c r="DCQ26" s="162"/>
      <c r="DCR26" s="171"/>
      <c r="DCS26" s="171"/>
      <c r="DCT26" s="171"/>
      <c r="DCU26" s="171"/>
      <c r="DCV26" s="171"/>
      <c r="DCW26" s="171"/>
      <c r="DCX26" s="172"/>
      <c r="DCY26" s="162"/>
      <c r="DCZ26" s="171"/>
      <c r="DDA26" s="171"/>
      <c r="DDB26" s="171"/>
      <c r="DDC26" s="171"/>
      <c r="DDD26" s="171"/>
      <c r="DDE26" s="171"/>
      <c r="DDF26" s="172"/>
      <c r="DDG26" s="162"/>
      <c r="DDH26" s="171"/>
      <c r="DDI26" s="171"/>
      <c r="DDJ26" s="171"/>
      <c r="DDK26" s="171"/>
      <c r="DDL26" s="171"/>
      <c r="DDM26" s="171"/>
      <c r="DDN26" s="172"/>
      <c r="DDO26" s="162"/>
      <c r="DDP26" s="171"/>
      <c r="DDQ26" s="171"/>
      <c r="DDR26" s="171"/>
      <c r="DDS26" s="171"/>
      <c r="DDT26" s="171"/>
      <c r="DDU26" s="171"/>
      <c r="DDV26" s="172"/>
      <c r="DDW26" s="162"/>
      <c r="DDX26" s="171"/>
      <c r="DDY26" s="171"/>
      <c r="DDZ26" s="171"/>
      <c r="DEA26" s="171"/>
      <c r="DEB26" s="171"/>
      <c r="DEC26" s="171"/>
      <c r="DED26" s="172"/>
      <c r="DEE26" s="162"/>
      <c r="DEF26" s="171"/>
      <c r="DEG26" s="171"/>
      <c r="DEH26" s="171"/>
      <c r="DEI26" s="171"/>
      <c r="DEJ26" s="171"/>
      <c r="DEK26" s="171"/>
      <c r="DEL26" s="172"/>
      <c r="DEM26" s="162"/>
      <c r="DEN26" s="171"/>
      <c r="DEO26" s="171"/>
      <c r="DEP26" s="171"/>
      <c r="DEQ26" s="171"/>
      <c r="DER26" s="171"/>
      <c r="DES26" s="171"/>
      <c r="DET26" s="172"/>
      <c r="DEU26" s="162"/>
      <c r="DEV26" s="171"/>
      <c r="DEW26" s="171"/>
      <c r="DEX26" s="171"/>
      <c r="DEY26" s="171"/>
      <c r="DEZ26" s="171"/>
      <c r="DFA26" s="171"/>
      <c r="DFB26" s="172"/>
      <c r="DFC26" s="162"/>
      <c r="DFD26" s="171"/>
      <c r="DFE26" s="171"/>
      <c r="DFF26" s="171"/>
      <c r="DFG26" s="171"/>
      <c r="DFH26" s="171"/>
      <c r="DFI26" s="171"/>
      <c r="DFJ26" s="172"/>
      <c r="DFK26" s="162"/>
      <c r="DFL26" s="171"/>
      <c r="DFM26" s="171"/>
      <c r="DFN26" s="171"/>
      <c r="DFO26" s="171"/>
      <c r="DFP26" s="171"/>
      <c r="DFQ26" s="171"/>
      <c r="DFR26" s="172"/>
      <c r="DFS26" s="162"/>
      <c r="DFT26" s="171"/>
      <c r="DFU26" s="171"/>
      <c r="DFV26" s="171"/>
      <c r="DFW26" s="171"/>
      <c r="DFX26" s="171"/>
      <c r="DFY26" s="171"/>
      <c r="DFZ26" s="172"/>
      <c r="DGA26" s="162"/>
      <c r="DGB26" s="171"/>
      <c r="DGC26" s="171"/>
      <c r="DGD26" s="171"/>
      <c r="DGE26" s="171"/>
      <c r="DGF26" s="171"/>
      <c r="DGG26" s="171"/>
      <c r="DGH26" s="172"/>
      <c r="DGI26" s="162"/>
      <c r="DGJ26" s="171"/>
      <c r="DGK26" s="171"/>
      <c r="DGL26" s="171"/>
      <c r="DGM26" s="171"/>
      <c r="DGN26" s="171"/>
      <c r="DGO26" s="171"/>
      <c r="DGP26" s="172"/>
      <c r="DGQ26" s="162"/>
      <c r="DGR26" s="171"/>
      <c r="DGS26" s="171"/>
      <c r="DGT26" s="171"/>
      <c r="DGU26" s="171"/>
      <c r="DGV26" s="171"/>
      <c r="DGW26" s="171"/>
      <c r="DGX26" s="172"/>
      <c r="DGY26" s="162"/>
      <c r="DGZ26" s="171"/>
      <c r="DHA26" s="171"/>
      <c r="DHB26" s="171"/>
      <c r="DHC26" s="171"/>
      <c r="DHD26" s="171"/>
      <c r="DHE26" s="171"/>
      <c r="DHF26" s="172"/>
      <c r="DHG26" s="162"/>
      <c r="DHH26" s="171"/>
      <c r="DHI26" s="171"/>
      <c r="DHJ26" s="171"/>
      <c r="DHK26" s="171"/>
      <c r="DHL26" s="171"/>
      <c r="DHM26" s="171"/>
      <c r="DHN26" s="172"/>
      <c r="DHO26" s="162"/>
      <c r="DHP26" s="171"/>
      <c r="DHQ26" s="171"/>
      <c r="DHR26" s="171"/>
      <c r="DHS26" s="171"/>
      <c r="DHT26" s="171"/>
      <c r="DHU26" s="171"/>
      <c r="DHV26" s="172"/>
      <c r="DHW26" s="162"/>
      <c r="DHX26" s="171"/>
      <c r="DHY26" s="171"/>
      <c r="DHZ26" s="171"/>
      <c r="DIA26" s="171"/>
      <c r="DIB26" s="171"/>
      <c r="DIC26" s="171"/>
      <c r="DID26" s="172"/>
      <c r="DIE26" s="162"/>
      <c r="DIF26" s="171"/>
      <c r="DIG26" s="171"/>
      <c r="DIH26" s="171"/>
      <c r="DII26" s="171"/>
      <c r="DIJ26" s="171"/>
      <c r="DIK26" s="171"/>
      <c r="DIL26" s="172"/>
      <c r="DIM26" s="162"/>
      <c r="DIN26" s="171"/>
      <c r="DIO26" s="171"/>
      <c r="DIP26" s="171"/>
      <c r="DIQ26" s="171"/>
      <c r="DIR26" s="171"/>
      <c r="DIS26" s="171"/>
      <c r="DIT26" s="172"/>
      <c r="DIU26" s="162"/>
      <c r="DIV26" s="171"/>
      <c r="DIW26" s="171"/>
      <c r="DIX26" s="171"/>
      <c r="DIY26" s="171"/>
      <c r="DIZ26" s="171"/>
      <c r="DJA26" s="171"/>
      <c r="DJB26" s="172"/>
      <c r="DJC26" s="162"/>
      <c r="DJD26" s="171"/>
      <c r="DJE26" s="171"/>
      <c r="DJF26" s="171"/>
      <c r="DJG26" s="171"/>
      <c r="DJH26" s="171"/>
      <c r="DJI26" s="171"/>
      <c r="DJJ26" s="172"/>
      <c r="DJK26" s="162"/>
      <c r="DJL26" s="171"/>
      <c r="DJM26" s="171"/>
      <c r="DJN26" s="171"/>
      <c r="DJO26" s="171"/>
      <c r="DJP26" s="171"/>
      <c r="DJQ26" s="171"/>
      <c r="DJR26" s="172"/>
      <c r="DJS26" s="162"/>
      <c r="DJT26" s="171"/>
      <c r="DJU26" s="171"/>
      <c r="DJV26" s="171"/>
      <c r="DJW26" s="171"/>
      <c r="DJX26" s="171"/>
      <c r="DJY26" s="171"/>
      <c r="DJZ26" s="172"/>
      <c r="DKA26" s="162"/>
      <c r="DKB26" s="171"/>
      <c r="DKC26" s="171"/>
      <c r="DKD26" s="171"/>
      <c r="DKE26" s="171"/>
      <c r="DKF26" s="171"/>
      <c r="DKG26" s="171"/>
      <c r="DKH26" s="172"/>
      <c r="DKI26" s="162"/>
      <c r="DKJ26" s="171"/>
      <c r="DKK26" s="171"/>
      <c r="DKL26" s="171"/>
      <c r="DKM26" s="171"/>
      <c r="DKN26" s="171"/>
      <c r="DKO26" s="171"/>
      <c r="DKP26" s="172"/>
      <c r="DKQ26" s="162"/>
      <c r="DKR26" s="171"/>
      <c r="DKS26" s="171"/>
      <c r="DKT26" s="171"/>
      <c r="DKU26" s="171"/>
      <c r="DKV26" s="171"/>
      <c r="DKW26" s="171"/>
      <c r="DKX26" s="172"/>
      <c r="DKY26" s="162"/>
      <c r="DKZ26" s="171"/>
      <c r="DLA26" s="171"/>
      <c r="DLB26" s="171"/>
      <c r="DLC26" s="171"/>
      <c r="DLD26" s="171"/>
      <c r="DLE26" s="171"/>
      <c r="DLF26" s="172"/>
      <c r="DLG26" s="162"/>
      <c r="DLH26" s="171"/>
      <c r="DLI26" s="171"/>
      <c r="DLJ26" s="171"/>
      <c r="DLK26" s="171"/>
      <c r="DLL26" s="171"/>
      <c r="DLM26" s="171"/>
      <c r="DLN26" s="172"/>
      <c r="DLO26" s="162"/>
      <c r="DLP26" s="171"/>
      <c r="DLQ26" s="171"/>
      <c r="DLR26" s="171"/>
      <c r="DLS26" s="171"/>
      <c r="DLT26" s="171"/>
      <c r="DLU26" s="171"/>
      <c r="DLV26" s="172"/>
      <c r="DLW26" s="162"/>
      <c r="DLX26" s="171"/>
      <c r="DLY26" s="171"/>
      <c r="DLZ26" s="171"/>
      <c r="DMA26" s="171"/>
      <c r="DMB26" s="171"/>
      <c r="DMC26" s="171"/>
      <c r="DMD26" s="172"/>
      <c r="DME26" s="162"/>
      <c r="DMF26" s="171"/>
      <c r="DMG26" s="171"/>
      <c r="DMH26" s="171"/>
      <c r="DMI26" s="171"/>
      <c r="DMJ26" s="171"/>
      <c r="DMK26" s="171"/>
      <c r="DML26" s="172"/>
      <c r="DMM26" s="162"/>
      <c r="DMN26" s="171"/>
      <c r="DMO26" s="171"/>
      <c r="DMP26" s="171"/>
      <c r="DMQ26" s="171"/>
      <c r="DMR26" s="171"/>
      <c r="DMS26" s="171"/>
      <c r="DMT26" s="172"/>
      <c r="DMU26" s="162"/>
      <c r="DMV26" s="171"/>
      <c r="DMW26" s="171"/>
      <c r="DMX26" s="171"/>
      <c r="DMY26" s="171"/>
      <c r="DMZ26" s="171"/>
      <c r="DNA26" s="171"/>
      <c r="DNB26" s="172"/>
      <c r="DNC26" s="162"/>
      <c r="DND26" s="171"/>
      <c r="DNE26" s="171"/>
      <c r="DNF26" s="171"/>
      <c r="DNG26" s="171"/>
      <c r="DNH26" s="171"/>
      <c r="DNI26" s="171"/>
      <c r="DNJ26" s="172"/>
      <c r="DNK26" s="162"/>
      <c r="DNL26" s="171"/>
      <c r="DNM26" s="171"/>
      <c r="DNN26" s="171"/>
      <c r="DNO26" s="171"/>
      <c r="DNP26" s="171"/>
      <c r="DNQ26" s="171"/>
      <c r="DNR26" s="172"/>
      <c r="DNS26" s="162"/>
      <c r="DNT26" s="171"/>
      <c r="DNU26" s="171"/>
      <c r="DNV26" s="171"/>
      <c r="DNW26" s="171"/>
      <c r="DNX26" s="171"/>
      <c r="DNY26" s="171"/>
      <c r="DNZ26" s="172"/>
      <c r="DOA26" s="162"/>
      <c r="DOB26" s="171"/>
      <c r="DOC26" s="171"/>
      <c r="DOD26" s="171"/>
      <c r="DOE26" s="171"/>
      <c r="DOF26" s="171"/>
      <c r="DOG26" s="171"/>
      <c r="DOH26" s="172"/>
      <c r="DOI26" s="162"/>
      <c r="DOJ26" s="171"/>
      <c r="DOK26" s="171"/>
      <c r="DOL26" s="171"/>
      <c r="DOM26" s="171"/>
      <c r="DON26" s="171"/>
      <c r="DOO26" s="171"/>
      <c r="DOP26" s="172"/>
      <c r="DOQ26" s="162"/>
      <c r="DOR26" s="171"/>
      <c r="DOS26" s="171"/>
      <c r="DOT26" s="171"/>
      <c r="DOU26" s="171"/>
      <c r="DOV26" s="171"/>
      <c r="DOW26" s="171"/>
      <c r="DOX26" s="172"/>
      <c r="DOY26" s="162"/>
      <c r="DOZ26" s="171"/>
      <c r="DPA26" s="171"/>
      <c r="DPB26" s="171"/>
      <c r="DPC26" s="171"/>
      <c r="DPD26" s="171"/>
      <c r="DPE26" s="171"/>
      <c r="DPF26" s="172"/>
      <c r="DPG26" s="162"/>
      <c r="DPH26" s="171"/>
      <c r="DPI26" s="171"/>
      <c r="DPJ26" s="171"/>
      <c r="DPK26" s="171"/>
      <c r="DPL26" s="171"/>
      <c r="DPM26" s="171"/>
      <c r="DPN26" s="172"/>
      <c r="DPO26" s="162"/>
      <c r="DPP26" s="171"/>
      <c r="DPQ26" s="171"/>
      <c r="DPR26" s="171"/>
      <c r="DPS26" s="171"/>
      <c r="DPT26" s="171"/>
      <c r="DPU26" s="171"/>
      <c r="DPV26" s="172"/>
      <c r="DPW26" s="162"/>
      <c r="DPX26" s="171"/>
      <c r="DPY26" s="171"/>
      <c r="DPZ26" s="171"/>
      <c r="DQA26" s="171"/>
      <c r="DQB26" s="171"/>
      <c r="DQC26" s="171"/>
      <c r="DQD26" s="172"/>
      <c r="DQE26" s="162"/>
      <c r="DQF26" s="171"/>
      <c r="DQG26" s="171"/>
      <c r="DQH26" s="171"/>
      <c r="DQI26" s="171"/>
      <c r="DQJ26" s="171"/>
      <c r="DQK26" s="171"/>
      <c r="DQL26" s="172"/>
      <c r="DQM26" s="162"/>
      <c r="DQN26" s="171"/>
      <c r="DQO26" s="171"/>
      <c r="DQP26" s="171"/>
      <c r="DQQ26" s="171"/>
      <c r="DQR26" s="171"/>
      <c r="DQS26" s="171"/>
      <c r="DQT26" s="172"/>
      <c r="DQU26" s="162"/>
      <c r="DQV26" s="171"/>
      <c r="DQW26" s="171"/>
      <c r="DQX26" s="171"/>
      <c r="DQY26" s="171"/>
      <c r="DQZ26" s="171"/>
      <c r="DRA26" s="171"/>
      <c r="DRB26" s="172"/>
      <c r="DRC26" s="162"/>
      <c r="DRD26" s="171"/>
      <c r="DRE26" s="171"/>
      <c r="DRF26" s="171"/>
      <c r="DRG26" s="171"/>
      <c r="DRH26" s="171"/>
      <c r="DRI26" s="171"/>
      <c r="DRJ26" s="172"/>
      <c r="DRK26" s="162"/>
      <c r="DRL26" s="171"/>
      <c r="DRM26" s="171"/>
      <c r="DRN26" s="171"/>
      <c r="DRO26" s="171"/>
      <c r="DRP26" s="171"/>
      <c r="DRQ26" s="171"/>
      <c r="DRR26" s="172"/>
      <c r="DRS26" s="162"/>
      <c r="DRT26" s="171"/>
      <c r="DRU26" s="171"/>
      <c r="DRV26" s="171"/>
      <c r="DRW26" s="171"/>
      <c r="DRX26" s="171"/>
      <c r="DRY26" s="171"/>
      <c r="DRZ26" s="172"/>
      <c r="DSA26" s="162"/>
      <c r="DSB26" s="171"/>
      <c r="DSC26" s="171"/>
      <c r="DSD26" s="171"/>
      <c r="DSE26" s="171"/>
      <c r="DSF26" s="171"/>
      <c r="DSG26" s="171"/>
      <c r="DSH26" s="172"/>
      <c r="DSI26" s="162"/>
      <c r="DSJ26" s="171"/>
      <c r="DSK26" s="171"/>
      <c r="DSL26" s="171"/>
      <c r="DSM26" s="171"/>
      <c r="DSN26" s="171"/>
      <c r="DSO26" s="171"/>
      <c r="DSP26" s="172"/>
      <c r="DSQ26" s="162"/>
      <c r="DSR26" s="171"/>
      <c r="DSS26" s="171"/>
      <c r="DST26" s="171"/>
      <c r="DSU26" s="171"/>
      <c r="DSV26" s="171"/>
      <c r="DSW26" s="171"/>
      <c r="DSX26" s="172"/>
      <c r="DSY26" s="162"/>
      <c r="DSZ26" s="171"/>
      <c r="DTA26" s="171"/>
      <c r="DTB26" s="171"/>
      <c r="DTC26" s="171"/>
      <c r="DTD26" s="171"/>
      <c r="DTE26" s="171"/>
      <c r="DTF26" s="172"/>
      <c r="DTG26" s="162"/>
      <c r="DTH26" s="171"/>
      <c r="DTI26" s="171"/>
      <c r="DTJ26" s="171"/>
      <c r="DTK26" s="171"/>
      <c r="DTL26" s="171"/>
      <c r="DTM26" s="171"/>
      <c r="DTN26" s="172"/>
      <c r="DTO26" s="162"/>
      <c r="DTP26" s="171"/>
      <c r="DTQ26" s="171"/>
      <c r="DTR26" s="171"/>
      <c r="DTS26" s="171"/>
      <c r="DTT26" s="171"/>
      <c r="DTU26" s="171"/>
      <c r="DTV26" s="172"/>
      <c r="DTW26" s="162"/>
      <c r="DTX26" s="171"/>
      <c r="DTY26" s="171"/>
      <c r="DTZ26" s="171"/>
      <c r="DUA26" s="171"/>
      <c r="DUB26" s="171"/>
      <c r="DUC26" s="171"/>
      <c r="DUD26" s="172"/>
      <c r="DUE26" s="162"/>
      <c r="DUF26" s="171"/>
      <c r="DUG26" s="171"/>
      <c r="DUH26" s="171"/>
      <c r="DUI26" s="171"/>
      <c r="DUJ26" s="171"/>
      <c r="DUK26" s="171"/>
      <c r="DUL26" s="172"/>
      <c r="DUM26" s="162"/>
      <c r="DUN26" s="171"/>
      <c r="DUO26" s="171"/>
      <c r="DUP26" s="171"/>
      <c r="DUQ26" s="171"/>
      <c r="DUR26" s="171"/>
      <c r="DUS26" s="171"/>
      <c r="DUT26" s="172"/>
      <c r="DUU26" s="162"/>
      <c r="DUV26" s="171"/>
      <c r="DUW26" s="171"/>
      <c r="DUX26" s="171"/>
      <c r="DUY26" s="171"/>
      <c r="DUZ26" s="171"/>
      <c r="DVA26" s="171"/>
      <c r="DVB26" s="172"/>
      <c r="DVC26" s="162"/>
      <c r="DVD26" s="171"/>
      <c r="DVE26" s="171"/>
      <c r="DVF26" s="171"/>
      <c r="DVG26" s="171"/>
      <c r="DVH26" s="171"/>
      <c r="DVI26" s="171"/>
      <c r="DVJ26" s="172"/>
      <c r="DVK26" s="162"/>
      <c r="DVL26" s="171"/>
      <c r="DVM26" s="171"/>
      <c r="DVN26" s="171"/>
      <c r="DVO26" s="171"/>
      <c r="DVP26" s="171"/>
      <c r="DVQ26" s="171"/>
      <c r="DVR26" s="172"/>
      <c r="DVS26" s="162"/>
      <c r="DVT26" s="171"/>
      <c r="DVU26" s="171"/>
      <c r="DVV26" s="171"/>
      <c r="DVW26" s="171"/>
      <c r="DVX26" s="171"/>
      <c r="DVY26" s="171"/>
      <c r="DVZ26" s="172"/>
      <c r="DWA26" s="162"/>
      <c r="DWB26" s="171"/>
      <c r="DWC26" s="171"/>
      <c r="DWD26" s="171"/>
      <c r="DWE26" s="171"/>
      <c r="DWF26" s="171"/>
      <c r="DWG26" s="171"/>
      <c r="DWH26" s="172"/>
      <c r="DWI26" s="162"/>
      <c r="DWJ26" s="171"/>
      <c r="DWK26" s="171"/>
      <c r="DWL26" s="171"/>
      <c r="DWM26" s="171"/>
      <c r="DWN26" s="171"/>
      <c r="DWO26" s="171"/>
      <c r="DWP26" s="172"/>
      <c r="DWQ26" s="162"/>
      <c r="DWR26" s="171"/>
      <c r="DWS26" s="171"/>
      <c r="DWT26" s="171"/>
      <c r="DWU26" s="171"/>
      <c r="DWV26" s="171"/>
      <c r="DWW26" s="171"/>
      <c r="DWX26" s="172"/>
      <c r="DWY26" s="162"/>
      <c r="DWZ26" s="171"/>
      <c r="DXA26" s="171"/>
      <c r="DXB26" s="171"/>
      <c r="DXC26" s="171"/>
      <c r="DXD26" s="171"/>
      <c r="DXE26" s="171"/>
      <c r="DXF26" s="172"/>
      <c r="DXG26" s="162"/>
      <c r="DXH26" s="171"/>
      <c r="DXI26" s="171"/>
      <c r="DXJ26" s="171"/>
      <c r="DXK26" s="171"/>
      <c r="DXL26" s="171"/>
      <c r="DXM26" s="171"/>
      <c r="DXN26" s="172"/>
      <c r="DXO26" s="162"/>
      <c r="DXP26" s="171"/>
      <c r="DXQ26" s="171"/>
      <c r="DXR26" s="171"/>
      <c r="DXS26" s="171"/>
      <c r="DXT26" s="171"/>
      <c r="DXU26" s="171"/>
      <c r="DXV26" s="172"/>
      <c r="DXW26" s="162"/>
      <c r="DXX26" s="171"/>
      <c r="DXY26" s="171"/>
      <c r="DXZ26" s="171"/>
      <c r="DYA26" s="171"/>
      <c r="DYB26" s="171"/>
      <c r="DYC26" s="171"/>
      <c r="DYD26" s="172"/>
      <c r="DYE26" s="162"/>
      <c r="DYF26" s="171"/>
      <c r="DYG26" s="171"/>
      <c r="DYH26" s="171"/>
      <c r="DYI26" s="171"/>
      <c r="DYJ26" s="171"/>
      <c r="DYK26" s="171"/>
      <c r="DYL26" s="172"/>
      <c r="DYM26" s="162"/>
      <c r="DYN26" s="171"/>
      <c r="DYO26" s="171"/>
      <c r="DYP26" s="171"/>
      <c r="DYQ26" s="171"/>
      <c r="DYR26" s="171"/>
      <c r="DYS26" s="171"/>
      <c r="DYT26" s="172"/>
      <c r="DYU26" s="162"/>
      <c r="DYV26" s="171"/>
      <c r="DYW26" s="171"/>
      <c r="DYX26" s="171"/>
      <c r="DYY26" s="171"/>
      <c r="DYZ26" s="171"/>
      <c r="DZA26" s="171"/>
      <c r="DZB26" s="172"/>
      <c r="DZC26" s="162"/>
      <c r="DZD26" s="171"/>
      <c r="DZE26" s="171"/>
      <c r="DZF26" s="171"/>
      <c r="DZG26" s="171"/>
      <c r="DZH26" s="171"/>
      <c r="DZI26" s="171"/>
      <c r="DZJ26" s="172"/>
      <c r="DZK26" s="162"/>
      <c r="DZL26" s="171"/>
      <c r="DZM26" s="171"/>
      <c r="DZN26" s="171"/>
      <c r="DZO26" s="171"/>
      <c r="DZP26" s="171"/>
      <c r="DZQ26" s="171"/>
      <c r="DZR26" s="172"/>
      <c r="DZS26" s="162"/>
      <c r="DZT26" s="171"/>
      <c r="DZU26" s="171"/>
      <c r="DZV26" s="171"/>
      <c r="DZW26" s="171"/>
      <c r="DZX26" s="171"/>
      <c r="DZY26" s="171"/>
      <c r="DZZ26" s="172"/>
      <c r="EAA26" s="162"/>
      <c r="EAB26" s="171"/>
      <c r="EAC26" s="171"/>
      <c r="EAD26" s="171"/>
      <c r="EAE26" s="171"/>
      <c r="EAF26" s="171"/>
      <c r="EAG26" s="171"/>
      <c r="EAH26" s="172"/>
      <c r="EAI26" s="162"/>
      <c r="EAJ26" s="171"/>
      <c r="EAK26" s="171"/>
      <c r="EAL26" s="171"/>
      <c r="EAM26" s="171"/>
      <c r="EAN26" s="171"/>
      <c r="EAO26" s="171"/>
      <c r="EAP26" s="172"/>
      <c r="EAQ26" s="162"/>
      <c r="EAR26" s="171"/>
      <c r="EAS26" s="171"/>
      <c r="EAT26" s="171"/>
      <c r="EAU26" s="171"/>
      <c r="EAV26" s="171"/>
      <c r="EAW26" s="171"/>
      <c r="EAX26" s="172"/>
      <c r="EAY26" s="162"/>
      <c r="EAZ26" s="171"/>
      <c r="EBA26" s="171"/>
      <c r="EBB26" s="171"/>
      <c r="EBC26" s="171"/>
      <c r="EBD26" s="171"/>
      <c r="EBE26" s="171"/>
      <c r="EBF26" s="172"/>
      <c r="EBG26" s="162"/>
      <c r="EBH26" s="171"/>
      <c r="EBI26" s="171"/>
      <c r="EBJ26" s="171"/>
      <c r="EBK26" s="171"/>
      <c r="EBL26" s="171"/>
      <c r="EBM26" s="171"/>
      <c r="EBN26" s="172"/>
      <c r="EBO26" s="162"/>
      <c r="EBP26" s="171"/>
      <c r="EBQ26" s="171"/>
      <c r="EBR26" s="171"/>
      <c r="EBS26" s="171"/>
      <c r="EBT26" s="171"/>
      <c r="EBU26" s="171"/>
      <c r="EBV26" s="172"/>
      <c r="EBW26" s="162"/>
      <c r="EBX26" s="171"/>
      <c r="EBY26" s="171"/>
      <c r="EBZ26" s="171"/>
      <c r="ECA26" s="171"/>
      <c r="ECB26" s="171"/>
      <c r="ECC26" s="171"/>
      <c r="ECD26" s="172"/>
      <c r="ECE26" s="162"/>
      <c r="ECF26" s="171"/>
      <c r="ECG26" s="171"/>
      <c r="ECH26" s="171"/>
      <c r="ECI26" s="171"/>
      <c r="ECJ26" s="171"/>
      <c r="ECK26" s="171"/>
      <c r="ECL26" s="172"/>
      <c r="ECM26" s="162"/>
      <c r="ECN26" s="171"/>
      <c r="ECO26" s="171"/>
      <c r="ECP26" s="171"/>
      <c r="ECQ26" s="171"/>
      <c r="ECR26" s="171"/>
      <c r="ECS26" s="171"/>
      <c r="ECT26" s="172"/>
      <c r="ECU26" s="162"/>
      <c r="ECV26" s="171"/>
      <c r="ECW26" s="171"/>
      <c r="ECX26" s="171"/>
      <c r="ECY26" s="171"/>
      <c r="ECZ26" s="171"/>
      <c r="EDA26" s="171"/>
      <c r="EDB26" s="172"/>
      <c r="EDC26" s="162"/>
      <c r="EDD26" s="171"/>
      <c r="EDE26" s="171"/>
      <c r="EDF26" s="171"/>
      <c r="EDG26" s="171"/>
      <c r="EDH26" s="171"/>
      <c r="EDI26" s="171"/>
      <c r="EDJ26" s="172"/>
      <c r="EDK26" s="162"/>
      <c r="EDL26" s="171"/>
      <c r="EDM26" s="171"/>
      <c r="EDN26" s="171"/>
      <c r="EDO26" s="171"/>
      <c r="EDP26" s="171"/>
      <c r="EDQ26" s="171"/>
      <c r="EDR26" s="172"/>
      <c r="EDS26" s="162"/>
      <c r="EDT26" s="171"/>
      <c r="EDU26" s="171"/>
      <c r="EDV26" s="171"/>
      <c r="EDW26" s="171"/>
      <c r="EDX26" s="171"/>
      <c r="EDY26" s="171"/>
      <c r="EDZ26" s="172"/>
      <c r="EEA26" s="162"/>
      <c r="EEB26" s="171"/>
      <c r="EEC26" s="171"/>
      <c r="EED26" s="171"/>
      <c r="EEE26" s="171"/>
      <c r="EEF26" s="171"/>
      <c r="EEG26" s="171"/>
      <c r="EEH26" s="172"/>
      <c r="EEI26" s="162"/>
      <c r="EEJ26" s="171"/>
      <c r="EEK26" s="171"/>
      <c r="EEL26" s="171"/>
      <c r="EEM26" s="171"/>
      <c r="EEN26" s="171"/>
      <c r="EEO26" s="171"/>
      <c r="EEP26" s="172"/>
      <c r="EEQ26" s="162"/>
      <c r="EER26" s="171"/>
      <c r="EES26" s="171"/>
      <c r="EET26" s="171"/>
      <c r="EEU26" s="171"/>
      <c r="EEV26" s="171"/>
      <c r="EEW26" s="171"/>
      <c r="EEX26" s="172"/>
      <c r="EEY26" s="162"/>
      <c r="EEZ26" s="171"/>
      <c r="EFA26" s="171"/>
      <c r="EFB26" s="171"/>
      <c r="EFC26" s="171"/>
      <c r="EFD26" s="171"/>
      <c r="EFE26" s="171"/>
      <c r="EFF26" s="172"/>
      <c r="EFG26" s="162"/>
      <c r="EFH26" s="171"/>
      <c r="EFI26" s="171"/>
      <c r="EFJ26" s="171"/>
      <c r="EFK26" s="171"/>
      <c r="EFL26" s="171"/>
      <c r="EFM26" s="171"/>
      <c r="EFN26" s="172"/>
      <c r="EFO26" s="162"/>
      <c r="EFP26" s="171"/>
      <c r="EFQ26" s="171"/>
      <c r="EFR26" s="171"/>
      <c r="EFS26" s="171"/>
      <c r="EFT26" s="171"/>
      <c r="EFU26" s="171"/>
      <c r="EFV26" s="172"/>
      <c r="EFW26" s="162"/>
      <c r="EFX26" s="171"/>
      <c r="EFY26" s="171"/>
      <c r="EFZ26" s="171"/>
      <c r="EGA26" s="171"/>
      <c r="EGB26" s="171"/>
      <c r="EGC26" s="171"/>
      <c r="EGD26" s="172"/>
      <c r="EGE26" s="162"/>
      <c r="EGF26" s="171"/>
      <c r="EGG26" s="171"/>
      <c r="EGH26" s="171"/>
      <c r="EGI26" s="171"/>
      <c r="EGJ26" s="171"/>
      <c r="EGK26" s="171"/>
      <c r="EGL26" s="172"/>
      <c r="EGM26" s="162"/>
      <c r="EGN26" s="171"/>
      <c r="EGO26" s="171"/>
      <c r="EGP26" s="171"/>
      <c r="EGQ26" s="171"/>
      <c r="EGR26" s="171"/>
      <c r="EGS26" s="171"/>
      <c r="EGT26" s="172"/>
      <c r="EGU26" s="162"/>
      <c r="EGV26" s="171"/>
      <c r="EGW26" s="171"/>
      <c r="EGX26" s="171"/>
      <c r="EGY26" s="171"/>
      <c r="EGZ26" s="171"/>
      <c r="EHA26" s="171"/>
      <c r="EHB26" s="172"/>
      <c r="EHC26" s="162"/>
      <c r="EHD26" s="171"/>
      <c r="EHE26" s="171"/>
      <c r="EHF26" s="171"/>
      <c r="EHG26" s="171"/>
      <c r="EHH26" s="171"/>
      <c r="EHI26" s="171"/>
      <c r="EHJ26" s="172"/>
      <c r="EHK26" s="162"/>
      <c r="EHL26" s="171"/>
      <c r="EHM26" s="171"/>
      <c r="EHN26" s="171"/>
      <c r="EHO26" s="171"/>
      <c r="EHP26" s="171"/>
      <c r="EHQ26" s="171"/>
      <c r="EHR26" s="172"/>
      <c r="EHS26" s="162"/>
      <c r="EHT26" s="171"/>
      <c r="EHU26" s="171"/>
      <c r="EHV26" s="171"/>
      <c r="EHW26" s="171"/>
      <c r="EHX26" s="171"/>
      <c r="EHY26" s="171"/>
      <c r="EHZ26" s="172"/>
      <c r="EIA26" s="162"/>
      <c r="EIB26" s="171"/>
      <c r="EIC26" s="171"/>
      <c r="EID26" s="171"/>
      <c r="EIE26" s="171"/>
      <c r="EIF26" s="171"/>
      <c r="EIG26" s="171"/>
      <c r="EIH26" s="172"/>
      <c r="EII26" s="162"/>
      <c r="EIJ26" s="171"/>
      <c r="EIK26" s="171"/>
      <c r="EIL26" s="171"/>
      <c r="EIM26" s="171"/>
      <c r="EIN26" s="171"/>
      <c r="EIO26" s="171"/>
      <c r="EIP26" s="172"/>
      <c r="EIQ26" s="162"/>
      <c r="EIR26" s="171"/>
      <c r="EIS26" s="171"/>
      <c r="EIT26" s="171"/>
      <c r="EIU26" s="171"/>
      <c r="EIV26" s="171"/>
      <c r="EIW26" s="171"/>
      <c r="EIX26" s="172"/>
      <c r="EIY26" s="162"/>
      <c r="EIZ26" s="171"/>
      <c r="EJA26" s="171"/>
      <c r="EJB26" s="171"/>
      <c r="EJC26" s="171"/>
      <c r="EJD26" s="171"/>
      <c r="EJE26" s="171"/>
      <c r="EJF26" s="172"/>
      <c r="EJG26" s="162"/>
      <c r="EJH26" s="171"/>
      <c r="EJI26" s="171"/>
      <c r="EJJ26" s="171"/>
      <c r="EJK26" s="171"/>
      <c r="EJL26" s="171"/>
      <c r="EJM26" s="171"/>
      <c r="EJN26" s="172"/>
      <c r="EJO26" s="162"/>
      <c r="EJP26" s="171"/>
      <c r="EJQ26" s="171"/>
      <c r="EJR26" s="171"/>
      <c r="EJS26" s="171"/>
      <c r="EJT26" s="171"/>
      <c r="EJU26" s="171"/>
      <c r="EJV26" s="172"/>
      <c r="EJW26" s="162"/>
      <c r="EJX26" s="171"/>
      <c r="EJY26" s="171"/>
      <c r="EJZ26" s="171"/>
      <c r="EKA26" s="171"/>
      <c r="EKB26" s="171"/>
      <c r="EKC26" s="171"/>
      <c r="EKD26" s="172"/>
      <c r="EKE26" s="162"/>
      <c r="EKF26" s="171"/>
      <c r="EKG26" s="171"/>
      <c r="EKH26" s="171"/>
      <c r="EKI26" s="171"/>
      <c r="EKJ26" s="171"/>
      <c r="EKK26" s="171"/>
      <c r="EKL26" s="172"/>
      <c r="EKM26" s="162"/>
      <c r="EKN26" s="171"/>
      <c r="EKO26" s="171"/>
      <c r="EKP26" s="171"/>
      <c r="EKQ26" s="171"/>
      <c r="EKR26" s="171"/>
      <c r="EKS26" s="171"/>
      <c r="EKT26" s="172"/>
      <c r="EKU26" s="162"/>
      <c r="EKV26" s="171"/>
      <c r="EKW26" s="171"/>
      <c r="EKX26" s="171"/>
      <c r="EKY26" s="171"/>
      <c r="EKZ26" s="171"/>
      <c r="ELA26" s="171"/>
      <c r="ELB26" s="172"/>
      <c r="ELC26" s="162"/>
      <c r="ELD26" s="171"/>
      <c r="ELE26" s="171"/>
      <c r="ELF26" s="171"/>
      <c r="ELG26" s="171"/>
      <c r="ELH26" s="171"/>
      <c r="ELI26" s="171"/>
      <c r="ELJ26" s="172"/>
      <c r="ELK26" s="162"/>
      <c r="ELL26" s="171"/>
      <c r="ELM26" s="171"/>
      <c r="ELN26" s="171"/>
      <c r="ELO26" s="171"/>
      <c r="ELP26" s="171"/>
      <c r="ELQ26" s="171"/>
      <c r="ELR26" s="172"/>
      <c r="ELS26" s="162"/>
      <c r="ELT26" s="171"/>
      <c r="ELU26" s="171"/>
      <c r="ELV26" s="171"/>
      <c r="ELW26" s="171"/>
      <c r="ELX26" s="171"/>
      <c r="ELY26" s="171"/>
      <c r="ELZ26" s="172"/>
      <c r="EMA26" s="162"/>
      <c r="EMB26" s="171"/>
      <c r="EMC26" s="171"/>
      <c r="EMD26" s="171"/>
      <c r="EME26" s="171"/>
      <c r="EMF26" s="171"/>
      <c r="EMG26" s="171"/>
      <c r="EMH26" s="172"/>
      <c r="EMI26" s="162"/>
      <c r="EMJ26" s="171"/>
      <c r="EMK26" s="171"/>
      <c r="EML26" s="171"/>
      <c r="EMM26" s="171"/>
      <c r="EMN26" s="171"/>
      <c r="EMO26" s="171"/>
      <c r="EMP26" s="172"/>
      <c r="EMQ26" s="162"/>
      <c r="EMR26" s="171"/>
      <c r="EMS26" s="171"/>
      <c r="EMT26" s="171"/>
      <c r="EMU26" s="171"/>
      <c r="EMV26" s="171"/>
      <c r="EMW26" s="171"/>
      <c r="EMX26" s="172"/>
      <c r="EMY26" s="162"/>
      <c r="EMZ26" s="171"/>
      <c r="ENA26" s="171"/>
      <c r="ENB26" s="171"/>
      <c r="ENC26" s="171"/>
      <c r="END26" s="171"/>
      <c r="ENE26" s="171"/>
      <c r="ENF26" s="172"/>
      <c r="ENG26" s="162"/>
      <c r="ENH26" s="171"/>
      <c r="ENI26" s="171"/>
      <c r="ENJ26" s="171"/>
      <c r="ENK26" s="171"/>
      <c r="ENL26" s="171"/>
      <c r="ENM26" s="171"/>
      <c r="ENN26" s="172"/>
      <c r="ENO26" s="162"/>
      <c r="ENP26" s="171"/>
      <c r="ENQ26" s="171"/>
      <c r="ENR26" s="171"/>
      <c r="ENS26" s="171"/>
      <c r="ENT26" s="171"/>
      <c r="ENU26" s="171"/>
      <c r="ENV26" s="172"/>
      <c r="ENW26" s="162"/>
      <c r="ENX26" s="171"/>
      <c r="ENY26" s="171"/>
      <c r="ENZ26" s="171"/>
      <c r="EOA26" s="171"/>
      <c r="EOB26" s="171"/>
      <c r="EOC26" s="171"/>
      <c r="EOD26" s="172"/>
      <c r="EOE26" s="162"/>
      <c r="EOF26" s="171"/>
      <c r="EOG26" s="171"/>
      <c r="EOH26" s="171"/>
      <c r="EOI26" s="171"/>
      <c r="EOJ26" s="171"/>
      <c r="EOK26" s="171"/>
      <c r="EOL26" s="172"/>
      <c r="EOM26" s="162"/>
      <c r="EON26" s="171"/>
      <c r="EOO26" s="171"/>
      <c r="EOP26" s="171"/>
      <c r="EOQ26" s="171"/>
      <c r="EOR26" s="171"/>
      <c r="EOS26" s="171"/>
      <c r="EOT26" s="172"/>
      <c r="EOU26" s="162"/>
      <c r="EOV26" s="171"/>
      <c r="EOW26" s="171"/>
      <c r="EOX26" s="171"/>
      <c r="EOY26" s="171"/>
      <c r="EOZ26" s="171"/>
      <c r="EPA26" s="171"/>
      <c r="EPB26" s="172"/>
      <c r="EPC26" s="162"/>
      <c r="EPD26" s="171"/>
      <c r="EPE26" s="171"/>
      <c r="EPF26" s="171"/>
      <c r="EPG26" s="171"/>
      <c r="EPH26" s="171"/>
      <c r="EPI26" s="171"/>
      <c r="EPJ26" s="172"/>
      <c r="EPK26" s="162"/>
      <c r="EPL26" s="171"/>
      <c r="EPM26" s="171"/>
      <c r="EPN26" s="171"/>
      <c r="EPO26" s="171"/>
      <c r="EPP26" s="171"/>
      <c r="EPQ26" s="171"/>
      <c r="EPR26" s="172"/>
      <c r="EPS26" s="162"/>
      <c r="EPT26" s="171"/>
      <c r="EPU26" s="171"/>
      <c r="EPV26" s="171"/>
      <c r="EPW26" s="171"/>
      <c r="EPX26" s="171"/>
      <c r="EPY26" s="171"/>
      <c r="EPZ26" s="172"/>
      <c r="EQA26" s="162"/>
      <c r="EQB26" s="171"/>
      <c r="EQC26" s="171"/>
      <c r="EQD26" s="171"/>
      <c r="EQE26" s="171"/>
      <c r="EQF26" s="171"/>
      <c r="EQG26" s="171"/>
      <c r="EQH26" s="172"/>
      <c r="EQI26" s="162"/>
      <c r="EQJ26" s="171"/>
      <c r="EQK26" s="171"/>
      <c r="EQL26" s="171"/>
      <c r="EQM26" s="171"/>
      <c r="EQN26" s="171"/>
      <c r="EQO26" s="171"/>
      <c r="EQP26" s="172"/>
      <c r="EQQ26" s="162"/>
      <c r="EQR26" s="171"/>
      <c r="EQS26" s="171"/>
      <c r="EQT26" s="171"/>
      <c r="EQU26" s="171"/>
      <c r="EQV26" s="171"/>
      <c r="EQW26" s="171"/>
      <c r="EQX26" s="172"/>
      <c r="EQY26" s="162"/>
      <c r="EQZ26" s="171"/>
      <c r="ERA26" s="171"/>
      <c r="ERB26" s="171"/>
      <c r="ERC26" s="171"/>
      <c r="ERD26" s="171"/>
      <c r="ERE26" s="171"/>
      <c r="ERF26" s="172"/>
      <c r="ERG26" s="162"/>
      <c r="ERH26" s="171"/>
      <c r="ERI26" s="171"/>
      <c r="ERJ26" s="171"/>
      <c r="ERK26" s="171"/>
      <c r="ERL26" s="171"/>
      <c r="ERM26" s="171"/>
      <c r="ERN26" s="172"/>
      <c r="ERO26" s="162"/>
      <c r="ERP26" s="171"/>
      <c r="ERQ26" s="171"/>
      <c r="ERR26" s="171"/>
      <c r="ERS26" s="171"/>
      <c r="ERT26" s="171"/>
      <c r="ERU26" s="171"/>
      <c r="ERV26" s="172"/>
      <c r="ERW26" s="162"/>
      <c r="ERX26" s="171"/>
      <c r="ERY26" s="171"/>
      <c r="ERZ26" s="171"/>
      <c r="ESA26" s="171"/>
      <c r="ESB26" s="171"/>
      <c r="ESC26" s="171"/>
      <c r="ESD26" s="172"/>
      <c r="ESE26" s="162"/>
      <c r="ESF26" s="171"/>
      <c r="ESG26" s="171"/>
      <c r="ESH26" s="171"/>
      <c r="ESI26" s="171"/>
      <c r="ESJ26" s="171"/>
      <c r="ESK26" s="171"/>
      <c r="ESL26" s="172"/>
      <c r="ESM26" s="162"/>
      <c r="ESN26" s="171"/>
      <c r="ESO26" s="171"/>
      <c r="ESP26" s="171"/>
      <c r="ESQ26" s="171"/>
      <c r="ESR26" s="171"/>
      <c r="ESS26" s="171"/>
      <c r="EST26" s="172"/>
      <c r="ESU26" s="162"/>
      <c r="ESV26" s="171"/>
      <c r="ESW26" s="171"/>
      <c r="ESX26" s="171"/>
      <c r="ESY26" s="171"/>
      <c r="ESZ26" s="171"/>
      <c r="ETA26" s="171"/>
      <c r="ETB26" s="172"/>
      <c r="ETC26" s="162"/>
      <c r="ETD26" s="171"/>
      <c r="ETE26" s="171"/>
      <c r="ETF26" s="171"/>
      <c r="ETG26" s="171"/>
      <c r="ETH26" s="171"/>
      <c r="ETI26" s="171"/>
      <c r="ETJ26" s="172"/>
      <c r="ETK26" s="162"/>
      <c r="ETL26" s="171"/>
      <c r="ETM26" s="171"/>
      <c r="ETN26" s="171"/>
      <c r="ETO26" s="171"/>
      <c r="ETP26" s="171"/>
      <c r="ETQ26" s="171"/>
      <c r="ETR26" s="172"/>
      <c r="ETS26" s="162"/>
      <c r="ETT26" s="171"/>
      <c r="ETU26" s="171"/>
      <c r="ETV26" s="171"/>
      <c r="ETW26" s="171"/>
      <c r="ETX26" s="171"/>
      <c r="ETY26" s="171"/>
      <c r="ETZ26" s="172"/>
      <c r="EUA26" s="162"/>
      <c r="EUB26" s="171"/>
      <c r="EUC26" s="171"/>
      <c r="EUD26" s="171"/>
      <c r="EUE26" s="171"/>
      <c r="EUF26" s="171"/>
      <c r="EUG26" s="171"/>
      <c r="EUH26" s="172"/>
      <c r="EUI26" s="162"/>
      <c r="EUJ26" s="171"/>
      <c r="EUK26" s="171"/>
      <c r="EUL26" s="171"/>
      <c r="EUM26" s="171"/>
      <c r="EUN26" s="171"/>
      <c r="EUO26" s="171"/>
      <c r="EUP26" s="172"/>
      <c r="EUQ26" s="162"/>
      <c r="EUR26" s="171"/>
      <c r="EUS26" s="171"/>
      <c r="EUT26" s="171"/>
      <c r="EUU26" s="171"/>
      <c r="EUV26" s="171"/>
      <c r="EUW26" s="171"/>
      <c r="EUX26" s="172"/>
      <c r="EUY26" s="162"/>
      <c r="EUZ26" s="171"/>
      <c r="EVA26" s="171"/>
      <c r="EVB26" s="171"/>
      <c r="EVC26" s="171"/>
      <c r="EVD26" s="171"/>
      <c r="EVE26" s="171"/>
      <c r="EVF26" s="172"/>
      <c r="EVG26" s="162"/>
      <c r="EVH26" s="171"/>
      <c r="EVI26" s="171"/>
      <c r="EVJ26" s="171"/>
      <c r="EVK26" s="171"/>
      <c r="EVL26" s="171"/>
      <c r="EVM26" s="171"/>
      <c r="EVN26" s="172"/>
      <c r="EVO26" s="162"/>
      <c r="EVP26" s="171"/>
      <c r="EVQ26" s="171"/>
      <c r="EVR26" s="171"/>
      <c r="EVS26" s="171"/>
      <c r="EVT26" s="171"/>
      <c r="EVU26" s="171"/>
      <c r="EVV26" s="172"/>
      <c r="EVW26" s="162"/>
      <c r="EVX26" s="171"/>
      <c r="EVY26" s="171"/>
      <c r="EVZ26" s="171"/>
      <c r="EWA26" s="171"/>
      <c r="EWB26" s="171"/>
      <c r="EWC26" s="171"/>
      <c r="EWD26" s="172"/>
      <c r="EWE26" s="162"/>
      <c r="EWF26" s="171"/>
      <c r="EWG26" s="171"/>
      <c r="EWH26" s="171"/>
      <c r="EWI26" s="171"/>
      <c r="EWJ26" s="171"/>
      <c r="EWK26" s="171"/>
      <c r="EWL26" s="172"/>
      <c r="EWM26" s="162"/>
      <c r="EWN26" s="171"/>
      <c r="EWO26" s="171"/>
      <c r="EWP26" s="171"/>
      <c r="EWQ26" s="171"/>
      <c r="EWR26" s="171"/>
      <c r="EWS26" s="171"/>
      <c r="EWT26" s="172"/>
      <c r="EWU26" s="162"/>
      <c r="EWV26" s="171"/>
      <c r="EWW26" s="171"/>
      <c r="EWX26" s="171"/>
      <c r="EWY26" s="171"/>
      <c r="EWZ26" s="171"/>
      <c r="EXA26" s="171"/>
      <c r="EXB26" s="172"/>
      <c r="EXC26" s="162"/>
      <c r="EXD26" s="171"/>
      <c r="EXE26" s="171"/>
      <c r="EXF26" s="171"/>
      <c r="EXG26" s="171"/>
      <c r="EXH26" s="171"/>
      <c r="EXI26" s="171"/>
      <c r="EXJ26" s="172"/>
      <c r="EXK26" s="162"/>
      <c r="EXL26" s="171"/>
      <c r="EXM26" s="171"/>
      <c r="EXN26" s="171"/>
      <c r="EXO26" s="171"/>
      <c r="EXP26" s="171"/>
      <c r="EXQ26" s="171"/>
      <c r="EXR26" s="172"/>
      <c r="EXS26" s="162"/>
      <c r="EXT26" s="171"/>
      <c r="EXU26" s="171"/>
      <c r="EXV26" s="171"/>
      <c r="EXW26" s="171"/>
      <c r="EXX26" s="171"/>
      <c r="EXY26" s="171"/>
      <c r="EXZ26" s="172"/>
      <c r="EYA26" s="162"/>
      <c r="EYB26" s="171"/>
      <c r="EYC26" s="171"/>
      <c r="EYD26" s="171"/>
      <c r="EYE26" s="171"/>
      <c r="EYF26" s="171"/>
      <c r="EYG26" s="171"/>
      <c r="EYH26" s="172"/>
      <c r="EYI26" s="162"/>
      <c r="EYJ26" s="171"/>
      <c r="EYK26" s="171"/>
      <c r="EYL26" s="171"/>
      <c r="EYM26" s="171"/>
      <c r="EYN26" s="171"/>
      <c r="EYO26" s="171"/>
      <c r="EYP26" s="172"/>
      <c r="EYQ26" s="162"/>
      <c r="EYR26" s="171"/>
      <c r="EYS26" s="171"/>
      <c r="EYT26" s="171"/>
      <c r="EYU26" s="171"/>
      <c r="EYV26" s="171"/>
      <c r="EYW26" s="171"/>
      <c r="EYX26" s="172"/>
      <c r="EYY26" s="162"/>
      <c r="EYZ26" s="171"/>
      <c r="EZA26" s="171"/>
      <c r="EZB26" s="171"/>
      <c r="EZC26" s="171"/>
      <c r="EZD26" s="171"/>
      <c r="EZE26" s="171"/>
      <c r="EZF26" s="172"/>
      <c r="EZG26" s="162"/>
      <c r="EZH26" s="171"/>
      <c r="EZI26" s="171"/>
      <c r="EZJ26" s="171"/>
      <c r="EZK26" s="171"/>
      <c r="EZL26" s="171"/>
      <c r="EZM26" s="171"/>
      <c r="EZN26" s="172"/>
      <c r="EZO26" s="162"/>
      <c r="EZP26" s="171"/>
      <c r="EZQ26" s="171"/>
      <c r="EZR26" s="171"/>
      <c r="EZS26" s="171"/>
      <c r="EZT26" s="171"/>
      <c r="EZU26" s="171"/>
      <c r="EZV26" s="172"/>
      <c r="EZW26" s="162"/>
      <c r="EZX26" s="171"/>
      <c r="EZY26" s="171"/>
      <c r="EZZ26" s="171"/>
      <c r="FAA26" s="171"/>
      <c r="FAB26" s="171"/>
      <c r="FAC26" s="171"/>
      <c r="FAD26" s="172"/>
      <c r="FAE26" s="162"/>
      <c r="FAF26" s="171"/>
      <c r="FAG26" s="171"/>
      <c r="FAH26" s="171"/>
      <c r="FAI26" s="171"/>
      <c r="FAJ26" s="171"/>
      <c r="FAK26" s="171"/>
      <c r="FAL26" s="172"/>
      <c r="FAM26" s="162"/>
      <c r="FAN26" s="171"/>
      <c r="FAO26" s="171"/>
      <c r="FAP26" s="171"/>
      <c r="FAQ26" s="171"/>
      <c r="FAR26" s="171"/>
      <c r="FAS26" s="171"/>
      <c r="FAT26" s="172"/>
      <c r="FAU26" s="162"/>
      <c r="FAV26" s="171"/>
      <c r="FAW26" s="171"/>
      <c r="FAX26" s="171"/>
      <c r="FAY26" s="171"/>
      <c r="FAZ26" s="171"/>
      <c r="FBA26" s="171"/>
      <c r="FBB26" s="172"/>
      <c r="FBC26" s="162"/>
      <c r="FBD26" s="171"/>
      <c r="FBE26" s="171"/>
      <c r="FBF26" s="171"/>
      <c r="FBG26" s="171"/>
      <c r="FBH26" s="171"/>
      <c r="FBI26" s="171"/>
      <c r="FBJ26" s="172"/>
      <c r="FBK26" s="162"/>
      <c r="FBL26" s="171"/>
      <c r="FBM26" s="171"/>
      <c r="FBN26" s="171"/>
      <c r="FBO26" s="171"/>
      <c r="FBP26" s="171"/>
      <c r="FBQ26" s="171"/>
      <c r="FBR26" s="172"/>
      <c r="FBS26" s="162"/>
      <c r="FBT26" s="171"/>
      <c r="FBU26" s="171"/>
      <c r="FBV26" s="171"/>
      <c r="FBW26" s="171"/>
      <c r="FBX26" s="171"/>
      <c r="FBY26" s="171"/>
      <c r="FBZ26" s="172"/>
      <c r="FCA26" s="162"/>
      <c r="FCB26" s="171"/>
      <c r="FCC26" s="171"/>
      <c r="FCD26" s="171"/>
      <c r="FCE26" s="171"/>
      <c r="FCF26" s="171"/>
      <c r="FCG26" s="171"/>
      <c r="FCH26" s="172"/>
      <c r="FCI26" s="162"/>
      <c r="FCJ26" s="171"/>
      <c r="FCK26" s="171"/>
      <c r="FCL26" s="171"/>
      <c r="FCM26" s="171"/>
      <c r="FCN26" s="171"/>
      <c r="FCO26" s="171"/>
      <c r="FCP26" s="172"/>
      <c r="FCQ26" s="162"/>
      <c r="FCR26" s="171"/>
      <c r="FCS26" s="171"/>
      <c r="FCT26" s="171"/>
      <c r="FCU26" s="171"/>
      <c r="FCV26" s="171"/>
      <c r="FCW26" s="171"/>
      <c r="FCX26" s="172"/>
      <c r="FCY26" s="162"/>
      <c r="FCZ26" s="171"/>
      <c r="FDA26" s="171"/>
      <c r="FDB26" s="171"/>
      <c r="FDC26" s="171"/>
      <c r="FDD26" s="171"/>
      <c r="FDE26" s="171"/>
      <c r="FDF26" s="172"/>
      <c r="FDG26" s="162"/>
      <c r="FDH26" s="171"/>
      <c r="FDI26" s="171"/>
      <c r="FDJ26" s="171"/>
      <c r="FDK26" s="171"/>
      <c r="FDL26" s="171"/>
      <c r="FDM26" s="171"/>
      <c r="FDN26" s="172"/>
      <c r="FDO26" s="162"/>
      <c r="FDP26" s="171"/>
      <c r="FDQ26" s="171"/>
      <c r="FDR26" s="171"/>
      <c r="FDS26" s="171"/>
      <c r="FDT26" s="171"/>
      <c r="FDU26" s="171"/>
      <c r="FDV26" s="172"/>
      <c r="FDW26" s="162"/>
      <c r="FDX26" s="171"/>
      <c r="FDY26" s="171"/>
      <c r="FDZ26" s="171"/>
      <c r="FEA26" s="171"/>
      <c r="FEB26" s="171"/>
      <c r="FEC26" s="171"/>
      <c r="FED26" s="172"/>
      <c r="FEE26" s="162"/>
      <c r="FEF26" s="171"/>
      <c r="FEG26" s="171"/>
      <c r="FEH26" s="171"/>
      <c r="FEI26" s="171"/>
      <c r="FEJ26" s="171"/>
      <c r="FEK26" s="171"/>
      <c r="FEL26" s="172"/>
      <c r="FEM26" s="162"/>
      <c r="FEN26" s="171"/>
      <c r="FEO26" s="171"/>
      <c r="FEP26" s="171"/>
      <c r="FEQ26" s="171"/>
      <c r="FER26" s="171"/>
      <c r="FES26" s="171"/>
      <c r="FET26" s="172"/>
      <c r="FEU26" s="162"/>
      <c r="FEV26" s="171"/>
      <c r="FEW26" s="171"/>
      <c r="FEX26" s="171"/>
      <c r="FEY26" s="171"/>
      <c r="FEZ26" s="171"/>
      <c r="FFA26" s="171"/>
      <c r="FFB26" s="172"/>
      <c r="FFC26" s="162"/>
      <c r="FFD26" s="171"/>
      <c r="FFE26" s="171"/>
      <c r="FFF26" s="171"/>
      <c r="FFG26" s="171"/>
      <c r="FFH26" s="171"/>
      <c r="FFI26" s="171"/>
      <c r="FFJ26" s="172"/>
      <c r="FFK26" s="162"/>
      <c r="FFL26" s="171"/>
      <c r="FFM26" s="171"/>
      <c r="FFN26" s="171"/>
      <c r="FFO26" s="171"/>
      <c r="FFP26" s="171"/>
      <c r="FFQ26" s="171"/>
      <c r="FFR26" s="172"/>
      <c r="FFS26" s="162"/>
      <c r="FFT26" s="171"/>
      <c r="FFU26" s="171"/>
      <c r="FFV26" s="171"/>
      <c r="FFW26" s="171"/>
      <c r="FFX26" s="171"/>
      <c r="FFY26" s="171"/>
      <c r="FFZ26" s="172"/>
      <c r="FGA26" s="162"/>
      <c r="FGB26" s="171"/>
      <c r="FGC26" s="171"/>
      <c r="FGD26" s="171"/>
      <c r="FGE26" s="171"/>
      <c r="FGF26" s="171"/>
      <c r="FGG26" s="171"/>
      <c r="FGH26" s="172"/>
      <c r="FGI26" s="162"/>
      <c r="FGJ26" s="171"/>
      <c r="FGK26" s="171"/>
      <c r="FGL26" s="171"/>
      <c r="FGM26" s="171"/>
      <c r="FGN26" s="171"/>
      <c r="FGO26" s="171"/>
      <c r="FGP26" s="172"/>
      <c r="FGQ26" s="162"/>
      <c r="FGR26" s="171"/>
      <c r="FGS26" s="171"/>
      <c r="FGT26" s="171"/>
      <c r="FGU26" s="171"/>
      <c r="FGV26" s="171"/>
      <c r="FGW26" s="171"/>
      <c r="FGX26" s="172"/>
      <c r="FGY26" s="162"/>
      <c r="FGZ26" s="171"/>
      <c r="FHA26" s="171"/>
      <c r="FHB26" s="171"/>
      <c r="FHC26" s="171"/>
      <c r="FHD26" s="171"/>
      <c r="FHE26" s="171"/>
      <c r="FHF26" s="172"/>
      <c r="FHG26" s="162"/>
      <c r="FHH26" s="171"/>
      <c r="FHI26" s="171"/>
      <c r="FHJ26" s="171"/>
      <c r="FHK26" s="171"/>
      <c r="FHL26" s="171"/>
      <c r="FHM26" s="171"/>
      <c r="FHN26" s="172"/>
      <c r="FHO26" s="162"/>
      <c r="FHP26" s="171"/>
      <c r="FHQ26" s="171"/>
      <c r="FHR26" s="171"/>
      <c r="FHS26" s="171"/>
      <c r="FHT26" s="171"/>
      <c r="FHU26" s="171"/>
      <c r="FHV26" s="172"/>
      <c r="FHW26" s="162"/>
      <c r="FHX26" s="171"/>
      <c r="FHY26" s="171"/>
      <c r="FHZ26" s="171"/>
      <c r="FIA26" s="171"/>
      <c r="FIB26" s="171"/>
      <c r="FIC26" s="171"/>
      <c r="FID26" s="172"/>
      <c r="FIE26" s="162"/>
      <c r="FIF26" s="171"/>
      <c r="FIG26" s="171"/>
      <c r="FIH26" s="171"/>
      <c r="FII26" s="171"/>
      <c r="FIJ26" s="171"/>
      <c r="FIK26" s="171"/>
      <c r="FIL26" s="172"/>
      <c r="FIM26" s="162"/>
      <c r="FIN26" s="171"/>
      <c r="FIO26" s="171"/>
      <c r="FIP26" s="171"/>
      <c r="FIQ26" s="171"/>
      <c r="FIR26" s="171"/>
      <c r="FIS26" s="171"/>
      <c r="FIT26" s="172"/>
      <c r="FIU26" s="162"/>
      <c r="FIV26" s="171"/>
      <c r="FIW26" s="171"/>
      <c r="FIX26" s="171"/>
      <c r="FIY26" s="171"/>
      <c r="FIZ26" s="171"/>
      <c r="FJA26" s="171"/>
      <c r="FJB26" s="172"/>
      <c r="FJC26" s="162"/>
      <c r="FJD26" s="171"/>
      <c r="FJE26" s="171"/>
      <c r="FJF26" s="171"/>
      <c r="FJG26" s="171"/>
      <c r="FJH26" s="171"/>
      <c r="FJI26" s="171"/>
      <c r="FJJ26" s="172"/>
      <c r="FJK26" s="162"/>
      <c r="FJL26" s="171"/>
      <c r="FJM26" s="171"/>
      <c r="FJN26" s="171"/>
      <c r="FJO26" s="171"/>
      <c r="FJP26" s="171"/>
      <c r="FJQ26" s="171"/>
      <c r="FJR26" s="172"/>
      <c r="FJS26" s="162"/>
      <c r="FJT26" s="171"/>
      <c r="FJU26" s="171"/>
      <c r="FJV26" s="171"/>
      <c r="FJW26" s="171"/>
      <c r="FJX26" s="171"/>
      <c r="FJY26" s="171"/>
      <c r="FJZ26" s="172"/>
      <c r="FKA26" s="162"/>
      <c r="FKB26" s="171"/>
      <c r="FKC26" s="171"/>
      <c r="FKD26" s="171"/>
      <c r="FKE26" s="171"/>
      <c r="FKF26" s="171"/>
      <c r="FKG26" s="171"/>
      <c r="FKH26" s="172"/>
      <c r="FKI26" s="162"/>
      <c r="FKJ26" s="171"/>
      <c r="FKK26" s="171"/>
      <c r="FKL26" s="171"/>
      <c r="FKM26" s="171"/>
      <c r="FKN26" s="171"/>
      <c r="FKO26" s="171"/>
      <c r="FKP26" s="172"/>
      <c r="FKQ26" s="162"/>
      <c r="FKR26" s="171"/>
      <c r="FKS26" s="171"/>
      <c r="FKT26" s="171"/>
      <c r="FKU26" s="171"/>
      <c r="FKV26" s="171"/>
      <c r="FKW26" s="171"/>
      <c r="FKX26" s="172"/>
      <c r="FKY26" s="162"/>
      <c r="FKZ26" s="171"/>
      <c r="FLA26" s="171"/>
      <c r="FLB26" s="171"/>
      <c r="FLC26" s="171"/>
      <c r="FLD26" s="171"/>
      <c r="FLE26" s="171"/>
      <c r="FLF26" s="172"/>
      <c r="FLG26" s="162"/>
      <c r="FLH26" s="171"/>
      <c r="FLI26" s="171"/>
      <c r="FLJ26" s="171"/>
      <c r="FLK26" s="171"/>
      <c r="FLL26" s="171"/>
      <c r="FLM26" s="171"/>
      <c r="FLN26" s="172"/>
      <c r="FLO26" s="162"/>
      <c r="FLP26" s="171"/>
      <c r="FLQ26" s="171"/>
      <c r="FLR26" s="171"/>
      <c r="FLS26" s="171"/>
      <c r="FLT26" s="171"/>
      <c r="FLU26" s="171"/>
      <c r="FLV26" s="172"/>
      <c r="FLW26" s="162"/>
      <c r="FLX26" s="171"/>
      <c r="FLY26" s="171"/>
      <c r="FLZ26" s="171"/>
      <c r="FMA26" s="171"/>
      <c r="FMB26" s="171"/>
      <c r="FMC26" s="171"/>
      <c r="FMD26" s="172"/>
      <c r="FME26" s="162"/>
      <c r="FMF26" s="171"/>
      <c r="FMG26" s="171"/>
      <c r="FMH26" s="171"/>
      <c r="FMI26" s="171"/>
      <c r="FMJ26" s="171"/>
      <c r="FMK26" s="171"/>
      <c r="FML26" s="172"/>
      <c r="FMM26" s="162"/>
      <c r="FMN26" s="171"/>
      <c r="FMO26" s="171"/>
      <c r="FMP26" s="171"/>
      <c r="FMQ26" s="171"/>
      <c r="FMR26" s="171"/>
      <c r="FMS26" s="171"/>
      <c r="FMT26" s="172"/>
      <c r="FMU26" s="162"/>
      <c r="FMV26" s="171"/>
      <c r="FMW26" s="171"/>
      <c r="FMX26" s="171"/>
      <c r="FMY26" s="171"/>
      <c r="FMZ26" s="171"/>
      <c r="FNA26" s="171"/>
      <c r="FNB26" s="172"/>
      <c r="FNC26" s="162"/>
      <c r="FND26" s="171"/>
      <c r="FNE26" s="171"/>
      <c r="FNF26" s="171"/>
      <c r="FNG26" s="171"/>
      <c r="FNH26" s="171"/>
      <c r="FNI26" s="171"/>
      <c r="FNJ26" s="172"/>
      <c r="FNK26" s="162"/>
      <c r="FNL26" s="171"/>
      <c r="FNM26" s="171"/>
      <c r="FNN26" s="171"/>
      <c r="FNO26" s="171"/>
      <c r="FNP26" s="171"/>
      <c r="FNQ26" s="171"/>
      <c r="FNR26" s="172"/>
      <c r="FNS26" s="162"/>
      <c r="FNT26" s="171"/>
      <c r="FNU26" s="171"/>
      <c r="FNV26" s="171"/>
      <c r="FNW26" s="171"/>
      <c r="FNX26" s="171"/>
      <c r="FNY26" s="171"/>
      <c r="FNZ26" s="172"/>
      <c r="FOA26" s="162"/>
      <c r="FOB26" s="171"/>
      <c r="FOC26" s="171"/>
      <c r="FOD26" s="171"/>
      <c r="FOE26" s="171"/>
      <c r="FOF26" s="171"/>
      <c r="FOG26" s="171"/>
      <c r="FOH26" s="172"/>
      <c r="FOI26" s="162"/>
      <c r="FOJ26" s="171"/>
      <c r="FOK26" s="171"/>
      <c r="FOL26" s="171"/>
      <c r="FOM26" s="171"/>
      <c r="FON26" s="171"/>
      <c r="FOO26" s="171"/>
      <c r="FOP26" s="172"/>
      <c r="FOQ26" s="162"/>
      <c r="FOR26" s="171"/>
      <c r="FOS26" s="171"/>
      <c r="FOT26" s="171"/>
      <c r="FOU26" s="171"/>
      <c r="FOV26" s="171"/>
      <c r="FOW26" s="171"/>
      <c r="FOX26" s="172"/>
      <c r="FOY26" s="162"/>
      <c r="FOZ26" s="171"/>
      <c r="FPA26" s="171"/>
      <c r="FPB26" s="171"/>
      <c r="FPC26" s="171"/>
      <c r="FPD26" s="171"/>
      <c r="FPE26" s="171"/>
      <c r="FPF26" s="172"/>
      <c r="FPG26" s="162"/>
      <c r="FPH26" s="171"/>
      <c r="FPI26" s="171"/>
      <c r="FPJ26" s="171"/>
      <c r="FPK26" s="171"/>
      <c r="FPL26" s="171"/>
      <c r="FPM26" s="171"/>
      <c r="FPN26" s="172"/>
      <c r="FPO26" s="162"/>
      <c r="FPP26" s="171"/>
      <c r="FPQ26" s="171"/>
      <c r="FPR26" s="171"/>
      <c r="FPS26" s="171"/>
      <c r="FPT26" s="171"/>
      <c r="FPU26" s="171"/>
      <c r="FPV26" s="172"/>
      <c r="FPW26" s="162"/>
      <c r="FPX26" s="171"/>
      <c r="FPY26" s="171"/>
      <c r="FPZ26" s="171"/>
      <c r="FQA26" s="171"/>
      <c r="FQB26" s="171"/>
      <c r="FQC26" s="171"/>
      <c r="FQD26" s="172"/>
      <c r="FQE26" s="162"/>
      <c r="FQF26" s="171"/>
      <c r="FQG26" s="171"/>
      <c r="FQH26" s="171"/>
      <c r="FQI26" s="171"/>
      <c r="FQJ26" s="171"/>
      <c r="FQK26" s="171"/>
      <c r="FQL26" s="172"/>
      <c r="FQM26" s="162"/>
      <c r="FQN26" s="171"/>
      <c r="FQO26" s="171"/>
      <c r="FQP26" s="171"/>
      <c r="FQQ26" s="171"/>
      <c r="FQR26" s="171"/>
      <c r="FQS26" s="171"/>
      <c r="FQT26" s="172"/>
      <c r="FQU26" s="162"/>
      <c r="FQV26" s="171"/>
      <c r="FQW26" s="171"/>
      <c r="FQX26" s="171"/>
      <c r="FQY26" s="171"/>
      <c r="FQZ26" s="171"/>
      <c r="FRA26" s="171"/>
      <c r="FRB26" s="172"/>
      <c r="FRC26" s="162"/>
      <c r="FRD26" s="171"/>
      <c r="FRE26" s="171"/>
      <c r="FRF26" s="171"/>
      <c r="FRG26" s="171"/>
      <c r="FRH26" s="171"/>
      <c r="FRI26" s="171"/>
      <c r="FRJ26" s="172"/>
      <c r="FRK26" s="162"/>
      <c r="FRL26" s="171"/>
      <c r="FRM26" s="171"/>
      <c r="FRN26" s="171"/>
      <c r="FRO26" s="171"/>
      <c r="FRP26" s="171"/>
      <c r="FRQ26" s="171"/>
      <c r="FRR26" s="172"/>
      <c r="FRS26" s="162"/>
      <c r="FRT26" s="171"/>
      <c r="FRU26" s="171"/>
      <c r="FRV26" s="171"/>
      <c r="FRW26" s="171"/>
      <c r="FRX26" s="171"/>
      <c r="FRY26" s="171"/>
      <c r="FRZ26" s="172"/>
      <c r="FSA26" s="162"/>
      <c r="FSB26" s="171"/>
      <c r="FSC26" s="171"/>
      <c r="FSD26" s="171"/>
      <c r="FSE26" s="171"/>
      <c r="FSF26" s="171"/>
      <c r="FSG26" s="171"/>
      <c r="FSH26" s="172"/>
      <c r="FSI26" s="162"/>
      <c r="FSJ26" s="171"/>
      <c r="FSK26" s="171"/>
      <c r="FSL26" s="171"/>
      <c r="FSM26" s="171"/>
      <c r="FSN26" s="171"/>
      <c r="FSO26" s="171"/>
      <c r="FSP26" s="172"/>
      <c r="FSQ26" s="162"/>
      <c r="FSR26" s="171"/>
      <c r="FSS26" s="171"/>
      <c r="FST26" s="171"/>
      <c r="FSU26" s="171"/>
      <c r="FSV26" s="171"/>
      <c r="FSW26" s="171"/>
      <c r="FSX26" s="172"/>
      <c r="FSY26" s="162"/>
      <c r="FSZ26" s="171"/>
      <c r="FTA26" s="171"/>
      <c r="FTB26" s="171"/>
      <c r="FTC26" s="171"/>
      <c r="FTD26" s="171"/>
      <c r="FTE26" s="171"/>
      <c r="FTF26" s="172"/>
      <c r="FTG26" s="162"/>
      <c r="FTH26" s="171"/>
      <c r="FTI26" s="171"/>
      <c r="FTJ26" s="171"/>
      <c r="FTK26" s="171"/>
      <c r="FTL26" s="171"/>
      <c r="FTM26" s="171"/>
      <c r="FTN26" s="172"/>
      <c r="FTO26" s="162"/>
      <c r="FTP26" s="171"/>
      <c r="FTQ26" s="171"/>
      <c r="FTR26" s="171"/>
      <c r="FTS26" s="171"/>
      <c r="FTT26" s="171"/>
      <c r="FTU26" s="171"/>
      <c r="FTV26" s="172"/>
      <c r="FTW26" s="162"/>
      <c r="FTX26" s="171"/>
      <c r="FTY26" s="171"/>
      <c r="FTZ26" s="171"/>
      <c r="FUA26" s="171"/>
      <c r="FUB26" s="171"/>
      <c r="FUC26" s="171"/>
      <c r="FUD26" s="172"/>
      <c r="FUE26" s="162"/>
      <c r="FUF26" s="171"/>
      <c r="FUG26" s="171"/>
      <c r="FUH26" s="171"/>
      <c r="FUI26" s="171"/>
      <c r="FUJ26" s="171"/>
      <c r="FUK26" s="171"/>
      <c r="FUL26" s="172"/>
      <c r="FUM26" s="162"/>
      <c r="FUN26" s="171"/>
      <c r="FUO26" s="171"/>
      <c r="FUP26" s="171"/>
      <c r="FUQ26" s="171"/>
      <c r="FUR26" s="171"/>
      <c r="FUS26" s="171"/>
      <c r="FUT26" s="172"/>
      <c r="FUU26" s="162"/>
      <c r="FUV26" s="171"/>
      <c r="FUW26" s="171"/>
      <c r="FUX26" s="171"/>
      <c r="FUY26" s="171"/>
      <c r="FUZ26" s="171"/>
      <c r="FVA26" s="171"/>
      <c r="FVB26" s="172"/>
      <c r="FVC26" s="162"/>
      <c r="FVD26" s="171"/>
      <c r="FVE26" s="171"/>
      <c r="FVF26" s="171"/>
      <c r="FVG26" s="171"/>
      <c r="FVH26" s="171"/>
      <c r="FVI26" s="171"/>
      <c r="FVJ26" s="172"/>
      <c r="FVK26" s="162"/>
      <c r="FVL26" s="171"/>
      <c r="FVM26" s="171"/>
      <c r="FVN26" s="171"/>
      <c r="FVO26" s="171"/>
      <c r="FVP26" s="171"/>
      <c r="FVQ26" s="171"/>
      <c r="FVR26" s="172"/>
      <c r="FVS26" s="162"/>
      <c r="FVT26" s="171"/>
      <c r="FVU26" s="171"/>
      <c r="FVV26" s="171"/>
      <c r="FVW26" s="171"/>
      <c r="FVX26" s="171"/>
      <c r="FVY26" s="171"/>
      <c r="FVZ26" s="172"/>
      <c r="FWA26" s="162"/>
      <c r="FWB26" s="171"/>
      <c r="FWC26" s="171"/>
      <c r="FWD26" s="171"/>
      <c r="FWE26" s="171"/>
      <c r="FWF26" s="171"/>
      <c r="FWG26" s="171"/>
      <c r="FWH26" s="172"/>
      <c r="FWI26" s="162"/>
      <c r="FWJ26" s="171"/>
      <c r="FWK26" s="171"/>
      <c r="FWL26" s="171"/>
      <c r="FWM26" s="171"/>
      <c r="FWN26" s="171"/>
      <c r="FWO26" s="171"/>
      <c r="FWP26" s="172"/>
      <c r="FWQ26" s="162"/>
      <c r="FWR26" s="171"/>
      <c r="FWS26" s="171"/>
      <c r="FWT26" s="171"/>
      <c r="FWU26" s="171"/>
      <c r="FWV26" s="171"/>
      <c r="FWW26" s="171"/>
      <c r="FWX26" s="172"/>
      <c r="FWY26" s="162"/>
      <c r="FWZ26" s="171"/>
      <c r="FXA26" s="171"/>
      <c r="FXB26" s="171"/>
      <c r="FXC26" s="171"/>
      <c r="FXD26" s="171"/>
      <c r="FXE26" s="171"/>
      <c r="FXF26" s="172"/>
      <c r="FXG26" s="162"/>
      <c r="FXH26" s="171"/>
      <c r="FXI26" s="171"/>
      <c r="FXJ26" s="171"/>
      <c r="FXK26" s="171"/>
      <c r="FXL26" s="171"/>
      <c r="FXM26" s="171"/>
      <c r="FXN26" s="172"/>
      <c r="FXO26" s="162"/>
      <c r="FXP26" s="171"/>
      <c r="FXQ26" s="171"/>
      <c r="FXR26" s="171"/>
      <c r="FXS26" s="171"/>
      <c r="FXT26" s="171"/>
      <c r="FXU26" s="171"/>
      <c r="FXV26" s="172"/>
      <c r="FXW26" s="162"/>
      <c r="FXX26" s="171"/>
      <c r="FXY26" s="171"/>
      <c r="FXZ26" s="171"/>
      <c r="FYA26" s="171"/>
      <c r="FYB26" s="171"/>
      <c r="FYC26" s="171"/>
      <c r="FYD26" s="172"/>
      <c r="FYE26" s="162"/>
      <c r="FYF26" s="171"/>
      <c r="FYG26" s="171"/>
      <c r="FYH26" s="171"/>
      <c r="FYI26" s="171"/>
      <c r="FYJ26" s="171"/>
      <c r="FYK26" s="171"/>
      <c r="FYL26" s="172"/>
      <c r="FYM26" s="162"/>
      <c r="FYN26" s="171"/>
      <c r="FYO26" s="171"/>
      <c r="FYP26" s="171"/>
      <c r="FYQ26" s="171"/>
      <c r="FYR26" s="171"/>
      <c r="FYS26" s="171"/>
      <c r="FYT26" s="172"/>
      <c r="FYU26" s="162"/>
      <c r="FYV26" s="171"/>
      <c r="FYW26" s="171"/>
      <c r="FYX26" s="171"/>
      <c r="FYY26" s="171"/>
      <c r="FYZ26" s="171"/>
      <c r="FZA26" s="171"/>
      <c r="FZB26" s="172"/>
      <c r="FZC26" s="162"/>
      <c r="FZD26" s="171"/>
      <c r="FZE26" s="171"/>
      <c r="FZF26" s="171"/>
      <c r="FZG26" s="171"/>
      <c r="FZH26" s="171"/>
      <c r="FZI26" s="171"/>
      <c r="FZJ26" s="172"/>
      <c r="FZK26" s="162"/>
      <c r="FZL26" s="171"/>
      <c r="FZM26" s="171"/>
      <c r="FZN26" s="171"/>
      <c r="FZO26" s="171"/>
      <c r="FZP26" s="171"/>
      <c r="FZQ26" s="171"/>
      <c r="FZR26" s="172"/>
      <c r="FZS26" s="162"/>
      <c r="FZT26" s="171"/>
      <c r="FZU26" s="171"/>
      <c r="FZV26" s="171"/>
      <c r="FZW26" s="171"/>
      <c r="FZX26" s="171"/>
      <c r="FZY26" s="171"/>
      <c r="FZZ26" s="172"/>
      <c r="GAA26" s="162"/>
      <c r="GAB26" s="171"/>
      <c r="GAC26" s="171"/>
      <c r="GAD26" s="171"/>
      <c r="GAE26" s="171"/>
      <c r="GAF26" s="171"/>
      <c r="GAG26" s="171"/>
      <c r="GAH26" s="172"/>
      <c r="GAI26" s="162"/>
      <c r="GAJ26" s="171"/>
      <c r="GAK26" s="171"/>
      <c r="GAL26" s="171"/>
      <c r="GAM26" s="171"/>
      <c r="GAN26" s="171"/>
      <c r="GAO26" s="171"/>
      <c r="GAP26" s="172"/>
      <c r="GAQ26" s="162"/>
      <c r="GAR26" s="171"/>
      <c r="GAS26" s="171"/>
      <c r="GAT26" s="171"/>
      <c r="GAU26" s="171"/>
      <c r="GAV26" s="171"/>
      <c r="GAW26" s="171"/>
      <c r="GAX26" s="172"/>
      <c r="GAY26" s="162"/>
      <c r="GAZ26" s="171"/>
      <c r="GBA26" s="171"/>
      <c r="GBB26" s="171"/>
      <c r="GBC26" s="171"/>
      <c r="GBD26" s="171"/>
      <c r="GBE26" s="171"/>
      <c r="GBF26" s="172"/>
      <c r="GBG26" s="162"/>
      <c r="GBH26" s="171"/>
      <c r="GBI26" s="171"/>
      <c r="GBJ26" s="171"/>
      <c r="GBK26" s="171"/>
      <c r="GBL26" s="171"/>
      <c r="GBM26" s="171"/>
      <c r="GBN26" s="172"/>
      <c r="GBO26" s="162"/>
      <c r="GBP26" s="171"/>
      <c r="GBQ26" s="171"/>
      <c r="GBR26" s="171"/>
      <c r="GBS26" s="171"/>
      <c r="GBT26" s="171"/>
      <c r="GBU26" s="171"/>
      <c r="GBV26" s="172"/>
      <c r="GBW26" s="162"/>
      <c r="GBX26" s="171"/>
      <c r="GBY26" s="171"/>
      <c r="GBZ26" s="171"/>
      <c r="GCA26" s="171"/>
      <c r="GCB26" s="171"/>
      <c r="GCC26" s="171"/>
      <c r="GCD26" s="172"/>
      <c r="GCE26" s="162"/>
      <c r="GCF26" s="171"/>
      <c r="GCG26" s="171"/>
      <c r="GCH26" s="171"/>
      <c r="GCI26" s="171"/>
      <c r="GCJ26" s="171"/>
      <c r="GCK26" s="171"/>
      <c r="GCL26" s="172"/>
      <c r="GCM26" s="162"/>
      <c r="GCN26" s="171"/>
      <c r="GCO26" s="171"/>
      <c r="GCP26" s="171"/>
      <c r="GCQ26" s="171"/>
      <c r="GCR26" s="171"/>
      <c r="GCS26" s="171"/>
      <c r="GCT26" s="172"/>
      <c r="GCU26" s="162"/>
      <c r="GCV26" s="171"/>
      <c r="GCW26" s="171"/>
      <c r="GCX26" s="171"/>
      <c r="GCY26" s="171"/>
      <c r="GCZ26" s="171"/>
      <c r="GDA26" s="171"/>
      <c r="GDB26" s="172"/>
      <c r="GDC26" s="162"/>
      <c r="GDD26" s="171"/>
      <c r="GDE26" s="171"/>
      <c r="GDF26" s="171"/>
      <c r="GDG26" s="171"/>
      <c r="GDH26" s="171"/>
      <c r="GDI26" s="171"/>
      <c r="GDJ26" s="172"/>
      <c r="GDK26" s="162"/>
      <c r="GDL26" s="171"/>
      <c r="GDM26" s="171"/>
      <c r="GDN26" s="171"/>
      <c r="GDO26" s="171"/>
      <c r="GDP26" s="171"/>
      <c r="GDQ26" s="171"/>
      <c r="GDR26" s="172"/>
      <c r="GDS26" s="162"/>
      <c r="GDT26" s="171"/>
      <c r="GDU26" s="171"/>
      <c r="GDV26" s="171"/>
      <c r="GDW26" s="171"/>
      <c r="GDX26" s="171"/>
      <c r="GDY26" s="171"/>
      <c r="GDZ26" s="172"/>
      <c r="GEA26" s="162"/>
      <c r="GEB26" s="171"/>
      <c r="GEC26" s="171"/>
      <c r="GED26" s="171"/>
      <c r="GEE26" s="171"/>
      <c r="GEF26" s="171"/>
      <c r="GEG26" s="171"/>
      <c r="GEH26" s="172"/>
      <c r="GEI26" s="162"/>
      <c r="GEJ26" s="171"/>
      <c r="GEK26" s="171"/>
      <c r="GEL26" s="171"/>
      <c r="GEM26" s="171"/>
      <c r="GEN26" s="171"/>
      <c r="GEO26" s="171"/>
      <c r="GEP26" s="172"/>
      <c r="GEQ26" s="162"/>
      <c r="GER26" s="171"/>
      <c r="GES26" s="171"/>
      <c r="GET26" s="171"/>
      <c r="GEU26" s="171"/>
      <c r="GEV26" s="171"/>
      <c r="GEW26" s="171"/>
      <c r="GEX26" s="172"/>
      <c r="GEY26" s="162"/>
      <c r="GEZ26" s="171"/>
      <c r="GFA26" s="171"/>
      <c r="GFB26" s="171"/>
      <c r="GFC26" s="171"/>
      <c r="GFD26" s="171"/>
      <c r="GFE26" s="171"/>
      <c r="GFF26" s="172"/>
      <c r="GFG26" s="162"/>
      <c r="GFH26" s="171"/>
      <c r="GFI26" s="171"/>
      <c r="GFJ26" s="171"/>
      <c r="GFK26" s="171"/>
      <c r="GFL26" s="171"/>
      <c r="GFM26" s="171"/>
      <c r="GFN26" s="172"/>
      <c r="GFO26" s="162"/>
      <c r="GFP26" s="171"/>
      <c r="GFQ26" s="171"/>
      <c r="GFR26" s="171"/>
      <c r="GFS26" s="171"/>
      <c r="GFT26" s="171"/>
      <c r="GFU26" s="171"/>
      <c r="GFV26" s="172"/>
      <c r="GFW26" s="162"/>
      <c r="GFX26" s="171"/>
      <c r="GFY26" s="171"/>
      <c r="GFZ26" s="171"/>
      <c r="GGA26" s="171"/>
      <c r="GGB26" s="171"/>
      <c r="GGC26" s="171"/>
      <c r="GGD26" s="172"/>
      <c r="GGE26" s="162"/>
      <c r="GGF26" s="171"/>
      <c r="GGG26" s="171"/>
      <c r="GGH26" s="171"/>
      <c r="GGI26" s="171"/>
      <c r="GGJ26" s="171"/>
      <c r="GGK26" s="171"/>
      <c r="GGL26" s="172"/>
      <c r="GGM26" s="162"/>
      <c r="GGN26" s="171"/>
      <c r="GGO26" s="171"/>
      <c r="GGP26" s="171"/>
      <c r="GGQ26" s="171"/>
      <c r="GGR26" s="171"/>
      <c r="GGS26" s="171"/>
      <c r="GGT26" s="172"/>
      <c r="GGU26" s="162"/>
      <c r="GGV26" s="171"/>
      <c r="GGW26" s="171"/>
      <c r="GGX26" s="171"/>
      <c r="GGY26" s="171"/>
      <c r="GGZ26" s="171"/>
      <c r="GHA26" s="171"/>
      <c r="GHB26" s="172"/>
      <c r="GHC26" s="162"/>
      <c r="GHD26" s="171"/>
      <c r="GHE26" s="171"/>
      <c r="GHF26" s="171"/>
      <c r="GHG26" s="171"/>
      <c r="GHH26" s="171"/>
      <c r="GHI26" s="171"/>
      <c r="GHJ26" s="172"/>
      <c r="GHK26" s="162"/>
      <c r="GHL26" s="171"/>
      <c r="GHM26" s="171"/>
      <c r="GHN26" s="171"/>
      <c r="GHO26" s="171"/>
      <c r="GHP26" s="171"/>
      <c r="GHQ26" s="171"/>
      <c r="GHR26" s="172"/>
      <c r="GHS26" s="162"/>
      <c r="GHT26" s="171"/>
      <c r="GHU26" s="171"/>
      <c r="GHV26" s="171"/>
      <c r="GHW26" s="171"/>
      <c r="GHX26" s="171"/>
      <c r="GHY26" s="171"/>
      <c r="GHZ26" s="172"/>
      <c r="GIA26" s="162"/>
      <c r="GIB26" s="171"/>
      <c r="GIC26" s="171"/>
      <c r="GID26" s="171"/>
      <c r="GIE26" s="171"/>
      <c r="GIF26" s="171"/>
      <c r="GIG26" s="171"/>
      <c r="GIH26" s="172"/>
      <c r="GII26" s="162"/>
      <c r="GIJ26" s="171"/>
      <c r="GIK26" s="171"/>
      <c r="GIL26" s="171"/>
      <c r="GIM26" s="171"/>
      <c r="GIN26" s="171"/>
      <c r="GIO26" s="171"/>
      <c r="GIP26" s="172"/>
      <c r="GIQ26" s="162"/>
      <c r="GIR26" s="171"/>
      <c r="GIS26" s="171"/>
      <c r="GIT26" s="171"/>
      <c r="GIU26" s="171"/>
      <c r="GIV26" s="171"/>
      <c r="GIW26" s="171"/>
      <c r="GIX26" s="172"/>
      <c r="GIY26" s="162"/>
      <c r="GIZ26" s="171"/>
      <c r="GJA26" s="171"/>
      <c r="GJB26" s="171"/>
      <c r="GJC26" s="171"/>
      <c r="GJD26" s="171"/>
      <c r="GJE26" s="171"/>
      <c r="GJF26" s="172"/>
      <c r="GJG26" s="162"/>
      <c r="GJH26" s="171"/>
      <c r="GJI26" s="171"/>
      <c r="GJJ26" s="171"/>
      <c r="GJK26" s="171"/>
      <c r="GJL26" s="171"/>
      <c r="GJM26" s="171"/>
      <c r="GJN26" s="172"/>
      <c r="GJO26" s="162"/>
      <c r="GJP26" s="171"/>
      <c r="GJQ26" s="171"/>
      <c r="GJR26" s="171"/>
      <c r="GJS26" s="171"/>
      <c r="GJT26" s="171"/>
      <c r="GJU26" s="171"/>
      <c r="GJV26" s="172"/>
      <c r="GJW26" s="162"/>
      <c r="GJX26" s="171"/>
      <c r="GJY26" s="171"/>
      <c r="GJZ26" s="171"/>
      <c r="GKA26" s="171"/>
      <c r="GKB26" s="171"/>
      <c r="GKC26" s="171"/>
      <c r="GKD26" s="172"/>
      <c r="GKE26" s="162"/>
      <c r="GKF26" s="171"/>
      <c r="GKG26" s="171"/>
      <c r="GKH26" s="171"/>
      <c r="GKI26" s="171"/>
      <c r="GKJ26" s="171"/>
      <c r="GKK26" s="171"/>
      <c r="GKL26" s="172"/>
      <c r="GKM26" s="162"/>
      <c r="GKN26" s="171"/>
      <c r="GKO26" s="171"/>
      <c r="GKP26" s="171"/>
      <c r="GKQ26" s="171"/>
      <c r="GKR26" s="171"/>
      <c r="GKS26" s="171"/>
      <c r="GKT26" s="172"/>
      <c r="GKU26" s="162"/>
      <c r="GKV26" s="171"/>
      <c r="GKW26" s="171"/>
      <c r="GKX26" s="171"/>
      <c r="GKY26" s="171"/>
      <c r="GKZ26" s="171"/>
      <c r="GLA26" s="171"/>
      <c r="GLB26" s="172"/>
      <c r="GLC26" s="162"/>
      <c r="GLD26" s="171"/>
      <c r="GLE26" s="171"/>
      <c r="GLF26" s="171"/>
      <c r="GLG26" s="171"/>
      <c r="GLH26" s="171"/>
      <c r="GLI26" s="171"/>
      <c r="GLJ26" s="172"/>
      <c r="GLK26" s="162"/>
      <c r="GLL26" s="171"/>
      <c r="GLM26" s="171"/>
      <c r="GLN26" s="171"/>
      <c r="GLO26" s="171"/>
      <c r="GLP26" s="171"/>
      <c r="GLQ26" s="171"/>
      <c r="GLR26" s="172"/>
      <c r="GLS26" s="162"/>
      <c r="GLT26" s="171"/>
      <c r="GLU26" s="171"/>
      <c r="GLV26" s="171"/>
      <c r="GLW26" s="171"/>
      <c r="GLX26" s="171"/>
      <c r="GLY26" s="171"/>
      <c r="GLZ26" s="172"/>
      <c r="GMA26" s="162"/>
      <c r="GMB26" s="171"/>
      <c r="GMC26" s="171"/>
      <c r="GMD26" s="171"/>
      <c r="GME26" s="171"/>
      <c r="GMF26" s="171"/>
      <c r="GMG26" s="171"/>
      <c r="GMH26" s="172"/>
      <c r="GMI26" s="162"/>
      <c r="GMJ26" s="171"/>
      <c r="GMK26" s="171"/>
      <c r="GML26" s="171"/>
      <c r="GMM26" s="171"/>
      <c r="GMN26" s="171"/>
      <c r="GMO26" s="171"/>
      <c r="GMP26" s="172"/>
      <c r="GMQ26" s="162"/>
      <c r="GMR26" s="171"/>
      <c r="GMS26" s="171"/>
      <c r="GMT26" s="171"/>
      <c r="GMU26" s="171"/>
      <c r="GMV26" s="171"/>
      <c r="GMW26" s="171"/>
      <c r="GMX26" s="172"/>
      <c r="GMY26" s="162"/>
      <c r="GMZ26" s="171"/>
      <c r="GNA26" s="171"/>
      <c r="GNB26" s="171"/>
      <c r="GNC26" s="171"/>
      <c r="GND26" s="171"/>
      <c r="GNE26" s="171"/>
      <c r="GNF26" s="172"/>
      <c r="GNG26" s="162"/>
      <c r="GNH26" s="171"/>
      <c r="GNI26" s="171"/>
      <c r="GNJ26" s="171"/>
      <c r="GNK26" s="171"/>
      <c r="GNL26" s="171"/>
      <c r="GNM26" s="171"/>
      <c r="GNN26" s="172"/>
      <c r="GNO26" s="162"/>
      <c r="GNP26" s="171"/>
      <c r="GNQ26" s="171"/>
      <c r="GNR26" s="171"/>
      <c r="GNS26" s="171"/>
      <c r="GNT26" s="171"/>
      <c r="GNU26" s="171"/>
      <c r="GNV26" s="172"/>
      <c r="GNW26" s="162"/>
      <c r="GNX26" s="171"/>
      <c r="GNY26" s="171"/>
      <c r="GNZ26" s="171"/>
      <c r="GOA26" s="171"/>
      <c r="GOB26" s="171"/>
      <c r="GOC26" s="171"/>
      <c r="GOD26" s="172"/>
      <c r="GOE26" s="162"/>
      <c r="GOF26" s="171"/>
      <c r="GOG26" s="171"/>
      <c r="GOH26" s="171"/>
      <c r="GOI26" s="171"/>
      <c r="GOJ26" s="171"/>
      <c r="GOK26" s="171"/>
      <c r="GOL26" s="172"/>
      <c r="GOM26" s="162"/>
      <c r="GON26" s="171"/>
      <c r="GOO26" s="171"/>
      <c r="GOP26" s="171"/>
      <c r="GOQ26" s="171"/>
      <c r="GOR26" s="171"/>
      <c r="GOS26" s="171"/>
      <c r="GOT26" s="172"/>
      <c r="GOU26" s="162"/>
      <c r="GOV26" s="171"/>
      <c r="GOW26" s="171"/>
      <c r="GOX26" s="171"/>
      <c r="GOY26" s="171"/>
      <c r="GOZ26" s="171"/>
      <c r="GPA26" s="171"/>
      <c r="GPB26" s="172"/>
      <c r="GPC26" s="162"/>
      <c r="GPD26" s="171"/>
      <c r="GPE26" s="171"/>
      <c r="GPF26" s="171"/>
      <c r="GPG26" s="171"/>
      <c r="GPH26" s="171"/>
      <c r="GPI26" s="171"/>
      <c r="GPJ26" s="172"/>
      <c r="GPK26" s="162"/>
      <c r="GPL26" s="171"/>
      <c r="GPM26" s="171"/>
      <c r="GPN26" s="171"/>
      <c r="GPO26" s="171"/>
      <c r="GPP26" s="171"/>
      <c r="GPQ26" s="171"/>
      <c r="GPR26" s="172"/>
      <c r="GPS26" s="162"/>
      <c r="GPT26" s="171"/>
      <c r="GPU26" s="171"/>
      <c r="GPV26" s="171"/>
      <c r="GPW26" s="171"/>
      <c r="GPX26" s="171"/>
      <c r="GPY26" s="171"/>
      <c r="GPZ26" s="172"/>
      <c r="GQA26" s="162"/>
      <c r="GQB26" s="171"/>
      <c r="GQC26" s="171"/>
      <c r="GQD26" s="171"/>
      <c r="GQE26" s="171"/>
      <c r="GQF26" s="171"/>
      <c r="GQG26" s="171"/>
      <c r="GQH26" s="172"/>
      <c r="GQI26" s="162"/>
      <c r="GQJ26" s="171"/>
      <c r="GQK26" s="171"/>
      <c r="GQL26" s="171"/>
      <c r="GQM26" s="171"/>
      <c r="GQN26" s="171"/>
      <c r="GQO26" s="171"/>
      <c r="GQP26" s="172"/>
      <c r="GQQ26" s="162"/>
      <c r="GQR26" s="171"/>
      <c r="GQS26" s="171"/>
      <c r="GQT26" s="171"/>
      <c r="GQU26" s="171"/>
      <c r="GQV26" s="171"/>
      <c r="GQW26" s="171"/>
      <c r="GQX26" s="172"/>
      <c r="GQY26" s="162"/>
      <c r="GQZ26" s="171"/>
      <c r="GRA26" s="171"/>
      <c r="GRB26" s="171"/>
      <c r="GRC26" s="171"/>
      <c r="GRD26" s="171"/>
      <c r="GRE26" s="171"/>
      <c r="GRF26" s="172"/>
      <c r="GRG26" s="162"/>
      <c r="GRH26" s="171"/>
      <c r="GRI26" s="171"/>
      <c r="GRJ26" s="171"/>
      <c r="GRK26" s="171"/>
      <c r="GRL26" s="171"/>
      <c r="GRM26" s="171"/>
      <c r="GRN26" s="172"/>
      <c r="GRO26" s="162"/>
      <c r="GRP26" s="171"/>
      <c r="GRQ26" s="171"/>
      <c r="GRR26" s="171"/>
      <c r="GRS26" s="171"/>
      <c r="GRT26" s="171"/>
      <c r="GRU26" s="171"/>
      <c r="GRV26" s="172"/>
      <c r="GRW26" s="162"/>
      <c r="GRX26" s="171"/>
      <c r="GRY26" s="171"/>
      <c r="GRZ26" s="171"/>
      <c r="GSA26" s="171"/>
      <c r="GSB26" s="171"/>
      <c r="GSC26" s="171"/>
      <c r="GSD26" s="172"/>
      <c r="GSE26" s="162"/>
      <c r="GSF26" s="171"/>
      <c r="GSG26" s="171"/>
      <c r="GSH26" s="171"/>
      <c r="GSI26" s="171"/>
      <c r="GSJ26" s="171"/>
      <c r="GSK26" s="171"/>
      <c r="GSL26" s="172"/>
      <c r="GSM26" s="162"/>
      <c r="GSN26" s="171"/>
      <c r="GSO26" s="171"/>
      <c r="GSP26" s="171"/>
      <c r="GSQ26" s="171"/>
      <c r="GSR26" s="171"/>
      <c r="GSS26" s="171"/>
      <c r="GST26" s="172"/>
      <c r="GSU26" s="162"/>
      <c r="GSV26" s="171"/>
      <c r="GSW26" s="171"/>
      <c r="GSX26" s="171"/>
      <c r="GSY26" s="171"/>
      <c r="GSZ26" s="171"/>
      <c r="GTA26" s="171"/>
      <c r="GTB26" s="172"/>
      <c r="GTC26" s="162"/>
      <c r="GTD26" s="171"/>
      <c r="GTE26" s="171"/>
      <c r="GTF26" s="171"/>
      <c r="GTG26" s="171"/>
      <c r="GTH26" s="171"/>
      <c r="GTI26" s="171"/>
      <c r="GTJ26" s="172"/>
      <c r="GTK26" s="162"/>
      <c r="GTL26" s="171"/>
      <c r="GTM26" s="171"/>
      <c r="GTN26" s="171"/>
      <c r="GTO26" s="171"/>
      <c r="GTP26" s="171"/>
      <c r="GTQ26" s="171"/>
      <c r="GTR26" s="172"/>
      <c r="GTS26" s="162"/>
      <c r="GTT26" s="171"/>
      <c r="GTU26" s="171"/>
      <c r="GTV26" s="171"/>
      <c r="GTW26" s="171"/>
      <c r="GTX26" s="171"/>
      <c r="GTY26" s="171"/>
      <c r="GTZ26" s="172"/>
      <c r="GUA26" s="162"/>
      <c r="GUB26" s="171"/>
      <c r="GUC26" s="171"/>
      <c r="GUD26" s="171"/>
      <c r="GUE26" s="171"/>
      <c r="GUF26" s="171"/>
      <c r="GUG26" s="171"/>
      <c r="GUH26" s="172"/>
      <c r="GUI26" s="162"/>
      <c r="GUJ26" s="171"/>
      <c r="GUK26" s="171"/>
      <c r="GUL26" s="171"/>
      <c r="GUM26" s="171"/>
      <c r="GUN26" s="171"/>
      <c r="GUO26" s="171"/>
      <c r="GUP26" s="172"/>
      <c r="GUQ26" s="162"/>
      <c r="GUR26" s="171"/>
      <c r="GUS26" s="171"/>
      <c r="GUT26" s="171"/>
      <c r="GUU26" s="171"/>
      <c r="GUV26" s="171"/>
      <c r="GUW26" s="171"/>
      <c r="GUX26" s="172"/>
      <c r="GUY26" s="162"/>
      <c r="GUZ26" s="171"/>
      <c r="GVA26" s="171"/>
      <c r="GVB26" s="171"/>
      <c r="GVC26" s="171"/>
      <c r="GVD26" s="171"/>
      <c r="GVE26" s="171"/>
      <c r="GVF26" s="172"/>
      <c r="GVG26" s="162"/>
      <c r="GVH26" s="171"/>
      <c r="GVI26" s="171"/>
      <c r="GVJ26" s="171"/>
      <c r="GVK26" s="171"/>
      <c r="GVL26" s="171"/>
      <c r="GVM26" s="171"/>
      <c r="GVN26" s="172"/>
      <c r="GVO26" s="162"/>
      <c r="GVP26" s="171"/>
      <c r="GVQ26" s="171"/>
      <c r="GVR26" s="171"/>
      <c r="GVS26" s="171"/>
      <c r="GVT26" s="171"/>
      <c r="GVU26" s="171"/>
      <c r="GVV26" s="172"/>
      <c r="GVW26" s="162"/>
      <c r="GVX26" s="171"/>
      <c r="GVY26" s="171"/>
      <c r="GVZ26" s="171"/>
      <c r="GWA26" s="171"/>
      <c r="GWB26" s="171"/>
      <c r="GWC26" s="171"/>
      <c r="GWD26" s="172"/>
      <c r="GWE26" s="162"/>
      <c r="GWF26" s="171"/>
      <c r="GWG26" s="171"/>
      <c r="GWH26" s="171"/>
      <c r="GWI26" s="171"/>
      <c r="GWJ26" s="171"/>
      <c r="GWK26" s="171"/>
      <c r="GWL26" s="172"/>
      <c r="GWM26" s="162"/>
      <c r="GWN26" s="171"/>
      <c r="GWO26" s="171"/>
      <c r="GWP26" s="171"/>
      <c r="GWQ26" s="171"/>
      <c r="GWR26" s="171"/>
      <c r="GWS26" s="171"/>
      <c r="GWT26" s="172"/>
      <c r="GWU26" s="162"/>
      <c r="GWV26" s="171"/>
      <c r="GWW26" s="171"/>
      <c r="GWX26" s="171"/>
      <c r="GWY26" s="171"/>
      <c r="GWZ26" s="171"/>
      <c r="GXA26" s="171"/>
      <c r="GXB26" s="172"/>
      <c r="GXC26" s="162"/>
      <c r="GXD26" s="171"/>
      <c r="GXE26" s="171"/>
      <c r="GXF26" s="171"/>
      <c r="GXG26" s="171"/>
      <c r="GXH26" s="171"/>
      <c r="GXI26" s="171"/>
      <c r="GXJ26" s="172"/>
      <c r="GXK26" s="162"/>
      <c r="GXL26" s="171"/>
      <c r="GXM26" s="171"/>
      <c r="GXN26" s="171"/>
      <c r="GXO26" s="171"/>
      <c r="GXP26" s="171"/>
      <c r="GXQ26" s="171"/>
      <c r="GXR26" s="172"/>
      <c r="GXS26" s="162"/>
      <c r="GXT26" s="171"/>
      <c r="GXU26" s="171"/>
      <c r="GXV26" s="171"/>
      <c r="GXW26" s="171"/>
      <c r="GXX26" s="171"/>
      <c r="GXY26" s="171"/>
      <c r="GXZ26" s="172"/>
      <c r="GYA26" s="162"/>
      <c r="GYB26" s="171"/>
      <c r="GYC26" s="171"/>
      <c r="GYD26" s="171"/>
      <c r="GYE26" s="171"/>
      <c r="GYF26" s="171"/>
      <c r="GYG26" s="171"/>
      <c r="GYH26" s="172"/>
      <c r="GYI26" s="162"/>
      <c r="GYJ26" s="171"/>
      <c r="GYK26" s="171"/>
      <c r="GYL26" s="171"/>
      <c r="GYM26" s="171"/>
      <c r="GYN26" s="171"/>
      <c r="GYO26" s="171"/>
      <c r="GYP26" s="172"/>
      <c r="GYQ26" s="162"/>
      <c r="GYR26" s="171"/>
      <c r="GYS26" s="171"/>
      <c r="GYT26" s="171"/>
      <c r="GYU26" s="171"/>
      <c r="GYV26" s="171"/>
      <c r="GYW26" s="171"/>
      <c r="GYX26" s="172"/>
      <c r="GYY26" s="162"/>
      <c r="GYZ26" s="171"/>
      <c r="GZA26" s="171"/>
      <c r="GZB26" s="171"/>
      <c r="GZC26" s="171"/>
      <c r="GZD26" s="171"/>
      <c r="GZE26" s="171"/>
      <c r="GZF26" s="172"/>
      <c r="GZG26" s="162"/>
      <c r="GZH26" s="171"/>
      <c r="GZI26" s="171"/>
      <c r="GZJ26" s="171"/>
      <c r="GZK26" s="171"/>
      <c r="GZL26" s="171"/>
      <c r="GZM26" s="171"/>
      <c r="GZN26" s="172"/>
      <c r="GZO26" s="162"/>
      <c r="GZP26" s="171"/>
      <c r="GZQ26" s="171"/>
      <c r="GZR26" s="171"/>
      <c r="GZS26" s="171"/>
      <c r="GZT26" s="171"/>
      <c r="GZU26" s="171"/>
      <c r="GZV26" s="172"/>
      <c r="GZW26" s="162"/>
      <c r="GZX26" s="171"/>
      <c r="GZY26" s="171"/>
      <c r="GZZ26" s="171"/>
      <c r="HAA26" s="171"/>
      <c r="HAB26" s="171"/>
      <c r="HAC26" s="171"/>
      <c r="HAD26" s="172"/>
      <c r="HAE26" s="162"/>
      <c r="HAF26" s="171"/>
      <c r="HAG26" s="171"/>
      <c r="HAH26" s="171"/>
      <c r="HAI26" s="171"/>
      <c r="HAJ26" s="171"/>
      <c r="HAK26" s="171"/>
      <c r="HAL26" s="172"/>
      <c r="HAM26" s="162"/>
      <c r="HAN26" s="171"/>
      <c r="HAO26" s="171"/>
      <c r="HAP26" s="171"/>
      <c r="HAQ26" s="171"/>
      <c r="HAR26" s="171"/>
      <c r="HAS26" s="171"/>
      <c r="HAT26" s="172"/>
      <c r="HAU26" s="162"/>
      <c r="HAV26" s="171"/>
      <c r="HAW26" s="171"/>
      <c r="HAX26" s="171"/>
      <c r="HAY26" s="171"/>
      <c r="HAZ26" s="171"/>
      <c r="HBA26" s="171"/>
      <c r="HBB26" s="172"/>
      <c r="HBC26" s="162"/>
      <c r="HBD26" s="171"/>
      <c r="HBE26" s="171"/>
      <c r="HBF26" s="171"/>
      <c r="HBG26" s="171"/>
      <c r="HBH26" s="171"/>
      <c r="HBI26" s="171"/>
      <c r="HBJ26" s="172"/>
      <c r="HBK26" s="162"/>
      <c r="HBL26" s="171"/>
      <c r="HBM26" s="171"/>
      <c r="HBN26" s="171"/>
      <c r="HBO26" s="171"/>
      <c r="HBP26" s="171"/>
      <c r="HBQ26" s="171"/>
      <c r="HBR26" s="172"/>
      <c r="HBS26" s="162"/>
      <c r="HBT26" s="171"/>
      <c r="HBU26" s="171"/>
      <c r="HBV26" s="171"/>
      <c r="HBW26" s="171"/>
      <c r="HBX26" s="171"/>
      <c r="HBY26" s="171"/>
      <c r="HBZ26" s="172"/>
      <c r="HCA26" s="162"/>
      <c r="HCB26" s="171"/>
      <c r="HCC26" s="171"/>
      <c r="HCD26" s="171"/>
      <c r="HCE26" s="171"/>
      <c r="HCF26" s="171"/>
      <c r="HCG26" s="171"/>
      <c r="HCH26" s="172"/>
      <c r="HCI26" s="162"/>
      <c r="HCJ26" s="171"/>
      <c r="HCK26" s="171"/>
      <c r="HCL26" s="171"/>
      <c r="HCM26" s="171"/>
      <c r="HCN26" s="171"/>
      <c r="HCO26" s="171"/>
      <c r="HCP26" s="172"/>
      <c r="HCQ26" s="162"/>
      <c r="HCR26" s="171"/>
      <c r="HCS26" s="171"/>
      <c r="HCT26" s="171"/>
      <c r="HCU26" s="171"/>
      <c r="HCV26" s="171"/>
      <c r="HCW26" s="171"/>
      <c r="HCX26" s="172"/>
      <c r="HCY26" s="162"/>
      <c r="HCZ26" s="171"/>
      <c r="HDA26" s="171"/>
      <c r="HDB26" s="171"/>
      <c r="HDC26" s="171"/>
      <c r="HDD26" s="171"/>
      <c r="HDE26" s="171"/>
      <c r="HDF26" s="172"/>
      <c r="HDG26" s="162"/>
      <c r="HDH26" s="171"/>
      <c r="HDI26" s="171"/>
      <c r="HDJ26" s="171"/>
      <c r="HDK26" s="171"/>
      <c r="HDL26" s="171"/>
      <c r="HDM26" s="171"/>
      <c r="HDN26" s="172"/>
      <c r="HDO26" s="162"/>
      <c r="HDP26" s="171"/>
      <c r="HDQ26" s="171"/>
      <c r="HDR26" s="171"/>
      <c r="HDS26" s="171"/>
      <c r="HDT26" s="171"/>
      <c r="HDU26" s="171"/>
      <c r="HDV26" s="172"/>
      <c r="HDW26" s="162"/>
      <c r="HDX26" s="171"/>
      <c r="HDY26" s="171"/>
      <c r="HDZ26" s="171"/>
      <c r="HEA26" s="171"/>
      <c r="HEB26" s="171"/>
      <c r="HEC26" s="171"/>
      <c r="HED26" s="172"/>
      <c r="HEE26" s="162"/>
      <c r="HEF26" s="171"/>
      <c r="HEG26" s="171"/>
      <c r="HEH26" s="171"/>
      <c r="HEI26" s="171"/>
      <c r="HEJ26" s="171"/>
      <c r="HEK26" s="171"/>
      <c r="HEL26" s="172"/>
      <c r="HEM26" s="162"/>
      <c r="HEN26" s="171"/>
      <c r="HEO26" s="171"/>
      <c r="HEP26" s="171"/>
      <c r="HEQ26" s="171"/>
      <c r="HER26" s="171"/>
      <c r="HES26" s="171"/>
      <c r="HET26" s="172"/>
      <c r="HEU26" s="162"/>
      <c r="HEV26" s="171"/>
      <c r="HEW26" s="171"/>
      <c r="HEX26" s="171"/>
      <c r="HEY26" s="171"/>
      <c r="HEZ26" s="171"/>
      <c r="HFA26" s="171"/>
      <c r="HFB26" s="172"/>
      <c r="HFC26" s="162"/>
      <c r="HFD26" s="171"/>
      <c r="HFE26" s="171"/>
      <c r="HFF26" s="171"/>
      <c r="HFG26" s="171"/>
      <c r="HFH26" s="171"/>
      <c r="HFI26" s="171"/>
      <c r="HFJ26" s="172"/>
      <c r="HFK26" s="162"/>
      <c r="HFL26" s="171"/>
      <c r="HFM26" s="171"/>
      <c r="HFN26" s="171"/>
      <c r="HFO26" s="171"/>
      <c r="HFP26" s="171"/>
      <c r="HFQ26" s="171"/>
      <c r="HFR26" s="172"/>
      <c r="HFS26" s="162"/>
      <c r="HFT26" s="171"/>
      <c r="HFU26" s="171"/>
      <c r="HFV26" s="171"/>
      <c r="HFW26" s="171"/>
      <c r="HFX26" s="171"/>
      <c r="HFY26" s="171"/>
      <c r="HFZ26" s="172"/>
      <c r="HGA26" s="162"/>
      <c r="HGB26" s="171"/>
      <c r="HGC26" s="171"/>
      <c r="HGD26" s="171"/>
      <c r="HGE26" s="171"/>
      <c r="HGF26" s="171"/>
      <c r="HGG26" s="171"/>
      <c r="HGH26" s="172"/>
      <c r="HGI26" s="162"/>
      <c r="HGJ26" s="171"/>
      <c r="HGK26" s="171"/>
      <c r="HGL26" s="171"/>
      <c r="HGM26" s="171"/>
      <c r="HGN26" s="171"/>
      <c r="HGO26" s="171"/>
      <c r="HGP26" s="172"/>
      <c r="HGQ26" s="162"/>
      <c r="HGR26" s="171"/>
      <c r="HGS26" s="171"/>
      <c r="HGT26" s="171"/>
      <c r="HGU26" s="171"/>
      <c r="HGV26" s="171"/>
      <c r="HGW26" s="171"/>
      <c r="HGX26" s="172"/>
      <c r="HGY26" s="162"/>
      <c r="HGZ26" s="171"/>
      <c r="HHA26" s="171"/>
      <c r="HHB26" s="171"/>
      <c r="HHC26" s="171"/>
      <c r="HHD26" s="171"/>
      <c r="HHE26" s="171"/>
      <c r="HHF26" s="172"/>
      <c r="HHG26" s="162"/>
      <c r="HHH26" s="171"/>
      <c r="HHI26" s="171"/>
      <c r="HHJ26" s="171"/>
      <c r="HHK26" s="171"/>
      <c r="HHL26" s="171"/>
      <c r="HHM26" s="171"/>
      <c r="HHN26" s="172"/>
      <c r="HHO26" s="162"/>
      <c r="HHP26" s="171"/>
      <c r="HHQ26" s="171"/>
      <c r="HHR26" s="171"/>
      <c r="HHS26" s="171"/>
      <c r="HHT26" s="171"/>
      <c r="HHU26" s="171"/>
      <c r="HHV26" s="172"/>
      <c r="HHW26" s="162"/>
      <c r="HHX26" s="171"/>
      <c r="HHY26" s="171"/>
      <c r="HHZ26" s="171"/>
      <c r="HIA26" s="171"/>
      <c r="HIB26" s="171"/>
      <c r="HIC26" s="171"/>
      <c r="HID26" s="172"/>
      <c r="HIE26" s="162"/>
      <c r="HIF26" s="171"/>
      <c r="HIG26" s="171"/>
      <c r="HIH26" s="171"/>
      <c r="HII26" s="171"/>
      <c r="HIJ26" s="171"/>
      <c r="HIK26" s="171"/>
      <c r="HIL26" s="172"/>
      <c r="HIM26" s="162"/>
      <c r="HIN26" s="171"/>
      <c r="HIO26" s="171"/>
      <c r="HIP26" s="171"/>
      <c r="HIQ26" s="171"/>
      <c r="HIR26" s="171"/>
      <c r="HIS26" s="171"/>
      <c r="HIT26" s="172"/>
      <c r="HIU26" s="162"/>
      <c r="HIV26" s="171"/>
      <c r="HIW26" s="171"/>
      <c r="HIX26" s="171"/>
      <c r="HIY26" s="171"/>
      <c r="HIZ26" s="171"/>
      <c r="HJA26" s="171"/>
      <c r="HJB26" s="172"/>
      <c r="HJC26" s="162"/>
      <c r="HJD26" s="171"/>
      <c r="HJE26" s="171"/>
      <c r="HJF26" s="171"/>
      <c r="HJG26" s="171"/>
      <c r="HJH26" s="171"/>
      <c r="HJI26" s="171"/>
      <c r="HJJ26" s="172"/>
      <c r="HJK26" s="162"/>
      <c r="HJL26" s="171"/>
      <c r="HJM26" s="171"/>
      <c r="HJN26" s="171"/>
      <c r="HJO26" s="171"/>
      <c r="HJP26" s="171"/>
      <c r="HJQ26" s="171"/>
      <c r="HJR26" s="172"/>
      <c r="HJS26" s="162"/>
      <c r="HJT26" s="171"/>
      <c r="HJU26" s="171"/>
      <c r="HJV26" s="171"/>
      <c r="HJW26" s="171"/>
      <c r="HJX26" s="171"/>
      <c r="HJY26" s="171"/>
      <c r="HJZ26" s="172"/>
      <c r="HKA26" s="162"/>
      <c r="HKB26" s="171"/>
      <c r="HKC26" s="171"/>
      <c r="HKD26" s="171"/>
      <c r="HKE26" s="171"/>
      <c r="HKF26" s="171"/>
      <c r="HKG26" s="171"/>
      <c r="HKH26" s="172"/>
      <c r="HKI26" s="162"/>
      <c r="HKJ26" s="171"/>
      <c r="HKK26" s="171"/>
      <c r="HKL26" s="171"/>
      <c r="HKM26" s="171"/>
      <c r="HKN26" s="171"/>
      <c r="HKO26" s="171"/>
      <c r="HKP26" s="172"/>
      <c r="HKQ26" s="162"/>
      <c r="HKR26" s="171"/>
      <c r="HKS26" s="171"/>
      <c r="HKT26" s="171"/>
      <c r="HKU26" s="171"/>
      <c r="HKV26" s="171"/>
      <c r="HKW26" s="171"/>
      <c r="HKX26" s="172"/>
      <c r="HKY26" s="162"/>
      <c r="HKZ26" s="171"/>
      <c r="HLA26" s="171"/>
      <c r="HLB26" s="171"/>
      <c r="HLC26" s="171"/>
      <c r="HLD26" s="171"/>
      <c r="HLE26" s="171"/>
      <c r="HLF26" s="172"/>
      <c r="HLG26" s="162"/>
      <c r="HLH26" s="171"/>
      <c r="HLI26" s="171"/>
      <c r="HLJ26" s="171"/>
      <c r="HLK26" s="171"/>
      <c r="HLL26" s="171"/>
      <c r="HLM26" s="171"/>
      <c r="HLN26" s="172"/>
      <c r="HLO26" s="162"/>
      <c r="HLP26" s="171"/>
      <c r="HLQ26" s="171"/>
      <c r="HLR26" s="171"/>
      <c r="HLS26" s="171"/>
      <c r="HLT26" s="171"/>
      <c r="HLU26" s="171"/>
      <c r="HLV26" s="172"/>
      <c r="HLW26" s="162"/>
      <c r="HLX26" s="171"/>
      <c r="HLY26" s="171"/>
      <c r="HLZ26" s="171"/>
      <c r="HMA26" s="171"/>
      <c r="HMB26" s="171"/>
      <c r="HMC26" s="171"/>
      <c r="HMD26" s="172"/>
      <c r="HME26" s="162"/>
      <c r="HMF26" s="171"/>
      <c r="HMG26" s="171"/>
      <c r="HMH26" s="171"/>
      <c r="HMI26" s="171"/>
      <c r="HMJ26" s="171"/>
      <c r="HMK26" s="171"/>
      <c r="HML26" s="172"/>
      <c r="HMM26" s="162"/>
      <c r="HMN26" s="171"/>
      <c r="HMO26" s="171"/>
      <c r="HMP26" s="171"/>
      <c r="HMQ26" s="171"/>
      <c r="HMR26" s="171"/>
      <c r="HMS26" s="171"/>
      <c r="HMT26" s="172"/>
      <c r="HMU26" s="162"/>
      <c r="HMV26" s="171"/>
      <c r="HMW26" s="171"/>
      <c r="HMX26" s="171"/>
      <c r="HMY26" s="171"/>
      <c r="HMZ26" s="171"/>
      <c r="HNA26" s="171"/>
      <c r="HNB26" s="172"/>
      <c r="HNC26" s="162"/>
      <c r="HND26" s="171"/>
      <c r="HNE26" s="171"/>
      <c r="HNF26" s="171"/>
      <c r="HNG26" s="171"/>
      <c r="HNH26" s="171"/>
      <c r="HNI26" s="171"/>
      <c r="HNJ26" s="172"/>
      <c r="HNK26" s="162"/>
      <c r="HNL26" s="171"/>
      <c r="HNM26" s="171"/>
      <c r="HNN26" s="171"/>
      <c r="HNO26" s="171"/>
      <c r="HNP26" s="171"/>
      <c r="HNQ26" s="171"/>
      <c r="HNR26" s="172"/>
      <c r="HNS26" s="162"/>
      <c r="HNT26" s="171"/>
      <c r="HNU26" s="171"/>
      <c r="HNV26" s="171"/>
      <c r="HNW26" s="171"/>
      <c r="HNX26" s="171"/>
      <c r="HNY26" s="171"/>
      <c r="HNZ26" s="172"/>
      <c r="HOA26" s="162"/>
      <c r="HOB26" s="171"/>
      <c r="HOC26" s="171"/>
      <c r="HOD26" s="171"/>
      <c r="HOE26" s="171"/>
      <c r="HOF26" s="171"/>
      <c r="HOG26" s="171"/>
      <c r="HOH26" s="172"/>
      <c r="HOI26" s="162"/>
      <c r="HOJ26" s="171"/>
      <c r="HOK26" s="171"/>
      <c r="HOL26" s="171"/>
      <c r="HOM26" s="171"/>
      <c r="HON26" s="171"/>
      <c r="HOO26" s="171"/>
      <c r="HOP26" s="172"/>
      <c r="HOQ26" s="162"/>
      <c r="HOR26" s="171"/>
      <c r="HOS26" s="171"/>
      <c r="HOT26" s="171"/>
      <c r="HOU26" s="171"/>
      <c r="HOV26" s="171"/>
      <c r="HOW26" s="171"/>
      <c r="HOX26" s="172"/>
      <c r="HOY26" s="162"/>
      <c r="HOZ26" s="171"/>
      <c r="HPA26" s="171"/>
      <c r="HPB26" s="171"/>
      <c r="HPC26" s="171"/>
      <c r="HPD26" s="171"/>
      <c r="HPE26" s="171"/>
      <c r="HPF26" s="172"/>
      <c r="HPG26" s="162"/>
      <c r="HPH26" s="171"/>
      <c r="HPI26" s="171"/>
      <c r="HPJ26" s="171"/>
      <c r="HPK26" s="171"/>
      <c r="HPL26" s="171"/>
      <c r="HPM26" s="171"/>
      <c r="HPN26" s="172"/>
      <c r="HPO26" s="162"/>
      <c r="HPP26" s="171"/>
      <c r="HPQ26" s="171"/>
      <c r="HPR26" s="171"/>
      <c r="HPS26" s="171"/>
      <c r="HPT26" s="171"/>
      <c r="HPU26" s="171"/>
      <c r="HPV26" s="172"/>
      <c r="HPW26" s="162"/>
      <c r="HPX26" s="171"/>
      <c r="HPY26" s="171"/>
      <c r="HPZ26" s="171"/>
      <c r="HQA26" s="171"/>
      <c r="HQB26" s="171"/>
      <c r="HQC26" s="171"/>
      <c r="HQD26" s="172"/>
      <c r="HQE26" s="162"/>
      <c r="HQF26" s="171"/>
      <c r="HQG26" s="171"/>
      <c r="HQH26" s="171"/>
      <c r="HQI26" s="171"/>
      <c r="HQJ26" s="171"/>
      <c r="HQK26" s="171"/>
      <c r="HQL26" s="172"/>
      <c r="HQM26" s="162"/>
      <c r="HQN26" s="171"/>
      <c r="HQO26" s="171"/>
      <c r="HQP26" s="171"/>
      <c r="HQQ26" s="171"/>
      <c r="HQR26" s="171"/>
      <c r="HQS26" s="171"/>
      <c r="HQT26" s="172"/>
      <c r="HQU26" s="162"/>
      <c r="HQV26" s="171"/>
      <c r="HQW26" s="171"/>
      <c r="HQX26" s="171"/>
      <c r="HQY26" s="171"/>
      <c r="HQZ26" s="171"/>
      <c r="HRA26" s="171"/>
      <c r="HRB26" s="172"/>
      <c r="HRC26" s="162"/>
      <c r="HRD26" s="171"/>
      <c r="HRE26" s="171"/>
      <c r="HRF26" s="171"/>
      <c r="HRG26" s="171"/>
      <c r="HRH26" s="171"/>
      <c r="HRI26" s="171"/>
      <c r="HRJ26" s="172"/>
      <c r="HRK26" s="162"/>
      <c r="HRL26" s="171"/>
      <c r="HRM26" s="171"/>
      <c r="HRN26" s="171"/>
      <c r="HRO26" s="171"/>
      <c r="HRP26" s="171"/>
      <c r="HRQ26" s="171"/>
      <c r="HRR26" s="172"/>
      <c r="HRS26" s="162"/>
      <c r="HRT26" s="171"/>
      <c r="HRU26" s="171"/>
      <c r="HRV26" s="171"/>
      <c r="HRW26" s="171"/>
      <c r="HRX26" s="171"/>
      <c r="HRY26" s="171"/>
      <c r="HRZ26" s="172"/>
      <c r="HSA26" s="162"/>
      <c r="HSB26" s="171"/>
      <c r="HSC26" s="171"/>
      <c r="HSD26" s="171"/>
      <c r="HSE26" s="171"/>
      <c r="HSF26" s="171"/>
      <c r="HSG26" s="171"/>
      <c r="HSH26" s="172"/>
      <c r="HSI26" s="162"/>
      <c r="HSJ26" s="171"/>
      <c r="HSK26" s="171"/>
      <c r="HSL26" s="171"/>
      <c r="HSM26" s="171"/>
      <c r="HSN26" s="171"/>
      <c r="HSO26" s="171"/>
      <c r="HSP26" s="172"/>
      <c r="HSQ26" s="162"/>
      <c r="HSR26" s="171"/>
      <c r="HSS26" s="171"/>
      <c r="HST26" s="171"/>
      <c r="HSU26" s="171"/>
      <c r="HSV26" s="171"/>
      <c r="HSW26" s="171"/>
      <c r="HSX26" s="172"/>
      <c r="HSY26" s="162"/>
      <c r="HSZ26" s="171"/>
      <c r="HTA26" s="171"/>
      <c r="HTB26" s="171"/>
      <c r="HTC26" s="171"/>
      <c r="HTD26" s="171"/>
      <c r="HTE26" s="171"/>
      <c r="HTF26" s="172"/>
      <c r="HTG26" s="162"/>
      <c r="HTH26" s="171"/>
      <c r="HTI26" s="171"/>
      <c r="HTJ26" s="171"/>
      <c r="HTK26" s="171"/>
      <c r="HTL26" s="171"/>
      <c r="HTM26" s="171"/>
      <c r="HTN26" s="172"/>
      <c r="HTO26" s="162"/>
      <c r="HTP26" s="171"/>
      <c r="HTQ26" s="171"/>
      <c r="HTR26" s="171"/>
      <c r="HTS26" s="171"/>
      <c r="HTT26" s="171"/>
      <c r="HTU26" s="171"/>
      <c r="HTV26" s="172"/>
      <c r="HTW26" s="162"/>
      <c r="HTX26" s="171"/>
      <c r="HTY26" s="171"/>
      <c r="HTZ26" s="171"/>
      <c r="HUA26" s="171"/>
      <c r="HUB26" s="171"/>
      <c r="HUC26" s="171"/>
      <c r="HUD26" s="172"/>
      <c r="HUE26" s="162"/>
      <c r="HUF26" s="171"/>
      <c r="HUG26" s="171"/>
      <c r="HUH26" s="171"/>
      <c r="HUI26" s="171"/>
      <c r="HUJ26" s="171"/>
      <c r="HUK26" s="171"/>
      <c r="HUL26" s="172"/>
      <c r="HUM26" s="162"/>
      <c r="HUN26" s="171"/>
      <c r="HUO26" s="171"/>
      <c r="HUP26" s="171"/>
      <c r="HUQ26" s="171"/>
      <c r="HUR26" s="171"/>
      <c r="HUS26" s="171"/>
      <c r="HUT26" s="172"/>
      <c r="HUU26" s="162"/>
      <c r="HUV26" s="171"/>
      <c r="HUW26" s="171"/>
      <c r="HUX26" s="171"/>
      <c r="HUY26" s="171"/>
      <c r="HUZ26" s="171"/>
      <c r="HVA26" s="171"/>
      <c r="HVB26" s="172"/>
      <c r="HVC26" s="162"/>
      <c r="HVD26" s="171"/>
      <c r="HVE26" s="171"/>
      <c r="HVF26" s="171"/>
      <c r="HVG26" s="171"/>
      <c r="HVH26" s="171"/>
      <c r="HVI26" s="171"/>
      <c r="HVJ26" s="172"/>
      <c r="HVK26" s="162"/>
      <c r="HVL26" s="171"/>
      <c r="HVM26" s="171"/>
      <c r="HVN26" s="171"/>
      <c r="HVO26" s="171"/>
      <c r="HVP26" s="171"/>
      <c r="HVQ26" s="171"/>
      <c r="HVR26" s="172"/>
      <c r="HVS26" s="162"/>
      <c r="HVT26" s="171"/>
      <c r="HVU26" s="171"/>
      <c r="HVV26" s="171"/>
      <c r="HVW26" s="171"/>
      <c r="HVX26" s="171"/>
      <c r="HVY26" s="171"/>
      <c r="HVZ26" s="172"/>
      <c r="HWA26" s="162"/>
      <c r="HWB26" s="171"/>
      <c r="HWC26" s="171"/>
      <c r="HWD26" s="171"/>
      <c r="HWE26" s="171"/>
      <c r="HWF26" s="171"/>
      <c r="HWG26" s="171"/>
      <c r="HWH26" s="172"/>
      <c r="HWI26" s="162"/>
      <c r="HWJ26" s="171"/>
      <c r="HWK26" s="171"/>
      <c r="HWL26" s="171"/>
      <c r="HWM26" s="171"/>
      <c r="HWN26" s="171"/>
      <c r="HWO26" s="171"/>
      <c r="HWP26" s="172"/>
      <c r="HWQ26" s="162"/>
      <c r="HWR26" s="171"/>
      <c r="HWS26" s="171"/>
      <c r="HWT26" s="171"/>
      <c r="HWU26" s="171"/>
      <c r="HWV26" s="171"/>
      <c r="HWW26" s="171"/>
      <c r="HWX26" s="172"/>
      <c r="HWY26" s="162"/>
      <c r="HWZ26" s="171"/>
      <c r="HXA26" s="171"/>
      <c r="HXB26" s="171"/>
      <c r="HXC26" s="171"/>
      <c r="HXD26" s="171"/>
      <c r="HXE26" s="171"/>
      <c r="HXF26" s="172"/>
      <c r="HXG26" s="162"/>
      <c r="HXH26" s="171"/>
      <c r="HXI26" s="171"/>
      <c r="HXJ26" s="171"/>
      <c r="HXK26" s="171"/>
      <c r="HXL26" s="171"/>
      <c r="HXM26" s="171"/>
      <c r="HXN26" s="172"/>
      <c r="HXO26" s="162"/>
      <c r="HXP26" s="171"/>
      <c r="HXQ26" s="171"/>
      <c r="HXR26" s="171"/>
      <c r="HXS26" s="171"/>
      <c r="HXT26" s="171"/>
      <c r="HXU26" s="171"/>
      <c r="HXV26" s="172"/>
      <c r="HXW26" s="162"/>
      <c r="HXX26" s="171"/>
      <c r="HXY26" s="171"/>
      <c r="HXZ26" s="171"/>
      <c r="HYA26" s="171"/>
      <c r="HYB26" s="171"/>
      <c r="HYC26" s="171"/>
      <c r="HYD26" s="172"/>
      <c r="HYE26" s="162"/>
      <c r="HYF26" s="171"/>
      <c r="HYG26" s="171"/>
      <c r="HYH26" s="171"/>
      <c r="HYI26" s="171"/>
      <c r="HYJ26" s="171"/>
      <c r="HYK26" s="171"/>
      <c r="HYL26" s="172"/>
      <c r="HYM26" s="162"/>
      <c r="HYN26" s="171"/>
      <c r="HYO26" s="171"/>
      <c r="HYP26" s="171"/>
      <c r="HYQ26" s="171"/>
      <c r="HYR26" s="171"/>
      <c r="HYS26" s="171"/>
      <c r="HYT26" s="172"/>
      <c r="HYU26" s="162"/>
      <c r="HYV26" s="171"/>
      <c r="HYW26" s="171"/>
      <c r="HYX26" s="171"/>
      <c r="HYY26" s="171"/>
      <c r="HYZ26" s="171"/>
      <c r="HZA26" s="171"/>
      <c r="HZB26" s="172"/>
      <c r="HZC26" s="162"/>
      <c r="HZD26" s="171"/>
      <c r="HZE26" s="171"/>
      <c r="HZF26" s="171"/>
      <c r="HZG26" s="171"/>
      <c r="HZH26" s="171"/>
      <c r="HZI26" s="171"/>
      <c r="HZJ26" s="172"/>
      <c r="HZK26" s="162"/>
      <c r="HZL26" s="171"/>
      <c r="HZM26" s="171"/>
      <c r="HZN26" s="171"/>
      <c r="HZO26" s="171"/>
      <c r="HZP26" s="171"/>
      <c r="HZQ26" s="171"/>
      <c r="HZR26" s="172"/>
      <c r="HZS26" s="162"/>
      <c r="HZT26" s="171"/>
      <c r="HZU26" s="171"/>
      <c r="HZV26" s="171"/>
      <c r="HZW26" s="171"/>
      <c r="HZX26" s="171"/>
      <c r="HZY26" s="171"/>
      <c r="HZZ26" s="172"/>
      <c r="IAA26" s="162"/>
      <c r="IAB26" s="171"/>
      <c r="IAC26" s="171"/>
      <c r="IAD26" s="171"/>
      <c r="IAE26" s="171"/>
      <c r="IAF26" s="171"/>
      <c r="IAG26" s="171"/>
      <c r="IAH26" s="172"/>
      <c r="IAI26" s="162"/>
      <c r="IAJ26" s="171"/>
      <c r="IAK26" s="171"/>
      <c r="IAL26" s="171"/>
      <c r="IAM26" s="171"/>
      <c r="IAN26" s="171"/>
      <c r="IAO26" s="171"/>
      <c r="IAP26" s="172"/>
      <c r="IAQ26" s="162"/>
      <c r="IAR26" s="171"/>
      <c r="IAS26" s="171"/>
      <c r="IAT26" s="171"/>
      <c r="IAU26" s="171"/>
      <c r="IAV26" s="171"/>
      <c r="IAW26" s="171"/>
      <c r="IAX26" s="172"/>
      <c r="IAY26" s="162"/>
      <c r="IAZ26" s="171"/>
      <c r="IBA26" s="171"/>
      <c r="IBB26" s="171"/>
      <c r="IBC26" s="171"/>
      <c r="IBD26" s="171"/>
      <c r="IBE26" s="171"/>
      <c r="IBF26" s="172"/>
      <c r="IBG26" s="162"/>
      <c r="IBH26" s="171"/>
      <c r="IBI26" s="171"/>
      <c r="IBJ26" s="171"/>
      <c r="IBK26" s="171"/>
      <c r="IBL26" s="171"/>
      <c r="IBM26" s="171"/>
      <c r="IBN26" s="172"/>
      <c r="IBO26" s="162"/>
      <c r="IBP26" s="171"/>
      <c r="IBQ26" s="171"/>
      <c r="IBR26" s="171"/>
      <c r="IBS26" s="171"/>
      <c r="IBT26" s="171"/>
      <c r="IBU26" s="171"/>
      <c r="IBV26" s="172"/>
      <c r="IBW26" s="162"/>
      <c r="IBX26" s="171"/>
      <c r="IBY26" s="171"/>
      <c r="IBZ26" s="171"/>
      <c r="ICA26" s="171"/>
      <c r="ICB26" s="171"/>
      <c r="ICC26" s="171"/>
      <c r="ICD26" s="172"/>
      <c r="ICE26" s="162"/>
      <c r="ICF26" s="171"/>
      <c r="ICG26" s="171"/>
      <c r="ICH26" s="171"/>
      <c r="ICI26" s="171"/>
      <c r="ICJ26" s="171"/>
      <c r="ICK26" s="171"/>
      <c r="ICL26" s="172"/>
      <c r="ICM26" s="162"/>
      <c r="ICN26" s="171"/>
      <c r="ICO26" s="171"/>
      <c r="ICP26" s="171"/>
      <c r="ICQ26" s="171"/>
      <c r="ICR26" s="171"/>
      <c r="ICS26" s="171"/>
      <c r="ICT26" s="172"/>
      <c r="ICU26" s="162"/>
      <c r="ICV26" s="171"/>
      <c r="ICW26" s="171"/>
      <c r="ICX26" s="171"/>
      <c r="ICY26" s="171"/>
      <c r="ICZ26" s="171"/>
      <c r="IDA26" s="171"/>
      <c r="IDB26" s="172"/>
      <c r="IDC26" s="162"/>
      <c r="IDD26" s="171"/>
      <c r="IDE26" s="171"/>
      <c r="IDF26" s="171"/>
      <c r="IDG26" s="171"/>
      <c r="IDH26" s="171"/>
      <c r="IDI26" s="171"/>
      <c r="IDJ26" s="172"/>
      <c r="IDK26" s="162"/>
      <c r="IDL26" s="171"/>
      <c r="IDM26" s="171"/>
      <c r="IDN26" s="171"/>
      <c r="IDO26" s="171"/>
      <c r="IDP26" s="171"/>
      <c r="IDQ26" s="171"/>
      <c r="IDR26" s="172"/>
      <c r="IDS26" s="162"/>
      <c r="IDT26" s="171"/>
      <c r="IDU26" s="171"/>
      <c r="IDV26" s="171"/>
      <c r="IDW26" s="171"/>
      <c r="IDX26" s="171"/>
      <c r="IDY26" s="171"/>
      <c r="IDZ26" s="172"/>
      <c r="IEA26" s="162"/>
      <c r="IEB26" s="171"/>
      <c r="IEC26" s="171"/>
      <c r="IED26" s="171"/>
      <c r="IEE26" s="171"/>
      <c r="IEF26" s="171"/>
      <c r="IEG26" s="171"/>
      <c r="IEH26" s="172"/>
      <c r="IEI26" s="162"/>
      <c r="IEJ26" s="171"/>
      <c r="IEK26" s="171"/>
      <c r="IEL26" s="171"/>
      <c r="IEM26" s="171"/>
      <c r="IEN26" s="171"/>
      <c r="IEO26" s="171"/>
      <c r="IEP26" s="172"/>
      <c r="IEQ26" s="162"/>
      <c r="IER26" s="171"/>
      <c r="IES26" s="171"/>
      <c r="IET26" s="171"/>
      <c r="IEU26" s="171"/>
      <c r="IEV26" s="171"/>
      <c r="IEW26" s="171"/>
      <c r="IEX26" s="172"/>
      <c r="IEY26" s="162"/>
      <c r="IEZ26" s="171"/>
      <c r="IFA26" s="171"/>
      <c r="IFB26" s="171"/>
      <c r="IFC26" s="171"/>
      <c r="IFD26" s="171"/>
      <c r="IFE26" s="171"/>
      <c r="IFF26" s="172"/>
      <c r="IFG26" s="162"/>
      <c r="IFH26" s="171"/>
      <c r="IFI26" s="171"/>
      <c r="IFJ26" s="171"/>
      <c r="IFK26" s="171"/>
      <c r="IFL26" s="171"/>
      <c r="IFM26" s="171"/>
      <c r="IFN26" s="172"/>
      <c r="IFO26" s="162"/>
      <c r="IFP26" s="171"/>
      <c r="IFQ26" s="171"/>
      <c r="IFR26" s="171"/>
      <c r="IFS26" s="171"/>
      <c r="IFT26" s="171"/>
      <c r="IFU26" s="171"/>
      <c r="IFV26" s="172"/>
      <c r="IFW26" s="162"/>
      <c r="IFX26" s="171"/>
      <c r="IFY26" s="171"/>
      <c r="IFZ26" s="171"/>
      <c r="IGA26" s="171"/>
      <c r="IGB26" s="171"/>
      <c r="IGC26" s="171"/>
      <c r="IGD26" s="172"/>
      <c r="IGE26" s="162"/>
      <c r="IGF26" s="171"/>
      <c r="IGG26" s="171"/>
      <c r="IGH26" s="171"/>
      <c r="IGI26" s="171"/>
      <c r="IGJ26" s="171"/>
      <c r="IGK26" s="171"/>
      <c r="IGL26" s="172"/>
      <c r="IGM26" s="162"/>
      <c r="IGN26" s="171"/>
      <c r="IGO26" s="171"/>
      <c r="IGP26" s="171"/>
      <c r="IGQ26" s="171"/>
      <c r="IGR26" s="171"/>
      <c r="IGS26" s="171"/>
      <c r="IGT26" s="172"/>
      <c r="IGU26" s="162"/>
      <c r="IGV26" s="171"/>
      <c r="IGW26" s="171"/>
      <c r="IGX26" s="171"/>
      <c r="IGY26" s="171"/>
      <c r="IGZ26" s="171"/>
      <c r="IHA26" s="171"/>
      <c r="IHB26" s="172"/>
      <c r="IHC26" s="162"/>
      <c r="IHD26" s="171"/>
      <c r="IHE26" s="171"/>
      <c r="IHF26" s="171"/>
      <c r="IHG26" s="171"/>
      <c r="IHH26" s="171"/>
      <c r="IHI26" s="171"/>
      <c r="IHJ26" s="172"/>
      <c r="IHK26" s="162"/>
      <c r="IHL26" s="171"/>
      <c r="IHM26" s="171"/>
      <c r="IHN26" s="171"/>
      <c r="IHO26" s="171"/>
      <c r="IHP26" s="171"/>
      <c r="IHQ26" s="171"/>
      <c r="IHR26" s="172"/>
      <c r="IHS26" s="162"/>
      <c r="IHT26" s="171"/>
      <c r="IHU26" s="171"/>
      <c r="IHV26" s="171"/>
      <c r="IHW26" s="171"/>
      <c r="IHX26" s="171"/>
      <c r="IHY26" s="171"/>
      <c r="IHZ26" s="172"/>
      <c r="IIA26" s="162"/>
      <c r="IIB26" s="171"/>
      <c r="IIC26" s="171"/>
      <c r="IID26" s="171"/>
      <c r="IIE26" s="171"/>
      <c r="IIF26" s="171"/>
      <c r="IIG26" s="171"/>
      <c r="IIH26" s="172"/>
      <c r="III26" s="162"/>
      <c r="IIJ26" s="171"/>
      <c r="IIK26" s="171"/>
      <c r="IIL26" s="171"/>
      <c r="IIM26" s="171"/>
      <c r="IIN26" s="171"/>
      <c r="IIO26" s="171"/>
      <c r="IIP26" s="172"/>
      <c r="IIQ26" s="162"/>
      <c r="IIR26" s="171"/>
      <c r="IIS26" s="171"/>
      <c r="IIT26" s="171"/>
      <c r="IIU26" s="171"/>
      <c r="IIV26" s="171"/>
      <c r="IIW26" s="171"/>
      <c r="IIX26" s="172"/>
      <c r="IIY26" s="162"/>
      <c r="IIZ26" s="171"/>
      <c r="IJA26" s="171"/>
      <c r="IJB26" s="171"/>
      <c r="IJC26" s="171"/>
      <c r="IJD26" s="171"/>
      <c r="IJE26" s="171"/>
      <c r="IJF26" s="172"/>
      <c r="IJG26" s="162"/>
      <c r="IJH26" s="171"/>
      <c r="IJI26" s="171"/>
      <c r="IJJ26" s="171"/>
      <c r="IJK26" s="171"/>
      <c r="IJL26" s="171"/>
      <c r="IJM26" s="171"/>
      <c r="IJN26" s="172"/>
      <c r="IJO26" s="162"/>
      <c r="IJP26" s="171"/>
      <c r="IJQ26" s="171"/>
      <c r="IJR26" s="171"/>
      <c r="IJS26" s="171"/>
      <c r="IJT26" s="171"/>
      <c r="IJU26" s="171"/>
      <c r="IJV26" s="172"/>
      <c r="IJW26" s="162"/>
      <c r="IJX26" s="171"/>
      <c r="IJY26" s="171"/>
      <c r="IJZ26" s="171"/>
      <c r="IKA26" s="171"/>
      <c r="IKB26" s="171"/>
      <c r="IKC26" s="171"/>
      <c r="IKD26" s="172"/>
      <c r="IKE26" s="162"/>
      <c r="IKF26" s="171"/>
      <c r="IKG26" s="171"/>
      <c r="IKH26" s="171"/>
      <c r="IKI26" s="171"/>
      <c r="IKJ26" s="171"/>
      <c r="IKK26" s="171"/>
      <c r="IKL26" s="172"/>
      <c r="IKM26" s="162"/>
      <c r="IKN26" s="171"/>
      <c r="IKO26" s="171"/>
      <c r="IKP26" s="171"/>
      <c r="IKQ26" s="171"/>
      <c r="IKR26" s="171"/>
      <c r="IKS26" s="171"/>
      <c r="IKT26" s="172"/>
      <c r="IKU26" s="162"/>
      <c r="IKV26" s="171"/>
      <c r="IKW26" s="171"/>
      <c r="IKX26" s="171"/>
      <c r="IKY26" s="171"/>
      <c r="IKZ26" s="171"/>
      <c r="ILA26" s="171"/>
      <c r="ILB26" s="172"/>
      <c r="ILC26" s="162"/>
      <c r="ILD26" s="171"/>
      <c r="ILE26" s="171"/>
      <c r="ILF26" s="171"/>
      <c r="ILG26" s="171"/>
      <c r="ILH26" s="171"/>
      <c r="ILI26" s="171"/>
      <c r="ILJ26" s="172"/>
      <c r="ILK26" s="162"/>
      <c r="ILL26" s="171"/>
      <c r="ILM26" s="171"/>
      <c r="ILN26" s="171"/>
      <c r="ILO26" s="171"/>
      <c r="ILP26" s="171"/>
      <c r="ILQ26" s="171"/>
      <c r="ILR26" s="172"/>
      <c r="ILS26" s="162"/>
      <c r="ILT26" s="171"/>
      <c r="ILU26" s="171"/>
      <c r="ILV26" s="171"/>
      <c r="ILW26" s="171"/>
      <c r="ILX26" s="171"/>
      <c r="ILY26" s="171"/>
      <c r="ILZ26" s="172"/>
      <c r="IMA26" s="162"/>
      <c r="IMB26" s="171"/>
      <c r="IMC26" s="171"/>
      <c r="IMD26" s="171"/>
      <c r="IME26" s="171"/>
      <c r="IMF26" s="171"/>
      <c r="IMG26" s="171"/>
      <c r="IMH26" s="172"/>
      <c r="IMI26" s="162"/>
      <c r="IMJ26" s="171"/>
      <c r="IMK26" s="171"/>
      <c r="IML26" s="171"/>
      <c r="IMM26" s="171"/>
      <c r="IMN26" s="171"/>
      <c r="IMO26" s="171"/>
      <c r="IMP26" s="172"/>
      <c r="IMQ26" s="162"/>
      <c r="IMR26" s="171"/>
      <c r="IMS26" s="171"/>
      <c r="IMT26" s="171"/>
      <c r="IMU26" s="171"/>
      <c r="IMV26" s="171"/>
      <c r="IMW26" s="171"/>
      <c r="IMX26" s="172"/>
      <c r="IMY26" s="162"/>
      <c r="IMZ26" s="171"/>
      <c r="INA26" s="171"/>
      <c r="INB26" s="171"/>
      <c r="INC26" s="171"/>
      <c r="IND26" s="171"/>
      <c r="INE26" s="171"/>
      <c r="INF26" s="172"/>
      <c r="ING26" s="162"/>
      <c r="INH26" s="171"/>
      <c r="INI26" s="171"/>
      <c r="INJ26" s="171"/>
      <c r="INK26" s="171"/>
      <c r="INL26" s="171"/>
      <c r="INM26" s="171"/>
      <c r="INN26" s="172"/>
      <c r="INO26" s="162"/>
      <c r="INP26" s="171"/>
      <c r="INQ26" s="171"/>
      <c r="INR26" s="171"/>
      <c r="INS26" s="171"/>
      <c r="INT26" s="171"/>
      <c r="INU26" s="171"/>
      <c r="INV26" s="172"/>
      <c r="INW26" s="162"/>
      <c r="INX26" s="171"/>
      <c r="INY26" s="171"/>
      <c r="INZ26" s="171"/>
      <c r="IOA26" s="171"/>
      <c r="IOB26" s="171"/>
      <c r="IOC26" s="171"/>
      <c r="IOD26" s="172"/>
      <c r="IOE26" s="162"/>
      <c r="IOF26" s="171"/>
      <c r="IOG26" s="171"/>
      <c r="IOH26" s="171"/>
      <c r="IOI26" s="171"/>
      <c r="IOJ26" s="171"/>
      <c r="IOK26" s="171"/>
      <c r="IOL26" s="172"/>
      <c r="IOM26" s="162"/>
      <c r="ION26" s="171"/>
      <c r="IOO26" s="171"/>
      <c r="IOP26" s="171"/>
      <c r="IOQ26" s="171"/>
      <c r="IOR26" s="171"/>
      <c r="IOS26" s="171"/>
      <c r="IOT26" s="172"/>
      <c r="IOU26" s="162"/>
      <c r="IOV26" s="171"/>
      <c r="IOW26" s="171"/>
      <c r="IOX26" s="171"/>
      <c r="IOY26" s="171"/>
      <c r="IOZ26" s="171"/>
      <c r="IPA26" s="171"/>
      <c r="IPB26" s="172"/>
      <c r="IPC26" s="162"/>
      <c r="IPD26" s="171"/>
      <c r="IPE26" s="171"/>
      <c r="IPF26" s="171"/>
      <c r="IPG26" s="171"/>
      <c r="IPH26" s="171"/>
      <c r="IPI26" s="171"/>
      <c r="IPJ26" s="172"/>
      <c r="IPK26" s="162"/>
      <c r="IPL26" s="171"/>
      <c r="IPM26" s="171"/>
      <c r="IPN26" s="171"/>
      <c r="IPO26" s="171"/>
      <c r="IPP26" s="171"/>
      <c r="IPQ26" s="171"/>
      <c r="IPR26" s="172"/>
      <c r="IPS26" s="162"/>
      <c r="IPT26" s="171"/>
      <c r="IPU26" s="171"/>
      <c r="IPV26" s="171"/>
      <c r="IPW26" s="171"/>
      <c r="IPX26" s="171"/>
      <c r="IPY26" s="171"/>
      <c r="IPZ26" s="172"/>
      <c r="IQA26" s="162"/>
      <c r="IQB26" s="171"/>
      <c r="IQC26" s="171"/>
      <c r="IQD26" s="171"/>
      <c r="IQE26" s="171"/>
      <c r="IQF26" s="171"/>
      <c r="IQG26" s="171"/>
      <c r="IQH26" s="172"/>
      <c r="IQI26" s="162"/>
      <c r="IQJ26" s="171"/>
      <c r="IQK26" s="171"/>
      <c r="IQL26" s="171"/>
      <c r="IQM26" s="171"/>
      <c r="IQN26" s="171"/>
      <c r="IQO26" s="171"/>
      <c r="IQP26" s="172"/>
      <c r="IQQ26" s="162"/>
      <c r="IQR26" s="171"/>
      <c r="IQS26" s="171"/>
      <c r="IQT26" s="171"/>
      <c r="IQU26" s="171"/>
      <c r="IQV26" s="171"/>
      <c r="IQW26" s="171"/>
      <c r="IQX26" s="172"/>
      <c r="IQY26" s="162"/>
      <c r="IQZ26" s="171"/>
      <c r="IRA26" s="171"/>
      <c r="IRB26" s="171"/>
      <c r="IRC26" s="171"/>
      <c r="IRD26" s="171"/>
      <c r="IRE26" s="171"/>
      <c r="IRF26" s="172"/>
      <c r="IRG26" s="162"/>
      <c r="IRH26" s="171"/>
      <c r="IRI26" s="171"/>
      <c r="IRJ26" s="171"/>
      <c r="IRK26" s="171"/>
      <c r="IRL26" s="171"/>
      <c r="IRM26" s="171"/>
      <c r="IRN26" s="172"/>
      <c r="IRO26" s="162"/>
      <c r="IRP26" s="171"/>
      <c r="IRQ26" s="171"/>
      <c r="IRR26" s="171"/>
      <c r="IRS26" s="171"/>
      <c r="IRT26" s="171"/>
      <c r="IRU26" s="171"/>
      <c r="IRV26" s="172"/>
      <c r="IRW26" s="162"/>
      <c r="IRX26" s="171"/>
      <c r="IRY26" s="171"/>
      <c r="IRZ26" s="171"/>
      <c r="ISA26" s="171"/>
      <c r="ISB26" s="171"/>
      <c r="ISC26" s="171"/>
      <c r="ISD26" s="172"/>
      <c r="ISE26" s="162"/>
      <c r="ISF26" s="171"/>
      <c r="ISG26" s="171"/>
      <c r="ISH26" s="171"/>
      <c r="ISI26" s="171"/>
      <c r="ISJ26" s="171"/>
      <c r="ISK26" s="171"/>
      <c r="ISL26" s="172"/>
      <c r="ISM26" s="162"/>
      <c r="ISN26" s="171"/>
      <c r="ISO26" s="171"/>
      <c r="ISP26" s="171"/>
      <c r="ISQ26" s="171"/>
      <c r="ISR26" s="171"/>
      <c r="ISS26" s="171"/>
      <c r="IST26" s="172"/>
      <c r="ISU26" s="162"/>
      <c r="ISV26" s="171"/>
      <c r="ISW26" s="171"/>
      <c r="ISX26" s="171"/>
      <c r="ISY26" s="171"/>
      <c r="ISZ26" s="171"/>
      <c r="ITA26" s="171"/>
      <c r="ITB26" s="172"/>
      <c r="ITC26" s="162"/>
      <c r="ITD26" s="171"/>
      <c r="ITE26" s="171"/>
      <c r="ITF26" s="171"/>
      <c r="ITG26" s="171"/>
      <c r="ITH26" s="171"/>
      <c r="ITI26" s="171"/>
      <c r="ITJ26" s="172"/>
      <c r="ITK26" s="162"/>
      <c r="ITL26" s="171"/>
      <c r="ITM26" s="171"/>
      <c r="ITN26" s="171"/>
      <c r="ITO26" s="171"/>
      <c r="ITP26" s="171"/>
      <c r="ITQ26" s="171"/>
      <c r="ITR26" s="172"/>
      <c r="ITS26" s="162"/>
      <c r="ITT26" s="171"/>
      <c r="ITU26" s="171"/>
      <c r="ITV26" s="171"/>
      <c r="ITW26" s="171"/>
      <c r="ITX26" s="171"/>
      <c r="ITY26" s="171"/>
      <c r="ITZ26" s="172"/>
      <c r="IUA26" s="162"/>
      <c r="IUB26" s="171"/>
      <c r="IUC26" s="171"/>
      <c r="IUD26" s="171"/>
      <c r="IUE26" s="171"/>
      <c r="IUF26" s="171"/>
      <c r="IUG26" s="171"/>
      <c r="IUH26" s="172"/>
      <c r="IUI26" s="162"/>
      <c r="IUJ26" s="171"/>
      <c r="IUK26" s="171"/>
      <c r="IUL26" s="171"/>
      <c r="IUM26" s="171"/>
      <c r="IUN26" s="171"/>
      <c r="IUO26" s="171"/>
      <c r="IUP26" s="172"/>
      <c r="IUQ26" s="162"/>
      <c r="IUR26" s="171"/>
      <c r="IUS26" s="171"/>
      <c r="IUT26" s="171"/>
      <c r="IUU26" s="171"/>
      <c r="IUV26" s="171"/>
      <c r="IUW26" s="171"/>
      <c r="IUX26" s="172"/>
      <c r="IUY26" s="162"/>
      <c r="IUZ26" s="171"/>
      <c r="IVA26" s="171"/>
      <c r="IVB26" s="171"/>
      <c r="IVC26" s="171"/>
      <c r="IVD26" s="171"/>
      <c r="IVE26" s="171"/>
      <c r="IVF26" s="172"/>
      <c r="IVG26" s="162"/>
      <c r="IVH26" s="171"/>
      <c r="IVI26" s="171"/>
      <c r="IVJ26" s="171"/>
      <c r="IVK26" s="171"/>
      <c r="IVL26" s="171"/>
      <c r="IVM26" s="171"/>
      <c r="IVN26" s="172"/>
      <c r="IVO26" s="162"/>
      <c r="IVP26" s="171"/>
      <c r="IVQ26" s="171"/>
      <c r="IVR26" s="171"/>
      <c r="IVS26" s="171"/>
      <c r="IVT26" s="171"/>
      <c r="IVU26" s="171"/>
      <c r="IVV26" s="172"/>
      <c r="IVW26" s="162"/>
      <c r="IVX26" s="171"/>
      <c r="IVY26" s="171"/>
      <c r="IVZ26" s="171"/>
      <c r="IWA26" s="171"/>
      <c r="IWB26" s="171"/>
      <c r="IWC26" s="171"/>
      <c r="IWD26" s="172"/>
      <c r="IWE26" s="162"/>
      <c r="IWF26" s="171"/>
      <c r="IWG26" s="171"/>
      <c r="IWH26" s="171"/>
      <c r="IWI26" s="171"/>
      <c r="IWJ26" s="171"/>
      <c r="IWK26" s="171"/>
      <c r="IWL26" s="172"/>
      <c r="IWM26" s="162"/>
      <c r="IWN26" s="171"/>
      <c r="IWO26" s="171"/>
      <c r="IWP26" s="171"/>
      <c r="IWQ26" s="171"/>
      <c r="IWR26" s="171"/>
      <c r="IWS26" s="171"/>
      <c r="IWT26" s="172"/>
      <c r="IWU26" s="162"/>
      <c r="IWV26" s="171"/>
      <c r="IWW26" s="171"/>
      <c r="IWX26" s="171"/>
      <c r="IWY26" s="171"/>
      <c r="IWZ26" s="171"/>
      <c r="IXA26" s="171"/>
      <c r="IXB26" s="172"/>
      <c r="IXC26" s="162"/>
      <c r="IXD26" s="171"/>
      <c r="IXE26" s="171"/>
      <c r="IXF26" s="171"/>
      <c r="IXG26" s="171"/>
      <c r="IXH26" s="171"/>
      <c r="IXI26" s="171"/>
      <c r="IXJ26" s="172"/>
      <c r="IXK26" s="162"/>
      <c r="IXL26" s="171"/>
      <c r="IXM26" s="171"/>
      <c r="IXN26" s="171"/>
      <c r="IXO26" s="171"/>
      <c r="IXP26" s="171"/>
      <c r="IXQ26" s="171"/>
      <c r="IXR26" s="172"/>
      <c r="IXS26" s="162"/>
      <c r="IXT26" s="171"/>
      <c r="IXU26" s="171"/>
      <c r="IXV26" s="171"/>
      <c r="IXW26" s="171"/>
      <c r="IXX26" s="171"/>
      <c r="IXY26" s="171"/>
      <c r="IXZ26" s="172"/>
      <c r="IYA26" s="162"/>
      <c r="IYB26" s="171"/>
      <c r="IYC26" s="171"/>
      <c r="IYD26" s="171"/>
      <c r="IYE26" s="171"/>
      <c r="IYF26" s="171"/>
      <c r="IYG26" s="171"/>
      <c r="IYH26" s="172"/>
      <c r="IYI26" s="162"/>
      <c r="IYJ26" s="171"/>
      <c r="IYK26" s="171"/>
      <c r="IYL26" s="171"/>
      <c r="IYM26" s="171"/>
      <c r="IYN26" s="171"/>
      <c r="IYO26" s="171"/>
      <c r="IYP26" s="172"/>
      <c r="IYQ26" s="162"/>
      <c r="IYR26" s="171"/>
      <c r="IYS26" s="171"/>
      <c r="IYT26" s="171"/>
      <c r="IYU26" s="171"/>
      <c r="IYV26" s="171"/>
      <c r="IYW26" s="171"/>
      <c r="IYX26" s="172"/>
      <c r="IYY26" s="162"/>
      <c r="IYZ26" s="171"/>
      <c r="IZA26" s="171"/>
      <c r="IZB26" s="171"/>
      <c r="IZC26" s="171"/>
      <c r="IZD26" s="171"/>
      <c r="IZE26" s="171"/>
      <c r="IZF26" s="172"/>
      <c r="IZG26" s="162"/>
      <c r="IZH26" s="171"/>
      <c r="IZI26" s="171"/>
      <c r="IZJ26" s="171"/>
      <c r="IZK26" s="171"/>
      <c r="IZL26" s="171"/>
      <c r="IZM26" s="171"/>
      <c r="IZN26" s="172"/>
      <c r="IZO26" s="162"/>
      <c r="IZP26" s="171"/>
      <c r="IZQ26" s="171"/>
      <c r="IZR26" s="171"/>
      <c r="IZS26" s="171"/>
      <c r="IZT26" s="171"/>
      <c r="IZU26" s="171"/>
      <c r="IZV26" s="172"/>
      <c r="IZW26" s="162"/>
      <c r="IZX26" s="171"/>
      <c r="IZY26" s="171"/>
      <c r="IZZ26" s="171"/>
      <c r="JAA26" s="171"/>
      <c r="JAB26" s="171"/>
      <c r="JAC26" s="171"/>
      <c r="JAD26" s="172"/>
      <c r="JAE26" s="162"/>
      <c r="JAF26" s="171"/>
      <c r="JAG26" s="171"/>
      <c r="JAH26" s="171"/>
      <c r="JAI26" s="171"/>
      <c r="JAJ26" s="171"/>
      <c r="JAK26" s="171"/>
      <c r="JAL26" s="172"/>
      <c r="JAM26" s="162"/>
      <c r="JAN26" s="171"/>
      <c r="JAO26" s="171"/>
      <c r="JAP26" s="171"/>
      <c r="JAQ26" s="171"/>
      <c r="JAR26" s="171"/>
      <c r="JAS26" s="171"/>
      <c r="JAT26" s="172"/>
      <c r="JAU26" s="162"/>
      <c r="JAV26" s="171"/>
      <c r="JAW26" s="171"/>
      <c r="JAX26" s="171"/>
      <c r="JAY26" s="171"/>
      <c r="JAZ26" s="171"/>
      <c r="JBA26" s="171"/>
      <c r="JBB26" s="172"/>
      <c r="JBC26" s="162"/>
      <c r="JBD26" s="171"/>
      <c r="JBE26" s="171"/>
      <c r="JBF26" s="171"/>
      <c r="JBG26" s="171"/>
      <c r="JBH26" s="171"/>
      <c r="JBI26" s="171"/>
      <c r="JBJ26" s="172"/>
      <c r="JBK26" s="162"/>
      <c r="JBL26" s="171"/>
      <c r="JBM26" s="171"/>
      <c r="JBN26" s="171"/>
      <c r="JBO26" s="171"/>
      <c r="JBP26" s="171"/>
      <c r="JBQ26" s="171"/>
      <c r="JBR26" s="172"/>
      <c r="JBS26" s="162"/>
      <c r="JBT26" s="171"/>
      <c r="JBU26" s="171"/>
      <c r="JBV26" s="171"/>
      <c r="JBW26" s="171"/>
      <c r="JBX26" s="171"/>
      <c r="JBY26" s="171"/>
      <c r="JBZ26" s="172"/>
      <c r="JCA26" s="162"/>
      <c r="JCB26" s="171"/>
      <c r="JCC26" s="171"/>
      <c r="JCD26" s="171"/>
      <c r="JCE26" s="171"/>
      <c r="JCF26" s="171"/>
      <c r="JCG26" s="171"/>
      <c r="JCH26" s="172"/>
      <c r="JCI26" s="162"/>
      <c r="JCJ26" s="171"/>
      <c r="JCK26" s="171"/>
      <c r="JCL26" s="171"/>
      <c r="JCM26" s="171"/>
      <c r="JCN26" s="171"/>
      <c r="JCO26" s="171"/>
      <c r="JCP26" s="172"/>
      <c r="JCQ26" s="162"/>
      <c r="JCR26" s="171"/>
      <c r="JCS26" s="171"/>
      <c r="JCT26" s="171"/>
      <c r="JCU26" s="171"/>
      <c r="JCV26" s="171"/>
      <c r="JCW26" s="171"/>
      <c r="JCX26" s="172"/>
      <c r="JCY26" s="162"/>
      <c r="JCZ26" s="171"/>
      <c r="JDA26" s="171"/>
      <c r="JDB26" s="171"/>
      <c r="JDC26" s="171"/>
      <c r="JDD26" s="171"/>
      <c r="JDE26" s="171"/>
      <c r="JDF26" s="172"/>
      <c r="JDG26" s="162"/>
      <c r="JDH26" s="171"/>
      <c r="JDI26" s="171"/>
      <c r="JDJ26" s="171"/>
      <c r="JDK26" s="171"/>
      <c r="JDL26" s="171"/>
      <c r="JDM26" s="171"/>
      <c r="JDN26" s="172"/>
      <c r="JDO26" s="162"/>
      <c r="JDP26" s="171"/>
      <c r="JDQ26" s="171"/>
      <c r="JDR26" s="171"/>
      <c r="JDS26" s="171"/>
      <c r="JDT26" s="171"/>
      <c r="JDU26" s="171"/>
      <c r="JDV26" s="172"/>
      <c r="JDW26" s="162"/>
      <c r="JDX26" s="171"/>
      <c r="JDY26" s="171"/>
      <c r="JDZ26" s="171"/>
      <c r="JEA26" s="171"/>
      <c r="JEB26" s="171"/>
      <c r="JEC26" s="171"/>
      <c r="JED26" s="172"/>
      <c r="JEE26" s="162"/>
      <c r="JEF26" s="171"/>
      <c r="JEG26" s="171"/>
      <c r="JEH26" s="171"/>
      <c r="JEI26" s="171"/>
      <c r="JEJ26" s="171"/>
      <c r="JEK26" s="171"/>
      <c r="JEL26" s="172"/>
      <c r="JEM26" s="162"/>
      <c r="JEN26" s="171"/>
      <c r="JEO26" s="171"/>
      <c r="JEP26" s="171"/>
      <c r="JEQ26" s="171"/>
      <c r="JER26" s="171"/>
      <c r="JES26" s="171"/>
      <c r="JET26" s="172"/>
      <c r="JEU26" s="162"/>
      <c r="JEV26" s="171"/>
      <c r="JEW26" s="171"/>
      <c r="JEX26" s="171"/>
      <c r="JEY26" s="171"/>
      <c r="JEZ26" s="171"/>
      <c r="JFA26" s="171"/>
      <c r="JFB26" s="172"/>
      <c r="JFC26" s="162"/>
      <c r="JFD26" s="171"/>
      <c r="JFE26" s="171"/>
      <c r="JFF26" s="171"/>
      <c r="JFG26" s="171"/>
      <c r="JFH26" s="171"/>
      <c r="JFI26" s="171"/>
      <c r="JFJ26" s="172"/>
      <c r="JFK26" s="162"/>
      <c r="JFL26" s="171"/>
      <c r="JFM26" s="171"/>
      <c r="JFN26" s="171"/>
      <c r="JFO26" s="171"/>
      <c r="JFP26" s="171"/>
      <c r="JFQ26" s="171"/>
      <c r="JFR26" s="172"/>
      <c r="JFS26" s="162"/>
      <c r="JFT26" s="171"/>
      <c r="JFU26" s="171"/>
      <c r="JFV26" s="171"/>
      <c r="JFW26" s="171"/>
      <c r="JFX26" s="171"/>
      <c r="JFY26" s="171"/>
      <c r="JFZ26" s="172"/>
      <c r="JGA26" s="162"/>
      <c r="JGB26" s="171"/>
      <c r="JGC26" s="171"/>
      <c r="JGD26" s="171"/>
      <c r="JGE26" s="171"/>
      <c r="JGF26" s="171"/>
      <c r="JGG26" s="171"/>
      <c r="JGH26" s="172"/>
      <c r="JGI26" s="162"/>
      <c r="JGJ26" s="171"/>
      <c r="JGK26" s="171"/>
      <c r="JGL26" s="171"/>
      <c r="JGM26" s="171"/>
      <c r="JGN26" s="171"/>
      <c r="JGO26" s="171"/>
      <c r="JGP26" s="172"/>
      <c r="JGQ26" s="162"/>
      <c r="JGR26" s="171"/>
      <c r="JGS26" s="171"/>
      <c r="JGT26" s="171"/>
      <c r="JGU26" s="171"/>
      <c r="JGV26" s="171"/>
      <c r="JGW26" s="171"/>
      <c r="JGX26" s="172"/>
      <c r="JGY26" s="162"/>
      <c r="JGZ26" s="171"/>
      <c r="JHA26" s="171"/>
      <c r="JHB26" s="171"/>
      <c r="JHC26" s="171"/>
      <c r="JHD26" s="171"/>
      <c r="JHE26" s="171"/>
      <c r="JHF26" s="172"/>
      <c r="JHG26" s="162"/>
      <c r="JHH26" s="171"/>
      <c r="JHI26" s="171"/>
      <c r="JHJ26" s="171"/>
      <c r="JHK26" s="171"/>
      <c r="JHL26" s="171"/>
      <c r="JHM26" s="171"/>
      <c r="JHN26" s="172"/>
      <c r="JHO26" s="162"/>
      <c r="JHP26" s="171"/>
      <c r="JHQ26" s="171"/>
      <c r="JHR26" s="171"/>
      <c r="JHS26" s="171"/>
      <c r="JHT26" s="171"/>
      <c r="JHU26" s="171"/>
      <c r="JHV26" s="172"/>
      <c r="JHW26" s="162"/>
      <c r="JHX26" s="171"/>
      <c r="JHY26" s="171"/>
      <c r="JHZ26" s="171"/>
      <c r="JIA26" s="171"/>
      <c r="JIB26" s="171"/>
      <c r="JIC26" s="171"/>
      <c r="JID26" s="172"/>
      <c r="JIE26" s="162"/>
      <c r="JIF26" s="171"/>
      <c r="JIG26" s="171"/>
      <c r="JIH26" s="171"/>
      <c r="JII26" s="171"/>
      <c r="JIJ26" s="171"/>
      <c r="JIK26" s="171"/>
      <c r="JIL26" s="172"/>
      <c r="JIM26" s="162"/>
      <c r="JIN26" s="171"/>
      <c r="JIO26" s="171"/>
      <c r="JIP26" s="171"/>
      <c r="JIQ26" s="171"/>
      <c r="JIR26" s="171"/>
      <c r="JIS26" s="171"/>
      <c r="JIT26" s="172"/>
      <c r="JIU26" s="162"/>
      <c r="JIV26" s="171"/>
      <c r="JIW26" s="171"/>
      <c r="JIX26" s="171"/>
      <c r="JIY26" s="171"/>
      <c r="JIZ26" s="171"/>
      <c r="JJA26" s="171"/>
      <c r="JJB26" s="172"/>
      <c r="JJC26" s="162"/>
      <c r="JJD26" s="171"/>
      <c r="JJE26" s="171"/>
      <c r="JJF26" s="171"/>
      <c r="JJG26" s="171"/>
      <c r="JJH26" s="171"/>
      <c r="JJI26" s="171"/>
      <c r="JJJ26" s="172"/>
      <c r="JJK26" s="162"/>
      <c r="JJL26" s="171"/>
      <c r="JJM26" s="171"/>
      <c r="JJN26" s="171"/>
      <c r="JJO26" s="171"/>
      <c r="JJP26" s="171"/>
      <c r="JJQ26" s="171"/>
      <c r="JJR26" s="172"/>
      <c r="JJS26" s="162"/>
      <c r="JJT26" s="171"/>
      <c r="JJU26" s="171"/>
      <c r="JJV26" s="171"/>
      <c r="JJW26" s="171"/>
      <c r="JJX26" s="171"/>
      <c r="JJY26" s="171"/>
      <c r="JJZ26" s="172"/>
      <c r="JKA26" s="162"/>
      <c r="JKB26" s="171"/>
      <c r="JKC26" s="171"/>
      <c r="JKD26" s="171"/>
      <c r="JKE26" s="171"/>
      <c r="JKF26" s="171"/>
      <c r="JKG26" s="171"/>
      <c r="JKH26" s="172"/>
      <c r="JKI26" s="162"/>
      <c r="JKJ26" s="171"/>
      <c r="JKK26" s="171"/>
      <c r="JKL26" s="171"/>
      <c r="JKM26" s="171"/>
      <c r="JKN26" s="171"/>
      <c r="JKO26" s="171"/>
      <c r="JKP26" s="172"/>
      <c r="JKQ26" s="162"/>
      <c r="JKR26" s="171"/>
      <c r="JKS26" s="171"/>
      <c r="JKT26" s="171"/>
      <c r="JKU26" s="171"/>
      <c r="JKV26" s="171"/>
      <c r="JKW26" s="171"/>
      <c r="JKX26" s="172"/>
      <c r="JKY26" s="162"/>
      <c r="JKZ26" s="171"/>
      <c r="JLA26" s="171"/>
      <c r="JLB26" s="171"/>
      <c r="JLC26" s="171"/>
      <c r="JLD26" s="171"/>
      <c r="JLE26" s="171"/>
      <c r="JLF26" s="172"/>
      <c r="JLG26" s="162"/>
      <c r="JLH26" s="171"/>
      <c r="JLI26" s="171"/>
      <c r="JLJ26" s="171"/>
      <c r="JLK26" s="171"/>
      <c r="JLL26" s="171"/>
      <c r="JLM26" s="171"/>
      <c r="JLN26" s="172"/>
      <c r="JLO26" s="162"/>
      <c r="JLP26" s="171"/>
      <c r="JLQ26" s="171"/>
      <c r="JLR26" s="171"/>
      <c r="JLS26" s="171"/>
      <c r="JLT26" s="171"/>
      <c r="JLU26" s="171"/>
      <c r="JLV26" s="172"/>
      <c r="JLW26" s="162"/>
      <c r="JLX26" s="171"/>
      <c r="JLY26" s="171"/>
      <c r="JLZ26" s="171"/>
      <c r="JMA26" s="171"/>
      <c r="JMB26" s="171"/>
      <c r="JMC26" s="171"/>
      <c r="JMD26" s="172"/>
      <c r="JME26" s="162"/>
      <c r="JMF26" s="171"/>
      <c r="JMG26" s="171"/>
      <c r="JMH26" s="171"/>
      <c r="JMI26" s="171"/>
      <c r="JMJ26" s="171"/>
      <c r="JMK26" s="171"/>
      <c r="JML26" s="172"/>
      <c r="JMM26" s="162"/>
      <c r="JMN26" s="171"/>
      <c r="JMO26" s="171"/>
      <c r="JMP26" s="171"/>
      <c r="JMQ26" s="171"/>
      <c r="JMR26" s="171"/>
      <c r="JMS26" s="171"/>
      <c r="JMT26" s="172"/>
      <c r="JMU26" s="162"/>
      <c r="JMV26" s="171"/>
      <c r="JMW26" s="171"/>
      <c r="JMX26" s="171"/>
      <c r="JMY26" s="171"/>
      <c r="JMZ26" s="171"/>
      <c r="JNA26" s="171"/>
      <c r="JNB26" s="172"/>
      <c r="JNC26" s="162"/>
      <c r="JND26" s="171"/>
      <c r="JNE26" s="171"/>
      <c r="JNF26" s="171"/>
      <c r="JNG26" s="171"/>
      <c r="JNH26" s="171"/>
      <c r="JNI26" s="171"/>
      <c r="JNJ26" s="172"/>
      <c r="JNK26" s="162"/>
      <c r="JNL26" s="171"/>
      <c r="JNM26" s="171"/>
      <c r="JNN26" s="171"/>
      <c r="JNO26" s="171"/>
      <c r="JNP26" s="171"/>
      <c r="JNQ26" s="171"/>
      <c r="JNR26" s="172"/>
      <c r="JNS26" s="162"/>
      <c r="JNT26" s="171"/>
      <c r="JNU26" s="171"/>
      <c r="JNV26" s="171"/>
      <c r="JNW26" s="171"/>
      <c r="JNX26" s="171"/>
      <c r="JNY26" s="171"/>
      <c r="JNZ26" s="172"/>
      <c r="JOA26" s="162"/>
      <c r="JOB26" s="171"/>
      <c r="JOC26" s="171"/>
      <c r="JOD26" s="171"/>
      <c r="JOE26" s="171"/>
      <c r="JOF26" s="171"/>
      <c r="JOG26" s="171"/>
      <c r="JOH26" s="172"/>
      <c r="JOI26" s="162"/>
      <c r="JOJ26" s="171"/>
      <c r="JOK26" s="171"/>
      <c r="JOL26" s="171"/>
      <c r="JOM26" s="171"/>
      <c r="JON26" s="171"/>
      <c r="JOO26" s="171"/>
      <c r="JOP26" s="172"/>
      <c r="JOQ26" s="162"/>
      <c r="JOR26" s="171"/>
      <c r="JOS26" s="171"/>
      <c r="JOT26" s="171"/>
      <c r="JOU26" s="171"/>
      <c r="JOV26" s="171"/>
      <c r="JOW26" s="171"/>
      <c r="JOX26" s="172"/>
      <c r="JOY26" s="162"/>
      <c r="JOZ26" s="171"/>
      <c r="JPA26" s="171"/>
      <c r="JPB26" s="171"/>
      <c r="JPC26" s="171"/>
      <c r="JPD26" s="171"/>
      <c r="JPE26" s="171"/>
      <c r="JPF26" s="172"/>
      <c r="JPG26" s="162"/>
      <c r="JPH26" s="171"/>
      <c r="JPI26" s="171"/>
      <c r="JPJ26" s="171"/>
      <c r="JPK26" s="171"/>
      <c r="JPL26" s="171"/>
      <c r="JPM26" s="171"/>
      <c r="JPN26" s="172"/>
      <c r="JPO26" s="162"/>
      <c r="JPP26" s="171"/>
      <c r="JPQ26" s="171"/>
      <c r="JPR26" s="171"/>
      <c r="JPS26" s="171"/>
      <c r="JPT26" s="171"/>
      <c r="JPU26" s="171"/>
      <c r="JPV26" s="172"/>
      <c r="JPW26" s="162"/>
      <c r="JPX26" s="171"/>
      <c r="JPY26" s="171"/>
      <c r="JPZ26" s="171"/>
      <c r="JQA26" s="171"/>
      <c r="JQB26" s="171"/>
      <c r="JQC26" s="171"/>
      <c r="JQD26" s="172"/>
      <c r="JQE26" s="162"/>
      <c r="JQF26" s="171"/>
      <c r="JQG26" s="171"/>
      <c r="JQH26" s="171"/>
      <c r="JQI26" s="171"/>
      <c r="JQJ26" s="171"/>
      <c r="JQK26" s="171"/>
      <c r="JQL26" s="172"/>
      <c r="JQM26" s="162"/>
      <c r="JQN26" s="171"/>
      <c r="JQO26" s="171"/>
      <c r="JQP26" s="171"/>
      <c r="JQQ26" s="171"/>
      <c r="JQR26" s="171"/>
      <c r="JQS26" s="171"/>
      <c r="JQT26" s="172"/>
      <c r="JQU26" s="162"/>
      <c r="JQV26" s="171"/>
      <c r="JQW26" s="171"/>
      <c r="JQX26" s="171"/>
      <c r="JQY26" s="171"/>
      <c r="JQZ26" s="171"/>
      <c r="JRA26" s="171"/>
      <c r="JRB26" s="172"/>
      <c r="JRC26" s="162"/>
      <c r="JRD26" s="171"/>
      <c r="JRE26" s="171"/>
      <c r="JRF26" s="171"/>
      <c r="JRG26" s="171"/>
      <c r="JRH26" s="171"/>
      <c r="JRI26" s="171"/>
      <c r="JRJ26" s="172"/>
      <c r="JRK26" s="162"/>
      <c r="JRL26" s="171"/>
      <c r="JRM26" s="171"/>
      <c r="JRN26" s="171"/>
      <c r="JRO26" s="171"/>
      <c r="JRP26" s="171"/>
      <c r="JRQ26" s="171"/>
      <c r="JRR26" s="172"/>
      <c r="JRS26" s="162"/>
      <c r="JRT26" s="171"/>
      <c r="JRU26" s="171"/>
      <c r="JRV26" s="171"/>
      <c r="JRW26" s="171"/>
      <c r="JRX26" s="171"/>
      <c r="JRY26" s="171"/>
      <c r="JRZ26" s="172"/>
      <c r="JSA26" s="162"/>
      <c r="JSB26" s="171"/>
      <c r="JSC26" s="171"/>
      <c r="JSD26" s="171"/>
      <c r="JSE26" s="171"/>
      <c r="JSF26" s="171"/>
      <c r="JSG26" s="171"/>
      <c r="JSH26" s="172"/>
      <c r="JSI26" s="162"/>
      <c r="JSJ26" s="171"/>
      <c r="JSK26" s="171"/>
      <c r="JSL26" s="171"/>
      <c r="JSM26" s="171"/>
      <c r="JSN26" s="171"/>
      <c r="JSO26" s="171"/>
      <c r="JSP26" s="172"/>
      <c r="JSQ26" s="162"/>
      <c r="JSR26" s="171"/>
      <c r="JSS26" s="171"/>
      <c r="JST26" s="171"/>
      <c r="JSU26" s="171"/>
      <c r="JSV26" s="171"/>
      <c r="JSW26" s="171"/>
      <c r="JSX26" s="172"/>
      <c r="JSY26" s="162"/>
      <c r="JSZ26" s="171"/>
      <c r="JTA26" s="171"/>
      <c r="JTB26" s="171"/>
      <c r="JTC26" s="171"/>
      <c r="JTD26" s="171"/>
      <c r="JTE26" s="171"/>
      <c r="JTF26" s="172"/>
      <c r="JTG26" s="162"/>
      <c r="JTH26" s="171"/>
      <c r="JTI26" s="171"/>
      <c r="JTJ26" s="171"/>
      <c r="JTK26" s="171"/>
      <c r="JTL26" s="171"/>
      <c r="JTM26" s="171"/>
      <c r="JTN26" s="172"/>
      <c r="JTO26" s="162"/>
      <c r="JTP26" s="171"/>
      <c r="JTQ26" s="171"/>
      <c r="JTR26" s="171"/>
      <c r="JTS26" s="171"/>
      <c r="JTT26" s="171"/>
      <c r="JTU26" s="171"/>
      <c r="JTV26" s="172"/>
      <c r="JTW26" s="162"/>
      <c r="JTX26" s="171"/>
      <c r="JTY26" s="171"/>
      <c r="JTZ26" s="171"/>
      <c r="JUA26" s="171"/>
      <c r="JUB26" s="171"/>
      <c r="JUC26" s="171"/>
      <c r="JUD26" s="172"/>
      <c r="JUE26" s="162"/>
      <c r="JUF26" s="171"/>
      <c r="JUG26" s="171"/>
      <c r="JUH26" s="171"/>
      <c r="JUI26" s="171"/>
      <c r="JUJ26" s="171"/>
      <c r="JUK26" s="171"/>
      <c r="JUL26" s="172"/>
      <c r="JUM26" s="162"/>
      <c r="JUN26" s="171"/>
      <c r="JUO26" s="171"/>
      <c r="JUP26" s="171"/>
      <c r="JUQ26" s="171"/>
      <c r="JUR26" s="171"/>
      <c r="JUS26" s="171"/>
      <c r="JUT26" s="172"/>
      <c r="JUU26" s="162"/>
      <c r="JUV26" s="171"/>
      <c r="JUW26" s="171"/>
      <c r="JUX26" s="171"/>
      <c r="JUY26" s="171"/>
      <c r="JUZ26" s="171"/>
      <c r="JVA26" s="171"/>
      <c r="JVB26" s="172"/>
      <c r="JVC26" s="162"/>
      <c r="JVD26" s="171"/>
      <c r="JVE26" s="171"/>
      <c r="JVF26" s="171"/>
      <c r="JVG26" s="171"/>
      <c r="JVH26" s="171"/>
      <c r="JVI26" s="171"/>
      <c r="JVJ26" s="172"/>
      <c r="JVK26" s="162"/>
      <c r="JVL26" s="171"/>
      <c r="JVM26" s="171"/>
      <c r="JVN26" s="171"/>
      <c r="JVO26" s="171"/>
      <c r="JVP26" s="171"/>
      <c r="JVQ26" s="171"/>
      <c r="JVR26" s="172"/>
      <c r="JVS26" s="162"/>
      <c r="JVT26" s="171"/>
      <c r="JVU26" s="171"/>
      <c r="JVV26" s="171"/>
      <c r="JVW26" s="171"/>
      <c r="JVX26" s="171"/>
      <c r="JVY26" s="171"/>
      <c r="JVZ26" s="172"/>
      <c r="JWA26" s="162"/>
      <c r="JWB26" s="171"/>
      <c r="JWC26" s="171"/>
      <c r="JWD26" s="171"/>
      <c r="JWE26" s="171"/>
      <c r="JWF26" s="171"/>
      <c r="JWG26" s="171"/>
      <c r="JWH26" s="172"/>
      <c r="JWI26" s="162"/>
      <c r="JWJ26" s="171"/>
      <c r="JWK26" s="171"/>
      <c r="JWL26" s="171"/>
      <c r="JWM26" s="171"/>
      <c r="JWN26" s="171"/>
      <c r="JWO26" s="171"/>
      <c r="JWP26" s="172"/>
      <c r="JWQ26" s="162"/>
      <c r="JWR26" s="171"/>
      <c r="JWS26" s="171"/>
      <c r="JWT26" s="171"/>
      <c r="JWU26" s="171"/>
      <c r="JWV26" s="171"/>
      <c r="JWW26" s="171"/>
      <c r="JWX26" s="172"/>
      <c r="JWY26" s="162"/>
      <c r="JWZ26" s="171"/>
      <c r="JXA26" s="171"/>
      <c r="JXB26" s="171"/>
      <c r="JXC26" s="171"/>
      <c r="JXD26" s="171"/>
      <c r="JXE26" s="171"/>
      <c r="JXF26" s="172"/>
      <c r="JXG26" s="162"/>
      <c r="JXH26" s="171"/>
      <c r="JXI26" s="171"/>
      <c r="JXJ26" s="171"/>
      <c r="JXK26" s="171"/>
      <c r="JXL26" s="171"/>
      <c r="JXM26" s="171"/>
      <c r="JXN26" s="172"/>
      <c r="JXO26" s="162"/>
      <c r="JXP26" s="171"/>
      <c r="JXQ26" s="171"/>
      <c r="JXR26" s="171"/>
      <c r="JXS26" s="171"/>
      <c r="JXT26" s="171"/>
      <c r="JXU26" s="171"/>
      <c r="JXV26" s="172"/>
      <c r="JXW26" s="162"/>
      <c r="JXX26" s="171"/>
      <c r="JXY26" s="171"/>
      <c r="JXZ26" s="171"/>
      <c r="JYA26" s="171"/>
      <c r="JYB26" s="171"/>
      <c r="JYC26" s="171"/>
      <c r="JYD26" s="172"/>
      <c r="JYE26" s="162"/>
      <c r="JYF26" s="171"/>
      <c r="JYG26" s="171"/>
      <c r="JYH26" s="171"/>
      <c r="JYI26" s="171"/>
      <c r="JYJ26" s="171"/>
      <c r="JYK26" s="171"/>
      <c r="JYL26" s="172"/>
      <c r="JYM26" s="162"/>
      <c r="JYN26" s="171"/>
      <c r="JYO26" s="171"/>
      <c r="JYP26" s="171"/>
      <c r="JYQ26" s="171"/>
      <c r="JYR26" s="171"/>
      <c r="JYS26" s="171"/>
      <c r="JYT26" s="172"/>
      <c r="JYU26" s="162"/>
      <c r="JYV26" s="171"/>
      <c r="JYW26" s="171"/>
      <c r="JYX26" s="171"/>
      <c r="JYY26" s="171"/>
      <c r="JYZ26" s="171"/>
      <c r="JZA26" s="171"/>
      <c r="JZB26" s="172"/>
      <c r="JZC26" s="162"/>
      <c r="JZD26" s="171"/>
      <c r="JZE26" s="171"/>
      <c r="JZF26" s="171"/>
      <c r="JZG26" s="171"/>
      <c r="JZH26" s="171"/>
      <c r="JZI26" s="171"/>
      <c r="JZJ26" s="172"/>
      <c r="JZK26" s="162"/>
      <c r="JZL26" s="171"/>
      <c r="JZM26" s="171"/>
      <c r="JZN26" s="171"/>
      <c r="JZO26" s="171"/>
      <c r="JZP26" s="171"/>
      <c r="JZQ26" s="171"/>
      <c r="JZR26" s="172"/>
      <c r="JZS26" s="162"/>
      <c r="JZT26" s="171"/>
      <c r="JZU26" s="171"/>
      <c r="JZV26" s="171"/>
      <c r="JZW26" s="171"/>
      <c r="JZX26" s="171"/>
      <c r="JZY26" s="171"/>
      <c r="JZZ26" s="172"/>
      <c r="KAA26" s="162"/>
      <c r="KAB26" s="171"/>
      <c r="KAC26" s="171"/>
      <c r="KAD26" s="171"/>
      <c r="KAE26" s="171"/>
      <c r="KAF26" s="171"/>
      <c r="KAG26" s="171"/>
      <c r="KAH26" s="172"/>
      <c r="KAI26" s="162"/>
      <c r="KAJ26" s="171"/>
      <c r="KAK26" s="171"/>
      <c r="KAL26" s="171"/>
      <c r="KAM26" s="171"/>
      <c r="KAN26" s="171"/>
      <c r="KAO26" s="171"/>
      <c r="KAP26" s="172"/>
      <c r="KAQ26" s="162"/>
      <c r="KAR26" s="171"/>
      <c r="KAS26" s="171"/>
      <c r="KAT26" s="171"/>
      <c r="KAU26" s="171"/>
      <c r="KAV26" s="171"/>
      <c r="KAW26" s="171"/>
      <c r="KAX26" s="172"/>
      <c r="KAY26" s="162"/>
      <c r="KAZ26" s="171"/>
      <c r="KBA26" s="171"/>
      <c r="KBB26" s="171"/>
      <c r="KBC26" s="171"/>
      <c r="KBD26" s="171"/>
      <c r="KBE26" s="171"/>
      <c r="KBF26" s="172"/>
      <c r="KBG26" s="162"/>
      <c r="KBH26" s="171"/>
      <c r="KBI26" s="171"/>
      <c r="KBJ26" s="171"/>
      <c r="KBK26" s="171"/>
      <c r="KBL26" s="171"/>
      <c r="KBM26" s="171"/>
      <c r="KBN26" s="172"/>
      <c r="KBO26" s="162"/>
      <c r="KBP26" s="171"/>
      <c r="KBQ26" s="171"/>
      <c r="KBR26" s="171"/>
      <c r="KBS26" s="171"/>
      <c r="KBT26" s="171"/>
      <c r="KBU26" s="171"/>
      <c r="KBV26" s="172"/>
      <c r="KBW26" s="162"/>
      <c r="KBX26" s="171"/>
      <c r="KBY26" s="171"/>
      <c r="KBZ26" s="171"/>
      <c r="KCA26" s="171"/>
      <c r="KCB26" s="171"/>
      <c r="KCC26" s="171"/>
      <c r="KCD26" s="172"/>
      <c r="KCE26" s="162"/>
      <c r="KCF26" s="171"/>
      <c r="KCG26" s="171"/>
      <c r="KCH26" s="171"/>
      <c r="KCI26" s="171"/>
      <c r="KCJ26" s="171"/>
      <c r="KCK26" s="171"/>
      <c r="KCL26" s="172"/>
      <c r="KCM26" s="162"/>
      <c r="KCN26" s="171"/>
      <c r="KCO26" s="171"/>
      <c r="KCP26" s="171"/>
      <c r="KCQ26" s="171"/>
      <c r="KCR26" s="171"/>
      <c r="KCS26" s="171"/>
      <c r="KCT26" s="172"/>
      <c r="KCU26" s="162"/>
      <c r="KCV26" s="171"/>
      <c r="KCW26" s="171"/>
      <c r="KCX26" s="171"/>
      <c r="KCY26" s="171"/>
      <c r="KCZ26" s="171"/>
      <c r="KDA26" s="171"/>
      <c r="KDB26" s="172"/>
      <c r="KDC26" s="162"/>
      <c r="KDD26" s="171"/>
      <c r="KDE26" s="171"/>
      <c r="KDF26" s="171"/>
      <c r="KDG26" s="171"/>
      <c r="KDH26" s="171"/>
      <c r="KDI26" s="171"/>
      <c r="KDJ26" s="172"/>
      <c r="KDK26" s="162"/>
      <c r="KDL26" s="171"/>
      <c r="KDM26" s="171"/>
      <c r="KDN26" s="171"/>
      <c r="KDO26" s="171"/>
      <c r="KDP26" s="171"/>
      <c r="KDQ26" s="171"/>
      <c r="KDR26" s="172"/>
      <c r="KDS26" s="162"/>
      <c r="KDT26" s="171"/>
      <c r="KDU26" s="171"/>
      <c r="KDV26" s="171"/>
      <c r="KDW26" s="171"/>
      <c r="KDX26" s="171"/>
      <c r="KDY26" s="171"/>
      <c r="KDZ26" s="172"/>
      <c r="KEA26" s="162"/>
      <c r="KEB26" s="171"/>
      <c r="KEC26" s="171"/>
      <c r="KED26" s="171"/>
      <c r="KEE26" s="171"/>
      <c r="KEF26" s="171"/>
      <c r="KEG26" s="171"/>
      <c r="KEH26" s="172"/>
      <c r="KEI26" s="162"/>
      <c r="KEJ26" s="171"/>
      <c r="KEK26" s="171"/>
      <c r="KEL26" s="171"/>
      <c r="KEM26" s="171"/>
      <c r="KEN26" s="171"/>
      <c r="KEO26" s="171"/>
      <c r="KEP26" s="172"/>
      <c r="KEQ26" s="162"/>
      <c r="KER26" s="171"/>
      <c r="KES26" s="171"/>
      <c r="KET26" s="171"/>
      <c r="KEU26" s="171"/>
      <c r="KEV26" s="171"/>
      <c r="KEW26" s="171"/>
      <c r="KEX26" s="172"/>
      <c r="KEY26" s="162"/>
      <c r="KEZ26" s="171"/>
      <c r="KFA26" s="171"/>
      <c r="KFB26" s="171"/>
      <c r="KFC26" s="171"/>
      <c r="KFD26" s="171"/>
      <c r="KFE26" s="171"/>
      <c r="KFF26" s="172"/>
      <c r="KFG26" s="162"/>
      <c r="KFH26" s="171"/>
      <c r="KFI26" s="171"/>
      <c r="KFJ26" s="171"/>
      <c r="KFK26" s="171"/>
      <c r="KFL26" s="171"/>
      <c r="KFM26" s="171"/>
      <c r="KFN26" s="172"/>
      <c r="KFO26" s="162"/>
      <c r="KFP26" s="171"/>
      <c r="KFQ26" s="171"/>
      <c r="KFR26" s="171"/>
      <c r="KFS26" s="171"/>
      <c r="KFT26" s="171"/>
      <c r="KFU26" s="171"/>
      <c r="KFV26" s="172"/>
      <c r="KFW26" s="162"/>
      <c r="KFX26" s="171"/>
      <c r="KFY26" s="171"/>
      <c r="KFZ26" s="171"/>
      <c r="KGA26" s="171"/>
      <c r="KGB26" s="171"/>
      <c r="KGC26" s="171"/>
      <c r="KGD26" s="172"/>
      <c r="KGE26" s="162"/>
      <c r="KGF26" s="171"/>
      <c r="KGG26" s="171"/>
      <c r="KGH26" s="171"/>
      <c r="KGI26" s="171"/>
      <c r="KGJ26" s="171"/>
      <c r="KGK26" s="171"/>
      <c r="KGL26" s="172"/>
      <c r="KGM26" s="162"/>
      <c r="KGN26" s="171"/>
      <c r="KGO26" s="171"/>
      <c r="KGP26" s="171"/>
      <c r="KGQ26" s="171"/>
      <c r="KGR26" s="171"/>
      <c r="KGS26" s="171"/>
      <c r="KGT26" s="172"/>
      <c r="KGU26" s="162"/>
      <c r="KGV26" s="171"/>
      <c r="KGW26" s="171"/>
      <c r="KGX26" s="171"/>
      <c r="KGY26" s="171"/>
      <c r="KGZ26" s="171"/>
      <c r="KHA26" s="171"/>
      <c r="KHB26" s="172"/>
      <c r="KHC26" s="162"/>
      <c r="KHD26" s="171"/>
      <c r="KHE26" s="171"/>
      <c r="KHF26" s="171"/>
      <c r="KHG26" s="171"/>
      <c r="KHH26" s="171"/>
      <c r="KHI26" s="171"/>
      <c r="KHJ26" s="172"/>
      <c r="KHK26" s="162"/>
      <c r="KHL26" s="171"/>
      <c r="KHM26" s="171"/>
      <c r="KHN26" s="171"/>
      <c r="KHO26" s="171"/>
      <c r="KHP26" s="171"/>
      <c r="KHQ26" s="171"/>
      <c r="KHR26" s="172"/>
      <c r="KHS26" s="162"/>
      <c r="KHT26" s="171"/>
      <c r="KHU26" s="171"/>
      <c r="KHV26" s="171"/>
      <c r="KHW26" s="171"/>
      <c r="KHX26" s="171"/>
      <c r="KHY26" s="171"/>
      <c r="KHZ26" s="172"/>
      <c r="KIA26" s="162"/>
      <c r="KIB26" s="171"/>
      <c r="KIC26" s="171"/>
      <c r="KID26" s="171"/>
      <c r="KIE26" s="171"/>
      <c r="KIF26" s="171"/>
      <c r="KIG26" s="171"/>
      <c r="KIH26" s="172"/>
      <c r="KII26" s="162"/>
      <c r="KIJ26" s="171"/>
      <c r="KIK26" s="171"/>
      <c r="KIL26" s="171"/>
      <c r="KIM26" s="171"/>
      <c r="KIN26" s="171"/>
      <c r="KIO26" s="171"/>
      <c r="KIP26" s="172"/>
      <c r="KIQ26" s="162"/>
      <c r="KIR26" s="171"/>
      <c r="KIS26" s="171"/>
      <c r="KIT26" s="171"/>
      <c r="KIU26" s="171"/>
      <c r="KIV26" s="171"/>
      <c r="KIW26" s="171"/>
      <c r="KIX26" s="172"/>
      <c r="KIY26" s="162"/>
      <c r="KIZ26" s="171"/>
      <c r="KJA26" s="171"/>
      <c r="KJB26" s="171"/>
      <c r="KJC26" s="171"/>
      <c r="KJD26" s="171"/>
      <c r="KJE26" s="171"/>
      <c r="KJF26" s="172"/>
      <c r="KJG26" s="162"/>
      <c r="KJH26" s="171"/>
      <c r="KJI26" s="171"/>
      <c r="KJJ26" s="171"/>
      <c r="KJK26" s="171"/>
      <c r="KJL26" s="171"/>
      <c r="KJM26" s="171"/>
      <c r="KJN26" s="172"/>
      <c r="KJO26" s="162"/>
      <c r="KJP26" s="171"/>
      <c r="KJQ26" s="171"/>
      <c r="KJR26" s="171"/>
      <c r="KJS26" s="171"/>
      <c r="KJT26" s="171"/>
      <c r="KJU26" s="171"/>
      <c r="KJV26" s="172"/>
      <c r="KJW26" s="162"/>
      <c r="KJX26" s="171"/>
      <c r="KJY26" s="171"/>
      <c r="KJZ26" s="171"/>
      <c r="KKA26" s="171"/>
      <c r="KKB26" s="171"/>
      <c r="KKC26" s="171"/>
      <c r="KKD26" s="172"/>
      <c r="KKE26" s="162"/>
      <c r="KKF26" s="171"/>
      <c r="KKG26" s="171"/>
      <c r="KKH26" s="171"/>
      <c r="KKI26" s="171"/>
      <c r="KKJ26" s="171"/>
      <c r="KKK26" s="171"/>
      <c r="KKL26" s="172"/>
      <c r="KKM26" s="162"/>
      <c r="KKN26" s="171"/>
      <c r="KKO26" s="171"/>
      <c r="KKP26" s="171"/>
      <c r="KKQ26" s="171"/>
      <c r="KKR26" s="171"/>
      <c r="KKS26" s="171"/>
      <c r="KKT26" s="172"/>
      <c r="KKU26" s="162"/>
      <c r="KKV26" s="171"/>
      <c r="KKW26" s="171"/>
      <c r="KKX26" s="171"/>
      <c r="KKY26" s="171"/>
      <c r="KKZ26" s="171"/>
      <c r="KLA26" s="171"/>
      <c r="KLB26" s="172"/>
      <c r="KLC26" s="162"/>
      <c r="KLD26" s="171"/>
      <c r="KLE26" s="171"/>
      <c r="KLF26" s="171"/>
      <c r="KLG26" s="171"/>
      <c r="KLH26" s="171"/>
      <c r="KLI26" s="171"/>
      <c r="KLJ26" s="172"/>
      <c r="KLK26" s="162"/>
      <c r="KLL26" s="171"/>
      <c r="KLM26" s="171"/>
      <c r="KLN26" s="171"/>
      <c r="KLO26" s="171"/>
      <c r="KLP26" s="171"/>
      <c r="KLQ26" s="171"/>
      <c r="KLR26" s="172"/>
      <c r="KLS26" s="162"/>
      <c r="KLT26" s="171"/>
      <c r="KLU26" s="171"/>
      <c r="KLV26" s="171"/>
      <c r="KLW26" s="171"/>
      <c r="KLX26" s="171"/>
      <c r="KLY26" s="171"/>
      <c r="KLZ26" s="172"/>
      <c r="KMA26" s="162"/>
      <c r="KMB26" s="171"/>
      <c r="KMC26" s="171"/>
      <c r="KMD26" s="171"/>
      <c r="KME26" s="171"/>
      <c r="KMF26" s="171"/>
      <c r="KMG26" s="171"/>
      <c r="KMH26" s="172"/>
      <c r="KMI26" s="162"/>
      <c r="KMJ26" s="171"/>
      <c r="KMK26" s="171"/>
      <c r="KML26" s="171"/>
      <c r="KMM26" s="171"/>
      <c r="KMN26" s="171"/>
      <c r="KMO26" s="171"/>
      <c r="KMP26" s="172"/>
      <c r="KMQ26" s="162"/>
      <c r="KMR26" s="171"/>
      <c r="KMS26" s="171"/>
      <c r="KMT26" s="171"/>
      <c r="KMU26" s="171"/>
      <c r="KMV26" s="171"/>
      <c r="KMW26" s="171"/>
      <c r="KMX26" s="172"/>
      <c r="KMY26" s="162"/>
      <c r="KMZ26" s="171"/>
      <c r="KNA26" s="171"/>
      <c r="KNB26" s="171"/>
      <c r="KNC26" s="171"/>
      <c r="KND26" s="171"/>
      <c r="KNE26" s="171"/>
      <c r="KNF26" s="172"/>
      <c r="KNG26" s="162"/>
      <c r="KNH26" s="171"/>
      <c r="KNI26" s="171"/>
      <c r="KNJ26" s="171"/>
      <c r="KNK26" s="171"/>
      <c r="KNL26" s="171"/>
      <c r="KNM26" s="171"/>
      <c r="KNN26" s="172"/>
      <c r="KNO26" s="162"/>
      <c r="KNP26" s="171"/>
      <c r="KNQ26" s="171"/>
      <c r="KNR26" s="171"/>
      <c r="KNS26" s="171"/>
      <c r="KNT26" s="171"/>
      <c r="KNU26" s="171"/>
      <c r="KNV26" s="172"/>
      <c r="KNW26" s="162"/>
      <c r="KNX26" s="171"/>
      <c r="KNY26" s="171"/>
      <c r="KNZ26" s="171"/>
      <c r="KOA26" s="171"/>
      <c r="KOB26" s="171"/>
      <c r="KOC26" s="171"/>
      <c r="KOD26" s="172"/>
      <c r="KOE26" s="162"/>
      <c r="KOF26" s="171"/>
      <c r="KOG26" s="171"/>
      <c r="KOH26" s="171"/>
      <c r="KOI26" s="171"/>
      <c r="KOJ26" s="171"/>
      <c r="KOK26" s="171"/>
      <c r="KOL26" s="172"/>
      <c r="KOM26" s="162"/>
      <c r="KON26" s="171"/>
      <c r="KOO26" s="171"/>
      <c r="KOP26" s="171"/>
      <c r="KOQ26" s="171"/>
      <c r="KOR26" s="171"/>
      <c r="KOS26" s="171"/>
      <c r="KOT26" s="172"/>
      <c r="KOU26" s="162"/>
      <c r="KOV26" s="171"/>
      <c r="KOW26" s="171"/>
      <c r="KOX26" s="171"/>
      <c r="KOY26" s="171"/>
      <c r="KOZ26" s="171"/>
      <c r="KPA26" s="171"/>
      <c r="KPB26" s="172"/>
      <c r="KPC26" s="162"/>
      <c r="KPD26" s="171"/>
      <c r="KPE26" s="171"/>
      <c r="KPF26" s="171"/>
      <c r="KPG26" s="171"/>
      <c r="KPH26" s="171"/>
      <c r="KPI26" s="171"/>
      <c r="KPJ26" s="172"/>
      <c r="KPK26" s="162"/>
      <c r="KPL26" s="171"/>
      <c r="KPM26" s="171"/>
      <c r="KPN26" s="171"/>
      <c r="KPO26" s="171"/>
      <c r="KPP26" s="171"/>
      <c r="KPQ26" s="171"/>
      <c r="KPR26" s="172"/>
      <c r="KPS26" s="162"/>
      <c r="KPT26" s="171"/>
      <c r="KPU26" s="171"/>
      <c r="KPV26" s="171"/>
      <c r="KPW26" s="171"/>
      <c r="KPX26" s="171"/>
      <c r="KPY26" s="171"/>
      <c r="KPZ26" s="172"/>
      <c r="KQA26" s="162"/>
      <c r="KQB26" s="171"/>
      <c r="KQC26" s="171"/>
      <c r="KQD26" s="171"/>
      <c r="KQE26" s="171"/>
      <c r="KQF26" s="171"/>
      <c r="KQG26" s="171"/>
      <c r="KQH26" s="172"/>
      <c r="KQI26" s="162"/>
      <c r="KQJ26" s="171"/>
      <c r="KQK26" s="171"/>
      <c r="KQL26" s="171"/>
      <c r="KQM26" s="171"/>
      <c r="KQN26" s="171"/>
      <c r="KQO26" s="171"/>
      <c r="KQP26" s="172"/>
      <c r="KQQ26" s="162"/>
      <c r="KQR26" s="171"/>
      <c r="KQS26" s="171"/>
      <c r="KQT26" s="171"/>
      <c r="KQU26" s="171"/>
      <c r="KQV26" s="171"/>
      <c r="KQW26" s="171"/>
      <c r="KQX26" s="172"/>
      <c r="KQY26" s="162"/>
      <c r="KQZ26" s="171"/>
      <c r="KRA26" s="171"/>
      <c r="KRB26" s="171"/>
      <c r="KRC26" s="171"/>
      <c r="KRD26" s="171"/>
      <c r="KRE26" s="171"/>
      <c r="KRF26" s="172"/>
      <c r="KRG26" s="162"/>
      <c r="KRH26" s="171"/>
      <c r="KRI26" s="171"/>
      <c r="KRJ26" s="171"/>
      <c r="KRK26" s="171"/>
      <c r="KRL26" s="171"/>
      <c r="KRM26" s="171"/>
      <c r="KRN26" s="172"/>
      <c r="KRO26" s="162"/>
      <c r="KRP26" s="171"/>
      <c r="KRQ26" s="171"/>
      <c r="KRR26" s="171"/>
      <c r="KRS26" s="171"/>
      <c r="KRT26" s="171"/>
      <c r="KRU26" s="171"/>
      <c r="KRV26" s="172"/>
      <c r="KRW26" s="162"/>
      <c r="KRX26" s="171"/>
      <c r="KRY26" s="171"/>
      <c r="KRZ26" s="171"/>
      <c r="KSA26" s="171"/>
      <c r="KSB26" s="171"/>
      <c r="KSC26" s="171"/>
      <c r="KSD26" s="172"/>
      <c r="KSE26" s="162"/>
      <c r="KSF26" s="171"/>
      <c r="KSG26" s="171"/>
      <c r="KSH26" s="171"/>
      <c r="KSI26" s="171"/>
      <c r="KSJ26" s="171"/>
      <c r="KSK26" s="171"/>
      <c r="KSL26" s="172"/>
      <c r="KSM26" s="162"/>
      <c r="KSN26" s="171"/>
      <c r="KSO26" s="171"/>
      <c r="KSP26" s="171"/>
      <c r="KSQ26" s="171"/>
      <c r="KSR26" s="171"/>
      <c r="KSS26" s="171"/>
      <c r="KST26" s="172"/>
      <c r="KSU26" s="162"/>
      <c r="KSV26" s="171"/>
      <c r="KSW26" s="171"/>
      <c r="KSX26" s="171"/>
      <c r="KSY26" s="171"/>
      <c r="KSZ26" s="171"/>
      <c r="KTA26" s="171"/>
      <c r="KTB26" s="172"/>
      <c r="KTC26" s="162"/>
      <c r="KTD26" s="171"/>
      <c r="KTE26" s="171"/>
      <c r="KTF26" s="171"/>
      <c r="KTG26" s="171"/>
      <c r="KTH26" s="171"/>
      <c r="KTI26" s="171"/>
      <c r="KTJ26" s="172"/>
      <c r="KTK26" s="162"/>
      <c r="KTL26" s="171"/>
      <c r="KTM26" s="171"/>
      <c r="KTN26" s="171"/>
      <c r="KTO26" s="171"/>
      <c r="KTP26" s="171"/>
      <c r="KTQ26" s="171"/>
      <c r="KTR26" s="172"/>
      <c r="KTS26" s="162"/>
      <c r="KTT26" s="171"/>
      <c r="KTU26" s="171"/>
      <c r="KTV26" s="171"/>
      <c r="KTW26" s="171"/>
      <c r="KTX26" s="171"/>
      <c r="KTY26" s="171"/>
      <c r="KTZ26" s="172"/>
      <c r="KUA26" s="162"/>
      <c r="KUB26" s="171"/>
      <c r="KUC26" s="171"/>
      <c r="KUD26" s="171"/>
      <c r="KUE26" s="171"/>
      <c r="KUF26" s="171"/>
      <c r="KUG26" s="171"/>
      <c r="KUH26" s="172"/>
      <c r="KUI26" s="162"/>
      <c r="KUJ26" s="171"/>
      <c r="KUK26" s="171"/>
      <c r="KUL26" s="171"/>
      <c r="KUM26" s="171"/>
      <c r="KUN26" s="171"/>
      <c r="KUO26" s="171"/>
      <c r="KUP26" s="172"/>
      <c r="KUQ26" s="162"/>
      <c r="KUR26" s="171"/>
      <c r="KUS26" s="171"/>
      <c r="KUT26" s="171"/>
      <c r="KUU26" s="171"/>
      <c r="KUV26" s="171"/>
      <c r="KUW26" s="171"/>
      <c r="KUX26" s="172"/>
      <c r="KUY26" s="162"/>
      <c r="KUZ26" s="171"/>
      <c r="KVA26" s="171"/>
      <c r="KVB26" s="171"/>
      <c r="KVC26" s="171"/>
      <c r="KVD26" s="171"/>
      <c r="KVE26" s="171"/>
      <c r="KVF26" s="172"/>
      <c r="KVG26" s="162"/>
      <c r="KVH26" s="171"/>
      <c r="KVI26" s="171"/>
      <c r="KVJ26" s="171"/>
      <c r="KVK26" s="171"/>
      <c r="KVL26" s="171"/>
      <c r="KVM26" s="171"/>
      <c r="KVN26" s="172"/>
      <c r="KVO26" s="162"/>
      <c r="KVP26" s="171"/>
      <c r="KVQ26" s="171"/>
      <c r="KVR26" s="171"/>
      <c r="KVS26" s="171"/>
      <c r="KVT26" s="171"/>
      <c r="KVU26" s="171"/>
      <c r="KVV26" s="172"/>
      <c r="KVW26" s="162"/>
      <c r="KVX26" s="171"/>
      <c r="KVY26" s="171"/>
      <c r="KVZ26" s="171"/>
      <c r="KWA26" s="171"/>
      <c r="KWB26" s="171"/>
      <c r="KWC26" s="171"/>
      <c r="KWD26" s="172"/>
      <c r="KWE26" s="162"/>
      <c r="KWF26" s="171"/>
      <c r="KWG26" s="171"/>
      <c r="KWH26" s="171"/>
      <c r="KWI26" s="171"/>
      <c r="KWJ26" s="171"/>
      <c r="KWK26" s="171"/>
      <c r="KWL26" s="172"/>
      <c r="KWM26" s="162"/>
      <c r="KWN26" s="171"/>
      <c r="KWO26" s="171"/>
      <c r="KWP26" s="171"/>
      <c r="KWQ26" s="171"/>
      <c r="KWR26" s="171"/>
      <c r="KWS26" s="171"/>
      <c r="KWT26" s="172"/>
      <c r="KWU26" s="162"/>
      <c r="KWV26" s="171"/>
      <c r="KWW26" s="171"/>
      <c r="KWX26" s="171"/>
      <c r="KWY26" s="171"/>
      <c r="KWZ26" s="171"/>
      <c r="KXA26" s="171"/>
      <c r="KXB26" s="172"/>
      <c r="KXC26" s="162"/>
      <c r="KXD26" s="171"/>
      <c r="KXE26" s="171"/>
      <c r="KXF26" s="171"/>
      <c r="KXG26" s="171"/>
      <c r="KXH26" s="171"/>
      <c r="KXI26" s="171"/>
      <c r="KXJ26" s="172"/>
      <c r="KXK26" s="162"/>
      <c r="KXL26" s="171"/>
      <c r="KXM26" s="171"/>
      <c r="KXN26" s="171"/>
      <c r="KXO26" s="171"/>
      <c r="KXP26" s="171"/>
      <c r="KXQ26" s="171"/>
      <c r="KXR26" s="172"/>
      <c r="KXS26" s="162"/>
      <c r="KXT26" s="171"/>
      <c r="KXU26" s="171"/>
      <c r="KXV26" s="171"/>
      <c r="KXW26" s="171"/>
      <c r="KXX26" s="171"/>
      <c r="KXY26" s="171"/>
      <c r="KXZ26" s="172"/>
      <c r="KYA26" s="162"/>
      <c r="KYB26" s="171"/>
      <c r="KYC26" s="171"/>
      <c r="KYD26" s="171"/>
      <c r="KYE26" s="171"/>
      <c r="KYF26" s="171"/>
      <c r="KYG26" s="171"/>
      <c r="KYH26" s="172"/>
      <c r="KYI26" s="162"/>
      <c r="KYJ26" s="171"/>
      <c r="KYK26" s="171"/>
      <c r="KYL26" s="171"/>
      <c r="KYM26" s="171"/>
      <c r="KYN26" s="171"/>
      <c r="KYO26" s="171"/>
      <c r="KYP26" s="172"/>
      <c r="KYQ26" s="162"/>
      <c r="KYR26" s="171"/>
      <c r="KYS26" s="171"/>
      <c r="KYT26" s="171"/>
      <c r="KYU26" s="171"/>
      <c r="KYV26" s="171"/>
      <c r="KYW26" s="171"/>
      <c r="KYX26" s="172"/>
      <c r="KYY26" s="162"/>
      <c r="KYZ26" s="171"/>
      <c r="KZA26" s="171"/>
      <c r="KZB26" s="171"/>
      <c r="KZC26" s="171"/>
      <c r="KZD26" s="171"/>
      <c r="KZE26" s="171"/>
      <c r="KZF26" s="172"/>
      <c r="KZG26" s="162"/>
      <c r="KZH26" s="171"/>
      <c r="KZI26" s="171"/>
      <c r="KZJ26" s="171"/>
      <c r="KZK26" s="171"/>
      <c r="KZL26" s="171"/>
      <c r="KZM26" s="171"/>
      <c r="KZN26" s="172"/>
      <c r="KZO26" s="162"/>
      <c r="KZP26" s="171"/>
      <c r="KZQ26" s="171"/>
      <c r="KZR26" s="171"/>
      <c r="KZS26" s="171"/>
      <c r="KZT26" s="171"/>
      <c r="KZU26" s="171"/>
      <c r="KZV26" s="172"/>
      <c r="KZW26" s="162"/>
      <c r="KZX26" s="171"/>
      <c r="KZY26" s="171"/>
      <c r="KZZ26" s="171"/>
      <c r="LAA26" s="171"/>
      <c r="LAB26" s="171"/>
      <c r="LAC26" s="171"/>
      <c r="LAD26" s="172"/>
      <c r="LAE26" s="162"/>
      <c r="LAF26" s="171"/>
      <c r="LAG26" s="171"/>
      <c r="LAH26" s="171"/>
      <c r="LAI26" s="171"/>
      <c r="LAJ26" s="171"/>
      <c r="LAK26" s="171"/>
      <c r="LAL26" s="172"/>
      <c r="LAM26" s="162"/>
      <c r="LAN26" s="171"/>
      <c r="LAO26" s="171"/>
      <c r="LAP26" s="171"/>
      <c r="LAQ26" s="171"/>
      <c r="LAR26" s="171"/>
      <c r="LAS26" s="171"/>
      <c r="LAT26" s="172"/>
      <c r="LAU26" s="162"/>
      <c r="LAV26" s="171"/>
      <c r="LAW26" s="171"/>
      <c r="LAX26" s="171"/>
      <c r="LAY26" s="171"/>
      <c r="LAZ26" s="171"/>
      <c r="LBA26" s="171"/>
      <c r="LBB26" s="172"/>
      <c r="LBC26" s="162"/>
      <c r="LBD26" s="171"/>
      <c r="LBE26" s="171"/>
      <c r="LBF26" s="171"/>
      <c r="LBG26" s="171"/>
      <c r="LBH26" s="171"/>
      <c r="LBI26" s="171"/>
      <c r="LBJ26" s="172"/>
      <c r="LBK26" s="162"/>
      <c r="LBL26" s="171"/>
      <c r="LBM26" s="171"/>
      <c r="LBN26" s="171"/>
      <c r="LBO26" s="171"/>
      <c r="LBP26" s="171"/>
      <c r="LBQ26" s="171"/>
      <c r="LBR26" s="172"/>
      <c r="LBS26" s="162"/>
      <c r="LBT26" s="171"/>
      <c r="LBU26" s="171"/>
      <c r="LBV26" s="171"/>
      <c r="LBW26" s="171"/>
      <c r="LBX26" s="171"/>
      <c r="LBY26" s="171"/>
      <c r="LBZ26" s="172"/>
      <c r="LCA26" s="162"/>
      <c r="LCB26" s="171"/>
      <c r="LCC26" s="171"/>
      <c r="LCD26" s="171"/>
      <c r="LCE26" s="171"/>
      <c r="LCF26" s="171"/>
      <c r="LCG26" s="171"/>
      <c r="LCH26" s="172"/>
      <c r="LCI26" s="162"/>
      <c r="LCJ26" s="171"/>
      <c r="LCK26" s="171"/>
      <c r="LCL26" s="171"/>
      <c r="LCM26" s="171"/>
      <c r="LCN26" s="171"/>
      <c r="LCO26" s="171"/>
      <c r="LCP26" s="172"/>
      <c r="LCQ26" s="162"/>
      <c r="LCR26" s="171"/>
      <c r="LCS26" s="171"/>
      <c r="LCT26" s="171"/>
      <c r="LCU26" s="171"/>
      <c r="LCV26" s="171"/>
      <c r="LCW26" s="171"/>
      <c r="LCX26" s="172"/>
      <c r="LCY26" s="162"/>
      <c r="LCZ26" s="171"/>
      <c r="LDA26" s="171"/>
      <c r="LDB26" s="171"/>
      <c r="LDC26" s="171"/>
      <c r="LDD26" s="171"/>
      <c r="LDE26" s="171"/>
      <c r="LDF26" s="172"/>
      <c r="LDG26" s="162"/>
      <c r="LDH26" s="171"/>
      <c r="LDI26" s="171"/>
      <c r="LDJ26" s="171"/>
      <c r="LDK26" s="171"/>
      <c r="LDL26" s="171"/>
      <c r="LDM26" s="171"/>
      <c r="LDN26" s="172"/>
      <c r="LDO26" s="162"/>
      <c r="LDP26" s="171"/>
      <c r="LDQ26" s="171"/>
      <c r="LDR26" s="171"/>
      <c r="LDS26" s="171"/>
      <c r="LDT26" s="171"/>
      <c r="LDU26" s="171"/>
      <c r="LDV26" s="172"/>
      <c r="LDW26" s="162"/>
      <c r="LDX26" s="171"/>
      <c r="LDY26" s="171"/>
      <c r="LDZ26" s="171"/>
      <c r="LEA26" s="171"/>
      <c r="LEB26" s="171"/>
      <c r="LEC26" s="171"/>
      <c r="LED26" s="172"/>
      <c r="LEE26" s="162"/>
      <c r="LEF26" s="171"/>
      <c r="LEG26" s="171"/>
      <c r="LEH26" s="171"/>
      <c r="LEI26" s="171"/>
      <c r="LEJ26" s="171"/>
      <c r="LEK26" s="171"/>
      <c r="LEL26" s="172"/>
      <c r="LEM26" s="162"/>
      <c r="LEN26" s="171"/>
      <c r="LEO26" s="171"/>
      <c r="LEP26" s="171"/>
      <c r="LEQ26" s="171"/>
      <c r="LER26" s="171"/>
      <c r="LES26" s="171"/>
      <c r="LET26" s="172"/>
      <c r="LEU26" s="162"/>
      <c r="LEV26" s="171"/>
      <c r="LEW26" s="171"/>
      <c r="LEX26" s="171"/>
      <c r="LEY26" s="171"/>
      <c r="LEZ26" s="171"/>
      <c r="LFA26" s="171"/>
      <c r="LFB26" s="172"/>
      <c r="LFC26" s="162"/>
      <c r="LFD26" s="171"/>
      <c r="LFE26" s="171"/>
      <c r="LFF26" s="171"/>
      <c r="LFG26" s="171"/>
      <c r="LFH26" s="171"/>
      <c r="LFI26" s="171"/>
      <c r="LFJ26" s="172"/>
      <c r="LFK26" s="162"/>
      <c r="LFL26" s="171"/>
      <c r="LFM26" s="171"/>
      <c r="LFN26" s="171"/>
      <c r="LFO26" s="171"/>
      <c r="LFP26" s="171"/>
      <c r="LFQ26" s="171"/>
      <c r="LFR26" s="172"/>
      <c r="LFS26" s="162"/>
      <c r="LFT26" s="171"/>
      <c r="LFU26" s="171"/>
      <c r="LFV26" s="171"/>
      <c r="LFW26" s="171"/>
      <c r="LFX26" s="171"/>
      <c r="LFY26" s="171"/>
      <c r="LFZ26" s="172"/>
      <c r="LGA26" s="162"/>
      <c r="LGB26" s="171"/>
      <c r="LGC26" s="171"/>
      <c r="LGD26" s="171"/>
      <c r="LGE26" s="171"/>
      <c r="LGF26" s="171"/>
      <c r="LGG26" s="171"/>
      <c r="LGH26" s="172"/>
      <c r="LGI26" s="162"/>
      <c r="LGJ26" s="171"/>
      <c r="LGK26" s="171"/>
      <c r="LGL26" s="171"/>
      <c r="LGM26" s="171"/>
      <c r="LGN26" s="171"/>
      <c r="LGO26" s="171"/>
      <c r="LGP26" s="172"/>
      <c r="LGQ26" s="162"/>
      <c r="LGR26" s="171"/>
      <c r="LGS26" s="171"/>
      <c r="LGT26" s="171"/>
      <c r="LGU26" s="171"/>
      <c r="LGV26" s="171"/>
      <c r="LGW26" s="171"/>
      <c r="LGX26" s="172"/>
      <c r="LGY26" s="162"/>
      <c r="LGZ26" s="171"/>
      <c r="LHA26" s="171"/>
      <c r="LHB26" s="171"/>
      <c r="LHC26" s="171"/>
      <c r="LHD26" s="171"/>
      <c r="LHE26" s="171"/>
      <c r="LHF26" s="172"/>
      <c r="LHG26" s="162"/>
      <c r="LHH26" s="171"/>
      <c r="LHI26" s="171"/>
      <c r="LHJ26" s="171"/>
      <c r="LHK26" s="171"/>
      <c r="LHL26" s="171"/>
      <c r="LHM26" s="171"/>
      <c r="LHN26" s="172"/>
      <c r="LHO26" s="162"/>
      <c r="LHP26" s="171"/>
      <c r="LHQ26" s="171"/>
      <c r="LHR26" s="171"/>
      <c r="LHS26" s="171"/>
      <c r="LHT26" s="171"/>
      <c r="LHU26" s="171"/>
      <c r="LHV26" s="172"/>
      <c r="LHW26" s="162"/>
      <c r="LHX26" s="171"/>
      <c r="LHY26" s="171"/>
      <c r="LHZ26" s="171"/>
      <c r="LIA26" s="171"/>
      <c r="LIB26" s="171"/>
      <c r="LIC26" s="171"/>
      <c r="LID26" s="172"/>
      <c r="LIE26" s="162"/>
      <c r="LIF26" s="171"/>
      <c r="LIG26" s="171"/>
      <c r="LIH26" s="171"/>
      <c r="LII26" s="171"/>
      <c r="LIJ26" s="171"/>
      <c r="LIK26" s="171"/>
      <c r="LIL26" s="172"/>
      <c r="LIM26" s="162"/>
      <c r="LIN26" s="171"/>
      <c r="LIO26" s="171"/>
      <c r="LIP26" s="171"/>
      <c r="LIQ26" s="171"/>
      <c r="LIR26" s="171"/>
      <c r="LIS26" s="171"/>
      <c r="LIT26" s="172"/>
      <c r="LIU26" s="162"/>
      <c r="LIV26" s="171"/>
      <c r="LIW26" s="171"/>
      <c r="LIX26" s="171"/>
      <c r="LIY26" s="171"/>
      <c r="LIZ26" s="171"/>
      <c r="LJA26" s="171"/>
      <c r="LJB26" s="172"/>
      <c r="LJC26" s="162"/>
      <c r="LJD26" s="171"/>
      <c r="LJE26" s="171"/>
      <c r="LJF26" s="171"/>
      <c r="LJG26" s="171"/>
      <c r="LJH26" s="171"/>
      <c r="LJI26" s="171"/>
      <c r="LJJ26" s="172"/>
      <c r="LJK26" s="162"/>
      <c r="LJL26" s="171"/>
      <c r="LJM26" s="171"/>
      <c r="LJN26" s="171"/>
      <c r="LJO26" s="171"/>
      <c r="LJP26" s="171"/>
      <c r="LJQ26" s="171"/>
      <c r="LJR26" s="172"/>
      <c r="LJS26" s="162"/>
      <c r="LJT26" s="171"/>
      <c r="LJU26" s="171"/>
      <c r="LJV26" s="171"/>
      <c r="LJW26" s="171"/>
      <c r="LJX26" s="171"/>
      <c r="LJY26" s="171"/>
      <c r="LJZ26" s="172"/>
      <c r="LKA26" s="162"/>
      <c r="LKB26" s="171"/>
      <c r="LKC26" s="171"/>
      <c r="LKD26" s="171"/>
      <c r="LKE26" s="171"/>
      <c r="LKF26" s="171"/>
      <c r="LKG26" s="171"/>
      <c r="LKH26" s="172"/>
      <c r="LKI26" s="162"/>
      <c r="LKJ26" s="171"/>
      <c r="LKK26" s="171"/>
      <c r="LKL26" s="171"/>
      <c r="LKM26" s="171"/>
      <c r="LKN26" s="171"/>
      <c r="LKO26" s="171"/>
      <c r="LKP26" s="172"/>
      <c r="LKQ26" s="162"/>
      <c r="LKR26" s="171"/>
      <c r="LKS26" s="171"/>
      <c r="LKT26" s="171"/>
      <c r="LKU26" s="171"/>
      <c r="LKV26" s="171"/>
      <c r="LKW26" s="171"/>
      <c r="LKX26" s="172"/>
      <c r="LKY26" s="162"/>
      <c r="LKZ26" s="171"/>
      <c r="LLA26" s="171"/>
      <c r="LLB26" s="171"/>
      <c r="LLC26" s="171"/>
      <c r="LLD26" s="171"/>
      <c r="LLE26" s="171"/>
      <c r="LLF26" s="172"/>
      <c r="LLG26" s="162"/>
      <c r="LLH26" s="171"/>
      <c r="LLI26" s="171"/>
      <c r="LLJ26" s="171"/>
      <c r="LLK26" s="171"/>
      <c r="LLL26" s="171"/>
      <c r="LLM26" s="171"/>
      <c r="LLN26" s="172"/>
      <c r="LLO26" s="162"/>
      <c r="LLP26" s="171"/>
      <c r="LLQ26" s="171"/>
      <c r="LLR26" s="171"/>
      <c r="LLS26" s="171"/>
      <c r="LLT26" s="171"/>
      <c r="LLU26" s="171"/>
      <c r="LLV26" s="172"/>
      <c r="LLW26" s="162"/>
      <c r="LLX26" s="171"/>
      <c r="LLY26" s="171"/>
      <c r="LLZ26" s="171"/>
      <c r="LMA26" s="171"/>
      <c r="LMB26" s="171"/>
      <c r="LMC26" s="171"/>
      <c r="LMD26" s="172"/>
      <c r="LME26" s="162"/>
      <c r="LMF26" s="171"/>
      <c r="LMG26" s="171"/>
      <c r="LMH26" s="171"/>
      <c r="LMI26" s="171"/>
      <c r="LMJ26" s="171"/>
      <c r="LMK26" s="171"/>
      <c r="LML26" s="172"/>
      <c r="LMM26" s="162"/>
      <c r="LMN26" s="171"/>
      <c r="LMO26" s="171"/>
      <c r="LMP26" s="171"/>
      <c r="LMQ26" s="171"/>
      <c r="LMR26" s="171"/>
      <c r="LMS26" s="171"/>
      <c r="LMT26" s="172"/>
      <c r="LMU26" s="162"/>
      <c r="LMV26" s="171"/>
      <c r="LMW26" s="171"/>
      <c r="LMX26" s="171"/>
      <c r="LMY26" s="171"/>
      <c r="LMZ26" s="171"/>
      <c r="LNA26" s="171"/>
      <c r="LNB26" s="172"/>
      <c r="LNC26" s="162"/>
      <c r="LND26" s="171"/>
      <c r="LNE26" s="171"/>
      <c r="LNF26" s="171"/>
      <c r="LNG26" s="171"/>
      <c r="LNH26" s="171"/>
      <c r="LNI26" s="171"/>
      <c r="LNJ26" s="172"/>
      <c r="LNK26" s="162"/>
      <c r="LNL26" s="171"/>
      <c r="LNM26" s="171"/>
      <c r="LNN26" s="171"/>
      <c r="LNO26" s="171"/>
      <c r="LNP26" s="171"/>
      <c r="LNQ26" s="171"/>
      <c r="LNR26" s="172"/>
      <c r="LNS26" s="162"/>
      <c r="LNT26" s="171"/>
      <c r="LNU26" s="171"/>
      <c r="LNV26" s="171"/>
      <c r="LNW26" s="171"/>
      <c r="LNX26" s="171"/>
      <c r="LNY26" s="171"/>
      <c r="LNZ26" s="172"/>
      <c r="LOA26" s="162"/>
      <c r="LOB26" s="171"/>
      <c r="LOC26" s="171"/>
      <c r="LOD26" s="171"/>
      <c r="LOE26" s="171"/>
      <c r="LOF26" s="171"/>
      <c r="LOG26" s="171"/>
      <c r="LOH26" s="172"/>
      <c r="LOI26" s="162"/>
      <c r="LOJ26" s="171"/>
      <c r="LOK26" s="171"/>
      <c r="LOL26" s="171"/>
      <c r="LOM26" s="171"/>
      <c r="LON26" s="171"/>
      <c r="LOO26" s="171"/>
      <c r="LOP26" s="172"/>
      <c r="LOQ26" s="162"/>
      <c r="LOR26" s="171"/>
      <c r="LOS26" s="171"/>
      <c r="LOT26" s="171"/>
      <c r="LOU26" s="171"/>
      <c r="LOV26" s="171"/>
      <c r="LOW26" s="171"/>
      <c r="LOX26" s="172"/>
      <c r="LOY26" s="162"/>
      <c r="LOZ26" s="171"/>
      <c r="LPA26" s="171"/>
      <c r="LPB26" s="171"/>
      <c r="LPC26" s="171"/>
      <c r="LPD26" s="171"/>
      <c r="LPE26" s="171"/>
      <c r="LPF26" s="172"/>
      <c r="LPG26" s="162"/>
      <c r="LPH26" s="171"/>
      <c r="LPI26" s="171"/>
      <c r="LPJ26" s="171"/>
      <c r="LPK26" s="171"/>
      <c r="LPL26" s="171"/>
      <c r="LPM26" s="171"/>
      <c r="LPN26" s="172"/>
      <c r="LPO26" s="162"/>
      <c r="LPP26" s="171"/>
      <c r="LPQ26" s="171"/>
      <c r="LPR26" s="171"/>
      <c r="LPS26" s="171"/>
      <c r="LPT26" s="171"/>
      <c r="LPU26" s="171"/>
      <c r="LPV26" s="172"/>
      <c r="LPW26" s="162"/>
      <c r="LPX26" s="171"/>
      <c r="LPY26" s="171"/>
      <c r="LPZ26" s="171"/>
      <c r="LQA26" s="171"/>
      <c r="LQB26" s="171"/>
      <c r="LQC26" s="171"/>
      <c r="LQD26" s="172"/>
      <c r="LQE26" s="162"/>
      <c r="LQF26" s="171"/>
      <c r="LQG26" s="171"/>
      <c r="LQH26" s="171"/>
      <c r="LQI26" s="171"/>
      <c r="LQJ26" s="171"/>
      <c r="LQK26" s="171"/>
      <c r="LQL26" s="172"/>
      <c r="LQM26" s="162"/>
      <c r="LQN26" s="171"/>
      <c r="LQO26" s="171"/>
      <c r="LQP26" s="171"/>
      <c r="LQQ26" s="171"/>
      <c r="LQR26" s="171"/>
      <c r="LQS26" s="171"/>
      <c r="LQT26" s="172"/>
      <c r="LQU26" s="162"/>
      <c r="LQV26" s="171"/>
      <c r="LQW26" s="171"/>
      <c r="LQX26" s="171"/>
      <c r="LQY26" s="171"/>
      <c r="LQZ26" s="171"/>
      <c r="LRA26" s="171"/>
      <c r="LRB26" s="172"/>
      <c r="LRC26" s="162"/>
      <c r="LRD26" s="171"/>
      <c r="LRE26" s="171"/>
      <c r="LRF26" s="171"/>
      <c r="LRG26" s="171"/>
      <c r="LRH26" s="171"/>
      <c r="LRI26" s="171"/>
      <c r="LRJ26" s="172"/>
      <c r="LRK26" s="162"/>
      <c r="LRL26" s="171"/>
      <c r="LRM26" s="171"/>
      <c r="LRN26" s="171"/>
      <c r="LRO26" s="171"/>
      <c r="LRP26" s="171"/>
      <c r="LRQ26" s="171"/>
      <c r="LRR26" s="172"/>
      <c r="LRS26" s="162"/>
      <c r="LRT26" s="171"/>
      <c r="LRU26" s="171"/>
      <c r="LRV26" s="171"/>
      <c r="LRW26" s="171"/>
      <c r="LRX26" s="171"/>
      <c r="LRY26" s="171"/>
      <c r="LRZ26" s="172"/>
      <c r="LSA26" s="162"/>
      <c r="LSB26" s="171"/>
      <c r="LSC26" s="171"/>
      <c r="LSD26" s="171"/>
      <c r="LSE26" s="171"/>
      <c r="LSF26" s="171"/>
      <c r="LSG26" s="171"/>
      <c r="LSH26" s="172"/>
      <c r="LSI26" s="162"/>
      <c r="LSJ26" s="171"/>
      <c r="LSK26" s="171"/>
      <c r="LSL26" s="171"/>
      <c r="LSM26" s="171"/>
      <c r="LSN26" s="171"/>
      <c r="LSO26" s="171"/>
      <c r="LSP26" s="172"/>
      <c r="LSQ26" s="162"/>
      <c r="LSR26" s="171"/>
      <c r="LSS26" s="171"/>
      <c r="LST26" s="171"/>
      <c r="LSU26" s="171"/>
      <c r="LSV26" s="171"/>
      <c r="LSW26" s="171"/>
      <c r="LSX26" s="172"/>
      <c r="LSY26" s="162"/>
      <c r="LSZ26" s="171"/>
      <c r="LTA26" s="171"/>
      <c r="LTB26" s="171"/>
      <c r="LTC26" s="171"/>
      <c r="LTD26" s="171"/>
      <c r="LTE26" s="171"/>
      <c r="LTF26" s="172"/>
      <c r="LTG26" s="162"/>
      <c r="LTH26" s="171"/>
      <c r="LTI26" s="171"/>
      <c r="LTJ26" s="171"/>
      <c r="LTK26" s="171"/>
      <c r="LTL26" s="171"/>
      <c r="LTM26" s="171"/>
      <c r="LTN26" s="172"/>
      <c r="LTO26" s="162"/>
      <c r="LTP26" s="171"/>
      <c r="LTQ26" s="171"/>
      <c r="LTR26" s="171"/>
      <c r="LTS26" s="171"/>
      <c r="LTT26" s="171"/>
      <c r="LTU26" s="171"/>
      <c r="LTV26" s="172"/>
      <c r="LTW26" s="162"/>
      <c r="LTX26" s="171"/>
      <c r="LTY26" s="171"/>
      <c r="LTZ26" s="171"/>
      <c r="LUA26" s="171"/>
      <c r="LUB26" s="171"/>
      <c r="LUC26" s="171"/>
      <c r="LUD26" s="172"/>
      <c r="LUE26" s="162"/>
      <c r="LUF26" s="171"/>
      <c r="LUG26" s="171"/>
      <c r="LUH26" s="171"/>
      <c r="LUI26" s="171"/>
      <c r="LUJ26" s="171"/>
      <c r="LUK26" s="171"/>
      <c r="LUL26" s="172"/>
      <c r="LUM26" s="162"/>
      <c r="LUN26" s="171"/>
      <c r="LUO26" s="171"/>
      <c r="LUP26" s="171"/>
      <c r="LUQ26" s="171"/>
      <c r="LUR26" s="171"/>
      <c r="LUS26" s="171"/>
      <c r="LUT26" s="172"/>
      <c r="LUU26" s="162"/>
      <c r="LUV26" s="171"/>
      <c r="LUW26" s="171"/>
      <c r="LUX26" s="171"/>
      <c r="LUY26" s="171"/>
      <c r="LUZ26" s="171"/>
      <c r="LVA26" s="171"/>
      <c r="LVB26" s="172"/>
      <c r="LVC26" s="162"/>
      <c r="LVD26" s="171"/>
      <c r="LVE26" s="171"/>
      <c r="LVF26" s="171"/>
      <c r="LVG26" s="171"/>
      <c r="LVH26" s="171"/>
      <c r="LVI26" s="171"/>
      <c r="LVJ26" s="172"/>
      <c r="LVK26" s="162"/>
      <c r="LVL26" s="171"/>
      <c r="LVM26" s="171"/>
      <c r="LVN26" s="171"/>
      <c r="LVO26" s="171"/>
      <c r="LVP26" s="171"/>
      <c r="LVQ26" s="171"/>
      <c r="LVR26" s="172"/>
      <c r="LVS26" s="162"/>
      <c r="LVT26" s="171"/>
      <c r="LVU26" s="171"/>
      <c r="LVV26" s="171"/>
      <c r="LVW26" s="171"/>
      <c r="LVX26" s="171"/>
      <c r="LVY26" s="171"/>
      <c r="LVZ26" s="172"/>
      <c r="LWA26" s="162"/>
      <c r="LWB26" s="171"/>
      <c r="LWC26" s="171"/>
      <c r="LWD26" s="171"/>
      <c r="LWE26" s="171"/>
      <c r="LWF26" s="171"/>
      <c r="LWG26" s="171"/>
      <c r="LWH26" s="172"/>
      <c r="LWI26" s="162"/>
      <c r="LWJ26" s="171"/>
      <c r="LWK26" s="171"/>
      <c r="LWL26" s="171"/>
      <c r="LWM26" s="171"/>
      <c r="LWN26" s="171"/>
      <c r="LWO26" s="171"/>
      <c r="LWP26" s="172"/>
      <c r="LWQ26" s="162"/>
      <c r="LWR26" s="171"/>
      <c r="LWS26" s="171"/>
      <c r="LWT26" s="171"/>
      <c r="LWU26" s="171"/>
      <c r="LWV26" s="171"/>
      <c r="LWW26" s="171"/>
      <c r="LWX26" s="172"/>
      <c r="LWY26" s="162"/>
      <c r="LWZ26" s="171"/>
      <c r="LXA26" s="171"/>
      <c r="LXB26" s="171"/>
      <c r="LXC26" s="171"/>
      <c r="LXD26" s="171"/>
      <c r="LXE26" s="171"/>
      <c r="LXF26" s="172"/>
      <c r="LXG26" s="162"/>
      <c r="LXH26" s="171"/>
      <c r="LXI26" s="171"/>
      <c r="LXJ26" s="171"/>
      <c r="LXK26" s="171"/>
      <c r="LXL26" s="171"/>
      <c r="LXM26" s="171"/>
      <c r="LXN26" s="172"/>
      <c r="LXO26" s="162"/>
      <c r="LXP26" s="171"/>
      <c r="LXQ26" s="171"/>
      <c r="LXR26" s="171"/>
      <c r="LXS26" s="171"/>
      <c r="LXT26" s="171"/>
      <c r="LXU26" s="171"/>
      <c r="LXV26" s="172"/>
      <c r="LXW26" s="162"/>
      <c r="LXX26" s="171"/>
      <c r="LXY26" s="171"/>
      <c r="LXZ26" s="171"/>
      <c r="LYA26" s="171"/>
      <c r="LYB26" s="171"/>
      <c r="LYC26" s="171"/>
      <c r="LYD26" s="172"/>
      <c r="LYE26" s="162"/>
      <c r="LYF26" s="171"/>
      <c r="LYG26" s="171"/>
      <c r="LYH26" s="171"/>
      <c r="LYI26" s="171"/>
      <c r="LYJ26" s="171"/>
      <c r="LYK26" s="171"/>
      <c r="LYL26" s="172"/>
      <c r="LYM26" s="162"/>
      <c r="LYN26" s="171"/>
      <c r="LYO26" s="171"/>
      <c r="LYP26" s="171"/>
      <c r="LYQ26" s="171"/>
      <c r="LYR26" s="171"/>
      <c r="LYS26" s="171"/>
      <c r="LYT26" s="172"/>
      <c r="LYU26" s="162"/>
      <c r="LYV26" s="171"/>
      <c r="LYW26" s="171"/>
      <c r="LYX26" s="171"/>
      <c r="LYY26" s="171"/>
      <c r="LYZ26" s="171"/>
      <c r="LZA26" s="171"/>
      <c r="LZB26" s="172"/>
      <c r="LZC26" s="162"/>
      <c r="LZD26" s="171"/>
      <c r="LZE26" s="171"/>
      <c r="LZF26" s="171"/>
      <c r="LZG26" s="171"/>
      <c r="LZH26" s="171"/>
      <c r="LZI26" s="171"/>
      <c r="LZJ26" s="172"/>
      <c r="LZK26" s="162"/>
      <c r="LZL26" s="171"/>
      <c r="LZM26" s="171"/>
      <c r="LZN26" s="171"/>
      <c r="LZO26" s="171"/>
      <c r="LZP26" s="171"/>
      <c r="LZQ26" s="171"/>
      <c r="LZR26" s="172"/>
      <c r="LZS26" s="162"/>
      <c r="LZT26" s="171"/>
      <c r="LZU26" s="171"/>
      <c r="LZV26" s="171"/>
      <c r="LZW26" s="171"/>
      <c r="LZX26" s="171"/>
      <c r="LZY26" s="171"/>
      <c r="LZZ26" s="172"/>
      <c r="MAA26" s="162"/>
      <c r="MAB26" s="171"/>
      <c r="MAC26" s="171"/>
      <c r="MAD26" s="171"/>
      <c r="MAE26" s="171"/>
      <c r="MAF26" s="171"/>
      <c r="MAG26" s="171"/>
      <c r="MAH26" s="172"/>
      <c r="MAI26" s="162"/>
      <c r="MAJ26" s="171"/>
      <c r="MAK26" s="171"/>
      <c r="MAL26" s="171"/>
      <c r="MAM26" s="171"/>
      <c r="MAN26" s="171"/>
      <c r="MAO26" s="171"/>
      <c r="MAP26" s="172"/>
      <c r="MAQ26" s="162"/>
      <c r="MAR26" s="171"/>
      <c r="MAS26" s="171"/>
      <c r="MAT26" s="171"/>
      <c r="MAU26" s="171"/>
      <c r="MAV26" s="171"/>
      <c r="MAW26" s="171"/>
      <c r="MAX26" s="172"/>
      <c r="MAY26" s="162"/>
      <c r="MAZ26" s="171"/>
      <c r="MBA26" s="171"/>
      <c r="MBB26" s="171"/>
      <c r="MBC26" s="171"/>
      <c r="MBD26" s="171"/>
      <c r="MBE26" s="171"/>
      <c r="MBF26" s="172"/>
      <c r="MBG26" s="162"/>
      <c r="MBH26" s="171"/>
      <c r="MBI26" s="171"/>
      <c r="MBJ26" s="171"/>
      <c r="MBK26" s="171"/>
      <c r="MBL26" s="171"/>
      <c r="MBM26" s="171"/>
      <c r="MBN26" s="172"/>
      <c r="MBO26" s="162"/>
      <c r="MBP26" s="171"/>
      <c r="MBQ26" s="171"/>
      <c r="MBR26" s="171"/>
      <c r="MBS26" s="171"/>
      <c r="MBT26" s="171"/>
      <c r="MBU26" s="171"/>
      <c r="MBV26" s="172"/>
      <c r="MBW26" s="162"/>
      <c r="MBX26" s="171"/>
      <c r="MBY26" s="171"/>
      <c r="MBZ26" s="171"/>
      <c r="MCA26" s="171"/>
      <c r="MCB26" s="171"/>
      <c r="MCC26" s="171"/>
      <c r="MCD26" s="172"/>
      <c r="MCE26" s="162"/>
      <c r="MCF26" s="171"/>
      <c r="MCG26" s="171"/>
      <c r="MCH26" s="171"/>
      <c r="MCI26" s="171"/>
      <c r="MCJ26" s="171"/>
      <c r="MCK26" s="171"/>
      <c r="MCL26" s="172"/>
      <c r="MCM26" s="162"/>
      <c r="MCN26" s="171"/>
      <c r="MCO26" s="171"/>
      <c r="MCP26" s="171"/>
      <c r="MCQ26" s="171"/>
      <c r="MCR26" s="171"/>
      <c r="MCS26" s="171"/>
      <c r="MCT26" s="172"/>
      <c r="MCU26" s="162"/>
      <c r="MCV26" s="171"/>
      <c r="MCW26" s="171"/>
      <c r="MCX26" s="171"/>
      <c r="MCY26" s="171"/>
      <c r="MCZ26" s="171"/>
      <c r="MDA26" s="171"/>
      <c r="MDB26" s="172"/>
      <c r="MDC26" s="162"/>
      <c r="MDD26" s="171"/>
      <c r="MDE26" s="171"/>
      <c r="MDF26" s="171"/>
      <c r="MDG26" s="171"/>
      <c r="MDH26" s="171"/>
      <c r="MDI26" s="171"/>
      <c r="MDJ26" s="172"/>
      <c r="MDK26" s="162"/>
      <c r="MDL26" s="171"/>
      <c r="MDM26" s="171"/>
      <c r="MDN26" s="171"/>
      <c r="MDO26" s="171"/>
      <c r="MDP26" s="171"/>
      <c r="MDQ26" s="171"/>
      <c r="MDR26" s="172"/>
      <c r="MDS26" s="162"/>
      <c r="MDT26" s="171"/>
      <c r="MDU26" s="171"/>
      <c r="MDV26" s="171"/>
      <c r="MDW26" s="171"/>
      <c r="MDX26" s="171"/>
      <c r="MDY26" s="171"/>
      <c r="MDZ26" s="172"/>
      <c r="MEA26" s="162"/>
      <c r="MEB26" s="171"/>
      <c r="MEC26" s="171"/>
      <c r="MED26" s="171"/>
      <c r="MEE26" s="171"/>
      <c r="MEF26" s="171"/>
      <c r="MEG26" s="171"/>
      <c r="MEH26" s="172"/>
      <c r="MEI26" s="162"/>
      <c r="MEJ26" s="171"/>
      <c r="MEK26" s="171"/>
      <c r="MEL26" s="171"/>
      <c r="MEM26" s="171"/>
      <c r="MEN26" s="171"/>
      <c r="MEO26" s="171"/>
      <c r="MEP26" s="172"/>
      <c r="MEQ26" s="162"/>
      <c r="MER26" s="171"/>
      <c r="MES26" s="171"/>
      <c r="MET26" s="171"/>
      <c r="MEU26" s="171"/>
      <c r="MEV26" s="171"/>
      <c r="MEW26" s="171"/>
      <c r="MEX26" s="172"/>
      <c r="MEY26" s="162"/>
      <c r="MEZ26" s="171"/>
      <c r="MFA26" s="171"/>
      <c r="MFB26" s="171"/>
      <c r="MFC26" s="171"/>
      <c r="MFD26" s="171"/>
      <c r="MFE26" s="171"/>
      <c r="MFF26" s="172"/>
      <c r="MFG26" s="162"/>
      <c r="MFH26" s="171"/>
      <c r="MFI26" s="171"/>
      <c r="MFJ26" s="171"/>
      <c r="MFK26" s="171"/>
      <c r="MFL26" s="171"/>
      <c r="MFM26" s="171"/>
      <c r="MFN26" s="172"/>
      <c r="MFO26" s="162"/>
      <c r="MFP26" s="171"/>
      <c r="MFQ26" s="171"/>
      <c r="MFR26" s="171"/>
      <c r="MFS26" s="171"/>
      <c r="MFT26" s="171"/>
      <c r="MFU26" s="171"/>
      <c r="MFV26" s="172"/>
      <c r="MFW26" s="162"/>
      <c r="MFX26" s="171"/>
      <c r="MFY26" s="171"/>
      <c r="MFZ26" s="171"/>
      <c r="MGA26" s="171"/>
      <c r="MGB26" s="171"/>
      <c r="MGC26" s="171"/>
      <c r="MGD26" s="172"/>
      <c r="MGE26" s="162"/>
      <c r="MGF26" s="171"/>
      <c r="MGG26" s="171"/>
      <c r="MGH26" s="171"/>
      <c r="MGI26" s="171"/>
      <c r="MGJ26" s="171"/>
      <c r="MGK26" s="171"/>
      <c r="MGL26" s="172"/>
      <c r="MGM26" s="162"/>
      <c r="MGN26" s="171"/>
      <c r="MGO26" s="171"/>
      <c r="MGP26" s="171"/>
      <c r="MGQ26" s="171"/>
      <c r="MGR26" s="171"/>
      <c r="MGS26" s="171"/>
      <c r="MGT26" s="172"/>
      <c r="MGU26" s="162"/>
      <c r="MGV26" s="171"/>
      <c r="MGW26" s="171"/>
      <c r="MGX26" s="171"/>
      <c r="MGY26" s="171"/>
      <c r="MGZ26" s="171"/>
      <c r="MHA26" s="171"/>
      <c r="MHB26" s="172"/>
      <c r="MHC26" s="162"/>
      <c r="MHD26" s="171"/>
      <c r="MHE26" s="171"/>
      <c r="MHF26" s="171"/>
      <c r="MHG26" s="171"/>
      <c r="MHH26" s="171"/>
      <c r="MHI26" s="171"/>
      <c r="MHJ26" s="172"/>
      <c r="MHK26" s="162"/>
      <c r="MHL26" s="171"/>
      <c r="MHM26" s="171"/>
      <c r="MHN26" s="171"/>
      <c r="MHO26" s="171"/>
      <c r="MHP26" s="171"/>
      <c r="MHQ26" s="171"/>
      <c r="MHR26" s="172"/>
      <c r="MHS26" s="162"/>
      <c r="MHT26" s="171"/>
      <c r="MHU26" s="171"/>
      <c r="MHV26" s="171"/>
      <c r="MHW26" s="171"/>
      <c r="MHX26" s="171"/>
      <c r="MHY26" s="171"/>
      <c r="MHZ26" s="172"/>
      <c r="MIA26" s="162"/>
      <c r="MIB26" s="171"/>
      <c r="MIC26" s="171"/>
      <c r="MID26" s="171"/>
      <c r="MIE26" s="171"/>
      <c r="MIF26" s="171"/>
      <c r="MIG26" s="171"/>
      <c r="MIH26" s="172"/>
      <c r="MII26" s="162"/>
      <c r="MIJ26" s="171"/>
      <c r="MIK26" s="171"/>
      <c r="MIL26" s="171"/>
      <c r="MIM26" s="171"/>
      <c r="MIN26" s="171"/>
      <c r="MIO26" s="171"/>
      <c r="MIP26" s="172"/>
      <c r="MIQ26" s="162"/>
      <c r="MIR26" s="171"/>
      <c r="MIS26" s="171"/>
      <c r="MIT26" s="171"/>
      <c r="MIU26" s="171"/>
      <c r="MIV26" s="171"/>
      <c r="MIW26" s="171"/>
      <c r="MIX26" s="172"/>
      <c r="MIY26" s="162"/>
      <c r="MIZ26" s="171"/>
      <c r="MJA26" s="171"/>
      <c r="MJB26" s="171"/>
      <c r="MJC26" s="171"/>
      <c r="MJD26" s="171"/>
      <c r="MJE26" s="171"/>
      <c r="MJF26" s="172"/>
      <c r="MJG26" s="162"/>
      <c r="MJH26" s="171"/>
      <c r="MJI26" s="171"/>
      <c r="MJJ26" s="171"/>
      <c r="MJK26" s="171"/>
      <c r="MJL26" s="171"/>
      <c r="MJM26" s="171"/>
      <c r="MJN26" s="172"/>
      <c r="MJO26" s="162"/>
      <c r="MJP26" s="171"/>
      <c r="MJQ26" s="171"/>
      <c r="MJR26" s="171"/>
      <c r="MJS26" s="171"/>
      <c r="MJT26" s="171"/>
      <c r="MJU26" s="171"/>
      <c r="MJV26" s="172"/>
      <c r="MJW26" s="162"/>
      <c r="MJX26" s="171"/>
      <c r="MJY26" s="171"/>
      <c r="MJZ26" s="171"/>
      <c r="MKA26" s="171"/>
      <c r="MKB26" s="171"/>
      <c r="MKC26" s="171"/>
      <c r="MKD26" s="172"/>
      <c r="MKE26" s="162"/>
      <c r="MKF26" s="171"/>
      <c r="MKG26" s="171"/>
      <c r="MKH26" s="171"/>
      <c r="MKI26" s="171"/>
      <c r="MKJ26" s="171"/>
      <c r="MKK26" s="171"/>
      <c r="MKL26" s="172"/>
      <c r="MKM26" s="162"/>
      <c r="MKN26" s="171"/>
      <c r="MKO26" s="171"/>
      <c r="MKP26" s="171"/>
      <c r="MKQ26" s="171"/>
      <c r="MKR26" s="171"/>
      <c r="MKS26" s="171"/>
      <c r="MKT26" s="172"/>
      <c r="MKU26" s="162"/>
      <c r="MKV26" s="171"/>
      <c r="MKW26" s="171"/>
      <c r="MKX26" s="171"/>
      <c r="MKY26" s="171"/>
      <c r="MKZ26" s="171"/>
      <c r="MLA26" s="171"/>
      <c r="MLB26" s="172"/>
      <c r="MLC26" s="162"/>
      <c r="MLD26" s="171"/>
      <c r="MLE26" s="171"/>
      <c r="MLF26" s="171"/>
      <c r="MLG26" s="171"/>
      <c r="MLH26" s="171"/>
      <c r="MLI26" s="171"/>
      <c r="MLJ26" s="172"/>
      <c r="MLK26" s="162"/>
      <c r="MLL26" s="171"/>
      <c r="MLM26" s="171"/>
      <c r="MLN26" s="171"/>
      <c r="MLO26" s="171"/>
      <c r="MLP26" s="171"/>
      <c r="MLQ26" s="171"/>
      <c r="MLR26" s="172"/>
      <c r="MLS26" s="162"/>
      <c r="MLT26" s="171"/>
      <c r="MLU26" s="171"/>
      <c r="MLV26" s="171"/>
      <c r="MLW26" s="171"/>
      <c r="MLX26" s="171"/>
      <c r="MLY26" s="171"/>
      <c r="MLZ26" s="172"/>
      <c r="MMA26" s="162"/>
      <c r="MMB26" s="171"/>
      <c r="MMC26" s="171"/>
      <c r="MMD26" s="171"/>
      <c r="MME26" s="171"/>
      <c r="MMF26" s="171"/>
      <c r="MMG26" s="171"/>
      <c r="MMH26" s="172"/>
      <c r="MMI26" s="162"/>
      <c r="MMJ26" s="171"/>
      <c r="MMK26" s="171"/>
      <c r="MML26" s="171"/>
      <c r="MMM26" s="171"/>
      <c r="MMN26" s="171"/>
      <c r="MMO26" s="171"/>
      <c r="MMP26" s="172"/>
      <c r="MMQ26" s="162"/>
      <c r="MMR26" s="171"/>
      <c r="MMS26" s="171"/>
      <c r="MMT26" s="171"/>
      <c r="MMU26" s="171"/>
      <c r="MMV26" s="171"/>
      <c r="MMW26" s="171"/>
      <c r="MMX26" s="172"/>
      <c r="MMY26" s="162"/>
      <c r="MMZ26" s="171"/>
      <c r="MNA26" s="171"/>
      <c r="MNB26" s="171"/>
      <c r="MNC26" s="171"/>
      <c r="MND26" s="171"/>
      <c r="MNE26" s="171"/>
      <c r="MNF26" s="172"/>
      <c r="MNG26" s="162"/>
      <c r="MNH26" s="171"/>
      <c r="MNI26" s="171"/>
      <c r="MNJ26" s="171"/>
      <c r="MNK26" s="171"/>
      <c r="MNL26" s="171"/>
      <c r="MNM26" s="171"/>
      <c r="MNN26" s="172"/>
      <c r="MNO26" s="162"/>
      <c r="MNP26" s="171"/>
      <c r="MNQ26" s="171"/>
      <c r="MNR26" s="171"/>
      <c r="MNS26" s="171"/>
      <c r="MNT26" s="171"/>
      <c r="MNU26" s="171"/>
      <c r="MNV26" s="172"/>
      <c r="MNW26" s="162"/>
      <c r="MNX26" s="171"/>
      <c r="MNY26" s="171"/>
      <c r="MNZ26" s="171"/>
      <c r="MOA26" s="171"/>
      <c r="MOB26" s="171"/>
      <c r="MOC26" s="171"/>
      <c r="MOD26" s="172"/>
      <c r="MOE26" s="162"/>
      <c r="MOF26" s="171"/>
      <c r="MOG26" s="171"/>
      <c r="MOH26" s="171"/>
      <c r="MOI26" s="171"/>
      <c r="MOJ26" s="171"/>
      <c r="MOK26" s="171"/>
      <c r="MOL26" s="172"/>
      <c r="MOM26" s="162"/>
      <c r="MON26" s="171"/>
      <c r="MOO26" s="171"/>
      <c r="MOP26" s="171"/>
      <c r="MOQ26" s="171"/>
      <c r="MOR26" s="171"/>
      <c r="MOS26" s="171"/>
      <c r="MOT26" s="172"/>
      <c r="MOU26" s="162"/>
      <c r="MOV26" s="171"/>
      <c r="MOW26" s="171"/>
      <c r="MOX26" s="171"/>
      <c r="MOY26" s="171"/>
      <c r="MOZ26" s="171"/>
      <c r="MPA26" s="171"/>
      <c r="MPB26" s="172"/>
      <c r="MPC26" s="162"/>
      <c r="MPD26" s="171"/>
      <c r="MPE26" s="171"/>
      <c r="MPF26" s="171"/>
      <c r="MPG26" s="171"/>
      <c r="MPH26" s="171"/>
      <c r="MPI26" s="171"/>
      <c r="MPJ26" s="172"/>
      <c r="MPK26" s="162"/>
      <c r="MPL26" s="171"/>
      <c r="MPM26" s="171"/>
      <c r="MPN26" s="171"/>
      <c r="MPO26" s="171"/>
      <c r="MPP26" s="171"/>
      <c r="MPQ26" s="171"/>
      <c r="MPR26" s="172"/>
      <c r="MPS26" s="162"/>
      <c r="MPT26" s="171"/>
      <c r="MPU26" s="171"/>
      <c r="MPV26" s="171"/>
      <c r="MPW26" s="171"/>
      <c r="MPX26" s="171"/>
      <c r="MPY26" s="171"/>
      <c r="MPZ26" s="172"/>
      <c r="MQA26" s="162"/>
      <c r="MQB26" s="171"/>
      <c r="MQC26" s="171"/>
      <c r="MQD26" s="171"/>
      <c r="MQE26" s="171"/>
      <c r="MQF26" s="171"/>
      <c r="MQG26" s="171"/>
      <c r="MQH26" s="172"/>
      <c r="MQI26" s="162"/>
      <c r="MQJ26" s="171"/>
      <c r="MQK26" s="171"/>
      <c r="MQL26" s="171"/>
      <c r="MQM26" s="171"/>
      <c r="MQN26" s="171"/>
      <c r="MQO26" s="171"/>
      <c r="MQP26" s="172"/>
      <c r="MQQ26" s="162"/>
      <c r="MQR26" s="171"/>
      <c r="MQS26" s="171"/>
      <c r="MQT26" s="171"/>
      <c r="MQU26" s="171"/>
      <c r="MQV26" s="171"/>
      <c r="MQW26" s="171"/>
      <c r="MQX26" s="172"/>
      <c r="MQY26" s="162"/>
      <c r="MQZ26" s="171"/>
      <c r="MRA26" s="171"/>
      <c r="MRB26" s="171"/>
      <c r="MRC26" s="171"/>
      <c r="MRD26" s="171"/>
      <c r="MRE26" s="171"/>
      <c r="MRF26" s="172"/>
      <c r="MRG26" s="162"/>
      <c r="MRH26" s="171"/>
      <c r="MRI26" s="171"/>
      <c r="MRJ26" s="171"/>
      <c r="MRK26" s="171"/>
      <c r="MRL26" s="171"/>
      <c r="MRM26" s="171"/>
      <c r="MRN26" s="172"/>
      <c r="MRO26" s="162"/>
      <c r="MRP26" s="171"/>
      <c r="MRQ26" s="171"/>
      <c r="MRR26" s="171"/>
      <c r="MRS26" s="171"/>
      <c r="MRT26" s="171"/>
      <c r="MRU26" s="171"/>
      <c r="MRV26" s="172"/>
      <c r="MRW26" s="162"/>
      <c r="MRX26" s="171"/>
      <c r="MRY26" s="171"/>
      <c r="MRZ26" s="171"/>
      <c r="MSA26" s="171"/>
      <c r="MSB26" s="171"/>
      <c r="MSC26" s="171"/>
      <c r="MSD26" s="172"/>
      <c r="MSE26" s="162"/>
      <c r="MSF26" s="171"/>
      <c r="MSG26" s="171"/>
      <c r="MSH26" s="171"/>
      <c r="MSI26" s="171"/>
      <c r="MSJ26" s="171"/>
      <c r="MSK26" s="171"/>
      <c r="MSL26" s="172"/>
      <c r="MSM26" s="162"/>
      <c r="MSN26" s="171"/>
      <c r="MSO26" s="171"/>
      <c r="MSP26" s="171"/>
      <c r="MSQ26" s="171"/>
      <c r="MSR26" s="171"/>
      <c r="MSS26" s="171"/>
      <c r="MST26" s="172"/>
      <c r="MSU26" s="162"/>
      <c r="MSV26" s="171"/>
      <c r="MSW26" s="171"/>
      <c r="MSX26" s="171"/>
      <c r="MSY26" s="171"/>
      <c r="MSZ26" s="171"/>
      <c r="MTA26" s="171"/>
      <c r="MTB26" s="172"/>
      <c r="MTC26" s="162"/>
      <c r="MTD26" s="171"/>
      <c r="MTE26" s="171"/>
      <c r="MTF26" s="171"/>
      <c r="MTG26" s="171"/>
      <c r="MTH26" s="171"/>
      <c r="MTI26" s="171"/>
      <c r="MTJ26" s="172"/>
      <c r="MTK26" s="162"/>
      <c r="MTL26" s="171"/>
      <c r="MTM26" s="171"/>
      <c r="MTN26" s="171"/>
      <c r="MTO26" s="171"/>
      <c r="MTP26" s="171"/>
      <c r="MTQ26" s="171"/>
      <c r="MTR26" s="172"/>
      <c r="MTS26" s="162"/>
      <c r="MTT26" s="171"/>
      <c r="MTU26" s="171"/>
      <c r="MTV26" s="171"/>
      <c r="MTW26" s="171"/>
      <c r="MTX26" s="171"/>
      <c r="MTY26" s="171"/>
      <c r="MTZ26" s="172"/>
      <c r="MUA26" s="162"/>
      <c r="MUB26" s="171"/>
      <c r="MUC26" s="171"/>
      <c r="MUD26" s="171"/>
      <c r="MUE26" s="171"/>
      <c r="MUF26" s="171"/>
      <c r="MUG26" s="171"/>
      <c r="MUH26" s="172"/>
      <c r="MUI26" s="162"/>
      <c r="MUJ26" s="171"/>
      <c r="MUK26" s="171"/>
      <c r="MUL26" s="171"/>
      <c r="MUM26" s="171"/>
      <c r="MUN26" s="171"/>
      <c r="MUO26" s="171"/>
      <c r="MUP26" s="172"/>
      <c r="MUQ26" s="162"/>
      <c r="MUR26" s="171"/>
      <c r="MUS26" s="171"/>
      <c r="MUT26" s="171"/>
      <c r="MUU26" s="171"/>
      <c r="MUV26" s="171"/>
      <c r="MUW26" s="171"/>
      <c r="MUX26" s="172"/>
      <c r="MUY26" s="162"/>
      <c r="MUZ26" s="171"/>
      <c r="MVA26" s="171"/>
      <c r="MVB26" s="171"/>
      <c r="MVC26" s="171"/>
      <c r="MVD26" s="171"/>
      <c r="MVE26" s="171"/>
      <c r="MVF26" s="172"/>
      <c r="MVG26" s="162"/>
      <c r="MVH26" s="171"/>
      <c r="MVI26" s="171"/>
      <c r="MVJ26" s="171"/>
      <c r="MVK26" s="171"/>
      <c r="MVL26" s="171"/>
      <c r="MVM26" s="171"/>
      <c r="MVN26" s="172"/>
      <c r="MVO26" s="162"/>
      <c r="MVP26" s="171"/>
      <c r="MVQ26" s="171"/>
      <c r="MVR26" s="171"/>
      <c r="MVS26" s="171"/>
      <c r="MVT26" s="171"/>
      <c r="MVU26" s="171"/>
      <c r="MVV26" s="172"/>
      <c r="MVW26" s="162"/>
      <c r="MVX26" s="171"/>
      <c r="MVY26" s="171"/>
      <c r="MVZ26" s="171"/>
      <c r="MWA26" s="171"/>
      <c r="MWB26" s="171"/>
      <c r="MWC26" s="171"/>
      <c r="MWD26" s="172"/>
      <c r="MWE26" s="162"/>
      <c r="MWF26" s="171"/>
      <c r="MWG26" s="171"/>
      <c r="MWH26" s="171"/>
      <c r="MWI26" s="171"/>
      <c r="MWJ26" s="171"/>
      <c r="MWK26" s="171"/>
      <c r="MWL26" s="172"/>
      <c r="MWM26" s="162"/>
      <c r="MWN26" s="171"/>
      <c r="MWO26" s="171"/>
      <c r="MWP26" s="171"/>
      <c r="MWQ26" s="171"/>
      <c r="MWR26" s="171"/>
      <c r="MWS26" s="171"/>
      <c r="MWT26" s="172"/>
      <c r="MWU26" s="162"/>
      <c r="MWV26" s="171"/>
      <c r="MWW26" s="171"/>
      <c r="MWX26" s="171"/>
      <c r="MWY26" s="171"/>
      <c r="MWZ26" s="171"/>
      <c r="MXA26" s="171"/>
      <c r="MXB26" s="172"/>
      <c r="MXC26" s="162"/>
      <c r="MXD26" s="171"/>
      <c r="MXE26" s="171"/>
      <c r="MXF26" s="171"/>
      <c r="MXG26" s="171"/>
      <c r="MXH26" s="171"/>
      <c r="MXI26" s="171"/>
      <c r="MXJ26" s="172"/>
      <c r="MXK26" s="162"/>
      <c r="MXL26" s="171"/>
      <c r="MXM26" s="171"/>
      <c r="MXN26" s="171"/>
      <c r="MXO26" s="171"/>
      <c r="MXP26" s="171"/>
      <c r="MXQ26" s="171"/>
      <c r="MXR26" s="172"/>
      <c r="MXS26" s="162"/>
      <c r="MXT26" s="171"/>
      <c r="MXU26" s="171"/>
      <c r="MXV26" s="171"/>
      <c r="MXW26" s="171"/>
      <c r="MXX26" s="171"/>
      <c r="MXY26" s="171"/>
      <c r="MXZ26" s="172"/>
      <c r="MYA26" s="162"/>
      <c r="MYB26" s="171"/>
      <c r="MYC26" s="171"/>
      <c r="MYD26" s="171"/>
      <c r="MYE26" s="171"/>
      <c r="MYF26" s="171"/>
      <c r="MYG26" s="171"/>
      <c r="MYH26" s="172"/>
      <c r="MYI26" s="162"/>
      <c r="MYJ26" s="171"/>
      <c r="MYK26" s="171"/>
      <c r="MYL26" s="171"/>
      <c r="MYM26" s="171"/>
      <c r="MYN26" s="171"/>
      <c r="MYO26" s="171"/>
      <c r="MYP26" s="172"/>
      <c r="MYQ26" s="162"/>
      <c r="MYR26" s="171"/>
      <c r="MYS26" s="171"/>
      <c r="MYT26" s="171"/>
      <c r="MYU26" s="171"/>
      <c r="MYV26" s="171"/>
      <c r="MYW26" s="171"/>
      <c r="MYX26" s="172"/>
      <c r="MYY26" s="162"/>
      <c r="MYZ26" s="171"/>
      <c r="MZA26" s="171"/>
      <c r="MZB26" s="171"/>
      <c r="MZC26" s="171"/>
      <c r="MZD26" s="171"/>
      <c r="MZE26" s="171"/>
      <c r="MZF26" s="172"/>
      <c r="MZG26" s="162"/>
      <c r="MZH26" s="171"/>
      <c r="MZI26" s="171"/>
      <c r="MZJ26" s="171"/>
      <c r="MZK26" s="171"/>
      <c r="MZL26" s="171"/>
      <c r="MZM26" s="171"/>
      <c r="MZN26" s="172"/>
      <c r="MZO26" s="162"/>
      <c r="MZP26" s="171"/>
      <c r="MZQ26" s="171"/>
      <c r="MZR26" s="171"/>
      <c r="MZS26" s="171"/>
      <c r="MZT26" s="171"/>
      <c r="MZU26" s="171"/>
      <c r="MZV26" s="172"/>
      <c r="MZW26" s="162"/>
      <c r="MZX26" s="171"/>
      <c r="MZY26" s="171"/>
      <c r="MZZ26" s="171"/>
      <c r="NAA26" s="171"/>
      <c r="NAB26" s="171"/>
      <c r="NAC26" s="171"/>
      <c r="NAD26" s="172"/>
      <c r="NAE26" s="162"/>
      <c r="NAF26" s="171"/>
      <c r="NAG26" s="171"/>
      <c r="NAH26" s="171"/>
      <c r="NAI26" s="171"/>
      <c r="NAJ26" s="171"/>
      <c r="NAK26" s="171"/>
      <c r="NAL26" s="172"/>
      <c r="NAM26" s="162"/>
      <c r="NAN26" s="171"/>
      <c r="NAO26" s="171"/>
      <c r="NAP26" s="171"/>
      <c r="NAQ26" s="171"/>
      <c r="NAR26" s="171"/>
      <c r="NAS26" s="171"/>
      <c r="NAT26" s="172"/>
      <c r="NAU26" s="162"/>
      <c r="NAV26" s="171"/>
      <c r="NAW26" s="171"/>
      <c r="NAX26" s="171"/>
      <c r="NAY26" s="171"/>
      <c r="NAZ26" s="171"/>
      <c r="NBA26" s="171"/>
      <c r="NBB26" s="172"/>
      <c r="NBC26" s="162"/>
      <c r="NBD26" s="171"/>
      <c r="NBE26" s="171"/>
      <c r="NBF26" s="171"/>
      <c r="NBG26" s="171"/>
      <c r="NBH26" s="171"/>
      <c r="NBI26" s="171"/>
      <c r="NBJ26" s="172"/>
      <c r="NBK26" s="162"/>
      <c r="NBL26" s="171"/>
      <c r="NBM26" s="171"/>
      <c r="NBN26" s="171"/>
      <c r="NBO26" s="171"/>
      <c r="NBP26" s="171"/>
      <c r="NBQ26" s="171"/>
      <c r="NBR26" s="172"/>
      <c r="NBS26" s="162"/>
      <c r="NBT26" s="171"/>
      <c r="NBU26" s="171"/>
      <c r="NBV26" s="171"/>
      <c r="NBW26" s="171"/>
      <c r="NBX26" s="171"/>
      <c r="NBY26" s="171"/>
      <c r="NBZ26" s="172"/>
      <c r="NCA26" s="162"/>
      <c r="NCB26" s="171"/>
      <c r="NCC26" s="171"/>
      <c r="NCD26" s="171"/>
      <c r="NCE26" s="171"/>
      <c r="NCF26" s="171"/>
      <c r="NCG26" s="171"/>
      <c r="NCH26" s="172"/>
      <c r="NCI26" s="162"/>
      <c r="NCJ26" s="171"/>
      <c r="NCK26" s="171"/>
      <c r="NCL26" s="171"/>
      <c r="NCM26" s="171"/>
      <c r="NCN26" s="171"/>
      <c r="NCO26" s="171"/>
      <c r="NCP26" s="172"/>
      <c r="NCQ26" s="162"/>
      <c r="NCR26" s="171"/>
      <c r="NCS26" s="171"/>
      <c r="NCT26" s="171"/>
      <c r="NCU26" s="171"/>
      <c r="NCV26" s="171"/>
      <c r="NCW26" s="171"/>
      <c r="NCX26" s="172"/>
      <c r="NCY26" s="162"/>
      <c r="NCZ26" s="171"/>
      <c r="NDA26" s="171"/>
      <c r="NDB26" s="171"/>
      <c r="NDC26" s="171"/>
      <c r="NDD26" s="171"/>
      <c r="NDE26" s="171"/>
      <c r="NDF26" s="172"/>
      <c r="NDG26" s="162"/>
      <c r="NDH26" s="171"/>
      <c r="NDI26" s="171"/>
      <c r="NDJ26" s="171"/>
      <c r="NDK26" s="171"/>
      <c r="NDL26" s="171"/>
      <c r="NDM26" s="171"/>
      <c r="NDN26" s="172"/>
      <c r="NDO26" s="162"/>
      <c r="NDP26" s="171"/>
      <c r="NDQ26" s="171"/>
      <c r="NDR26" s="171"/>
      <c r="NDS26" s="171"/>
      <c r="NDT26" s="171"/>
      <c r="NDU26" s="171"/>
      <c r="NDV26" s="172"/>
      <c r="NDW26" s="162"/>
      <c r="NDX26" s="171"/>
      <c r="NDY26" s="171"/>
      <c r="NDZ26" s="171"/>
      <c r="NEA26" s="171"/>
      <c r="NEB26" s="171"/>
      <c r="NEC26" s="171"/>
      <c r="NED26" s="172"/>
      <c r="NEE26" s="162"/>
      <c r="NEF26" s="171"/>
      <c r="NEG26" s="171"/>
      <c r="NEH26" s="171"/>
      <c r="NEI26" s="171"/>
      <c r="NEJ26" s="171"/>
      <c r="NEK26" s="171"/>
      <c r="NEL26" s="172"/>
      <c r="NEM26" s="162"/>
      <c r="NEN26" s="171"/>
      <c r="NEO26" s="171"/>
      <c r="NEP26" s="171"/>
      <c r="NEQ26" s="171"/>
      <c r="NER26" s="171"/>
      <c r="NES26" s="171"/>
      <c r="NET26" s="172"/>
      <c r="NEU26" s="162"/>
      <c r="NEV26" s="171"/>
      <c r="NEW26" s="171"/>
      <c r="NEX26" s="171"/>
      <c r="NEY26" s="171"/>
      <c r="NEZ26" s="171"/>
      <c r="NFA26" s="171"/>
      <c r="NFB26" s="172"/>
      <c r="NFC26" s="162"/>
      <c r="NFD26" s="171"/>
      <c r="NFE26" s="171"/>
      <c r="NFF26" s="171"/>
      <c r="NFG26" s="171"/>
      <c r="NFH26" s="171"/>
      <c r="NFI26" s="171"/>
      <c r="NFJ26" s="172"/>
      <c r="NFK26" s="162"/>
      <c r="NFL26" s="171"/>
      <c r="NFM26" s="171"/>
      <c r="NFN26" s="171"/>
      <c r="NFO26" s="171"/>
      <c r="NFP26" s="171"/>
      <c r="NFQ26" s="171"/>
      <c r="NFR26" s="172"/>
      <c r="NFS26" s="162"/>
      <c r="NFT26" s="171"/>
      <c r="NFU26" s="171"/>
      <c r="NFV26" s="171"/>
      <c r="NFW26" s="171"/>
      <c r="NFX26" s="171"/>
      <c r="NFY26" s="171"/>
      <c r="NFZ26" s="172"/>
      <c r="NGA26" s="162"/>
      <c r="NGB26" s="171"/>
      <c r="NGC26" s="171"/>
      <c r="NGD26" s="171"/>
      <c r="NGE26" s="171"/>
      <c r="NGF26" s="171"/>
      <c r="NGG26" s="171"/>
      <c r="NGH26" s="172"/>
      <c r="NGI26" s="162"/>
      <c r="NGJ26" s="171"/>
      <c r="NGK26" s="171"/>
      <c r="NGL26" s="171"/>
      <c r="NGM26" s="171"/>
      <c r="NGN26" s="171"/>
      <c r="NGO26" s="171"/>
      <c r="NGP26" s="172"/>
      <c r="NGQ26" s="162"/>
      <c r="NGR26" s="171"/>
      <c r="NGS26" s="171"/>
      <c r="NGT26" s="171"/>
      <c r="NGU26" s="171"/>
      <c r="NGV26" s="171"/>
      <c r="NGW26" s="171"/>
      <c r="NGX26" s="172"/>
      <c r="NGY26" s="162"/>
      <c r="NGZ26" s="171"/>
      <c r="NHA26" s="171"/>
      <c r="NHB26" s="171"/>
      <c r="NHC26" s="171"/>
      <c r="NHD26" s="171"/>
      <c r="NHE26" s="171"/>
      <c r="NHF26" s="172"/>
      <c r="NHG26" s="162"/>
      <c r="NHH26" s="171"/>
      <c r="NHI26" s="171"/>
      <c r="NHJ26" s="171"/>
      <c r="NHK26" s="171"/>
      <c r="NHL26" s="171"/>
      <c r="NHM26" s="171"/>
      <c r="NHN26" s="172"/>
      <c r="NHO26" s="162"/>
      <c r="NHP26" s="171"/>
      <c r="NHQ26" s="171"/>
      <c r="NHR26" s="171"/>
      <c r="NHS26" s="171"/>
      <c r="NHT26" s="171"/>
      <c r="NHU26" s="171"/>
      <c r="NHV26" s="172"/>
      <c r="NHW26" s="162"/>
      <c r="NHX26" s="171"/>
      <c r="NHY26" s="171"/>
      <c r="NHZ26" s="171"/>
      <c r="NIA26" s="171"/>
      <c r="NIB26" s="171"/>
      <c r="NIC26" s="171"/>
      <c r="NID26" s="172"/>
      <c r="NIE26" s="162"/>
      <c r="NIF26" s="171"/>
      <c r="NIG26" s="171"/>
      <c r="NIH26" s="171"/>
      <c r="NII26" s="171"/>
      <c r="NIJ26" s="171"/>
      <c r="NIK26" s="171"/>
      <c r="NIL26" s="172"/>
      <c r="NIM26" s="162"/>
      <c r="NIN26" s="171"/>
      <c r="NIO26" s="171"/>
      <c r="NIP26" s="171"/>
      <c r="NIQ26" s="171"/>
      <c r="NIR26" s="171"/>
      <c r="NIS26" s="171"/>
      <c r="NIT26" s="172"/>
      <c r="NIU26" s="162"/>
      <c r="NIV26" s="171"/>
      <c r="NIW26" s="171"/>
      <c r="NIX26" s="171"/>
      <c r="NIY26" s="171"/>
      <c r="NIZ26" s="171"/>
      <c r="NJA26" s="171"/>
      <c r="NJB26" s="172"/>
      <c r="NJC26" s="162"/>
      <c r="NJD26" s="171"/>
      <c r="NJE26" s="171"/>
      <c r="NJF26" s="171"/>
      <c r="NJG26" s="171"/>
      <c r="NJH26" s="171"/>
      <c r="NJI26" s="171"/>
      <c r="NJJ26" s="172"/>
      <c r="NJK26" s="162"/>
      <c r="NJL26" s="171"/>
      <c r="NJM26" s="171"/>
      <c r="NJN26" s="171"/>
      <c r="NJO26" s="171"/>
      <c r="NJP26" s="171"/>
      <c r="NJQ26" s="171"/>
      <c r="NJR26" s="172"/>
      <c r="NJS26" s="162"/>
      <c r="NJT26" s="171"/>
      <c r="NJU26" s="171"/>
      <c r="NJV26" s="171"/>
      <c r="NJW26" s="171"/>
      <c r="NJX26" s="171"/>
      <c r="NJY26" s="171"/>
      <c r="NJZ26" s="172"/>
      <c r="NKA26" s="162"/>
      <c r="NKB26" s="171"/>
      <c r="NKC26" s="171"/>
      <c r="NKD26" s="171"/>
      <c r="NKE26" s="171"/>
      <c r="NKF26" s="171"/>
      <c r="NKG26" s="171"/>
      <c r="NKH26" s="172"/>
      <c r="NKI26" s="162"/>
      <c r="NKJ26" s="171"/>
      <c r="NKK26" s="171"/>
      <c r="NKL26" s="171"/>
      <c r="NKM26" s="171"/>
      <c r="NKN26" s="171"/>
      <c r="NKO26" s="171"/>
      <c r="NKP26" s="172"/>
      <c r="NKQ26" s="162"/>
      <c r="NKR26" s="171"/>
      <c r="NKS26" s="171"/>
      <c r="NKT26" s="171"/>
      <c r="NKU26" s="171"/>
      <c r="NKV26" s="171"/>
      <c r="NKW26" s="171"/>
      <c r="NKX26" s="172"/>
      <c r="NKY26" s="162"/>
      <c r="NKZ26" s="171"/>
      <c r="NLA26" s="171"/>
      <c r="NLB26" s="171"/>
      <c r="NLC26" s="171"/>
      <c r="NLD26" s="171"/>
      <c r="NLE26" s="171"/>
      <c r="NLF26" s="172"/>
      <c r="NLG26" s="162"/>
      <c r="NLH26" s="171"/>
      <c r="NLI26" s="171"/>
      <c r="NLJ26" s="171"/>
      <c r="NLK26" s="171"/>
      <c r="NLL26" s="171"/>
      <c r="NLM26" s="171"/>
      <c r="NLN26" s="172"/>
      <c r="NLO26" s="162"/>
      <c r="NLP26" s="171"/>
      <c r="NLQ26" s="171"/>
      <c r="NLR26" s="171"/>
      <c r="NLS26" s="171"/>
      <c r="NLT26" s="171"/>
      <c r="NLU26" s="171"/>
      <c r="NLV26" s="172"/>
      <c r="NLW26" s="162"/>
      <c r="NLX26" s="171"/>
      <c r="NLY26" s="171"/>
      <c r="NLZ26" s="171"/>
      <c r="NMA26" s="171"/>
      <c r="NMB26" s="171"/>
      <c r="NMC26" s="171"/>
      <c r="NMD26" s="172"/>
      <c r="NME26" s="162"/>
      <c r="NMF26" s="171"/>
      <c r="NMG26" s="171"/>
      <c r="NMH26" s="171"/>
      <c r="NMI26" s="171"/>
      <c r="NMJ26" s="171"/>
      <c r="NMK26" s="171"/>
      <c r="NML26" s="172"/>
      <c r="NMM26" s="162"/>
      <c r="NMN26" s="171"/>
      <c r="NMO26" s="171"/>
      <c r="NMP26" s="171"/>
      <c r="NMQ26" s="171"/>
      <c r="NMR26" s="171"/>
      <c r="NMS26" s="171"/>
      <c r="NMT26" s="172"/>
      <c r="NMU26" s="162"/>
      <c r="NMV26" s="171"/>
      <c r="NMW26" s="171"/>
      <c r="NMX26" s="171"/>
      <c r="NMY26" s="171"/>
      <c r="NMZ26" s="171"/>
      <c r="NNA26" s="171"/>
      <c r="NNB26" s="172"/>
      <c r="NNC26" s="162"/>
      <c r="NND26" s="171"/>
      <c r="NNE26" s="171"/>
      <c r="NNF26" s="171"/>
      <c r="NNG26" s="171"/>
      <c r="NNH26" s="171"/>
      <c r="NNI26" s="171"/>
      <c r="NNJ26" s="172"/>
      <c r="NNK26" s="162"/>
      <c r="NNL26" s="171"/>
      <c r="NNM26" s="171"/>
      <c r="NNN26" s="171"/>
      <c r="NNO26" s="171"/>
      <c r="NNP26" s="171"/>
      <c r="NNQ26" s="171"/>
      <c r="NNR26" s="172"/>
      <c r="NNS26" s="162"/>
      <c r="NNT26" s="171"/>
      <c r="NNU26" s="171"/>
      <c r="NNV26" s="171"/>
      <c r="NNW26" s="171"/>
      <c r="NNX26" s="171"/>
      <c r="NNY26" s="171"/>
      <c r="NNZ26" s="172"/>
      <c r="NOA26" s="162"/>
      <c r="NOB26" s="171"/>
      <c r="NOC26" s="171"/>
      <c r="NOD26" s="171"/>
      <c r="NOE26" s="171"/>
      <c r="NOF26" s="171"/>
      <c r="NOG26" s="171"/>
      <c r="NOH26" s="172"/>
      <c r="NOI26" s="162"/>
      <c r="NOJ26" s="171"/>
      <c r="NOK26" s="171"/>
      <c r="NOL26" s="171"/>
      <c r="NOM26" s="171"/>
      <c r="NON26" s="171"/>
      <c r="NOO26" s="171"/>
      <c r="NOP26" s="172"/>
      <c r="NOQ26" s="162"/>
      <c r="NOR26" s="171"/>
      <c r="NOS26" s="171"/>
      <c r="NOT26" s="171"/>
      <c r="NOU26" s="171"/>
      <c r="NOV26" s="171"/>
      <c r="NOW26" s="171"/>
      <c r="NOX26" s="172"/>
      <c r="NOY26" s="162"/>
      <c r="NOZ26" s="171"/>
      <c r="NPA26" s="171"/>
      <c r="NPB26" s="171"/>
      <c r="NPC26" s="171"/>
      <c r="NPD26" s="171"/>
      <c r="NPE26" s="171"/>
      <c r="NPF26" s="172"/>
      <c r="NPG26" s="162"/>
      <c r="NPH26" s="171"/>
      <c r="NPI26" s="171"/>
      <c r="NPJ26" s="171"/>
      <c r="NPK26" s="171"/>
      <c r="NPL26" s="171"/>
      <c r="NPM26" s="171"/>
      <c r="NPN26" s="172"/>
      <c r="NPO26" s="162"/>
      <c r="NPP26" s="171"/>
      <c r="NPQ26" s="171"/>
      <c r="NPR26" s="171"/>
      <c r="NPS26" s="171"/>
      <c r="NPT26" s="171"/>
      <c r="NPU26" s="171"/>
      <c r="NPV26" s="172"/>
      <c r="NPW26" s="162"/>
      <c r="NPX26" s="171"/>
      <c r="NPY26" s="171"/>
      <c r="NPZ26" s="171"/>
      <c r="NQA26" s="171"/>
      <c r="NQB26" s="171"/>
      <c r="NQC26" s="171"/>
      <c r="NQD26" s="172"/>
      <c r="NQE26" s="162"/>
      <c r="NQF26" s="171"/>
      <c r="NQG26" s="171"/>
      <c r="NQH26" s="171"/>
      <c r="NQI26" s="171"/>
      <c r="NQJ26" s="171"/>
      <c r="NQK26" s="171"/>
      <c r="NQL26" s="172"/>
      <c r="NQM26" s="162"/>
      <c r="NQN26" s="171"/>
      <c r="NQO26" s="171"/>
      <c r="NQP26" s="171"/>
      <c r="NQQ26" s="171"/>
      <c r="NQR26" s="171"/>
      <c r="NQS26" s="171"/>
      <c r="NQT26" s="172"/>
      <c r="NQU26" s="162"/>
      <c r="NQV26" s="171"/>
      <c r="NQW26" s="171"/>
      <c r="NQX26" s="171"/>
      <c r="NQY26" s="171"/>
      <c r="NQZ26" s="171"/>
      <c r="NRA26" s="171"/>
      <c r="NRB26" s="172"/>
      <c r="NRC26" s="162"/>
      <c r="NRD26" s="171"/>
      <c r="NRE26" s="171"/>
      <c r="NRF26" s="171"/>
      <c r="NRG26" s="171"/>
      <c r="NRH26" s="171"/>
      <c r="NRI26" s="171"/>
      <c r="NRJ26" s="172"/>
      <c r="NRK26" s="162"/>
      <c r="NRL26" s="171"/>
      <c r="NRM26" s="171"/>
      <c r="NRN26" s="171"/>
      <c r="NRO26" s="171"/>
      <c r="NRP26" s="171"/>
      <c r="NRQ26" s="171"/>
      <c r="NRR26" s="172"/>
      <c r="NRS26" s="162"/>
      <c r="NRT26" s="171"/>
      <c r="NRU26" s="171"/>
      <c r="NRV26" s="171"/>
      <c r="NRW26" s="171"/>
      <c r="NRX26" s="171"/>
      <c r="NRY26" s="171"/>
      <c r="NRZ26" s="172"/>
      <c r="NSA26" s="162"/>
      <c r="NSB26" s="171"/>
      <c r="NSC26" s="171"/>
      <c r="NSD26" s="171"/>
      <c r="NSE26" s="171"/>
      <c r="NSF26" s="171"/>
      <c r="NSG26" s="171"/>
      <c r="NSH26" s="172"/>
      <c r="NSI26" s="162"/>
      <c r="NSJ26" s="171"/>
      <c r="NSK26" s="171"/>
      <c r="NSL26" s="171"/>
      <c r="NSM26" s="171"/>
      <c r="NSN26" s="171"/>
      <c r="NSO26" s="171"/>
      <c r="NSP26" s="172"/>
      <c r="NSQ26" s="162"/>
      <c r="NSR26" s="171"/>
      <c r="NSS26" s="171"/>
      <c r="NST26" s="171"/>
      <c r="NSU26" s="171"/>
      <c r="NSV26" s="171"/>
      <c r="NSW26" s="171"/>
      <c r="NSX26" s="172"/>
      <c r="NSY26" s="162"/>
      <c r="NSZ26" s="171"/>
      <c r="NTA26" s="171"/>
      <c r="NTB26" s="171"/>
      <c r="NTC26" s="171"/>
      <c r="NTD26" s="171"/>
      <c r="NTE26" s="171"/>
      <c r="NTF26" s="172"/>
      <c r="NTG26" s="162"/>
      <c r="NTH26" s="171"/>
      <c r="NTI26" s="171"/>
      <c r="NTJ26" s="171"/>
      <c r="NTK26" s="171"/>
      <c r="NTL26" s="171"/>
      <c r="NTM26" s="171"/>
      <c r="NTN26" s="172"/>
      <c r="NTO26" s="162"/>
      <c r="NTP26" s="171"/>
      <c r="NTQ26" s="171"/>
      <c r="NTR26" s="171"/>
      <c r="NTS26" s="171"/>
      <c r="NTT26" s="171"/>
      <c r="NTU26" s="171"/>
      <c r="NTV26" s="172"/>
      <c r="NTW26" s="162"/>
      <c r="NTX26" s="171"/>
      <c r="NTY26" s="171"/>
      <c r="NTZ26" s="171"/>
      <c r="NUA26" s="171"/>
      <c r="NUB26" s="171"/>
      <c r="NUC26" s="171"/>
      <c r="NUD26" s="172"/>
      <c r="NUE26" s="162"/>
      <c r="NUF26" s="171"/>
      <c r="NUG26" s="171"/>
      <c r="NUH26" s="171"/>
      <c r="NUI26" s="171"/>
      <c r="NUJ26" s="171"/>
      <c r="NUK26" s="171"/>
      <c r="NUL26" s="172"/>
      <c r="NUM26" s="162"/>
      <c r="NUN26" s="171"/>
      <c r="NUO26" s="171"/>
      <c r="NUP26" s="171"/>
      <c r="NUQ26" s="171"/>
      <c r="NUR26" s="171"/>
      <c r="NUS26" s="171"/>
      <c r="NUT26" s="172"/>
      <c r="NUU26" s="162"/>
      <c r="NUV26" s="171"/>
      <c r="NUW26" s="171"/>
      <c r="NUX26" s="171"/>
      <c r="NUY26" s="171"/>
      <c r="NUZ26" s="171"/>
      <c r="NVA26" s="171"/>
      <c r="NVB26" s="172"/>
      <c r="NVC26" s="162"/>
      <c r="NVD26" s="171"/>
      <c r="NVE26" s="171"/>
      <c r="NVF26" s="171"/>
      <c r="NVG26" s="171"/>
      <c r="NVH26" s="171"/>
      <c r="NVI26" s="171"/>
      <c r="NVJ26" s="172"/>
      <c r="NVK26" s="162"/>
      <c r="NVL26" s="171"/>
      <c r="NVM26" s="171"/>
      <c r="NVN26" s="171"/>
      <c r="NVO26" s="171"/>
      <c r="NVP26" s="171"/>
      <c r="NVQ26" s="171"/>
      <c r="NVR26" s="172"/>
      <c r="NVS26" s="162"/>
      <c r="NVT26" s="171"/>
      <c r="NVU26" s="171"/>
      <c r="NVV26" s="171"/>
      <c r="NVW26" s="171"/>
      <c r="NVX26" s="171"/>
      <c r="NVY26" s="171"/>
      <c r="NVZ26" s="172"/>
      <c r="NWA26" s="162"/>
      <c r="NWB26" s="171"/>
      <c r="NWC26" s="171"/>
      <c r="NWD26" s="171"/>
      <c r="NWE26" s="171"/>
      <c r="NWF26" s="171"/>
      <c r="NWG26" s="171"/>
      <c r="NWH26" s="172"/>
      <c r="NWI26" s="162"/>
      <c r="NWJ26" s="171"/>
      <c r="NWK26" s="171"/>
      <c r="NWL26" s="171"/>
      <c r="NWM26" s="171"/>
      <c r="NWN26" s="171"/>
      <c r="NWO26" s="171"/>
      <c r="NWP26" s="172"/>
      <c r="NWQ26" s="162"/>
      <c r="NWR26" s="171"/>
      <c r="NWS26" s="171"/>
      <c r="NWT26" s="171"/>
      <c r="NWU26" s="171"/>
      <c r="NWV26" s="171"/>
      <c r="NWW26" s="171"/>
      <c r="NWX26" s="172"/>
      <c r="NWY26" s="162"/>
      <c r="NWZ26" s="171"/>
      <c r="NXA26" s="171"/>
      <c r="NXB26" s="171"/>
      <c r="NXC26" s="171"/>
      <c r="NXD26" s="171"/>
      <c r="NXE26" s="171"/>
      <c r="NXF26" s="172"/>
      <c r="NXG26" s="162"/>
      <c r="NXH26" s="171"/>
      <c r="NXI26" s="171"/>
      <c r="NXJ26" s="171"/>
      <c r="NXK26" s="171"/>
      <c r="NXL26" s="171"/>
      <c r="NXM26" s="171"/>
      <c r="NXN26" s="172"/>
      <c r="NXO26" s="162"/>
      <c r="NXP26" s="171"/>
      <c r="NXQ26" s="171"/>
      <c r="NXR26" s="171"/>
      <c r="NXS26" s="171"/>
      <c r="NXT26" s="171"/>
      <c r="NXU26" s="171"/>
      <c r="NXV26" s="172"/>
      <c r="NXW26" s="162"/>
      <c r="NXX26" s="171"/>
      <c r="NXY26" s="171"/>
      <c r="NXZ26" s="171"/>
      <c r="NYA26" s="171"/>
      <c r="NYB26" s="171"/>
      <c r="NYC26" s="171"/>
      <c r="NYD26" s="172"/>
      <c r="NYE26" s="162"/>
      <c r="NYF26" s="171"/>
      <c r="NYG26" s="171"/>
      <c r="NYH26" s="171"/>
      <c r="NYI26" s="171"/>
      <c r="NYJ26" s="171"/>
      <c r="NYK26" s="171"/>
      <c r="NYL26" s="172"/>
      <c r="NYM26" s="162"/>
      <c r="NYN26" s="171"/>
      <c r="NYO26" s="171"/>
      <c r="NYP26" s="171"/>
      <c r="NYQ26" s="171"/>
      <c r="NYR26" s="171"/>
      <c r="NYS26" s="171"/>
      <c r="NYT26" s="172"/>
      <c r="NYU26" s="162"/>
      <c r="NYV26" s="171"/>
      <c r="NYW26" s="171"/>
      <c r="NYX26" s="171"/>
      <c r="NYY26" s="171"/>
      <c r="NYZ26" s="171"/>
      <c r="NZA26" s="171"/>
      <c r="NZB26" s="172"/>
      <c r="NZC26" s="162"/>
      <c r="NZD26" s="171"/>
      <c r="NZE26" s="171"/>
      <c r="NZF26" s="171"/>
      <c r="NZG26" s="171"/>
      <c r="NZH26" s="171"/>
      <c r="NZI26" s="171"/>
      <c r="NZJ26" s="172"/>
      <c r="NZK26" s="162"/>
      <c r="NZL26" s="171"/>
      <c r="NZM26" s="171"/>
      <c r="NZN26" s="171"/>
      <c r="NZO26" s="171"/>
      <c r="NZP26" s="171"/>
      <c r="NZQ26" s="171"/>
      <c r="NZR26" s="172"/>
      <c r="NZS26" s="162"/>
      <c r="NZT26" s="171"/>
      <c r="NZU26" s="171"/>
      <c r="NZV26" s="171"/>
      <c r="NZW26" s="171"/>
      <c r="NZX26" s="171"/>
      <c r="NZY26" s="171"/>
      <c r="NZZ26" s="172"/>
      <c r="OAA26" s="162"/>
      <c r="OAB26" s="171"/>
      <c r="OAC26" s="171"/>
      <c r="OAD26" s="171"/>
      <c r="OAE26" s="171"/>
      <c r="OAF26" s="171"/>
      <c r="OAG26" s="171"/>
      <c r="OAH26" s="172"/>
      <c r="OAI26" s="162"/>
      <c r="OAJ26" s="171"/>
      <c r="OAK26" s="171"/>
      <c r="OAL26" s="171"/>
      <c r="OAM26" s="171"/>
      <c r="OAN26" s="171"/>
      <c r="OAO26" s="171"/>
      <c r="OAP26" s="172"/>
      <c r="OAQ26" s="162"/>
      <c r="OAR26" s="171"/>
      <c r="OAS26" s="171"/>
      <c r="OAT26" s="171"/>
      <c r="OAU26" s="171"/>
      <c r="OAV26" s="171"/>
      <c r="OAW26" s="171"/>
      <c r="OAX26" s="172"/>
      <c r="OAY26" s="162"/>
      <c r="OAZ26" s="171"/>
      <c r="OBA26" s="171"/>
      <c r="OBB26" s="171"/>
      <c r="OBC26" s="171"/>
      <c r="OBD26" s="171"/>
      <c r="OBE26" s="171"/>
      <c r="OBF26" s="172"/>
      <c r="OBG26" s="162"/>
      <c r="OBH26" s="171"/>
      <c r="OBI26" s="171"/>
      <c r="OBJ26" s="171"/>
      <c r="OBK26" s="171"/>
      <c r="OBL26" s="171"/>
      <c r="OBM26" s="171"/>
      <c r="OBN26" s="172"/>
      <c r="OBO26" s="162"/>
      <c r="OBP26" s="171"/>
      <c r="OBQ26" s="171"/>
      <c r="OBR26" s="171"/>
      <c r="OBS26" s="171"/>
      <c r="OBT26" s="171"/>
      <c r="OBU26" s="171"/>
      <c r="OBV26" s="172"/>
      <c r="OBW26" s="162"/>
      <c r="OBX26" s="171"/>
      <c r="OBY26" s="171"/>
      <c r="OBZ26" s="171"/>
      <c r="OCA26" s="171"/>
      <c r="OCB26" s="171"/>
      <c r="OCC26" s="171"/>
      <c r="OCD26" s="172"/>
      <c r="OCE26" s="162"/>
      <c r="OCF26" s="171"/>
      <c r="OCG26" s="171"/>
      <c r="OCH26" s="171"/>
      <c r="OCI26" s="171"/>
      <c r="OCJ26" s="171"/>
      <c r="OCK26" s="171"/>
      <c r="OCL26" s="172"/>
      <c r="OCM26" s="162"/>
      <c r="OCN26" s="171"/>
      <c r="OCO26" s="171"/>
      <c r="OCP26" s="171"/>
      <c r="OCQ26" s="171"/>
      <c r="OCR26" s="171"/>
      <c r="OCS26" s="171"/>
      <c r="OCT26" s="172"/>
      <c r="OCU26" s="162"/>
      <c r="OCV26" s="171"/>
      <c r="OCW26" s="171"/>
      <c r="OCX26" s="171"/>
      <c r="OCY26" s="171"/>
      <c r="OCZ26" s="171"/>
      <c r="ODA26" s="171"/>
      <c r="ODB26" s="172"/>
      <c r="ODC26" s="162"/>
      <c r="ODD26" s="171"/>
      <c r="ODE26" s="171"/>
      <c r="ODF26" s="171"/>
      <c r="ODG26" s="171"/>
      <c r="ODH26" s="171"/>
      <c r="ODI26" s="171"/>
      <c r="ODJ26" s="172"/>
      <c r="ODK26" s="162"/>
      <c r="ODL26" s="171"/>
      <c r="ODM26" s="171"/>
      <c r="ODN26" s="171"/>
      <c r="ODO26" s="171"/>
      <c r="ODP26" s="171"/>
      <c r="ODQ26" s="171"/>
      <c r="ODR26" s="172"/>
      <c r="ODS26" s="162"/>
      <c r="ODT26" s="171"/>
      <c r="ODU26" s="171"/>
      <c r="ODV26" s="171"/>
      <c r="ODW26" s="171"/>
      <c r="ODX26" s="171"/>
      <c r="ODY26" s="171"/>
      <c r="ODZ26" s="172"/>
      <c r="OEA26" s="162"/>
      <c r="OEB26" s="171"/>
      <c r="OEC26" s="171"/>
      <c r="OED26" s="171"/>
      <c r="OEE26" s="171"/>
      <c r="OEF26" s="171"/>
      <c r="OEG26" s="171"/>
      <c r="OEH26" s="172"/>
      <c r="OEI26" s="162"/>
      <c r="OEJ26" s="171"/>
      <c r="OEK26" s="171"/>
      <c r="OEL26" s="171"/>
      <c r="OEM26" s="171"/>
      <c r="OEN26" s="171"/>
      <c r="OEO26" s="171"/>
      <c r="OEP26" s="172"/>
      <c r="OEQ26" s="162"/>
      <c r="OER26" s="171"/>
      <c r="OES26" s="171"/>
      <c r="OET26" s="171"/>
      <c r="OEU26" s="171"/>
      <c r="OEV26" s="171"/>
      <c r="OEW26" s="171"/>
      <c r="OEX26" s="172"/>
      <c r="OEY26" s="162"/>
      <c r="OEZ26" s="171"/>
      <c r="OFA26" s="171"/>
      <c r="OFB26" s="171"/>
      <c r="OFC26" s="171"/>
      <c r="OFD26" s="171"/>
      <c r="OFE26" s="171"/>
      <c r="OFF26" s="172"/>
      <c r="OFG26" s="162"/>
      <c r="OFH26" s="171"/>
      <c r="OFI26" s="171"/>
      <c r="OFJ26" s="171"/>
      <c r="OFK26" s="171"/>
      <c r="OFL26" s="171"/>
      <c r="OFM26" s="171"/>
      <c r="OFN26" s="172"/>
      <c r="OFO26" s="162"/>
      <c r="OFP26" s="171"/>
      <c r="OFQ26" s="171"/>
      <c r="OFR26" s="171"/>
      <c r="OFS26" s="171"/>
      <c r="OFT26" s="171"/>
      <c r="OFU26" s="171"/>
      <c r="OFV26" s="172"/>
      <c r="OFW26" s="162"/>
      <c r="OFX26" s="171"/>
      <c r="OFY26" s="171"/>
      <c r="OFZ26" s="171"/>
      <c r="OGA26" s="171"/>
      <c r="OGB26" s="171"/>
      <c r="OGC26" s="171"/>
      <c r="OGD26" s="172"/>
      <c r="OGE26" s="162"/>
      <c r="OGF26" s="171"/>
      <c r="OGG26" s="171"/>
      <c r="OGH26" s="171"/>
      <c r="OGI26" s="171"/>
      <c r="OGJ26" s="171"/>
      <c r="OGK26" s="171"/>
      <c r="OGL26" s="172"/>
      <c r="OGM26" s="162"/>
      <c r="OGN26" s="171"/>
      <c r="OGO26" s="171"/>
      <c r="OGP26" s="171"/>
      <c r="OGQ26" s="171"/>
      <c r="OGR26" s="171"/>
      <c r="OGS26" s="171"/>
      <c r="OGT26" s="172"/>
      <c r="OGU26" s="162"/>
      <c r="OGV26" s="171"/>
      <c r="OGW26" s="171"/>
      <c r="OGX26" s="171"/>
      <c r="OGY26" s="171"/>
      <c r="OGZ26" s="171"/>
      <c r="OHA26" s="171"/>
      <c r="OHB26" s="172"/>
      <c r="OHC26" s="162"/>
      <c r="OHD26" s="171"/>
      <c r="OHE26" s="171"/>
      <c r="OHF26" s="171"/>
      <c r="OHG26" s="171"/>
      <c r="OHH26" s="171"/>
      <c r="OHI26" s="171"/>
      <c r="OHJ26" s="172"/>
      <c r="OHK26" s="162"/>
      <c r="OHL26" s="171"/>
      <c r="OHM26" s="171"/>
      <c r="OHN26" s="171"/>
      <c r="OHO26" s="171"/>
      <c r="OHP26" s="171"/>
      <c r="OHQ26" s="171"/>
      <c r="OHR26" s="172"/>
      <c r="OHS26" s="162"/>
      <c r="OHT26" s="171"/>
      <c r="OHU26" s="171"/>
      <c r="OHV26" s="171"/>
      <c r="OHW26" s="171"/>
      <c r="OHX26" s="171"/>
      <c r="OHY26" s="171"/>
      <c r="OHZ26" s="172"/>
      <c r="OIA26" s="162"/>
      <c r="OIB26" s="171"/>
      <c r="OIC26" s="171"/>
      <c r="OID26" s="171"/>
      <c r="OIE26" s="171"/>
      <c r="OIF26" s="171"/>
      <c r="OIG26" s="171"/>
      <c r="OIH26" s="172"/>
      <c r="OII26" s="162"/>
      <c r="OIJ26" s="171"/>
      <c r="OIK26" s="171"/>
      <c r="OIL26" s="171"/>
      <c r="OIM26" s="171"/>
      <c r="OIN26" s="171"/>
      <c r="OIO26" s="171"/>
      <c r="OIP26" s="172"/>
      <c r="OIQ26" s="162"/>
      <c r="OIR26" s="171"/>
      <c r="OIS26" s="171"/>
      <c r="OIT26" s="171"/>
      <c r="OIU26" s="171"/>
      <c r="OIV26" s="171"/>
      <c r="OIW26" s="171"/>
      <c r="OIX26" s="172"/>
      <c r="OIY26" s="162"/>
      <c r="OIZ26" s="171"/>
      <c r="OJA26" s="171"/>
      <c r="OJB26" s="171"/>
      <c r="OJC26" s="171"/>
      <c r="OJD26" s="171"/>
      <c r="OJE26" s="171"/>
      <c r="OJF26" s="172"/>
      <c r="OJG26" s="162"/>
      <c r="OJH26" s="171"/>
      <c r="OJI26" s="171"/>
      <c r="OJJ26" s="171"/>
      <c r="OJK26" s="171"/>
      <c r="OJL26" s="171"/>
      <c r="OJM26" s="171"/>
      <c r="OJN26" s="172"/>
      <c r="OJO26" s="162"/>
      <c r="OJP26" s="171"/>
      <c r="OJQ26" s="171"/>
      <c r="OJR26" s="171"/>
      <c r="OJS26" s="171"/>
      <c r="OJT26" s="171"/>
      <c r="OJU26" s="171"/>
      <c r="OJV26" s="172"/>
      <c r="OJW26" s="162"/>
      <c r="OJX26" s="171"/>
      <c r="OJY26" s="171"/>
      <c r="OJZ26" s="171"/>
      <c r="OKA26" s="171"/>
      <c r="OKB26" s="171"/>
      <c r="OKC26" s="171"/>
      <c r="OKD26" s="172"/>
      <c r="OKE26" s="162"/>
      <c r="OKF26" s="171"/>
      <c r="OKG26" s="171"/>
      <c r="OKH26" s="171"/>
      <c r="OKI26" s="171"/>
      <c r="OKJ26" s="171"/>
      <c r="OKK26" s="171"/>
      <c r="OKL26" s="172"/>
      <c r="OKM26" s="162"/>
      <c r="OKN26" s="171"/>
      <c r="OKO26" s="171"/>
      <c r="OKP26" s="171"/>
      <c r="OKQ26" s="171"/>
      <c r="OKR26" s="171"/>
      <c r="OKS26" s="171"/>
      <c r="OKT26" s="172"/>
      <c r="OKU26" s="162"/>
      <c r="OKV26" s="171"/>
      <c r="OKW26" s="171"/>
      <c r="OKX26" s="171"/>
      <c r="OKY26" s="171"/>
      <c r="OKZ26" s="171"/>
      <c r="OLA26" s="171"/>
      <c r="OLB26" s="172"/>
      <c r="OLC26" s="162"/>
      <c r="OLD26" s="171"/>
      <c r="OLE26" s="171"/>
      <c r="OLF26" s="171"/>
      <c r="OLG26" s="171"/>
      <c r="OLH26" s="171"/>
      <c r="OLI26" s="171"/>
      <c r="OLJ26" s="172"/>
      <c r="OLK26" s="162"/>
      <c r="OLL26" s="171"/>
      <c r="OLM26" s="171"/>
      <c r="OLN26" s="171"/>
      <c r="OLO26" s="171"/>
      <c r="OLP26" s="171"/>
      <c r="OLQ26" s="171"/>
      <c r="OLR26" s="172"/>
      <c r="OLS26" s="162"/>
      <c r="OLT26" s="171"/>
      <c r="OLU26" s="171"/>
      <c r="OLV26" s="171"/>
      <c r="OLW26" s="171"/>
      <c r="OLX26" s="171"/>
      <c r="OLY26" s="171"/>
      <c r="OLZ26" s="172"/>
      <c r="OMA26" s="162"/>
      <c r="OMB26" s="171"/>
      <c r="OMC26" s="171"/>
      <c r="OMD26" s="171"/>
      <c r="OME26" s="171"/>
      <c r="OMF26" s="171"/>
      <c r="OMG26" s="171"/>
      <c r="OMH26" s="172"/>
      <c r="OMI26" s="162"/>
      <c r="OMJ26" s="171"/>
      <c r="OMK26" s="171"/>
      <c r="OML26" s="171"/>
      <c r="OMM26" s="171"/>
      <c r="OMN26" s="171"/>
      <c r="OMO26" s="171"/>
      <c r="OMP26" s="172"/>
      <c r="OMQ26" s="162"/>
      <c r="OMR26" s="171"/>
      <c r="OMS26" s="171"/>
      <c r="OMT26" s="171"/>
      <c r="OMU26" s="171"/>
      <c r="OMV26" s="171"/>
      <c r="OMW26" s="171"/>
      <c r="OMX26" s="172"/>
      <c r="OMY26" s="162"/>
      <c r="OMZ26" s="171"/>
      <c r="ONA26" s="171"/>
      <c r="ONB26" s="171"/>
      <c r="ONC26" s="171"/>
      <c r="OND26" s="171"/>
      <c r="ONE26" s="171"/>
      <c r="ONF26" s="172"/>
      <c r="ONG26" s="162"/>
      <c r="ONH26" s="171"/>
      <c r="ONI26" s="171"/>
      <c r="ONJ26" s="171"/>
      <c r="ONK26" s="171"/>
      <c r="ONL26" s="171"/>
      <c r="ONM26" s="171"/>
      <c r="ONN26" s="172"/>
      <c r="ONO26" s="162"/>
      <c r="ONP26" s="171"/>
      <c r="ONQ26" s="171"/>
      <c r="ONR26" s="171"/>
      <c r="ONS26" s="171"/>
      <c r="ONT26" s="171"/>
      <c r="ONU26" s="171"/>
      <c r="ONV26" s="172"/>
      <c r="ONW26" s="162"/>
      <c r="ONX26" s="171"/>
      <c r="ONY26" s="171"/>
      <c r="ONZ26" s="171"/>
      <c r="OOA26" s="171"/>
      <c r="OOB26" s="171"/>
      <c r="OOC26" s="171"/>
      <c r="OOD26" s="172"/>
      <c r="OOE26" s="162"/>
      <c r="OOF26" s="171"/>
      <c r="OOG26" s="171"/>
      <c r="OOH26" s="171"/>
      <c r="OOI26" s="171"/>
      <c r="OOJ26" s="171"/>
      <c r="OOK26" s="171"/>
      <c r="OOL26" s="172"/>
      <c r="OOM26" s="162"/>
      <c r="OON26" s="171"/>
      <c r="OOO26" s="171"/>
      <c r="OOP26" s="171"/>
      <c r="OOQ26" s="171"/>
      <c r="OOR26" s="171"/>
      <c r="OOS26" s="171"/>
      <c r="OOT26" s="172"/>
      <c r="OOU26" s="162"/>
      <c r="OOV26" s="171"/>
      <c r="OOW26" s="171"/>
      <c r="OOX26" s="171"/>
      <c r="OOY26" s="171"/>
      <c r="OOZ26" s="171"/>
      <c r="OPA26" s="171"/>
      <c r="OPB26" s="172"/>
      <c r="OPC26" s="162"/>
      <c r="OPD26" s="171"/>
      <c r="OPE26" s="171"/>
      <c r="OPF26" s="171"/>
      <c r="OPG26" s="171"/>
      <c r="OPH26" s="171"/>
      <c r="OPI26" s="171"/>
      <c r="OPJ26" s="172"/>
      <c r="OPK26" s="162"/>
      <c r="OPL26" s="171"/>
      <c r="OPM26" s="171"/>
      <c r="OPN26" s="171"/>
      <c r="OPO26" s="171"/>
      <c r="OPP26" s="171"/>
      <c r="OPQ26" s="171"/>
      <c r="OPR26" s="172"/>
      <c r="OPS26" s="162"/>
      <c r="OPT26" s="171"/>
      <c r="OPU26" s="171"/>
      <c r="OPV26" s="171"/>
      <c r="OPW26" s="171"/>
      <c r="OPX26" s="171"/>
      <c r="OPY26" s="171"/>
      <c r="OPZ26" s="172"/>
      <c r="OQA26" s="162"/>
      <c r="OQB26" s="171"/>
      <c r="OQC26" s="171"/>
      <c r="OQD26" s="171"/>
      <c r="OQE26" s="171"/>
      <c r="OQF26" s="171"/>
      <c r="OQG26" s="171"/>
      <c r="OQH26" s="172"/>
      <c r="OQI26" s="162"/>
      <c r="OQJ26" s="171"/>
      <c r="OQK26" s="171"/>
      <c r="OQL26" s="171"/>
      <c r="OQM26" s="171"/>
      <c r="OQN26" s="171"/>
      <c r="OQO26" s="171"/>
      <c r="OQP26" s="172"/>
      <c r="OQQ26" s="162"/>
      <c r="OQR26" s="171"/>
      <c r="OQS26" s="171"/>
      <c r="OQT26" s="171"/>
      <c r="OQU26" s="171"/>
      <c r="OQV26" s="171"/>
      <c r="OQW26" s="171"/>
      <c r="OQX26" s="172"/>
      <c r="OQY26" s="162"/>
      <c r="OQZ26" s="171"/>
      <c r="ORA26" s="171"/>
      <c r="ORB26" s="171"/>
      <c r="ORC26" s="171"/>
      <c r="ORD26" s="171"/>
      <c r="ORE26" s="171"/>
      <c r="ORF26" s="172"/>
      <c r="ORG26" s="162"/>
      <c r="ORH26" s="171"/>
      <c r="ORI26" s="171"/>
      <c r="ORJ26" s="171"/>
      <c r="ORK26" s="171"/>
      <c r="ORL26" s="171"/>
      <c r="ORM26" s="171"/>
      <c r="ORN26" s="172"/>
      <c r="ORO26" s="162"/>
      <c r="ORP26" s="171"/>
      <c r="ORQ26" s="171"/>
      <c r="ORR26" s="171"/>
      <c r="ORS26" s="171"/>
      <c r="ORT26" s="171"/>
      <c r="ORU26" s="171"/>
      <c r="ORV26" s="172"/>
      <c r="ORW26" s="162"/>
      <c r="ORX26" s="171"/>
      <c r="ORY26" s="171"/>
      <c r="ORZ26" s="171"/>
      <c r="OSA26" s="171"/>
      <c r="OSB26" s="171"/>
      <c r="OSC26" s="171"/>
      <c r="OSD26" s="172"/>
      <c r="OSE26" s="162"/>
      <c r="OSF26" s="171"/>
      <c r="OSG26" s="171"/>
      <c r="OSH26" s="171"/>
      <c r="OSI26" s="171"/>
      <c r="OSJ26" s="171"/>
      <c r="OSK26" s="171"/>
      <c r="OSL26" s="172"/>
      <c r="OSM26" s="162"/>
      <c r="OSN26" s="171"/>
      <c r="OSO26" s="171"/>
      <c r="OSP26" s="171"/>
      <c r="OSQ26" s="171"/>
      <c r="OSR26" s="171"/>
      <c r="OSS26" s="171"/>
      <c r="OST26" s="172"/>
      <c r="OSU26" s="162"/>
      <c r="OSV26" s="171"/>
      <c r="OSW26" s="171"/>
      <c r="OSX26" s="171"/>
      <c r="OSY26" s="171"/>
      <c r="OSZ26" s="171"/>
      <c r="OTA26" s="171"/>
      <c r="OTB26" s="172"/>
      <c r="OTC26" s="162"/>
      <c r="OTD26" s="171"/>
      <c r="OTE26" s="171"/>
      <c r="OTF26" s="171"/>
      <c r="OTG26" s="171"/>
      <c r="OTH26" s="171"/>
      <c r="OTI26" s="171"/>
      <c r="OTJ26" s="172"/>
      <c r="OTK26" s="162"/>
      <c r="OTL26" s="171"/>
      <c r="OTM26" s="171"/>
      <c r="OTN26" s="171"/>
      <c r="OTO26" s="171"/>
      <c r="OTP26" s="171"/>
      <c r="OTQ26" s="171"/>
      <c r="OTR26" s="172"/>
      <c r="OTS26" s="162"/>
      <c r="OTT26" s="171"/>
      <c r="OTU26" s="171"/>
      <c r="OTV26" s="171"/>
      <c r="OTW26" s="171"/>
      <c r="OTX26" s="171"/>
      <c r="OTY26" s="171"/>
      <c r="OTZ26" s="172"/>
      <c r="OUA26" s="162"/>
      <c r="OUB26" s="171"/>
      <c r="OUC26" s="171"/>
      <c r="OUD26" s="171"/>
      <c r="OUE26" s="171"/>
      <c r="OUF26" s="171"/>
      <c r="OUG26" s="171"/>
      <c r="OUH26" s="172"/>
      <c r="OUI26" s="162"/>
      <c r="OUJ26" s="171"/>
      <c r="OUK26" s="171"/>
      <c r="OUL26" s="171"/>
      <c r="OUM26" s="171"/>
      <c r="OUN26" s="171"/>
      <c r="OUO26" s="171"/>
      <c r="OUP26" s="172"/>
      <c r="OUQ26" s="162"/>
      <c r="OUR26" s="171"/>
      <c r="OUS26" s="171"/>
      <c r="OUT26" s="171"/>
      <c r="OUU26" s="171"/>
      <c r="OUV26" s="171"/>
      <c r="OUW26" s="171"/>
      <c r="OUX26" s="172"/>
      <c r="OUY26" s="162"/>
      <c r="OUZ26" s="171"/>
      <c r="OVA26" s="171"/>
      <c r="OVB26" s="171"/>
      <c r="OVC26" s="171"/>
      <c r="OVD26" s="171"/>
      <c r="OVE26" s="171"/>
      <c r="OVF26" s="172"/>
      <c r="OVG26" s="162"/>
      <c r="OVH26" s="171"/>
      <c r="OVI26" s="171"/>
      <c r="OVJ26" s="171"/>
      <c r="OVK26" s="171"/>
      <c r="OVL26" s="171"/>
      <c r="OVM26" s="171"/>
      <c r="OVN26" s="172"/>
      <c r="OVO26" s="162"/>
      <c r="OVP26" s="171"/>
      <c r="OVQ26" s="171"/>
      <c r="OVR26" s="171"/>
      <c r="OVS26" s="171"/>
      <c r="OVT26" s="171"/>
      <c r="OVU26" s="171"/>
      <c r="OVV26" s="172"/>
      <c r="OVW26" s="162"/>
      <c r="OVX26" s="171"/>
      <c r="OVY26" s="171"/>
      <c r="OVZ26" s="171"/>
      <c r="OWA26" s="171"/>
      <c r="OWB26" s="171"/>
      <c r="OWC26" s="171"/>
      <c r="OWD26" s="172"/>
      <c r="OWE26" s="162"/>
      <c r="OWF26" s="171"/>
      <c r="OWG26" s="171"/>
      <c r="OWH26" s="171"/>
      <c r="OWI26" s="171"/>
      <c r="OWJ26" s="171"/>
      <c r="OWK26" s="171"/>
      <c r="OWL26" s="172"/>
      <c r="OWM26" s="162"/>
      <c r="OWN26" s="171"/>
      <c r="OWO26" s="171"/>
      <c r="OWP26" s="171"/>
      <c r="OWQ26" s="171"/>
      <c r="OWR26" s="171"/>
      <c r="OWS26" s="171"/>
      <c r="OWT26" s="172"/>
      <c r="OWU26" s="162"/>
      <c r="OWV26" s="171"/>
      <c r="OWW26" s="171"/>
      <c r="OWX26" s="171"/>
      <c r="OWY26" s="171"/>
      <c r="OWZ26" s="171"/>
      <c r="OXA26" s="171"/>
      <c r="OXB26" s="172"/>
      <c r="OXC26" s="162"/>
      <c r="OXD26" s="171"/>
      <c r="OXE26" s="171"/>
      <c r="OXF26" s="171"/>
      <c r="OXG26" s="171"/>
      <c r="OXH26" s="171"/>
      <c r="OXI26" s="171"/>
      <c r="OXJ26" s="172"/>
      <c r="OXK26" s="162"/>
      <c r="OXL26" s="171"/>
      <c r="OXM26" s="171"/>
      <c r="OXN26" s="171"/>
      <c r="OXO26" s="171"/>
      <c r="OXP26" s="171"/>
      <c r="OXQ26" s="171"/>
      <c r="OXR26" s="172"/>
      <c r="OXS26" s="162"/>
      <c r="OXT26" s="171"/>
      <c r="OXU26" s="171"/>
      <c r="OXV26" s="171"/>
      <c r="OXW26" s="171"/>
      <c r="OXX26" s="171"/>
      <c r="OXY26" s="171"/>
      <c r="OXZ26" s="172"/>
      <c r="OYA26" s="162"/>
      <c r="OYB26" s="171"/>
      <c r="OYC26" s="171"/>
      <c r="OYD26" s="171"/>
      <c r="OYE26" s="171"/>
      <c r="OYF26" s="171"/>
      <c r="OYG26" s="171"/>
      <c r="OYH26" s="172"/>
      <c r="OYI26" s="162"/>
      <c r="OYJ26" s="171"/>
      <c r="OYK26" s="171"/>
      <c r="OYL26" s="171"/>
      <c r="OYM26" s="171"/>
      <c r="OYN26" s="171"/>
      <c r="OYO26" s="171"/>
      <c r="OYP26" s="172"/>
      <c r="OYQ26" s="162"/>
      <c r="OYR26" s="171"/>
      <c r="OYS26" s="171"/>
      <c r="OYT26" s="171"/>
      <c r="OYU26" s="171"/>
      <c r="OYV26" s="171"/>
      <c r="OYW26" s="171"/>
      <c r="OYX26" s="172"/>
      <c r="OYY26" s="162"/>
      <c r="OYZ26" s="171"/>
      <c r="OZA26" s="171"/>
      <c r="OZB26" s="171"/>
      <c r="OZC26" s="171"/>
      <c r="OZD26" s="171"/>
      <c r="OZE26" s="171"/>
      <c r="OZF26" s="172"/>
      <c r="OZG26" s="162"/>
      <c r="OZH26" s="171"/>
      <c r="OZI26" s="171"/>
      <c r="OZJ26" s="171"/>
      <c r="OZK26" s="171"/>
      <c r="OZL26" s="171"/>
      <c r="OZM26" s="171"/>
      <c r="OZN26" s="172"/>
      <c r="OZO26" s="162"/>
      <c r="OZP26" s="171"/>
      <c r="OZQ26" s="171"/>
      <c r="OZR26" s="171"/>
      <c r="OZS26" s="171"/>
      <c r="OZT26" s="171"/>
      <c r="OZU26" s="171"/>
      <c r="OZV26" s="172"/>
      <c r="OZW26" s="162"/>
      <c r="OZX26" s="171"/>
      <c r="OZY26" s="171"/>
      <c r="OZZ26" s="171"/>
      <c r="PAA26" s="171"/>
      <c r="PAB26" s="171"/>
      <c r="PAC26" s="171"/>
      <c r="PAD26" s="172"/>
      <c r="PAE26" s="162"/>
      <c r="PAF26" s="171"/>
      <c r="PAG26" s="171"/>
      <c r="PAH26" s="171"/>
      <c r="PAI26" s="171"/>
      <c r="PAJ26" s="171"/>
      <c r="PAK26" s="171"/>
      <c r="PAL26" s="172"/>
      <c r="PAM26" s="162"/>
      <c r="PAN26" s="171"/>
      <c r="PAO26" s="171"/>
      <c r="PAP26" s="171"/>
      <c r="PAQ26" s="171"/>
      <c r="PAR26" s="171"/>
      <c r="PAS26" s="171"/>
      <c r="PAT26" s="172"/>
      <c r="PAU26" s="162"/>
      <c r="PAV26" s="171"/>
      <c r="PAW26" s="171"/>
      <c r="PAX26" s="171"/>
      <c r="PAY26" s="171"/>
      <c r="PAZ26" s="171"/>
      <c r="PBA26" s="171"/>
      <c r="PBB26" s="172"/>
      <c r="PBC26" s="162"/>
      <c r="PBD26" s="171"/>
      <c r="PBE26" s="171"/>
      <c r="PBF26" s="171"/>
      <c r="PBG26" s="171"/>
      <c r="PBH26" s="171"/>
      <c r="PBI26" s="171"/>
      <c r="PBJ26" s="172"/>
      <c r="PBK26" s="162"/>
      <c r="PBL26" s="171"/>
      <c r="PBM26" s="171"/>
      <c r="PBN26" s="171"/>
      <c r="PBO26" s="171"/>
      <c r="PBP26" s="171"/>
      <c r="PBQ26" s="171"/>
      <c r="PBR26" s="172"/>
      <c r="PBS26" s="162"/>
      <c r="PBT26" s="171"/>
      <c r="PBU26" s="171"/>
      <c r="PBV26" s="171"/>
      <c r="PBW26" s="171"/>
      <c r="PBX26" s="171"/>
      <c r="PBY26" s="171"/>
      <c r="PBZ26" s="172"/>
      <c r="PCA26" s="162"/>
      <c r="PCB26" s="171"/>
      <c r="PCC26" s="171"/>
      <c r="PCD26" s="171"/>
      <c r="PCE26" s="171"/>
      <c r="PCF26" s="171"/>
      <c r="PCG26" s="171"/>
      <c r="PCH26" s="172"/>
      <c r="PCI26" s="162"/>
      <c r="PCJ26" s="171"/>
      <c r="PCK26" s="171"/>
      <c r="PCL26" s="171"/>
      <c r="PCM26" s="171"/>
      <c r="PCN26" s="171"/>
      <c r="PCO26" s="171"/>
      <c r="PCP26" s="172"/>
      <c r="PCQ26" s="162"/>
      <c r="PCR26" s="171"/>
      <c r="PCS26" s="171"/>
      <c r="PCT26" s="171"/>
      <c r="PCU26" s="171"/>
      <c r="PCV26" s="171"/>
      <c r="PCW26" s="171"/>
      <c r="PCX26" s="172"/>
      <c r="PCY26" s="162"/>
      <c r="PCZ26" s="171"/>
      <c r="PDA26" s="171"/>
      <c r="PDB26" s="171"/>
      <c r="PDC26" s="171"/>
      <c r="PDD26" s="171"/>
      <c r="PDE26" s="171"/>
      <c r="PDF26" s="172"/>
      <c r="PDG26" s="162"/>
      <c r="PDH26" s="171"/>
      <c r="PDI26" s="171"/>
      <c r="PDJ26" s="171"/>
      <c r="PDK26" s="171"/>
      <c r="PDL26" s="171"/>
      <c r="PDM26" s="171"/>
      <c r="PDN26" s="172"/>
      <c r="PDO26" s="162"/>
      <c r="PDP26" s="171"/>
      <c r="PDQ26" s="171"/>
      <c r="PDR26" s="171"/>
      <c r="PDS26" s="171"/>
      <c r="PDT26" s="171"/>
      <c r="PDU26" s="171"/>
      <c r="PDV26" s="172"/>
      <c r="PDW26" s="162"/>
      <c r="PDX26" s="171"/>
      <c r="PDY26" s="171"/>
      <c r="PDZ26" s="171"/>
      <c r="PEA26" s="171"/>
      <c r="PEB26" s="171"/>
      <c r="PEC26" s="171"/>
      <c r="PED26" s="172"/>
      <c r="PEE26" s="162"/>
      <c r="PEF26" s="171"/>
      <c r="PEG26" s="171"/>
      <c r="PEH26" s="171"/>
      <c r="PEI26" s="171"/>
      <c r="PEJ26" s="171"/>
      <c r="PEK26" s="171"/>
      <c r="PEL26" s="172"/>
      <c r="PEM26" s="162"/>
      <c r="PEN26" s="171"/>
      <c r="PEO26" s="171"/>
      <c r="PEP26" s="171"/>
      <c r="PEQ26" s="171"/>
      <c r="PER26" s="171"/>
      <c r="PES26" s="171"/>
      <c r="PET26" s="172"/>
      <c r="PEU26" s="162"/>
      <c r="PEV26" s="171"/>
      <c r="PEW26" s="171"/>
      <c r="PEX26" s="171"/>
      <c r="PEY26" s="171"/>
      <c r="PEZ26" s="171"/>
      <c r="PFA26" s="171"/>
      <c r="PFB26" s="172"/>
      <c r="PFC26" s="162"/>
      <c r="PFD26" s="171"/>
      <c r="PFE26" s="171"/>
      <c r="PFF26" s="171"/>
      <c r="PFG26" s="171"/>
      <c r="PFH26" s="171"/>
      <c r="PFI26" s="171"/>
      <c r="PFJ26" s="172"/>
      <c r="PFK26" s="162"/>
      <c r="PFL26" s="171"/>
      <c r="PFM26" s="171"/>
      <c r="PFN26" s="171"/>
      <c r="PFO26" s="171"/>
      <c r="PFP26" s="171"/>
      <c r="PFQ26" s="171"/>
      <c r="PFR26" s="172"/>
      <c r="PFS26" s="162"/>
      <c r="PFT26" s="171"/>
      <c r="PFU26" s="171"/>
      <c r="PFV26" s="171"/>
      <c r="PFW26" s="171"/>
      <c r="PFX26" s="171"/>
      <c r="PFY26" s="171"/>
      <c r="PFZ26" s="172"/>
      <c r="PGA26" s="162"/>
      <c r="PGB26" s="171"/>
      <c r="PGC26" s="171"/>
      <c r="PGD26" s="171"/>
      <c r="PGE26" s="171"/>
      <c r="PGF26" s="171"/>
      <c r="PGG26" s="171"/>
      <c r="PGH26" s="172"/>
      <c r="PGI26" s="162"/>
      <c r="PGJ26" s="171"/>
      <c r="PGK26" s="171"/>
      <c r="PGL26" s="171"/>
      <c r="PGM26" s="171"/>
      <c r="PGN26" s="171"/>
      <c r="PGO26" s="171"/>
      <c r="PGP26" s="172"/>
      <c r="PGQ26" s="162"/>
      <c r="PGR26" s="171"/>
      <c r="PGS26" s="171"/>
      <c r="PGT26" s="171"/>
      <c r="PGU26" s="171"/>
      <c r="PGV26" s="171"/>
      <c r="PGW26" s="171"/>
      <c r="PGX26" s="172"/>
      <c r="PGY26" s="162"/>
      <c r="PGZ26" s="171"/>
      <c r="PHA26" s="171"/>
      <c r="PHB26" s="171"/>
      <c r="PHC26" s="171"/>
      <c r="PHD26" s="171"/>
      <c r="PHE26" s="171"/>
      <c r="PHF26" s="172"/>
      <c r="PHG26" s="162"/>
      <c r="PHH26" s="171"/>
      <c r="PHI26" s="171"/>
      <c r="PHJ26" s="171"/>
      <c r="PHK26" s="171"/>
      <c r="PHL26" s="171"/>
      <c r="PHM26" s="171"/>
      <c r="PHN26" s="172"/>
      <c r="PHO26" s="162"/>
      <c r="PHP26" s="171"/>
      <c r="PHQ26" s="171"/>
      <c r="PHR26" s="171"/>
      <c r="PHS26" s="171"/>
      <c r="PHT26" s="171"/>
      <c r="PHU26" s="171"/>
      <c r="PHV26" s="172"/>
      <c r="PHW26" s="162"/>
      <c r="PHX26" s="171"/>
      <c r="PHY26" s="171"/>
      <c r="PHZ26" s="171"/>
      <c r="PIA26" s="171"/>
      <c r="PIB26" s="171"/>
      <c r="PIC26" s="171"/>
      <c r="PID26" s="172"/>
      <c r="PIE26" s="162"/>
      <c r="PIF26" s="171"/>
      <c r="PIG26" s="171"/>
      <c r="PIH26" s="171"/>
      <c r="PII26" s="171"/>
      <c r="PIJ26" s="171"/>
      <c r="PIK26" s="171"/>
      <c r="PIL26" s="172"/>
      <c r="PIM26" s="162"/>
      <c r="PIN26" s="171"/>
      <c r="PIO26" s="171"/>
      <c r="PIP26" s="171"/>
      <c r="PIQ26" s="171"/>
      <c r="PIR26" s="171"/>
      <c r="PIS26" s="171"/>
      <c r="PIT26" s="172"/>
      <c r="PIU26" s="162"/>
      <c r="PIV26" s="171"/>
      <c r="PIW26" s="171"/>
      <c r="PIX26" s="171"/>
      <c r="PIY26" s="171"/>
      <c r="PIZ26" s="171"/>
      <c r="PJA26" s="171"/>
      <c r="PJB26" s="172"/>
      <c r="PJC26" s="162"/>
      <c r="PJD26" s="171"/>
      <c r="PJE26" s="171"/>
      <c r="PJF26" s="171"/>
      <c r="PJG26" s="171"/>
      <c r="PJH26" s="171"/>
      <c r="PJI26" s="171"/>
      <c r="PJJ26" s="172"/>
      <c r="PJK26" s="162"/>
      <c r="PJL26" s="171"/>
      <c r="PJM26" s="171"/>
      <c r="PJN26" s="171"/>
      <c r="PJO26" s="171"/>
      <c r="PJP26" s="171"/>
      <c r="PJQ26" s="171"/>
      <c r="PJR26" s="172"/>
      <c r="PJS26" s="162"/>
      <c r="PJT26" s="171"/>
      <c r="PJU26" s="171"/>
      <c r="PJV26" s="171"/>
      <c r="PJW26" s="171"/>
      <c r="PJX26" s="171"/>
      <c r="PJY26" s="171"/>
      <c r="PJZ26" s="172"/>
      <c r="PKA26" s="162"/>
      <c r="PKB26" s="171"/>
      <c r="PKC26" s="171"/>
      <c r="PKD26" s="171"/>
      <c r="PKE26" s="171"/>
      <c r="PKF26" s="171"/>
      <c r="PKG26" s="171"/>
      <c r="PKH26" s="172"/>
      <c r="PKI26" s="162"/>
      <c r="PKJ26" s="171"/>
      <c r="PKK26" s="171"/>
      <c r="PKL26" s="171"/>
      <c r="PKM26" s="171"/>
      <c r="PKN26" s="171"/>
      <c r="PKO26" s="171"/>
      <c r="PKP26" s="172"/>
      <c r="PKQ26" s="162"/>
      <c r="PKR26" s="171"/>
      <c r="PKS26" s="171"/>
      <c r="PKT26" s="171"/>
      <c r="PKU26" s="171"/>
      <c r="PKV26" s="171"/>
      <c r="PKW26" s="171"/>
      <c r="PKX26" s="172"/>
      <c r="PKY26" s="162"/>
      <c r="PKZ26" s="171"/>
      <c r="PLA26" s="171"/>
      <c r="PLB26" s="171"/>
      <c r="PLC26" s="171"/>
      <c r="PLD26" s="171"/>
      <c r="PLE26" s="171"/>
      <c r="PLF26" s="172"/>
      <c r="PLG26" s="162"/>
      <c r="PLH26" s="171"/>
      <c r="PLI26" s="171"/>
      <c r="PLJ26" s="171"/>
      <c r="PLK26" s="171"/>
      <c r="PLL26" s="171"/>
      <c r="PLM26" s="171"/>
      <c r="PLN26" s="172"/>
      <c r="PLO26" s="162"/>
      <c r="PLP26" s="171"/>
      <c r="PLQ26" s="171"/>
      <c r="PLR26" s="171"/>
      <c r="PLS26" s="171"/>
      <c r="PLT26" s="171"/>
      <c r="PLU26" s="171"/>
      <c r="PLV26" s="172"/>
      <c r="PLW26" s="162"/>
      <c r="PLX26" s="171"/>
      <c r="PLY26" s="171"/>
      <c r="PLZ26" s="171"/>
      <c r="PMA26" s="171"/>
      <c r="PMB26" s="171"/>
      <c r="PMC26" s="171"/>
      <c r="PMD26" s="172"/>
      <c r="PME26" s="162"/>
      <c r="PMF26" s="171"/>
      <c r="PMG26" s="171"/>
      <c r="PMH26" s="171"/>
      <c r="PMI26" s="171"/>
      <c r="PMJ26" s="171"/>
      <c r="PMK26" s="171"/>
      <c r="PML26" s="172"/>
      <c r="PMM26" s="162"/>
      <c r="PMN26" s="171"/>
      <c r="PMO26" s="171"/>
      <c r="PMP26" s="171"/>
      <c r="PMQ26" s="171"/>
      <c r="PMR26" s="171"/>
      <c r="PMS26" s="171"/>
      <c r="PMT26" s="172"/>
      <c r="PMU26" s="162"/>
      <c r="PMV26" s="171"/>
      <c r="PMW26" s="171"/>
      <c r="PMX26" s="171"/>
      <c r="PMY26" s="171"/>
      <c r="PMZ26" s="171"/>
      <c r="PNA26" s="171"/>
      <c r="PNB26" s="172"/>
      <c r="PNC26" s="162"/>
      <c r="PND26" s="171"/>
      <c r="PNE26" s="171"/>
      <c r="PNF26" s="171"/>
      <c r="PNG26" s="171"/>
      <c r="PNH26" s="171"/>
      <c r="PNI26" s="171"/>
      <c r="PNJ26" s="172"/>
      <c r="PNK26" s="162"/>
      <c r="PNL26" s="171"/>
      <c r="PNM26" s="171"/>
      <c r="PNN26" s="171"/>
      <c r="PNO26" s="171"/>
      <c r="PNP26" s="171"/>
      <c r="PNQ26" s="171"/>
      <c r="PNR26" s="172"/>
      <c r="PNS26" s="162"/>
      <c r="PNT26" s="171"/>
      <c r="PNU26" s="171"/>
      <c r="PNV26" s="171"/>
      <c r="PNW26" s="171"/>
      <c r="PNX26" s="171"/>
      <c r="PNY26" s="171"/>
      <c r="PNZ26" s="172"/>
      <c r="POA26" s="162"/>
      <c r="POB26" s="171"/>
      <c r="POC26" s="171"/>
      <c r="POD26" s="171"/>
      <c r="POE26" s="171"/>
      <c r="POF26" s="171"/>
      <c r="POG26" s="171"/>
      <c r="POH26" s="172"/>
      <c r="POI26" s="162"/>
      <c r="POJ26" s="171"/>
      <c r="POK26" s="171"/>
      <c r="POL26" s="171"/>
      <c r="POM26" s="171"/>
      <c r="PON26" s="171"/>
      <c r="POO26" s="171"/>
      <c r="POP26" s="172"/>
      <c r="POQ26" s="162"/>
      <c r="POR26" s="171"/>
      <c r="POS26" s="171"/>
      <c r="POT26" s="171"/>
      <c r="POU26" s="171"/>
      <c r="POV26" s="171"/>
      <c r="POW26" s="171"/>
      <c r="POX26" s="172"/>
      <c r="POY26" s="162"/>
      <c r="POZ26" s="171"/>
      <c r="PPA26" s="171"/>
      <c r="PPB26" s="171"/>
      <c r="PPC26" s="171"/>
      <c r="PPD26" s="171"/>
      <c r="PPE26" s="171"/>
      <c r="PPF26" s="172"/>
      <c r="PPG26" s="162"/>
      <c r="PPH26" s="171"/>
      <c r="PPI26" s="171"/>
      <c r="PPJ26" s="171"/>
      <c r="PPK26" s="171"/>
      <c r="PPL26" s="171"/>
      <c r="PPM26" s="171"/>
      <c r="PPN26" s="172"/>
      <c r="PPO26" s="162"/>
      <c r="PPP26" s="171"/>
      <c r="PPQ26" s="171"/>
      <c r="PPR26" s="171"/>
      <c r="PPS26" s="171"/>
      <c r="PPT26" s="171"/>
      <c r="PPU26" s="171"/>
      <c r="PPV26" s="172"/>
      <c r="PPW26" s="162"/>
      <c r="PPX26" s="171"/>
      <c r="PPY26" s="171"/>
      <c r="PPZ26" s="171"/>
      <c r="PQA26" s="171"/>
      <c r="PQB26" s="171"/>
      <c r="PQC26" s="171"/>
      <c r="PQD26" s="172"/>
      <c r="PQE26" s="162"/>
      <c r="PQF26" s="171"/>
      <c r="PQG26" s="171"/>
      <c r="PQH26" s="171"/>
      <c r="PQI26" s="171"/>
      <c r="PQJ26" s="171"/>
      <c r="PQK26" s="171"/>
      <c r="PQL26" s="172"/>
      <c r="PQM26" s="162"/>
      <c r="PQN26" s="171"/>
      <c r="PQO26" s="171"/>
      <c r="PQP26" s="171"/>
      <c r="PQQ26" s="171"/>
      <c r="PQR26" s="171"/>
      <c r="PQS26" s="171"/>
      <c r="PQT26" s="172"/>
      <c r="PQU26" s="162"/>
      <c r="PQV26" s="171"/>
      <c r="PQW26" s="171"/>
      <c r="PQX26" s="171"/>
      <c r="PQY26" s="171"/>
      <c r="PQZ26" s="171"/>
      <c r="PRA26" s="171"/>
      <c r="PRB26" s="172"/>
      <c r="PRC26" s="162"/>
      <c r="PRD26" s="171"/>
      <c r="PRE26" s="171"/>
      <c r="PRF26" s="171"/>
      <c r="PRG26" s="171"/>
      <c r="PRH26" s="171"/>
      <c r="PRI26" s="171"/>
      <c r="PRJ26" s="172"/>
      <c r="PRK26" s="162"/>
      <c r="PRL26" s="171"/>
      <c r="PRM26" s="171"/>
      <c r="PRN26" s="171"/>
      <c r="PRO26" s="171"/>
      <c r="PRP26" s="171"/>
      <c r="PRQ26" s="171"/>
      <c r="PRR26" s="172"/>
      <c r="PRS26" s="162"/>
      <c r="PRT26" s="171"/>
      <c r="PRU26" s="171"/>
      <c r="PRV26" s="171"/>
      <c r="PRW26" s="171"/>
      <c r="PRX26" s="171"/>
      <c r="PRY26" s="171"/>
      <c r="PRZ26" s="172"/>
      <c r="PSA26" s="162"/>
      <c r="PSB26" s="171"/>
      <c r="PSC26" s="171"/>
      <c r="PSD26" s="171"/>
      <c r="PSE26" s="171"/>
      <c r="PSF26" s="171"/>
      <c r="PSG26" s="171"/>
      <c r="PSH26" s="172"/>
      <c r="PSI26" s="162"/>
      <c r="PSJ26" s="171"/>
      <c r="PSK26" s="171"/>
      <c r="PSL26" s="171"/>
      <c r="PSM26" s="171"/>
      <c r="PSN26" s="171"/>
      <c r="PSO26" s="171"/>
      <c r="PSP26" s="172"/>
      <c r="PSQ26" s="162"/>
      <c r="PSR26" s="171"/>
      <c r="PSS26" s="171"/>
      <c r="PST26" s="171"/>
      <c r="PSU26" s="171"/>
      <c r="PSV26" s="171"/>
      <c r="PSW26" s="171"/>
      <c r="PSX26" s="172"/>
      <c r="PSY26" s="162"/>
      <c r="PSZ26" s="171"/>
      <c r="PTA26" s="171"/>
      <c r="PTB26" s="171"/>
      <c r="PTC26" s="171"/>
      <c r="PTD26" s="171"/>
      <c r="PTE26" s="171"/>
      <c r="PTF26" s="172"/>
      <c r="PTG26" s="162"/>
      <c r="PTH26" s="171"/>
      <c r="PTI26" s="171"/>
      <c r="PTJ26" s="171"/>
      <c r="PTK26" s="171"/>
      <c r="PTL26" s="171"/>
      <c r="PTM26" s="171"/>
      <c r="PTN26" s="172"/>
      <c r="PTO26" s="162"/>
      <c r="PTP26" s="171"/>
      <c r="PTQ26" s="171"/>
      <c r="PTR26" s="171"/>
      <c r="PTS26" s="171"/>
      <c r="PTT26" s="171"/>
      <c r="PTU26" s="171"/>
      <c r="PTV26" s="172"/>
      <c r="PTW26" s="162"/>
      <c r="PTX26" s="171"/>
      <c r="PTY26" s="171"/>
      <c r="PTZ26" s="171"/>
      <c r="PUA26" s="171"/>
      <c r="PUB26" s="171"/>
      <c r="PUC26" s="171"/>
      <c r="PUD26" s="172"/>
      <c r="PUE26" s="162"/>
      <c r="PUF26" s="171"/>
      <c r="PUG26" s="171"/>
      <c r="PUH26" s="171"/>
      <c r="PUI26" s="171"/>
      <c r="PUJ26" s="171"/>
      <c r="PUK26" s="171"/>
      <c r="PUL26" s="172"/>
      <c r="PUM26" s="162"/>
      <c r="PUN26" s="171"/>
      <c r="PUO26" s="171"/>
      <c r="PUP26" s="171"/>
      <c r="PUQ26" s="171"/>
      <c r="PUR26" s="171"/>
      <c r="PUS26" s="171"/>
      <c r="PUT26" s="172"/>
      <c r="PUU26" s="162"/>
      <c r="PUV26" s="171"/>
      <c r="PUW26" s="171"/>
      <c r="PUX26" s="171"/>
      <c r="PUY26" s="171"/>
      <c r="PUZ26" s="171"/>
      <c r="PVA26" s="171"/>
      <c r="PVB26" s="172"/>
      <c r="PVC26" s="162"/>
      <c r="PVD26" s="171"/>
      <c r="PVE26" s="171"/>
      <c r="PVF26" s="171"/>
      <c r="PVG26" s="171"/>
      <c r="PVH26" s="171"/>
      <c r="PVI26" s="171"/>
      <c r="PVJ26" s="172"/>
      <c r="PVK26" s="162"/>
      <c r="PVL26" s="171"/>
      <c r="PVM26" s="171"/>
      <c r="PVN26" s="171"/>
      <c r="PVO26" s="171"/>
      <c r="PVP26" s="171"/>
      <c r="PVQ26" s="171"/>
      <c r="PVR26" s="172"/>
      <c r="PVS26" s="162"/>
      <c r="PVT26" s="171"/>
      <c r="PVU26" s="171"/>
      <c r="PVV26" s="171"/>
      <c r="PVW26" s="171"/>
      <c r="PVX26" s="171"/>
      <c r="PVY26" s="171"/>
      <c r="PVZ26" s="172"/>
      <c r="PWA26" s="162"/>
      <c r="PWB26" s="171"/>
      <c r="PWC26" s="171"/>
      <c r="PWD26" s="171"/>
      <c r="PWE26" s="171"/>
      <c r="PWF26" s="171"/>
      <c r="PWG26" s="171"/>
      <c r="PWH26" s="172"/>
      <c r="PWI26" s="162"/>
      <c r="PWJ26" s="171"/>
      <c r="PWK26" s="171"/>
      <c r="PWL26" s="171"/>
      <c r="PWM26" s="171"/>
      <c r="PWN26" s="171"/>
      <c r="PWO26" s="171"/>
      <c r="PWP26" s="172"/>
      <c r="PWQ26" s="162"/>
      <c r="PWR26" s="171"/>
      <c r="PWS26" s="171"/>
      <c r="PWT26" s="171"/>
      <c r="PWU26" s="171"/>
      <c r="PWV26" s="171"/>
      <c r="PWW26" s="171"/>
      <c r="PWX26" s="172"/>
      <c r="PWY26" s="162"/>
      <c r="PWZ26" s="171"/>
      <c r="PXA26" s="171"/>
      <c r="PXB26" s="171"/>
      <c r="PXC26" s="171"/>
      <c r="PXD26" s="171"/>
      <c r="PXE26" s="171"/>
      <c r="PXF26" s="172"/>
      <c r="PXG26" s="162"/>
      <c r="PXH26" s="171"/>
      <c r="PXI26" s="171"/>
      <c r="PXJ26" s="171"/>
      <c r="PXK26" s="171"/>
      <c r="PXL26" s="171"/>
      <c r="PXM26" s="171"/>
      <c r="PXN26" s="172"/>
      <c r="PXO26" s="162"/>
      <c r="PXP26" s="171"/>
      <c r="PXQ26" s="171"/>
      <c r="PXR26" s="171"/>
      <c r="PXS26" s="171"/>
      <c r="PXT26" s="171"/>
      <c r="PXU26" s="171"/>
      <c r="PXV26" s="172"/>
      <c r="PXW26" s="162"/>
      <c r="PXX26" s="171"/>
      <c r="PXY26" s="171"/>
      <c r="PXZ26" s="171"/>
      <c r="PYA26" s="171"/>
      <c r="PYB26" s="171"/>
      <c r="PYC26" s="171"/>
      <c r="PYD26" s="172"/>
      <c r="PYE26" s="162"/>
      <c r="PYF26" s="171"/>
      <c r="PYG26" s="171"/>
      <c r="PYH26" s="171"/>
      <c r="PYI26" s="171"/>
      <c r="PYJ26" s="171"/>
      <c r="PYK26" s="171"/>
      <c r="PYL26" s="172"/>
      <c r="PYM26" s="162"/>
      <c r="PYN26" s="171"/>
      <c r="PYO26" s="171"/>
      <c r="PYP26" s="171"/>
      <c r="PYQ26" s="171"/>
      <c r="PYR26" s="171"/>
      <c r="PYS26" s="171"/>
      <c r="PYT26" s="172"/>
      <c r="PYU26" s="162"/>
      <c r="PYV26" s="171"/>
      <c r="PYW26" s="171"/>
      <c r="PYX26" s="171"/>
      <c r="PYY26" s="171"/>
      <c r="PYZ26" s="171"/>
      <c r="PZA26" s="171"/>
      <c r="PZB26" s="172"/>
      <c r="PZC26" s="162"/>
      <c r="PZD26" s="171"/>
      <c r="PZE26" s="171"/>
      <c r="PZF26" s="171"/>
      <c r="PZG26" s="171"/>
      <c r="PZH26" s="171"/>
      <c r="PZI26" s="171"/>
      <c r="PZJ26" s="172"/>
      <c r="PZK26" s="162"/>
      <c r="PZL26" s="171"/>
      <c r="PZM26" s="171"/>
      <c r="PZN26" s="171"/>
      <c r="PZO26" s="171"/>
      <c r="PZP26" s="171"/>
      <c r="PZQ26" s="171"/>
      <c r="PZR26" s="172"/>
      <c r="PZS26" s="162"/>
      <c r="PZT26" s="171"/>
      <c r="PZU26" s="171"/>
      <c r="PZV26" s="171"/>
      <c r="PZW26" s="171"/>
      <c r="PZX26" s="171"/>
      <c r="PZY26" s="171"/>
      <c r="PZZ26" s="172"/>
      <c r="QAA26" s="162"/>
      <c r="QAB26" s="171"/>
      <c r="QAC26" s="171"/>
      <c r="QAD26" s="171"/>
      <c r="QAE26" s="171"/>
      <c r="QAF26" s="171"/>
      <c r="QAG26" s="171"/>
      <c r="QAH26" s="172"/>
      <c r="QAI26" s="162"/>
      <c r="QAJ26" s="171"/>
      <c r="QAK26" s="171"/>
      <c r="QAL26" s="171"/>
      <c r="QAM26" s="171"/>
      <c r="QAN26" s="171"/>
      <c r="QAO26" s="171"/>
      <c r="QAP26" s="172"/>
      <c r="QAQ26" s="162"/>
      <c r="QAR26" s="171"/>
      <c r="QAS26" s="171"/>
      <c r="QAT26" s="171"/>
      <c r="QAU26" s="171"/>
      <c r="QAV26" s="171"/>
      <c r="QAW26" s="171"/>
      <c r="QAX26" s="172"/>
      <c r="QAY26" s="162"/>
      <c r="QAZ26" s="171"/>
      <c r="QBA26" s="171"/>
      <c r="QBB26" s="171"/>
      <c r="QBC26" s="171"/>
      <c r="QBD26" s="171"/>
      <c r="QBE26" s="171"/>
      <c r="QBF26" s="172"/>
      <c r="QBG26" s="162"/>
      <c r="QBH26" s="171"/>
      <c r="QBI26" s="171"/>
      <c r="QBJ26" s="171"/>
      <c r="QBK26" s="171"/>
      <c r="QBL26" s="171"/>
      <c r="QBM26" s="171"/>
      <c r="QBN26" s="172"/>
      <c r="QBO26" s="162"/>
      <c r="QBP26" s="171"/>
      <c r="QBQ26" s="171"/>
      <c r="QBR26" s="171"/>
      <c r="QBS26" s="171"/>
      <c r="QBT26" s="171"/>
      <c r="QBU26" s="171"/>
      <c r="QBV26" s="172"/>
      <c r="QBW26" s="162"/>
      <c r="QBX26" s="171"/>
      <c r="QBY26" s="171"/>
      <c r="QBZ26" s="171"/>
      <c r="QCA26" s="171"/>
      <c r="QCB26" s="171"/>
      <c r="QCC26" s="171"/>
      <c r="QCD26" s="172"/>
      <c r="QCE26" s="162"/>
      <c r="QCF26" s="171"/>
      <c r="QCG26" s="171"/>
      <c r="QCH26" s="171"/>
      <c r="QCI26" s="171"/>
      <c r="QCJ26" s="171"/>
      <c r="QCK26" s="171"/>
      <c r="QCL26" s="172"/>
      <c r="QCM26" s="162"/>
      <c r="QCN26" s="171"/>
      <c r="QCO26" s="171"/>
      <c r="QCP26" s="171"/>
      <c r="QCQ26" s="171"/>
      <c r="QCR26" s="171"/>
      <c r="QCS26" s="171"/>
      <c r="QCT26" s="172"/>
      <c r="QCU26" s="162"/>
      <c r="QCV26" s="171"/>
      <c r="QCW26" s="171"/>
      <c r="QCX26" s="171"/>
      <c r="QCY26" s="171"/>
      <c r="QCZ26" s="171"/>
      <c r="QDA26" s="171"/>
      <c r="QDB26" s="172"/>
      <c r="QDC26" s="162"/>
      <c r="QDD26" s="171"/>
      <c r="QDE26" s="171"/>
      <c r="QDF26" s="171"/>
      <c r="QDG26" s="171"/>
      <c r="QDH26" s="171"/>
      <c r="QDI26" s="171"/>
      <c r="QDJ26" s="172"/>
      <c r="QDK26" s="162"/>
      <c r="QDL26" s="171"/>
      <c r="QDM26" s="171"/>
      <c r="QDN26" s="171"/>
      <c r="QDO26" s="171"/>
      <c r="QDP26" s="171"/>
      <c r="QDQ26" s="171"/>
      <c r="QDR26" s="172"/>
      <c r="QDS26" s="162"/>
      <c r="QDT26" s="171"/>
      <c r="QDU26" s="171"/>
      <c r="QDV26" s="171"/>
      <c r="QDW26" s="171"/>
      <c r="QDX26" s="171"/>
      <c r="QDY26" s="171"/>
      <c r="QDZ26" s="172"/>
      <c r="QEA26" s="162"/>
      <c r="QEB26" s="171"/>
      <c r="QEC26" s="171"/>
      <c r="QED26" s="171"/>
      <c r="QEE26" s="171"/>
      <c r="QEF26" s="171"/>
      <c r="QEG26" s="171"/>
      <c r="QEH26" s="172"/>
      <c r="QEI26" s="162"/>
      <c r="QEJ26" s="171"/>
      <c r="QEK26" s="171"/>
      <c r="QEL26" s="171"/>
      <c r="QEM26" s="171"/>
      <c r="QEN26" s="171"/>
      <c r="QEO26" s="171"/>
      <c r="QEP26" s="172"/>
      <c r="QEQ26" s="162"/>
      <c r="QER26" s="171"/>
      <c r="QES26" s="171"/>
      <c r="QET26" s="171"/>
      <c r="QEU26" s="171"/>
      <c r="QEV26" s="171"/>
      <c r="QEW26" s="171"/>
      <c r="QEX26" s="172"/>
      <c r="QEY26" s="162"/>
      <c r="QEZ26" s="171"/>
      <c r="QFA26" s="171"/>
      <c r="QFB26" s="171"/>
      <c r="QFC26" s="171"/>
      <c r="QFD26" s="171"/>
      <c r="QFE26" s="171"/>
      <c r="QFF26" s="172"/>
      <c r="QFG26" s="162"/>
      <c r="QFH26" s="171"/>
      <c r="QFI26" s="171"/>
      <c r="QFJ26" s="171"/>
      <c r="QFK26" s="171"/>
      <c r="QFL26" s="171"/>
      <c r="QFM26" s="171"/>
      <c r="QFN26" s="172"/>
      <c r="QFO26" s="162"/>
      <c r="QFP26" s="171"/>
      <c r="QFQ26" s="171"/>
      <c r="QFR26" s="171"/>
      <c r="QFS26" s="171"/>
      <c r="QFT26" s="171"/>
      <c r="QFU26" s="171"/>
      <c r="QFV26" s="172"/>
      <c r="QFW26" s="162"/>
      <c r="QFX26" s="171"/>
      <c r="QFY26" s="171"/>
      <c r="QFZ26" s="171"/>
      <c r="QGA26" s="171"/>
      <c r="QGB26" s="171"/>
      <c r="QGC26" s="171"/>
      <c r="QGD26" s="172"/>
      <c r="QGE26" s="162"/>
      <c r="QGF26" s="171"/>
      <c r="QGG26" s="171"/>
      <c r="QGH26" s="171"/>
      <c r="QGI26" s="171"/>
      <c r="QGJ26" s="171"/>
      <c r="QGK26" s="171"/>
      <c r="QGL26" s="172"/>
      <c r="QGM26" s="162"/>
      <c r="QGN26" s="171"/>
      <c r="QGO26" s="171"/>
      <c r="QGP26" s="171"/>
      <c r="QGQ26" s="171"/>
      <c r="QGR26" s="171"/>
      <c r="QGS26" s="171"/>
      <c r="QGT26" s="172"/>
      <c r="QGU26" s="162"/>
      <c r="QGV26" s="171"/>
      <c r="QGW26" s="171"/>
      <c r="QGX26" s="171"/>
      <c r="QGY26" s="171"/>
      <c r="QGZ26" s="171"/>
      <c r="QHA26" s="171"/>
      <c r="QHB26" s="172"/>
      <c r="QHC26" s="162"/>
      <c r="QHD26" s="171"/>
      <c r="QHE26" s="171"/>
      <c r="QHF26" s="171"/>
      <c r="QHG26" s="171"/>
      <c r="QHH26" s="171"/>
      <c r="QHI26" s="171"/>
      <c r="QHJ26" s="172"/>
      <c r="QHK26" s="162"/>
      <c r="QHL26" s="171"/>
      <c r="QHM26" s="171"/>
      <c r="QHN26" s="171"/>
      <c r="QHO26" s="171"/>
      <c r="QHP26" s="171"/>
      <c r="QHQ26" s="171"/>
      <c r="QHR26" s="172"/>
      <c r="QHS26" s="162"/>
      <c r="QHT26" s="171"/>
      <c r="QHU26" s="171"/>
      <c r="QHV26" s="171"/>
      <c r="QHW26" s="171"/>
      <c r="QHX26" s="171"/>
      <c r="QHY26" s="171"/>
      <c r="QHZ26" s="172"/>
      <c r="QIA26" s="162"/>
      <c r="QIB26" s="171"/>
      <c r="QIC26" s="171"/>
      <c r="QID26" s="171"/>
      <c r="QIE26" s="171"/>
      <c r="QIF26" s="171"/>
      <c r="QIG26" s="171"/>
      <c r="QIH26" s="172"/>
      <c r="QII26" s="162"/>
      <c r="QIJ26" s="171"/>
      <c r="QIK26" s="171"/>
      <c r="QIL26" s="171"/>
      <c r="QIM26" s="171"/>
      <c r="QIN26" s="171"/>
      <c r="QIO26" s="171"/>
      <c r="QIP26" s="172"/>
      <c r="QIQ26" s="162"/>
      <c r="QIR26" s="171"/>
      <c r="QIS26" s="171"/>
      <c r="QIT26" s="171"/>
      <c r="QIU26" s="171"/>
      <c r="QIV26" s="171"/>
      <c r="QIW26" s="171"/>
      <c r="QIX26" s="172"/>
      <c r="QIY26" s="162"/>
      <c r="QIZ26" s="171"/>
      <c r="QJA26" s="171"/>
      <c r="QJB26" s="171"/>
      <c r="QJC26" s="171"/>
      <c r="QJD26" s="171"/>
      <c r="QJE26" s="171"/>
      <c r="QJF26" s="172"/>
      <c r="QJG26" s="162"/>
      <c r="QJH26" s="171"/>
      <c r="QJI26" s="171"/>
      <c r="QJJ26" s="171"/>
      <c r="QJK26" s="171"/>
      <c r="QJL26" s="171"/>
      <c r="QJM26" s="171"/>
      <c r="QJN26" s="172"/>
      <c r="QJO26" s="162"/>
      <c r="QJP26" s="171"/>
      <c r="QJQ26" s="171"/>
      <c r="QJR26" s="171"/>
      <c r="QJS26" s="171"/>
      <c r="QJT26" s="171"/>
      <c r="QJU26" s="171"/>
      <c r="QJV26" s="172"/>
      <c r="QJW26" s="162"/>
      <c r="QJX26" s="171"/>
      <c r="QJY26" s="171"/>
      <c r="QJZ26" s="171"/>
      <c r="QKA26" s="171"/>
      <c r="QKB26" s="171"/>
      <c r="QKC26" s="171"/>
      <c r="QKD26" s="172"/>
      <c r="QKE26" s="162"/>
      <c r="QKF26" s="171"/>
      <c r="QKG26" s="171"/>
      <c r="QKH26" s="171"/>
      <c r="QKI26" s="171"/>
      <c r="QKJ26" s="171"/>
      <c r="QKK26" s="171"/>
      <c r="QKL26" s="172"/>
      <c r="QKM26" s="162"/>
      <c r="QKN26" s="171"/>
      <c r="QKO26" s="171"/>
      <c r="QKP26" s="171"/>
      <c r="QKQ26" s="171"/>
      <c r="QKR26" s="171"/>
      <c r="QKS26" s="171"/>
      <c r="QKT26" s="172"/>
      <c r="QKU26" s="162"/>
      <c r="QKV26" s="171"/>
      <c r="QKW26" s="171"/>
      <c r="QKX26" s="171"/>
      <c r="QKY26" s="171"/>
      <c r="QKZ26" s="171"/>
      <c r="QLA26" s="171"/>
      <c r="QLB26" s="172"/>
      <c r="QLC26" s="162"/>
      <c r="QLD26" s="171"/>
      <c r="QLE26" s="171"/>
      <c r="QLF26" s="171"/>
      <c r="QLG26" s="171"/>
      <c r="QLH26" s="171"/>
      <c r="QLI26" s="171"/>
      <c r="QLJ26" s="172"/>
      <c r="QLK26" s="162"/>
      <c r="QLL26" s="171"/>
      <c r="QLM26" s="171"/>
      <c r="QLN26" s="171"/>
      <c r="QLO26" s="171"/>
      <c r="QLP26" s="171"/>
      <c r="QLQ26" s="171"/>
      <c r="QLR26" s="172"/>
      <c r="QLS26" s="162"/>
      <c r="QLT26" s="171"/>
      <c r="QLU26" s="171"/>
      <c r="QLV26" s="171"/>
      <c r="QLW26" s="171"/>
      <c r="QLX26" s="171"/>
      <c r="QLY26" s="171"/>
      <c r="QLZ26" s="172"/>
      <c r="QMA26" s="162"/>
      <c r="QMB26" s="171"/>
      <c r="QMC26" s="171"/>
      <c r="QMD26" s="171"/>
      <c r="QME26" s="171"/>
      <c r="QMF26" s="171"/>
      <c r="QMG26" s="171"/>
      <c r="QMH26" s="172"/>
      <c r="QMI26" s="162"/>
      <c r="QMJ26" s="171"/>
      <c r="QMK26" s="171"/>
      <c r="QML26" s="171"/>
      <c r="QMM26" s="171"/>
      <c r="QMN26" s="171"/>
      <c r="QMO26" s="171"/>
      <c r="QMP26" s="172"/>
      <c r="QMQ26" s="162"/>
      <c r="QMR26" s="171"/>
      <c r="QMS26" s="171"/>
      <c r="QMT26" s="171"/>
      <c r="QMU26" s="171"/>
      <c r="QMV26" s="171"/>
      <c r="QMW26" s="171"/>
      <c r="QMX26" s="172"/>
      <c r="QMY26" s="162"/>
      <c r="QMZ26" s="171"/>
      <c r="QNA26" s="171"/>
      <c r="QNB26" s="171"/>
      <c r="QNC26" s="171"/>
      <c r="QND26" s="171"/>
      <c r="QNE26" s="171"/>
      <c r="QNF26" s="172"/>
      <c r="QNG26" s="162"/>
      <c r="QNH26" s="171"/>
      <c r="QNI26" s="171"/>
      <c r="QNJ26" s="171"/>
      <c r="QNK26" s="171"/>
      <c r="QNL26" s="171"/>
      <c r="QNM26" s="171"/>
      <c r="QNN26" s="172"/>
      <c r="QNO26" s="162"/>
      <c r="QNP26" s="171"/>
      <c r="QNQ26" s="171"/>
      <c r="QNR26" s="171"/>
      <c r="QNS26" s="171"/>
      <c r="QNT26" s="171"/>
      <c r="QNU26" s="171"/>
      <c r="QNV26" s="172"/>
      <c r="QNW26" s="162"/>
      <c r="QNX26" s="171"/>
      <c r="QNY26" s="171"/>
      <c r="QNZ26" s="171"/>
      <c r="QOA26" s="171"/>
      <c r="QOB26" s="171"/>
      <c r="QOC26" s="171"/>
      <c r="QOD26" s="172"/>
      <c r="QOE26" s="162"/>
      <c r="QOF26" s="171"/>
      <c r="QOG26" s="171"/>
      <c r="QOH26" s="171"/>
      <c r="QOI26" s="171"/>
      <c r="QOJ26" s="171"/>
      <c r="QOK26" s="171"/>
      <c r="QOL26" s="172"/>
      <c r="QOM26" s="162"/>
      <c r="QON26" s="171"/>
      <c r="QOO26" s="171"/>
      <c r="QOP26" s="171"/>
      <c r="QOQ26" s="171"/>
      <c r="QOR26" s="171"/>
      <c r="QOS26" s="171"/>
      <c r="QOT26" s="172"/>
      <c r="QOU26" s="162"/>
      <c r="QOV26" s="171"/>
      <c r="QOW26" s="171"/>
      <c r="QOX26" s="171"/>
      <c r="QOY26" s="171"/>
      <c r="QOZ26" s="171"/>
      <c r="QPA26" s="171"/>
      <c r="QPB26" s="172"/>
      <c r="QPC26" s="162"/>
      <c r="QPD26" s="171"/>
      <c r="QPE26" s="171"/>
      <c r="QPF26" s="171"/>
      <c r="QPG26" s="171"/>
      <c r="QPH26" s="171"/>
      <c r="QPI26" s="171"/>
      <c r="QPJ26" s="172"/>
      <c r="QPK26" s="162"/>
      <c r="QPL26" s="171"/>
      <c r="QPM26" s="171"/>
      <c r="QPN26" s="171"/>
      <c r="QPO26" s="171"/>
      <c r="QPP26" s="171"/>
      <c r="QPQ26" s="171"/>
      <c r="QPR26" s="172"/>
      <c r="QPS26" s="162"/>
      <c r="QPT26" s="171"/>
      <c r="QPU26" s="171"/>
      <c r="QPV26" s="171"/>
      <c r="QPW26" s="171"/>
      <c r="QPX26" s="171"/>
      <c r="QPY26" s="171"/>
      <c r="QPZ26" s="172"/>
      <c r="QQA26" s="162"/>
      <c r="QQB26" s="171"/>
      <c r="QQC26" s="171"/>
      <c r="QQD26" s="171"/>
      <c r="QQE26" s="171"/>
      <c r="QQF26" s="171"/>
      <c r="QQG26" s="171"/>
      <c r="QQH26" s="172"/>
      <c r="QQI26" s="162"/>
      <c r="QQJ26" s="171"/>
      <c r="QQK26" s="171"/>
      <c r="QQL26" s="171"/>
      <c r="QQM26" s="171"/>
      <c r="QQN26" s="171"/>
      <c r="QQO26" s="171"/>
      <c r="QQP26" s="172"/>
      <c r="QQQ26" s="162"/>
      <c r="QQR26" s="171"/>
      <c r="QQS26" s="171"/>
      <c r="QQT26" s="171"/>
      <c r="QQU26" s="171"/>
      <c r="QQV26" s="171"/>
      <c r="QQW26" s="171"/>
      <c r="QQX26" s="172"/>
      <c r="QQY26" s="162"/>
      <c r="QQZ26" s="171"/>
      <c r="QRA26" s="171"/>
      <c r="QRB26" s="171"/>
      <c r="QRC26" s="171"/>
      <c r="QRD26" s="171"/>
      <c r="QRE26" s="171"/>
      <c r="QRF26" s="172"/>
      <c r="QRG26" s="162"/>
      <c r="QRH26" s="171"/>
      <c r="QRI26" s="171"/>
      <c r="QRJ26" s="171"/>
      <c r="QRK26" s="171"/>
      <c r="QRL26" s="171"/>
      <c r="QRM26" s="171"/>
      <c r="QRN26" s="172"/>
      <c r="QRO26" s="162"/>
      <c r="QRP26" s="171"/>
      <c r="QRQ26" s="171"/>
      <c r="QRR26" s="171"/>
      <c r="QRS26" s="171"/>
      <c r="QRT26" s="171"/>
      <c r="QRU26" s="171"/>
      <c r="QRV26" s="172"/>
      <c r="QRW26" s="162"/>
      <c r="QRX26" s="171"/>
      <c r="QRY26" s="171"/>
      <c r="QRZ26" s="171"/>
      <c r="QSA26" s="171"/>
      <c r="QSB26" s="171"/>
      <c r="QSC26" s="171"/>
      <c r="QSD26" s="172"/>
      <c r="QSE26" s="162"/>
      <c r="QSF26" s="171"/>
      <c r="QSG26" s="171"/>
      <c r="QSH26" s="171"/>
      <c r="QSI26" s="171"/>
      <c r="QSJ26" s="171"/>
      <c r="QSK26" s="171"/>
      <c r="QSL26" s="172"/>
      <c r="QSM26" s="162"/>
      <c r="QSN26" s="171"/>
      <c r="QSO26" s="171"/>
      <c r="QSP26" s="171"/>
      <c r="QSQ26" s="171"/>
      <c r="QSR26" s="171"/>
      <c r="QSS26" s="171"/>
      <c r="QST26" s="172"/>
      <c r="QSU26" s="162"/>
      <c r="QSV26" s="171"/>
      <c r="QSW26" s="171"/>
      <c r="QSX26" s="171"/>
      <c r="QSY26" s="171"/>
      <c r="QSZ26" s="171"/>
      <c r="QTA26" s="171"/>
      <c r="QTB26" s="172"/>
      <c r="QTC26" s="162"/>
      <c r="QTD26" s="171"/>
      <c r="QTE26" s="171"/>
      <c r="QTF26" s="171"/>
      <c r="QTG26" s="171"/>
      <c r="QTH26" s="171"/>
      <c r="QTI26" s="171"/>
      <c r="QTJ26" s="172"/>
      <c r="QTK26" s="162"/>
      <c r="QTL26" s="171"/>
      <c r="QTM26" s="171"/>
      <c r="QTN26" s="171"/>
      <c r="QTO26" s="171"/>
      <c r="QTP26" s="171"/>
      <c r="QTQ26" s="171"/>
      <c r="QTR26" s="172"/>
      <c r="QTS26" s="162"/>
      <c r="QTT26" s="171"/>
      <c r="QTU26" s="171"/>
      <c r="QTV26" s="171"/>
      <c r="QTW26" s="171"/>
      <c r="QTX26" s="171"/>
      <c r="QTY26" s="171"/>
      <c r="QTZ26" s="172"/>
      <c r="QUA26" s="162"/>
      <c r="QUB26" s="171"/>
      <c r="QUC26" s="171"/>
      <c r="QUD26" s="171"/>
      <c r="QUE26" s="171"/>
      <c r="QUF26" s="171"/>
      <c r="QUG26" s="171"/>
      <c r="QUH26" s="172"/>
      <c r="QUI26" s="162"/>
      <c r="QUJ26" s="171"/>
      <c r="QUK26" s="171"/>
      <c r="QUL26" s="171"/>
      <c r="QUM26" s="171"/>
      <c r="QUN26" s="171"/>
      <c r="QUO26" s="171"/>
      <c r="QUP26" s="172"/>
      <c r="QUQ26" s="162"/>
      <c r="QUR26" s="171"/>
      <c r="QUS26" s="171"/>
      <c r="QUT26" s="171"/>
      <c r="QUU26" s="171"/>
      <c r="QUV26" s="171"/>
      <c r="QUW26" s="171"/>
      <c r="QUX26" s="172"/>
      <c r="QUY26" s="162"/>
      <c r="QUZ26" s="171"/>
      <c r="QVA26" s="171"/>
      <c r="QVB26" s="171"/>
      <c r="QVC26" s="171"/>
      <c r="QVD26" s="171"/>
      <c r="QVE26" s="171"/>
      <c r="QVF26" s="172"/>
      <c r="QVG26" s="162"/>
      <c r="QVH26" s="171"/>
      <c r="QVI26" s="171"/>
      <c r="QVJ26" s="171"/>
      <c r="QVK26" s="171"/>
      <c r="QVL26" s="171"/>
      <c r="QVM26" s="171"/>
      <c r="QVN26" s="172"/>
      <c r="QVO26" s="162"/>
      <c r="QVP26" s="171"/>
      <c r="QVQ26" s="171"/>
      <c r="QVR26" s="171"/>
      <c r="QVS26" s="171"/>
      <c r="QVT26" s="171"/>
      <c r="QVU26" s="171"/>
      <c r="QVV26" s="172"/>
      <c r="QVW26" s="162"/>
      <c r="QVX26" s="171"/>
      <c r="QVY26" s="171"/>
      <c r="QVZ26" s="171"/>
      <c r="QWA26" s="171"/>
      <c r="QWB26" s="171"/>
      <c r="QWC26" s="171"/>
      <c r="QWD26" s="172"/>
      <c r="QWE26" s="162"/>
      <c r="QWF26" s="171"/>
      <c r="QWG26" s="171"/>
      <c r="QWH26" s="171"/>
      <c r="QWI26" s="171"/>
      <c r="QWJ26" s="171"/>
      <c r="QWK26" s="171"/>
      <c r="QWL26" s="172"/>
      <c r="QWM26" s="162"/>
      <c r="QWN26" s="171"/>
      <c r="QWO26" s="171"/>
      <c r="QWP26" s="171"/>
      <c r="QWQ26" s="171"/>
      <c r="QWR26" s="171"/>
      <c r="QWS26" s="171"/>
      <c r="QWT26" s="172"/>
      <c r="QWU26" s="162"/>
      <c r="QWV26" s="171"/>
      <c r="QWW26" s="171"/>
      <c r="QWX26" s="171"/>
      <c r="QWY26" s="171"/>
      <c r="QWZ26" s="171"/>
      <c r="QXA26" s="171"/>
      <c r="QXB26" s="172"/>
      <c r="QXC26" s="162"/>
      <c r="QXD26" s="171"/>
      <c r="QXE26" s="171"/>
      <c r="QXF26" s="171"/>
      <c r="QXG26" s="171"/>
      <c r="QXH26" s="171"/>
      <c r="QXI26" s="171"/>
      <c r="QXJ26" s="172"/>
      <c r="QXK26" s="162"/>
      <c r="QXL26" s="171"/>
      <c r="QXM26" s="171"/>
      <c r="QXN26" s="171"/>
      <c r="QXO26" s="171"/>
      <c r="QXP26" s="171"/>
      <c r="QXQ26" s="171"/>
      <c r="QXR26" s="172"/>
      <c r="QXS26" s="162"/>
      <c r="QXT26" s="171"/>
      <c r="QXU26" s="171"/>
      <c r="QXV26" s="171"/>
      <c r="QXW26" s="171"/>
      <c r="QXX26" s="171"/>
      <c r="QXY26" s="171"/>
      <c r="QXZ26" s="172"/>
      <c r="QYA26" s="162"/>
      <c r="QYB26" s="171"/>
      <c r="QYC26" s="171"/>
      <c r="QYD26" s="171"/>
      <c r="QYE26" s="171"/>
      <c r="QYF26" s="171"/>
      <c r="QYG26" s="171"/>
      <c r="QYH26" s="172"/>
      <c r="QYI26" s="162"/>
      <c r="QYJ26" s="171"/>
      <c r="QYK26" s="171"/>
      <c r="QYL26" s="171"/>
      <c r="QYM26" s="171"/>
      <c r="QYN26" s="171"/>
      <c r="QYO26" s="171"/>
      <c r="QYP26" s="172"/>
      <c r="QYQ26" s="162"/>
      <c r="QYR26" s="171"/>
      <c r="QYS26" s="171"/>
      <c r="QYT26" s="171"/>
      <c r="QYU26" s="171"/>
      <c r="QYV26" s="171"/>
      <c r="QYW26" s="171"/>
      <c r="QYX26" s="172"/>
      <c r="QYY26" s="162"/>
      <c r="QYZ26" s="171"/>
      <c r="QZA26" s="171"/>
      <c r="QZB26" s="171"/>
      <c r="QZC26" s="171"/>
      <c r="QZD26" s="171"/>
      <c r="QZE26" s="171"/>
      <c r="QZF26" s="172"/>
      <c r="QZG26" s="162"/>
      <c r="QZH26" s="171"/>
      <c r="QZI26" s="171"/>
      <c r="QZJ26" s="171"/>
      <c r="QZK26" s="171"/>
      <c r="QZL26" s="171"/>
      <c r="QZM26" s="171"/>
      <c r="QZN26" s="172"/>
      <c r="QZO26" s="162"/>
      <c r="QZP26" s="171"/>
      <c r="QZQ26" s="171"/>
      <c r="QZR26" s="171"/>
      <c r="QZS26" s="171"/>
      <c r="QZT26" s="171"/>
      <c r="QZU26" s="171"/>
      <c r="QZV26" s="172"/>
      <c r="QZW26" s="162"/>
      <c r="QZX26" s="171"/>
      <c r="QZY26" s="171"/>
      <c r="QZZ26" s="171"/>
      <c r="RAA26" s="171"/>
      <c r="RAB26" s="171"/>
      <c r="RAC26" s="171"/>
      <c r="RAD26" s="172"/>
      <c r="RAE26" s="162"/>
      <c r="RAF26" s="171"/>
      <c r="RAG26" s="171"/>
      <c r="RAH26" s="171"/>
      <c r="RAI26" s="171"/>
      <c r="RAJ26" s="171"/>
      <c r="RAK26" s="171"/>
      <c r="RAL26" s="172"/>
      <c r="RAM26" s="162"/>
      <c r="RAN26" s="171"/>
      <c r="RAO26" s="171"/>
      <c r="RAP26" s="171"/>
      <c r="RAQ26" s="171"/>
      <c r="RAR26" s="171"/>
      <c r="RAS26" s="171"/>
      <c r="RAT26" s="172"/>
      <c r="RAU26" s="162"/>
      <c r="RAV26" s="171"/>
      <c r="RAW26" s="171"/>
      <c r="RAX26" s="171"/>
      <c r="RAY26" s="171"/>
      <c r="RAZ26" s="171"/>
      <c r="RBA26" s="171"/>
      <c r="RBB26" s="172"/>
      <c r="RBC26" s="162"/>
      <c r="RBD26" s="171"/>
      <c r="RBE26" s="171"/>
      <c r="RBF26" s="171"/>
      <c r="RBG26" s="171"/>
      <c r="RBH26" s="171"/>
      <c r="RBI26" s="171"/>
      <c r="RBJ26" s="172"/>
      <c r="RBK26" s="162"/>
      <c r="RBL26" s="171"/>
      <c r="RBM26" s="171"/>
      <c r="RBN26" s="171"/>
      <c r="RBO26" s="171"/>
      <c r="RBP26" s="171"/>
      <c r="RBQ26" s="171"/>
      <c r="RBR26" s="172"/>
      <c r="RBS26" s="162"/>
      <c r="RBT26" s="171"/>
      <c r="RBU26" s="171"/>
      <c r="RBV26" s="171"/>
      <c r="RBW26" s="171"/>
      <c r="RBX26" s="171"/>
      <c r="RBY26" s="171"/>
      <c r="RBZ26" s="172"/>
      <c r="RCA26" s="162"/>
      <c r="RCB26" s="171"/>
      <c r="RCC26" s="171"/>
      <c r="RCD26" s="171"/>
      <c r="RCE26" s="171"/>
      <c r="RCF26" s="171"/>
      <c r="RCG26" s="171"/>
      <c r="RCH26" s="172"/>
      <c r="RCI26" s="162"/>
      <c r="RCJ26" s="171"/>
      <c r="RCK26" s="171"/>
      <c r="RCL26" s="171"/>
      <c r="RCM26" s="171"/>
      <c r="RCN26" s="171"/>
      <c r="RCO26" s="171"/>
      <c r="RCP26" s="172"/>
      <c r="RCQ26" s="162"/>
      <c r="RCR26" s="171"/>
      <c r="RCS26" s="171"/>
      <c r="RCT26" s="171"/>
      <c r="RCU26" s="171"/>
      <c r="RCV26" s="171"/>
      <c r="RCW26" s="171"/>
      <c r="RCX26" s="172"/>
      <c r="RCY26" s="162"/>
      <c r="RCZ26" s="171"/>
      <c r="RDA26" s="171"/>
      <c r="RDB26" s="171"/>
      <c r="RDC26" s="171"/>
      <c r="RDD26" s="171"/>
      <c r="RDE26" s="171"/>
      <c r="RDF26" s="172"/>
      <c r="RDG26" s="162"/>
      <c r="RDH26" s="171"/>
      <c r="RDI26" s="171"/>
      <c r="RDJ26" s="171"/>
      <c r="RDK26" s="171"/>
      <c r="RDL26" s="171"/>
      <c r="RDM26" s="171"/>
      <c r="RDN26" s="172"/>
      <c r="RDO26" s="162"/>
      <c r="RDP26" s="171"/>
      <c r="RDQ26" s="171"/>
      <c r="RDR26" s="171"/>
      <c r="RDS26" s="171"/>
      <c r="RDT26" s="171"/>
      <c r="RDU26" s="171"/>
      <c r="RDV26" s="172"/>
      <c r="RDW26" s="162"/>
      <c r="RDX26" s="171"/>
      <c r="RDY26" s="171"/>
      <c r="RDZ26" s="171"/>
      <c r="REA26" s="171"/>
      <c r="REB26" s="171"/>
      <c r="REC26" s="171"/>
      <c r="RED26" s="172"/>
      <c r="REE26" s="162"/>
      <c r="REF26" s="171"/>
      <c r="REG26" s="171"/>
      <c r="REH26" s="171"/>
      <c r="REI26" s="171"/>
      <c r="REJ26" s="171"/>
      <c r="REK26" s="171"/>
      <c r="REL26" s="172"/>
      <c r="REM26" s="162"/>
      <c r="REN26" s="171"/>
      <c r="REO26" s="171"/>
      <c r="REP26" s="171"/>
      <c r="REQ26" s="171"/>
      <c r="RER26" s="171"/>
      <c r="RES26" s="171"/>
      <c r="RET26" s="172"/>
      <c r="REU26" s="162"/>
      <c r="REV26" s="171"/>
      <c r="REW26" s="171"/>
      <c r="REX26" s="171"/>
      <c r="REY26" s="171"/>
      <c r="REZ26" s="171"/>
      <c r="RFA26" s="171"/>
      <c r="RFB26" s="172"/>
      <c r="RFC26" s="162"/>
      <c r="RFD26" s="171"/>
      <c r="RFE26" s="171"/>
      <c r="RFF26" s="171"/>
      <c r="RFG26" s="171"/>
      <c r="RFH26" s="171"/>
      <c r="RFI26" s="171"/>
      <c r="RFJ26" s="172"/>
      <c r="RFK26" s="162"/>
      <c r="RFL26" s="171"/>
      <c r="RFM26" s="171"/>
      <c r="RFN26" s="171"/>
      <c r="RFO26" s="171"/>
      <c r="RFP26" s="171"/>
      <c r="RFQ26" s="171"/>
      <c r="RFR26" s="172"/>
      <c r="RFS26" s="162"/>
      <c r="RFT26" s="171"/>
      <c r="RFU26" s="171"/>
      <c r="RFV26" s="171"/>
      <c r="RFW26" s="171"/>
      <c r="RFX26" s="171"/>
      <c r="RFY26" s="171"/>
      <c r="RFZ26" s="172"/>
      <c r="RGA26" s="162"/>
      <c r="RGB26" s="171"/>
      <c r="RGC26" s="171"/>
      <c r="RGD26" s="171"/>
      <c r="RGE26" s="171"/>
      <c r="RGF26" s="171"/>
      <c r="RGG26" s="171"/>
      <c r="RGH26" s="172"/>
      <c r="RGI26" s="162"/>
      <c r="RGJ26" s="171"/>
      <c r="RGK26" s="171"/>
      <c r="RGL26" s="171"/>
      <c r="RGM26" s="171"/>
      <c r="RGN26" s="171"/>
      <c r="RGO26" s="171"/>
      <c r="RGP26" s="172"/>
      <c r="RGQ26" s="162"/>
      <c r="RGR26" s="171"/>
      <c r="RGS26" s="171"/>
      <c r="RGT26" s="171"/>
      <c r="RGU26" s="171"/>
      <c r="RGV26" s="171"/>
      <c r="RGW26" s="171"/>
      <c r="RGX26" s="172"/>
      <c r="RGY26" s="162"/>
      <c r="RGZ26" s="171"/>
      <c r="RHA26" s="171"/>
      <c r="RHB26" s="171"/>
      <c r="RHC26" s="171"/>
      <c r="RHD26" s="171"/>
      <c r="RHE26" s="171"/>
      <c r="RHF26" s="172"/>
      <c r="RHG26" s="162"/>
      <c r="RHH26" s="171"/>
      <c r="RHI26" s="171"/>
      <c r="RHJ26" s="171"/>
      <c r="RHK26" s="171"/>
      <c r="RHL26" s="171"/>
      <c r="RHM26" s="171"/>
      <c r="RHN26" s="172"/>
      <c r="RHO26" s="162"/>
      <c r="RHP26" s="171"/>
      <c r="RHQ26" s="171"/>
      <c r="RHR26" s="171"/>
      <c r="RHS26" s="171"/>
      <c r="RHT26" s="171"/>
      <c r="RHU26" s="171"/>
      <c r="RHV26" s="172"/>
      <c r="RHW26" s="162"/>
      <c r="RHX26" s="171"/>
      <c r="RHY26" s="171"/>
      <c r="RHZ26" s="171"/>
      <c r="RIA26" s="171"/>
      <c r="RIB26" s="171"/>
      <c r="RIC26" s="171"/>
      <c r="RID26" s="172"/>
      <c r="RIE26" s="162"/>
      <c r="RIF26" s="171"/>
      <c r="RIG26" s="171"/>
      <c r="RIH26" s="171"/>
      <c r="RII26" s="171"/>
      <c r="RIJ26" s="171"/>
      <c r="RIK26" s="171"/>
      <c r="RIL26" s="172"/>
      <c r="RIM26" s="162"/>
      <c r="RIN26" s="171"/>
      <c r="RIO26" s="171"/>
      <c r="RIP26" s="171"/>
      <c r="RIQ26" s="171"/>
      <c r="RIR26" s="171"/>
      <c r="RIS26" s="171"/>
      <c r="RIT26" s="172"/>
      <c r="RIU26" s="162"/>
      <c r="RIV26" s="171"/>
      <c r="RIW26" s="171"/>
      <c r="RIX26" s="171"/>
      <c r="RIY26" s="171"/>
      <c r="RIZ26" s="171"/>
      <c r="RJA26" s="171"/>
      <c r="RJB26" s="172"/>
      <c r="RJC26" s="162"/>
      <c r="RJD26" s="171"/>
      <c r="RJE26" s="171"/>
      <c r="RJF26" s="171"/>
      <c r="RJG26" s="171"/>
      <c r="RJH26" s="171"/>
      <c r="RJI26" s="171"/>
      <c r="RJJ26" s="172"/>
      <c r="RJK26" s="162"/>
      <c r="RJL26" s="171"/>
      <c r="RJM26" s="171"/>
      <c r="RJN26" s="171"/>
      <c r="RJO26" s="171"/>
      <c r="RJP26" s="171"/>
      <c r="RJQ26" s="171"/>
      <c r="RJR26" s="172"/>
      <c r="RJS26" s="162"/>
      <c r="RJT26" s="171"/>
      <c r="RJU26" s="171"/>
      <c r="RJV26" s="171"/>
      <c r="RJW26" s="171"/>
      <c r="RJX26" s="171"/>
      <c r="RJY26" s="171"/>
      <c r="RJZ26" s="172"/>
      <c r="RKA26" s="162"/>
      <c r="RKB26" s="171"/>
      <c r="RKC26" s="171"/>
      <c r="RKD26" s="171"/>
      <c r="RKE26" s="171"/>
      <c r="RKF26" s="171"/>
      <c r="RKG26" s="171"/>
      <c r="RKH26" s="172"/>
      <c r="RKI26" s="162"/>
      <c r="RKJ26" s="171"/>
      <c r="RKK26" s="171"/>
      <c r="RKL26" s="171"/>
      <c r="RKM26" s="171"/>
      <c r="RKN26" s="171"/>
      <c r="RKO26" s="171"/>
      <c r="RKP26" s="172"/>
      <c r="RKQ26" s="162"/>
      <c r="RKR26" s="171"/>
      <c r="RKS26" s="171"/>
      <c r="RKT26" s="171"/>
      <c r="RKU26" s="171"/>
      <c r="RKV26" s="171"/>
      <c r="RKW26" s="171"/>
      <c r="RKX26" s="172"/>
      <c r="RKY26" s="162"/>
      <c r="RKZ26" s="171"/>
      <c r="RLA26" s="171"/>
      <c r="RLB26" s="171"/>
      <c r="RLC26" s="171"/>
      <c r="RLD26" s="171"/>
      <c r="RLE26" s="171"/>
      <c r="RLF26" s="172"/>
      <c r="RLG26" s="162"/>
      <c r="RLH26" s="171"/>
      <c r="RLI26" s="171"/>
      <c r="RLJ26" s="171"/>
      <c r="RLK26" s="171"/>
      <c r="RLL26" s="171"/>
      <c r="RLM26" s="171"/>
      <c r="RLN26" s="172"/>
      <c r="RLO26" s="162"/>
      <c r="RLP26" s="171"/>
      <c r="RLQ26" s="171"/>
      <c r="RLR26" s="171"/>
      <c r="RLS26" s="171"/>
      <c r="RLT26" s="171"/>
      <c r="RLU26" s="171"/>
      <c r="RLV26" s="172"/>
      <c r="RLW26" s="162"/>
      <c r="RLX26" s="171"/>
      <c r="RLY26" s="171"/>
      <c r="RLZ26" s="171"/>
      <c r="RMA26" s="171"/>
      <c r="RMB26" s="171"/>
      <c r="RMC26" s="171"/>
      <c r="RMD26" s="172"/>
      <c r="RME26" s="162"/>
      <c r="RMF26" s="171"/>
      <c r="RMG26" s="171"/>
      <c r="RMH26" s="171"/>
      <c r="RMI26" s="171"/>
      <c r="RMJ26" s="171"/>
      <c r="RMK26" s="171"/>
      <c r="RML26" s="172"/>
      <c r="RMM26" s="162"/>
      <c r="RMN26" s="171"/>
      <c r="RMO26" s="171"/>
      <c r="RMP26" s="171"/>
      <c r="RMQ26" s="171"/>
      <c r="RMR26" s="171"/>
      <c r="RMS26" s="171"/>
      <c r="RMT26" s="172"/>
      <c r="RMU26" s="162"/>
      <c r="RMV26" s="171"/>
      <c r="RMW26" s="171"/>
      <c r="RMX26" s="171"/>
      <c r="RMY26" s="171"/>
      <c r="RMZ26" s="171"/>
      <c r="RNA26" s="171"/>
      <c r="RNB26" s="172"/>
      <c r="RNC26" s="162"/>
      <c r="RND26" s="171"/>
      <c r="RNE26" s="171"/>
      <c r="RNF26" s="171"/>
      <c r="RNG26" s="171"/>
      <c r="RNH26" s="171"/>
      <c r="RNI26" s="171"/>
      <c r="RNJ26" s="172"/>
      <c r="RNK26" s="162"/>
      <c r="RNL26" s="171"/>
      <c r="RNM26" s="171"/>
      <c r="RNN26" s="171"/>
      <c r="RNO26" s="171"/>
      <c r="RNP26" s="171"/>
      <c r="RNQ26" s="171"/>
      <c r="RNR26" s="172"/>
      <c r="RNS26" s="162"/>
      <c r="RNT26" s="171"/>
      <c r="RNU26" s="171"/>
      <c r="RNV26" s="171"/>
      <c r="RNW26" s="171"/>
      <c r="RNX26" s="171"/>
      <c r="RNY26" s="171"/>
      <c r="RNZ26" s="172"/>
      <c r="ROA26" s="162"/>
      <c r="ROB26" s="171"/>
      <c r="ROC26" s="171"/>
      <c r="ROD26" s="171"/>
      <c r="ROE26" s="171"/>
      <c r="ROF26" s="171"/>
      <c r="ROG26" s="171"/>
      <c r="ROH26" s="172"/>
      <c r="ROI26" s="162"/>
      <c r="ROJ26" s="171"/>
      <c r="ROK26" s="171"/>
      <c r="ROL26" s="171"/>
      <c r="ROM26" s="171"/>
      <c r="RON26" s="171"/>
      <c r="ROO26" s="171"/>
      <c r="ROP26" s="172"/>
      <c r="ROQ26" s="162"/>
      <c r="ROR26" s="171"/>
      <c r="ROS26" s="171"/>
      <c r="ROT26" s="171"/>
      <c r="ROU26" s="171"/>
      <c r="ROV26" s="171"/>
      <c r="ROW26" s="171"/>
      <c r="ROX26" s="172"/>
      <c r="ROY26" s="162"/>
      <c r="ROZ26" s="171"/>
      <c r="RPA26" s="171"/>
      <c r="RPB26" s="171"/>
      <c r="RPC26" s="171"/>
      <c r="RPD26" s="171"/>
      <c r="RPE26" s="171"/>
      <c r="RPF26" s="172"/>
      <c r="RPG26" s="162"/>
      <c r="RPH26" s="171"/>
      <c r="RPI26" s="171"/>
      <c r="RPJ26" s="171"/>
      <c r="RPK26" s="171"/>
      <c r="RPL26" s="171"/>
      <c r="RPM26" s="171"/>
      <c r="RPN26" s="172"/>
      <c r="RPO26" s="162"/>
      <c r="RPP26" s="171"/>
      <c r="RPQ26" s="171"/>
      <c r="RPR26" s="171"/>
      <c r="RPS26" s="171"/>
      <c r="RPT26" s="171"/>
      <c r="RPU26" s="171"/>
      <c r="RPV26" s="172"/>
      <c r="RPW26" s="162"/>
      <c r="RPX26" s="171"/>
      <c r="RPY26" s="171"/>
      <c r="RPZ26" s="171"/>
      <c r="RQA26" s="171"/>
      <c r="RQB26" s="171"/>
      <c r="RQC26" s="171"/>
      <c r="RQD26" s="172"/>
      <c r="RQE26" s="162"/>
      <c r="RQF26" s="171"/>
      <c r="RQG26" s="171"/>
      <c r="RQH26" s="171"/>
      <c r="RQI26" s="171"/>
      <c r="RQJ26" s="171"/>
      <c r="RQK26" s="171"/>
      <c r="RQL26" s="172"/>
      <c r="RQM26" s="162"/>
      <c r="RQN26" s="171"/>
      <c r="RQO26" s="171"/>
      <c r="RQP26" s="171"/>
      <c r="RQQ26" s="171"/>
      <c r="RQR26" s="171"/>
      <c r="RQS26" s="171"/>
      <c r="RQT26" s="172"/>
      <c r="RQU26" s="162"/>
      <c r="RQV26" s="171"/>
      <c r="RQW26" s="171"/>
      <c r="RQX26" s="171"/>
      <c r="RQY26" s="171"/>
      <c r="RQZ26" s="171"/>
      <c r="RRA26" s="171"/>
      <c r="RRB26" s="172"/>
      <c r="RRC26" s="162"/>
      <c r="RRD26" s="171"/>
      <c r="RRE26" s="171"/>
      <c r="RRF26" s="171"/>
      <c r="RRG26" s="171"/>
      <c r="RRH26" s="171"/>
      <c r="RRI26" s="171"/>
      <c r="RRJ26" s="172"/>
      <c r="RRK26" s="162"/>
      <c r="RRL26" s="171"/>
      <c r="RRM26" s="171"/>
      <c r="RRN26" s="171"/>
      <c r="RRO26" s="171"/>
      <c r="RRP26" s="171"/>
      <c r="RRQ26" s="171"/>
      <c r="RRR26" s="172"/>
      <c r="RRS26" s="162"/>
      <c r="RRT26" s="171"/>
      <c r="RRU26" s="171"/>
      <c r="RRV26" s="171"/>
      <c r="RRW26" s="171"/>
      <c r="RRX26" s="171"/>
      <c r="RRY26" s="171"/>
      <c r="RRZ26" s="172"/>
      <c r="RSA26" s="162"/>
      <c r="RSB26" s="171"/>
      <c r="RSC26" s="171"/>
      <c r="RSD26" s="171"/>
      <c r="RSE26" s="171"/>
      <c r="RSF26" s="171"/>
      <c r="RSG26" s="171"/>
      <c r="RSH26" s="172"/>
      <c r="RSI26" s="162"/>
      <c r="RSJ26" s="171"/>
      <c r="RSK26" s="171"/>
      <c r="RSL26" s="171"/>
      <c r="RSM26" s="171"/>
      <c r="RSN26" s="171"/>
      <c r="RSO26" s="171"/>
      <c r="RSP26" s="172"/>
      <c r="RSQ26" s="162"/>
      <c r="RSR26" s="171"/>
      <c r="RSS26" s="171"/>
      <c r="RST26" s="171"/>
      <c r="RSU26" s="171"/>
      <c r="RSV26" s="171"/>
      <c r="RSW26" s="171"/>
      <c r="RSX26" s="172"/>
      <c r="RSY26" s="162"/>
      <c r="RSZ26" s="171"/>
      <c r="RTA26" s="171"/>
      <c r="RTB26" s="171"/>
      <c r="RTC26" s="171"/>
      <c r="RTD26" s="171"/>
      <c r="RTE26" s="171"/>
      <c r="RTF26" s="172"/>
      <c r="RTG26" s="162"/>
      <c r="RTH26" s="171"/>
      <c r="RTI26" s="171"/>
      <c r="RTJ26" s="171"/>
      <c r="RTK26" s="171"/>
      <c r="RTL26" s="171"/>
      <c r="RTM26" s="171"/>
      <c r="RTN26" s="172"/>
      <c r="RTO26" s="162"/>
      <c r="RTP26" s="171"/>
      <c r="RTQ26" s="171"/>
      <c r="RTR26" s="171"/>
      <c r="RTS26" s="171"/>
      <c r="RTT26" s="171"/>
      <c r="RTU26" s="171"/>
      <c r="RTV26" s="172"/>
      <c r="RTW26" s="162"/>
      <c r="RTX26" s="171"/>
      <c r="RTY26" s="171"/>
      <c r="RTZ26" s="171"/>
      <c r="RUA26" s="171"/>
      <c r="RUB26" s="171"/>
      <c r="RUC26" s="171"/>
      <c r="RUD26" s="172"/>
      <c r="RUE26" s="162"/>
      <c r="RUF26" s="171"/>
      <c r="RUG26" s="171"/>
      <c r="RUH26" s="171"/>
      <c r="RUI26" s="171"/>
      <c r="RUJ26" s="171"/>
      <c r="RUK26" s="171"/>
      <c r="RUL26" s="172"/>
      <c r="RUM26" s="162"/>
      <c r="RUN26" s="171"/>
      <c r="RUO26" s="171"/>
      <c r="RUP26" s="171"/>
      <c r="RUQ26" s="171"/>
      <c r="RUR26" s="171"/>
      <c r="RUS26" s="171"/>
      <c r="RUT26" s="172"/>
      <c r="RUU26" s="162"/>
      <c r="RUV26" s="171"/>
      <c r="RUW26" s="171"/>
      <c r="RUX26" s="171"/>
      <c r="RUY26" s="171"/>
      <c r="RUZ26" s="171"/>
      <c r="RVA26" s="171"/>
      <c r="RVB26" s="172"/>
      <c r="RVC26" s="162"/>
      <c r="RVD26" s="171"/>
      <c r="RVE26" s="171"/>
      <c r="RVF26" s="171"/>
      <c r="RVG26" s="171"/>
      <c r="RVH26" s="171"/>
      <c r="RVI26" s="171"/>
      <c r="RVJ26" s="172"/>
      <c r="RVK26" s="162"/>
      <c r="RVL26" s="171"/>
      <c r="RVM26" s="171"/>
      <c r="RVN26" s="171"/>
      <c r="RVO26" s="171"/>
      <c r="RVP26" s="171"/>
      <c r="RVQ26" s="171"/>
      <c r="RVR26" s="172"/>
      <c r="RVS26" s="162"/>
      <c r="RVT26" s="171"/>
      <c r="RVU26" s="171"/>
      <c r="RVV26" s="171"/>
      <c r="RVW26" s="171"/>
      <c r="RVX26" s="171"/>
      <c r="RVY26" s="171"/>
      <c r="RVZ26" s="172"/>
      <c r="RWA26" s="162"/>
      <c r="RWB26" s="171"/>
      <c r="RWC26" s="171"/>
      <c r="RWD26" s="171"/>
      <c r="RWE26" s="171"/>
      <c r="RWF26" s="171"/>
      <c r="RWG26" s="171"/>
      <c r="RWH26" s="172"/>
      <c r="RWI26" s="162"/>
      <c r="RWJ26" s="171"/>
      <c r="RWK26" s="171"/>
      <c r="RWL26" s="171"/>
      <c r="RWM26" s="171"/>
      <c r="RWN26" s="171"/>
      <c r="RWO26" s="171"/>
      <c r="RWP26" s="172"/>
      <c r="RWQ26" s="162"/>
      <c r="RWR26" s="171"/>
      <c r="RWS26" s="171"/>
      <c r="RWT26" s="171"/>
      <c r="RWU26" s="171"/>
      <c r="RWV26" s="171"/>
      <c r="RWW26" s="171"/>
      <c r="RWX26" s="172"/>
      <c r="RWY26" s="162"/>
      <c r="RWZ26" s="171"/>
      <c r="RXA26" s="171"/>
      <c r="RXB26" s="171"/>
      <c r="RXC26" s="171"/>
      <c r="RXD26" s="171"/>
      <c r="RXE26" s="171"/>
      <c r="RXF26" s="172"/>
      <c r="RXG26" s="162"/>
      <c r="RXH26" s="171"/>
      <c r="RXI26" s="171"/>
      <c r="RXJ26" s="171"/>
      <c r="RXK26" s="171"/>
      <c r="RXL26" s="171"/>
      <c r="RXM26" s="171"/>
      <c r="RXN26" s="172"/>
      <c r="RXO26" s="162"/>
      <c r="RXP26" s="171"/>
      <c r="RXQ26" s="171"/>
      <c r="RXR26" s="171"/>
      <c r="RXS26" s="171"/>
      <c r="RXT26" s="171"/>
      <c r="RXU26" s="171"/>
      <c r="RXV26" s="172"/>
      <c r="RXW26" s="162"/>
      <c r="RXX26" s="171"/>
      <c r="RXY26" s="171"/>
      <c r="RXZ26" s="171"/>
      <c r="RYA26" s="171"/>
      <c r="RYB26" s="171"/>
      <c r="RYC26" s="171"/>
      <c r="RYD26" s="172"/>
      <c r="RYE26" s="162"/>
      <c r="RYF26" s="171"/>
      <c r="RYG26" s="171"/>
      <c r="RYH26" s="171"/>
      <c r="RYI26" s="171"/>
      <c r="RYJ26" s="171"/>
      <c r="RYK26" s="171"/>
      <c r="RYL26" s="172"/>
      <c r="RYM26" s="162"/>
      <c r="RYN26" s="171"/>
      <c r="RYO26" s="171"/>
      <c r="RYP26" s="171"/>
      <c r="RYQ26" s="171"/>
      <c r="RYR26" s="171"/>
      <c r="RYS26" s="171"/>
      <c r="RYT26" s="172"/>
      <c r="RYU26" s="162"/>
      <c r="RYV26" s="171"/>
      <c r="RYW26" s="171"/>
      <c r="RYX26" s="171"/>
      <c r="RYY26" s="171"/>
      <c r="RYZ26" s="171"/>
      <c r="RZA26" s="171"/>
      <c r="RZB26" s="172"/>
      <c r="RZC26" s="162"/>
      <c r="RZD26" s="171"/>
      <c r="RZE26" s="171"/>
      <c r="RZF26" s="171"/>
      <c r="RZG26" s="171"/>
      <c r="RZH26" s="171"/>
      <c r="RZI26" s="171"/>
      <c r="RZJ26" s="172"/>
      <c r="RZK26" s="162"/>
      <c r="RZL26" s="171"/>
      <c r="RZM26" s="171"/>
      <c r="RZN26" s="171"/>
      <c r="RZO26" s="171"/>
      <c r="RZP26" s="171"/>
      <c r="RZQ26" s="171"/>
      <c r="RZR26" s="172"/>
      <c r="RZS26" s="162"/>
      <c r="RZT26" s="171"/>
      <c r="RZU26" s="171"/>
      <c r="RZV26" s="171"/>
      <c r="RZW26" s="171"/>
      <c r="RZX26" s="171"/>
      <c r="RZY26" s="171"/>
      <c r="RZZ26" s="172"/>
      <c r="SAA26" s="162"/>
      <c r="SAB26" s="171"/>
      <c r="SAC26" s="171"/>
      <c r="SAD26" s="171"/>
      <c r="SAE26" s="171"/>
      <c r="SAF26" s="171"/>
      <c r="SAG26" s="171"/>
      <c r="SAH26" s="172"/>
      <c r="SAI26" s="162"/>
      <c r="SAJ26" s="171"/>
      <c r="SAK26" s="171"/>
      <c r="SAL26" s="171"/>
      <c r="SAM26" s="171"/>
      <c r="SAN26" s="171"/>
      <c r="SAO26" s="171"/>
      <c r="SAP26" s="172"/>
      <c r="SAQ26" s="162"/>
      <c r="SAR26" s="171"/>
      <c r="SAS26" s="171"/>
      <c r="SAT26" s="171"/>
      <c r="SAU26" s="171"/>
      <c r="SAV26" s="171"/>
      <c r="SAW26" s="171"/>
      <c r="SAX26" s="172"/>
      <c r="SAY26" s="162"/>
      <c r="SAZ26" s="171"/>
      <c r="SBA26" s="171"/>
      <c r="SBB26" s="171"/>
      <c r="SBC26" s="171"/>
      <c r="SBD26" s="171"/>
      <c r="SBE26" s="171"/>
      <c r="SBF26" s="172"/>
      <c r="SBG26" s="162"/>
      <c r="SBH26" s="171"/>
      <c r="SBI26" s="171"/>
      <c r="SBJ26" s="171"/>
      <c r="SBK26" s="171"/>
      <c r="SBL26" s="171"/>
      <c r="SBM26" s="171"/>
      <c r="SBN26" s="172"/>
      <c r="SBO26" s="162"/>
      <c r="SBP26" s="171"/>
      <c r="SBQ26" s="171"/>
      <c r="SBR26" s="171"/>
      <c r="SBS26" s="171"/>
      <c r="SBT26" s="171"/>
      <c r="SBU26" s="171"/>
      <c r="SBV26" s="172"/>
      <c r="SBW26" s="162"/>
      <c r="SBX26" s="171"/>
      <c r="SBY26" s="171"/>
      <c r="SBZ26" s="171"/>
      <c r="SCA26" s="171"/>
      <c r="SCB26" s="171"/>
      <c r="SCC26" s="171"/>
      <c r="SCD26" s="172"/>
      <c r="SCE26" s="162"/>
      <c r="SCF26" s="171"/>
      <c r="SCG26" s="171"/>
      <c r="SCH26" s="171"/>
      <c r="SCI26" s="171"/>
      <c r="SCJ26" s="171"/>
      <c r="SCK26" s="171"/>
      <c r="SCL26" s="172"/>
      <c r="SCM26" s="162"/>
      <c r="SCN26" s="171"/>
      <c r="SCO26" s="171"/>
      <c r="SCP26" s="171"/>
      <c r="SCQ26" s="171"/>
      <c r="SCR26" s="171"/>
      <c r="SCS26" s="171"/>
      <c r="SCT26" s="172"/>
      <c r="SCU26" s="162"/>
      <c r="SCV26" s="171"/>
      <c r="SCW26" s="171"/>
      <c r="SCX26" s="171"/>
      <c r="SCY26" s="171"/>
      <c r="SCZ26" s="171"/>
      <c r="SDA26" s="171"/>
      <c r="SDB26" s="172"/>
      <c r="SDC26" s="162"/>
      <c r="SDD26" s="171"/>
      <c r="SDE26" s="171"/>
      <c r="SDF26" s="171"/>
      <c r="SDG26" s="171"/>
      <c r="SDH26" s="171"/>
      <c r="SDI26" s="171"/>
      <c r="SDJ26" s="172"/>
      <c r="SDK26" s="162"/>
      <c r="SDL26" s="171"/>
      <c r="SDM26" s="171"/>
      <c r="SDN26" s="171"/>
      <c r="SDO26" s="171"/>
      <c r="SDP26" s="171"/>
      <c r="SDQ26" s="171"/>
      <c r="SDR26" s="172"/>
      <c r="SDS26" s="162"/>
      <c r="SDT26" s="171"/>
      <c r="SDU26" s="171"/>
      <c r="SDV26" s="171"/>
      <c r="SDW26" s="171"/>
      <c r="SDX26" s="171"/>
      <c r="SDY26" s="171"/>
      <c r="SDZ26" s="172"/>
      <c r="SEA26" s="162"/>
      <c r="SEB26" s="171"/>
      <c r="SEC26" s="171"/>
      <c r="SED26" s="171"/>
      <c r="SEE26" s="171"/>
      <c r="SEF26" s="171"/>
      <c r="SEG26" s="171"/>
      <c r="SEH26" s="172"/>
      <c r="SEI26" s="162"/>
      <c r="SEJ26" s="171"/>
      <c r="SEK26" s="171"/>
      <c r="SEL26" s="171"/>
      <c r="SEM26" s="171"/>
      <c r="SEN26" s="171"/>
      <c r="SEO26" s="171"/>
      <c r="SEP26" s="172"/>
      <c r="SEQ26" s="162"/>
      <c r="SER26" s="171"/>
      <c r="SES26" s="171"/>
      <c r="SET26" s="171"/>
      <c r="SEU26" s="171"/>
      <c r="SEV26" s="171"/>
      <c r="SEW26" s="171"/>
      <c r="SEX26" s="172"/>
      <c r="SEY26" s="162"/>
      <c r="SEZ26" s="171"/>
      <c r="SFA26" s="171"/>
      <c r="SFB26" s="171"/>
      <c r="SFC26" s="171"/>
      <c r="SFD26" s="171"/>
      <c r="SFE26" s="171"/>
      <c r="SFF26" s="172"/>
      <c r="SFG26" s="162"/>
      <c r="SFH26" s="171"/>
      <c r="SFI26" s="171"/>
      <c r="SFJ26" s="171"/>
      <c r="SFK26" s="171"/>
      <c r="SFL26" s="171"/>
      <c r="SFM26" s="171"/>
      <c r="SFN26" s="172"/>
      <c r="SFO26" s="162"/>
      <c r="SFP26" s="171"/>
      <c r="SFQ26" s="171"/>
      <c r="SFR26" s="171"/>
      <c r="SFS26" s="171"/>
      <c r="SFT26" s="171"/>
      <c r="SFU26" s="171"/>
      <c r="SFV26" s="172"/>
      <c r="SFW26" s="162"/>
      <c r="SFX26" s="171"/>
      <c r="SFY26" s="171"/>
      <c r="SFZ26" s="171"/>
      <c r="SGA26" s="171"/>
      <c r="SGB26" s="171"/>
      <c r="SGC26" s="171"/>
      <c r="SGD26" s="172"/>
      <c r="SGE26" s="162"/>
      <c r="SGF26" s="171"/>
      <c r="SGG26" s="171"/>
      <c r="SGH26" s="171"/>
      <c r="SGI26" s="171"/>
      <c r="SGJ26" s="171"/>
      <c r="SGK26" s="171"/>
      <c r="SGL26" s="172"/>
      <c r="SGM26" s="162"/>
      <c r="SGN26" s="171"/>
      <c r="SGO26" s="171"/>
      <c r="SGP26" s="171"/>
      <c r="SGQ26" s="171"/>
      <c r="SGR26" s="171"/>
      <c r="SGS26" s="171"/>
      <c r="SGT26" s="172"/>
      <c r="SGU26" s="162"/>
      <c r="SGV26" s="171"/>
      <c r="SGW26" s="171"/>
      <c r="SGX26" s="171"/>
      <c r="SGY26" s="171"/>
      <c r="SGZ26" s="171"/>
      <c r="SHA26" s="171"/>
      <c r="SHB26" s="172"/>
      <c r="SHC26" s="162"/>
      <c r="SHD26" s="171"/>
      <c r="SHE26" s="171"/>
      <c r="SHF26" s="171"/>
      <c r="SHG26" s="171"/>
      <c r="SHH26" s="171"/>
      <c r="SHI26" s="171"/>
      <c r="SHJ26" s="172"/>
      <c r="SHK26" s="162"/>
      <c r="SHL26" s="171"/>
      <c r="SHM26" s="171"/>
      <c r="SHN26" s="171"/>
      <c r="SHO26" s="171"/>
      <c r="SHP26" s="171"/>
      <c r="SHQ26" s="171"/>
      <c r="SHR26" s="172"/>
      <c r="SHS26" s="162"/>
      <c r="SHT26" s="171"/>
      <c r="SHU26" s="171"/>
      <c r="SHV26" s="171"/>
      <c r="SHW26" s="171"/>
      <c r="SHX26" s="171"/>
      <c r="SHY26" s="171"/>
      <c r="SHZ26" s="172"/>
      <c r="SIA26" s="162"/>
      <c r="SIB26" s="171"/>
      <c r="SIC26" s="171"/>
      <c r="SID26" s="171"/>
      <c r="SIE26" s="171"/>
      <c r="SIF26" s="171"/>
      <c r="SIG26" s="171"/>
      <c r="SIH26" s="172"/>
      <c r="SII26" s="162"/>
      <c r="SIJ26" s="171"/>
      <c r="SIK26" s="171"/>
      <c r="SIL26" s="171"/>
      <c r="SIM26" s="171"/>
      <c r="SIN26" s="171"/>
      <c r="SIO26" s="171"/>
      <c r="SIP26" s="172"/>
      <c r="SIQ26" s="162"/>
      <c r="SIR26" s="171"/>
      <c r="SIS26" s="171"/>
      <c r="SIT26" s="171"/>
      <c r="SIU26" s="171"/>
      <c r="SIV26" s="171"/>
      <c r="SIW26" s="171"/>
      <c r="SIX26" s="172"/>
      <c r="SIY26" s="162"/>
      <c r="SIZ26" s="171"/>
      <c r="SJA26" s="171"/>
      <c r="SJB26" s="171"/>
      <c r="SJC26" s="171"/>
      <c r="SJD26" s="171"/>
      <c r="SJE26" s="171"/>
      <c r="SJF26" s="172"/>
      <c r="SJG26" s="162"/>
      <c r="SJH26" s="171"/>
      <c r="SJI26" s="171"/>
      <c r="SJJ26" s="171"/>
      <c r="SJK26" s="171"/>
      <c r="SJL26" s="171"/>
      <c r="SJM26" s="171"/>
      <c r="SJN26" s="172"/>
      <c r="SJO26" s="162"/>
      <c r="SJP26" s="171"/>
      <c r="SJQ26" s="171"/>
      <c r="SJR26" s="171"/>
      <c r="SJS26" s="171"/>
      <c r="SJT26" s="171"/>
      <c r="SJU26" s="171"/>
      <c r="SJV26" s="172"/>
      <c r="SJW26" s="162"/>
      <c r="SJX26" s="171"/>
      <c r="SJY26" s="171"/>
      <c r="SJZ26" s="171"/>
      <c r="SKA26" s="171"/>
      <c r="SKB26" s="171"/>
      <c r="SKC26" s="171"/>
      <c r="SKD26" s="172"/>
      <c r="SKE26" s="162"/>
      <c r="SKF26" s="171"/>
      <c r="SKG26" s="171"/>
      <c r="SKH26" s="171"/>
      <c r="SKI26" s="171"/>
      <c r="SKJ26" s="171"/>
      <c r="SKK26" s="171"/>
      <c r="SKL26" s="172"/>
      <c r="SKM26" s="162"/>
      <c r="SKN26" s="171"/>
      <c r="SKO26" s="171"/>
      <c r="SKP26" s="171"/>
      <c r="SKQ26" s="171"/>
      <c r="SKR26" s="171"/>
      <c r="SKS26" s="171"/>
      <c r="SKT26" s="172"/>
      <c r="SKU26" s="162"/>
      <c r="SKV26" s="171"/>
      <c r="SKW26" s="171"/>
      <c r="SKX26" s="171"/>
      <c r="SKY26" s="171"/>
      <c r="SKZ26" s="171"/>
      <c r="SLA26" s="171"/>
      <c r="SLB26" s="172"/>
      <c r="SLC26" s="162"/>
      <c r="SLD26" s="171"/>
      <c r="SLE26" s="171"/>
      <c r="SLF26" s="171"/>
      <c r="SLG26" s="171"/>
      <c r="SLH26" s="171"/>
      <c r="SLI26" s="171"/>
      <c r="SLJ26" s="172"/>
      <c r="SLK26" s="162"/>
      <c r="SLL26" s="171"/>
      <c r="SLM26" s="171"/>
      <c r="SLN26" s="171"/>
      <c r="SLO26" s="171"/>
      <c r="SLP26" s="171"/>
      <c r="SLQ26" s="171"/>
      <c r="SLR26" s="172"/>
      <c r="SLS26" s="162"/>
      <c r="SLT26" s="171"/>
      <c r="SLU26" s="171"/>
      <c r="SLV26" s="171"/>
      <c r="SLW26" s="171"/>
      <c r="SLX26" s="171"/>
      <c r="SLY26" s="171"/>
      <c r="SLZ26" s="172"/>
      <c r="SMA26" s="162"/>
      <c r="SMB26" s="171"/>
      <c r="SMC26" s="171"/>
      <c r="SMD26" s="171"/>
      <c r="SME26" s="171"/>
      <c r="SMF26" s="171"/>
      <c r="SMG26" s="171"/>
      <c r="SMH26" s="172"/>
      <c r="SMI26" s="162"/>
      <c r="SMJ26" s="171"/>
      <c r="SMK26" s="171"/>
      <c r="SML26" s="171"/>
      <c r="SMM26" s="171"/>
      <c r="SMN26" s="171"/>
      <c r="SMO26" s="171"/>
      <c r="SMP26" s="172"/>
      <c r="SMQ26" s="162"/>
      <c r="SMR26" s="171"/>
      <c r="SMS26" s="171"/>
      <c r="SMT26" s="171"/>
      <c r="SMU26" s="171"/>
      <c r="SMV26" s="171"/>
      <c r="SMW26" s="171"/>
      <c r="SMX26" s="172"/>
      <c r="SMY26" s="162"/>
      <c r="SMZ26" s="171"/>
      <c r="SNA26" s="171"/>
      <c r="SNB26" s="171"/>
      <c r="SNC26" s="171"/>
      <c r="SND26" s="171"/>
      <c r="SNE26" s="171"/>
      <c r="SNF26" s="172"/>
      <c r="SNG26" s="162"/>
      <c r="SNH26" s="171"/>
      <c r="SNI26" s="171"/>
      <c r="SNJ26" s="171"/>
      <c r="SNK26" s="171"/>
      <c r="SNL26" s="171"/>
      <c r="SNM26" s="171"/>
      <c r="SNN26" s="172"/>
      <c r="SNO26" s="162"/>
      <c r="SNP26" s="171"/>
      <c r="SNQ26" s="171"/>
      <c r="SNR26" s="171"/>
      <c r="SNS26" s="171"/>
      <c r="SNT26" s="171"/>
      <c r="SNU26" s="171"/>
      <c r="SNV26" s="172"/>
      <c r="SNW26" s="162"/>
      <c r="SNX26" s="171"/>
      <c r="SNY26" s="171"/>
      <c r="SNZ26" s="171"/>
      <c r="SOA26" s="171"/>
      <c r="SOB26" s="171"/>
      <c r="SOC26" s="171"/>
      <c r="SOD26" s="172"/>
      <c r="SOE26" s="162"/>
      <c r="SOF26" s="171"/>
      <c r="SOG26" s="171"/>
      <c r="SOH26" s="171"/>
      <c r="SOI26" s="171"/>
      <c r="SOJ26" s="171"/>
      <c r="SOK26" s="171"/>
      <c r="SOL26" s="172"/>
      <c r="SOM26" s="162"/>
      <c r="SON26" s="171"/>
      <c r="SOO26" s="171"/>
      <c r="SOP26" s="171"/>
      <c r="SOQ26" s="171"/>
      <c r="SOR26" s="171"/>
      <c r="SOS26" s="171"/>
      <c r="SOT26" s="172"/>
      <c r="SOU26" s="162"/>
      <c r="SOV26" s="171"/>
      <c r="SOW26" s="171"/>
      <c r="SOX26" s="171"/>
      <c r="SOY26" s="171"/>
      <c r="SOZ26" s="171"/>
      <c r="SPA26" s="171"/>
      <c r="SPB26" s="172"/>
      <c r="SPC26" s="162"/>
      <c r="SPD26" s="171"/>
      <c r="SPE26" s="171"/>
      <c r="SPF26" s="171"/>
      <c r="SPG26" s="171"/>
      <c r="SPH26" s="171"/>
      <c r="SPI26" s="171"/>
      <c r="SPJ26" s="172"/>
      <c r="SPK26" s="162"/>
      <c r="SPL26" s="171"/>
      <c r="SPM26" s="171"/>
      <c r="SPN26" s="171"/>
      <c r="SPO26" s="171"/>
      <c r="SPP26" s="171"/>
      <c r="SPQ26" s="171"/>
      <c r="SPR26" s="172"/>
      <c r="SPS26" s="162"/>
      <c r="SPT26" s="171"/>
      <c r="SPU26" s="171"/>
      <c r="SPV26" s="171"/>
      <c r="SPW26" s="171"/>
      <c r="SPX26" s="171"/>
      <c r="SPY26" s="171"/>
      <c r="SPZ26" s="172"/>
      <c r="SQA26" s="162"/>
      <c r="SQB26" s="171"/>
      <c r="SQC26" s="171"/>
      <c r="SQD26" s="171"/>
      <c r="SQE26" s="171"/>
      <c r="SQF26" s="171"/>
      <c r="SQG26" s="171"/>
      <c r="SQH26" s="172"/>
      <c r="SQI26" s="162"/>
      <c r="SQJ26" s="171"/>
      <c r="SQK26" s="171"/>
      <c r="SQL26" s="171"/>
      <c r="SQM26" s="171"/>
      <c r="SQN26" s="171"/>
      <c r="SQO26" s="171"/>
      <c r="SQP26" s="172"/>
      <c r="SQQ26" s="162"/>
      <c r="SQR26" s="171"/>
      <c r="SQS26" s="171"/>
      <c r="SQT26" s="171"/>
      <c r="SQU26" s="171"/>
      <c r="SQV26" s="171"/>
      <c r="SQW26" s="171"/>
      <c r="SQX26" s="172"/>
      <c r="SQY26" s="162"/>
      <c r="SQZ26" s="171"/>
      <c r="SRA26" s="171"/>
      <c r="SRB26" s="171"/>
      <c r="SRC26" s="171"/>
      <c r="SRD26" s="171"/>
      <c r="SRE26" s="171"/>
      <c r="SRF26" s="172"/>
      <c r="SRG26" s="162"/>
      <c r="SRH26" s="171"/>
      <c r="SRI26" s="171"/>
      <c r="SRJ26" s="171"/>
      <c r="SRK26" s="171"/>
      <c r="SRL26" s="171"/>
      <c r="SRM26" s="171"/>
      <c r="SRN26" s="172"/>
      <c r="SRO26" s="162"/>
      <c r="SRP26" s="171"/>
      <c r="SRQ26" s="171"/>
      <c r="SRR26" s="171"/>
      <c r="SRS26" s="171"/>
      <c r="SRT26" s="171"/>
      <c r="SRU26" s="171"/>
      <c r="SRV26" s="172"/>
      <c r="SRW26" s="162"/>
      <c r="SRX26" s="171"/>
      <c r="SRY26" s="171"/>
      <c r="SRZ26" s="171"/>
      <c r="SSA26" s="171"/>
      <c r="SSB26" s="171"/>
      <c r="SSC26" s="171"/>
      <c r="SSD26" s="172"/>
      <c r="SSE26" s="162"/>
      <c r="SSF26" s="171"/>
      <c r="SSG26" s="171"/>
      <c r="SSH26" s="171"/>
      <c r="SSI26" s="171"/>
      <c r="SSJ26" s="171"/>
      <c r="SSK26" s="171"/>
      <c r="SSL26" s="172"/>
      <c r="SSM26" s="162"/>
      <c r="SSN26" s="171"/>
      <c r="SSO26" s="171"/>
      <c r="SSP26" s="171"/>
      <c r="SSQ26" s="171"/>
      <c r="SSR26" s="171"/>
      <c r="SSS26" s="171"/>
      <c r="SST26" s="172"/>
      <c r="SSU26" s="162"/>
      <c r="SSV26" s="171"/>
      <c r="SSW26" s="171"/>
      <c r="SSX26" s="171"/>
      <c r="SSY26" s="171"/>
      <c r="SSZ26" s="171"/>
      <c r="STA26" s="171"/>
      <c r="STB26" s="172"/>
      <c r="STC26" s="162"/>
      <c r="STD26" s="171"/>
      <c r="STE26" s="171"/>
      <c r="STF26" s="171"/>
      <c r="STG26" s="171"/>
      <c r="STH26" s="171"/>
      <c r="STI26" s="171"/>
      <c r="STJ26" s="172"/>
      <c r="STK26" s="162"/>
      <c r="STL26" s="171"/>
      <c r="STM26" s="171"/>
      <c r="STN26" s="171"/>
      <c r="STO26" s="171"/>
      <c r="STP26" s="171"/>
      <c r="STQ26" s="171"/>
      <c r="STR26" s="172"/>
      <c r="STS26" s="162"/>
      <c r="STT26" s="171"/>
      <c r="STU26" s="171"/>
      <c r="STV26" s="171"/>
      <c r="STW26" s="171"/>
      <c r="STX26" s="171"/>
      <c r="STY26" s="171"/>
      <c r="STZ26" s="172"/>
      <c r="SUA26" s="162"/>
      <c r="SUB26" s="171"/>
      <c r="SUC26" s="171"/>
      <c r="SUD26" s="171"/>
      <c r="SUE26" s="171"/>
      <c r="SUF26" s="171"/>
      <c r="SUG26" s="171"/>
      <c r="SUH26" s="172"/>
      <c r="SUI26" s="162"/>
      <c r="SUJ26" s="171"/>
      <c r="SUK26" s="171"/>
      <c r="SUL26" s="171"/>
      <c r="SUM26" s="171"/>
      <c r="SUN26" s="171"/>
      <c r="SUO26" s="171"/>
      <c r="SUP26" s="172"/>
      <c r="SUQ26" s="162"/>
      <c r="SUR26" s="171"/>
      <c r="SUS26" s="171"/>
      <c r="SUT26" s="171"/>
      <c r="SUU26" s="171"/>
      <c r="SUV26" s="171"/>
      <c r="SUW26" s="171"/>
      <c r="SUX26" s="172"/>
      <c r="SUY26" s="162"/>
      <c r="SUZ26" s="171"/>
      <c r="SVA26" s="171"/>
      <c r="SVB26" s="171"/>
      <c r="SVC26" s="171"/>
      <c r="SVD26" s="171"/>
      <c r="SVE26" s="171"/>
      <c r="SVF26" s="172"/>
      <c r="SVG26" s="162"/>
      <c r="SVH26" s="171"/>
      <c r="SVI26" s="171"/>
      <c r="SVJ26" s="171"/>
      <c r="SVK26" s="171"/>
      <c r="SVL26" s="171"/>
      <c r="SVM26" s="171"/>
      <c r="SVN26" s="172"/>
      <c r="SVO26" s="162"/>
      <c r="SVP26" s="171"/>
      <c r="SVQ26" s="171"/>
      <c r="SVR26" s="171"/>
      <c r="SVS26" s="171"/>
      <c r="SVT26" s="171"/>
      <c r="SVU26" s="171"/>
      <c r="SVV26" s="172"/>
      <c r="SVW26" s="162"/>
      <c r="SVX26" s="171"/>
      <c r="SVY26" s="171"/>
      <c r="SVZ26" s="171"/>
      <c r="SWA26" s="171"/>
      <c r="SWB26" s="171"/>
      <c r="SWC26" s="171"/>
      <c r="SWD26" s="172"/>
      <c r="SWE26" s="162"/>
      <c r="SWF26" s="171"/>
      <c r="SWG26" s="171"/>
      <c r="SWH26" s="171"/>
      <c r="SWI26" s="171"/>
      <c r="SWJ26" s="171"/>
      <c r="SWK26" s="171"/>
      <c r="SWL26" s="172"/>
      <c r="SWM26" s="162"/>
      <c r="SWN26" s="171"/>
      <c r="SWO26" s="171"/>
      <c r="SWP26" s="171"/>
      <c r="SWQ26" s="171"/>
      <c r="SWR26" s="171"/>
      <c r="SWS26" s="171"/>
      <c r="SWT26" s="172"/>
      <c r="SWU26" s="162"/>
      <c r="SWV26" s="171"/>
      <c r="SWW26" s="171"/>
      <c r="SWX26" s="171"/>
      <c r="SWY26" s="171"/>
      <c r="SWZ26" s="171"/>
      <c r="SXA26" s="171"/>
      <c r="SXB26" s="172"/>
      <c r="SXC26" s="162"/>
      <c r="SXD26" s="171"/>
      <c r="SXE26" s="171"/>
      <c r="SXF26" s="171"/>
      <c r="SXG26" s="171"/>
      <c r="SXH26" s="171"/>
      <c r="SXI26" s="171"/>
      <c r="SXJ26" s="172"/>
      <c r="SXK26" s="162"/>
      <c r="SXL26" s="171"/>
      <c r="SXM26" s="171"/>
      <c r="SXN26" s="171"/>
      <c r="SXO26" s="171"/>
      <c r="SXP26" s="171"/>
      <c r="SXQ26" s="171"/>
      <c r="SXR26" s="172"/>
      <c r="SXS26" s="162"/>
      <c r="SXT26" s="171"/>
      <c r="SXU26" s="171"/>
      <c r="SXV26" s="171"/>
      <c r="SXW26" s="171"/>
      <c r="SXX26" s="171"/>
      <c r="SXY26" s="171"/>
      <c r="SXZ26" s="172"/>
      <c r="SYA26" s="162"/>
      <c r="SYB26" s="171"/>
      <c r="SYC26" s="171"/>
      <c r="SYD26" s="171"/>
      <c r="SYE26" s="171"/>
      <c r="SYF26" s="171"/>
      <c r="SYG26" s="171"/>
      <c r="SYH26" s="172"/>
      <c r="SYI26" s="162"/>
      <c r="SYJ26" s="171"/>
      <c r="SYK26" s="171"/>
      <c r="SYL26" s="171"/>
      <c r="SYM26" s="171"/>
      <c r="SYN26" s="171"/>
      <c r="SYO26" s="171"/>
      <c r="SYP26" s="172"/>
      <c r="SYQ26" s="162"/>
      <c r="SYR26" s="171"/>
      <c r="SYS26" s="171"/>
      <c r="SYT26" s="171"/>
      <c r="SYU26" s="171"/>
      <c r="SYV26" s="171"/>
      <c r="SYW26" s="171"/>
      <c r="SYX26" s="172"/>
      <c r="SYY26" s="162"/>
      <c r="SYZ26" s="171"/>
      <c r="SZA26" s="171"/>
      <c r="SZB26" s="171"/>
      <c r="SZC26" s="171"/>
      <c r="SZD26" s="171"/>
      <c r="SZE26" s="171"/>
      <c r="SZF26" s="172"/>
      <c r="SZG26" s="162"/>
      <c r="SZH26" s="171"/>
      <c r="SZI26" s="171"/>
      <c r="SZJ26" s="171"/>
      <c r="SZK26" s="171"/>
      <c r="SZL26" s="171"/>
      <c r="SZM26" s="171"/>
      <c r="SZN26" s="172"/>
      <c r="SZO26" s="162"/>
      <c r="SZP26" s="171"/>
      <c r="SZQ26" s="171"/>
      <c r="SZR26" s="171"/>
      <c r="SZS26" s="171"/>
      <c r="SZT26" s="171"/>
      <c r="SZU26" s="171"/>
      <c r="SZV26" s="172"/>
      <c r="SZW26" s="162"/>
      <c r="SZX26" s="171"/>
      <c r="SZY26" s="171"/>
      <c r="SZZ26" s="171"/>
      <c r="TAA26" s="171"/>
      <c r="TAB26" s="171"/>
      <c r="TAC26" s="171"/>
      <c r="TAD26" s="172"/>
      <c r="TAE26" s="162"/>
      <c r="TAF26" s="171"/>
      <c r="TAG26" s="171"/>
      <c r="TAH26" s="171"/>
      <c r="TAI26" s="171"/>
      <c r="TAJ26" s="171"/>
      <c r="TAK26" s="171"/>
      <c r="TAL26" s="172"/>
      <c r="TAM26" s="162"/>
      <c r="TAN26" s="171"/>
      <c r="TAO26" s="171"/>
      <c r="TAP26" s="171"/>
      <c r="TAQ26" s="171"/>
      <c r="TAR26" s="171"/>
      <c r="TAS26" s="171"/>
      <c r="TAT26" s="172"/>
      <c r="TAU26" s="162"/>
      <c r="TAV26" s="171"/>
      <c r="TAW26" s="171"/>
      <c r="TAX26" s="171"/>
      <c r="TAY26" s="171"/>
      <c r="TAZ26" s="171"/>
      <c r="TBA26" s="171"/>
      <c r="TBB26" s="172"/>
      <c r="TBC26" s="162"/>
      <c r="TBD26" s="171"/>
      <c r="TBE26" s="171"/>
      <c r="TBF26" s="171"/>
      <c r="TBG26" s="171"/>
      <c r="TBH26" s="171"/>
      <c r="TBI26" s="171"/>
      <c r="TBJ26" s="172"/>
      <c r="TBK26" s="162"/>
      <c r="TBL26" s="171"/>
      <c r="TBM26" s="171"/>
      <c r="TBN26" s="171"/>
      <c r="TBO26" s="171"/>
      <c r="TBP26" s="171"/>
      <c r="TBQ26" s="171"/>
      <c r="TBR26" s="172"/>
      <c r="TBS26" s="162"/>
      <c r="TBT26" s="171"/>
      <c r="TBU26" s="171"/>
      <c r="TBV26" s="171"/>
      <c r="TBW26" s="171"/>
      <c r="TBX26" s="171"/>
      <c r="TBY26" s="171"/>
      <c r="TBZ26" s="172"/>
      <c r="TCA26" s="162"/>
      <c r="TCB26" s="171"/>
      <c r="TCC26" s="171"/>
      <c r="TCD26" s="171"/>
      <c r="TCE26" s="171"/>
      <c r="TCF26" s="171"/>
      <c r="TCG26" s="171"/>
      <c r="TCH26" s="172"/>
      <c r="TCI26" s="162"/>
      <c r="TCJ26" s="171"/>
      <c r="TCK26" s="171"/>
      <c r="TCL26" s="171"/>
      <c r="TCM26" s="171"/>
      <c r="TCN26" s="171"/>
      <c r="TCO26" s="171"/>
      <c r="TCP26" s="172"/>
      <c r="TCQ26" s="162"/>
      <c r="TCR26" s="171"/>
      <c r="TCS26" s="171"/>
      <c r="TCT26" s="171"/>
      <c r="TCU26" s="171"/>
      <c r="TCV26" s="171"/>
      <c r="TCW26" s="171"/>
      <c r="TCX26" s="172"/>
      <c r="TCY26" s="162"/>
      <c r="TCZ26" s="171"/>
      <c r="TDA26" s="171"/>
      <c r="TDB26" s="171"/>
      <c r="TDC26" s="171"/>
      <c r="TDD26" s="171"/>
      <c r="TDE26" s="171"/>
      <c r="TDF26" s="172"/>
      <c r="TDG26" s="162"/>
      <c r="TDH26" s="171"/>
      <c r="TDI26" s="171"/>
      <c r="TDJ26" s="171"/>
      <c r="TDK26" s="171"/>
      <c r="TDL26" s="171"/>
      <c r="TDM26" s="171"/>
      <c r="TDN26" s="172"/>
      <c r="TDO26" s="162"/>
      <c r="TDP26" s="171"/>
      <c r="TDQ26" s="171"/>
      <c r="TDR26" s="171"/>
      <c r="TDS26" s="171"/>
      <c r="TDT26" s="171"/>
      <c r="TDU26" s="171"/>
      <c r="TDV26" s="172"/>
      <c r="TDW26" s="162"/>
      <c r="TDX26" s="171"/>
      <c r="TDY26" s="171"/>
      <c r="TDZ26" s="171"/>
      <c r="TEA26" s="171"/>
      <c r="TEB26" s="171"/>
      <c r="TEC26" s="171"/>
      <c r="TED26" s="172"/>
      <c r="TEE26" s="162"/>
      <c r="TEF26" s="171"/>
      <c r="TEG26" s="171"/>
      <c r="TEH26" s="171"/>
      <c r="TEI26" s="171"/>
      <c r="TEJ26" s="171"/>
      <c r="TEK26" s="171"/>
      <c r="TEL26" s="172"/>
      <c r="TEM26" s="162"/>
      <c r="TEN26" s="171"/>
      <c r="TEO26" s="171"/>
      <c r="TEP26" s="171"/>
      <c r="TEQ26" s="171"/>
      <c r="TER26" s="171"/>
      <c r="TES26" s="171"/>
      <c r="TET26" s="172"/>
      <c r="TEU26" s="162"/>
      <c r="TEV26" s="171"/>
      <c r="TEW26" s="171"/>
      <c r="TEX26" s="171"/>
      <c r="TEY26" s="171"/>
      <c r="TEZ26" s="171"/>
      <c r="TFA26" s="171"/>
      <c r="TFB26" s="172"/>
      <c r="TFC26" s="162"/>
      <c r="TFD26" s="171"/>
      <c r="TFE26" s="171"/>
      <c r="TFF26" s="171"/>
      <c r="TFG26" s="171"/>
      <c r="TFH26" s="171"/>
      <c r="TFI26" s="171"/>
      <c r="TFJ26" s="172"/>
      <c r="TFK26" s="162"/>
      <c r="TFL26" s="171"/>
      <c r="TFM26" s="171"/>
      <c r="TFN26" s="171"/>
      <c r="TFO26" s="171"/>
      <c r="TFP26" s="171"/>
      <c r="TFQ26" s="171"/>
      <c r="TFR26" s="172"/>
      <c r="TFS26" s="162"/>
      <c r="TFT26" s="171"/>
      <c r="TFU26" s="171"/>
      <c r="TFV26" s="171"/>
      <c r="TFW26" s="171"/>
      <c r="TFX26" s="171"/>
      <c r="TFY26" s="171"/>
      <c r="TFZ26" s="172"/>
      <c r="TGA26" s="162"/>
      <c r="TGB26" s="171"/>
      <c r="TGC26" s="171"/>
      <c r="TGD26" s="171"/>
      <c r="TGE26" s="171"/>
      <c r="TGF26" s="171"/>
      <c r="TGG26" s="171"/>
      <c r="TGH26" s="172"/>
      <c r="TGI26" s="162"/>
      <c r="TGJ26" s="171"/>
      <c r="TGK26" s="171"/>
      <c r="TGL26" s="171"/>
      <c r="TGM26" s="171"/>
      <c r="TGN26" s="171"/>
      <c r="TGO26" s="171"/>
      <c r="TGP26" s="172"/>
      <c r="TGQ26" s="162"/>
      <c r="TGR26" s="171"/>
      <c r="TGS26" s="171"/>
      <c r="TGT26" s="171"/>
      <c r="TGU26" s="171"/>
      <c r="TGV26" s="171"/>
      <c r="TGW26" s="171"/>
      <c r="TGX26" s="172"/>
      <c r="TGY26" s="162"/>
      <c r="TGZ26" s="171"/>
      <c r="THA26" s="171"/>
      <c r="THB26" s="171"/>
      <c r="THC26" s="171"/>
      <c r="THD26" s="171"/>
      <c r="THE26" s="171"/>
      <c r="THF26" s="172"/>
      <c r="THG26" s="162"/>
      <c r="THH26" s="171"/>
      <c r="THI26" s="171"/>
      <c r="THJ26" s="171"/>
      <c r="THK26" s="171"/>
      <c r="THL26" s="171"/>
      <c r="THM26" s="171"/>
      <c r="THN26" s="172"/>
      <c r="THO26" s="162"/>
      <c r="THP26" s="171"/>
      <c r="THQ26" s="171"/>
      <c r="THR26" s="171"/>
      <c r="THS26" s="171"/>
      <c r="THT26" s="171"/>
      <c r="THU26" s="171"/>
      <c r="THV26" s="172"/>
      <c r="THW26" s="162"/>
      <c r="THX26" s="171"/>
      <c r="THY26" s="171"/>
      <c r="THZ26" s="171"/>
      <c r="TIA26" s="171"/>
      <c r="TIB26" s="171"/>
      <c r="TIC26" s="171"/>
      <c r="TID26" s="172"/>
      <c r="TIE26" s="162"/>
      <c r="TIF26" s="171"/>
      <c r="TIG26" s="171"/>
      <c r="TIH26" s="171"/>
      <c r="TII26" s="171"/>
      <c r="TIJ26" s="171"/>
      <c r="TIK26" s="171"/>
      <c r="TIL26" s="172"/>
      <c r="TIM26" s="162"/>
      <c r="TIN26" s="171"/>
      <c r="TIO26" s="171"/>
      <c r="TIP26" s="171"/>
      <c r="TIQ26" s="171"/>
      <c r="TIR26" s="171"/>
      <c r="TIS26" s="171"/>
      <c r="TIT26" s="172"/>
      <c r="TIU26" s="162"/>
      <c r="TIV26" s="171"/>
      <c r="TIW26" s="171"/>
      <c r="TIX26" s="171"/>
      <c r="TIY26" s="171"/>
      <c r="TIZ26" s="171"/>
      <c r="TJA26" s="171"/>
      <c r="TJB26" s="172"/>
      <c r="TJC26" s="162"/>
      <c r="TJD26" s="171"/>
      <c r="TJE26" s="171"/>
      <c r="TJF26" s="171"/>
      <c r="TJG26" s="171"/>
      <c r="TJH26" s="171"/>
      <c r="TJI26" s="171"/>
      <c r="TJJ26" s="172"/>
      <c r="TJK26" s="162"/>
      <c r="TJL26" s="171"/>
      <c r="TJM26" s="171"/>
      <c r="TJN26" s="171"/>
      <c r="TJO26" s="171"/>
      <c r="TJP26" s="171"/>
      <c r="TJQ26" s="171"/>
      <c r="TJR26" s="172"/>
      <c r="TJS26" s="162"/>
      <c r="TJT26" s="171"/>
      <c r="TJU26" s="171"/>
      <c r="TJV26" s="171"/>
      <c r="TJW26" s="171"/>
      <c r="TJX26" s="171"/>
      <c r="TJY26" s="171"/>
      <c r="TJZ26" s="172"/>
      <c r="TKA26" s="162"/>
      <c r="TKB26" s="171"/>
      <c r="TKC26" s="171"/>
      <c r="TKD26" s="171"/>
      <c r="TKE26" s="171"/>
      <c r="TKF26" s="171"/>
      <c r="TKG26" s="171"/>
      <c r="TKH26" s="172"/>
      <c r="TKI26" s="162"/>
      <c r="TKJ26" s="171"/>
      <c r="TKK26" s="171"/>
      <c r="TKL26" s="171"/>
      <c r="TKM26" s="171"/>
      <c r="TKN26" s="171"/>
      <c r="TKO26" s="171"/>
      <c r="TKP26" s="172"/>
      <c r="TKQ26" s="162"/>
      <c r="TKR26" s="171"/>
      <c r="TKS26" s="171"/>
      <c r="TKT26" s="171"/>
      <c r="TKU26" s="171"/>
      <c r="TKV26" s="171"/>
      <c r="TKW26" s="171"/>
      <c r="TKX26" s="172"/>
      <c r="TKY26" s="162"/>
      <c r="TKZ26" s="171"/>
      <c r="TLA26" s="171"/>
      <c r="TLB26" s="171"/>
      <c r="TLC26" s="171"/>
      <c r="TLD26" s="171"/>
      <c r="TLE26" s="171"/>
      <c r="TLF26" s="172"/>
      <c r="TLG26" s="162"/>
      <c r="TLH26" s="171"/>
      <c r="TLI26" s="171"/>
      <c r="TLJ26" s="171"/>
      <c r="TLK26" s="171"/>
      <c r="TLL26" s="171"/>
      <c r="TLM26" s="171"/>
      <c r="TLN26" s="172"/>
      <c r="TLO26" s="162"/>
      <c r="TLP26" s="171"/>
      <c r="TLQ26" s="171"/>
      <c r="TLR26" s="171"/>
      <c r="TLS26" s="171"/>
      <c r="TLT26" s="171"/>
      <c r="TLU26" s="171"/>
      <c r="TLV26" s="172"/>
      <c r="TLW26" s="162"/>
      <c r="TLX26" s="171"/>
      <c r="TLY26" s="171"/>
      <c r="TLZ26" s="171"/>
      <c r="TMA26" s="171"/>
      <c r="TMB26" s="171"/>
      <c r="TMC26" s="171"/>
      <c r="TMD26" s="172"/>
      <c r="TME26" s="162"/>
      <c r="TMF26" s="171"/>
      <c r="TMG26" s="171"/>
      <c r="TMH26" s="171"/>
      <c r="TMI26" s="171"/>
      <c r="TMJ26" s="171"/>
      <c r="TMK26" s="171"/>
      <c r="TML26" s="172"/>
      <c r="TMM26" s="162"/>
      <c r="TMN26" s="171"/>
      <c r="TMO26" s="171"/>
      <c r="TMP26" s="171"/>
      <c r="TMQ26" s="171"/>
      <c r="TMR26" s="171"/>
      <c r="TMS26" s="171"/>
      <c r="TMT26" s="172"/>
      <c r="TMU26" s="162"/>
      <c r="TMV26" s="171"/>
      <c r="TMW26" s="171"/>
      <c r="TMX26" s="171"/>
      <c r="TMY26" s="171"/>
      <c r="TMZ26" s="171"/>
      <c r="TNA26" s="171"/>
      <c r="TNB26" s="172"/>
      <c r="TNC26" s="162"/>
      <c r="TND26" s="171"/>
      <c r="TNE26" s="171"/>
      <c r="TNF26" s="171"/>
      <c r="TNG26" s="171"/>
      <c r="TNH26" s="171"/>
      <c r="TNI26" s="171"/>
      <c r="TNJ26" s="172"/>
      <c r="TNK26" s="162"/>
      <c r="TNL26" s="171"/>
      <c r="TNM26" s="171"/>
      <c r="TNN26" s="171"/>
      <c r="TNO26" s="171"/>
      <c r="TNP26" s="171"/>
      <c r="TNQ26" s="171"/>
      <c r="TNR26" s="172"/>
      <c r="TNS26" s="162"/>
      <c r="TNT26" s="171"/>
      <c r="TNU26" s="171"/>
      <c r="TNV26" s="171"/>
      <c r="TNW26" s="171"/>
      <c r="TNX26" s="171"/>
      <c r="TNY26" s="171"/>
      <c r="TNZ26" s="172"/>
      <c r="TOA26" s="162"/>
      <c r="TOB26" s="171"/>
      <c r="TOC26" s="171"/>
      <c r="TOD26" s="171"/>
      <c r="TOE26" s="171"/>
      <c r="TOF26" s="171"/>
      <c r="TOG26" s="171"/>
      <c r="TOH26" s="172"/>
      <c r="TOI26" s="162"/>
      <c r="TOJ26" s="171"/>
      <c r="TOK26" s="171"/>
      <c r="TOL26" s="171"/>
      <c r="TOM26" s="171"/>
      <c r="TON26" s="171"/>
      <c r="TOO26" s="171"/>
      <c r="TOP26" s="172"/>
      <c r="TOQ26" s="162"/>
      <c r="TOR26" s="171"/>
      <c r="TOS26" s="171"/>
      <c r="TOT26" s="171"/>
      <c r="TOU26" s="171"/>
      <c r="TOV26" s="171"/>
      <c r="TOW26" s="171"/>
      <c r="TOX26" s="172"/>
      <c r="TOY26" s="162"/>
      <c r="TOZ26" s="171"/>
      <c r="TPA26" s="171"/>
      <c r="TPB26" s="171"/>
      <c r="TPC26" s="171"/>
      <c r="TPD26" s="171"/>
      <c r="TPE26" s="171"/>
      <c r="TPF26" s="172"/>
      <c r="TPG26" s="162"/>
      <c r="TPH26" s="171"/>
      <c r="TPI26" s="171"/>
      <c r="TPJ26" s="171"/>
      <c r="TPK26" s="171"/>
      <c r="TPL26" s="171"/>
      <c r="TPM26" s="171"/>
      <c r="TPN26" s="172"/>
      <c r="TPO26" s="162"/>
      <c r="TPP26" s="171"/>
      <c r="TPQ26" s="171"/>
      <c r="TPR26" s="171"/>
      <c r="TPS26" s="171"/>
      <c r="TPT26" s="171"/>
      <c r="TPU26" s="171"/>
      <c r="TPV26" s="172"/>
      <c r="TPW26" s="162"/>
      <c r="TPX26" s="171"/>
      <c r="TPY26" s="171"/>
      <c r="TPZ26" s="171"/>
      <c r="TQA26" s="171"/>
      <c r="TQB26" s="171"/>
      <c r="TQC26" s="171"/>
      <c r="TQD26" s="172"/>
      <c r="TQE26" s="162"/>
      <c r="TQF26" s="171"/>
      <c r="TQG26" s="171"/>
      <c r="TQH26" s="171"/>
      <c r="TQI26" s="171"/>
      <c r="TQJ26" s="171"/>
      <c r="TQK26" s="171"/>
      <c r="TQL26" s="172"/>
      <c r="TQM26" s="162"/>
      <c r="TQN26" s="171"/>
      <c r="TQO26" s="171"/>
      <c r="TQP26" s="171"/>
      <c r="TQQ26" s="171"/>
      <c r="TQR26" s="171"/>
      <c r="TQS26" s="171"/>
      <c r="TQT26" s="172"/>
      <c r="TQU26" s="162"/>
      <c r="TQV26" s="171"/>
      <c r="TQW26" s="171"/>
      <c r="TQX26" s="171"/>
      <c r="TQY26" s="171"/>
      <c r="TQZ26" s="171"/>
      <c r="TRA26" s="171"/>
      <c r="TRB26" s="172"/>
      <c r="TRC26" s="162"/>
      <c r="TRD26" s="171"/>
      <c r="TRE26" s="171"/>
      <c r="TRF26" s="171"/>
      <c r="TRG26" s="171"/>
      <c r="TRH26" s="171"/>
      <c r="TRI26" s="171"/>
      <c r="TRJ26" s="172"/>
      <c r="TRK26" s="162"/>
      <c r="TRL26" s="171"/>
      <c r="TRM26" s="171"/>
      <c r="TRN26" s="171"/>
      <c r="TRO26" s="171"/>
      <c r="TRP26" s="171"/>
      <c r="TRQ26" s="171"/>
      <c r="TRR26" s="172"/>
      <c r="TRS26" s="162"/>
      <c r="TRT26" s="171"/>
      <c r="TRU26" s="171"/>
      <c r="TRV26" s="171"/>
      <c r="TRW26" s="171"/>
      <c r="TRX26" s="171"/>
      <c r="TRY26" s="171"/>
      <c r="TRZ26" s="172"/>
      <c r="TSA26" s="162"/>
      <c r="TSB26" s="171"/>
      <c r="TSC26" s="171"/>
      <c r="TSD26" s="171"/>
      <c r="TSE26" s="171"/>
      <c r="TSF26" s="171"/>
      <c r="TSG26" s="171"/>
      <c r="TSH26" s="172"/>
      <c r="TSI26" s="162"/>
      <c r="TSJ26" s="171"/>
      <c r="TSK26" s="171"/>
      <c r="TSL26" s="171"/>
      <c r="TSM26" s="171"/>
      <c r="TSN26" s="171"/>
      <c r="TSO26" s="171"/>
      <c r="TSP26" s="172"/>
      <c r="TSQ26" s="162"/>
      <c r="TSR26" s="171"/>
      <c r="TSS26" s="171"/>
      <c r="TST26" s="171"/>
      <c r="TSU26" s="171"/>
      <c r="TSV26" s="171"/>
      <c r="TSW26" s="171"/>
      <c r="TSX26" s="172"/>
      <c r="TSY26" s="162"/>
      <c r="TSZ26" s="171"/>
      <c r="TTA26" s="171"/>
      <c r="TTB26" s="171"/>
      <c r="TTC26" s="171"/>
      <c r="TTD26" s="171"/>
      <c r="TTE26" s="171"/>
      <c r="TTF26" s="172"/>
      <c r="TTG26" s="162"/>
      <c r="TTH26" s="171"/>
      <c r="TTI26" s="171"/>
      <c r="TTJ26" s="171"/>
      <c r="TTK26" s="171"/>
      <c r="TTL26" s="171"/>
      <c r="TTM26" s="171"/>
      <c r="TTN26" s="172"/>
      <c r="TTO26" s="162"/>
      <c r="TTP26" s="171"/>
      <c r="TTQ26" s="171"/>
      <c r="TTR26" s="171"/>
      <c r="TTS26" s="171"/>
      <c r="TTT26" s="171"/>
      <c r="TTU26" s="171"/>
      <c r="TTV26" s="172"/>
      <c r="TTW26" s="162"/>
      <c r="TTX26" s="171"/>
      <c r="TTY26" s="171"/>
      <c r="TTZ26" s="171"/>
      <c r="TUA26" s="171"/>
      <c r="TUB26" s="171"/>
      <c r="TUC26" s="171"/>
      <c r="TUD26" s="172"/>
      <c r="TUE26" s="162"/>
      <c r="TUF26" s="171"/>
      <c r="TUG26" s="171"/>
      <c r="TUH26" s="171"/>
      <c r="TUI26" s="171"/>
      <c r="TUJ26" s="171"/>
      <c r="TUK26" s="171"/>
      <c r="TUL26" s="172"/>
      <c r="TUM26" s="162"/>
      <c r="TUN26" s="171"/>
      <c r="TUO26" s="171"/>
      <c r="TUP26" s="171"/>
      <c r="TUQ26" s="171"/>
      <c r="TUR26" s="171"/>
      <c r="TUS26" s="171"/>
      <c r="TUT26" s="172"/>
      <c r="TUU26" s="162"/>
      <c r="TUV26" s="171"/>
      <c r="TUW26" s="171"/>
      <c r="TUX26" s="171"/>
      <c r="TUY26" s="171"/>
      <c r="TUZ26" s="171"/>
      <c r="TVA26" s="171"/>
      <c r="TVB26" s="172"/>
      <c r="TVC26" s="162"/>
      <c r="TVD26" s="171"/>
      <c r="TVE26" s="171"/>
      <c r="TVF26" s="171"/>
      <c r="TVG26" s="171"/>
      <c r="TVH26" s="171"/>
      <c r="TVI26" s="171"/>
      <c r="TVJ26" s="172"/>
      <c r="TVK26" s="162"/>
      <c r="TVL26" s="171"/>
      <c r="TVM26" s="171"/>
      <c r="TVN26" s="171"/>
      <c r="TVO26" s="171"/>
      <c r="TVP26" s="171"/>
      <c r="TVQ26" s="171"/>
      <c r="TVR26" s="172"/>
      <c r="TVS26" s="162"/>
      <c r="TVT26" s="171"/>
      <c r="TVU26" s="171"/>
      <c r="TVV26" s="171"/>
      <c r="TVW26" s="171"/>
      <c r="TVX26" s="171"/>
      <c r="TVY26" s="171"/>
      <c r="TVZ26" s="172"/>
      <c r="TWA26" s="162"/>
      <c r="TWB26" s="171"/>
      <c r="TWC26" s="171"/>
      <c r="TWD26" s="171"/>
      <c r="TWE26" s="171"/>
      <c r="TWF26" s="171"/>
      <c r="TWG26" s="171"/>
      <c r="TWH26" s="172"/>
      <c r="TWI26" s="162"/>
      <c r="TWJ26" s="171"/>
      <c r="TWK26" s="171"/>
      <c r="TWL26" s="171"/>
      <c r="TWM26" s="171"/>
      <c r="TWN26" s="171"/>
      <c r="TWO26" s="171"/>
      <c r="TWP26" s="172"/>
      <c r="TWQ26" s="162"/>
      <c r="TWR26" s="171"/>
      <c r="TWS26" s="171"/>
      <c r="TWT26" s="171"/>
      <c r="TWU26" s="171"/>
      <c r="TWV26" s="171"/>
      <c r="TWW26" s="171"/>
      <c r="TWX26" s="172"/>
      <c r="TWY26" s="162"/>
      <c r="TWZ26" s="171"/>
      <c r="TXA26" s="171"/>
      <c r="TXB26" s="171"/>
      <c r="TXC26" s="171"/>
      <c r="TXD26" s="171"/>
      <c r="TXE26" s="171"/>
      <c r="TXF26" s="172"/>
      <c r="TXG26" s="162"/>
      <c r="TXH26" s="171"/>
      <c r="TXI26" s="171"/>
      <c r="TXJ26" s="171"/>
      <c r="TXK26" s="171"/>
      <c r="TXL26" s="171"/>
      <c r="TXM26" s="171"/>
      <c r="TXN26" s="172"/>
      <c r="TXO26" s="162"/>
      <c r="TXP26" s="171"/>
      <c r="TXQ26" s="171"/>
      <c r="TXR26" s="171"/>
      <c r="TXS26" s="171"/>
      <c r="TXT26" s="171"/>
      <c r="TXU26" s="171"/>
      <c r="TXV26" s="172"/>
      <c r="TXW26" s="162"/>
      <c r="TXX26" s="171"/>
      <c r="TXY26" s="171"/>
      <c r="TXZ26" s="171"/>
      <c r="TYA26" s="171"/>
      <c r="TYB26" s="171"/>
      <c r="TYC26" s="171"/>
      <c r="TYD26" s="172"/>
      <c r="TYE26" s="162"/>
      <c r="TYF26" s="171"/>
      <c r="TYG26" s="171"/>
      <c r="TYH26" s="171"/>
      <c r="TYI26" s="171"/>
      <c r="TYJ26" s="171"/>
      <c r="TYK26" s="171"/>
      <c r="TYL26" s="172"/>
      <c r="TYM26" s="162"/>
      <c r="TYN26" s="171"/>
      <c r="TYO26" s="171"/>
      <c r="TYP26" s="171"/>
      <c r="TYQ26" s="171"/>
      <c r="TYR26" s="171"/>
      <c r="TYS26" s="171"/>
      <c r="TYT26" s="172"/>
      <c r="TYU26" s="162"/>
      <c r="TYV26" s="171"/>
      <c r="TYW26" s="171"/>
      <c r="TYX26" s="171"/>
      <c r="TYY26" s="171"/>
      <c r="TYZ26" s="171"/>
      <c r="TZA26" s="171"/>
      <c r="TZB26" s="172"/>
      <c r="TZC26" s="162"/>
      <c r="TZD26" s="171"/>
      <c r="TZE26" s="171"/>
      <c r="TZF26" s="171"/>
      <c r="TZG26" s="171"/>
      <c r="TZH26" s="171"/>
      <c r="TZI26" s="171"/>
      <c r="TZJ26" s="172"/>
      <c r="TZK26" s="162"/>
      <c r="TZL26" s="171"/>
      <c r="TZM26" s="171"/>
      <c r="TZN26" s="171"/>
      <c r="TZO26" s="171"/>
      <c r="TZP26" s="171"/>
      <c r="TZQ26" s="171"/>
      <c r="TZR26" s="172"/>
      <c r="TZS26" s="162"/>
      <c r="TZT26" s="171"/>
      <c r="TZU26" s="171"/>
      <c r="TZV26" s="171"/>
      <c r="TZW26" s="171"/>
      <c r="TZX26" s="171"/>
      <c r="TZY26" s="171"/>
      <c r="TZZ26" s="172"/>
      <c r="UAA26" s="162"/>
      <c r="UAB26" s="171"/>
      <c r="UAC26" s="171"/>
      <c r="UAD26" s="171"/>
      <c r="UAE26" s="171"/>
      <c r="UAF26" s="171"/>
      <c r="UAG26" s="171"/>
      <c r="UAH26" s="172"/>
      <c r="UAI26" s="162"/>
      <c r="UAJ26" s="171"/>
      <c r="UAK26" s="171"/>
      <c r="UAL26" s="171"/>
      <c r="UAM26" s="171"/>
      <c r="UAN26" s="171"/>
      <c r="UAO26" s="171"/>
      <c r="UAP26" s="172"/>
      <c r="UAQ26" s="162"/>
      <c r="UAR26" s="171"/>
      <c r="UAS26" s="171"/>
      <c r="UAT26" s="171"/>
      <c r="UAU26" s="171"/>
      <c r="UAV26" s="171"/>
      <c r="UAW26" s="171"/>
      <c r="UAX26" s="172"/>
      <c r="UAY26" s="162"/>
      <c r="UAZ26" s="171"/>
      <c r="UBA26" s="171"/>
      <c r="UBB26" s="171"/>
      <c r="UBC26" s="171"/>
      <c r="UBD26" s="171"/>
      <c r="UBE26" s="171"/>
      <c r="UBF26" s="172"/>
      <c r="UBG26" s="162"/>
      <c r="UBH26" s="171"/>
      <c r="UBI26" s="171"/>
      <c r="UBJ26" s="171"/>
      <c r="UBK26" s="171"/>
      <c r="UBL26" s="171"/>
      <c r="UBM26" s="171"/>
      <c r="UBN26" s="172"/>
      <c r="UBO26" s="162"/>
      <c r="UBP26" s="171"/>
      <c r="UBQ26" s="171"/>
      <c r="UBR26" s="171"/>
      <c r="UBS26" s="171"/>
      <c r="UBT26" s="171"/>
      <c r="UBU26" s="171"/>
      <c r="UBV26" s="172"/>
      <c r="UBW26" s="162"/>
      <c r="UBX26" s="171"/>
      <c r="UBY26" s="171"/>
      <c r="UBZ26" s="171"/>
      <c r="UCA26" s="171"/>
      <c r="UCB26" s="171"/>
      <c r="UCC26" s="171"/>
      <c r="UCD26" s="172"/>
      <c r="UCE26" s="162"/>
      <c r="UCF26" s="171"/>
      <c r="UCG26" s="171"/>
      <c r="UCH26" s="171"/>
      <c r="UCI26" s="171"/>
      <c r="UCJ26" s="171"/>
      <c r="UCK26" s="171"/>
      <c r="UCL26" s="172"/>
      <c r="UCM26" s="162"/>
      <c r="UCN26" s="171"/>
      <c r="UCO26" s="171"/>
      <c r="UCP26" s="171"/>
      <c r="UCQ26" s="171"/>
      <c r="UCR26" s="171"/>
      <c r="UCS26" s="171"/>
      <c r="UCT26" s="172"/>
      <c r="UCU26" s="162"/>
      <c r="UCV26" s="171"/>
      <c r="UCW26" s="171"/>
      <c r="UCX26" s="171"/>
      <c r="UCY26" s="171"/>
      <c r="UCZ26" s="171"/>
      <c r="UDA26" s="171"/>
      <c r="UDB26" s="172"/>
      <c r="UDC26" s="162"/>
      <c r="UDD26" s="171"/>
      <c r="UDE26" s="171"/>
      <c r="UDF26" s="171"/>
      <c r="UDG26" s="171"/>
      <c r="UDH26" s="171"/>
      <c r="UDI26" s="171"/>
      <c r="UDJ26" s="172"/>
      <c r="UDK26" s="162"/>
      <c r="UDL26" s="171"/>
      <c r="UDM26" s="171"/>
      <c r="UDN26" s="171"/>
      <c r="UDO26" s="171"/>
      <c r="UDP26" s="171"/>
      <c r="UDQ26" s="171"/>
      <c r="UDR26" s="172"/>
      <c r="UDS26" s="162"/>
      <c r="UDT26" s="171"/>
      <c r="UDU26" s="171"/>
      <c r="UDV26" s="171"/>
      <c r="UDW26" s="171"/>
      <c r="UDX26" s="171"/>
      <c r="UDY26" s="171"/>
      <c r="UDZ26" s="172"/>
      <c r="UEA26" s="162"/>
      <c r="UEB26" s="171"/>
      <c r="UEC26" s="171"/>
      <c r="UED26" s="171"/>
      <c r="UEE26" s="171"/>
      <c r="UEF26" s="171"/>
      <c r="UEG26" s="171"/>
      <c r="UEH26" s="172"/>
      <c r="UEI26" s="162"/>
      <c r="UEJ26" s="171"/>
      <c r="UEK26" s="171"/>
      <c r="UEL26" s="171"/>
      <c r="UEM26" s="171"/>
      <c r="UEN26" s="171"/>
      <c r="UEO26" s="171"/>
      <c r="UEP26" s="172"/>
      <c r="UEQ26" s="162"/>
      <c r="UER26" s="171"/>
      <c r="UES26" s="171"/>
      <c r="UET26" s="171"/>
      <c r="UEU26" s="171"/>
      <c r="UEV26" s="171"/>
      <c r="UEW26" s="171"/>
      <c r="UEX26" s="172"/>
      <c r="UEY26" s="162"/>
      <c r="UEZ26" s="171"/>
      <c r="UFA26" s="171"/>
      <c r="UFB26" s="171"/>
      <c r="UFC26" s="171"/>
      <c r="UFD26" s="171"/>
      <c r="UFE26" s="171"/>
      <c r="UFF26" s="172"/>
      <c r="UFG26" s="162"/>
      <c r="UFH26" s="171"/>
      <c r="UFI26" s="171"/>
      <c r="UFJ26" s="171"/>
      <c r="UFK26" s="171"/>
      <c r="UFL26" s="171"/>
      <c r="UFM26" s="171"/>
      <c r="UFN26" s="172"/>
      <c r="UFO26" s="162"/>
      <c r="UFP26" s="171"/>
      <c r="UFQ26" s="171"/>
      <c r="UFR26" s="171"/>
      <c r="UFS26" s="171"/>
      <c r="UFT26" s="171"/>
      <c r="UFU26" s="171"/>
      <c r="UFV26" s="172"/>
      <c r="UFW26" s="162"/>
      <c r="UFX26" s="171"/>
      <c r="UFY26" s="171"/>
      <c r="UFZ26" s="171"/>
      <c r="UGA26" s="171"/>
      <c r="UGB26" s="171"/>
      <c r="UGC26" s="171"/>
      <c r="UGD26" s="172"/>
      <c r="UGE26" s="162"/>
      <c r="UGF26" s="171"/>
      <c r="UGG26" s="171"/>
      <c r="UGH26" s="171"/>
      <c r="UGI26" s="171"/>
      <c r="UGJ26" s="171"/>
      <c r="UGK26" s="171"/>
      <c r="UGL26" s="172"/>
      <c r="UGM26" s="162"/>
      <c r="UGN26" s="171"/>
      <c r="UGO26" s="171"/>
      <c r="UGP26" s="171"/>
      <c r="UGQ26" s="171"/>
      <c r="UGR26" s="171"/>
      <c r="UGS26" s="171"/>
      <c r="UGT26" s="172"/>
      <c r="UGU26" s="162"/>
      <c r="UGV26" s="171"/>
      <c r="UGW26" s="171"/>
      <c r="UGX26" s="171"/>
      <c r="UGY26" s="171"/>
      <c r="UGZ26" s="171"/>
      <c r="UHA26" s="171"/>
      <c r="UHB26" s="172"/>
      <c r="UHC26" s="162"/>
      <c r="UHD26" s="171"/>
      <c r="UHE26" s="171"/>
      <c r="UHF26" s="171"/>
      <c r="UHG26" s="171"/>
      <c r="UHH26" s="171"/>
      <c r="UHI26" s="171"/>
      <c r="UHJ26" s="172"/>
      <c r="UHK26" s="162"/>
      <c r="UHL26" s="171"/>
      <c r="UHM26" s="171"/>
      <c r="UHN26" s="171"/>
      <c r="UHO26" s="171"/>
      <c r="UHP26" s="171"/>
      <c r="UHQ26" s="171"/>
      <c r="UHR26" s="172"/>
      <c r="UHS26" s="162"/>
      <c r="UHT26" s="171"/>
      <c r="UHU26" s="171"/>
      <c r="UHV26" s="171"/>
      <c r="UHW26" s="171"/>
      <c r="UHX26" s="171"/>
      <c r="UHY26" s="171"/>
      <c r="UHZ26" s="172"/>
      <c r="UIA26" s="162"/>
      <c r="UIB26" s="171"/>
      <c r="UIC26" s="171"/>
      <c r="UID26" s="171"/>
      <c r="UIE26" s="171"/>
      <c r="UIF26" s="171"/>
      <c r="UIG26" s="171"/>
      <c r="UIH26" s="172"/>
      <c r="UII26" s="162"/>
      <c r="UIJ26" s="171"/>
      <c r="UIK26" s="171"/>
      <c r="UIL26" s="171"/>
      <c r="UIM26" s="171"/>
      <c r="UIN26" s="171"/>
      <c r="UIO26" s="171"/>
      <c r="UIP26" s="172"/>
      <c r="UIQ26" s="162"/>
      <c r="UIR26" s="171"/>
      <c r="UIS26" s="171"/>
      <c r="UIT26" s="171"/>
      <c r="UIU26" s="171"/>
      <c r="UIV26" s="171"/>
      <c r="UIW26" s="171"/>
      <c r="UIX26" s="172"/>
      <c r="UIY26" s="162"/>
      <c r="UIZ26" s="171"/>
      <c r="UJA26" s="171"/>
      <c r="UJB26" s="171"/>
      <c r="UJC26" s="171"/>
      <c r="UJD26" s="171"/>
      <c r="UJE26" s="171"/>
      <c r="UJF26" s="172"/>
      <c r="UJG26" s="162"/>
      <c r="UJH26" s="171"/>
      <c r="UJI26" s="171"/>
      <c r="UJJ26" s="171"/>
      <c r="UJK26" s="171"/>
      <c r="UJL26" s="171"/>
      <c r="UJM26" s="171"/>
      <c r="UJN26" s="172"/>
      <c r="UJO26" s="162"/>
      <c r="UJP26" s="171"/>
      <c r="UJQ26" s="171"/>
      <c r="UJR26" s="171"/>
      <c r="UJS26" s="171"/>
      <c r="UJT26" s="171"/>
      <c r="UJU26" s="171"/>
      <c r="UJV26" s="172"/>
      <c r="UJW26" s="162"/>
      <c r="UJX26" s="171"/>
      <c r="UJY26" s="171"/>
      <c r="UJZ26" s="171"/>
      <c r="UKA26" s="171"/>
      <c r="UKB26" s="171"/>
      <c r="UKC26" s="171"/>
      <c r="UKD26" s="172"/>
      <c r="UKE26" s="162"/>
      <c r="UKF26" s="171"/>
      <c r="UKG26" s="171"/>
      <c r="UKH26" s="171"/>
      <c r="UKI26" s="171"/>
      <c r="UKJ26" s="171"/>
      <c r="UKK26" s="171"/>
      <c r="UKL26" s="172"/>
      <c r="UKM26" s="162"/>
      <c r="UKN26" s="171"/>
      <c r="UKO26" s="171"/>
      <c r="UKP26" s="171"/>
      <c r="UKQ26" s="171"/>
      <c r="UKR26" s="171"/>
      <c r="UKS26" s="171"/>
      <c r="UKT26" s="172"/>
      <c r="UKU26" s="162"/>
      <c r="UKV26" s="171"/>
      <c r="UKW26" s="171"/>
      <c r="UKX26" s="171"/>
      <c r="UKY26" s="171"/>
      <c r="UKZ26" s="171"/>
      <c r="ULA26" s="171"/>
      <c r="ULB26" s="172"/>
      <c r="ULC26" s="162"/>
      <c r="ULD26" s="171"/>
      <c r="ULE26" s="171"/>
      <c r="ULF26" s="171"/>
      <c r="ULG26" s="171"/>
      <c r="ULH26" s="171"/>
      <c r="ULI26" s="171"/>
      <c r="ULJ26" s="172"/>
      <c r="ULK26" s="162"/>
      <c r="ULL26" s="171"/>
      <c r="ULM26" s="171"/>
      <c r="ULN26" s="171"/>
      <c r="ULO26" s="171"/>
      <c r="ULP26" s="171"/>
      <c r="ULQ26" s="171"/>
      <c r="ULR26" s="172"/>
      <c r="ULS26" s="162"/>
      <c r="ULT26" s="171"/>
      <c r="ULU26" s="171"/>
      <c r="ULV26" s="171"/>
      <c r="ULW26" s="171"/>
      <c r="ULX26" s="171"/>
      <c r="ULY26" s="171"/>
      <c r="ULZ26" s="172"/>
      <c r="UMA26" s="162"/>
      <c r="UMB26" s="171"/>
      <c r="UMC26" s="171"/>
      <c r="UMD26" s="171"/>
      <c r="UME26" s="171"/>
      <c r="UMF26" s="171"/>
      <c r="UMG26" s="171"/>
      <c r="UMH26" s="172"/>
      <c r="UMI26" s="162"/>
      <c r="UMJ26" s="171"/>
      <c r="UMK26" s="171"/>
      <c r="UML26" s="171"/>
      <c r="UMM26" s="171"/>
      <c r="UMN26" s="171"/>
      <c r="UMO26" s="171"/>
      <c r="UMP26" s="172"/>
      <c r="UMQ26" s="162"/>
      <c r="UMR26" s="171"/>
      <c r="UMS26" s="171"/>
      <c r="UMT26" s="171"/>
      <c r="UMU26" s="171"/>
      <c r="UMV26" s="171"/>
      <c r="UMW26" s="171"/>
      <c r="UMX26" s="172"/>
      <c r="UMY26" s="162"/>
      <c r="UMZ26" s="171"/>
      <c r="UNA26" s="171"/>
      <c r="UNB26" s="171"/>
      <c r="UNC26" s="171"/>
      <c r="UND26" s="171"/>
      <c r="UNE26" s="171"/>
      <c r="UNF26" s="172"/>
      <c r="UNG26" s="162"/>
      <c r="UNH26" s="171"/>
      <c r="UNI26" s="171"/>
      <c r="UNJ26" s="171"/>
      <c r="UNK26" s="171"/>
      <c r="UNL26" s="171"/>
      <c r="UNM26" s="171"/>
      <c r="UNN26" s="172"/>
      <c r="UNO26" s="162"/>
      <c r="UNP26" s="171"/>
      <c r="UNQ26" s="171"/>
      <c r="UNR26" s="171"/>
      <c r="UNS26" s="171"/>
      <c r="UNT26" s="171"/>
      <c r="UNU26" s="171"/>
      <c r="UNV26" s="172"/>
      <c r="UNW26" s="162"/>
      <c r="UNX26" s="171"/>
      <c r="UNY26" s="171"/>
      <c r="UNZ26" s="171"/>
      <c r="UOA26" s="171"/>
      <c r="UOB26" s="171"/>
      <c r="UOC26" s="171"/>
      <c r="UOD26" s="172"/>
      <c r="UOE26" s="162"/>
      <c r="UOF26" s="171"/>
      <c r="UOG26" s="171"/>
      <c r="UOH26" s="171"/>
      <c r="UOI26" s="171"/>
      <c r="UOJ26" s="171"/>
      <c r="UOK26" s="171"/>
      <c r="UOL26" s="172"/>
      <c r="UOM26" s="162"/>
      <c r="UON26" s="171"/>
      <c r="UOO26" s="171"/>
      <c r="UOP26" s="171"/>
      <c r="UOQ26" s="171"/>
      <c r="UOR26" s="171"/>
      <c r="UOS26" s="171"/>
      <c r="UOT26" s="172"/>
      <c r="UOU26" s="162"/>
      <c r="UOV26" s="171"/>
      <c r="UOW26" s="171"/>
      <c r="UOX26" s="171"/>
      <c r="UOY26" s="171"/>
      <c r="UOZ26" s="171"/>
      <c r="UPA26" s="171"/>
      <c r="UPB26" s="172"/>
      <c r="UPC26" s="162"/>
      <c r="UPD26" s="171"/>
      <c r="UPE26" s="171"/>
      <c r="UPF26" s="171"/>
      <c r="UPG26" s="171"/>
      <c r="UPH26" s="171"/>
      <c r="UPI26" s="171"/>
      <c r="UPJ26" s="172"/>
      <c r="UPK26" s="162"/>
      <c r="UPL26" s="171"/>
      <c r="UPM26" s="171"/>
      <c r="UPN26" s="171"/>
      <c r="UPO26" s="171"/>
      <c r="UPP26" s="171"/>
      <c r="UPQ26" s="171"/>
      <c r="UPR26" s="172"/>
      <c r="UPS26" s="162"/>
      <c r="UPT26" s="171"/>
      <c r="UPU26" s="171"/>
      <c r="UPV26" s="171"/>
      <c r="UPW26" s="171"/>
      <c r="UPX26" s="171"/>
      <c r="UPY26" s="171"/>
      <c r="UPZ26" s="172"/>
      <c r="UQA26" s="162"/>
      <c r="UQB26" s="171"/>
      <c r="UQC26" s="171"/>
      <c r="UQD26" s="171"/>
      <c r="UQE26" s="171"/>
      <c r="UQF26" s="171"/>
      <c r="UQG26" s="171"/>
      <c r="UQH26" s="172"/>
      <c r="UQI26" s="162"/>
      <c r="UQJ26" s="171"/>
      <c r="UQK26" s="171"/>
      <c r="UQL26" s="171"/>
      <c r="UQM26" s="171"/>
      <c r="UQN26" s="171"/>
      <c r="UQO26" s="171"/>
      <c r="UQP26" s="172"/>
      <c r="UQQ26" s="162"/>
      <c r="UQR26" s="171"/>
      <c r="UQS26" s="171"/>
      <c r="UQT26" s="171"/>
      <c r="UQU26" s="171"/>
      <c r="UQV26" s="171"/>
      <c r="UQW26" s="171"/>
      <c r="UQX26" s="172"/>
      <c r="UQY26" s="162"/>
      <c r="UQZ26" s="171"/>
      <c r="URA26" s="171"/>
      <c r="URB26" s="171"/>
      <c r="URC26" s="171"/>
      <c r="URD26" s="171"/>
      <c r="URE26" s="171"/>
      <c r="URF26" s="172"/>
      <c r="URG26" s="162"/>
      <c r="URH26" s="171"/>
      <c r="URI26" s="171"/>
      <c r="URJ26" s="171"/>
      <c r="URK26" s="171"/>
      <c r="URL26" s="171"/>
      <c r="URM26" s="171"/>
      <c r="URN26" s="172"/>
      <c r="URO26" s="162"/>
      <c r="URP26" s="171"/>
      <c r="URQ26" s="171"/>
      <c r="URR26" s="171"/>
      <c r="URS26" s="171"/>
      <c r="URT26" s="171"/>
      <c r="URU26" s="171"/>
      <c r="URV26" s="172"/>
      <c r="URW26" s="162"/>
      <c r="URX26" s="171"/>
      <c r="URY26" s="171"/>
      <c r="URZ26" s="171"/>
      <c r="USA26" s="171"/>
      <c r="USB26" s="171"/>
      <c r="USC26" s="171"/>
      <c r="USD26" s="172"/>
      <c r="USE26" s="162"/>
      <c r="USF26" s="171"/>
      <c r="USG26" s="171"/>
      <c r="USH26" s="171"/>
      <c r="USI26" s="171"/>
      <c r="USJ26" s="171"/>
      <c r="USK26" s="171"/>
      <c r="USL26" s="172"/>
      <c r="USM26" s="162"/>
      <c r="USN26" s="171"/>
      <c r="USO26" s="171"/>
      <c r="USP26" s="171"/>
      <c r="USQ26" s="171"/>
      <c r="USR26" s="171"/>
      <c r="USS26" s="171"/>
      <c r="UST26" s="172"/>
      <c r="USU26" s="162"/>
      <c r="USV26" s="171"/>
      <c r="USW26" s="171"/>
      <c r="USX26" s="171"/>
      <c r="USY26" s="171"/>
      <c r="USZ26" s="171"/>
      <c r="UTA26" s="171"/>
      <c r="UTB26" s="172"/>
      <c r="UTC26" s="162"/>
      <c r="UTD26" s="171"/>
      <c r="UTE26" s="171"/>
      <c r="UTF26" s="171"/>
      <c r="UTG26" s="171"/>
      <c r="UTH26" s="171"/>
      <c r="UTI26" s="171"/>
      <c r="UTJ26" s="172"/>
      <c r="UTK26" s="162"/>
      <c r="UTL26" s="171"/>
      <c r="UTM26" s="171"/>
      <c r="UTN26" s="171"/>
      <c r="UTO26" s="171"/>
      <c r="UTP26" s="171"/>
      <c r="UTQ26" s="171"/>
      <c r="UTR26" s="172"/>
      <c r="UTS26" s="162"/>
      <c r="UTT26" s="171"/>
      <c r="UTU26" s="171"/>
      <c r="UTV26" s="171"/>
      <c r="UTW26" s="171"/>
      <c r="UTX26" s="171"/>
      <c r="UTY26" s="171"/>
      <c r="UTZ26" s="172"/>
      <c r="UUA26" s="162"/>
      <c r="UUB26" s="171"/>
      <c r="UUC26" s="171"/>
      <c r="UUD26" s="171"/>
      <c r="UUE26" s="171"/>
      <c r="UUF26" s="171"/>
      <c r="UUG26" s="171"/>
      <c r="UUH26" s="172"/>
      <c r="UUI26" s="162"/>
      <c r="UUJ26" s="171"/>
      <c r="UUK26" s="171"/>
      <c r="UUL26" s="171"/>
      <c r="UUM26" s="171"/>
      <c r="UUN26" s="171"/>
      <c r="UUO26" s="171"/>
      <c r="UUP26" s="172"/>
      <c r="UUQ26" s="162"/>
      <c r="UUR26" s="171"/>
      <c r="UUS26" s="171"/>
      <c r="UUT26" s="171"/>
      <c r="UUU26" s="171"/>
      <c r="UUV26" s="171"/>
      <c r="UUW26" s="171"/>
      <c r="UUX26" s="172"/>
      <c r="UUY26" s="162"/>
      <c r="UUZ26" s="171"/>
      <c r="UVA26" s="171"/>
      <c r="UVB26" s="171"/>
      <c r="UVC26" s="171"/>
      <c r="UVD26" s="171"/>
      <c r="UVE26" s="171"/>
      <c r="UVF26" s="172"/>
      <c r="UVG26" s="162"/>
      <c r="UVH26" s="171"/>
      <c r="UVI26" s="171"/>
      <c r="UVJ26" s="171"/>
      <c r="UVK26" s="171"/>
      <c r="UVL26" s="171"/>
      <c r="UVM26" s="171"/>
      <c r="UVN26" s="172"/>
      <c r="UVO26" s="162"/>
      <c r="UVP26" s="171"/>
      <c r="UVQ26" s="171"/>
      <c r="UVR26" s="171"/>
      <c r="UVS26" s="171"/>
      <c r="UVT26" s="171"/>
      <c r="UVU26" s="171"/>
      <c r="UVV26" s="172"/>
      <c r="UVW26" s="162"/>
      <c r="UVX26" s="171"/>
      <c r="UVY26" s="171"/>
      <c r="UVZ26" s="171"/>
      <c r="UWA26" s="171"/>
      <c r="UWB26" s="171"/>
      <c r="UWC26" s="171"/>
      <c r="UWD26" s="172"/>
      <c r="UWE26" s="162"/>
      <c r="UWF26" s="171"/>
      <c r="UWG26" s="171"/>
      <c r="UWH26" s="171"/>
      <c r="UWI26" s="171"/>
      <c r="UWJ26" s="171"/>
      <c r="UWK26" s="171"/>
      <c r="UWL26" s="172"/>
      <c r="UWM26" s="162"/>
      <c r="UWN26" s="171"/>
      <c r="UWO26" s="171"/>
      <c r="UWP26" s="171"/>
      <c r="UWQ26" s="171"/>
      <c r="UWR26" s="171"/>
      <c r="UWS26" s="171"/>
      <c r="UWT26" s="172"/>
      <c r="UWU26" s="162"/>
      <c r="UWV26" s="171"/>
      <c r="UWW26" s="171"/>
      <c r="UWX26" s="171"/>
      <c r="UWY26" s="171"/>
      <c r="UWZ26" s="171"/>
      <c r="UXA26" s="171"/>
      <c r="UXB26" s="172"/>
      <c r="UXC26" s="162"/>
      <c r="UXD26" s="171"/>
      <c r="UXE26" s="171"/>
      <c r="UXF26" s="171"/>
      <c r="UXG26" s="171"/>
      <c r="UXH26" s="171"/>
      <c r="UXI26" s="171"/>
      <c r="UXJ26" s="172"/>
      <c r="UXK26" s="162"/>
      <c r="UXL26" s="171"/>
      <c r="UXM26" s="171"/>
      <c r="UXN26" s="171"/>
      <c r="UXO26" s="171"/>
      <c r="UXP26" s="171"/>
      <c r="UXQ26" s="171"/>
      <c r="UXR26" s="172"/>
      <c r="UXS26" s="162"/>
      <c r="UXT26" s="171"/>
      <c r="UXU26" s="171"/>
      <c r="UXV26" s="171"/>
      <c r="UXW26" s="171"/>
      <c r="UXX26" s="171"/>
      <c r="UXY26" s="171"/>
      <c r="UXZ26" s="172"/>
      <c r="UYA26" s="162"/>
      <c r="UYB26" s="171"/>
      <c r="UYC26" s="171"/>
      <c r="UYD26" s="171"/>
      <c r="UYE26" s="171"/>
      <c r="UYF26" s="171"/>
      <c r="UYG26" s="171"/>
      <c r="UYH26" s="172"/>
      <c r="UYI26" s="162"/>
      <c r="UYJ26" s="171"/>
      <c r="UYK26" s="171"/>
      <c r="UYL26" s="171"/>
      <c r="UYM26" s="171"/>
      <c r="UYN26" s="171"/>
      <c r="UYO26" s="171"/>
      <c r="UYP26" s="172"/>
      <c r="UYQ26" s="162"/>
      <c r="UYR26" s="171"/>
      <c r="UYS26" s="171"/>
      <c r="UYT26" s="171"/>
      <c r="UYU26" s="171"/>
      <c r="UYV26" s="171"/>
      <c r="UYW26" s="171"/>
      <c r="UYX26" s="172"/>
      <c r="UYY26" s="162"/>
      <c r="UYZ26" s="171"/>
      <c r="UZA26" s="171"/>
      <c r="UZB26" s="171"/>
      <c r="UZC26" s="171"/>
      <c r="UZD26" s="171"/>
      <c r="UZE26" s="171"/>
      <c r="UZF26" s="172"/>
      <c r="UZG26" s="162"/>
      <c r="UZH26" s="171"/>
      <c r="UZI26" s="171"/>
      <c r="UZJ26" s="171"/>
      <c r="UZK26" s="171"/>
      <c r="UZL26" s="171"/>
      <c r="UZM26" s="171"/>
      <c r="UZN26" s="172"/>
      <c r="UZO26" s="162"/>
      <c r="UZP26" s="171"/>
      <c r="UZQ26" s="171"/>
      <c r="UZR26" s="171"/>
      <c r="UZS26" s="171"/>
      <c r="UZT26" s="171"/>
      <c r="UZU26" s="171"/>
      <c r="UZV26" s="172"/>
      <c r="UZW26" s="162"/>
      <c r="UZX26" s="171"/>
      <c r="UZY26" s="171"/>
      <c r="UZZ26" s="171"/>
      <c r="VAA26" s="171"/>
      <c r="VAB26" s="171"/>
      <c r="VAC26" s="171"/>
      <c r="VAD26" s="172"/>
      <c r="VAE26" s="162"/>
      <c r="VAF26" s="171"/>
      <c r="VAG26" s="171"/>
      <c r="VAH26" s="171"/>
      <c r="VAI26" s="171"/>
      <c r="VAJ26" s="171"/>
      <c r="VAK26" s="171"/>
      <c r="VAL26" s="172"/>
      <c r="VAM26" s="162"/>
      <c r="VAN26" s="171"/>
      <c r="VAO26" s="171"/>
      <c r="VAP26" s="171"/>
      <c r="VAQ26" s="171"/>
      <c r="VAR26" s="171"/>
      <c r="VAS26" s="171"/>
      <c r="VAT26" s="172"/>
      <c r="VAU26" s="162"/>
      <c r="VAV26" s="171"/>
      <c r="VAW26" s="171"/>
      <c r="VAX26" s="171"/>
      <c r="VAY26" s="171"/>
      <c r="VAZ26" s="171"/>
      <c r="VBA26" s="171"/>
      <c r="VBB26" s="172"/>
      <c r="VBC26" s="162"/>
      <c r="VBD26" s="171"/>
      <c r="VBE26" s="171"/>
      <c r="VBF26" s="171"/>
      <c r="VBG26" s="171"/>
      <c r="VBH26" s="171"/>
      <c r="VBI26" s="171"/>
      <c r="VBJ26" s="172"/>
      <c r="VBK26" s="162"/>
      <c r="VBL26" s="171"/>
      <c r="VBM26" s="171"/>
      <c r="VBN26" s="171"/>
      <c r="VBO26" s="171"/>
      <c r="VBP26" s="171"/>
      <c r="VBQ26" s="171"/>
      <c r="VBR26" s="172"/>
      <c r="VBS26" s="162"/>
      <c r="VBT26" s="171"/>
      <c r="VBU26" s="171"/>
      <c r="VBV26" s="171"/>
      <c r="VBW26" s="171"/>
      <c r="VBX26" s="171"/>
      <c r="VBY26" s="171"/>
      <c r="VBZ26" s="172"/>
      <c r="VCA26" s="162"/>
      <c r="VCB26" s="171"/>
      <c r="VCC26" s="171"/>
      <c r="VCD26" s="171"/>
      <c r="VCE26" s="171"/>
      <c r="VCF26" s="171"/>
      <c r="VCG26" s="171"/>
      <c r="VCH26" s="172"/>
      <c r="VCI26" s="162"/>
      <c r="VCJ26" s="171"/>
      <c r="VCK26" s="171"/>
      <c r="VCL26" s="171"/>
      <c r="VCM26" s="171"/>
      <c r="VCN26" s="171"/>
      <c r="VCO26" s="171"/>
      <c r="VCP26" s="172"/>
      <c r="VCQ26" s="162"/>
      <c r="VCR26" s="171"/>
      <c r="VCS26" s="171"/>
      <c r="VCT26" s="171"/>
      <c r="VCU26" s="171"/>
      <c r="VCV26" s="171"/>
      <c r="VCW26" s="171"/>
      <c r="VCX26" s="172"/>
      <c r="VCY26" s="162"/>
      <c r="VCZ26" s="171"/>
      <c r="VDA26" s="171"/>
      <c r="VDB26" s="171"/>
      <c r="VDC26" s="171"/>
      <c r="VDD26" s="171"/>
      <c r="VDE26" s="171"/>
      <c r="VDF26" s="172"/>
      <c r="VDG26" s="162"/>
      <c r="VDH26" s="171"/>
      <c r="VDI26" s="171"/>
      <c r="VDJ26" s="171"/>
      <c r="VDK26" s="171"/>
      <c r="VDL26" s="171"/>
      <c r="VDM26" s="171"/>
      <c r="VDN26" s="172"/>
      <c r="VDO26" s="162"/>
      <c r="VDP26" s="171"/>
      <c r="VDQ26" s="171"/>
      <c r="VDR26" s="171"/>
      <c r="VDS26" s="171"/>
      <c r="VDT26" s="171"/>
      <c r="VDU26" s="171"/>
      <c r="VDV26" s="172"/>
      <c r="VDW26" s="162"/>
      <c r="VDX26" s="171"/>
      <c r="VDY26" s="171"/>
      <c r="VDZ26" s="171"/>
      <c r="VEA26" s="171"/>
      <c r="VEB26" s="171"/>
      <c r="VEC26" s="171"/>
      <c r="VED26" s="172"/>
      <c r="VEE26" s="162"/>
      <c r="VEF26" s="171"/>
      <c r="VEG26" s="171"/>
      <c r="VEH26" s="171"/>
      <c r="VEI26" s="171"/>
      <c r="VEJ26" s="171"/>
      <c r="VEK26" s="171"/>
      <c r="VEL26" s="172"/>
      <c r="VEM26" s="162"/>
      <c r="VEN26" s="171"/>
      <c r="VEO26" s="171"/>
      <c r="VEP26" s="171"/>
      <c r="VEQ26" s="171"/>
      <c r="VER26" s="171"/>
      <c r="VES26" s="171"/>
      <c r="VET26" s="172"/>
      <c r="VEU26" s="162"/>
      <c r="VEV26" s="171"/>
      <c r="VEW26" s="171"/>
      <c r="VEX26" s="171"/>
      <c r="VEY26" s="171"/>
      <c r="VEZ26" s="171"/>
      <c r="VFA26" s="171"/>
      <c r="VFB26" s="172"/>
      <c r="VFC26" s="162"/>
      <c r="VFD26" s="171"/>
      <c r="VFE26" s="171"/>
      <c r="VFF26" s="171"/>
      <c r="VFG26" s="171"/>
      <c r="VFH26" s="171"/>
      <c r="VFI26" s="171"/>
      <c r="VFJ26" s="172"/>
      <c r="VFK26" s="162"/>
      <c r="VFL26" s="171"/>
      <c r="VFM26" s="171"/>
      <c r="VFN26" s="171"/>
      <c r="VFO26" s="171"/>
      <c r="VFP26" s="171"/>
      <c r="VFQ26" s="171"/>
      <c r="VFR26" s="172"/>
      <c r="VFS26" s="162"/>
      <c r="VFT26" s="171"/>
      <c r="VFU26" s="171"/>
      <c r="VFV26" s="171"/>
      <c r="VFW26" s="171"/>
      <c r="VFX26" s="171"/>
      <c r="VFY26" s="171"/>
      <c r="VFZ26" s="172"/>
      <c r="VGA26" s="162"/>
      <c r="VGB26" s="171"/>
      <c r="VGC26" s="171"/>
      <c r="VGD26" s="171"/>
      <c r="VGE26" s="171"/>
      <c r="VGF26" s="171"/>
      <c r="VGG26" s="171"/>
      <c r="VGH26" s="172"/>
      <c r="VGI26" s="162"/>
      <c r="VGJ26" s="171"/>
      <c r="VGK26" s="171"/>
      <c r="VGL26" s="171"/>
      <c r="VGM26" s="171"/>
      <c r="VGN26" s="171"/>
      <c r="VGO26" s="171"/>
      <c r="VGP26" s="172"/>
      <c r="VGQ26" s="162"/>
      <c r="VGR26" s="171"/>
      <c r="VGS26" s="171"/>
      <c r="VGT26" s="171"/>
      <c r="VGU26" s="171"/>
      <c r="VGV26" s="171"/>
      <c r="VGW26" s="171"/>
      <c r="VGX26" s="172"/>
      <c r="VGY26" s="162"/>
      <c r="VGZ26" s="171"/>
      <c r="VHA26" s="171"/>
      <c r="VHB26" s="171"/>
      <c r="VHC26" s="171"/>
      <c r="VHD26" s="171"/>
      <c r="VHE26" s="171"/>
      <c r="VHF26" s="172"/>
      <c r="VHG26" s="162"/>
      <c r="VHH26" s="171"/>
      <c r="VHI26" s="171"/>
      <c r="VHJ26" s="171"/>
      <c r="VHK26" s="171"/>
      <c r="VHL26" s="171"/>
      <c r="VHM26" s="171"/>
      <c r="VHN26" s="172"/>
      <c r="VHO26" s="162"/>
      <c r="VHP26" s="171"/>
      <c r="VHQ26" s="171"/>
      <c r="VHR26" s="171"/>
      <c r="VHS26" s="171"/>
      <c r="VHT26" s="171"/>
      <c r="VHU26" s="171"/>
      <c r="VHV26" s="172"/>
      <c r="VHW26" s="162"/>
      <c r="VHX26" s="171"/>
      <c r="VHY26" s="171"/>
      <c r="VHZ26" s="171"/>
      <c r="VIA26" s="171"/>
      <c r="VIB26" s="171"/>
      <c r="VIC26" s="171"/>
      <c r="VID26" s="172"/>
      <c r="VIE26" s="162"/>
      <c r="VIF26" s="171"/>
      <c r="VIG26" s="171"/>
      <c r="VIH26" s="171"/>
      <c r="VII26" s="171"/>
      <c r="VIJ26" s="171"/>
      <c r="VIK26" s="171"/>
      <c r="VIL26" s="172"/>
      <c r="VIM26" s="162"/>
      <c r="VIN26" s="171"/>
      <c r="VIO26" s="171"/>
      <c r="VIP26" s="171"/>
      <c r="VIQ26" s="171"/>
      <c r="VIR26" s="171"/>
      <c r="VIS26" s="171"/>
      <c r="VIT26" s="172"/>
      <c r="VIU26" s="162"/>
      <c r="VIV26" s="171"/>
      <c r="VIW26" s="171"/>
      <c r="VIX26" s="171"/>
      <c r="VIY26" s="171"/>
      <c r="VIZ26" s="171"/>
      <c r="VJA26" s="171"/>
      <c r="VJB26" s="172"/>
      <c r="VJC26" s="162"/>
      <c r="VJD26" s="171"/>
      <c r="VJE26" s="171"/>
      <c r="VJF26" s="171"/>
      <c r="VJG26" s="171"/>
      <c r="VJH26" s="171"/>
      <c r="VJI26" s="171"/>
      <c r="VJJ26" s="172"/>
      <c r="VJK26" s="162"/>
      <c r="VJL26" s="171"/>
      <c r="VJM26" s="171"/>
      <c r="VJN26" s="171"/>
      <c r="VJO26" s="171"/>
      <c r="VJP26" s="171"/>
      <c r="VJQ26" s="171"/>
      <c r="VJR26" s="172"/>
      <c r="VJS26" s="162"/>
      <c r="VJT26" s="171"/>
      <c r="VJU26" s="171"/>
      <c r="VJV26" s="171"/>
      <c r="VJW26" s="171"/>
      <c r="VJX26" s="171"/>
      <c r="VJY26" s="171"/>
      <c r="VJZ26" s="172"/>
      <c r="VKA26" s="162"/>
      <c r="VKB26" s="171"/>
      <c r="VKC26" s="171"/>
      <c r="VKD26" s="171"/>
      <c r="VKE26" s="171"/>
      <c r="VKF26" s="171"/>
      <c r="VKG26" s="171"/>
      <c r="VKH26" s="172"/>
      <c r="VKI26" s="162"/>
      <c r="VKJ26" s="171"/>
      <c r="VKK26" s="171"/>
      <c r="VKL26" s="171"/>
      <c r="VKM26" s="171"/>
      <c r="VKN26" s="171"/>
      <c r="VKO26" s="171"/>
      <c r="VKP26" s="172"/>
      <c r="VKQ26" s="162"/>
      <c r="VKR26" s="171"/>
      <c r="VKS26" s="171"/>
      <c r="VKT26" s="171"/>
      <c r="VKU26" s="171"/>
      <c r="VKV26" s="171"/>
      <c r="VKW26" s="171"/>
      <c r="VKX26" s="172"/>
      <c r="VKY26" s="162"/>
      <c r="VKZ26" s="171"/>
      <c r="VLA26" s="171"/>
      <c r="VLB26" s="171"/>
      <c r="VLC26" s="171"/>
      <c r="VLD26" s="171"/>
      <c r="VLE26" s="171"/>
      <c r="VLF26" s="172"/>
      <c r="VLG26" s="162"/>
      <c r="VLH26" s="171"/>
      <c r="VLI26" s="171"/>
      <c r="VLJ26" s="171"/>
      <c r="VLK26" s="171"/>
      <c r="VLL26" s="171"/>
      <c r="VLM26" s="171"/>
      <c r="VLN26" s="172"/>
      <c r="VLO26" s="162"/>
      <c r="VLP26" s="171"/>
      <c r="VLQ26" s="171"/>
      <c r="VLR26" s="171"/>
      <c r="VLS26" s="171"/>
      <c r="VLT26" s="171"/>
      <c r="VLU26" s="171"/>
      <c r="VLV26" s="172"/>
      <c r="VLW26" s="162"/>
      <c r="VLX26" s="171"/>
      <c r="VLY26" s="171"/>
      <c r="VLZ26" s="171"/>
      <c r="VMA26" s="171"/>
      <c r="VMB26" s="171"/>
      <c r="VMC26" s="171"/>
      <c r="VMD26" s="172"/>
      <c r="VME26" s="162"/>
      <c r="VMF26" s="171"/>
      <c r="VMG26" s="171"/>
      <c r="VMH26" s="171"/>
      <c r="VMI26" s="171"/>
      <c r="VMJ26" s="171"/>
      <c r="VMK26" s="171"/>
      <c r="VML26" s="172"/>
      <c r="VMM26" s="162"/>
      <c r="VMN26" s="171"/>
      <c r="VMO26" s="171"/>
      <c r="VMP26" s="171"/>
      <c r="VMQ26" s="171"/>
      <c r="VMR26" s="171"/>
      <c r="VMS26" s="171"/>
      <c r="VMT26" s="172"/>
      <c r="VMU26" s="162"/>
      <c r="VMV26" s="171"/>
      <c r="VMW26" s="171"/>
      <c r="VMX26" s="171"/>
      <c r="VMY26" s="171"/>
      <c r="VMZ26" s="171"/>
      <c r="VNA26" s="171"/>
      <c r="VNB26" s="172"/>
      <c r="VNC26" s="162"/>
      <c r="VND26" s="171"/>
      <c r="VNE26" s="171"/>
      <c r="VNF26" s="171"/>
      <c r="VNG26" s="171"/>
      <c r="VNH26" s="171"/>
      <c r="VNI26" s="171"/>
      <c r="VNJ26" s="172"/>
      <c r="VNK26" s="162"/>
      <c r="VNL26" s="171"/>
      <c r="VNM26" s="171"/>
      <c r="VNN26" s="171"/>
      <c r="VNO26" s="171"/>
      <c r="VNP26" s="171"/>
      <c r="VNQ26" s="171"/>
      <c r="VNR26" s="172"/>
      <c r="VNS26" s="162"/>
      <c r="VNT26" s="171"/>
      <c r="VNU26" s="171"/>
      <c r="VNV26" s="171"/>
      <c r="VNW26" s="171"/>
      <c r="VNX26" s="171"/>
      <c r="VNY26" s="171"/>
      <c r="VNZ26" s="172"/>
      <c r="VOA26" s="162"/>
      <c r="VOB26" s="171"/>
      <c r="VOC26" s="171"/>
      <c r="VOD26" s="171"/>
      <c r="VOE26" s="171"/>
      <c r="VOF26" s="171"/>
      <c r="VOG26" s="171"/>
      <c r="VOH26" s="172"/>
      <c r="VOI26" s="162"/>
      <c r="VOJ26" s="171"/>
      <c r="VOK26" s="171"/>
      <c r="VOL26" s="171"/>
      <c r="VOM26" s="171"/>
      <c r="VON26" s="171"/>
      <c r="VOO26" s="171"/>
      <c r="VOP26" s="172"/>
      <c r="VOQ26" s="162"/>
      <c r="VOR26" s="171"/>
      <c r="VOS26" s="171"/>
      <c r="VOT26" s="171"/>
      <c r="VOU26" s="171"/>
      <c r="VOV26" s="171"/>
      <c r="VOW26" s="171"/>
      <c r="VOX26" s="172"/>
      <c r="VOY26" s="162"/>
      <c r="VOZ26" s="171"/>
      <c r="VPA26" s="171"/>
      <c r="VPB26" s="171"/>
      <c r="VPC26" s="171"/>
      <c r="VPD26" s="171"/>
      <c r="VPE26" s="171"/>
      <c r="VPF26" s="172"/>
      <c r="VPG26" s="162"/>
      <c r="VPH26" s="171"/>
      <c r="VPI26" s="171"/>
      <c r="VPJ26" s="171"/>
      <c r="VPK26" s="171"/>
      <c r="VPL26" s="171"/>
      <c r="VPM26" s="171"/>
      <c r="VPN26" s="172"/>
      <c r="VPO26" s="162"/>
      <c r="VPP26" s="171"/>
      <c r="VPQ26" s="171"/>
      <c r="VPR26" s="171"/>
      <c r="VPS26" s="171"/>
      <c r="VPT26" s="171"/>
      <c r="VPU26" s="171"/>
      <c r="VPV26" s="172"/>
      <c r="VPW26" s="162"/>
      <c r="VPX26" s="171"/>
      <c r="VPY26" s="171"/>
      <c r="VPZ26" s="171"/>
      <c r="VQA26" s="171"/>
      <c r="VQB26" s="171"/>
      <c r="VQC26" s="171"/>
      <c r="VQD26" s="172"/>
      <c r="VQE26" s="162"/>
      <c r="VQF26" s="171"/>
      <c r="VQG26" s="171"/>
      <c r="VQH26" s="171"/>
      <c r="VQI26" s="171"/>
      <c r="VQJ26" s="171"/>
      <c r="VQK26" s="171"/>
      <c r="VQL26" s="172"/>
      <c r="VQM26" s="162"/>
      <c r="VQN26" s="171"/>
      <c r="VQO26" s="171"/>
      <c r="VQP26" s="171"/>
      <c r="VQQ26" s="171"/>
      <c r="VQR26" s="171"/>
      <c r="VQS26" s="171"/>
      <c r="VQT26" s="172"/>
      <c r="VQU26" s="162"/>
      <c r="VQV26" s="171"/>
      <c r="VQW26" s="171"/>
      <c r="VQX26" s="171"/>
      <c r="VQY26" s="171"/>
      <c r="VQZ26" s="171"/>
      <c r="VRA26" s="171"/>
      <c r="VRB26" s="172"/>
      <c r="VRC26" s="162"/>
      <c r="VRD26" s="171"/>
      <c r="VRE26" s="171"/>
      <c r="VRF26" s="171"/>
      <c r="VRG26" s="171"/>
      <c r="VRH26" s="171"/>
      <c r="VRI26" s="171"/>
      <c r="VRJ26" s="172"/>
      <c r="VRK26" s="162"/>
      <c r="VRL26" s="171"/>
      <c r="VRM26" s="171"/>
      <c r="VRN26" s="171"/>
      <c r="VRO26" s="171"/>
      <c r="VRP26" s="171"/>
      <c r="VRQ26" s="171"/>
      <c r="VRR26" s="172"/>
      <c r="VRS26" s="162"/>
      <c r="VRT26" s="171"/>
      <c r="VRU26" s="171"/>
      <c r="VRV26" s="171"/>
      <c r="VRW26" s="171"/>
      <c r="VRX26" s="171"/>
      <c r="VRY26" s="171"/>
      <c r="VRZ26" s="172"/>
      <c r="VSA26" s="162"/>
      <c r="VSB26" s="171"/>
      <c r="VSC26" s="171"/>
      <c r="VSD26" s="171"/>
      <c r="VSE26" s="171"/>
      <c r="VSF26" s="171"/>
      <c r="VSG26" s="171"/>
      <c r="VSH26" s="172"/>
      <c r="VSI26" s="162"/>
      <c r="VSJ26" s="171"/>
      <c r="VSK26" s="171"/>
      <c r="VSL26" s="171"/>
      <c r="VSM26" s="171"/>
      <c r="VSN26" s="171"/>
      <c r="VSO26" s="171"/>
      <c r="VSP26" s="172"/>
      <c r="VSQ26" s="162"/>
      <c r="VSR26" s="171"/>
      <c r="VSS26" s="171"/>
      <c r="VST26" s="171"/>
      <c r="VSU26" s="171"/>
      <c r="VSV26" s="171"/>
      <c r="VSW26" s="171"/>
      <c r="VSX26" s="172"/>
      <c r="VSY26" s="162"/>
      <c r="VSZ26" s="171"/>
      <c r="VTA26" s="171"/>
      <c r="VTB26" s="171"/>
      <c r="VTC26" s="171"/>
      <c r="VTD26" s="171"/>
      <c r="VTE26" s="171"/>
      <c r="VTF26" s="172"/>
      <c r="VTG26" s="162"/>
      <c r="VTH26" s="171"/>
      <c r="VTI26" s="171"/>
      <c r="VTJ26" s="171"/>
      <c r="VTK26" s="171"/>
      <c r="VTL26" s="171"/>
      <c r="VTM26" s="171"/>
      <c r="VTN26" s="172"/>
      <c r="VTO26" s="162"/>
      <c r="VTP26" s="171"/>
      <c r="VTQ26" s="171"/>
      <c r="VTR26" s="171"/>
      <c r="VTS26" s="171"/>
      <c r="VTT26" s="171"/>
      <c r="VTU26" s="171"/>
      <c r="VTV26" s="172"/>
      <c r="VTW26" s="162"/>
      <c r="VTX26" s="171"/>
      <c r="VTY26" s="171"/>
      <c r="VTZ26" s="171"/>
      <c r="VUA26" s="171"/>
      <c r="VUB26" s="171"/>
      <c r="VUC26" s="171"/>
      <c r="VUD26" s="172"/>
      <c r="VUE26" s="162"/>
      <c r="VUF26" s="171"/>
      <c r="VUG26" s="171"/>
      <c r="VUH26" s="171"/>
      <c r="VUI26" s="171"/>
      <c r="VUJ26" s="171"/>
      <c r="VUK26" s="171"/>
      <c r="VUL26" s="172"/>
      <c r="VUM26" s="162"/>
      <c r="VUN26" s="171"/>
      <c r="VUO26" s="171"/>
      <c r="VUP26" s="171"/>
      <c r="VUQ26" s="171"/>
      <c r="VUR26" s="171"/>
      <c r="VUS26" s="171"/>
      <c r="VUT26" s="172"/>
      <c r="VUU26" s="162"/>
      <c r="VUV26" s="171"/>
      <c r="VUW26" s="171"/>
      <c r="VUX26" s="171"/>
      <c r="VUY26" s="171"/>
      <c r="VUZ26" s="171"/>
      <c r="VVA26" s="171"/>
      <c r="VVB26" s="172"/>
      <c r="VVC26" s="162"/>
      <c r="VVD26" s="171"/>
      <c r="VVE26" s="171"/>
      <c r="VVF26" s="171"/>
      <c r="VVG26" s="171"/>
      <c r="VVH26" s="171"/>
      <c r="VVI26" s="171"/>
      <c r="VVJ26" s="172"/>
      <c r="VVK26" s="162"/>
      <c r="VVL26" s="171"/>
      <c r="VVM26" s="171"/>
      <c r="VVN26" s="171"/>
      <c r="VVO26" s="171"/>
      <c r="VVP26" s="171"/>
      <c r="VVQ26" s="171"/>
      <c r="VVR26" s="172"/>
      <c r="VVS26" s="162"/>
      <c r="VVT26" s="171"/>
      <c r="VVU26" s="171"/>
      <c r="VVV26" s="171"/>
      <c r="VVW26" s="171"/>
      <c r="VVX26" s="171"/>
      <c r="VVY26" s="171"/>
      <c r="VVZ26" s="172"/>
      <c r="VWA26" s="162"/>
      <c r="VWB26" s="171"/>
      <c r="VWC26" s="171"/>
      <c r="VWD26" s="171"/>
      <c r="VWE26" s="171"/>
      <c r="VWF26" s="171"/>
      <c r="VWG26" s="171"/>
      <c r="VWH26" s="172"/>
      <c r="VWI26" s="162"/>
      <c r="VWJ26" s="171"/>
      <c r="VWK26" s="171"/>
      <c r="VWL26" s="171"/>
      <c r="VWM26" s="171"/>
      <c r="VWN26" s="171"/>
      <c r="VWO26" s="171"/>
      <c r="VWP26" s="172"/>
      <c r="VWQ26" s="162"/>
      <c r="VWR26" s="171"/>
      <c r="VWS26" s="171"/>
      <c r="VWT26" s="171"/>
      <c r="VWU26" s="171"/>
      <c r="VWV26" s="171"/>
      <c r="VWW26" s="171"/>
      <c r="VWX26" s="172"/>
      <c r="VWY26" s="162"/>
      <c r="VWZ26" s="171"/>
      <c r="VXA26" s="171"/>
      <c r="VXB26" s="171"/>
      <c r="VXC26" s="171"/>
      <c r="VXD26" s="171"/>
      <c r="VXE26" s="171"/>
      <c r="VXF26" s="172"/>
      <c r="VXG26" s="162"/>
      <c r="VXH26" s="171"/>
      <c r="VXI26" s="171"/>
      <c r="VXJ26" s="171"/>
      <c r="VXK26" s="171"/>
      <c r="VXL26" s="171"/>
      <c r="VXM26" s="171"/>
      <c r="VXN26" s="172"/>
      <c r="VXO26" s="162"/>
      <c r="VXP26" s="171"/>
      <c r="VXQ26" s="171"/>
      <c r="VXR26" s="171"/>
      <c r="VXS26" s="171"/>
      <c r="VXT26" s="171"/>
      <c r="VXU26" s="171"/>
      <c r="VXV26" s="172"/>
      <c r="VXW26" s="162"/>
      <c r="VXX26" s="171"/>
      <c r="VXY26" s="171"/>
      <c r="VXZ26" s="171"/>
      <c r="VYA26" s="171"/>
      <c r="VYB26" s="171"/>
      <c r="VYC26" s="171"/>
      <c r="VYD26" s="172"/>
      <c r="VYE26" s="162"/>
      <c r="VYF26" s="171"/>
      <c r="VYG26" s="171"/>
      <c r="VYH26" s="171"/>
      <c r="VYI26" s="171"/>
      <c r="VYJ26" s="171"/>
      <c r="VYK26" s="171"/>
      <c r="VYL26" s="172"/>
      <c r="VYM26" s="162"/>
      <c r="VYN26" s="171"/>
      <c r="VYO26" s="171"/>
      <c r="VYP26" s="171"/>
      <c r="VYQ26" s="171"/>
      <c r="VYR26" s="171"/>
      <c r="VYS26" s="171"/>
      <c r="VYT26" s="172"/>
      <c r="VYU26" s="162"/>
      <c r="VYV26" s="171"/>
      <c r="VYW26" s="171"/>
      <c r="VYX26" s="171"/>
      <c r="VYY26" s="171"/>
      <c r="VYZ26" s="171"/>
      <c r="VZA26" s="171"/>
      <c r="VZB26" s="172"/>
      <c r="VZC26" s="162"/>
      <c r="VZD26" s="171"/>
      <c r="VZE26" s="171"/>
      <c r="VZF26" s="171"/>
      <c r="VZG26" s="171"/>
      <c r="VZH26" s="171"/>
      <c r="VZI26" s="171"/>
      <c r="VZJ26" s="172"/>
      <c r="VZK26" s="162"/>
      <c r="VZL26" s="171"/>
      <c r="VZM26" s="171"/>
      <c r="VZN26" s="171"/>
      <c r="VZO26" s="171"/>
      <c r="VZP26" s="171"/>
      <c r="VZQ26" s="171"/>
      <c r="VZR26" s="172"/>
      <c r="VZS26" s="162"/>
      <c r="VZT26" s="171"/>
      <c r="VZU26" s="171"/>
      <c r="VZV26" s="171"/>
      <c r="VZW26" s="171"/>
      <c r="VZX26" s="171"/>
      <c r="VZY26" s="171"/>
      <c r="VZZ26" s="172"/>
      <c r="WAA26" s="162"/>
      <c r="WAB26" s="171"/>
      <c r="WAC26" s="171"/>
      <c r="WAD26" s="171"/>
      <c r="WAE26" s="171"/>
      <c r="WAF26" s="171"/>
      <c r="WAG26" s="171"/>
      <c r="WAH26" s="172"/>
      <c r="WAI26" s="162"/>
      <c r="WAJ26" s="171"/>
      <c r="WAK26" s="171"/>
      <c r="WAL26" s="171"/>
      <c r="WAM26" s="171"/>
      <c r="WAN26" s="171"/>
      <c r="WAO26" s="171"/>
      <c r="WAP26" s="172"/>
      <c r="WAQ26" s="162"/>
      <c r="WAR26" s="171"/>
      <c r="WAS26" s="171"/>
      <c r="WAT26" s="171"/>
      <c r="WAU26" s="171"/>
      <c r="WAV26" s="171"/>
      <c r="WAW26" s="171"/>
      <c r="WAX26" s="172"/>
      <c r="WAY26" s="162"/>
      <c r="WAZ26" s="171"/>
      <c r="WBA26" s="171"/>
      <c r="WBB26" s="171"/>
      <c r="WBC26" s="171"/>
      <c r="WBD26" s="171"/>
      <c r="WBE26" s="171"/>
      <c r="WBF26" s="172"/>
      <c r="WBG26" s="162"/>
      <c r="WBH26" s="171"/>
      <c r="WBI26" s="171"/>
      <c r="WBJ26" s="171"/>
      <c r="WBK26" s="171"/>
      <c r="WBL26" s="171"/>
      <c r="WBM26" s="171"/>
      <c r="WBN26" s="172"/>
      <c r="WBO26" s="162"/>
      <c r="WBP26" s="171"/>
      <c r="WBQ26" s="171"/>
      <c r="WBR26" s="171"/>
      <c r="WBS26" s="171"/>
      <c r="WBT26" s="171"/>
      <c r="WBU26" s="171"/>
      <c r="WBV26" s="172"/>
      <c r="WBW26" s="162"/>
      <c r="WBX26" s="171"/>
      <c r="WBY26" s="171"/>
      <c r="WBZ26" s="171"/>
      <c r="WCA26" s="171"/>
      <c r="WCB26" s="171"/>
      <c r="WCC26" s="171"/>
      <c r="WCD26" s="172"/>
      <c r="WCE26" s="162"/>
      <c r="WCF26" s="171"/>
      <c r="WCG26" s="171"/>
      <c r="WCH26" s="171"/>
      <c r="WCI26" s="171"/>
      <c r="WCJ26" s="171"/>
      <c r="WCK26" s="171"/>
      <c r="WCL26" s="172"/>
      <c r="WCM26" s="162"/>
      <c r="WCN26" s="171"/>
      <c r="WCO26" s="171"/>
      <c r="WCP26" s="171"/>
      <c r="WCQ26" s="171"/>
      <c r="WCR26" s="171"/>
      <c r="WCS26" s="171"/>
      <c r="WCT26" s="172"/>
      <c r="WCU26" s="162"/>
      <c r="WCV26" s="171"/>
      <c r="WCW26" s="171"/>
      <c r="WCX26" s="171"/>
      <c r="WCY26" s="171"/>
      <c r="WCZ26" s="171"/>
      <c r="WDA26" s="171"/>
      <c r="WDB26" s="172"/>
      <c r="WDC26" s="162"/>
      <c r="WDD26" s="171"/>
      <c r="WDE26" s="171"/>
      <c r="WDF26" s="171"/>
      <c r="WDG26" s="171"/>
      <c r="WDH26" s="171"/>
      <c r="WDI26" s="171"/>
      <c r="WDJ26" s="172"/>
      <c r="WDK26" s="162"/>
      <c r="WDL26" s="171"/>
      <c r="WDM26" s="171"/>
      <c r="WDN26" s="171"/>
      <c r="WDO26" s="171"/>
      <c r="WDP26" s="171"/>
      <c r="WDQ26" s="171"/>
      <c r="WDR26" s="172"/>
      <c r="WDS26" s="162"/>
      <c r="WDT26" s="171"/>
      <c r="WDU26" s="171"/>
      <c r="WDV26" s="171"/>
      <c r="WDW26" s="171"/>
      <c r="WDX26" s="171"/>
      <c r="WDY26" s="171"/>
      <c r="WDZ26" s="172"/>
      <c r="WEA26" s="162"/>
      <c r="WEB26" s="171"/>
      <c r="WEC26" s="171"/>
      <c r="WED26" s="171"/>
      <c r="WEE26" s="171"/>
      <c r="WEF26" s="171"/>
      <c r="WEG26" s="171"/>
      <c r="WEH26" s="172"/>
      <c r="WEI26" s="162"/>
      <c r="WEJ26" s="171"/>
      <c r="WEK26" s="171"/>
      <c r="WEL26" s="171"/>
      <c r="WEM26" s="171"/>
      <c r="WEN26" s="171"/>
      <c r="WEO26" s="171"/>
      <c r="WEP26" s="172"/>
      <c r="WEQ26" s="162"/>
      <c r="WER26" s="171"/>
      <c r="WES26" s="171"/>
      <c r="WET26" s="171"/>
      <c r="WEU26" s="171"/>
      <c r="WEV26" s="171"/>
      <c r="WEW26" s="171"/>
      <c r="WEX26" s="172"/>
      <c r="WEY26" s="162"/>
      <c r="WEZ26" s="171"/>
      <c r="WFA26" s="171"/>
      <c r="WFB26" s="171"/>
      <c r="WFC26" s="171"/>
      <c r="WFD26" s="171"/>
      <c r="WFE26" s="171"/>
      <c r="WFF26" s="172"/>
      <c r="WFG26" s="162"/>
      <c r="WFH26" s="171"/>
      <c r="WFI26" s="171"/>
      <c r="WFJ26" s="171"/>
      <c r="WFK26" s="171"/>
      <c r="WFL26" s="171"/>
      <c r="WFM26" s="171"/>
      <c r="WFN26" s="172"/>
      <c r="WFO26" s="162"/>
      <c r="WFP26" s="171"/>
      <c r="WFQ26" s="171"/>
      <c r="WFR26" s="171"/>
      <c r="WFS26" s="171"/>
      <c r="WFT26" s="171"/>
      <c r="WFU26" s="171"/>
      <c r="WFV26" s="172"/>
      <c r="WFW26" s="162"/>
      <c r="WFX26" s="171"/>
      <c r="WFY26" s="171"/>
      <c r="WFZ26" s="171"/>
      <c r="WGA26" s="171"/>
      <c r="WGB26" s="171"/>
      <c r="WGC26" s="171"/>
      <c r="WGD26" s="172"/>
      <c r="WGE26" s="162"/>
      <c r="WGF26" s="171"/>
      <c r="WGG26" s="171"/>
      <c r="WGH26" s="171"/>
      <c r="WGI26" s="171"/>
      <c r="WGJ26" s="171"/>
      <c r="WGK26" s="171"/>
      <c r="WGL26" s="172"/>
      <c r="WGM26" s="162"/>
      <c r="WGN26" s="171"/>
      <c r="WGO26" s="171"/>
      <c r="WGP26" s="171"/>
      <c r="WGQ26" s="171"/>
      <c r="WGR26" s="171"/>
      <c r="WGS26" s="171"/>
      <c r="WGT26" s="172"/>
      <c r="WGU26" s="162"/>
      <c r="WGV26" s="171"/>
      <c r="WGW26" s="171"/>
      <c r="WGX26" s="171"/>
      <c r="WGY26" s="171"/>
      <c r="WGZ26" s="171"/>
      <c r="WHA26" s="171"/>
      <c r="WHB26" s="172"/>
      <c r="WHC26" s="162"/>
      <c r="WHD26" s="171"/>
      <c r="WHE26" s="171"/>
      <c r="WHF26" s="171"/>
      <c r="WHG26" s="171"/>
      <c r="WHH26" s="171"/>
      <c r="WHI26" s="171"/>
      <c r="WHJ26" s="172"/>
      <c r="WHK26" s="162"/>
      <c r="WHL26" s="171"/>
      <c r="WHM26" s="171"/>
      <c r="WHN26" s="171"/>
      <c r="WHO26" s="171"/>
      <c r="WHP26" s="171"/>
      <c r="WHQ26" s="171"/>
      <c r="WHR26" s="172"/>
      <c r="WHS26" s="162"/>
      <c r="WHT26" s="171"/>
      <c r="WHU26" s="171"/>
      <c r="WHV26" s="171"/>
      <c r="WHW26" s="171"/>
      <c r="WHX26" s="171"/>
      <c r="WHY26" s="171"/>
      <c r="WHZ26" s="172"/>
      <c r="WIA26" s="162"/>
      <c r="WIB26" s="171"/>
      <c r="WIC26" s="171"/>
      <c r="WID26" s="171"/>
      <c r="WIE26" s="171"/>
      <c r="WIF26" s="171"/>
      <c r="WIG26" s="171"/>
      <c r="WIH26" s="172"/>
      <c r="WII26" s="162"/>
      <c r="WIJ26" s="171"/>
      <c r="WIK26" s="171"/>
      <c r="WIL26" s="171"/>
      <c r="WIM26" s="171"/>
      <c r="WIN26" s="171"/>
      <c r="WIO26" s="171"/>
      <c r="WIP26" s="172"/>
      <c r="WIQ26" s="162"/>
      <c r="WIR26" s="171"/>
      <c r="WIS26" s="171"/>
      <c r="WIT26" s="171"/>
      <c r="WIU26" s="171"/>
      <c r="WIV26" s="171"/>
      <c r="WIW26" s="171"/>
      <c r="WIX26" s="172"/>
      <c r="WIY26" s="162"/>
      <c r="WIZ26" s="171"/>
      <c r="WJA26" s="171"/>
      <c r="WJB26" s="171"/>
      <c r="WJC26" s="171"/>
      <c r="WJD26" s="171"/>
      <c r="WJE26" s="171"/>
      <c r="WJF26" s="172"/>
      <c r="WJG26" s="162"/>
      <c r="WJH26" s="171"/>
      <c r="WJI26" s="171"/>
      <c r="WJJ26" s="171"/>
      <c r="WJK26" s="171"/>
      <c r="WJL26" s="171"/>
      <c r="WJM26" s="171"/>
      <c r="WJN26" s="172"/>
      <c r="WJO26" s="162"/>
      <c r="WJP26" s="171"/>
      <c r="WJQ26" s="171"/>
      <c r="WJR26" s="171"/>
      <c r="WJS26" s="171"/>
      <c r="WJT26" s="171"/>
      <c r="WJU26" s="171"/>
      <c r="WJV26" s="172"/>
      <c r="WJW26" s="162"/>
      <c r="WJX26" s="171"/>
      <c r="WJY26" s="171"/>
      <c r="WJZ26" s="171"/>
      <c r="WKA26" s="171"/>
      <c r="WKB26" s="171"/>
      <c r="WKC26" s="171"/>
      <c r="WKD26" s="172"/>
      <c r="WKE26" s="162"/>
      <c r="WKF26" s="171"/>
      <c r="WKG26" s="171"/>
      <c r="WKH26" s="171"/>
      <c r="WKI26" s="171"/>
      <c r="WKJ26" s="171"/>
      <c r="WKK26" s="171"/>
      <c r="WKL26" s="172"/>
      <c r="WKM26" s="162"/>
      <c r="WKN26" s="171"/>
      <c r="WKO26" s="171"/>
      <c r="WKP26" s="171"/>
      <c r="WKQ26" s="171"/>
      <c r="WKR26" s="171"/>
      <c r="WKS26" s="171"/>
      <c r="WKT26" s="172"/>
      <c r="WKU26" s="162"/>
      <c r="WKV26" s="171"/>
      <c r="WKW26" s="171"/>
      <c r="WKX26" s="171"/>
      <c r="WKY26" s="171"/>
      <c r="WKZ26" s="171"/>
      <c r="WLA26" s="171"/>
      <c r="WLB26" s="172"/>
      <c r="WLC26" s="162"/>
      <c r="WLD26" s="171"/>
      <c r="WLE26" s="171"/>
      <c r="WLF26" s="171"/>
      <c r="WLG26" s="171"/>
      <c r="WLH26" s="171"/>
      <c r="WLI26" s="171"/>
      <c r="WLJ26" s="172"/>
      <c r="WLK26" s="162"/>
      <c r="WLL26" s="171"/>
      <c r="WLM26" s="171"/>
      <c r="WLN26" s="171"/>
      <c r="WLO26" s="171"/>
      <c r="WLP26" s="171"/>
      <c r="WLQ26" s="171"/>
      <c r="WLR26" s="172"/>
      <c r="WLS26" s="162"/>
      <c r="WLT26" s="171"/>
      <c r="WLU26" s="171"/>
      <c r="WLV26" s="171"/>
      <c r="WLW26" s="171"/>
      <c r="WLX26" s="171"/>
      <c r="WLY26" s="171"/>
      <c r="WLZ26" s="172"/>
      <c r="WMA26" s="162"/>
      <c r="WMB26" s="171"/>
      <c r="WMC26" s="171"/>
      <c r="WMD26" s="171"/>
      <c r="WME26" s="171"/>
      <c r="WMF26" s="171"/>
      <c r="WMG26" s="171"/>
      <c r="WMH26" s="172"/>
      <c r="WMI26" s="162"/>
      <c r="WMJ26" s="171"/>
      <c r="WMK26" s="171"/>
      <c r="WML26" s="171"/>
      <c r="WMM26" s="171"/>
      <c r="WMN26" s="171"/>
      <c r="WMO26" s="171"/>
      <c r="WMP26" s="172"/>
      <c r="WMQ26" s="162"/>
      <c r="WMR26" s="171"/>
      <c r="WMS26" s="171"/>
      <c r="WMT26" s="171"/>
      <c r="WMU26" s="171"/>
      <c r="WMV26" s="171"/>
      <c r="WMW26" s="171"/>
      <c r="WMX26" s="172"/>
      <c r="WMY26" s="162"/>
      <c r="WMZ26" s="171"/>
      <c r="WNA26" s="171"/>
      <c r="WNB26" s="171"/>
      <c r="WNC26" s="171"/>
      <c r="WND26" s="171"/>
      <c r="WNE26" s="171"/>
      <c r="WNF26" s="172"/>
      <c r="WNG26" s="162"/>
      <c r="WNH26" s="171"/>
      <c r="WNI26" s="171"/>
      <c r="WNJ26" s="171"/>
      <c r="WNK26" s="171"/>
      <c r="WNL26" s="171"/>
      <c r="WNM26" s="171"/>
      <c r="WNN26" s="172"/>
      <c r="WNO26" s="162"/>
      <c r="WNP26" s="171"/>
      <c r="WNQ26" s="171"/>
      <c r="WNR26" s="171"/>
      <c r="WNS26" s="171"/>
      <c r="WNT26" s="171"/>
      <c r="WNU26" s="171"/>
      <c r="WNV26" s="172"/>
      <c r="WNW26" s="162"/>
      <c r="WNX26" s="171"/>
      <c r="WNY26" s="171"/>
      <c r="WNZ26" s="171"/>
      <c r="WOA26" s="171"/>
      <c r="WOB26" s="171"/>
      <c r="WOC26" s="171"/>
      <c r="WOD26" s="172"/>
      <c r="WOE26" s="162"/>
      <c r="WOF26" s="171"/>
      <c r="WOG26" s="171"/>
      <c r="WOH26" s="171"/>
      <c r="WOI26" s="171"/>
      <c r="WOJ26" s="171"/>
      <c r="WOK26" s="171"/>
      <c r="WOL26" s="172"/>
      <c r="WOM26" s="162"/>
      <c r="WON26" s="171"/>
      <c r="WOO26" s="171"/>
      <c r="WOP26" s="171"/>
      <c r="WOQ26" s="171"/>
      <c r="WOR26" s="171"/>
      <c r="WOS26" s="171"/>
      <c r="WOT26" s="172"/>
      <c r="WOU26" s="162"/>
      <c r="WOV26" s="171"/>
      <c r="WOW26" s="171"/>
      <c r="WOX26" s="171"/>
      <c r="WOY26" s="171"/>
      <c r="WOZ26" s="171"/>
      <c r="WPA26" s="171"/>
      <c r="WPB26" s="172"/>
      <c r="WPC26" s="162"/>
      <c r="WPD26" s="171"/>
      <c r="WPE26" s="171"/>
      <c r="WPF26" s="171"/>
      <c r="WPG26" s="171"/>
      <c r="WPH26" s="171"/>
      <c r="WPI26" s="171"/>
      <c r="WPJ26" s="172"/>
      <c r="WPK26" s="162"/>
      <c r="WPL26" s="171"/>
      <c r="WPM26" s="171"/>
      <c r="WPN26" s="171"/>
      <c r="WPO26" s="171"/>
      <c r="WPP26" s="171"/>
      <c r="WPQ26" s="171"/>
      <c r="WPR26" s="172"/>
      <c r="WPS26" s="162"/>
      <c r="WPT26" s="171"/>
      <c r="WPU26" s="171"/>
      <c r="WPV26" s="171"/>
      <c r="WPW26" s="171"/>
      <c r="WPX26" s="171"/>
      <c r="WPY26" s="171"/>
      <c r="WPZ26" s="172"/>
      <c r="WQA26" s="162"/>
      <c r="WQB26" s="171"/>
      <c r="WQC26" s="171"/>
      <c r="WQD26" s="171"/>
      <c r="WQE26" s="171"/>
      <c r="WQF26" s="171"/>
      <c r="WQG26" s="171"/>
      <c r="WQH26" s="172"/>
      <c r="WQI26" s="162"/>
      <c r="WQJ26" s="171"/>
      <c r="WQK26" s="171"/>
      <c r="WQL26" s="171"/>
      <c r="WQM26" s="171"/>
      <c r="WQN26" s="171"/>
      <c r="WQO26" s="171"/>
      <c r="WQP26" s="172"/>
      <c r="WQQ26" s="162"/>
      <c r="WQR26" s="171"/>
      <c r="WQS26" s="171"/>
      <c r="WQT26" s="171"/>
      <c r="WQU26" s="171"/>
      <c r="WQV26" s="171"/>
      <c r="WQW26" s="171"/>
      <c r="WQX26" s="172"/>
      <c r="WQY26" s="162"/>
      <c r="WQZ26" s="171"/>
      <c r="WRA26" s="171"/>
      <c r="WRB26" s="171"/>
      <c r="WRC26" s="171"/>
      <c r="WRD26" s="171"/>
      <c r="WRE26" s="171"/>
      <c r="WRF26" s="172"/>
      <c r="WRG26" s="162"/>
      <c r="WRH26" s="171"/>
      <c r="WRI26" s="171"/>
      <c r="WRJ26" s="171"/>
      <c r="WRK26" s="171"/>
      <c r="WRL26" s="171"/>
      <c r="WRM26" s="171"/>
      <c r="WRN26" s="172"/>
      <c r="WRO26" s="162"/>
      <c r="WRP26" s="171"/>
      <c r="WRQ26" s="171"/>
      <c r="WRR26" s="171"/>
      <c r="WRS26" s="171"/>
      <c r="WRT26" s="171"/>
      <c r="WRU26" s="171"/>
      <c r="WRV26" s="172"/>
      <c r="WRW26" s="162"/>
      <c r="WRX26" s="171"/>
      <c r="WRY26" s="171"/>
      <c r="WRZ26" s="171"/>
      <c r="WSA26" s="171"/>
      <c r="WSB26" s="171"/>
      <c r="WSC26" s="171"/>
      <c r="WSD26" s="172"/>
      <c r="WSE26" s="162"/>
      <c r="WSF26" s="171"/>
      <c r="WSG26" s="171"/>
      <c r="WSH26" s="171"/>
      <c r="WSI26" s="171"/>
      <c r="WSJ26" s="171"/>
      <c r="WSK26" s="171"/>
      <c r="WSL26" s="172"/>
      <c r="WSM26" s="162"/>
      <c r="WSN26" s="171"/>
      <c r="WSO26" s="171"/>
      <c r="WSP26" s="171"/>
      <c r="WSQ26" s="171"/>
      <c r="WSR26" s="171"/>
      <c r="WSS26" s="171"/>
      <c r="WST26" s="172"/>
      <c r="WSU26" s="162"/>
      <c r="WSV26" s="171"/>
      <c r="WSW26" s="171"/>
      <c r="WSX26" s="171"/>
      <c r="WSY26" s="171"/>
      <c r="WSZ26" s="171"/>
      <c r="WTA26" s="171"/>
      <c r="WTB26" s="172"/>
      <c r="WTC26" s="162"/>
      <c r="WTD26" s="171"/>
      <c r="WTE26" s="171"/>
      <c r="WTF26" s="171"/>
      <c r="WTG26" s="171"/>
      <c r="WTH26" s="171"/>
      <c r="WTI26" s="171"/>
      <c r="WTJ26" s="172"/>
      <c r="WTK26" s="162"/>
      <c r="WTL26" s="171"/>
      <c r="WTM26" s="171"/>
      <c r="WTN26" s="171"/>
      <c r="WTO26" s="171"/>
      <c r="WTP26" s="171"/>
      <c r="WTQ26" s="171"/>
      <c r="WTR26" s="172"/>
      <c r="WTS26" s="162"/>
      <c r="WTT26" s="171"/>
      <c r="WTU26" s="171"/>
      <c r="WTV26" s="171"/>
      <c r="WTW26" s="171"/>
      <c r="WTX26" s="171"/>
      <c r="WTY26" s="171"/>
      <c r="WTZ26" s="172"/>
      <c r="WUA26" s="162"/>
      <c r="WUB26" s="171"/>
      <c r="WUC26" s="171"/>
      <c r="WUD26" s="171"/>
      <c r="WUE26" s="171"/>
      <c r="WUF26" s="171"/>
      <c r="WUG26" s="171"/>
      <c r="WUH26" s="172"/>
      <c r="WUI26" s="162"/>
      <c r="WUJ26" s="171"/>
      <c r="WUK26" s="171"/>
      <c r="WUL26" s="171"/>
      <c r="WUM26" s="171"/>
      <c r="WUN26" s="171"/>
      <c r="WUO26" s="171"/>
      <c r="WUP26" s="172"/>
      <c r="WUQ26" s="162"/>
      <c r="WUR26" s="171"/>
      <c r="WUS26" s="171"/>
      <c r="WUT26" s="171"/>
      <c r="WUU26" s="171"/>
      <c r="WUV26" s="171"/>
      <c r="WUW26" s="171"/>
      <c r="WUX26" s="172"/>
      <c r="WUY26" s="162"/>
      <c r="WUZ26" s="171"/>
      <c r="WVA26" s="171"/>
      <c r="WVB26" s="171"/>
      <c r="WVC26" s="171"/>
      <c r="WVD26" s="171"/>
      <c r="WVE26" s="171"/>
      <c r="WVF26" s="172"/>
      <c r="WVG26" s="162"/>
      <c r="WVH26" s="171"/>
      <c r="WVI26" s="171"/>
      <c r="WVJ26" s="171"/>
      <c r="WVK26" s="171"/>
      <c r="WVL26" s="171"/>
      <c r="WVM26" s="171"/>
      <c r="WVN26" s="172"/>
      <c r="WVO26" s="162"/>
      <c r="WVP26" s="171"/>
      <c r="WVQ26" s="171"/>
      <c r="WVR26" s="171"/>
      <c r="WVS26" s="171"/>
      <c r="WVT26" s="171"/>
      <c r="WVU26" s="171"/>
      <c r="WVV26" s="172"/>
      <c r="WVW26" s="162"/>
      <c r="WVX26" s="171"/>
      <c r="WVY26" s="171"/>
      <c r="WVZ26" s="171"/>
      <c r="WWA26" s="171"/>
      <c r="WWB26" s="171"/>
      <c r="WWC26" s="171"/>
      <c r="WWD26" s="172"/>
      <c r="WWE26" s="162"/>
      <c r="WWF26" s="171"/>
      <c r="WWG26" s="171"/>
      <c r="WWH26" s="171"/>
      <c r="WWI26" s="171"/>
      <c r="WWJ26" s="171"/>
      <c r="WWK26" s="171"/>
      <c r="WWL26" s="172"/>
      <c r="WWM26" s="162"/>
      <c r="WWN26" s="171"/>
      <c r="WWO26" s="171"/>
      <c r="WWP26" s="171"/>
      <c r="WWQ26" s="171"/>
      <c r="WWR26" s="171"/>
      <c r="WWS26" s="171"/>
      <c r="WWT26" s="172"/>
      <c r="WWU26" s="162"/>
      <c r="WWV26" s="171"/>
      <c r="WWW26" s="171"/>
      <c r="WWX26" s="171"/>
      <c r="WWY26" s="171"/>
      <c r="WWZ26" s="171"/>
      <c r="WXA26" s="171"/>
      <c r="WXB26" s="172"/>
      <c r="WXC26" s="162"/>
      <c r="WXD26" s="171"/>
      <c r="WXE26" s="171"/>
      <c r="WXF26" s="171"/>
      <c r="WXG26" s="171"/>
      <c r="WXH26" s="171"/>
      <c r="WXI26" s="171"/>
      <c r="WXJ26" s="172"/>
      <c r="WXK26" s="162"/>
      <c r="WXL26" s="171"/>
      <c r="WXM26" s="171"/>
      <c r="WXN26" s="171"/>
      <c r="WXO26" s="171"/>
      <c r="WXP26" s="171"/>
      <c r="WXQ26" s="171"/>
      <c r="WXR26" s="172"/>
      <c r="WXS26" s="162"/>
      <c r="WXT26" s="171"/>
      <c r="WXU26" s="171"/>
      <c r="WXV26" s="171"/>
      <c r="WXW26" s="171"/>
      <c r="WXX26" s="171"/>
      <c r="WXY26" s="171"/>
      <c r="WXZ26" s="172"/>
      <c r="WYA26" s="162"/>
      <c r="WYB26" s="171"/>
      <c r="WYC26" s="171"/>
      <c r="WYD26" s="171"/>
      <c r="WYE26" s="171"/>
      <c r="WYF26" s="171"/>
      <c r="WYG26" s="171"/>
      <c r="WYH26" s="172"/>
      <c r="WYI26" s="162"/>
      <c r="WYJ26" s="171"/>
      <c r="WYK26" s="171"/>
      <c r="WYL26" s="171"/>
      <c r="WYM26" s="171"/>
      <c r="WYN26" s="171"/>
      <c r="WYO26" s="171"/>
      <c r="WYP26" s="172"/>
      <c r="WYQ26" s="162"/>
      <c r="WYR26" s="171"/>
      <c r="WYS26" s="171"/>
      <c r="WYT26" s="171"/>
      <c r="WYU26" s="171"/>
      <c r="WYV26" s="171"/>
      <c r="WYW26" s="171"/>
      <c r="WYX26" s="172"/>
      <c r="WYY26" s="162"/>
      <c r="WYZ26" s="171"/>
      <c r="WZA26" s="171"/>
      <c r="WZB26" s="171"/>
      <c r="WZC26" s="171"/>
      <c r="WZD26" s="171"/>
      <c r="WZE26" s="171"/>
      <c r="WZF26" s="172"/>
      <c r="WZG26" s="162"/>
      <c r="WZH26" s="171"/>
      <c r="WZI26" s="171"/>
      <c r="WZJ26" s="171"/>
      <c r="WZK26" s="171"/>
      <c r="WZL26" s="171"/>
      <c r="WZM26" s="171"/>
      <c r="WZN26" s="172"/>
      <c r="WZO26" s="162"/>
      <c r="WZP26" s="171"/>
      <c r="WZQ26" s="171"/>
      <c r="WZR26" s="171"/>
      <c r="WZS26" s="171"/>
      <c r="WZT26" s="171"/>
      <c r="WZU26" s="171"/>
      <c r="WZV26" s="172"/>
      <c r="WZW26" s="162"/>
      <c r="WZX26" s="171"/>
      <c r="WZY26" s="171"/>
      <c r="WZZ26" s="171"/>
      <c r="XAA26" s="171"/>
      <c r="XAB26" s="171"/>
      <c r="XAC26" s="171"/>
      <c r="XAD26" s="172"/>
      <c r="XAE26" s="162"/>
      <c r="XAF26" s="171"/>
      <c r="XAG26" s="171"/>
      <c r="XAH26" s="171"/>
      <c r="XAI26" s="171"/>
      <c r="XAJ26" s="171"/>
      <c r="XAK26" s="171"/>
      <c r="XAL26" s="172"/>
      <c r="XAM26" s="162"/>
      <c r="XAN26" s="171"/>
      <c r="XAO26" s="171"/>
      <c r="XAP26" s="171"/>
      <c r="XAQ26" s="171"/>
      <c r="XAR26" s="171"/>
      <c r="XAS26" s="171"/>
      <c r="XAT26" s="172"/>
      <c r="XAU26" s="162"/>
      <c r="XAV26" s="171"/>
      <c r="XAW26" s="171"/>
      <c r="XAX26" s="171"/>
      <c r="XAY26" s="171"/>
      <c r="XAZ26" s="171"/>
      <c r="XBA26" s="171"/>
      <c r="XBB26" s="172"/>
      <c r="XBC26" s="162"/>
      <c r="XBD26" s="171"/>
      <c r="XBE26" s="171"/>
      <c r="XBF26" s="171"/>
      <c r="XBG26" s="171"/>
      <c r="XBH26" s="171"/>
      <c r="XBI26" s="171"/>
      <c r="XBJ26" s="172"/>
      <c r="XBK26" s="162"/>
      <c r="XBL26" s="171"/>
      <c r="XBM26" s="171"/>
      <c r="XBN26" s="171"/>
      <c r="XBO26" s="171"/>
      <c r="XBP26" s="171"/>
      <c r="XBQ26" s="171"/>
      <c r="XBR26" s="172"/>
      <c r="XBS26" s="162"/>
      <c r="XBT26" s="171"/>
      <c r="XBU26" s="171"/>
      <c r="XBV26" s="171"/>
      <c r="XBW26" s="171"/>
      <c r="XBX26" s="171"/>
      <c r="XBY26" s="171"/>
      <c r="XBZ26" s="172"/>
      <c r="XCA26" s="162"/>
      <c r="XCB26" s="171"/>
      <c r="XCC26" s="171"/>
      <c r="XCD26" s="171"/>
      <c r="XCE26" s="171"/>
      <c r="XCF26" s="171"/>
      <c r="XCG26" s="171"/>
      <c r="XCH26" s="172"/>
      <c r="XCI26" s="162"/>
      <c r="XCJ26" s="171"/>
      <c r="XCK26" s="171"/>
      <c r="XCL26" s="171"/>
      <c r="XCM26" s="171"/>
      <c r="XCN26" s="171"/>
      <c r="XCO26" s="171"/>
      <c r="XCP26" s="172"/>
      <c r="XCQ26" s="162"/>
      <c r="XCR26" s="171"/>
      <c r="XCS26" s="171"/>
      <c r="XCT26" s="171"/>
      <c r="XCU26" s="171"/>
      <c r="XCV26" s="171"/>
      <c r="XCW26" s="171"/>
      <c r="XCX26" s="172"/>
      <c r="XCY26" s="162"/>
      <c r="XCZ26" s="171"/>
      <c r="XDA26" s="171"/>
      <c r="XDB26" s="171"/>
      <c r="XDC26" s="171"/>
      <c r="XDD26" s="171"/>
      <c r="XDE26" s="171"/>
      <c r="XDF26" s="172"/>
      <c r="XDG26" s="162"/>
      <c r="XDH26" s="171"/>
      <c r="XDI26" s="171"/>
      <c r="XDJ26" s="171"/>
      <c r="XDK26" s="171"/>
      <c r="XDL26" s="171"/>
      <c r="XDM26" s="171"/>
      <c r="XDN26" s="172"/>
      <c r="XDO26" s="162"/>
      <c r="XDP26" s="171"/>
      <c r="XDQ26" s="171"/>
      <c r="XDR26" s="171"/>
      <c r="XDS26" s="171"/>
      <c r="XDT26" s="171"/>
      <c r="XDU26" s="171"/>
    </row>
    <row r="27" spans="1:16349" s="210" customFormat="1">
      <c r="A27" s="170"/>
      <c r="B27" s="151" t="s">
        <v>1680</v>
      </c>
      <c r="C27" s="151"/>
      <c r="D27" s="150"/>
      <c r="E27" s="150"/>
      <c r="F27" s="150"/>
      <c r="G27" s="150"/>
      <c r="H27" s="150"/>
    </row>
    <row r="28" spans="1:16349" ht="24" customHeight="1">
      <c r="B28" s="153"/>
      <c r="C28" s="153"/>
      <c r="D28" s="154" t="s">
        <v>1707</v>
      </c>
      <c r="E28" s="154" t="s">
        <v>1714</v>
      </c>
      <c r="F28" s="155" t="s">
        <v>1681</v>
      </c>
      <c r="G28" s="155" t="s">
        <v>1658</v>
      </c>
      <c r="H28" s="156" t="s">
        <v>1659</v>
      </c>
    </row>
    <row r="29" spans="1:16349">
      <c r="B29" s="157" t="s">
        <v>1574</v>
      </c>
      <c r="C29" s="203" t="s">
        <v>1660</v>
      </c>
      <c r="D29" s="158">
        <v>62440</v>
      </c>
      <c r="E29" s="158">
        <v>1723</v>
      </c>
      <c r="F29" s="158">
        <v>59543</v>
      </c>
      <c r="G29" s="158">
        <v>2897</v>
      </c>
      <c r="H29" s="159">
        <v>4.8653913978133456E-2</v>
      </c>
    </row>
    <row r="30" spans="1:16349">
      <c r="B30" s="160" t="s">
        <v>1575</v>
      </c>
      <c r="C30" s="204" t="s">
        <v>1661</v>
      </c>
      <c r="D30" s="158">
        <v>-11628</v>
      </c>
      <c r="E30" s="158">
        <v>-4</v>
      </c>
      <c r="F30" s="158">
        <v>-16549</v>
      </c>
      <c r="G30" s="158">
        <v>4921</v>
      </c>
      <c r="H30" s="159">
        <v>-0.29735935706084959</v>
      </c>
    </row>
    <row r="31" spans="1:16349" s="206" customFormat="1">
      <c r="A31" s="148"/>
      <c r="B31" s="161" t="s">
        <v>1582</v>
      </c>
      <c r="C31" s="205" t="s">
        <v>1662</v>
      </c>
      <c r="D31" s="163">
        <v>50812</v>
      </c>
      <c r="E31" s="163">
        <v>1719</v>
      </c>
      <c r="F31" s="163">
        <v>42994</v>
      </c>
      <c r="G31" s="163">
        <v>7818</v>
      </c>
      <c r="H31" s="164">
        <v>0.18183932641763967</v>
      </c>
    </row>
    <row r="32" spans="1:16349">
      <c r="B32" s="165" t="s">
        <v>1646</v>
      </c>
      <c r="C32" s="167" t="s">
        <v>1663</v>
      </c>
      <c r="D32" s="158">
        <v>6861</v>
      </c>
      <c r="E32" s="158">
        <v>206</v>
      </c>
      <c r="F32" s="158">
        <v>8308</v>
      </c>
      <c r="G32" s="158">
        <v>-1447</v>
      </c>
      <c r="H32" s="159">
        <v>-0.174169475204622</v>
      </c>
    </row>
    <row r="33" spans="1:16349">
      <c r="B33" s="165" t="s">
        <v>1577</v>
      </c>
      <c r="C33" s="167" t="s">
        <v>1664</v>
      </c>
      <c r="D33" s="158">
        <v>227</v>
      </c>
      <c r="E33" s="158">
        <v>0</v>
      </c>
      <c r="F33" s="158">
        <v>33</v>
      </c>
      <c r="G33" s="158">
        <v>194</v>
      </c>
      <c r="H33" s="159">
        <v>0</v>
      </c>
    </row>
    <row r="34" spans="1:16349" s="207" customFormat="1" ht="24">
      <c r="A34" s="168"/>
      <c r="B34" s="166" t="s">
        <v>1647</v>
      </c>
      <c r="C34" s="167" t="s">
        <v>1665</v>
      </c>
      <c r="D34" s="158">
        <v>1060</v>
      </c>
      <c r="E34" s="158">
        <v>0</v>
      </c>
      <c r="F34" s="158">
        <v>2450</v>
      </c>
      <c r="G34" s="158">
        <v>-1390</v>
      </c>
      <c r="H34" s="159">
        <v>-0.56734693877551012</v>
      </c>
    </row>
    <row r="35" spans="1:16349" s="206" customFormat="1">
      <c r="A35" s="148"/>
      <c r="B35" s="169" t="s">
        <v>1578</v>
      </c>
      <c r="C35" s="205" t="s">
        <v>1666</v>
      </c>
      <c r="D35" s="163">
        <v>58960</v>
      </c>
      <c r="E35" s="163">
        <v>1925</v>
      </c>
      <c r="F35" s="163">
        <v>53785</v>
      </c>
      <c r="G35" s="163">
        <v>5175</v>
      </c>
      <c r="H35" s="164">
        <v>9.621641721669616E-2</v>
      </c>
    </row>
    <row r="36" spans="1:16349">
      <c r="B36" s="165" t="s">
        <v>1579</v>
      </c>
      <c r="C36" s="208" t="s">
        <v>1667</v>
      </c>
      <c r="D36" s="158">
        <v>-4923</v>
      </c>
      <c r="E36" s="158">
        <v>0</v>
      </c>
      <c r="F36" s="158">
        <v>-3921</v>
      </c>
      <c r="G36" s="158">
        <v>-1002</v>
      </c>
      <c r="H36" s="159">
        <v>0.25554705432287683</v>
      </c>
    </row>
    <row r="37" spans="1:16349" s="206" customFormat="1">
      <c r="A37" s="148"/>
      <c r="B37" s="169" t="s">
        <v>1580</v>
      </c>
      <c r="C37" s="205" t="s">
        <v>1668</v>
      </c>
      <c r="D37" s="163">
        <v>54037</v>
      </c>
      <c r="E37" s="163">
        <v>1925</v>
      </c>
      <c r="F37" s="163">
        <v>49864</v>
      </c>
      <c r="G37" s="163">
        <v>4173</v>
      </c>
      <c r="H37" s="164">
        <v>8.3687630354564391E-2</v>
      </c>
    </row>
    <row r="38" spans="1:16349">
      <c r="B38" s="209" t="s">
        <v>1648</v>
      </c>
      <c r="C38" s="208" t="s">
        <v>1669</v>
      </c>
      <c r="D38" s="158">
        <v>-11148</v>
      </c>
      <c r="E38" s="158">
        <v>-339</v>
      </c>
      <c r="F38" s="158">
        <v>-9708</v>
      </c>
      <c r="G38" s="158">
        <v>-1440</v>
      </c>
      <c r="H38" s="159">
        <v>0.14833127317676142</v>
      </c>
    </row>
    <row r="39" spans="1:16349">
      <c r="B39" s="209" t="s">
        <v>1649</v>
      </c>
      <c r="C39" s="208" t="s">
        <v>1670</v>
      </c>
      <c r="D39" s="158">
        <v>-15398</v>
      </c>
      <c r="E39" s="158">
        <v>-380</v>
      </c>
      <c r="F39" s="158">
        <v>-13754</v>
      </c>
      <c r="G39" s="158">
        <v>-1644</v>
      </c>
      <c r="H39" s="159">
        <v>0.11952886433037668</v>
      </c>
    </row>
    <row r="40" spans="1:16349">
      <c r="B40" s="209" t="s">
        <v>1588</v>
      </c>
      <c r="C40" s="210" t="s">
        <v>1671</v>
      </c>
      <c r="D40" s="158">
        <v>69</v>
      </c>
      <c r="E40" s="158">
        <v>0</v>
      </c>
      <c r="F40" s="158">
        <v>-60</v>
      </c>
      <c r="G40" s="158">
        <v>129</v>
      </c>
      <c r="H40" s="159">
        <v>1</v>
      </c>
    </row>
    <row r="41" spans="1:16349">
      <c r="B41" s="165" t="s">
        <v>1650</v>
      </c>
      <c r="C41" s="167" t="s">
        <v>1672</v>
      </c>
      <c r="D41" s="158">
        <v>-236</v>
      </c>
      <c r="E41" s="158">
        <v>-10</v>
      </c>
      <c r="F41" s="158">
        <v>-234</v>
      </c>
      <c r="G41" s="158">
        <v>-2</v>
      </c>
      <c r="H41" s="159">
        <v>8.5470085470085166E-3</v>
      </c>
    </row>
    <row r="42" spans="1:16349" s="210" customFormat="1">
      <c r="A42" s="170"/>
      <c r="B42" s="165" t="s">
        <v>1590</v>
      </c>
      <c r="C42" s="167" t="s">
        <v>1673</v>
      </c>
      <c r="D42" s="158">
        <v>179</v>
      </c>
      <c r="E42" s="158">
        <v>-11</v>
      </c>
      <c r="F42" s="158">
        <v>162</v>
      </c>
      <c r="G42" s="158">
        <v>17</v>
      </c>
      <c r="H42" s="159">
        <v>0.10493827160493829</v>
      </c>
    </row>
    <row r="43" spans="1:16349" s="211" customFormat="1">
      <c r="A43" s="149"/>
      <c r="B43" s="169" t="s">
        <v>1560</v>
      </c>
      <c r="C43" s="205" t="s">
        <v>1674</v>
      </c>
      <c r="D43" s="163">
        <v>-26534</v>
      </c>
      <c r="E43" s="163">
        <v>-740</v>
      </c>
      <c r="F43" s="163">
        <v>-23594</v>
      </c>
      <c r="G43" s="163">
        <v>-2940</v>
      </c>
      <c r="H43" s="164">
        <v>0.12460795117402723</v>
      </c>
      <c r="I43" s="171"/>
      <c r="J43" s="171"/>
      <c r="K43" s="171"/>
      <c r="L43" s="171"/>
      <c r="M43" s="171"/>
      <c r="N43" s="172"/>
      <c r="O43" s="162"/>
      <c r="P43" s="171"/>
      <c r="Q43" s="171"/>
      <c r="R43" s="171"/>
      <c r="S43" s="171"/>
      <c r="T43" s="171"/>
      <c r="U43" s="171"/>
      <c r="V43" s="172"/>
      <c r="W43" s="162"/>
      <c r="X43" s="171"/>
      <c r="Y43" s="171"/>
      <c r="Z43" s="171"/>
      <c r="AA43" s="171"/>
      <c r="AB43" s="171"/>
      <c r="AC43" s="171"/>
      <c r="AD43" s="172"/>
      <c r="AE43" s="162"/>
      <c r="AF43" s="171"/>
      <c r="AG43" s="171"/>
      <c r="AH43" s="171"/>
      <c r="AI43" s="171"/>
      <c r="AJ43" s="171"/>
      <c r="AK43" s="171"/>
      <c r="AL43" s="172"/>
      <c r="AM43" s="162"/>
      <c r="AN43" s="171"/>
      <c r="AO43" s="171"/>
      <c r="AP43" s="171"/>
      <c r="AQ43" s="171"/>
      <c r="AR43" s="171"/>
      <c r="AS43" s="171"/>
      <c r="AT43" s="172"/>
      <c r="AU43" s="162"/>
      <c r="AV43" s="171"/>
      <c r="AW43" s="171"/>
      <c r="AX43" s="171"/>
      <c r="AY43" s="171"/>
      <c r="AZ43" s="171"/>
      <c r="BA43" s="171"/>
      <c r="BB43" s="172"/>
      <c r="BC43" s="162"/>
      <c r="BD43" s="171"/>
      <c r="BE43" s="171"/>
      <c r="BF43" s="171"/>
      <c r="BG43" s="171"/>
      <c r="BH43" s="171"/>
      <c r="BI43" s="171"/>
      <c r="BJ43" s="172"/>
      <c r="BK43" s="162"/>
      <c r="BL43" s="171"/>
      <c r="BM43" s="171"/>
      <c r="BN43" s="171"/>
      <c r="BO43" s="171"/>
      <c r="BP43" s="171"/>
      <c r="BQ43" s="171"/>
      <c r="BR43" s="172"/>
      <c r="BS43" s="162"/>
      <c r="BT43" s="171"/>
      <c r="BU43" s="171"/>
      <c r="BV43" s="171"/>
      <c r="BW43" s="171"/>
      <c r="BX43" s="171"/>
      <c r="BY43" s="171"/>
      <c r="BZ43" s="172"/>
      <c r="CA43" s="162"/>
      <c r="CB43" s="171"/>
      <c r="CC43" s="171"/>
      <c r="CD43" s="171"/>
      <c r="CE43" s="171"/>
      <c r="CF43" s="171"/>
      <c r="CG43" s="171"/>
      <c r="CH43" s="172"/>
      <c r="CI43" s="162"/>
      <c r="CJ43" s="171"/>
      <c r="CK43" s="171"/>
      <c r="CL43" s="171"/>
      <c r="CM43" s="171"/>
      <c r="CN43" s="171"/>
      <c r="CO43" s="171"/>
      <c r="CP43" s="172"/>
      <c r="CQ43" s="162"/>
      <c r="CR43" s="171"/>
      <c r="CS43" s="171"/>
      <c r="CT43" s="171"/>
      <c r="CU43" s="171"/>
      <c r="CV43" s="171"/>
      <c r="CW43" s="171"/>
      <c r="CX43" s="172"/>
      <c r="CY43" s="162"/>
      <c r="CZ43" s="171"/>
      <c r="DA43" s="171"/>
      <c r="DB43" s="171"/>
      <c r="DC43" s="171"/>
      <c r="DD43" s="171"/>
      <c r="DE43" s="171"/>
      <c r="DF43" s="172"/>
      <c r="DG43" s="162"/>
      <c r="DH43" s="171"/>
      <c r="DI43" s="171"/>
      <c r="DJ43" s="171"/>
      <c r="DK43" s="171"/>
      <c r="DL43" s="171"/>
      <c r="DM43" s="171"/>
      <c r="DN43" s="172"/>
      <c r="DO43" s="162"/>
      <c r="DP43" s="171"/>
      <c r="DQ43" s="171"/>
      <c r="DR43" s="171"/>
      <c r="DS43" s="171"/>
      <c r="DT43" s="171"/>
      <c r="DU43" s="171"/>
      <c r="DV43" s="172"/>
      <c r="DW43" s="162"/>
      <c r="DX43" s="171"/>
      <c r="DY43" s="171"/>
      <c r="DZ43" s="171"/>
      <c r="EA43" s="171"/>
      <c r="EB43" s="171"/>
      <c r="EC43" s="171"/>
      <c r="ED43" s="172"/>
      <c r="EE43" s="162"/>
      <c r="EF43" s="171"/>
      <c r="EG43" s="171"/>
      <c r="EH43" s="171"/>
      <c r="EI43" s="171"/>
      <c r="EJ43" s="171"/>
      <c r="EK43" s="171"/>
      <c r="EL43" s="172"/>
      <c r="EM43" s="162"/>
      <c r="EN43" s="171"/>
      <c r="EO43" s="171"/>
      <c r="EP43" s="171"/>
      <c r="EQ43" s="171"/>
      <c r="ER43" s="171"/>
      <c r="ES43" s="171"/>
      <c r="ET43" s="172"/>
      <c r="EU43" s="162"/>
      <c r="EV43" s="171"/>
      <c r="EW43" s="171"/>
      <c r="EX43" s="171"/>
      <c r="EY43" s="171"/>
      <c r="EZ43" s="171"/>
      <c r="FA43" s="171"/>
      <c r="FB43" s="172"/>
      <c r="FC43" s="162"/>
      <c r="FD43" s="171"/>
      <c r="FE43" s="171"/>
      <c r="FF43" s="171"/>
      <c r="FG43" s="171"/>
      <c r="FH43" s="171"/>
      <c r="FI43" s="171"/>
      <c r="FJ43" s="172"/>
      <c r="FK43" s="162"/>
      <c r="FL43" s="171"/>
      <c r="FM43" s="171"/>
      <c r="FN43" s="171"/>
      <c r="FO43" s="171"/>
      <c r="FP43" s="171"/>
      <c r="FQ43" s="171"/>
      <c r="FR43" s="172"/>
      <c r="FS43" s="162"/>
      <c r="FT43" s="171"/>
      <c r="FU43" s="171"/>
      <c r="FV43" s="171"/>
      <c r="FW43" s="171"/>
      <c r="FX43" s="171"/>
      <c r="FY43" s="171"/>
      <c r="FZ43" s="172"/>
      <c r="GA43" s="162"/>
      <c r="GB43" s="171"/>
      <c r="GC43" s="171"/>
      <c r="GD43" s="171"/>
      <c r="GE43" s="171"/>
      <c r="GF43" s="171"/>
      <c r="GG43" s="171"/>
      <c r="GH43" s="172"/>
      <c r="GI43" s="162"/>
      <c r="GJ43" s="171"/>
      <c r="GK43" s="171"/>
      <c r="GL43" s="171"/>
      <c r="GM43" s="171"/>
      <c r="GN43" s="171"/>
      <c r="GO43" s="171"/>
      <c r="GP43" s="172"/>
      <c r="GQ43" s="162"/>
      <c r="GR43" s="171"/>
      <c r="GS43" s="171"/>
      <c r="GT43" s="171"/>
      <c r="GU43" s="171"/>
      <c r="GV43" s="171"/>
      <c r="GW43" s="171"/>
      <c r="GX43" s="172"/>
      <c r="GY43" s="162"/>
      <c r="GZ43" s="171"/>
      <c r="HA43" s="171"/>
      <c r="HB43" s="171"/>
      <c r="HC43" s="171"/>
      <c r="HD43" s="171"/>
      <c r="HE43" s="171"/>
      <c r="HF43" s="172"/>
      <c r="HG43" s="162"/>
      <c r="HH43" s="171"/>
      <c r="HI43" s="171"/>
      <c r="HJ43" s="171"/>
      <c r="HK43" s="171"/>
      <c r="HL43" s="171"/>
      <c r="HM43" s="171"/>
      <c r="HN43" s="172"/>
      <c r="HO43" s="162"/>
      <c r="HP43" s="171"/>
      <c r="HQ43" s="171"/>
      <c r="HR43" s="171"/>
      <c r="HS43" s="171"/>
      <c r="HT43" s="171"/>
      <c r="HU43" s="171"/>
      <c r="HV43" s="172"/>
      <c r="HW43" s="162"/>
      <c r="HX43" s="171"/>
      <c r="HY43" s="171"/>
      <c r="HZ43" s="171"/>
      <c r="IA43" s="171"/>
      <c r="IB43" s="171"/>
      <c r="IC43" s="171"/>
      <c r="ID43" s="172"/>
      <c r="IE43" s="162"/>
      <c r="IF43" s="171"/>
      <c r="IG43" s="171"/>
      <c r="IH43" s="171"/>
      <c r="II43" s="171"/>
      <c r="IJ43" s="171"/>
      <c r="IK43" s="171"/>
      <c r="IL43" s="172"/>
      <c r="IM43" s="162"/>
      <c r="IN43" s="171"/>
      <c r="IO43" s="171"/>
      <c r="IP43" s="171"/>
      <c r="IQ43" s="171"/>
      <c r="IR43" s="171"/>
      <c r="IS43" s="171"/>
      <c r="IT43" s="172"/>
      <c r="IU43" s="162"/>
      <c r="IV43" s="171"/>
      <c r="IW43" s="171"/>
      <c r="IX43" s="171"/>
      <c r="IY43" s="171"/>
      <c r="IZ43" s="171"/>
      <c r="JA43" s="171"/>
      <c r="JB43" s="172"/>
      <c r="JC43" s="162"/>
      <c r="JD43" s="171"/>
      <c r="JE43" s="171"/>
      <c r="JF43" s="171"/>
      <c r="JG43" s="171"/>
      <c r="JH43" s="171"/>
      <c r="JI43" s="171"/>
      <c r="JJ43" s="172"/>
      <c r="JK43" s="162"/>
      <c r="JL43" s="171"/>
      <c r="JM43" s="171"/>
      <c r="JN43" s="171"/>
      <c r="JO43" s="171"/>
      <c r="JP43" s="171"/>
      <c r="JQ43" s="171"/>
      <c r="JR43" s="172"/>
      <c r="JS43" s="162"/>
      <c r="JT43" s="171"/>
      <c r="JU43" s="171"/>
      <c r="JV43" s="171"/>
      <c r="JW43" s="171"/>
      <c r="JX43" s="171"/>
      <c r="JY43" s="171"/>
      <c r="JZ43" s="172"/>
      <c r="KA43" s="162"/>
      <c r="KB43" s="171"/>
      <c r="KC43" s="171"/>
      <c r="KD43" s="171"/>
      <c r="KE43" s="171"/>
      <c r="KF43" s="171"/>
      <c r="KG43" s="171"/>
      <c r="KH43" s="172"/>
      <c r="KI43" s="162"/>
      <c r="KJ43" s="171"/>
      <c r="KK43" s="171"/>
      <c r="KL43" s="171"/>
      <c r="KM43" s="171"/>
      <c r="KN43" s="171"/>
      <c r="KO43" s="171"/>
      <c r="KP43" s="172"/>
      <c r="KQ43" s="162"/>
      <c r="KR43" s="171"/>
      <c r="KS43" s="171"/>
      <c r="KT43" s="171"/>
      <c r="KU43" s="171"/>
      <c r="KV43" s="171"/>
      <c r="KW43" s="171"/>
      <c r="KX43" s="172"/>
      <c r="KY43" s="162"/>
      <c r="KZ43" s="171"/>
      <c r="LA43" s="171"/>
      <c r="LB43" s="171"/>
      <c r="LC43" s="171"/>
      <c r="LD43" s="171"/>
      <c r="LE43" s="171"/>
      <c r="LF43" s="172"/>
      <c r="LG43" s="162"/>
      <c r="LH43" s="171"/>
      <c r="LI43" s="171"/>
      <c r="LJ43" s="171"/>
      <c r="LK43" s="171"/>
      <c r="LL43" s="171"/>
      <c r="LM43" s="171"/>
      <c r="LN43" s="172"/>
      <c r="LO43" s="162"/>
      <c r="LP43" s="171"/>
      <c r="LQ43" s="171"/>
      <c r="LR43" s="171"/>
      <c r="LS43" s="171"/>
      <c r="LT43" s="171"/>
      <c r="LU43" s="171"/>
      <c r="LV43" s="172"/>
      <c r="LW43" s="162"/>
      <c r="LX43" s="171"/>
      <c r="LY43" s="171"/>
      <c r="LZ43" s="171"/>
      <c r="MA43" s="171"/>
      <c r="MB43" s="171"/>
      <c r="MC43" s="171"/>
      <c r="MD43" s="172"/>
      <c r="ME43" s="162"/>
      <c r="MF43" s="171"/>
      <c r="MG43" s="171"/>
      <c r="MH43" s="171"/>
      <c r="MI43" s="171"/>
      <c r="MJ43" s="171"/>
      <c r="MK43" s="171"/>
      <c r="ML43" s="172"/>
      <c r="MM43" s="162"/>
      <c r="MN43" s="171"/>
      <c r="MO43" s="171"/>
      <c r="MP43" s="171"/>
      <c r="MQ43" s="171"/>
      <c r="MR43" s="171"/>
      <c r="MS43" s="171"/>
      <c r="MT43" s="172"/>
      <c r="MU43" s="162"/>
      <c r="MV43" s="171"/>
      <c r="MW43" s="171"/>
      <c r="MX43" s="171"/>
      <c r="MY43" s="171"/>
      <c r="MZ43" s="171"/>
      <c r="NA43" s="171"/>
      <c r="NB43" s="172"/>
      <c r="NC43" s="162"/>
      <c r="ND43" s="171"/>
      <c r="NE43" s="171"/>
      <c r="NF43" s="171"/>
      <c r="NG43" s="171"/>
      <c r="NH43" s="171"/>
      <c r="NI43" s="171"/>
      <c r="NJ43" s="172"/>
      <c r="NK43" s="162"/>
      <c r="NL43" s="171"/>
      <c r="NM43" s="171"/>
      <c r="NN43" s="171"/>
      <c r="NO43" s="171"/>
      <c r="NP43" s="171"/>
      <c r="NQ43" s="171"/>
      <c r="NR43" s="172"/>
      <c r="NS43" s="162"/>
      <c r="NT43" s="171"/>
      <c r="NU43" s="171"/>
      <c r="NV43" s="171"/>
      <c r="NW43" s="171"/>
      <c r="NX43" s="171"/>
      <c r="NY43" s="171"/>
      <c r="NZ43" s="172"/>
      <c r="OA43" s="162"/>
      <c r="OB43" s="171"/>
      <c r="OC43" s="171"/>
      <c r="OD43" s="171"/>
      <c r="OE43" s="171"/>
      <c r="OF43" s="171"/>
      <c r="OG43" s="171"/>
      <c r="OH43" s="172"/>
      <c r="OI43" s="162"/>
      <c r="OJ43" s="171"/>
      <c r="OK43" s="171"/>
      <c r="OL43" s="171"/>
      <c r="OM43" s="171"/>
      <c r="ON43" s="171"/>
      <c r="OO43" s="171"/>
      <c r="OP43" s="172"/>
      <c r="OQ43" s="162"/>
      <c r="OR43" s="171"/>
      <c r="OS43" s="171"/>
      <c r="OT43" s="171"/>
      <c r="OU43" s="171"/>
      <c r="OV43" s="171"/>
      <c r="OW43" s="171"/>
      <c r="OX43" s="172"/>
      <c r="OY43" s="162"/>
      <c r="OZ43" s="171"/>
      <c r="PA43" s="171"/>
      <c r="PB43" s="171"/>
      <c r="PC43" s="171"/>
      <c r="PD43" s="171"/>
      <c r="PE43" s="171"/>
      <c r="PF43" s="172"/>
      <c r="PG43" s="162"/>
      <c r="PH43" s="171"/>
      <c r="PI43" s="171"/>
      <c r="PJ43" s="171"/>
      <c r="PK43" s="171"/>
      <c r="PL43" s="171"/>
      <c r="PM43" s="171"/>
      <c r="PN43" s="172"/>
      <c r="PO43" s="162"/>
      <c r="PP43" s="171"/>
      <c r="PQ43" s="171"/>
      <c r="PR43" s="171"/>
      <c r="PS43" s="171"/>
      <c r="PT43" s="171"/>
      <c r="PU43" s="171"/>
      <c r="PV43" s="172"/>
      <c r="PW43" s="162"/>
      <c r="PX43" s="171"/>
      <c r="PY43" s="171"/>
      <c r="PZ43" s="171"/>
      <c r="QA43" s="171"/>
      <c r="QB43" s="171"/>
      <c r="QC43" s="171"/>
      <c r="QD43" s="172"/>
      <c r="QE43" s="162"/>
      <c r="QF43" s="171"/>
      <c r="QG43" s="171"/>
      <c r="QH43" s="171"/>
      <c r="QI43" s="171"/>
      <c r="QJ43" s="171"/>
      <c r="QK43" s="171"/>
      <c r="QL43" s="172"/>
      <c r="QM43" s="162"/>
      <c r="QN43" s="171"/>
      <c r="QO43" s="171"/>
      <c r="QP43" s="171"/>
      <c r="QQ43" s="171"/>
      <c r="QR43" s="171"/>
      <c r="QS43" s="171"/>
      <c r="QT43" s="172"/>
      <c r="QU43" s="162"/>
      <c r="QV43" s="171"/>
      <c r="QW43" s="171"/>
      <c r="QX43" s="171"/>
      <c r="QY43" s="171"/>
      <c r="QZ43" s="171"/>
      <c r="RA43" s="171"/>
      <c r="RB43" s="172"/>
      <c r="RC43" s="162"/>
      <c r="RD43" s="171"/>
      <c r="RE43" s="171"/>
      <c r="RF43" s="171"/>
      <c r="RG43" s="171"/>
      <c r="RH43" s="171"/>
      <c r="RI43" s="171"/>
      <c r="RJ43" s="172"/>
      <c r="RK43" s="162"/>
      <c r="RL43" s="171"/>
      <c r="RM43" s="171"/>
      <c r="RN43" s="171"/>
      <c r="RO43" s="171"/>
      <c r="RP43" s="171"/>
      <c r="RQ43" s="171"/>
      <c r="RR43" s="172"/>
      <c r="RS43" s="162"/>
      <c r="RT43" s="171"/>
      <c r="RU43" s="171"/>
      <c r="RV43" s="171"/>
      <c r="RW43" s="171"/>
      <c r="RX43" s="171"/>
      <c r="RY43" s="171"/>
      <c r="RZ43" s="172"/>
      <c r="SA43" s="162"/>
      <c r="SB43" s="171"/>
      <c r="SC43" s="171"/>
      <c r="SD43" s="171"/>
      <c r="SE43" s="171"/>
      <c r="SF43" s="171"/>
      <c r="SG43" s="171"/>
      <c r="SH43" s="172"/>
      <c r="SI43" s="162"/>
      <c r="SJ43" s="171"/>
      <c r="SK43" s="171"/>
      <c r="SL43" s="171"/>
      <c r="SM43" s="171"/>
      <c r="SN43" s="171"/>
      <c r="SO43" s="171"/>
      <c r="SP43" s="172"/>
      <c r="SQ43" s="162"/>
      <c r="SR43" s="171"/>
      <c r="SS43" s="171"/>
      <c r="ST43" s="171"/>
      <c r="SU43" s="171"/>
      <c r="SV43" s="171"/>
      <c r="SW43" s="171"/>
      <c r="SX43" s="172"/>
      <c r="SY43" s="162"/>
      <c r="SZ43" s="171"/>
      <c r="TA43" s="171"/>
      <c r="TB43" s="171"/>
      <c r="TC43" s="171"/>
      <c r="TD43" s="171"/>
      <c r="TE43" s="171"/>
      <c r="TF43" s="172"/>
      <c r="TG43" s="162"/>
      <c r="TH43" s="171"/>
      <c r="TI43" s="171"/>
      <c r="TJ43" s="171"/>
      <c r="TK43" s="171"/>
      <c r="TL43" s="171"/>
      <c r="TM43" s="171"/>
      <c r="TN43" s="172"/>
      <c r="TO43" s="162"/>
      <c r="TP43" s="171"/>
      <c r="TQ43" s="171"/>
      <c r="TR43" s="171"/>
      <c r="TS43" s="171"/>
      <c r="TT43" s="171"/>
      <c r="TU43" s="171"/>
      <c r="TV43" s="172"/>
      <c r="TW43" s="162"/>
      <c r="TX43" s="171"/>
      <c r="TY43" s="171"/>
      <c r="TZ43" s="171"/>
      <c r="UA43" s="171"/>
      <c r="UB43" s="171"/>
      <c r="UC43" s="171"/>
      <c r="UD43" s="172"/>
      <c r="UE43" s="162"/>
      <c r="UF43" s="171"/>
      <c r="UG43" s="171"/>
      <c r="UH43" s="171"/>
      <c r="UI43" s="171"/>
      <c r="UJ43" s="171"/>
      <c r="UK43" s="171"/>
      <c r="UL43" s="172"/>
      <c r="UM43" s="162"/>
      <c r="UN43" s="171"/>
      <c r="UO43" s="171"/>
      <c r="UP43" s="171"/>
      <c r="UQ43" s="171"/>
      <c r="UR43" s="171"/>
      <c r="US43" s="171"/>
      <c r="UT43" s="172"/>
      <c r="UU43" s="162"/>
      <c r="UV43" s="171"/>
      <c r="UW43" s="171"/>
      <c r="UX43" s="171"/>
      <c r="UY43" s="171"/>
      <c r="UZ43" s="171"/>
      <c r="VA43" s="171"/>
      <c r="VB43" s="172"/>
      <c r="VC43" s="162"/>
      <c r="VD43" s="171"/>
      <c r="VE43" s="171"/>
      <c r="VF43" s="171"/>
      <c r="VG43" s="171"/>
      <c r="VH43" s="171"/>
      <c r="VI43" s="171"/>
      <c r="VJ43" s="172"/>
      <c r="VK43" s="162"/>
      <c r="VL43" s="171"/>
      <c r="VM43" s="171"/>
      <c r="VN43" s="171"/>
      <c r="VO43" s="171"/>
      <c r="VP43" s="171"/>
      <c r="VQ43" s="171"/>
      <c r="VR43" s="172"/>
      <c r="VS43" s="162"/>
      <c r="VT43" s="171"/>
      <c r="VU43" s="171"/>
      <c r="VV43" s="171"/>
      <c r="VW43" s="171"/>
      <c r="VX43" s="171"/>
      <c r="VY43" s="171"/>
      <c r="VZ43" s="172"/>
      <c r="WA43" s="162"/>
      <c r="WB43" s="171"/>
      <c r="WC43" s="171"/>
      <c r="WD43" s="171"/>
      <c r="WE43" s="171"/>
      <c r="WF43" s="171"/>
      <c r="WG43" s="171"/>
      <c r="WH43" s="172"/>
      <c r="WI43" s="162"/>
      <c r="WJ43" s="171"/>
      <c r="WK43" s="171"/>
      <c r="WL43" s="171"/>
      <c r="WM43" s="171"/>
      <c r="WN43" s="171"/>
      <c r="WO43" s="171"/>
      <c r="WP43" s="172"/>
      <c r="WQ43" s="162"/>
      <c r="WR43" s="171"/>
      <c r="WS43" s="171"/>
      <c r="WT43" s="171"/>
      <c r="WU43" s="171"/>
      <c r="WV43" s="171"/>
      <c r="WW43" s="171"/>
      <c r="WX43" s="172"/>
      <c r="WY43" s="162"/>
      <c r="WZ43" s="171"/>
      <c r="XA43" s="171"/>
      <c r="XB43" s="171"/>
      <c r="XC43" s="171"/>
      <c r="XD43" s="171"/>
      <c r="XE43" s="171"/>
      <c r="XF43" s="172"/>
      <c r="XG43" s="162"/>
      <c r="XH43" s="171"/>
      <c r="XI43" s="171"/>
      <c r="XJ43" s="171"/>
      <c r="XK43" s="171"/>
      <c r="XL43" s="171"/>
      <c r="XM43" s="171"/>
      <c r="XN43" s="172"/>
      <c r="XO43" s="162"/>
      <c r="XP43" s="171"/>
      <c r="XQ43" s="171"/>
      <c r="XR43" s="171"/>
      <c r="XS43" s="171"/>
      <c r="XT43" s="171"/>
      <c r="XU43" s="171"/>
      <c r="XV43" s="172"/>
      <c r="XW43" s="162"/>
      <c r="XX43" s="171"/>
      <c r="XY43" s="171"/>
      <c r="XZ43" s="171"/>
      <c r="YA43" s="171"/>
      <c r="YB43" s="171"/>
      <c r="YC43" s="171"/>
      <c r="YD43" s="172"/>
      <c r="YE43" s="162"/>
      <c r="YF43" s="171"/>
      <c r="YG43" s="171"/>
      <c r="YH43" s="171"/>
      <c r="YI43" s="171"/>
      <c r="YJ43" s="171"/>
      <c r="YK43" s="171"/>
      <c r="YL43" s="172"/>
      <c r="YM43" s="162"/>
      <c r="YN43" s="171"/>
      <c r="YO43" s="171"/>
      <c r="YP43" s="171"/>
      <c r="YQ43" s="171"/>
      <c r="YR43" s="171"/>
      <c r="YS43" s="171"/>
      <c r="YT43" s="172"/>
      <c r="YU43" s="162"/>
      <c r="YV43" s="171"/>
      <c r="YW43" s="171"/>
      <c r="YX43" s="171"/>
      <c r="YY43" s="171"/>
      <c r="YZ43" s="171"/>
      <c r="ZA43" s="171"/>
      <c r="ZB43" s="172"/>
      <c r="ZC43" s="162"/>
      <c r="ZD43" s="171"/>
      <c r="ZE43" s="171"/>
      <c r="ZF43" s="171"/>
      <c r="ZG43" s="171"/>
      <c r="ZH43" s="171"/>
      <c r="ZI43" s="171"/>
      <c r="ZJ43" s="172"/>
      <c r="ZK43" s="162"/>
      <c r="ZL43" s="171"/>
      <c r="ZM43" s="171"/>
      <c r="ZN43" s="171"/>
      <c r="ZO43" s="171"/>
      <c r="ZP43" s="171"/>
      <c r="ZQ43" s="171"/>
      <c r="ZR43" s="172"/>
      <c r="ZS43" s="162"/>
      <c r="ZT43" s="171"/>
      <c r="ZU43" s="171"/>
      <c r="ZV43" s="171"/>
      <c r="ZW43" s="171"/>
      <c r="ZX43" s="171"/>
      <c r="ZY43" s="171"/>
      <c r="ZZ43" s="172"/>
      <c r="AAA43" s="162"/>
      <c r="AAB43" s="171"/>
      <c r="AAC43" s="171"/>
      <c r="AAD43" s="171"/>
      <c r="AAE43" s="171"/>
      <c r="AAF43" s="171"/>
      <c r="AAG43" s="171"/>
      <c r="AAH43" s="172"/>
      <c r="AAI43" s="162"/>
      <c r="AAJ43" s="171"/>
      <c r="AAK43" s="171"/>
      <c r="AAL43" s="171"/>
      <c r="AAM43" s="171"/>
      <c r="AAN43" s="171"/>
      <c r="AAO43" s="171"/>
      <c r="AAP43" s="172"/>
      <c r="AAQ43" s="162"/>
      <c r="AAR43" s="171"/>
      <c r="AAS43" s="171"/>
      <c r="AAT43" s="171"/>
      <c r="AAU43" s="171"/>
      <c r="AAV43" s="171"/>
      <c r="AAW43" s="171"/>
      <c r="AAX43" s="172"/>
      <c r="AAY43" s="162"/>
      <c r="AAZ43" s="171"/>
      <c r="ABA43" s="171"/>
      <c r="ABB43" s="171"/>
      <c r="ABC43" s="171"/>
      <c r="ABD43" s="171"/>
      <c r="ABE43" s="171"/>
      <c r="ABF43" s="172"/>
      <c r="ABG43" s="162"/>
      <c r="ABH43" s="171"/>
      <c r="ABI43" s="171"/>
      <c r="ABJ43" s="171"/>
      <c r="ABK43" s="171"/>
      <c r="ABL43" s="171"/>
      <c r="ABM43" s="171"/>
      <c r="ABN43" s="172"/>
      <c r="ABO43" s="162"/>
      <c r="ABP43" s="171"/>
      <c r="ABQ43" s="171"/>
      <c r="ABR43" s="171"/>
      <c r="ABS43" s="171"/>
      <c r="ABT43" s="171"/>
      <c r="ABU43" s="171"/>
      <c r="ABV43" s="172"/>
      <c r="ABW43" s="162"/>
      <c r="ABX43" s="171"/>
      <c r="ABY43" s="171"/>
      <c r="ABZ43" s="171"/>
      <c r="ACA43" s="171"/>
      <c r="ACB43" s="171"/>
      <c r="ACC43" s="171"/>
      <c r="ACD43" s="172"/>
      <c r="ACE43" s="162"/>
      <c r="ACF43" s="171"/>
      <c r="ACG43" s="171"/>
      <c r="ACH43" s="171"/>
      <c r="ACI43" s="171"/>
      <c r="ACJ43" s="171"/>
      <c r="ACK43" s="171"/>
      <c r="ACL43" s="172"/>
      <c r="ACM43" s="162"/>
      <c r="ACN43" s="171"/>
      <c r="ACO43" s="171"/>
      <c r="ACP43" s="171"/>
      <c r="ACQ43" s="171"/>
      <c r="ACR43" s="171"/>
      <c r="ACS43" s="171"/>
      <c r="ACT43" s="172"/>
      <c r="ACU43" s="162"/>
      <c r="ACV43" s="171"/>
      <c r="ACW43" s="171"/>
      <c r="ACX43" s="171"/>
      <c r="ACY43" s="171"/>
      <c r="ACZ43" s="171"/>
      <c r="ADA43" s="171"/>
      <c r="ADB43" s="172"/>
      <c r="ADC43" s="162"/>
      <c r="ADD43" s="171"/>
      <c r="ADE43" s="171"/>
      <c r="ADF43" s="171"/>
      <c r="ADG43" s="171"/>
      <c r="ADH43" s="171"/>
      <c r="ADI43" s="171"/>
      <c r="ADJ43" s="172"/>
      <c r="ADK43" s="162"/>
      <c r="ADL43" s="171"/>
      <c r="ADM43" s="171"/>
      <c r="ADN43" s="171"/>
      <c r="ADO43" s="171"/>
      <c r="ADP43" s="171"/>
      <c r="ADQ43" s="171"/>
      <c r="ADR43" s="172"/>
      <c r="ADS43" s="162"/>
      <c r="ADT43" s="171"/>
      <c r="ADU43" s="171"/>
      <c r="ADV43" s="171"/>
      <c r="ADW43" s="171"/>
      <c r="ADX43" s="171"/>
      <c r="ADY43" s="171"/>
      <c r="ADZ43" s="172"/>
      <c r="AEA43" s="162"/>
      <c r="AEB43" s="171"/>
      <c r="AEC43" s="171"/>
      <c r="AED43" s="171"/>
      <c r="AEE43" s="171"/>
      <c r="AEF43" s="171"/>
      <c r="AEG43" s="171"/>
      <c r="AEH43" s="172"/>
      <c r="AEI43" s="162"/>
      <c r="AEJ43" s="171"/>
      <c r="AEK43" s="171"/>
      <c r="AEL43" s="171"/>
      <c r="AEM43" s="171"/>
      <c r="AEN43" s="171"/>
      <c r="AEO43" s="171"/>
      <c r="AEP43" s="172"/>
      <c r="AEQ43" s="162"/>
      <c r="AER43" s="171"/>
      <c r="AES43" s="171"/>
      <c r="AET43" s="171"/>
      <c r="AEU43" s="171"/>
      <c r="AEV43" s="171"/>
      <c r="AEW43" s="171"/>
      <c r="AEX43" s="172"/>
      <c r="AEY43" s="162"/>
      <c r="AEZ43" s="171"/>
      <c r="AFA43" s="171"/>
      <c r="AFB43" s="171"/>
      <c r="AFC43" s="171"/>
      <c r="AFD43" s="171"/>
      <c r="AFE43" s="171"/>
      <c r="AFF43" s="172"/>
      <c r="AFG43" s="162"/>
      <c r="AFH43" s="171"/>
      <c r="AFI43" s="171"/>
      <c r="AFJ43" s="171"/>
      <c r="AFK43" s="171"/>
      <c r="AFL43" s="171"/>
      <c r="AFM43" s="171"/>
      <c r="AFN43" s="172"/>
      <c r="AFO43" s="162"/>
      <c r="AFP43" s="171"/>
      <c r="AFQ43" s="171"/>
      <c r="AFR43" s="171"/>
      <c r="AFS43" s="171"/>
      <c r="AFT43" s="171"/>
      <c r="AFU43" s="171"/>
      <c r="AFV43" s="172"/>
      <c r="AFW43" s="162"/>
      <c r="AFX43" s="171"/>
      <c r="AFY43" s="171"/>
      <c r="AFZ43" s="171"/>
      <c r="AGA43" s="171"/>
      <c r="AGB43" s="171"/>
      <c r="AGC43" s="171"/>
      <c r="AGD43" s="172"/>
      <c r="AGE43" s="162"/>
      <c r="AGF43" s="171"/>
      <c r="AGG43" s="171"/>
      <c r="AGH43" s="171"/>
      <c r="AGI43" s="171"/>
      <c r="AGJ43" s="171"/>
      <c r="AGK43" s="171"/>
      <c r="AGL43" s="172"/>
      <c r="AGM43" s="162"/>
      <c r="AGN43" s="171"/>
      <c r="AGO43" s="171"/>
      <c r="AGP43" s="171"/>
      <c r="AGQ43" s="171"/>
      <c r="AGR43" s="171"/>
      <c r="AGS43" s="171"/>
      <c r="AGT43" s="172"/>
      <c r="AGU43" s="162"/>
      <c r="AGV43" s="171"/>
      <c r="AGW43" s="171"/>
      <c r="AGX43" s="171"/>
      <c r="AGY43" s="171"/>
      <c r="AGZ43" s="171"/>
      <c r="AHA43" s="171"/>
      <c r="AHB43" s="172"/>
      <c r="AHC43" s="162"/>
      <c r="AHD43" s="171"/>
      <c r="AHE43" s="171"/>
      <c r="AHF43" s="171"/>
      <c r="AHG43" s="171"/>
      <c r="AHH43" s="171"/>
      <c r="AHI43" s="171"/>
      <c r="AHJ43" s="172"/>
      <c r="AHK43" s="162"/>
      <c r="AHL43" s="171"/>
      <c r="AHM43" s="171"/>
      <c r="AHN43" s="171"/>
      <c r="AHO43" s="171"/>
      <c r="AHP43" s="171"/>
      <c r="AHQ43" s="171"/>
      <c r="AHR43" s="172"/>
      <c r="AHS43" s="162"/>
      <c r="AHT43" s="171"/>
      <c r="AHU43" s="171"/>
      <c r="AHV43" s="171"/>
      <c r="AHW43" s="171"/>
      <c r="AHX43" s="171"/>
      <c r="AHY43" s="171"/>
      <c r="AHZ43" s="172"/>
      <c r="AIA43" s="162"/>
      <c r="AIB43" s="171"/>
      <c r="AIC43" s="171"/>
      <c r="AID43" s="171"/>
      <c r="AIE43" s="171"/>
      <c r="AIF43" s="171"/>
      <c r="AIG43" s="171"/>
      <c r="AIH43" s="172"/>
      <c r="AII43" s="162"/>
      <c r="AIJ43" s="171"/>
      <c r="AIK43" s="171"/>
      <c r="AIL43" s="171"/>
      <c r="AIM43" s="171"/>
      <c r="AIN43" s="171"/>
      <c r="AIO43" s="171"/>
      <c r="AIP43" s="172"/>
      <c r="AIQ43" s="162"/>
      <c r="AIR43" s="171"/>
      <c r="AIS43" s="171"/>
      <c r="AIT43" s="171"/>
      <c r="AIU43" s="171"/>
      <c r="AIV43" s="171"/>
      <c r="AIW43" s="171"/>
      <c r="AIX43" s="172"/>
      <c r="AIY43" s="162"/>
      <c r="AIZ43" s="171"/>
      <c r="AJA43" s="171"/>
      <c r="AJB43" s="171"/>
      <c r="AJC43" s="171"/>
      <c r="AJD43" s="171"/>
      <c r="AJE43" s="171"/>
      <c r="AJF43" s="172"/>
      <c r="AJG43" s="162"/>
      <c r="AJH43" s="171"/>
      <c r="AJI43" s="171"/>
      <c r="AJJ43" s="171"/>
      <c r="AJK43" s="171"/>
      <c r="AJL43" s="171"/>
      <c r="AJM43" s="171"/>
      <c r="AJN43" s="172"/>
      <c r="AJO43" s="162"/>
      <c r="AJP43" s="171"/>
      <c r="AJQ43" s="171"/>
      <c r="AJR43" s="171"/>
      <c r="AJS43" s="171"/>
      <c r="AJT43" s="171"/>
      <c r="AJU43" s="171"/>
      <c r="AJV43" s="172"/>
      <c r="AJW43" s="162"/>
      <c r="AJX43" s="171"/>
      <c r="AJY43" s="171"/>
      <c r="AJZ43" s="171"/>
      <c r="AKA43" s="171"/>
      <c r="AKB43" s="171"/>
      <c r="AKC43" s="171"/>
      <c r="AKD43" s="172"/>
      <c r="AKE43" s="162"/>
      <c r="AKF43" s="171"/>
      <c r="AKG43" s="171"/>
      <c r="AKH43" s="171"/>
      <c r="AKI43" s="171"/>
      <c r="AKJ43" s="171"/>
      <c r="AKK43" s="171"/>
      <c r="AKL43" s="172"/>
      <c r="AKM43" s="162"/>
      <c r="AKN43" s="171"/>
      <c r="AKO43" s="171"/>
      <c r="AKP43" s="171"/>
      <c r="AKQ43" s="171"/>
      <c r="AKR43" s="171"/>
      <c r="AKS43" s="171"/>
      <c r="AKT43" s="172"/>
      <c r="AKU43" s="162"/>
      <c r="AKV43" s="171"/>
      <c r="AKW43" s="171"/>
      <c r="AKX43" s="171"/>
      <c r="AKY43" s="171"/>
      <c r="AKZ43" s="171"/>
      <c r="ALA43" s="171"/>
      <c r="ALB43" s="172"/>
      <c r="ALC43" s="162"/>
      <c r="ALD43" s="171"/>
      <c r="ALE43" s="171"/>
      <c r="ALF43" s="171"/>
      <c r="ALG43" s="171"/>
      <c r="ALH43" s="171"/>
      <c r="ALI43" s="171"/>
      <c r="ALJ43" s="172"/>
      <c r="ALK43" s="162"/>
      <c r="ALL43" s="171"/>
      <c r="ALM43" s="171"/>
      <c r="ALN43" s="171"/>
      <c r="ALO43" s="171"/>
      <c r="ALP43" s="171"/>
      <c r="ALQ43" s="171"/>
      <c r="ALR43" s="172"/>
      <c r="ALS43" s="162"/>
      <c r="ALT43" s="171"/>
      <c r="ALU43" s="171"/>
      <c r="ALV43" s="171"/>
      <c r="ALW43" s="171"/>
      <c r="ALX43" s="171"/>
      <c r="ALY43" s="171"/>
      <c r="ALZ43" s="172"/>
      <c r="AMA43" s="162"/>
      <c r="AMB43" s="171"/>
      <c r="AMC43" s="171"/>
      <c r="AMD43" s="171"/>
      <c r="AME43" s="171"/>
      <c r="AMF43" s="171"/>
      <c r="AMG43" s="171"/>
      <c r="AMH43" s="172"/>
      <c r="AMI43" s="162"/>
      <c r="AMJ43" s="171"/>
      <c r="AMK43" s="171"/>
      <c r="AML43" s="171"/>
      <c r="AMM43" s="171"/>
      <c r="AMN43" s="171"/>
      <c r="AMO43" s="171"/>
      <c r="AMP43" s="172"/>
      <c r="AMQ43" s="162"/>
      <c r="AMR43" s="171"/>
      <c r="AMS43" s="171"/>
      <c r="AMT43" s="171"/>
      <c r="AMU43" s="171"/>
      <c r="AMV43" s="171"/>
      <c r="AMW43" s="171"/>
      <c r="AMX43" s="172"/>
      <c r="AMY43" s="162"/>
      <c r="AMZ43" s="171"/>
      <c r="ANA43" s="171"/>
      <c r="ANB43" s="171"/>
      <c r="ANC43" s="171"/>
      <c r="AND43" s="171"/>
      <c r="ANE43" s="171"/>
      <c r="ANF43" s="172"/>
      <c r="ANG43" s="162"/>
      <c r="ANH43" s="171"/>
      <c r="ANI43" s="171"/>
      <c r="ANJ43" s="171"/>
      <c r="ANK43" s="171"/>
      <c r="ANL43" s="171"/>
      <c r="ANM43" s="171"/>
      <c r="ANN43" s="172"/>
      <c r="ANO43" s="162"/>
      <c r="ANP43" s="171"/>
      <c r="ANQ43" s="171"/>
      <c r="ANR43" s="171"/>
      <c r="ANS43" s="171"/>
      <c r="ANT43" s="171"/>
      <c r="ANU43" s="171"/>
      <c r="ANV43" s="172"/>
      <c r="ANW43" s="162"/>
      <c r="ANX43" s="171"/>
      <c r="ANY43" s="171"/>
      <c r="ANZ43" s="171"/>
      <c r="AOA43" s="171"/>
      <c r="AOB43" s="171"/>
      <c r="AOC43" s="171"/>
      <c r="AOD43" s="172"/>
      <c r="AOE43" s="162"/>
      <c r="AOF43" s="171"/>
      <c r="AOG43" s="171"/>
      <c r="AOH43" s="171"/>
      <c r="AOI43" s="171"/>
      <c r="AOJ43" s="171"/>
      <c r="AOK43" s="171"/>
      <c r="AOL43" s="172"/>
      <c r="AOM43" s="162"/>
      <c r="AON43" s="171"/>
      <c r="AOO43" s="171"/>
      <c r="AOP43" s="171"/>
      <c r="AOQ43" s="171"/>
      <c r="AOR43" s="171"/>
      <c r="AOS43" s="171"/>
      <c r="AOT43" s="172"/>
      <c r="AOU43" s="162"/>
      <c r="AOV43" s="171"/>
      <c r="AOW43" s="171"/>
      <c r="AOX43" s="171"/>
      <c r="AOY43" s="171"/>
      <c r="AOZ43" s="171"/>
      <c r="APA43" s="171"/>
      <c r="APB43" s="172"/>
      <c r="APC43" s="162"/>
      <c r="APD43" s="171"/>
      <c r="APE43" s="171"/>
      <c r="APF43" s="171"/>
      <c r="APG43" s="171"/>
      <c r="APH43" s="171"/>
      <c r="API43" s="171"/>
      <c r="APJ43" s="172"/>
      <c r="APK43" s="162"/>
      <c r="APL43" s="171"/>
      <c r="APM43" s="171"/>
      <c r="APN43" s="171"/>
      <c r="APO43" s="171"/>
      <c r="APP43" s="171"/>
      <c r="APQ43" s="171"/>
      <c r="APR43" s="172"/>
      <c r="APS43" s="162"/>
      <c r="APT43" s="171"/>
      <c r="APU43" s="171"/>
      <c r="APV43" s="171"/>
      <c r="APW43" s="171"/>
      <c r="APX43" s="171"/>
      <c r="APY43" s="171"/>
      <c r="APZ43" s="172"/>
      <c r="AQA43" s="162"/>
      <c r="AQB43" s="171"/>
      <c r="AQC43" s="171"/>
      <c r="AQD43" s="171"/>
      <c r="AQE43" s="171"/>
      <c r="AQF43" s="171"/>
      <c r="AQG43" s="171"/>
      <c r="AQH43" s="172"/>
      <c r="AQI43" s="162"/>
      <c r="AQJ43" s="171"/>
      <c r="AQK43" s="171"/>
      <c r="AQL43" s="171"/>
      <c r="AQM43" s="171"/>
      <c r="AQN43" s="171"/>
      <c r="AQO43" s="171"/>
      <c r="AQP43" s="172"/>
      <c r="AQQ43" s="162"/>
      <c r="AQR43" s="171"/>
      <c r="AQS43" s="171"/>
      <c r="AQT43" s="171"/>
      <c r="AQU43" s="171"/>
      <c r="AQV43" s="171"/>
      <c r="AQW43" s="171"/>
      <c r="AQX43" s="172"/>
      <c r="AQY43" s="162"/>
      <c r="AQZ43" s="171"/>
      <c r="ARA43" s="171"/>
      <c r="ARB43" s="171"/>
      <c r="ARC43" s="171"/>
      <c r="ARD43" s="171"/>
      <c r="ARE43" s="171"/>
      <c r="ARF43" s="172"/>
      <c r="ARG43" s="162"/>
      <c r="ARH43" s="171"/>
      <c r="ARI43" s="171"/>
      <c r="ARJ43" s="171"/>
      <c r="ARK43" s="171"/>
      <c r="ARL43" s="171"/>
      <c r="ARM43" s="171"/>
      <c r="ARN43" s="172"/>
      <c r="ARO43" s="162"/>
      <c r="ARP43" s="171"/>
      <c r="ARQ43" s="171"/>
      <c r="ARR43" s="171"/>
      <c r="ARS43" s="171"/>
      <c r="ART43" s="171"/>
      <c r="ARU43" s="171"/>
      <c r="ARV43" s="172"/>
      <c r="ARW43" s="162"/>
      <c r="ARX43" s="171"/>
      <c r="ARY43" s="171"/>
      <c r="ARZ43" s="171"/>
      <c r="ASA43" s="171"/>
      <c r="ASB43" s="171"/>
      <c r="ASC43" s="171"/>
      <c r="ASD43" s="172"/>
      <c r="ASE43" s="162"/>
      <c r="ASF43" s="171"/>
      <c r="ASG43" s="171"/>
      <c r="ASH43" s="171"/>
      <c r="ASI43" s="171"/>
      <c r="ASJ43" s="171"/>
      <c r="ASK43" s="171"/>
      <c r="ASL43" s="172"/>
      <c r="ASM43" s="162"/>
      <c r="ASN43" s="171"/>
      <c r="ASO43" s="171"/>
      <c r="ASP43" s="171"/>
      <c r="ASQ43" s="171"/>
      <c r="ASR43" s="171"/>
      <c r="ASS43" s="171"/>
      <c r="AST43" s="172"/>
      <c r="ASU43" s="162"/>
      <c r="ASV43" s="171"/>
      <c r="ASW43" s="171"/>
      <c r="ASX43" s="171"/>
      <c r="ASY43" s="171"/>
      <c r="ASZ43" s="171"/>
      <c r="ATA43" s="171"/>
      <c r="ATB43" s="172"/>
      <c r="ATC43" s="162"/>
      <c r="ATD43" s="171"/>
      <c r="ATE43" s="171"/>
      <c r="ATF43" s="171"/>
      <c r="ATG43" s="171"/>
      <c r="ATH43" s="171"/>
      <c r="ATI43" s="171"/>
      <c r="ATJ43" s="172"/>
      <c r="ATK43" s="162"/>
      <c r="ATL43" s="171"/>
      <c r="ATM43" s="171"/>
      <c r="ATN43" s="171"/>
      <c r="ATO43" s="171"/>
      <c r="ATP43" s="171"/>
      <c r="ATQ43" s="171"/>
      <c r="ATR43" s="172"/>
      <c r="ATS43" s="162"/>
      <c r="ATT43" s="171"/>
      <c r="ATU43" s="171"/>
      <c r="ATV43" s="171"/>
      <c r="ATW43" s="171"/>
      <c r="ATX43" s="171"/>
      <c r="ATY43" s="171"/>
      <c r="ATZ43" s="172"/>
      <c r="AUA43" s="162"/>
      <c r="AUB43" s="171"/>
      <c r="AUC43" s="171"/>
      <c r="AUD43" s="171"/>
      <c r="AUE43" s="171"/>
      <c r="AUF43" s="171"/>
      <c r="AUG43" s="171"/>
      <c r="AUH43" s="172"/>
      <c r="AUI43" s="162"/>
      <c r="AUJ43" s="171"/>
      <c r="AUK43" s="171"/>
      <c r="AUL43" s="171"/>
      <c r="AUM43" s="171"/>
      <c r="AUN43" s="171"/>
      <c r="AUO43" s="171"/>
      <c r="AUP43" s="172"/>
      <c r="AUQ43" s="162"/>
      <c r="AUR43" s="171"/>
      <c r="AUS43" s="171"/>
      <c r="AUT43" s="171"/>
      <c r="AUU43" s="171"/>
      <c r="AUV43" s="171"/>
      <c r="AUW43" s="171"/>
      <c r="AUX43" s="172"/>
      <c r="AUY43" s="162"/>
      <c r="AUZ43" s="171"/>
      <c r="AVA43" s="171"/>
      <c r="AVB43" s="171"/>
      <c r="AVC43" s="171"/>
      <c r="AVD43" s="171"/>
      <c r="AVE43" s="171"/>
      <c r="AVF43" s="172"/>
      <c r="AVG43" s="162"/>
      <c r="AVH43" s="171"/>
      <c r="AVI43" s="171"/>
      <c r="AVJ43" s="171"/>
      <c r="AVK43" s="171"/>
      <c r="AVL43" s="171"/>
      <c r="AVM43" s="171"/>
      <c r="AVN43" s="172"/>
      <c r="AVO43" s="162"/>
      <c r="AVP43" s="171"/>
      <c r="AVQ43" s="171"/>
      <c r="AVR43" s="171"/>
      <c r="AVS43" s="171"/>
      <c r="AVT43" s="171"/>
      <c r="AVU43" s="171"/>
      <c r="AVV43" s="172"/>
      <c r="AVW43" s="162"/>
      <c r="AVX43" s="171"/>
      <c r="AVY43" s="171"/>
      <c r="AVZ43" s="171"/>
      <c r="AWA43" s="171"/>
      <c r="AWB43" s="171"/>
      <c r="AWC43" s="171"/>
      <c r="AWD43" s="172"/>
      <c r="AWE43" s="162"/>
      <c r="AWF43" s="171"/>
      <c r="AWG43" s="171"/>
      <c r="AWH43" s="171"/>
      <c r="AWI43" s="171"/>
      <c r="AWJ43" s="171"/>
      <c r="AWK43" s="171"/>
      <c r="AWL43" s="172"/>
      <c r="AWM43" s="162"/>
      <c r="AWN43" s="171"/>
      <c r="AWO43" s="171"/>
      <c r="AWP43" s="171"/>
      <c r="AWQ43" s="171"/>
      <c r="AWR43" s="171"/>
      <c r="AWS43" s="171"/>
      <c r="AWT43" s="172"/>
      <c r="AWU43" s="162"/>
      <c r="AWV43" s="171"/>
      <c r="AWW43" s="171"/>
      <c r="AWX43" s="171"/>
      <c r="AWY43" s="171"/>
      <c r="AWZ43" s="171"/>
      <c r="AXA43" s="171"/>
      <c r="AXB43" s="172"/>
      <c r="AXC43" s="162"/>
      <c r="AXD43" s="171"/>
      <c r="AXE43" s="171"/>
      <c r="AXF43" s="171"/>
      <c r="AXG43" s="171"/>
      <c r="AXH43" s="171"/>
      <c r="AXI43" s="171"/>
      <c r="AXJ43" s="172"/>
      <c r="AXK43" s="162"/>
      <c r="AXL43" s="171"/>
      <c r="AXM43" s="171"/>
      <c r="AXN43" s="171"/>
      <c r="AXO43" s="171"/>
      <c r="AXP43" s="171"/>
      <c r="AXQ43" s="171"/>
      <c r="AXR43" s="172"/>
      <c r="AXS43" s="162"/>
      <c r="AXT43" s="171"/>
      <c r="AXU43" s="171"/>
      <c r="AXV43" s="171"/>
      <c r="AXW43" s="171"/>
      <c r="AXX43" s="171"/>
      <c r="AXY43" s="171"/>
      <c r="AXZ43" s="172"/>
      <c r="AYA43" s="162"/>
      <c r="AYB43" s="171"/>
      <c r="AYC43" s="171"/>
      <c r="AYD43" s="171"/>
      <c r="AYE43" s="171"/>
      <c r="AYF43" s="171"/>
      <c r="AYG43" s="171"/>
      <c r="AYH43" s="172"/>
      <c r="AYI43" s="162"/>
      <c r="AYJ43" s="171"/>
      <c r="AYK43" s="171"/>
      <c r="AYL43" s="171"/>
      <c r="AYM43" s="171"/>
      <c r="AYN43" s="171"/>
      <c r="AYO43" s="171"/>
      <c r="AYP43" s="172"/>
      <c r="AYQ43" s="162"/>
      <c r="AYR43" s="171"/>
      <c r="AYS43" s="171"/>
      <c r="AYT43" s="171"/>
      <c r="AYU43" s="171"/>
      <c r="AYV43" s="171"/>
      <c r="AYW43" s="171"/>
      <c r="AYX43" s="172"/>
      <c r="AYY43" s="162"/>
      <c r="AYZ43" s="171"/>
      <c r="AZA43" s="171"/>
      <c r="AZB43" s="171"/>
      <c r="AZC43" s="171"/>
      <c r="AZD43" s="171"/>
      <c r="AZE43" s="171"/>
      <c r="AZF43" s="172"/>
      <c r="AZG43" s="162"/>
      <c r="AZH43" s="171"/>
      <c r="AZI43" s="171"/>
      <c r="AZJ43" s="171"/>
      <c r="AZK43" s="171"/>
      <c r="AZL43" s="171"/>
      <c r="AZM43" s="171"/>
      <c r="AZN43" s="172"/>
      <c r="AZO43" s="162"/>
      <c r="AZP43" s="171"/>
      <c r="AZQ43" s="171"/>
      <c r="AZR43" s="171"/>
      <c r="AZS43" s="171"/>
      <c r="AZT43" s="171"/>
      <c r="AZU43" s="171"/>
      <c r="AZV43" s="172"/>
      <c r="AZW43" s="162"/>
      <c r="AZX43" s="171"/>
      <c r="AZY43" s="171"/>
      <c r="AZZ43" s="171"/>
      <c r="BAA43" s="171"/>
      <c r="BAB43" s="171"/>
      <c r="BAC43" s="171"/>
      <c r="BAD43" s="172"/>
      <c r="BAE43" s="162"/>
      <c r="BAF43" s="171"/>
      <c r="BAG43" s="171"/>
      <c r="BAH43" s="171"/>
      <c r="BAI43" s="171"/>
      <c r="BAJ43" s="171"/>
      <c r="BAK43" s="171"/>
      <c r="BAL43" s="172"/>
      <c r="BAM43" s="162"/>
      <c r="BAN43" s="171"/>
      <c r="BAO43" s="171"/>
      <c r="BAP43" s="171"/>
      <c r="BAQ43" s="171"/>
      <c r="BAR43" s="171"/>
      <c r="BAS43" s="171"/>
      <c r="BAT43" s="172"/>
      <c r="BAU43" s="162"/>
      <c r="BAV43" s="171"/>
      <c r="BAW43" s="171"/>
      <c r="BAX43" s="171"/>
      <c r="BAY43" s="171"/>
      <c r="BAZ43" s="171"/>
      <c r="BBA43" s="171"/>
      <c r="BBB43" s="172"/>
      <c r="BBC43" s="162"/>
      <c r="BBD43" s="171"/>
      <c r="BBE43" s="171"/>
      <c r="BBF43" s="171"/>
      <c r="BBG43" s="171"/>
      <c r="BBH43" s="171"/>
      <c r="BBI43" s="171"/>
      <c r="BBJ43" s="172"/>
      <c r="BBK43" s="162"/>
      <c r="BBL43" s="171"/>
      <c r="BBM43" s="171"/>
      <c r="BBN43" s="171"/>
      <c r="BBO43" s="171"/>
      <c r="BBP43" s="171"/>
      <c r="BBQ43" s="171"/>
      <c r="BBR43" s="172"/>
      <c r="BBS43" s="162"/>
      <c r="BBT43" s="171"/>
      <c r="BBU43" s="171"/>
      <c r="BBV43" s="171"/>
      <c r="BBW43" s="171"/>
      <c r="BBX43" s="171"/>
      <c r="BBY43" s="171"/>
      <c r="BBZ43" s="172"/>
      <c r="BCA43" s="162"/>
      <c r="BCB43" s="171"/>
      <c r="BCC43" s="171"/>
      <c r="BCD43" s="171"/>
      <c r="BCE43" s="171"/>
      <c r="BCF43" s="171"/>
      <c r="BCG43" s="171"/>
      <c r="BCH43" s="172"/>
      <c r="BCI43" s="162"/>
      <c r="BCJ43" s="171"/>
      <c r="BCK43" s="171"/>
      <c r="BCL43" s="171"/>
      <c r="BCM43" s="171"/>
      <c r="BCN43" s="171"/>
      <c r="BCO43" s="171"/>
      <c r="BCP43" s="172"/>
      <c r="BCQ43" s="162"/>
      <c r="BCR43" s="171"/>
      <c r="BCS43" s="171"/>
      <c r="BCT43" s="171"/>
      <c r="BCU43" s="171"/>
      <c r="BCV43" s="171"/>
      <c r="BCW43" s="171"/>
      <c r="BCX43" s="172"/>
      <c r="BCY43" s="162"/>
      <c r="BCZ43" s="171"/>
      <c r="BDA43" s="171"/>
      <c r="BDB43" s="171"/>
      <c r="BDC43" s="171"/>
      <c r="BDD43" s="171"/>
      <c r="BDE43" s="171"/>
      <c r="BDF43" s="172"/>
      <c r="BDG43" s="162"/>
      <c r="BDH43" s="171"/>
      <c r="BDI43" s="171"/>
      <c r="BDJ43" s="171"/>
      <c r="BDK43" s="171"/>
      <c r="BDL43" s="171"/>
      <c r="BDM43" s="171"/>
      <c r="BDN43" s="172"/>
      <c r="BDO43" s="162"/>
      <c r="BDP43" s="171"/>
      <c r="BDQ43" s="171"/>
      <c r="BDR43" s="171"/>
      <c r="BDS43" s="171"/>
      <c r="BDT43" s="171"/>
      <c r="BDU43" s="171"/>
      <c r="BDV43" s="172"/>
      <c r="BDW43" s="162"/>
      <c r="BDX43" s="171"/>
      <c r="BDY43" s="171"/>
      <c r="BDZ43" s="171"/>
      <c r="BEA43" s="171"/>
      <c r="BEB43" s="171"/>
      <c r="BEC43" s="171"/>
      <c r="BED43" s="172"/>
      <c r="BEE43" s="162"/>
      <c r="BEF43" s="171"/>
      <c r="BEG43" s="171"/>
      <c r="BEH43" s="171"/>
      <c r="BEI43" s="171"/>
      <c r="BEJ43" s="171"/>
      <c r="BEK43" s="171"/>
      <c r="BEL43" s="172"/>
      <c r="BEM43" s="162"/>
      <c r="BEN43" s="171"/>
      <c r="BEO43" s="171"/>
      <c r="BEP43" s="171"/>
      <c r="BEQ43" s="171"/>
      <c r="BER43" s="171"/>
      <c r="BES43" s="171"/>
      <c r="BET43" s="172"/>
      <c r="BEU43" s="162"/>
      <c r="BEV43" s="171"/>
      <c r="BEW43" s="171"/>
      <c r="BEX43" s="171"/>
      <c r="BEY43" s="171"/>
      <c r="BEZ43" s="171"/>
      <c r="BFA43" s="171"/>
      <c r="BFB43" s="172"/>
      <c r="BFC43" s="162"/>
      <c r="BFD43" s="171"/>
      <c r="BFE43" s="171"/>
      <c r="BFF43" s="171"/>
      <c r="BFG43" s="171"/>
      <c r="BFH43" s="171"/>
      <c r="BFI43" s="171"/>
      <c r="BFJ43" s="172"/>
      <c r="BFK43" s="162"/>
      <c r="BFL43" s="171"/>
      <c r="BFM43" s="171"/>
      <c r="BFN43" s="171"/>
      <c r="BFO43" s="171"/>
      <c r="BFP43" s="171"/>
      <c r="BFQ43" s="171"/>
      <c r="BFR43" s="172"/>
      <c r="BFS43" s="162"/>
      <c r="BFT43" s="171"/>
      <c r="BFU43" s="171"/>
      <c r="BFV43" s="171"/>
      <c r="BFW43" s="171"/>
      <c r="BFX43" s="171"/>
      <c r="BFY43" s="171"/>
      <c r="BFZ43" s="172"/>
      <c r="BGA43" s="162"/>
      <c r="BGB43" s="171"/>
      <c r="BGC43" s="171"/>
      <c r="BGD43" s="171"/>
      <c r="BGE43" s="171"/>
      <c r="BGF43" s="171"/>
      <c r="BGG43" s="171"/>
      <c r="BGH43" s="172"/>
      <c r="BGI43" s="162"/>
      <c r="BGJ43" s="171"/>
      <c r="BGK43" s="171"/>
      <c r="BGL43" s="171"/>
      <c r="BGM43" s="171"/>
      <c r="BGN43" s="171"/>
      <c r="BGO43" s="171"/>
      <c r="BGP43" s="172"/>
      <c r="BGQ43" s="162"/>
      <c r="BGR43" s="171"/>
      <c r="BGS43" s="171"/>
      <c r="BGT43" s="171"/>
      <c r="BGU43" s="171"/>
      <c r="BGV43" s="171"/>
      <c r="BGW43" s="171"/>
      <c r="BGX43" s="172"/>
      <c r="BGY43" s="162"/>
      <c r="BGZ43" s="171"/>
      <c r="BHA43" s="171"/>
      <c r="BHB43" s="171"/>
      <c r="BHC43" s="171"/>
      <c r="BHD43" s="171"/>
      <c r="BHE43" s="171"/>
      <c r="BHF43" s="172"/>
      <c r="BHG43" s="162"/>
      <c r="BHH43" s="171"/>
      <c r="BHI43" s="171"/>
      <c r="BHJ43" s="171"/>
      <c r="BHK43" s="171"/>
      <c r="BHL43" s="171"/>
      <c r="BHM43" s="171"/>
      <c r="BHN43" s="172"/>
      <c r="BHO43" s="162"/>
      <c r="BHP43" s="171"/>
      <c r="BHQ43" s="171"/>
      <c r="BHR43" s="171"/>
      <c r="BHS43" s="171"/>
      <c r="BHT43" s="171"/>
      <c r="BHU43" s="171"/>
      <c r="BHV43" s="172"/>
      <c r="BHW43" s="162"/>
      <c r="BHX43" s="171"/>
      <c r="BHY43" s="171"/>
      <c r="BHZ43" s="171"/>
      <c r="BIA43" s="171"/>
      <c r="BIB43" s="171"/>
      <c r="BIC43" s="171"/>
      <c r="BID43" s="172"/>
      <c r="BIE43" s="162"/>
      <c r="BIF43" s="171"/>
      <c r="BIG43" s="171"/>
      <c r="BIH43" s="171"/>
      <c r="BII43" s="171"/>
      <c r="BIJ43" s="171"/>
      <c r="BIK43" s="171"/>
      <c r="BIL43" s="172"/>
      <c r="BIM43" s="162"/>
      <c r="BIN43" s="171"/>
      <c r="BIO43" s="171"/>
      <c r="BIP43" s="171"/>
      <c r="BIQ43" s="171"/>
      <c r="BIR43" s="171"/>
      <c r="BIS43" s="171"/>
      <c r="BIT43" s="172"/>
      <c r="BIU43" s="162"/>
      <c r="BIV43" s="171"/>
      <c r="BIW43" s="171"/>
      <c r="BIX43" s="171"/>
      <c r="BIY43" s="171"/>
      <c r="BIZ43" s="171"/>
      <c r="BJA43" s="171"/>
      <c r="BJB43" s="172"/>
      <c r="BJC43" s="162"/>
      <c r="BJD43" s="171"/>
      <c r="BJE43" s="171"/>
      <c r="BJF43" s="171"/>
      <c r="BJG43" s="171"/>
      <c r="BJH43" s="171"/>
      <c r="BJI43" s="171"/>
      <c r="BJJ43" s="172"/>
      <c r="BJK43" s="162"/>
      <c r="BJL43" s="171"/>
      <c r="BJM43" s="171"/>
      <c r="BJN43" s="171"/>
      <c r="BJO43" s="171"/>
      <c r="BJP43" s="171"/>
      <c r="BJQ43" s="171"/>
      <c r="BJR43" s="172"/>
      <c r="BJS43" s="162"/>
      <c r="BJT43" s="171"/>
      <c r="BJU43" s="171"/>
      <c r="BJV43" s="171"/>
      <c r="BJW43" s="171"/>
      <c r="BJX43" s="171"/>
      <c r="BJY43" s="171"/>
      <c r="BJZ43" s="172"/>
      <c r="BKA43" s="162"/>
      <c r="BKB43" s="171"/>
      <c r="BKC43" s="171"/>
      <c r="BKD43" s="171"/>
      <c r="BKE43" s="171"/>
      <c r="BKF43" s="171"/>
      <c r="BKG43" s="171"/>
      <c r="BKH43" s="172"/>
      <c r="BKI43" s="162"/>
      <c r="BKJ43" s="171"/>
      <c r="BKK43" s="171"/>
      <c r="BKL43" s="171"/>
      <c r="BKM43" s="171"/>
      <c r="BKN43" s="171"/>
      <c r="BKO43" s="171"/>
      <c r="BKP43" s="172"/>
      <c r="BKQ43" s="162"/>
      <c r="BKR43" s="171"/>
      <c r="BKS43" s="171"/>
      <c r="BKT43" s="171"/>
      <c r="BKU43" s="171"/>
      <c r="BKV43" s="171"/>
      <c r="BKW43" s="171"/>
      <c r="BKX43" s="172"/>
      <c r="BKY43" s="162"/>
      <c r="BKZ43" s="171"/>
      <c r="BLA43" s="171"/>
      <c r="BLB43" s="171"/>
      <c r="BLC43" s="171"/>
      <c r="BLD43" s="171"/>
      <c r="BLE43" s="171"/>
      <c r="BLF43" s="172"/>
      <c r="BLG43" s="162"/>
      <c r="BLH43" s="171"/>
      <c r="BLI43" s="171"/>
      <c r="BLJ43" s="171"/>
      <c r="BLK43" s="171"/>
      <c r="BLL43" s="171"/>
      <c r="BLM43" s="171"/>
      <c r="BLN43" s="172"/>
      <c r="BLO43" s="162"/>
      <c r="BLP43" s="171"/>
      <c r="BLQ43" s="171"/>
      <c r="BLR43" s="171"/>
      <c r="BLS43" s="171"/>
      <c r="BLT43" s="171"/>
      <c r="BLU43" s="171"/>
      <c r="BLV43" s="172"/>
      <c r="BLW43" s="162"/>
      <c r="BLX43" s="171"/>
      <c r="BLY43" s="171"/>
      <c r="BLZ43" s="171"/>
      <c r="BMA43" s="171"/>
      <c r="BMB43" s="171"/>
      <c r="BMC43" s="171"/>
      <c r="BMD43" s="172"/>
      <c r="BME43" s="162"/>
      <c r="BMF43" s="171"/>
      <c r="BMG43" s="171"/>
      <c r="BMH43" s="171"/>
      <c r="BMI43" s="171"/>
      <c r="BMJ43" s="171"/>
      <c r="BMK43" s="171"/>
      <c r="BML43" s="172"/>
      <c r="BMM43" s="162"/>
      <c r="BMN43" s="171"/>
      <c r="BMO43" s="171"/>
      <c r="BMP43" s="171"/>
      <c r="BMQ43" s="171"/>
      <c r="BMR43" s="171"/>
      <c r="BMS43" s="171"/>
      <c r="BMT43" s="172"/>
      <c r="BMU43" s="162"/>
      <c r="BMV43" s="171"/>
      <c r="BMW43" s="171"/>
      <c r="BMX43" s="171"/>
      <c r="BMY43" s="171"/>
      <c r="BMZ43" s="171"/>
      <c r="BNA43" s="171"/>
      <c r="BNB43" s="172"/>
      <c r="BNC43" s="162"/>
      <c r="BND43" s="171"/>
      <c r="BNE43" s="171"/>
      <c r="BNF43" s="171"/>
      <c r="BNG43" s="171"/>
      <c r="BNH43" s="171"/>
      <c r="BNI43" s="171"/>
      <c r="BNJ43" s="172"/>
      <c r="BNK43" s="162"/>
      <c r="BNL43" s="171"/>
      <c r="BNM43" s="171"/>
      <c r="BNN43" s="171"/>
      <c r="BNO43" s="171"/>
      <c r="BNP43" s="171"/>
      <c r="BNQ43" s="171"/>
      <c r="BNR43" s="172"/>
      <c r="BNS43" s="162"/>
      <c r="BNT43" s="171"/>
      <c r="BNU43" s="171"/>
      <c r="BNV43" s="171"/>
      <c r="BNW43" s="171"/>
      <c r="BNX43" s="171"/>
      <c r="BNY43" s="171"/>
      <c r="BNZ43" s="172"/>
      <c r="BOA43" s="162"/>
      <c r="BOB43" s="171"/>
      <c r="BOC43" s="171"/>
      <c r="BOD43" s="171"/>
      <c r="BOE43" s="171"/>
      <c r="BOF43" s="171"/>
      <c r="BOG43" s="171"/>
      <c r="BOH43" s="172"/>
      <c r="BOI43" s="162"/>
      <c r="BOJ43" s="171"/>
      <c r="BOK43" s="171"/>
      <c r="BOL43" s="171"/>
      <c r="BOM43" s="171"/>
      <c r="BON43" s="171"/>
      <c r="BOO43" s="171"/>
      <c r="BOP43" s="172"/>
      <c r="BOQ43" s="162"/>
      <c r="BOR43" s="171"/>
      <c r="BOS43" s="171"/>
      <c r="BOT43" s="171"/>
      <c r="BOU43" s="171"/>
      <c r="BOV43" s="171"/>
      <c r="BOW43" s="171"/>
      <c r="BOX43" s="172"/>
      <c r="BOY43" s="162"/>
      <c r="BOZ43" s="171"/>
      <c r="BPA43" s="171"/>
      <c r="BPB43" s="171"/>
      <c r="BPC43" s="171"/>
      <c r="BPD43" s="171"/>
      <c r="BPE43" s="171"/>
      <c r="BPF43" s="172"/>
      <c r="BPG43" s="162"/>
      <c r="BPH43" s="171"/>
      <c r="BPI43" s="171"/>
      <c r="BPJ43" s="171"/>
      <c r="BPK43" s="171"/>
      <c r="BPL43" s="171"/>
      <c r="BPM43" s="171"/>
      <c r="BPN43" s="172"/>
      <c r="BPO43" s="162"/>
      <c r="BPP43" s="171"/>
      <c r="BPQ43" s="171"/>
      <c r="BPR43" s="171"/>
      <c r="BPS43" s="171"/>
      <c r="BPT43" s="171"/>
      <c r="BPU43" s="171"/>
      <c r="BPV43" s="172"/>
      <c r="BPW43" s="162"/>
      <c r="BPX43" s="171"/>
      <c r="BPY43" s="171"/>
      <c r="BPZ43" s="171"/>
      <c r="BQA43" s="171"/>
      <c r="BQB43" s="171"/>
      <c r="BQC43" s="171"/>
      <c r="BQD43" s="172"/>
      <c r="BQE43" s="162"/>
      <c r="BQF43" s="171"/>
      <c r="BQG43" s="171"/>
      <c r="BQH43" s="171"/>
      <c r="BQI43" s="171"/>
      <c r="BQJ43" s="171"/>
      <c r="BQK43" s="171"/>
      <c r="BQL43" s="172"/>
      <c r="BQM43" s="162"/>
      <c r="BQN43" s="171"/>
      <c r="BQO43" s="171"/>
      <c r="BQP43" s="171"/>
      <c r="BQQ43" s="171"/>
      <c r="BQR43" s="171"/>
      <c r="BQS43" s="171"/>
      <c r="BQT43" s="172"/>
      <c r="BQU43" s="162"/>
      <c r="BQV43" s="171"/>
      <c r="BQW43" s="171"/>
      <c r="BQX43" s="171"/>
      <c r="BQY43" s="171"/>
      <c r="BQZ43" s="171"/>
      <c r="BRA43" s="171"/>
      <c r="BRB43" s="172"/>
      <c r="BRC43" s="162"/>
      <c r="BRD43" s="171"/>
      <c r="BRE43" s="171"/>
      <c r="BRF43" s="171"/>
      <c r="BRG43" s="171"/>
      <c r="BRH43" s="171"/>
      <c r="BRI43" s="171"/>
      <c r="BRJ43" s="172"/>
      <c r="BRK43" s="162"/>
      <c r="BRL43" s="171"/>
      <c r="BRM43" s="171"/>
      <c r="BRN43" s="171"/>
      <c r="BRO43" s="171"/>
      <c r="BRP43" s="171"/>
      <c r="BRQ43" s="171"/>
      <c r="BRR43" s="172"/>
      <c r="BRS43" s="162"/>
      <c r="BRT43" s="171"/>
      <c r="BRU43" s="171"/>
      <c r="BRV43" s="171"/>
      <c r="BRW43" s="171"/>
      <c r="BRX43" s="171"/>
      <c r="BRY43" s="171"/>
      <c r="BRZ43" s="172"/>
      <c r="BSA43" s="162"/>
      <c r="BSB43" s="171"/>
      <c r="BSC43" s="171"/>
      <c r="BSD43" s="171"/>
      <c r="BSE43" s="171"/>
      <c r="BSF43" s="171"/>
      <c r="BSG43" s="171"/>
      <c r="BSH43" s="172"/>
      <c r="BSI43" s="162"/>
      <c r="BSJ43" s="171"/>
      <c r="BSK43" s="171"/>
      <c r="BSL43" s="171"/>
      <c r="BSM43" s="171"/>
      <c r="BSN43" s="171"/>
      <c r="BSO43" s="171"/>
      <c r="BSP43" s="172"/>
      <c r="BSQ43" s="162"/>
      <c r="BSR43" s="171"/>
      <c r="BSS43" s="171"/>
      <c r="BST43" s="171"/>
      <c r="BSU43" s="171"/>
      <c r="BSV43" s="171"/>
      <c r="BSW43" s="171"/>
      <c r="BSX43" s="172"/>
      <c r="BSY43" s="162"/>
      <c r="BSZ43" s="171"/>
      <c r="BTA43" s="171"/>
      <c r="BTB43" s="171"/>
      <c r="BTC43" s="171"/>
      <c r="BTD43" s="171"/>
      <c r="BTE43" s="171"/>
      <c r="BTF43" s="172"/>
      <c r="BTG43" s="162"/>
      <c r="BTH43" s="171"/>
      <c r="BTI43" s="171"/>
      <c r="BTJ43" s="171"/>
      <c r="BTK43" s="171"/>
      <c r="BTL43" s="171"/>
      <c r="BTM43" s="171"/>
      <c r="BTN43" s="172"/>
      <c r="BTO43" s="162"/>
      <c r="BTP43" s="171"/>
      <c r="BTQ43" s="171"/>
      <c r="BTR43" s="171"/>
      <c r="BTS43" s="171"/>
      <c r="BTT43" s="171"/>
      <c r="BTU43" s="171"/>
      <c r="BTV43" s="172"/>
      <c r="BTW43" s="162"/>
      <c r="BTX43" s="171"/>
      <c r="BTY43" s="171"/>
      <c r="BTZ43" s="171"/>
      <c r="BUA43" s="171"/>
      <c r="BUB43" s="171"/>
      <c r="BUC43" s="171"/>
      <c r="BUD43" s="172"/>
      <c r="BUE43" s="162"/>
      <c r="BUF43" s="171"/>
      <c r="BUG43" s="171"/>
      <c r="BUH43" s="171"/>
      <c r="BUI43" s="171"/>
      <c r="BUJ43" s="171"/>
      <c r="BUK43" s="171"/>
      <c r="BUL43" s="172"/>
      <c r="BUM43" s="162"/>
      <c r="BUN43" s="171"/>
      <c r="BUO43" s="171"/>
      <c r="BUP43" s="171"/>
      <c r="BUQ43" s="171"/>
      <c r="BUR43" s="171"/>
      <c r="BUS43" s="171"/>
      <c r="BUT43" s="172"/>
      <c r="BUU43" s="162"/>
      <c r="BUV43" s="171"/>
      <c r="BUW43" s="171"/>
      <c r="BUX43" s="171"/>
      <c r="BUY43" s="171"/>
      <c r="BUZ43" s="171"/>
      <c r="BVA43" s="171"/>
      <c r="BVB43" s="172"/>
      <c r="BVC43" s="162"/>
      <c r="BVD43" s="171"/>
      <c r="BVE43" s="171"/>
      <c r="BVF43" s="171"/>
      <c r="BVG43" s="171"/>
      <c r="BVH43" s="171"/>
      <c r="BVI43" s="171"/>
      <c r="BVJ43" s="172"/>
      <c r="BVK43" s="162"/>
      <c r="BVL43" s="171"/>
      <c r="BVM43" s="171"/>
      <c r="BVN43" s="171"/>
      <c r="BVO43" s="171"/>
      <c r="BVP43" s="171"/>
      <c r="BVQ43" s="171"/>
      <c r="BVR43" s="172"/>
      <c r="BVS43" s="162"/>
      <c r="BVT43" s="171"/>
      <c r="BVU43" s="171"/>
      <c r="BVV43" s="171"/>
      <c r="BVW43" s="171"/>
      <c r="BVX43" s="171"/>
      <c r="BVY43" s="171"/>
      <c r="BVZ43" s="172"/>
      <c r="BWA43" s="162"/>
      <c r="BWB43" s="171"/>
      <c r="BWC43" s="171"/>
      <c r="BWD43" s="171"/>
      <c r="BWE43" s="171"/>
      <c r="BWF43" s="171"/>
      <c r="BWG43" s="171"/>
      <c r="BWH43" s="172"/>
      <c r="BWI43" s="162"/>
      <c r="BWJ43" s="171"/>
      <c r="BWK43" s="171"/>
      <c r="BWL43" s="171"/>
      <c r="BWM43" s="171"/>
      <c r="BWN43" s="171"/>
      <c r="BWO43" s="171"/>
      <c r="BWP43" s="172"/>
      <c r="BWQ43" s="162"/>
      <c r="BWR43" s="171"/>
      <c r="BWS43" s="171"/>
      <c r="BWT43" s="171"/>
      <c r="BWU43" s="171"/>
      <c r="BWV43" s="171"/>
      <c r="BWW43" s="171"/>
      <c r="BWX43" s="172"/>
      <c r="BWY43" s="162"/>
      <c r="BWZ43" s="171"/>
      <c r="BXA43" s="171"/>
      <c r="BXB43" s="171"/>
      <c r="BXC43" s="171"/>
      <c r="BXD43" s="171"/>
      <c r="BXE43" s="171"/>
      <c r="BXF43" s="172"/>
      <c r="BXG43" s="162"/>
      <c r="BXH43" s="171"/>
      <c r="BXI43" s="171"/>
      <c r="BXJ43" s="171"/>
      <c r="BXK43" s="171"/>
      <c r="BXL43" s="171"/>
      <c r="BXM43" s="171"/>
      <c r="BXN43" s="172"/>
      <c r="BXO43" s="162"/>
      <c r="BXP43" s="171"/>
      <c r="BXQ43" s="171"/>
      <c r="BXR43" s="171"/>
      <c r="BXS43" s="171"/>
      <c r="BXT43" s="171"/>
      <c r="BXU43" s="171"/>
      <c r="BXV43" s="172"/>
      <c r="BXW43" s="162"/>
      <c r="BXX43" s="171"/>
      <c r="BXY43" s="171"/>
      <c r="BXZ43" s="171"/>
      <c r="BYA43" s="171"/>
      <c r="BYB43" s="171"/>
      <c r="BYC43" s="171"/>
      <c r="BYD43" s="172"/>
      <c r="BYE43" s="162"/>
      <c r="BYF43" s="171"/>
      <c r="BYG43" s="171"/>
      <c r="BYH43" s="171"/>
      <c r="BYI43" s="171"/>
      <c r="BYJ43" s="171"/>
      <c r="BYK43" s="171"/>
      <c r="BYL43" s="172"/>
      <c r="BYM43" s="162"/>
      <c r="BYN43" s="171"/>
      <c r="BYO43" s="171"/>
      <c r="BYP43" s="171"/>
      <c r="BYQ43" s="171"/>
      <c r="BYR43" s="171"/>
      <c r="BYS43" s="171"/>
      <c r="BYT43" s="172"/>
      <c r="BYU43" s="162"/>
      <c r="BYV43" s="171"/>
      <c r="BYW43" s="171"/>
      <c r="BYX43" s="171"/>
      <c r="BYY43" s="171"/>
      <c r="BYZ43" s="171"/>
      <c r="BZA43" s="171"/>
      <c r="BZB43" s="172"/>
      <c r="BZC43" s="162"/>
      <c r="BZD43" s="171"/>
      <c r="BZE43" s="171"/>
      <c r="BZF43" s="171"/>
      <c r="BZG43" s="171"/>
      <c r="BZH43" s="171"/>
      <c r="BZI43" s="171"/>
      <c r="BZJ43" s="172"/>
      <c r="BZK43" s="162"/>
      <c r="BZL43" s="171"/>
      <c r="BZM43" s="171"/>
      <c r="BZN43" s="171"/>
      <c r="BZO43" s="171"/>
      <c r="BZP43" s="171"/>
      <c r="BZQ43" s="171"/>
      <c r="BZR43" s="172"/>
      <c r="BZS43" s="162"/>
      <c r="BZT43" s="171"/>
      <c r="BZU43" s="171"/>
      <c r="BZV43" s="171"/>
      <c r="BZW43" s="171"/>
      <c r="BZX43" s="171"/>
      <c r="BZY43" s="171"/>
      <c r="BZZ43" s="172"/>
      <c r="CAA43" s="162"/>
      <c r="CAB43" s="171"/>
      <c r="CAC43" s="171"/>
      <c r="CAD43" s="171"/>
      <c r="CAE43" s="171"/>
      <c r="CAF43" s="171"/>
      <c r="CAG43" s="171"/>
      <c r="CAH43" s="172"/>
      <c r="CAI43" s="162"/>
      <c r="CAJ43" s="171"/>
      <c r="CAK43" s="171"/>
      <c r="CAL43" s="171"/>
      <c r="CAM43" s="171"/>
      <c r="CAN43" s="171"/>
      <c r="CAO43" s="171"/>
      <c r="CAP43" s="172"/>
      <c r="CAQ43" s="162"/>
      <c r="CAR43" s="171"/>
      <c r="CAS43" s="171"/>
      <c r="CAT43" s="171"/>
      <c r="CAU43" s="171"/>
      <c r="CAV43" s="171"/>
      <c r="CAW43" s="171"/>
      <c r="CAX43" s="172"/>
      <c r="CAY43" s="162"/>
      <c r="CAZ43" s="171"/>
      <c r="CBA43" s="171"/>
      <c r="CBB43" s="171"/>
      <c r="CBC43" s="171"/>
      <c r="CBD43" s="171"/>
      <c r="CBE43" s="171"/>
      <c r="CBF43" s="172"/>
      <c r="CBG43" s="162"/>
      <c r="CBH43" s="171"/>
      <c r="CBI43" s="171"/>
      <c r="CBJ43" s="171"/>
      <c r="CBK43" s="171"/>
      <c r="CBL43" s="171"/>
      <c r="CBM43" s="171"/>
      <c r="CBN43" s="172"/>
      <c r="CBO43" s="162"/>
      <c r="CBP43" s="171"/>
      <c r="CBQ43" s="171"/>
      <c r="CBR43" s="171"/>
      <c r="CBS43" s="171"/>
      <c r="CBT43" s="171"/>
      <c r="CBU43" s="171"/>
      <c r="CBV43" s="172"/>
      <c r="CBW43" s="162"/>
      <c r="CBX43" s="171"/>
      <c r="CBY43" s="171"/>
      <c r="CBZ43" s="171"/>
      <c r="CCA43" s="171"/>
      <c r="CCB43" s="171"/>
      <c r="CCC43" s="171"/>
      <c r="CCD43" s="172"/>
      <c r="CCE43" s="162"/>
      <c r="CCF43" s="171"/>
      <c r="CCG43" s="171"/>
      <c r="CCH43" s="171"/>
      <c r="CCI43" s="171"/>
      <c r="CCJ43" s="171"/>
      <c r="CCK43" s="171"/>
      <c r="CCL43" s="172"/>
      <c r="CCM43" s="162"/>
      <c r="CCN43" s="171"/>
      <c r="CCO43" s="171"/>
      <c r="CCP43" s="171"/>
      <c r="CCQ43" s="171"/>
      <c r="CCR43" s="171"/>
      <c r="CCS43" s="171"/>
      <c r="CCT43" s="172"/>
      <c r="CCU43" s="162"/>
      <c r="CCV43" s="171"/>
      <c r="CCW43" s="171"/>
      <c r="CCX43" s="171"/>
      <c r="CCY43" s="171"/>
      <c r="CCZ43" s="171"/>
      <c r="CDA43" s="171"/>
      <c r="CDB43" s="172"/>
      <c r="CDC43" s="162"/>
      <c r="CDD43" s="171"/>
      <c r="CDE43" s="171"/>
      <c r="CDF43" s="171"/>
      <c r="CDG43" s="171"/>
      <c r="CDH43" s="171"/>
      <c r="CDI43" s="171"/>
      <c r="CDJ43" s="172"/>
      <c r="CDK43" s="162"/>
      <c r="CDL43" s="171"/>
      <c r="CDM43" s="171"/>
      <c r="CDN43" s="171"/>
      <c r="CDO43" s="171"/>
      <c r="CDP43" s="171"/>
      <c r="CDQ43" s="171"/>
      <c r="CDR43" s="172"/>
      <c r="CDS43" s="162"/>
      <c r="CDT43" s="171"/>
      <c r="CDU43" s="171"/>
      <c r="CDV43" s="171"/>
      <c r="CDW43" s="171"/>
      <c r="CDX43" s="171"/>
      <c r="CDY43" s="171"/>
      <c r="CDZ43" s="172"/>
      <c r="CEA43" s="162"/>
      <c r="CEB43" s="171"/>
      <c r="CEC43" s="171"/>
      <c r="CED43" s="171"/>
      <c r="CEE43" s="171"/>
      <c r="CEF43" s="171"/>
      <c r="CEG43" s="171"/>
      <c r="CEH43" s="172"/>
      <c r="CEI43" s="162"/>
      <c r="CEJ43" s="171"/>
      <c r="CEK43" s="171"/>
      <c r="CEL43" s="171"/>
      <c r="CEM43" s="171"/>
      <c r="CEN43" s="171"/>
      <c r="CEO43" s="171"/>
      <c r="CEP43" s="172"/>
      <c r="CEQ43" s="162"/>
      <c r="CER43" s="171"/>
      <c r="CES43" s="171"/>
      <c r="CET43" s="171"/>
      <c r="CEU43" s="171"/>
      <c r="CEV43" s="171"/>
      <c r="CEW43" s="171"/>
      <c r="CEX43" s="172"/>
      <c r="CEY43" s="162"/>
      <c r="CEZ43" s="171"/>
      <c r="CFA43" s="171"/>
      <c r="CFB43" s="171"/>
      <c r="CFC43" s="171"/>
      <c r="CFD43" s="171"/>
      <c r="CFE43" s="171"/>
      <c r="CFF43" s="172"/>
      <c r="CFG43" s="162"/>
      <c r="CFH43" s="171"/>
      <c r="CFI43" s="171"/>
      <c r="CFJ43" s="171"/>
      <c r="CFK43" s="171"/>
      <c r="CFL43" s="171"/>
      <c r="CFM43" s="171"/>
      <c r="CFN43" s="172"/>
      <c r="CFO43" s="162"/>
      <c r="CFP43" s="171"/>
      <c r="CFQ43" s="171"/>
      <c r="CFR43" s="171"/>
      <c r="CFS43" s="171"/>
      <c r="CFT43" s="171"/>
      <c r="CFU43" s="171"/>
      <c r="CFV43" s="172"/>
      <c r="CFW43" s="162"/>
      <c r="CFX43" s="171"/>
      <c r="CFY43" s="171"/>
      <c r="CFZ43" s="171"/>
      <c r="CGA43" s="171"/>
      <c r="CGB43" s="171"/>
      <c r="CGC43" s="171"/>
      <c r="CGD43" s="172"/>
      <c r="CGE43" s="162"/>
      <c r="CGF43" s="171"/>
      <c r="CGG43" s="171"/>
      <c r="CGH43" s="171"/>
      <c r="CGI43" s="171"/>
      <c r="CGJ43" s="171"/>
      <c r="CGK43" s="171"/>
      <c r="CGL43" s="172"/>
      <c r="CGM43" s="162"/>
      <c r="CGN43" s="171"/>
      <c r="CGO43" s="171"/>
      <c r="CGP43" s="171"/>
      <c r="CGQ43" s="171"/>
      <c r="CGR43" s="171"/>
      <c r="CGS43" s="171"/>
      <c r="CGT43" s="172"/>
      <c r="CGU43" s="162"/>
      <c r="CGV43" s="171"/>
      <c r="CGW43" s="171"/>
      <c r="CGX43" s="171"/>
      <c r="CGY43" s="171"/>
      <c r="CGZ43" s="171"/>
      <c r="CHA43" s="171"/>
      <c r="CHB43" s="172"/>
      <c r="CHC43" s="162"/>
      <c r="CHD43" s="171"/>
      <c r="CHE43" s="171"/>
      <c r="CHF43" s="171"/>
      <c r="CHG43" s="171"/>
      <c r="CHH43" s="171"/>
      <c r="CHI43" s="171"/>
      <c r="CHJ43" s="172"/>
      <c r="CHK43" s="162"/>
      <c r="CHL43" s="171"/>
      <c r="CHM43" s="171"/>
      <c r="CHN43" s="171"/>
      <c r="CHO43" s="171"/>
      <c r="CHP43" s="171"/>
      <c r="CHQ43" s="171"/>
      <c r="CHR43" s="172"/>
      <c r="CHS43" s="162"/>
      <c r="CHT43" s="171"/>
      <c r="CHU43" s="171"/>
      <c r="CHV43" s="171"/>
      <c r="CHW43" s="171"/>
      <c r="CHX43" s="171"/>
      <c r="CHY43" s="171"/>
      <c r="CHZ43" s="172"/>
      <c r="CIA43" s="162"/>
      <c r="CIB43" s="171"/>
      <c r="CIC43" s="171"/>
      <c r="CID43" s="171"/>
      <c r="CIE43" s="171"/>
      <c r="CIF43" s="171"/>
      <c r="CIG43" s="171"/>
      <c r="CIH43" s="172"/>
      <c r="CII43" s="162"/>
      <c r="CIJ43" s="171"/>
      <c r="CIK43" s="171"/>
      <c r="CIL43" s="171"/>
      <c r="CIM43" s="171"/>
      <c r="CIN43" s="171"/>
      <c r="CIO43" s="171"/>
      <c r="CIP43" s="172"/>
      <c r="CIQ43" s="162"/>
      <c r="CIR43" s="171"/>
      <c r="CIS43" s="171"/>
      <c r="CIT43" s="171"/>
      <c r="CIU43" s="171"/>
      <c r="CIV43" s="171"/>
      <c r="CIW43" s="171"/>
      <c r="CIX43" s="172"/>
      <c r="CIY43" s="162"/>
      <c r="CIZ43" s="171"/>
      <c r="CJA43" s="171"/>
      <c r="CJB43" s="171"/>
      <c r="CJC43" s="171"/>
      <c r="CJD43" s="171"/>
      <c r="CJE43" s="171"/>
      <c r="CJF43" s="172"/>
      <c r="CJG43" s="162"/>
      <c r="CJH43" s="171"/>
      <c r="CJI43" s="171"/>
      <c r="CJJ43" s="171"/>
      <c r="CJK43" s="171"/>
      <c r="CJL43" s="171"/>
      <c r="CJM43" s="171"/>
      <c r="CJN43" s="172"/>
      <c r="CJO43" s="162"/>
      <c r="CJP43" s="171"/>
      <c r="CJQ43" s="171"/>
      <c r="CJR43" s="171"/>
      <c r="CJS43" s="171"/>
      <c r="CJT43" s="171"/>
      <c r="CJU43" s="171"/>
      <c r="CJV43" s="172"/>
      <c r="CJW43" s="162"/>
      <c r="CJX43" s="171"/>
      <c r="CJY43" s="171"/>
      <c r="CJZ43" s="171"/>
      <c r="CKA43" s="171"/>
      <c r="CKB43" s="171"/>
      <c r="CKC43" s="171"/>
      <c r="CKD43" s="172"/>
      <c r="CKE43" s="162"/>
      <c r="CKF43" s="171"/>
      <c r="CKG43" s="171"/>
      <c r="CKH43" s="171"/>
      <c r="CKI43" s="171"/>
      <c r="CKJ43" s="171"/>
      <c r="CKK43" s="171"/>
      <c r="CKL43" s="172"/>
      <c r="CKM43" s="162"/>
      <c r="CKN43" s="171"/>
      <c r="CKO43" s="171"/>
      <c r="CKP43" s="171"/>
      <c r="CKQ43" s="171"/>
      <c r="CKR43" s="171"/>
      <c r="CKS43" s="171"/>
      <c r="CKT43" s="172"/>
      <c r="CKU43" s="162"/>
      <c r="CKV43" s="171"/>
      <c r="CKW43" s="171"/>
      <c r="CKX43" s="171"/>
      <c r="CKY43" s="171"/>
      <c r="CKZ43" s="171"/>
      <c r="CLA43" s="171"/>
      <c r="CLB43" s="172"/>
      <c r="CLC43" s="162"/>
      <c r="CLD43" s="171"/>
      <c r="CLE43" s="171"/>
      <c r="CLF43" s="171"/>
      <c r="CLG43" s="171"/>
      <c r="CLH43" s="171"/>
      <c r="CLI43" s="171"/>
      <c r="CLJ43" s="172"/>
      <c r="CLK43" s="162"/>
      <c r="CLL43" s="171"/>
      <c r="CLM43" s="171"/>
      <c r="CLN43" s="171"/>
      <c r="CLO43" s="171"/>
      <c r="CLP43" s="171"/>
      <c r="CLQ43" s="171"/>
      <c r="CLR43" s="172"/>
      <c r="CLS43" s="162"/>
      <c r="CLT43" s="171"/>
      <c r="CLU43" s="171"/>
      <c r="CLV43" s="171"/>
      <c r="CLW43" s="171"/>
      <c r="CLX43" s="171"/>
      <c r="CLY43" s="171"/>
      <c r="CLZ43" s="172"/>
      <c r="CMA43" s="162"/>
      <c r="CMB43" s="171"/>
      <c r="CMC43" s="171"/>
      <c r="CMD43" s="171"/>
      <c r="CME43" s="171"/>
      <c r="CMF43" s="171"/>
      <c r="CMG43" s="171"/>
      <c r="CMH43" s="172"/>
      <c r="CMI43" s="162"/>
      <c r="CMJ43" s="171"/>
      <c r="CMK43" s="171"/>
      <c r="CML43" s="171"/>
      <c r="CMM43" s="171"/>
      <c r="CMN43" s="171"/>
      <c r="CMO43" s="171"/>
      <c r="CMP43" s="172"/>
      <c r="CMQ43" s="162"/>
      <c r="CMR43" s="171"/>
      <c r="CMS43" s="171"/>
      <c r="CMT43" s="171"/>
      <c r="CMU43" s="171"/>
      <c r="CMV43" s="171"/>
      <c r="CMW43" s="171"/>
      <c r="CMX43" s="172"/>
      <c r="CMY43" s="162"/>
      <c r="CMZ43" s="171"/>
      <c r="CNA43" s="171"/>
      <c r="CNB43" s="171"/>
      <c r="CNC43" s="171"/>
      <c r="CND43" s="171"/>
      <c r="CNE43" s="171"/>
      <c r="CNF43" s="172"/>
      <c r="CNG43" s="162"/>
      <c r="CNH43" s="171"/>
      <c r="CNI43" s="171"/>
      <c r="CNJ43" s="171"/>
      <c r="CNK43" s="171"/>
      <c r="CNL43" s="171"/>
      <c r="CNM43" s="171"/>
      <c r="CNN43" s="172"/>
      <c r="CNO43" s="162"/>
      <c r="CNP43" s="171"/>
      <c r="CNQ43" s="171"/>
      <c r="CNR43" s="171"/>
      <c r="CNS43" s="171"/>
      <c r="CNT43" s="171"/>
      <c r="CNU43" s="171"/>
      <c r="CNV43" s="172"/>
      <c r="CNW43" s="162"/>
      <c r="CNX43" s="171"/>
      <c r="CNY43" s="171"/>
      <c r="CNZ43" s="171"/>
      <c r="COA43" s="171"/>
      <c r="COB43" s="171"/>
      <c r="COC43" s="171"/>
      <c r="COD43" s="172"/>
      <c r="COE43" s="162"/>
      <c r="COF43" s="171"/>
      <c r="COG43" s="171"/>
      <c r="COH43" s="171"/>
      <c r="COI43" s="171"/>
      <c r="COJ43" s="171"/>
      <c r="COK43" s="171"/>
      <c r="COL43" s="172"/>
      <c r="COM43" s="162"/>
      <c r="CON43" s="171"/>
      <c r="COO43" s="171"/>
      <c r="COP43" s="171"/>
      <c r="COQ43" s="171"/>
      <c r="COR43" s="171"/>
      <c r="COS43" s="171"/>
      <c r="COT43" s="172"/>
      <c r="COU43" s="162"/>
      <c r="COV43" s="171"/>
      <c r="COW43" s="171"/>
      <c r="COX43" s="171"/>
      <c r="COY43" s="171"/>
      <c r="COZ43" s="171"/>
      <c r="CPA43" s="171"/>
      <c r="CPB43" s="172"/>
      <c r="CPC43" s="162"/>
      <c r="CPD43" s="171"/>
      <c r="CPE43" s="171"/>
      <c r="CPF43" s="171"/>
      <c r="CPG43" s="171"/>
      <c r="CPH43" s="171"/>
      <c r="CPI43" s="171"/>
      <c r="CPJ43" s="172"/>
      <c r="CPK43" s="162"/>
      <c r="CPL43" s="171"/>
      <c r="CPM43" s="171"/>
      <c r="CPN43" s="171"/>
      <c r="CPO43" s="171"/>
      <c r="CPP43" s="171"/>
      <c r="CPQ43" s="171"/>
      <c r="CPR43" s="172"/>
      <c r="CPS43" s="162"/>
      <c r="CPT43" s="171"/>
      <c r="CPU43" s="171"/>
      <c r="CPV43" s="171"/>
      <c r="CPW43" s="171"/>
      <c r="CPX43" s="171"/>
      <c r="CPY43" s="171"/>
      <c r="CPZ43" s="172"/>
      <c r="CQA43" s="162"/>
      <c r="CQB43" s="171"/>
      <c r="CQC43" s="171"/>
      <c r="CQD43" s="171"/>
      <c r="CQE43" s="171"/>
      <c r="CQF43" s="171"/>
      <c r="CQG43" s="171"/>
      <c r="CQH43" s="172"/>
      <c r="CQI43" s="162"/>
      <c r="CQJ43" s="171"/>
      <c r="CQK43" s="171"/>
      <c r="CQL43" s="171"/>
      <c r="CQM43" s="171"/>
      <c r="CQN43" s="171"/>
      <c r="CQO43" s="171"/>
      <c r="CQP43" s="172"/>
      <c r="CQQ43" s="162"/>
      <c r="CQR43" s="171"/>
      <c r="CQS43" s="171"/>
      <c r="CQT43" s="171"/>
      <c r="CQU43" s="171"/>
      <c r="CQV43" s="171"/>
      <c r="CQW43" s="171"/>
      <c r="CQX43" s="172"/>
      <c r="CQY43" s="162"/>
      <c r="CQZ43" s="171"/>
      <c r="CRA43" s="171"/>
      <c r="CRB43" s="171"/>
      <c r="CRC43" s="171"/>
      <c r="CRD43" s="171"/>
      <c r="CRE43" s="171"/>
      <c r="CRF43" s="172"/>
      <c r="CRG43" s="162"/>
      <c r="CRH43" s="171"/>
      <c r="CRI43" s="171"/>
      <c r="CRJ43" s="171"/>
      <c r="CRK43" s="171"/>
      <c r="CRL43" s="171"/>
      <c r="CRM43" s="171"/>
      <c r="CRN43" s="172"/>
      <c r="CRO43" s="162"/>
      <c r="CRP43" s="171"/>
      <c r="CRQ43" s="171"/>
      <c r="CRR43" s="171"/>
      <c r="CRS43" s="171"/>
      <c r="CRT43" s="171"/>
      <c r="CRU43" s="171"/>
      <c r="CRV43" s="172"/>
      <c r="CRW43" s="162"/>
      <c r="CRX43" s="171"/>
      <c r="CRY43" s="171"/>
      <c r="CRZ43" s="171"/>
      <c r="CSA43" s="171"/>
      <c r="CSB43" s="171"/>
      <c r="CSC43" s="171"/>
      <c r="CSD43" s="172"/>
      <c r="CSE43" s="162"/>
      <c r="CSF43" s="171"/>
      <c r="CSG43" s="171"/>
      <c r="CSH43" s="171"/>
      <c r="CSI43" s="171"/>
      <c r="CSJ43" s="171"/>
      <c r="CSK43" s="171"/>
      <c r="CSL43" s="172"/>
      <c r="CSM43" s="162"/>
      <c r="CSN43" s="171"/>
      <c r="CSO43" s="171"/>
      <c r="CSP43" s="171"/>
      <c r="CSQ43" s="171"/>
      <c r="CSR43" s="171"/>
      <c r="CSS43" s="171"/>
      <c r="CST43" s="172"/>
      <c r="CSU43" s="162"/>
      <c r="CSV43" s="171"/>
      <c r="CSW43" s="171"/>
      <c r="CSX43" s="171"/>
      <c r="CSY43" s="171"/>
      <c r="CSZ43" s="171"/>
      <c r="CTA43" s="171"/>
      <c r="CTB43" s="172"/>
      <c r="CTC43" s="162"/>
      <c r="CTD43" s="171"/>
      <c r="CTE43" s="171"/>
      <c r="CTF43" s="171"/>
      <c r="CTG43" s="171"/>
      <c r="CTH43" s="171"/>
      <c r="CTI43" s="171"/>
      <c r="CTJ43" s="172"/>
      <c r="CTK43" s="162"/>
      <c r="CTL43" s="171"/>
      <c r="CTM43" s="171"/>
      <c r="CTN43" s="171"/>
      <c r="CTO43" s="171"/>
      <c r="CTP43" s="171"/>
      <c r="CTQ43" s="171"/>
      <c r="CTR43" s="172"/>
      <c r="CTS43" s="162"/>
      <c r="CTT43" s="171"/>
      <c r="CTU43" s="171"/>
      <c r="CTV43" s="171"/>
      <c r="CTW43" s="171"/>
      <c r="CTX43" s="171"/>
      <c r="CTY43" s="171"/>
      <c r="CTZ43" s="172"/>
      <c r="CUA43" s="162"/>
      <c r="CUB43" s="171"/>
      <c r="CUC43" s="171"/>
      <c r="CUD43" s="171"/>
      <c r="CUE43" s="171"/>
      <c r="CUF43" s="171"/>
      <c r="CUG43" s="171"/>
      <c r="CUH43" s="172"/>
      <c r="CUI43" s="162"/>
      <c r="CUJ43" s="171"/>
      <c r="CUK43" s="171"/>
      <c r="CUL43" s="171"/>
      <c r="CUM43" s="171"/>
      <c r="CUN43" s="171"/>
      <c r="CUO43" s="171"/>
      <c r="CUP43" s="172"/>
      <c r="CUQ43" s="162"/>
      <c r="CUR43" s="171"/>
      <c r="CUS43" s="171"/>
      <c r="CUT43" s="171"/>
      <c r="CUU43" s="171"/>
      <c r="CUV43" s="171"/>
      <c r="CUW43" s="171"/>
      <c r="CUX43" s="172"/>
      <c r="CUY43" s="162"/>
      <c r="CUZ43" s="171"/>
      <c r="CVA43" s="171"/>
      <c r="CVB43" s="171"/>
      <c r="CVC43" s="171"/>
      <c r="CVD43" s="171"/>
      <c r="CVE43" s="171"/>
      <c r="CVF43" s="172"/>
      <c r="CVG43" s="162"/>
      <c r="CVH43" s="171"/>
      <c r="CVI43" s="171"/>
      <c r="CVJ43" s="171"/>
      <c r="CVK43" s="171"/>
      <c r="CVL43" s="171"/>
      <c r="CVM43" s="171"/>
      <c r="CVN43" s="172"/>
      <c r="CVO43" s="162"/>
      <c r="CVP43" s="171"/>
      <c r="CVQ43" s="171"/>
      <c r="CVR43" s="171"/>
      <c r="CVS43" s="171"/>
      <c r="CVT43" s="171"/>
      <c r="CVU43" s="171"/>
      <c r="CVV43" s="172"/>
      <c r="CVW43" s="162"/>
      <c r="CVX43" s="171"/>
      <c r="CVY43" s="171"/>
      <c r="CVZ43" s="171"/>
      <c r="CWA43" s="171"/>
      <c r="CWB43" s="171"/>
      <c r="CWC43" s="171"/>
      <c r="CWD43" s="172"/>
      <c r="CWE43" s="162"/>
      <c r="CWF43" s="171"/>
      <c r="CWG43" s="171"/>
      <c r="CWH43" s="171"/>
      <c r="CWI43" s="171"/>
      <c r="CWJ43" s="171"/>
      <c r="CWK43" s="171"/>
      <c r="CWL43" s="172"/>
      <c r="CWM43" s="162"/>
      <c r="CWN43" s="171"/>
      <c r="CWO43" s="171"/>
      <c r="CWP43" s="171"/>
      <c r="CWQ43" s="171"/>
      <c r="CWR43" s="171"/>
      <c r="CWS43" s="171"/>
      <c r="CWT43" s="172"/>
      <c r="CWU43" s="162"/>
      <c r="CWV43" s="171"/>
      <c r="CWW43" s="171"/>
      <c r="CWX43" s="171"/>
      <c r="CWY43" s="171"/>
      <c r="CWZ43" s="171"/>
      <c r="CXA43" s="171"/>
      <c r="CXB43" s="172"/>
      <c r="CXC43" s="162"/>
      <c r="CXD43" s="171"/>
      <c r="CXE43" s="171"/>
      <c r="CXF43" s="171"/>
      <c r="CXG43" s="171"/>
      <c r="CXH43" s="171"/>
      <c r="CXI43" s="171"/>
      <c r="CXJ43" s="172"/>
      <c r="CXK43" s="162"/>
      <c r="CXL43" s="171"/>
      <c r="CXM43" s="171"/>
      <c r="CXN43" s="171"/>
      <c r="CXO43" s="171"/>
      <c r="CXP43" s="171"/>
      <c r="CXQ43" s="171"/>
      <c r="CXR43" s="172"/>
      <c r="CXS43" s="162"/>
      <c r="CXT43" s="171"/>
      <c r="CXU43" s="171"/>
      <c r="CXV43" s="171"/>
      <c r="CXW43" s="171"/>
      <c r="CXX43" s="171"/>
      <c r="CXY43" s="171"/>
      <c r="CXZ43" s="172"/>
      <c r="CYA43" s="162"/>
      <c r="CYB43" s="171"/>
      <c r="CYC43" s="171"/>
      <c r="CYD43" s="171"/>
      <c r="CYE43" s="171"/>
      <c r="CYF43" s="171"/>
      <c r="CYG43" s="171"/>
      <c r="CYH43" s="172"/>
      <c r="CYI43" s="162"/>
      <c r="CYJ43" s="171"/>
      <c r="CYK43" s="171"/>
      <c r="CYL43" s="171"/>
      <c r="CYM43" s="171"/>
      <c r="CYN43" s="171"/>
      <c r="CYO43" s="171"/>
      <c r="CYP43" s="172"/>
      <c r="CYQ43" s="162"/>
      <c r="CYR43" s="171"/>
      <c r="CYS43" s="171"/>
      <c r="CYT43" s="171"/>
      <c r="CYU43" s="171"/>
      <c r="CYV43" s="171"/>
      <c r="CYW43" s="171"/>
      <c r="CYX43" s="172"/>
      <c r="CYY43" s="162"/>
      <c r="CYZ43" s="171"/>
      <c r="CZA43" s="171"/>
      <c r="CZB43" s="171"/>
      <c r="CZC43" s="171"/>
      <c r="CZD43" s="171"/>
      <c r="CZE43" s="171"/>
      <c r="CZF43" s="172"/>
      <c r="CZG43" s="162"/>
      <c r="CZH43" s="171"/>
      <c r="CZI43" s="171"/>
      <c r="CZJ43" s="171"/>
      <c r="CZK43" s="171"/>
      <c r="CZL43" s="171"/>
      <c r="CZM43" s="171"/>
      <c r="CZN43" s="172"/>
      <c r="CZO43" s="162"/>
      <c r="CZP43" s="171"/>
      <c r="CZQ43" s="171"/>
      <c r="CZR43" s="171"/>
      <c r="CZS43" s="171"/>
      <c r="CZT43" s="171"/>
      <c r="CZU43" s="171"/>
      <c r="CZV43" s="172"/>
      <c r="CZW43" s="162"/>
      <c r="CZX43" s="171"/>
      <c r="CZY43" s="171"/>
      <c r="CZZ43" s="171"/>
      <c r="DAA43" s="171"/>
      <c r="DAB43" s="171"/>
      <c r="DAC43" s="171"/>
      <c r="DAD43" s="172"/>
      <c r="DAE43" s="162"/>
      <c r="DAF43" s="171"/>
      <c r="DAG43" s="171"/>
      <c r="DAH43" s="171"/>
      <c r="DAI43" s="171"/>
      <c r="DAJ43" s="171"/>
      <c r="DAK43" s="171"/>
      <c r="DAL43" s="172"/>
      <c r="DAM43" s="162"/>
      <c r="DAN43" s="171"/>
      <c r="DAO43" s="171"/>
      <c r="DAP43" s="171"/>
      <c r="DAQ43" s="171"/>
      <c r="DAR43" s="171"/>
      <c r="DAS43" s="171"/>
      <c r="DAT43" s="172"/>
      <c r="DAU43" s="162"/>
      <c r="DAV43" s="171"/>
      <c r="DAW43" s="171"/>
      <c r="DAX43" s="171"/>
      <c r="DAY43" s="171"/>
      <c r="DAZ43" s="171"/>
      <c r="DBA43" s="171"/>
      <c r="DBB43" s="172"/>
      <c r="DBC43" s="162"/>
      <c r="DBD43" s="171"/>
      <c r="DBE43" s="171"/>
      <c r="DBF43" s="171"/>
      <c r="DBG43" s="171"/>
      <c r="DBH43" s="171"/>
      <c r="DBI43" s="171"/>
      <c r="DBJ43" s="172"/>
      <c r="DBK43" s="162"/>
      <c r="DBL43" s="171"/>
      <c r="DBM43" s="171"/>
      <c r="DBN43" s="171"/>
      <c r="DBO43" s="171"/>
      <c r="DBP43" s="171"/>
      <c r="DBQ43" s="171"/>
      <c r="DBR43" s="172"/>
      <c r="DBS43" s="162"/>
      <c r="DBT43" s="171"/>
      <c r="DBU43" s="171"/>
      <c r="DBV43" s="171"/>
      <c r="DBW43" s="171"/>
      <c r="DBX43" s="171"/>
      <c r="DBY43" s="171"/>
      <c r="DBZ43" s="172"/>
      <c r="DCA43" s="162"/>
      <c r="DCB43" s="171"/>
      <c r="DCC43" s="171"/>
      <c r="DCD43" s="171"/>
      <c r="DCE43" s="171"/>
      <c r="DCF43" s="171"/>
      <c r="DCG43" s="171"/>
      <c r="DCH43" s="172"/>
      <c r="DCI43" s="162"/>
      <c r="DCJ43" s="171"/>
      <c r="DCK43" s="171"/>
      <c r="DCL43" s="171"/>
      <c r="DCM43" s="171"/>
      <c r="DCN43" s="171"/>
      <c r="DCO43" s="171"/>
      <c r="DCP43" s="172"/>
      <c r="DCQ43" s="162"/>
      <c r="DCR43" s="171"/>
      <c r="DCS43" s="171"/>
      <c r="DCT43" s="171"/>
      <c r="DCU43" s="171"/>
      <c r="DCV43" s="171"/>
      <c r="DCW43" s="171"/>
      <c r="DCX43" s="172"/>
      <c r="DCY43" s="162"/>
      <c r="DCZ43" s="171"/>
      <c r="DDA43" s="171"/>
      <c r="DDB43" s="171"/>
      <c r="DDC43" s="171"/>
      <c r="DDD43" s="171"/>
      <c r="DDE43" s="171"/>
      <c r="DDF43" s="172"/>
      <c r="DDG43" s="162"/>
      <c r="DDH43" s="171"/>
      <c r="DDI43" s="171"/>
      <c r="DDJ43" s="171"/>
      <c r="DDK43" s="171"/>
      <c r="DDL43" s="171"/>
      <c r="DDM43" s="171"/>
      <c r="DDN43" s="172"/>
      <c r="DDO43" s="162"/>
      <c r="DDP43" s="171"/>
      <c r="DDQ43" s="171"/>
      <c r="DDR43" s="171"/>
      <c r="DDS43" s="171"/>
      <c r="DDT43" s="171"/>
      <c r="DDU43" s="171"/>
      <c r="DDV43" s="172"/>
      <c r="DDW43" s="162"/>
      <c r="DDX43" s="171"/>
      <c r="DDY43" s="171"/>
      <c r="DDZ43" s="171"/>
      <c r="DEA43" s="171"/>
      <c r="DEB43" s="171"/>
      <c r="DEC43" s="171"/>
      <c r="DED43" s="172"/>
      <c r="DEE43" s="162"/>
      <c r="DEF43" s="171"/>
      <c r="DEG43" s="171"/>
      <c r="DEH43" s="171"/>
      <c r="DEI43" s="171"/>
      <c r="DEJ43" s="171"/>
      <c r="DEK43" s="171"/>
      <c r="DEL43" s="172"/>
      <c r="DEM43" s="162"/>
      <c r="DEN43" s="171"/>
      <c r="DEO43" s="171"/>
      <c r="DEP43" s="171"/>
      <c r="DEQ43" s="171"/>
      <c r="DER43" s="171"/>
      <c r="DES43" s="171"/>
      <c r="DET43" s="172"/>
      <c r="DEU43" s="162"/>
      <c r="DEV43" s="171"/>
      <c r="DEW43" s="171"/>
      <c r="DEX43" s="171"/>
      <c r="DEY43" s="171"/>
      <c r="DEZ43" s="171"/>
      <c r="DFA43" s="171"/>
      <c r="DFB43" s="172"/>
      <c r="DFC43" s="162"/>
      <c r="DFD43" s="171"/>
      <c r="DFE43" s="171"/>
      <c r="DFF43" s="171"/>
      <c r="DFG43" s="171"/>
      <c r="DFH43" s="171"/>
      <c r="DFI43" s="171"/>
      <c r="DFJ43" s="172"/>
      <c r="DFK43" s="162"/>
      <c r="DFL43" s="171"/>
      <c r="DFM43" s="171"/>
      <c r="DFN43" s="171"/>
      <c r="DFO43" s="171"/>
      <c r="DFP43" s="171"/>
      <c r="DFQ43" s="171"/>
      <c r="DFR43" s="172"/>
      <c r="DFS43" s="162"/>
      <c r="DFT43" s="171"/>
      <c r="DFU43" s="171"/>
      <c r="DFV43" s="171"/>
      <c r="DFW43" s="171"/>
      <c r="DFX43" s="171"/>
      <c r="DFY43" s="171"/>
      <c r="DFZ43" s="172"/>
      <c r="DGA43" s="162"/>
      <c r="DGB43" s="171"/>
      <c r="DGC43" s="171"/>
      <c r="DGD43" s="171"/>
      <c r="DGE43" s="171"/>
      <c r="DGF43" s="171"/>
      <c r="DGG43" s="171"/>
      <c r="DGH43" s="172"/>
      <c r="DGI43" s="162"/>
      <c r="DGJ43" s="171"/>
      <c r="DGK43" s="171"/>
      <c r="DGL43" s="171"/>
      <c r="DGM43" s="171"/>
      <c r="DGN43" s="171"/>
      <c r="DGO43" s="171"/>
      <c r="DGP43" s="172"/>
      <c r="DGQ43" s="162"/>
      <c r="DGR43" s="171"/>
      <c r="DGS43" s="171"/>
      <c r="DGT43" s="171"/>
      <c r="DGU43" s="171"/>
      <c r="DGV43" s="171"/>
      <c r="DGW43" s="171"/>
      <c r="DGX43" s="172"/>
      <c r="DGY43" s="162"/>
      <c r="DGZ43" s="171"/>
      <c r="DHA43" s="171"/>
      <c r="DHB43" s="171"/>
      <c r="DHC43" s="171"/>
      <c r="DHD43" s="171"/>
      <c r="DHE43" s="171"/>
      <c r="DHF43" s="172"/>
      <c r="DHG43" s="162"/>
      <c r="DHH43" s="171"/>
      <c r="DHI43" s="171"/>
      <c r="DHJ43" s="171"/>
      <c r="DHK43" s="171"/>
      <c r="DHL43" s="171"/>
      <c r="DHM43" s="171"/>
      <c r="DHN43" s="172"/>
      <c r="DHO43" s="162"/>
      <c r="DHP43" s="171"/>
      <c r="DHQ43" s="171"/>
      <c r="DHR43" s="171"/>
      <c r="DHS43" s="171"/>
      <c r="DHT43" s="171"/>
      <c r="DHU43" s="171"/>
      <c r="DHV43" s="172"/>
      <c r="DHW43" s="162"/>
      <c r="DHX43" s="171"/>
      <c r="DHY43" s="171"/>
      <c r="DHZ43" s="171"/>
      <c r="DIA43" s="171"/>
      <c r="DIB43" s="171"/>
      <c r="DIC43" s="171"/>
      <c r="DID43" s="172"/>
      <c r="DIE43" s="162"/>
      <c r="DIF43" s="171"/>
      <c r="DIG43" s="171"/>
      <c r="DIH43" s="171"/>
      <c r="DII43" s="171"/>
      <c r="DIJ43" s="171"/>
      <c r="DIK43" s="171"/>
      <c r="DIL43" s="172"/>
      <c r="DIM43" s="162"/>
      <c r="DIN43" s="171"/>
      <c r="DIO43" s="171"/>
      <c r="DIP43" s="171"/>
      <c r="DIQ43" s="171"/>
      <c r="DIR43" s="171"/>
      <c r="DIS43" s="171"/>
      <c r="DIT43" s="172"/>
      <c r="DIU43" s="162"/>
      <c r="DIV43" s="171"/>
      <c r="DIW43" s="171"/>
      <c r="DIX43" s="171"/>
      <c r="DIY43" s="171"/>
      <c r="DIZ43" s="171"/>
      <c r="DJA43" s="171"/>
      <c r="DJB43" s="172"/>
      <c r="DJC43" s="162"/>
      <c r="DJD43" s="171"/>
      <c r="DJE43" s="171"/>
      <c r="DJF43" s="171"/>
      <c r="DJG43" s="171"/>
      <c r="DJH43" s="171"/>
      <c r="DJI43" s="171"/>
      <c r="DJJ43" s="172"/>
      <c r="DJK43" s="162"/>
      <c r="DJL43" s="171"/>
      <c r="DJM43" s="171"/>
      <c r="DJN43" s="171"/>
      <c r="DJO43" s="171"/>
      <c r="DJP43" s="171"/>
      <c r="DJQ43" s="171"/>
      <c r="DJR43" s="172"/>
      <c r="DJS43" s="162"/>
      <c r="DJT43" s="171"/>
      <c r="DJU43" s="171"/>
      <c r="DJV43" s="171"/>
      <c r="DJW43" s="171"/>
      <c r="DJX43" s="171"/>
      <c r="DJY43" s="171"/>
      <c r="DJZ43" s="172"/>
      <c r="DKA43" s="162"/>
      <c r="DKB43" s="171"/>
      <c r="DKC43" s="171"/>
      <c r="DKD43" s="171"/>
      <c r="DKE43" s="171"/>
      <c r="DKF43" s="171"/>
      <c r="DKG43" s="171"/>
      <c r="DKH43" s="172"/>
      <c r="DKI43" s="162"/>
      <c r="DKJ43" s="171"/>
      <c r="DKK43" s="171"/>
      <c r="DKL43" s="171"/>
      <c r="DKM43" s="171"/>
      <c r="DKN43" s="171"/>
      <c r="DKO43" s="171"/>
      <c r="DKP43" s="172"/>
      <c r="DKQ43" s="162"/>
      <c r="DKR43" s="171"/>
      <c r="DKS43" s="171"/>
      <c r="DKT43" s="171"/>
      <c r="DKU43" s="171"/>
      <c r="DKV43" s="171"/>
      <c r="DKW43" s="171"/>
      <c r="DKX43" s="172"/>
      <c r="DKY43" s="162"/>
      <c r="DKZ43" s="171"/>
      <c r="DLA43" s="171"/>
      <c r="DLB43" s="171"/>
      <c r="DLC43" s="171"/>
      <c r="DLD43" s="171"/>
      <c r="DLE43" s="171"/>
      <c r="DLF43" s="172"/>
      <c r="DLG43" s="162"/>
      <c r="DLH43" s="171"/>
      <c r="DLI43" s="171"/>
      <c r="DLJ43" s="171"/>
      <c r="DLK43" s="171"/>
      <c r="DLL43" s="171"/>
      <c r="DLM43" s="171"/>
      <c r="DLN43" s="172"/>
      <c r="DLO43" s="162"/>
      <c r="DLP43" s="171"/>
      <c r="DLQ43" s="171"/>
      <c r="DLR43" s="171"/>
      <c r="DLS43" s="171"/>
      <c r="DLT43" s="171"/>
      <c r="DLU43" s="171"/>
      <c r="DLV43" s="172"/>
      <c r="DLW43" s="162"/>
      <c r="DLX43" s="171"/>
      <c r="DLY43" s="171"/>
      <c r="DLZ43" s="171"/>
      <c r="DMA43" s="171"/>
      <c r="DMB43" s="171"/>
      <c r="DMC43" s="171"/>
      <c r="DMD43" s="172"/>
      <c r="DME43" s="162"/>
      <c r="DMF43" s="171"/>
      <c r="DMG43" s="171"/>
      <c r="DMH43" s="171"/>
      <c r="DMI43" s="171"/>
      <c r="DMJ43" s="171"/>
      <c r="DMK43" s="171"/>
      <c r="DML43" s="172"/>
      <c r="DMM43" s="162"/>
      <c r="DMN43" s="171"/>
      <c r="DMO43" s="171"/>
      <c r="DMP43" s="171"/>
      <c r="DMQ43" s="171"/>
      <c r="DMR43" s="171"/>
      <c r="DMS43" s="171"/>
      <c r="DMT43" s="172"/>
      <c r="DMU43" s="162"/>
      <c r="DMV43" s="171"/>
      <c r="DMW43" s="171"/>
      <c r="DMX43" s="171"/>
      <c r="DMY43" s="171"/>
      <c r="DMZ43" s="171"/>
      <c r="DNA43" s="171"/>
      <c r="DNB43" s="172"/>
      <c r="DNC43" s="162"/>
      <c r="DND43" s="171"/>
      <c r="DNE43" s="171"/>
      <c r="DNF43" s="171"/>
      <c r="DNG43" s="171"/>
      <c r="DNH43" s="171"/>
      <c r="DNI43" s="171"/>
      <c r="DNJ43" s="172"/>
      <c r="DNK43" s="162"/>
      <c r="DNL43" s="171"/>
      <c r="DNM43" s="171"/>
      <c r="DNN43" s="171"/>
      <c r="DNO43" s="171"/>
      <c r="DNP43" s="171"/>
      <c r="DNQ43" s="171"/>
      <c r="DNR43" s="172"/>
      <c r="DNS43" s="162"/>
      <c r="DNT43" s="171"/>
      <c r="DNU43" s="171"/>
      <c r="DNV43" s="171"/>
      <c r="DNW43" s="171"/>
      <c r="DNX43" s="171"/>
      <c r="DNY43" s="171"/>
      <c r="DNZ43" s="172"/>
      <c r="DOA43" s="162"/>
      <c r="DOB43" s="171"/>
      <c r="DOC43" s="171"/>
      <c r="DOD43" s="171"/>
      <c r="DOE43" s="171"/>
      <c r="DOF43" s="171"/>
      <c r="DOG43" s="171"/>
      <c r="DOH43" s="172"/>
      <c r="DOI43" s="162"/>
      <c r="DOJ43" s="171"/>
      <c r="DOK43" s="171"/>
      <c r="DOL43" s="171"/>
      <c r="DOM43" s="171"/>
      <c r="DON43" s="171"/>
      <c r="DOO43" s="171"/>
      <c r="DOP43" s="172"/>
      <c r="DOQ43" s="162"/>
      <c r="DOR43" s="171"/>
      <c r="DOS43" s="171"/>
      <c r="DOT43" s="171"/>
      <c r="DOU43" s="171"/>
      <c r="DOV43" s="171"/>
      <c r="DOW43" s="171"/>
      <c r="DOX43" s="172"/>
      <c r="DOY43" s="162"/>
      <c r="DOZ43" s="171"/>
      <c r="DPA43" s="171"/>
      <c r="DPB43" s="171"/>
      <c r="DPC43" s="171"/>
      <c r="DPD43" s="171"/>
      <c r="DPE43" s="171"/>
      <c r="DPF43" s="172"/>
      <c r="DPG43" s="162"/>
      <c r="DPH43" s="171"/>
      <c r="DPI43" s="171"/>
      <c r="DPJ43" s="171"/>
      <c r="DPK43" s="171"/>
      <c r="DPL43" s="171"/>
      <c r="DPM43" s="171"/>
      <c r="DPN43" s="172"/>
      <c r="DPO43" s="162"/>
      <c r="DPP43" s="171"/>
      <c r="DPQ43" s="171"/>
      <c r="DPR43" s="171"/>
      <c r="DPS43" s="171"/>
      <c r="DPT43" s="171"/>
      <c r="DPU43" s="171"/>
      <c r="DPV43" s="172"/>
      <c r="DPW43" s="162"/>
      <c r="DPX43" s="171"/>
      <c r="DPY43" s="171"/>
      <c r="DPZ43" s="171"/>
      <c r="DQA43" s="171"/>
      <c r="DQB43" s="171"/>
      <c r="DQC43" s="171"/>
      <c r="DQD43" s="172"/>
      <c r="DQE43" s="162"/>
      <c r="DQF43" s="171"/>
      <c r="DQG43" s="171"/>
      <c r="DQH43" s="171"/>
      <c r="DQI43" s="171"/>
      <c r="DQJ43" s="171"/>
      <c r="DQK43" s="171"/>
      <c r="DQL43" s="172"/>
      <c r="DQM43" s="162"/>
      <c r="DQN43" s="171"/>
      <c r="DQO43" s="171"/>
      <c r="DQP43" s="171"/>
      <c r="DQQ43" s="171"/>
      <c r="DQR43" s="171"/>
      <c r="DQS43" s="171"/>
      <c r="DQT43" s="172"/>
      <c r="DQU43" s="162"/>
      <c r="DQV43" s="171"/>
      <c r="DQW43" s="171"/>
      <c r="DQX43" s="171"/>
      <c r="DQY43" s="171"/>
      <c r="DQZ43" s="171"/>
      <c r="DRA43" s="171"/>
      <c r="DRB43" s="172"/>
      <c r="DRC43" s="162"/>
      <c r="DRD43" s="171"/>
      <c r="DRE43" s="171"/>
      <c r="DRF43" s="171"/>
      <c r="DRG43" s="171"/>
      <c r="DRH43" s="171"/>
      <c r="DRI43" s="171"/>
      <c r="DRJ43" s="172"/>
      <c r="DRK43" s="162"/>
      <c r="DRL43" s="171"/>
      <c r="DRM43" s="171"/>
      <c r="DRN43" s="171"/>
      <c r="DRO43" s="171"/>
      <c r="DRP43" s="171"/>
      <c r="DRQ43" s="171"/>
      <c r="DRR43" s="172"/>
      <c r="DRS43" s="162"/>
      <c r="DRT43" s="171"/>
      <c r="DRU43" s="171"/>
      <c r="DRV43" s="171"/>
      <c r="DRW43" s="171"/>
      <c r="DRX43" s="171"/>
      <c r="DRY43" s="171"/>
      <c r="DRZ43" s="172"/>
      <c r="DSA43" s="162"/>
      <c r="DSB43" s="171"/>
      <c r="DSC43" s="171"/>
      <c r="DSD43" s="171"/>
      <c r="DSE43" s="171"/>
      <c r="DSF43" s="171"/>
      <c r="DSG43" s="171"/>
      <c r="DSH43" s="172"/>
      <c r="DSI43" s="162"/>
      <c r="DSJ43" s="171"/>
      <c r="DSK43" s="171"/>
      <c r="DSL43" s="171"/>
      <c r="DSM43" s="171"/>
      <c r="DSN43" s="171"/>
      <c r="DSO43" s="171"/>
      <c r="DSP43" s="172"/>
      <c r="DSQ43" s="162"/>
      <c r="DSR43" s="171"/>
      <c r="DSS43" s="171"/>
      <c r="DST43" s="171"/>
      <c r="DSU43" s="171"/>
      <c r="DSV43" s="171"/>
      <c r="DSW43" s="171"/>
      <c r="DSX43" s="172"/>
      <c r="DSY43" s="162"/>
      <c r="DSZ43" s="171"/>
      <c r="DTA43" s="171"/>
      <c r="DTB43" s="171"/>
      <c r="DTC43" s="171"/>
      <c r="DTD43" s="171"/>
      <c r="DTE43" s="171"/>
      <c r="DTF43" s="172"/>
      <c r="DTG43" s="162"/>
      <c r="DTH43" s="171"/>
      <c r="DTI43" s="171"/>
      <c r="DTJ43" s="171"/>
      <c r="DTK43" s="171"/>
      <c r="DTL43" s="171"/>
      <c r="DTM43" s="171"/>
      <c r="DTN43" s="172"/>
      <c r="DTO43" s="162"/>
      <c r="DTP43" s="171"/>
      <c r="DTQ43" s="171"/>
      <c r="DTR43" s="171"/>
      <c r="DTS43" s="171"/>
      <c r="DTT43" s="171"/>
      <c r="DTU43" s="171"/>
      <c r="DTV43" s="172"/>
      <c r="DTW43" s="162"/>
      <c r="DTX43" s="171"/>
      <c r="DTY43" s="171"/>
      <c r="DTZ43" s="171"/>
      <c r="DUA43" s="171"/>
      <c r="DUB43" s="171"/>
      <c r="DUC43" s="171"/>
      <c r="DUD43" s="172"/>
      <c r="DUE43" s="162"/>
      <c r="DUF43" s="171"/>
      <c r="DUG43" s="171"/>
      <c r="DUH43" s="171"/>
      <c r="DUI43" s="171"/>
      <c r="DUJ43" s="171"/>
      <c r="DUK43" s="171"/>
      <c r="DUL43" s="172"/>
      <c r="DUM43" s="162"/>
      <c r="DUN43" s="171"/>
      <c r="DUO43" s="171"/>
      <c r="DUP43" s="171"/>
      <c r="DUQ43" s="171"/>
      <c r="DUR43" s="171"/>
      <c r="DUS43" s="171"/>
      <c r="DUT43" s="172"/>
      <c r="DUU43" s="162"/>
      <c r="DUV43" s="171"/>
      <c r="DUW43" s="171"/>
      <c r="DUX43" s="171"/>
      <c r="DUY43" s="171"/>
      <c r="DUZ43" s="171"/>
      <c r="DVA43" s="171"/>
      <c r="DVB43" s="172"/>
      <c r="DVC43" s="162"/>
      <c r="DVD43" s="171"/>
      <c r="DVE43" s="171"/>
      <c r="DVF43" s="171"/>
      <c r="DVG43" s="171"/>
      <c r="DVH43" s="171"/>
      <c r="DVI43" s="171"/>
      <c r="DVJ43" s="172"/>
      <c r="DVK43" s="162"/>
      <c r="DVL43" s="171"/>
      <c r="DVM43" s="171"/>
      <c r="DVN43" s="171"/>
      <c r="DVO43" s="171"/>
      <c r="DVP43" s="171"/>
      <c r="DVQ43" s="171"/>
      <c r="DVR43" s="172"/>
      <c r="DVS43" s="162"/>
      <c r="DVT43" s="171"/>
      <c r="DVU43" s="171"/>
      <c r="DVV43" s="171"/>
      <c r="DVW43" s="171"/>
      <c r="DVX43" s="171"/>
      <c r="DVY43" s="171"/>
      <c r="DVZ43" s="172"/>
      <c r="DWA43" s="162"/>
      <c r="DWB43" s="171"/>
      <c r="DWC43" s="171"/>
      <c r="DWD43" s="171"/>
      <c r="DWE43" s="171"/>
      <c r="DWF43" s="171"/>
      <c r="DWG43" s="171"/>
      <c r="DWH43" s="172"/>
      <c r="DWI43" s="162"/>
      <c r="DWJ43" s="171"/>
      <c r="DWK43" s="171"/>
      <c r="DWL43" s="171"/>
      <c r="DWM43" s="171"/>
      <c r="DWN43" s="171"/>
      <c r="DWO43" s="171"/>
      <c r="DWP43" s="172"/>
      <c r="DWQ43" s="162"/>
      <c r="DWR43" s="171"/>
      <c r="DWS43" s="171"/>
      <c r="DWT43" s="171"/>
      <c r="DWU43" s="171"/>
      <c r="DWV43" s="171"/>
      <c r="DWW43" s="171"/>
      <c r="DWX43" s="172"/>
      <c r="DWY43" s="162"/>
      <c r="DWZ43" s="171"/>
      <c r="DXA43" s="171"/>
      <c r="DXB43" s="171"/>
      <c r="DXC43" s="171"/>
      <c r="DXD43" s="171"/>
      <c r="DXE43" s="171"/>
      <c r="DXF43" s="172"/>
      <c r="DXG43" s="162"/>
      <c r="DXH43" s="171"/>
      <c r="DXI43" s="171"/>
      <c r="DXJ43" s="171"/>
      <c r="DXK43" s="171"/>
      <c r="DXL43" s="171"/>
      <c r="DXM43" s="171"/>
      <c r="DXN43" s="172"/>
      <c r="DXO43" s="162"/>
      <c r="DXP43" s="171"/>
      <c r="DXQ43" s="171"/>
      <c r="DXR43" s="171"/>
      <c r="DXS43" s="171"/>
      <c r="DXT43" s="171"/>
      <c r="DXU43" s="171"/>
      <c r="DXV43" s="172"/>
      <c r="DXW43" s="162"/>
      <c r="DXX43" s="171"/>
      <c r="DXY43" s="171"/>
      <c r="DXZ43" s="171"/>
      <c r="DYA43" s="171"/>
      <c r="DYB43" s="171"/>
      <c r="DYC43" s="171"/>
      <c r="DYD43" s="172"/>
      <c r="DYE43" s="162"/>
      <c r="DYF43" s="171"/>
      <c r="DYG43" s="171"/>
      <c r="DYH43" s="171"/>
      <c r="DYI43" s="171"/>
      <c r="DYJ43" s="171"/>
      <c r="DYK43" s="171"/>
      <c r="DYL43" s="172"/>
      <c r="DYM43" s="162"/>
      <c r="DYN43" s="171"/>
      <c r="DYO43" s="171"/>
      <c r="DYP43" s="171"/>
      <c r="DYQ43" s="171"/>
      <c r="DYR43" s="171"/>
      <c r="DYS43" s="171"/>
      <c r="DYT43" s="172"/>
      <c r="DYU43" s="162"/>
      <c r="DYV43" s="171"/>
      <c r="DYW43" s="171"/>
      <c r="DYX43" s="171"/>
      <c r="DYY43" s="171"/>
      <c r="DYZ43" s="171"/>
      <c r="DZA43" s="171"/>
      <c r="DZB43" s="172"/>
      <c r="DZC43" s="162"/>
      <c r="DZD43" s="171"/>
      <c r="DZE43" s="171"/>
      <c r="DZF43" s="171"/>
      <c r="DZG43" s="171"/>
      <c r="DZH43" s="171"/>
      <c r="DZI43" s="171"/>
      <c r="DZJ43" s="172"/>
      <c r="DZK43" s="162"/>
      <c r="DZL43" s="171"/>
      <c r="DZM43" s="171"/>
      <c r="DZN43" s="171"/>
      <c r="DZO43" s="171"/>
      <c r="DZP43" s="171"/>
      <c r="DZQ43" s="171"/>
      <c r="DZR43" s="172"/>
      <c r="DZS43" s="162"/>
      <c r="DZT43" s="171"/>
      <c r="DZU43" s="171"/>
      <c r="DZV43" s="171"/>
      <c r="DZW43" s="171"/>
      <c r="DZX43" s="171"/>
      <c r="DZY43" s="171"/>
      <c r="DZZ43" s="172"/>
      <c r="EAA43" s="162"/>
      <c r="EAB43" s="171"/>
      <c r="EAC43" s="171"/>
      <c r="EAD43" s="171"/>
      <c r="EAE43" s="171"/>
      <c r="EAF43" s="171"/>
      <c r="EAG43" s="171"/>
      <c r="EAH43" s="172"/>
      <c r="EAI43" s="162"/>
      <c r="EAJ43" s="171"/>
      <c r="EAK43" s="171"/>
      <c r="EAL43" s="171"/>
      <c r="EAM43" s="171"/>
      <c r="EAN43" s="171"/>
      <c r="EAO43" s="171"/>
      <c r="EAP43" s="172"/>
      <c r="EAQ43" s="162"/>
      <c r="EAR43" s="171"/>
      <c r="EAS43" s="171"/>
      <c r="EAT43" s="171"/>
      <c r="EAU43" s="171"/>
      <c r="EAV43" s="171"/>
      <c r="EAW43" s="171"/>
      <c r="EAX43" s="172"/>
      <c r="EAY43" s="162"/>
      <c r="EAZ43" s="171"/>
      <c r="EBA43" s="171"/>
      <c r="EBB43" s="171"/>
      <c r="EBC43" s="171"/>
      <c r="EBD43" s="171"/>
      <c r="EBE43" s="171"/>
      <c r="EBF43" s="172"/>
      <c r="EBG43" s="162"/>
      <c r="EBH43" s="171"/>
      <c r="EBI43" s="171"/>
      <c r="EBJ43" s="171"/>
      <c r="EBK43" s="171"/>
      <c r="EBL43" s="171"/>
      <c r="EBM43" s="171"/>
      <c r="EBN43" s="172"/>
      <c r="EBO43" s="162"/>
      <c r="EBP43" s="171"/>
      <c r="EBQ43" s="171"/>
      <c r="EBR43" s="171"/>
      <c r="EBS43" s="171"/>
      <c r="EBT43" s="171"/>
      <c r="EBU43" s="171"/>
      <c r="EBV43" s="172"/>
      <c r="EBW43" s="162"/>
      <c r="EBX43" s="171"/>
      <c r="EBY43" s="171"/>
      <c r="EBZ43" s="171"/>
      <c r="ECA43" s="171"/>
      <c r="ECB43" s="171"/>
      <c r="ECC43" s="171"/>
      <c r="ECD43" s="172"/>
      <c r="ECE43" s="162"/>
      <c r="ECF43" s="171"/>
      <c r="ECG43" s="171"/>
      <c r="ECH43" s="171"/>
      <c r="ECI43" s="171"/>
      <c r="ECJ43" s="171"/>
      <c r="ECK43" s="171"/>
      <c r="ECL43" s="172"/>
      <c r="ECM43" s="162"/>
      <c r="ECN43" s="171"/>
      <c r="ECO43" s="171"/>
      <c r="ECP43" s="171"/>
      <c r="ECQ43" s="171"/>
      <c r="ECR43" s="171"/>
      <c r="ECS43" s="171"/>
      <c r="ECT43" s="172"/>
      <c r="ECU43" s="162"/>
      <c r="ECV43" s="171"/>
      <c r="ECW43" s="171"/>
      <c r="ECX43" s="171"/>
      <c r="ECY43" s="171"/>
      <c r="ECZ43" s="171"/>
      <c r="EDA43" s="171"/>
      <c r="EDB43" s="172"/>
      <c r="EDC43" s="162"/>
      <c r="EDD43" s="171"/>
      <c r="EDE43" s="171"/>
      <c r="EDF43" s="171"/>
      <c r="EDG43" s="171"/>
      <c r="EDH43" s="171"/>
      <c r="EDI43" s="171"/>
      <c r="EDJ43" s="172"/>
      <c r="EDK43" s="162"/>
      <c r="EDL43" s="171"/>
      <c r="EDM43" s="171"/>
      <c r="EDN43" s="171"/>
      <c r="EDO43" s="171"/>
      <c r="EDP43" s="171"/>
      <c r="EDQ43" s="171"/>
      <c r="EDR43" s="172"/>
      <c r="EDS43" s="162"/>
      <c r="EDT43" s="171"/>
      <c r="EDU43" s="171"/>
      <c r="EDV43" s="171"/>
      <c r="EDW43" s="171"/>
      <c r="EDX43" s="171"/>
      <c r="EDY43" s="171"/>
      <c r="EDZ43" s="172"/>
      <c r="EEA43" s="162"/>
      <c r="EEB43" s="171"/>
      <c r="EEC43" s="171"/>
      <c r="EED43" s="171"/>
      <c r="EEE43" s="171"/>
      <c r="EEF43" s="171"/>
      <c r="EEG43" s="171"/>
      <c r="EEH43" s="172"/>
      <c r="EEI43" s="162"/>
      <c r="EEJ43" s="171"/>
      <c r="EEK43" s="171"/>
      <c r="EEL43" s="171"/>
      <c r="EEM43" s="171"/>
      <c r="EEN43" s="171"/>
      <c r="EEO43" s="171"/>
      <c r="EEP43" s="172"/>
      <c r="EEQ43" s="162"/>
      <c r="EER43" s="171"/>
      <c r="EES43" s="171"/>
      <c r="EET43" s="171"/>
      <c r="EEU43" s="171"/>
      <c r="EEV43" s="171"/>
      <c r="EEW43" s="171"/>
      <c r="EEX43" s="172"/>
      <c r="EEY43" s="162"/>
      <c r="EEZ43" s="171"/>
      <c r="EFA43" s="171"/>
      <c r="EFB43" s="171"/>
      <c r="EFC43" s="171"/>
      <c r="EFD43" s="171"/>
      <c r="EFE43" s="171"/>
      <c r="EFF43" s="172"/>
      <c r="EFG43" s="162"/>
      <c r="EFH43" s="171"/>
      <c r="EFI43" s="171"/>
      <c r="EFJ43" s="171"/>
      <c r="EFK43" s="171"/>
      <c r="EFL43" s="171"/>
      <c r="EFM43" s="171"/>
      <c r="EFN43" s="172"/>
      <c r="EFO43" s="162"/>
      <c r="EFP43" s="171"/>
      <c r="EFQ43" s="171"/>
      <c r="EFR43" s="171"/>
      <c r="EFS43" s="171"/>
      <c r="EFT43" s="171"/>
      <c r="EFU43" s="171"/>
      <c r="EFV43" s="172"/>
      <c r="EFW43" s="162"/>
      <c r="EFX43" s="171"/>
      <c r="EFY43" s="171"/>
      <c r="EFZ43" s="171"/>
      <c r="EGA43" s="171"/>
      <c r="EGB43" s="171"/>
      <c r="EGC43" s="171"/>
      <c r="EGD43" s="172"/>
      <c r="EGE43" s="162"/>
      <c r="EGF43" s="171"/>
      <c r="EGG43" s="171"/>
      <c r="EGH43" s="171"/>
      <c r="EGI43" s="171"/>
      <c r="EGJ43" s="171"/>
      <c r="EGK43" s="171"/>
      <c r="EGL43" s="172"/>
      <c r="EGM43" s="162"/>
      <c r="EGN43" s="171"/>
      <c r="EGO43" s="171"/>
      <c r="EGP43" s="171"/>
      <c r="EGQ43" s="171"/>
      <c r="EGR43" s="171"/>
      <c r="EGS43" s="171"/>
      <c r="EGT43" s="172"/>
      <c r="EGU43" s="162"/>
      <c r="EGV43" s="171"/>
      <c r="EGW43" s="171"/>
      <c r="EGX43" s="171"/>
      <c r="EGY43" s="171"/>
      <c r="EGZ43" s="171"/>
      <c r="EHA43" s="171"/>
      <c r="EHB43" s="172"/>
      <c r="EHC43" s="162"/>
      <c r="EHD43" s="171"/>
      <c r="EHE43" s="171"/>
      <c r="EHF43" s="171"/>
      <c r="EHG43" s="171"/>
      <c r="EHH43" s="171"/>
      <c r="EHI43" s="171"/>
      <c r="EHJ43" s="172"/>
      <c r="EHK43" s="162"/>
      <c r="EHL43" s="171"/>
      <c r="EHM43" s="171"/>
      <c r="EHN43" s="171"/>
      <c r="EHO43" s="171"/>
      <c r="EHP43" s="171"/>
      <c r="EHQ43" s="171"/>
      <c r="EHR43" s="172"/>
      <c r="EHS43" s="162"/>
      <c r="EHT43" s="171"/>
      <c r="EHU43" s="171"/>
      <c r="EHV43" s="171"/>
      <c r="EHW43" s="171"/>
      <c r="EHX43" s="171"/>
      <c r="EHY43" s="171"/>
      <c r="EHZ43" s="172"/>
      <c r="EIA43" s="162"/>
      <c r="EIB43" s="171"/>
      <c r="EIC43" s="171"/>
      <c r="EID43" s="171"/>
      <c r="EIE43" s="171"/>
      <c r="EIF43" s="171"/>
      <c r="EIG43" s="171"/>
      <c r="EIH43" s="172"/>
      <c r="EII43" s="162"/>
      <c r="EIJ43" s="171"/>
      <c r="EIK43" s="171"/>
      <c r="EIL43" s="171"/>
      <c r="EIM43" s="171"/>
      <c r="EIN43" s="171"/>
      <c r="EIO43" s="171"/>
      <c r="EIP43" s="172"/>
      <c r="EIQ43" s="162"/>
      <c r="EIR43" s="171"/>
      <c r="EIS43" s="171"/>
      <c r="EIT43" s="171"/>
      <c r="EIU43" s="171"/>
      <c r="EIV43" s="171"/>
      <c r="EIW43" s="171"/>
      <c r="EIX43" s="172"/>
      <c r="EIY43" s="162"/>
      <c r="EIZ43" s="171"/>
      <c r="EJA43" s="171"/>
      <c r="EJB43" s="171"/>
      <c r="EJC43" s="171"/>
      <c r="EJD43" s="171"/>
      <c r="EJE43" s="171"/>
      <c r="EJF43" s="172"/>
      <c r="EJG43" s="162"/>
      <c r="EJH43" s="171"/>
      <c r="EJI43" s="171"/>
      <c r="EJJ43" s="171"/>
      <c r="EJK43" s="171"/>
      <c r="EJL43" s="171"/>
      <c r="EJM43" s="171"/>
      <c r="EJN43" s="172"/>
      <c r="EJO43" s="162"/>
      <c r="EJP43" s="171"/>
      <c r="EJQ43" s="171"/>
      <c r="EJR43" s="171"/>
      <c r="EJS43" s="171"/>
      <c r="EJT43" s="171"/>
      <c r="EJU43" s="171"/>
      <c r="EJV43" s="172"/>
      <c r="EJW43" s="162"/>
      <c r="EJX43" s="171"/>
      <c r="EJY43" s="171"/>
      <c r="EJZ43" s="171"/>
      <c r="EKA43" s="171"/>
      <c r="EKB43" s="171"/>
      <c r="EKC43" s="171"/>
      <c r="EKD43" s="172"/>
      <c r="EKE43" s="162"/>
      <c r="EKF43" s="171"/>
      <c r="EKG43" s="171"/>
      <c r="EKH43" s="171"/>
      <c r="EKI43" s="171"/>
      <c r="EKJ43" s="171"/>
      <c r="EKK43" s="171"/>
      <c r="EKL43" s="172"/>
      <c r="EKM43" s="162"/>
      <c r="EKN43" s="171"/>
      <c r="EKO43" s="171"/>
      <c r="EKP43" s="171"/>
      <c r="EKQ43" s="171"/>
      <c r="EKR43" s="171"/>
      <c r="EKS43" s="171"/>
      <c r="EKT43" s="172"/>
      <c r="EKU43" s="162"/>
      <c r="EKV43" s="171"/>
      <c r="EKW43" s="171"/>
      <c r="EKX43" s="171"/>
      <c r="EKY43" s="171"/>
      <c r="EKZ43" s="171"/>
      <c r="ELA43" s="171"/>
      <c r="ELB43" s="172"/>
      <c r="ELC43" s="162"/>
      <c r="ELD43" s="171"/>
      <c r="ELE43" s="171"/>
      <c r="ELF43" s="171"/>
      <c r="ELG43" s="171"/>
      <c r="ELH43" s="171"/>
      <c r="ELI43" s="171"/>
      <c r="ELJ43" s="172"/>
      <c r="ELK43" s="162"/>
      <c r="ELL43" s="171"/>
      <c r="ELM43" s="171"/>
      <c r="ELN43" s="171"/>
      <c r="ELO43" s="171"/>
      <c r="ELP43" s="171"/>
      <c r="ELQ43" s="171"/>
      <c r="ELR43" s="172"/>
      <c r="ELS43" s="162"/>
      <c r="ELT43" s="171"/>
      <c r="ELU43" s="171"/>
      <c r="ELV43" s="171"/>
      <c r="ELW43" s="171"/>
      <c r="ELX43" s="171"/>
      <c r="ELY43" s="171"/>
      <c r="ELZ43" s="172"/>
      <c r="EMA43" s="162"/>
      <c r="EMB43" s="171"/>
      <c r="EMC43" s="171"/>
      <c r="EMD43" s="171"/>
      <c r="EME43" s="171"/>
      <c r="EMF43" s="171"/>
      <c r="EMG43" s="171"/>
      <c r="EMH43" s="172"/>
      <c r="EMI43" s="162"/>
      <c r="EMJ43" s="171"/>
      <c r="EMK43" s="171"/>
      <c r="EML43" s="171"/>
      <c r="EMM43" s="171"/>
      <c r="EMN43" s="171"/>
      <c r="EMO43" s="171"/>
      <c r="EMP43" s="172"/>
      <c r="EMQ43" s="162"/>
      <c r="EMR43" s="171"/>
      <c r="EMS43" s="171"/>
      <c r="EMT43" s="171"/>
      <c r="EMU43" s="171"/>
      <c r="EMV43" s="171"/>
      <c r="EMW43" s="171"/>
      <c r="EMX43" s="172"/>
      <c r="EMY43" s="162"/>
      <c r="EMZ43" s="171"/>
      <c r="ENA43" s="171"/>
      <c r="ENB43" s="171"/>
      <c r="ENC43" s="171"/>
      <c r="END43" s="171"/>
      <c r="ENE43" s="171"/>
      <c r="ENF43" s="172"/>
      <c r="ENG43" s="162"/>
      <c r="ENH43" s="171"/>
      <c r="ENI43" s="171"/>
      <c r="ENJ43" s="171"/>
      <c r="ENK43" s="171"/>
      <c r="ENL43" s="171"/>
      <c r="ENM43" s="171"/>
      <c r="ENN43" s="172"/>
      <c r="ENO43" s="162"/>
      <c r="ENP43" s="171"/>
      <c r="ENQ43" s="171"/>
      <c r="ENR43" s="171"/>
      <c r="ENS43" s="171"/>
      <c r="ENT43" s="171"/>
      <c r="ENU43" s="171"/>
      <c r="ENV43" s="172"/>
      <c r="ENW43" s="162"/>
      <c r="ENX43" s="171"/>
      <c r="ENY43" s="171"/>
      <c r="ENZ43" s="171"/>
      <c r="EOA43" s="171"/>
      <c r="EOB43" s="171"/>
      <c r="EOC43" s="171"/>
      <c r="EOD43" s="172"/>
      <c r="EOE43" s="162"/>
      <c r="EOF43" s="171"/>
      <c r="EOG43" s="171"/>
      <c r="EOH43" s="171"/>
      <c r="EOI43" s="171"/>
      <c r="EOJ43" s="171"/>
      <c r="EOK43" s="171"/>
      <c r="EOL43" s="172"/>
      <c r="EOM43" s="162"/>
      <c r="EON43" s="171"/>
      <c r="EOO43" s="171"/>
      <c r="EOP43" s="171"/>
      <c r="EOQ43" s="171"/>
      <c r="EOR43" s="171"/>
      <c r="EOS43" s="171"/>
      <c r="EOT43" s="172"/>
      <c r="EOU43" s="162"/>
      <c r="EOV43" s="171"/>
      <c r="EOW43" s="171"/>
      <c r="EOX43" s="171"/>
      <c r="EOY43" s="171"/>
      <c r="EOZ43" s="171"/>
      <c r="EPA43" s="171"/>
      <c r="EPB43" s="172"/>
      <c r="EPC43" s="162"/>
      <c r="EPD43" s="171"/>
      <c r="EPE43" s="171"/>
      <c r="EPF43" s="171"/>
      <c r="EPG43" s="171"/>
      <c r="EPH43" s="171"/>
      <c r="EPI43" s="171"/>
      <c r="EPJ43" s="172"/>
      <c r="EPK43" s="162"/>
      <c r="EPL43" s="171"/>
      <c r="EPM43" s="171"/>
      <c r="EPN43" s="171"/>
      <c r="EPO43" s="171"/>
      <c r="EPP43" s="171"/>
      <c r="EPQ43" s="171"/>
      <c r="EPR43" s="172"/>
      <c r="EPS43" s="162"/>
      <c r="EPT43" s="171"/>
      <c r="EPU43" s="171"/>
      <c r="EPV43" s="171"/>
      <c r="EPW43" s="171"/>
      <c r="EPX43" s="171"/>
      <c r="EPY43" s="171"/>
      <c r="EPZ43" s="172"/>
      <c r="EQA43" s="162"/>
      <c r="EQB43" s="171"/>
      <c r="EQC43" s="171"/>
      <c r="EQD43" s="171"/>
      <c r="EQE43" s="171"/>
      <c r="EQF43" s="171"/>
      <c r="EQG43" s="171"/>
      <c r="EQH43" s="172"/>
      <c r="EQI43" s="162"/>
      <c r="EQJ43" s="171"/>
      <c r="EQK43" s="171"/>
      <c r="EQL43" s="171"/>
      <c r="EQM43" s="171"/>
      <c r="EQN43" s="171"/>
      <c r="EQO43" s="171"/>
      <c r="EQP43" s="172"/>
      <c r="EQQ43" s="162"/>
      <c r="EQR43" s="171"/>
      <c r="EQS43" s="171"/>
      <c r="EQT43" s="171"/>
      <c r="EQU43" s="171"/>
      <c r="EQV43" s="171"/>
      <c r="EQW43" s="171"/>
      <c r="EQX43" s="172"/>
      <c r="EQY43" s="162"/>
      <c r="EQZ43" s="171"/>
      <c r="ERA43" s="171"/>
      <c r="ERB43" s="171"/>
      <c r="ERC43" s="171"/>
      <c r="ERD43" s="171"/>
      <c r="ERE43" s="171"/>
      <c r="ERF43" s="172"/>
      <c r="ERG43" s="162"/>
      <c r="ERH43" s="171"/>
      <c r="ERI43" s="171"/>
      <c r="ERJ43" s="171"/>
      <c r="ERK43" s="171"/>
      <c r="ERL43" s="171"/>
      <c r="ERM43" s="171"/>
      <c r="ERN43" s="172"/>
      <c r="ERO43" s="162"/>
      <c r="ERP43" s="171"/>
      <c r="ERQ43" s="171"/>
      <c r="ERR43" s="171"/>
      <c r="ERS43" s="171"/>
      <c r="ERT43" s="171"/>
      <c r="ERU43" s="171"/>
      <c r="ERV43" s="172"/>
      <c r="ERW43" s="162"/>
      <c r="ERX43" s="171"/>
      <c r="ERY43" s="171"/>
      <c r="ERZ43" s="171"/>
      <c r="ESA43" s="171"/>
      <c r="ESB43" s="171"/>
      <c r="ESC43" s="171"/>
      <c r="ESD43" s="172"/>
      <c r="ESE43" s="162"/>
      <c r="ESF43" s="171"/>
      <c r="ESG43" s="171"/>
      <c r="ESH43" s="171"/>
      <c r="ESI43" s="171"/>
      <c r="ESJ43" s="171"/>
      <c r="ESK43" s="171"/>
      <c r="ESL43" s="172"/>
      <c r="ESM43" s="162"/>
      <c r="ESN43" s="171"/>
      <c r="ESO43" s="171"/>
      <c r="ESP43" s="171"/>
      <c r="ESQ43" s="171"/>
      <c r="ESR43" s="171"/>
      <c r="ESS43" s="171"/>
      <c r="EST43" s="172"/>
      <c r="ESU43" s="162"/>
      <c r="ESV43" s="171"/>
      <c r="ESW43" s="171"/>
      <c r="ESX43" s="171"/>
      <c r="ESY43" s="171"/>
      <c r="ESZ43" s="171"/>
      <c r="ETA43" s="171"/>
      <c r="ETB43" s="172"/>
      <c r="ETC43" s="162"/>
      <c r="ETD43" s="171"/>
      <c r="ETE43" s="171"/>
      <c r="ETF43" s="171"/>
      <c r="ETG43" s="171"/>
      <c r="ETH43" s="171"/>
      <c r="ETI43" s="171"/>
      <c r="ETJ43" s="172"/>
      <c r="ETK43" s="162"/>
      <c r="ETL43" s="171"/>
      <c r="ETM43" s="171"/>
      <c r="ETN43" s="171"/>
      <c r="ETO43" s="171"/>
      <c r="ETP43" s="171"/>
      <c r="ETQ43" s="171"/>
      <c r="ETR43" s="172"/>
      <c r="ETS43" s="162"/>
      <c r="ETT43" s="171"/>
      <c r="ETU43" s="171"/>
      <c r="ETV43" s="171"/>
      <c r="ETW43" s="171"/>
      <c r="ETX43" s="171"/>
      <c r="ETY43" s="171"/>
      <c r="ETZ43" s="172"/>
      <c r="EUA43" s="162"/>
      <c r="EUB43" s="171"/>
      <c r="EUC43" s="171"/>
      <c r="EUD43" s="171"/>
      <c r="EUE43" s="171"/>
      <c r="EUF43" s="171"/>
      <c r="EUG43" s="171"/>
      <c r="EUH43" s="172"/>
      <c r="EUI43" s="162"/>
      <c r="EUJ43" s="171"/>
      <c r="EUK43" s="171"/>
      <c r="EUL43" s="171"/>
      <c r="EUM43" s="171"/>
      <c r="EUN43" s="171"/>
      <c r="EUO43" s="171"/>
      <c r="EUP43" s="172"/>
      <c r="EUQ43" s="162"/>
      <c r="EUR43" s="171"/>
      <c r="EUS43" s="171"/>
      <c r="EUT43" s="171"/>
      <c r="EUU43" s="171"/>
      <c r="EUV43" s="171"/>
      <c r="EUW43" s="171"/>
      <c r="EUX43" s="172"/>
      <c r="EUY43" s="162"/>
      <c r="EUZ43" s="171"/>
      <c r="EVA43" s="171"/>
      <c r="EVB43" s="171"/>
      <c r="EVC43" s="171"/>
      <c r="EVD43" s="171"/>
      <c r="EVE43" s="171"/>
      <c r="EVF43" s="172"/>
      <c r="EVG43" s="162"/>
      <c r="EVH43" s="171"/>
      <c r="EVI43" s="171"/>
      <c r="EVJ43" s="171"/>
      <c r="EVK43" s="171"/>
      <c r="EVL43" s="171"/>
      <c r="EVM43" s="171"/>
      <c r="EVN43" s="172"/>
      <c r="EVO43" s="162"/>
      <c r="EVP43" s="171"/>
      <c r="EVQ43" s="171"/>
      <c r="EVR43" s="171"/>
      <c r="EVS43" s="171"/>
      <c r="EVT43" s="171"/>
      <c r="EVU43" s="171"/>
      <c r="EVV43" s="172"/>
      <c r="EVW43" s="162"/>
      <c r="EVX43" s="171"/>
      <c r="EVY43" s="171"/>
      <c r="EVZ43" s="171"/>
      <c r="EWA43" s="171"/>
      <c r="EWB43" s="171"/>
      <c r="EWC43" s="171"/>
      <c r="EWD43" s="172"/>
      <c r="EWE43" s="162"/>
      <c r="EWF43" s="171"/>
      <c r="EWG43" s="171"/>
      <c r="EWH43" s="171"/>
      <c r="EWI43" s="171"/>
      <c r="EWJ43" s="171"/>
      <c r="EWK43" s="171"/>
      <c r="EWL43" s="172"/>
      <c r="EWM43" s="162"/>
      <c r="EWN43" s="171"/>
      <c r="EWO43" s="171"/>
      <c r="EWP43" s="171"/>
      <c r="EWQ43" s="171"/>
      <c r="EWR43" s="171"/>
      <c r="EWS43" s="171"/>
      <c r="EWT43" s="172"/>
      <c r="EWU43" s="162"/>
      <c r="EWV43" s="171"/>
      <c r="EWW43" s="171"/>
      <c r="EWX43" s="171"/>
      <c r="EWY43" s="171"/>
      <c r="EWZ43" s="171"/>
      <c r="EXA43" s="171"/>
      <c r="EXB43" s="172"/>
      <c r="EXC43" s="162"/>
      <c r="EXD43" s="171"/>
      <c r="EXE43" s="171"/>
      <c r="EXF43" s="171"/>
      <c r="EXG43" s="171"/>
      <c r="EXH43" s="171"/>
      <c r="EXI43" s="171"/>
      <c r="EXJ43" s="172"/>
      <c r="EXK43" s="162"/>
      <c r="EXL43" s="171"/>
      <c r="EXM43" s="171"/>
      <c r="EXN43" s="171"/>
      <c r="EXO43" s="171"/>
      <c r="EXP43" s="171"/>
      <c r="EXQ43" s="171"/>
      <c r="EXR43" s="172"/>
      <c r="EXS43" s="162"/>
      <c r="EXT43" s="171"/>
      <c r="EXU43" s="171"/>
      <c r="EXV43" s="171"/>
      <c r="EXW43" s="171"/>
      <c r="EXX43" s="171"/>
      <c r="EXY43" s="171"/>
      <c r="EXZ43" s="172"/>
      <c r="EYA43" s="162"/>
      <c r="EYB43" s="171"/>
      <c r="EYC43" s="171"/>
      <c r="EYD43" s="171"/>
      <c r="EYE43" s="171"/>
      <c r="EYF43" s="171"/>
      <c r="EYG43" s="171"/>
      <c r="EYH43" s="172"/>
      <c r="EYI43" s="162"/>
      <c r="EYJ43" s="171"/>
      <c r="EYK43" s="171"/>
      <c r="EYL43" s="171"/>
      <c r="EYM43" s="171"/>
      <c r="EYN43" s="171"/>
      <c r="EYO43" s="171"/>
      <c r="EYP43" s="172"/>
      <c r="EYQ43" s="162"/>
      <c r="EYR43" s="171"/>
      <c r="EYS43" s="171"/>
      <c r="EYT43" s="171"/>
      <c r="EYU43" s="171"/>
      <c r="EYV43" s="171"/>
      <c r="EYW43" s="171"/>
      <c r="EYX43" s="172"/>
      <c r="EYY43" s="162"/>
      <c r="EYZ43" s="171"/>
      <c r="EZA43" s="171"/>
      <c r="EZB43" s="171"/>
      <c r="EZC43" s="171"/>
      <c r="EZD43" s="171"/>
      <c r="EZE43" s="171"/>
      <c r="EZF43" s="172"/>
      <c r="EZG43" s="162"/>
      <c r="EZH43" s="171"/>
      <c r="EZI43" s="171"/>
      <c r="EZJ43" s="171"/>
      <c r="EZK43" s="171"/>
      <c r="EZL43" s="171"/>
      <c r="EZM43" s="171"/>
      <c r="EZN43" s="172"/>
      <c r="EZO43" s="162"/>
      <c r="EZP43" s="171"/>
      <c r="EZQ43" s="171"/>
      <c r="EZR43" s="171"/>
      <c r="EZS43" s="171"/>
      <c r="EZT43" s="171"/>
      <c r="EZU43" s="171"/>
      <c r="EZV43" s="172"/>
      <c r="EZW43" s="162"/>
      <c r="EZX43" s="171"/>
      <c r="EZY43" s="171"/>
      <c r="EZZ43" s="171"/>
      <c r="FAA43" s="171"/>
      <c r="FAB43" s="171"/>
      <c r="FAC43" s="171"/>
      <c r="FAD43" s="172"/>
      <c r="FAE43" s="162"/>
      <c r="FAF43" s="171"/>
      <c r="FAG43" s="171"/>
      <c r="FAH43" s="171"/>
      <c r="FAI43" s="171"/>
      <c r="FAJ43" s="171"/>
      <c r="FAK43" s="171"/>
      <c r="FAL43" s="172"/>
      <c r="FAM43" s="162"/>
      <c r="FAN43" s="171"/>
      <c r="FAO43" s="171"/>
      <c r="FAP43" s="171"/>
      <c r="FAQ43" s="171"/>
      <c r="FAR43" s="171"/>
      <c r="FAS43" s="171"/>
      <c r="FAT43" s="172"/>
      <c r="FAU43" s="162"/>
      <c r="FAV43" s="171"/>
      <c r="FAW43" s="171"/>
      <c r="FAX43" s="171"/>
      <c r="FAY43" s="171"/>
      <c r="FAZ43" s="171"/>
      <c r="FBA43" s="171"/>
      <c r="FBB43" s="172"/>
      <c r="FBC43" s="162"/>
      <c r="FBD43" s="171"/>
      <c r="FBE43" s="171"/>
      <c r="FBF43" s="171"/>
      <c r="FBG43" s="171"/>
      <c r="FBH43" s="171"/>
      <c r="FBI43" s="171"/>
      <c r="FBJ43" s="172"/>
      <c r="FBK43" s="162"/>
      <c r="FBL43" s="171"/>
      <c r="FBM43" s="171"/>
      <c r="FBN43" s="171"/>
      <c r="FBO43" s="171"/>
      <c r="FBP43" s="171"/>
      <c r="FBQ43" s="171"/>
      <c r="FBR43" s="172"/>
      <c r="FBS43" s="162"/>
      <c r="FBT43" s="171"/>
      <c r="FBU43" s="171"/>
      <c r="FBV43" s="171"/>
      <c r="FBW43" s="171"/>
      <c r="FBX43" s="171"/>
      <c r="FBY43" s="171"/>
      <c r="FBZ43" s="172"/>
      <c r="FCA43" s="162"/>
      <c r="FCB43" s="171"/>
      <c r="FCC43" s="171"/>
      <c r="FCD43" s="171"/>
      <c r="FCE43" s="171"/>
      <c r="FCF43" s="171"/>
      <c r="FCG43" s="171"/>
      <c r="FCH43" s="172"/>
      <c r="FCI43" s="162"/>
      <c r="FCJ43" s="171"/>
      <c r="FCK43" s="171"/>
      <c r="FCL43" s="171"/>
      <c r="FCM43" s="171"/>
      <c r="FCN43" s="171"/>
      <c r="FCO43" s="171"/>
      <c r="FCP43" s="172"/>
      <c r="FCQ43" s="162"/>
      <c r="FCR43" s="171"/>
      <c r="FCS43" s="171"/>
      <c r="FCT43" s="171"/>
      <c r="FCU43" s="171"/>
      <c r="FCV43" s="171"/>
      <c r="FCW43" s="171"/>
      <c r="FCX43" s="172"/>
      <c r="FCY43" s="162"/>
      <c r="FCZ43" s="171"/>
      <c r="FDA43" s="171"/>
      <c r="FDB43" s="171"/>
      <c r="FDC43" s="171"/>
      <c r="FDD43" s="171"/>
      <c r="FDE43" s="171"/>
      <c r="FDF43" s="172"/>
      <c r="FDG43" s="162"/>
      <c r="FDH43" s="171"/>
      <c r="FDI43" s="171"/>
      <c r="FDJ43" s="171"/>
      <c r="FDK43" s="171"/>
      <c r="FDL43" s="171"/>
      <c r="FDM43" s="171"/>
      <c r="FDN43" s="172"/>
      <c r="FDO43" s="162"/>
      <c r="FDP43" s="171"/>
      <c r="FDQ43" s="171"/>
      <c r="FDR43" s="171"/>
      <c r="FDS43" s="171"/>
      <c r="FDT43" s="171"/>
      <c r="FDU43" s="171"/>
      <c r="FDV43" s="172"/>
      <c r="FDW43" s="162"/>
      <c r="FDX43" s="171"/>
      <c r="FDY43" s="171"/>
      <c r="FDZ43" s="171"/>
      <c r="FEA43" s="171"/>
      <c r="FEB43" s="171"/>
      <c r="FEC43" s="171"/>
      <c r="FED43" s="172"/>
      <c r="FEE43" s="162"/>
      <c r="FEF43" s="171"/>
      <c r="FEG43" s="171"/>
      <c r="FEH43" s="171"/>
      <c r="FEI43" s="171"/>
      <c r="FEJ43" s="171"/>
      <c r="FEK43" s="171"/>
      <c r="FEL43" s="172"/>
      <c r="FEM43" s="162"/>
      <c r="FEN43" s="171"/>
      <c r="FEO43" s="171"/>
      <c r="FEP43" s="171"/>
      <c r="FEQ43" s="171"/>
      <c r="FER43" s="171"/>
      <c r="FES43" s="171"/>
      <c r="FET43" s="172"/>
      <c r="FEU43" s="162"/>
      <c r="FEV43" s="171"/>
      <c r="FEW43" s="171"/>
      <c r="FEX43" s="171"/>
      <c r="FEY43" s="171"/>
      <c r="FEZ43" s="171"/>
      <c r="FFA43" s="171"/>
      <c r="FFB43" s="172"/>
      <c r="FFC43" s="162"/>
      <c r="FFD43" s="171"/>
      <c r="FFE43" s="171"/>
      <c r="FFF43" s="171"/>
      <c r="FFG43" s="171"/>
      <c r="FFH43" s="171"/>
      <c r="FFI43" s="171"/>
      <c r="FFJ43" s="172"/>
      <c r="FFK43" s="162"/>
      <c r="FFL43" s="171"/>
      <c r="FFM43" s="171"/>
      <c r="FFN43" s="171"/>
      <c r="FFO43" s="171"/>
      <c r="FFP43" s="171"/>
      <c r="FFQ43" s="171"/>
      <c r="FFR43" s="172"/>
      <c r="FFS43" s="162"/>
      <c r="FFT43" s="171"/>
      <c r="FFU43" s="171"/>
      <c r="FFV43" s="171"/>
      <c r="FFW43" s="171"/>
      <c r="FFX43" s="171"/>
      <c r="FFY43" s="171"/>
      <c r="FFZ43" s="172"/>
      <c r="FGA43" s="162"/>
      <c r="FGB43" s="171"/>
      <c r="FGC43" s="171"/>
      <c r="FGD43" s="171"/>
      <c r="FGE43" s="171"/>
      <c r="FGF43" s="171"/>
      <c r="FGG43" s="171"/>
      <c r="FGH43" s="172"/>
      <c r="FGI43" s="162"/>
      <c r="FGJ43" s="171"/>
      <c r="FGK43" s="171"/>
      <c r="FGL43" s="171"/>
      <c r="FGM43" s="171"/>
      <c r="FGN43" s="171"/>
      <c r="FGO43" s="171"/>
      <c r="FGP43" s="172"/>
      <c r="FGQ43" s="162"/>
      <c r="FGR43" s="171"/>
      <c r="FGS43" s="171"/>
      <c r="FGT43" s="171"/>
      <c r="FGU43" s="171"/>
      <c r="FGV43" s="171"/>
      <c r="FGW43" s="171"/>
      <c r="FGX43" s="172"/>
      <c r="FGY43" s="162"/>
      <c r="FGZ43" s="171"/>
      <c r="FHA43" s="171"/>
      <c r="FHB43" s="171"/>
      <c r="FHC43" s="171"/>
      <c r="FHD43" s="171"/>
      <c r="FHE43" s="171"/>
      <c r="FHF43" s="172"/>
      <c r="FHG43" s="162"/>
      <c r="FHH43" s="171"/>
      <c r="FHI43" s="171"/>
      <c r="FHJ43" s="171"/>
      <c r="FHK43" s="171"/>
      <c r="FHL43" s="171"/>
      <c r="FHM43" s="171"/>
      <c r="FHN43" s="172"/>
      <c r="FHO43" s="162"/>
      <c r="FHP43" s="171"/>
      <c r="FHQ43" s="171"/>
      <c r="FHR43" s="171"/>
      <c r="FHS43" s="171"/>
      <c r="FHT43" s="171"/>
      <c r="FHU43" s="171"/>
      <c r="FHV43" s="172"/>
      <c r="FHW43" s="162"/>
      <c r="FHX43" s="171"/>
      <c r="FHY43" s="171"/>
      <c r="FHZ43" s="171"/>
      <c r="FIA43" s="171"/>
      <c r="FIB43" s="171"/>
      <c r="FIC43" s="171"/>
      <c r="FID43" s="172"/>
      <c r="FIE43" s="162"/>
      <c r="FIF43" s="171"/>
      <c r="FIG43" s="171"/>
      <c r="FIH43" s="171"/>
      <c r="FII43" s="171"/>
      <c r="FIJ43" s="171"/>
      <c r="FIK43" s="171"/>
      <c r="FIL43" s="172"/>
      <c r="FIM43" s="162"/>
      <c r="FIN43" s="171"/>
      <c r="FIO43" s="171"/>
      <c r="FIP43" s="171"/>
      <c r="FIQ43" s="171"/>
      <c r="FIR43" s="171"/>
      <c r="FIS43" s="171"/>
      <c r="FIT43" s="172"/>
      <c r="FIU43" s="162"/>
      <c r="FIV43" s="171"/>
      <c r="FIW43" s="171"/>
      <c r="FIX43" s="171"/>
      <c r="FIY43" s="171"/>
      <c r="FIZ43" s="171"/>
      <c r="FJA43" s="171"/>
      <c r="FJB43" s="172"/>
      <c r="FJC43" s="162"/>
      <c r="FJD43" s="171"/>
      <c r="FJE43" s="171"/>
      <c r="FJF43" s="171"/>
      <c r="FJG43" s="171"/>
      <c r="FJH43" s="171"/>
      <c r="FJI43" s="171"/>
      <c r="FJJ43" s="172"/>
      <c r="FJK43" s="162"/>
      <c r="FJL43" s="171"/>
      <c r="FJM43" s="171"/>
      <c r="FJN43" s="171"/>
      <c r="FJO43" s="171"/>
      <c r="FJP43" s="171"/>
      <c r="FJQ43" s="171"/>
      <c r="FJR43" s="172"/>
      <c r="FJS43" s="162"/>
      <c r="FJT43" s="171"/>
      <c r="FJU43" s="171"/>
      <c r="FJV43" s="171"/>
      <c r="FJW43" s="171"/>
      <c r="FJX43" s="171"/>
      <c r="FJY43" s="171"/>
      <c r="FJZ43" s="172"/>
      <c r="FKA43" s="162"/>
      <c r="FKB43" s="171"/>
      <c r="FKC43" s="171"/>
      <c r="FKD43" s="171"/>
      <c r="FKE43" s="171"/>
      <c r="FKF43" s="171"/>
      <c r="FKG43" s="171"/>
      <c r="FKH43" s="172"/>
      <c r="FKI43" s="162"/>
      <c r="FKJ43" s="171"/>
      <c r="FKK43" s="171"/>
      <c r="FKL43" s="171"/>
      <c r="FKM43" s="171"/>
      <c r="FKN43" s="171"/>
      <c r="FKO43" s="171"/>
      <c r="FKP43" s="172"/>
      <c r="FKQ43" s="162"/>
      <c r="FKR43" s="171"/>
      <c r="FKS43" s="171"/>
      <c r="FKT43" s="171"/>
      <c r="FKU43" s="171"/>
      <c r="FKV43" s="171"/>
      <c r="FKW43" s="171"/>
      <c r="FKX43" s="172"/>
      <c r="FKY43" s="162"/>
      <c r="FKZ43" s="171"/>
      <c r="FLA43" s="171"/>
      <c r="FLB43" s="171"/>
      <c r="FLC43" s="171"/>
      <c r="FLD43" s="171"/>
      <c r="FLE43" s="171"/>
      <c r="FLF43" s="172"/>
      <c r="FLG43" s="162"/>
      <c r="FLH43" s="171"/>
      <c r="FLI43" s="171"/>
      <c r="FLJ43" s="171"/>
      <c r="FLK43" s="171"/>
      <c r="FLL43" s="171"/>
      <c r="FLM43" s="171"/>
      <c r="FLN43" s="172"/>
      <c r="FLO43" s="162"/>
      <c r="FLP43" s="171"/>
      <c r="FLQ43" s="171"/>
      <c r="FLR43" s="171"/>
      <c r="FLS43" s="171"/>
      <c r="FLT43" s="171"/>
      <c r="FLU43" s="171"/>
      <c r="FLV43" s="172"/>
      <c r="FLW43" s="162"/>
      <c r="FLX43" s="171"/>
      <c r="FLY43" s="171"/>
      <c r="FLZ43" s="171"/>
      <c r="FMA43" s="171"/>
      <c r="FMB43" s="171"/>
      <c r="FMC43" s="171"/>
      <c r="FMD43" s="172"/>
      <c r="FME43" s="162"/>
      <c r="FMF43" s="171"/>
      <c r="FMG43" s="171"/>
      <c r="FMH43" s="171"/>
      <c r="FMI43" s="171"/>
      <c r="FMJ43" s="171"/>
      <c r="FMK43" s="171"/>
      <c r="FML43" s="172"/>
      <c r="FMM43" s="162"/>
      <c r="FMN43" s="171"/>
      <c r="FMO43" s="171"/>
      <c r="FMP43" s="171"/>
      <c r="FMQ43" s="171"/>
      <c r="FMR43" s="171"/>
      <c r="FMS43" s="171"/>
      <c r="FMT43" s="172"/>
      <c r="FMU43" s="162"/>
      <c r="FMV43" s="171"/>
      <c r="FMW43" s="171"/>
      <c r="FMX43" s="171"/>
      <c r="FMY43" s="171"/>
      <c r="FMZ43" s="171"/>
      <c r="FNA43" s="171"/>
      <c r="FNB43" s="172"/>
      <c r="FNC43" s="162"/>
      <c r="FND43" s="171"/>
      <c r="FNE43" s="171"/>
      <c r="FNF43" s="171"/>
      <c r="FNG43" s="171"/>
      <c r="FNH43" s="171"/>
      <c r="FNI43" s="171"/>
      <c r="FNJ43" s="172"/>
      <c r="FNK43" s="162"/>
      <c r="FNL43" s="171"/>
      <c r="FNM43" s="171"/>
      <c r="FNN43" s="171"/>
      <c r="FNO43" s="171"/>
      <c r="FNP43" s="171"/>
      <c r="FNQ43" s="171"/>
      <c r="FNR43" s="172"/>
      <c r="FNS43" s="162"/>
      <c r="FNT43" s="171"/>
      <c r="FNU43" s="171"/>
      <c r="FNV43" s="171"/>
      <c r="FNW43" s="171"/>
      <c r="FNX43" s="171"/>
      <c r="FNY43" s="171"/>
      <c r="FNZ43" s="172"/>
      <c r="FOA43" s="162"/>
      <c r="FOB43" s="171"/>
      <c r="FOC43" s="171"/>
      <c r="FOD43" s="171"/>
      <c r="FOE43" s="171"/>
      <c r="FOF43" s="171"/>
      <c r="FOG43" s="171"/>
      <c r="FOH43" s="172"/>
      <c r="FOI43" s="162"/>
      <c r="FOJ43" s="171"/>
      <c r="FOK43" s="171"/>
      <c r="FOL43" s="171"/>
      <c r="FOM43" s="171"/>
      <c r="FON43" s="171"/>
      <c r="FOO43" s="171"/>
      <c r="FOP43" s="172"/>
      <c r="FOQ43" s="162"/>
      <c r="FOR43" s="171"/>
      <c r="FOS43" s="171"/>
      <c r="FOT43" s="171"/>
      <c r="FOU43" s="171"/>
      <c r="FOV43" s="171"/>
      <c r="FOW43" s="171"/>
      <c r="FOX43" s="172"/>
      <c r="FOY43" s="162"/>
      <c r="FOZ43" s="171"/>
      <c r="FPA43" s="171"/>
      <c r="FPB43" s="171"/>
      <c r="FPC43" s="171"/>
      <c r="FPD43" s="171"/>
      <c r="FPE43" s="171"/>
      <c r="FPF43" s="172"/>
      <c r="FPG43" s="162"/>
      <c r="FPH43" s="171"/>
      <c r="FPI43" s="171"/>
      <c r="FPJ43" s="171"/>
      <c r="FPK43" s="171"/>
      <c r="FPL43" s="171"/>
      <c r="FPM43" s="171"/>
      <c r="FPN43" s="172"/>
      <c r="FPO43" s="162"/>
      <c r="FPP43" s="171"/>
      <c r="FPQ43" s="171"/>
      <c r="FPR43" s="171"/>
      <c r="FPS43" s="171"/>
      <c r="FPT43" s="171"/>
      <c r="FPU43" s="171"/>
      <c r="FPV43" s="172"/>
      <c r="FPW43" s="162"/>
      <c r="FPX43" s="171"/>
      <c r="FPY43" s="171"/>
      <c r="FPZ43" s="171"/>
      <c r="FQA43" s="171"/>
      <c r="FQB43" s="171"/>
      <c r="FQC43" s="171"/>
      <c r="FQD43" s="172"/>
      <c r="FQE43" s="162"/>
      <c r="FQF43" s="171"/>
      <c r="FQG43" s="171"/>
      <c r="FQH43" s="171"/>
      <c r="FQI43" s="171"/>
      <c r="FQJ43" s="171"/>
      <c r="FQK43" s="171"/>
      <c r="FQL43" s="172"/>
      <c r="FQM43" s="162"/>
      <c r="FQN43" s="171"/>
      <c r="FQO43" s="171"/>
      <c r="FQP43" s="171"/>
      <c r="FQQ43" s="171"/>
      <c r="FQR43" s="171"/>
      <c r="FQS43" s="171"/>
      <c r="FQT43" s="172"/>
      <c r="FQU43" s="162"/>
      <c r="FQV43" s="171"/>
      <c r="FQW43" s="171"/>
      <c r="FQX43" s="171"/>
      <c r="FQY43" s="171"/>
      <c r="FQZ43" s="171"/>
      <c r="FRA43" s="171"/>
      <c r="FRB43" s="172"/>
      <c r="FRC43" s="162"/>
      <c r="FRD43" s="171"/>
      <c r="FRE43" s="171"/>
      <c r="FRF43" s="171"/>
      <c r="FRG43" s="171"/>
      <c r="FRH43" s="171"/>
      <c r="FRI43" s="171"/>
      <c r="FRJ43" s="172"/>
      <c r="FRK43" s="162"/>
      <c r="FRL43" s="171"/>
      <c r="FRM43" s="171"/>
      <c r="FRN43" s="171"/>
      <c r="FRO43" s="171"/>
      <c r="FRP43" s="171"/>
      <c r="FRQ43" s="171"/>
      <c r="FRR43" s="172"/>
      <c r="FRS43" s="162"/>
      <c r="FRT43" s="171"/>
      <c r="FRU43" s="171"/>
      <c r="FRV43" s="171"/>
      <c r="FRW43" s="171"/>
      <c r="FRX43" s="171"/>
      <c r="FRY43" s="171"/>
      <c r="FRZ43" s="172"/>
      <c r="FSA43" s="162"/>
      <c r="FSB43" s="171"/>
      <c r="FSC43" s="171"/>
      <c r="FSD43" s="171"/>
      <c r="FSE43" s="171"/>
      <c r="FSF43" s="171"/>
      <c r="FSG43" s="171"/>
      <c r="FSH43" s="172"/>
      <c r="FSI43" s="162"/>
      <c r="FSJ43" s="171"/>
      <c r="FSK43" s="171"/>
      <c r="FSL43" s="171"/>
      <c r="FSM43" s="171"/>
      <c r="FSN43" s="171"/>
      <c r="FSO43" s="171"/>
      <c r="FSP43" s="172"/>
      <c r="FSQ43" s="162"/>
      <c r="FSR43" s="171"/>
      <c r="FSS43" s="171"/>
      <c r="FST43" s="171"/>
      <c r="FSU43" s="171"/>
      <c r="FSV43" s="171"/>
      <c r="FSW43" s="171"/>
      <c r="FSX43" s="172"/>
      <c r="FSY43" s="162"/>
      <c r="FSZ43" s="171"/>
      <c r="FTA43" s="171"/>
      <c r="FTB43" s="171"/>
      <c r="FTC43" s="171"/>
      <c r="FTD43" s="171"/>
      <c r="FTE43" s="171"/>
      <c r="FTF43" s="172"/>
      <c r="FTG43" s="162"/>
      <c r="FTH43" s="171"/>
      <c r="FTI43" s="171"/>
      <c r="FTJ43" s="171"/>
      <c r="FTK43" s="171"/>
      <c r="FTL43" s="171"/>
      <c r="FTM43" s="171"/>
      <c r="FTN43" s="172"/>
      <c r="FTO43" s="162"/>
      <c r="FTP43" s="171"/>
      <c r="FTQ43" s="171"/>
      <c r="FTR43" s="171"/>
      <c r="FTS43" s="171"/>
      <c r="FTT43" s="171"/>
      <c r="FTU43" s="171"/>
      <c r="FTV43" s="172"/>
      <c r="FTW43" s="162"/>
      <c r="FTX43" s="171"/>
      <c r="FTY43" s="171"/>
      <c r="FTZ43" s="171"/>
      <c r="FUA43" s="171"/>
      <c r="FUB43" s="171"/>
      <c r="FUC43" s="171"/>
      <c r="FUD43" s="172"/>
      <c r="FUE43" s="162"/>
      <c r="FUF43" s="171"/>
      <c r="FUG43" s="171"/>
      <c r="FUH43" s="171"/>
      <c r="FUI43" s="171"/>
      <c r="FUJ43" s="171"/>
      <c r="FUK43" s="171"/>
      <c r="FUL43" s="172"/>
      <c r="FUM43" s="162"/>
      <c r="FUN43" s="171"/>
      <c r="FUO43" s="171"/>
      <c r="FUP43" s="171"/>
      <c r="FUQ43" s="171"/>
      <c r="FUR43" s="171"/>
      <c r="FUS43" s="171"/>
      <c r="FUT43" s="172"/>
      <c r="FUU43" s="162"/>
      <c r="FUV43" s="171"/>
      <c r="FUW43" s="171"/>
      <c r="FUX43" s="171"/>
      <c r="FUY43" s="171"/>
      <c r="FUZ43" s="171"/>
      <c r="FVA43" s="171"/>
      <c r="FVB43" s="172"/>
      <c r="FVC43" s="162"/>
      <c r="FVD43" s="171"/>
      <c r="FVE43" s="171"/>
      <c r="FVF43" s="171"/>
      <c r="FVG43" s="171"/>
      <c r="FVH43" s="171"/>
      <c r="FVI43" s="171"/>
      <c r="FVJ43" s="172"/>
      <c r="FVK43" s="162"/>
      <c r="FVL43" s="171"/>
      <c r="FVM43" s="171"/>
      <c r="FVN43" s="171"/>
      <c r="FVO43" s="171"/>
      <c r="FVP43" s="171"/>
      <c r="FVQ43" s="171"/>
      <c r="FVR43" s="172"/>
      <c r="FVS43" s="162"/>
      <c r="FVT43" s="171"/>
      <c r="FVU43" s="171"/>
      <c r="FVV43" s="171"/>
      <c r="FVW43" s="171"/>
      <c r="FVX43" s="171"/>
      <c r="FVY43" s="171"/>
      <c r="FVZ43" s="172"/>
      <c r="FWA43" s="162"/>
      <c r="FWB43" s="171"/>
      <c r="FWC43" s="171"/>
      <c r="FWD43" s="171"/>
      <c r="FWE43" s="171"/>
      <c r="FWF43" s="171"/>
      <c r="FWG43" s="171"/>
      <c r="FWH43" s="172"/>
      <c r="FWI43" s="162"/>
      <c r="FWJ43" s="171"/>
      <c r="FWK43" s="171"/>
      <c r="FWL43" s="171"/>
      <c r="FWM43" s="171"/>
      <c r="FWN43" s="171"/>
      <c r="FWO43" s="171"/>
      <c r="FWP43" s="172"/>
      <c r="FWQ43" s="162"/>
      <c r="FWR43" s="171"/>
      <c r="FWS43" s="171"/>
      <c r="FWT43" s="171"/>
      <c r="FWU43" s="171"/>
      <c r="FWV43" s="171"/>
      <c r="FWW43" s="171"/>
      <c r="FWX43" s="172"/>
      <c r="FWY43" s="162"/>
      <c r="FWZ43" s="171"/>
      <c r="FXA43" s="171"/>
      <c r="FXB43" s="171"/>
      <c r="FXC43" s="171"/>
      <c r="FXD43" s="171"/>
      <c r="FXE43" s="171"/>
      <c r="FXF43" s="172"/>
      <c r="FXG43" s="162"/>
      <c r="FXH43" s="171"/>
      <c r="FXI43" s="171"/>
      <c r="FXJ43" s="171"/>
      <c r="FXK43" s="171"/>
      <c r="FXL43" s="171"/>
      <c r="FXM43" s="171"/>
      <c r="FXN43" s="172"/>
      <c r="FXO43" s="162"/>
      <c r="FXP43" s="171"/>
      <c r="FXQ43" s="171"/>
      <c r="FXR43" s="171"/>
      <c r="FXS43" s="171"/>
      <c r="FXT43" s="171"/>
      <c r="FXU43" s="171"/>
      <c r="FXV43" s="172"/>
      <c r="FXW43" s="162"/>
      <c r="FXX43" s="171"/>
      <c r="FXY43" s="171"/>
      <c r="FXZ43" s="171"/>
      <c r="FYA43" s="171"/>
      <c r="FYB43" s="171"/>
      <c r="FYC43" s="171"/>
      <c r="FYD43" s="172"/>
      <c r="FYE43" s="162"/>
      <c r="FYF43" s="171"/>
      <c r="FYG43" s="171"/>
      <c r="FYH43" s="171"/>
      <c r="FYI43" s="171"/>
      <c r="FYJ43" s="171"/>
      <c r="FYK43" s="171"/>
      <c r="FYL43" s="172"/>
      <c r="FYM43" s="162"/>
      <c r="FYN43" s="171"/>
      <c r="FYO43" s="171"/>
      <c r="FYP43" s="171"/>
      <c r="FYQ43" s="171"/>
      <c r="FYR43" s="171"/>
      <c r="FYS43" s="171"/>
      <c r="FYT43" s="172"/>
      <c r="FYU43" s="162"/>
      <c r="FYV43" s="171"/>
      <c r="FYW43" s="171"/>
      <c r="FYX43" s="171"/>
      <c r="FYY43" s="171"/>
      <c r="FYZ43" s="171"/>
      <c r="FZA43" s="171"/>
      <c r="FZB43" s="172"/>
      <c r="FZC43" s="162"/>
      <c r="FZD43" s="171"/>
      <c r="FZE43" s="171"/>
      <c r="FZF43" s="171"/>
      <c r="FZG43" s="171"/>
      <c r="FZH43" s="171"/>
      <c r="FZI43" s="171"/>
      <c r="FZJ43" s="172"/>
      <c r="FZK43" s="162"/>
      <c r="FZL43" s="171"/>
      <c r="FZM43" s="171"/>
      <c r="FZN43" s="171"/>
      <c r="FZO43" s="171"/>
      <c r="FZP43" s="171"/>
      <c r="FZQ43" s="171"/>
      <c r="FZR43" s="172"/>
      <c r="FZS43" s="162"/>
      <c r="FZT43" s="171"/>
      <c r="FZU43" s="171"/>
      <c r="FZV43" s="171"/>
      <c r="FZW43" s="171"/>
      <c r="FZX43" s="171"/>
      <c r="FZY43" s="171"/>
      <c r="FZZ43" s="172"/>
      <c r="GAA43" s="162"/>
      <c r="GAB43" s="171"/>
      <c r="GAC43" s="171"/>
      <c r="GAD43" s="171"/>
      <c r="GAE43" s="171"/>
      <c r="GAF43" s="171"/>
      <c r="GAG43" s="171"/>
      <c r="GAH43" s="172"/>
      <c r="GAI43" s="162"/>
      <c r="GAJ43" s="171"/>
      <c r="GAK43" s="171"/>
      <c r="GAL43" s="171"/>
      <c r="GAM43" s="171"/>
      <c r="GAN43" s="171"/>
      <c r="GAO43" s="171"/>
      <c r="GAP43" s="172"/>
      <c r="GAQ43" s="162"/>
      <c r="GAR43" s="171"/>
      <c r="GAS43" s="171"/>
      <c r="GAT43" s="171"/>
      <c r="GAU43" s="171"/>
      <c r="GAV43" s="171"/>
      <c r="GAW43" s="171"/>
      <c r="GAX43" s="172"/>
      <c r="GAY43" s="162"/>
      <c r="GAZ43" s="171"/>
      <c r="GBA43" s="171"/>
      <c r="GBB43" s="171"/>
      <c r="GBC43" s="171"/>
      <c r="GBD43" s="171"/>
      <c r="GBE43" s="171"/>
      <c r="GBF43" s="172"/>
      <c r="GBG43" s="162"/>
      <c r="GBH43" s="171"/>
      <c r="GBI43" s="171"/>
      <c r="GBJ43" s="171"/>
      <c r="GBK43" s="171"/>
      <c r="GBL43" s="171"/>
      <c r="GBM43" s="171"/>
      <c r="GBN43" s="172"/>
      <c r="GBO43" s="162"/>
      <c r="GBP43" s="171"/>
      <c r="GBQ43" s="171"/>
      <c r="GBR43" s="171"/>
      <c r="GBS43" s="171"/>
      <c r="GBT43" s="171"/>
      <c r="GBU43" s="171"/>
      <c r="GBV43" s="172"/>
      <c r="GBW43" s="162"/>
      <c r="GBX43" s="171"/>
      <c r="GBY43" s="171"/>
      <c r="GBZ43" s="171"/>
      <c r="GCA43" s="171"/>
      <c r="GCB43" s="171"/>
      <c r="GCC43" s="171"/>
      <c r="GCD43" s="172"/>
      <c r="GCE43" s="162"/>
      <c r="GCF43" s="171"/>
      <c r="GCG43" s="171"/>
      <c r="GCH43" s="171"/>
      <c r="GCI43" s="171"/>
      <c r="GCJ43" s="171"/>
      <c r="GCK43" s="171"/>
      <c r="GCL43" s="172"/>
      <c r="GCM43" s="162"/>
      <c r="GCN43" s="171"/>
      <c r="GCO43" s="171"/>
      <c r="GCP43" s="171"/>
      <c r="GCQ43" s="171"/>
      <c r="GCR43" s="171"/>
      <c r="GCS43" s="171"/>
      <c r="GCT43" s="172"/>
      <c r="GCU43" s="162"/>
      <c r="GCV43" s="171"/>
      <c r="GCW43" s="171"/>
      <c r="GCX43" s="171"/>
      <c r="GCY43" s="171"/>
      <c r="GCZ43" s="171"/>
      <c r="GDA43" s="171"/>
      <c r="GDB43" s="172"/>
      <c r="GDC43" s="162"/>
      <c r="GDD43" s="171"/>
      <c r="GDE43" s="171"/>
      <c r="GDF43" s="171"/>
      <c r="GDG43" s="171"/>
      <c r="GDH43" s="171"/>
      <c r="GDI43" s="171"/>
      <c r="GDJ43" s="172"/>
      <c r="GDK43" s="162"/>
      <c r="GDL43" s="171"/>
      <c r="GDM43" s="171"/>
      <c r="GDN43" s="171"/>
      <c r="GDO43" s="171"/>
      <c r="GDP43" s="171"/>
      <c r="GDQ43" s="171"/>
      <c r="GDR43" s="172"/>
      <c r="GDS43" s="162"/>
      <c r="GDT43" s="171"/>
      <c r="GDU43" s="171"/>
      <c r="GDV43" s="171"/>
      <c r="GDW43" s="171"/>
      <c r="GDX43" s="171"/>
      <c r="GDY43" s="171"/>
      <c r="GDZ43" s="172"/>
      <c r="GEA43" s="162"/>
      <c r="GEB43" s="171"/>
      <c r="GEC43" s="171"/>
      <c r="GED43" s="171"/>
      <c r="GEE43" s="171"/>
      <c r="GEF43" s="171"/>
      <c r="GEG43" s="171"/>
      <c r="GEH43" s="172"/>
      <c r="GEI43" s="162"/>
      <c r="GEJ43" s="171"/>
      <c r="GEK43" s="171"/>
      <c r="GEL43" s="171"/>
      <c r="GEM43" s="171"/>
      <c r="GEN43" s="171"/>
      <c r="GEO43" s="171"/>
      <c r="GEP43" s="172"/>
      <c r="GEQ43" s="162"/>
      <c r="GER43" s="171"/>
      <c r="GES43" s="171"/>
      <c r="GET43" s="171"/>
      <c r="GEU43" s="171"/>
      <c r="GEV43" s="171"/>
      <c r="GEW43" s="171"/>
      <c r="GEX43" s="172"/>
      <c r="GEY43" s="162"/>
      <c r="GEZ43" s="171"/>
      <c r="GFA43" s="171"/>
      <c r="GFB43" s="171"/>
      <c r="GFC43" s="171"/>
      <c r="GFD43" s="171"/>
      <c r="GFE43" s="171"/>
      <c r="GFF43" s="172"/>
      <c r="GFG43" s="162"/>
      <c r="GFH43" s="171"/>
      <c r="GFI43" s="171"/>
      <c r="GFJ43" s="171"/>
      <c r="GFK43" s="171"/>
      <c r="GFL43" s="171"/>
      <c r="GFM43" s="171"/>
      <c r="GFN43" s="172"/>
      <c r="GFO43" s="162"/>
      <c r="GFP43" s="171"/>
      <c r="GFQ43" s="171"/>
      <c r="GFR43" s="171"/>
      <c r="GFS43" s="171"/>
      <c r="GFT43" s="171"/>
      <c r="GFU43" s="171"/>
      <c r="GFV43" s="172"/>
      <c r="GFW43" s="162"/>
      <c r="GFX43" s="171"/>
      <c r="GFY43" s="171"/>
      <c r="GFZ43" s="171"/>
      <c r="GGA43" s="171"/>
      <c r="GGB43" s="171"/>
      <c r="GGC43" s="171"/>
      <c r="GGD43" s="172"/>
      <c r="GGE43" s="162"/>
      <c r="GGF43" s="171"/>
      <c r="GGG43" s="171"/>
      <c r="GGH43" s="171"/>
      <c r="GGI43" s="171"/>
      <c r="GGJ43" s="171"/>
      <c r="GGK43" s="171"/>
      <c r="GGL43" s="172"/>
      <c r="GGM43" s="162"/>
      <c r="GGN43" s="171"/>
      <c r="GGO43" s="171"/>
      <c r="GGP43" s="171"/>
      <c r="GGQ43" s="171"/>
      <c r="GGR43" s="171"/>
      <c r="GGS43" s="171"/>
      <c r="GGT43" s="172"/>
      <c r="GGU43" s="162"/>
      <c r="GGV43" s="171"/>
      <c r="GGW43" s="171"/>
      <c r="GGX43" s="171"/>
      <c r="GGY43" s="171"/>
      <c r="GGZ43" s="171"/>
      <c r="GHA43" s="171"/>
      <c r="GHB43" s="172"/>
      <c r="GHC43" s="162"/>
      <c r="GHD43" s="171"/>
      <c r="GHE43" s="171"/>
      <c r="GHF43" s="171"/>
      <c r="GHG43" s="171"/>
      <c r="GHH43" s="171"/>
      <c r="GHI43" s="171"/>
      <c r="GHJ43" s="172"/>
      <c r="GHK43" s="162"/>
      <c r="GHL43" s="171"/>
      <c r="GHM43" s="171"/>
      <c r="GHN43" s="171"/>
      <c r="GHO43" s="171"/>
      <c r="GHP43" s="171"/>
      <c r="GHQ43" s="171"/>
      <c r="GHR43" s="172"/>
      <c r="GHS43" s="162"/>
      <c r="GHT43" s="171"/>
      <c r="GHU43" s="171"/>
      <c r="GHV43" s="171"/>
      <c r="GHW43" s="171"/>
      <c r="GHX43" s="171"/>
      <c r="GHY43" s="171"/>
      <c r="GHZ43" s="172"/>
      <c r="GIA43" s="162"/>
      <c r="GIB43" s="171"/>
      <c r="GIC43" s="171"/>
      <c r="GID43" s="171"/>
      <c r="GIE43" s="171"/>
      <c r="GIF43" s="171"/>
      <c r="GIG43" s="171"/>
      <c r="GIH43" s="172"/>
      <c r="GII43" s="162"/>
      <c r="GIJ43" s="171"/>
      <c r="GIK43" s="171"/>
      <c r="GIL43" s="171"/>
      <c r="GIM43" s="171"/>
      <c r="GIN43" s="171"/>
      <c r="GIO43" s="171"/>
      <c r="GIP43" s="172"/>
      <c r="GIQ43" s="162"/>
      <c r="GIR43" s="171"/>
      <c r="GIS43" s="171"/>
      <c r="GIT43" s="171"/>
      <c r="GIU43" s="171"/>
      <c r="GIV43" s="171"/>
      <c r="GIW43" s="171"/>
      <c r="GIX43" s="172"/>
      <c r="GIY43" s="162"/>
      <c r="GIZ43" s="171"/>
      <c r="GJA43" s="171"/>
      <c r="GJB43" s="171"/>
      <c r="GJC43" s="171"/>
      <c r="GJD43" s="171"/>
      <c r="GJE43" s="171"/>
      <c r="GJF43" s="172"/>
      <c r="GJG43" s="162"/>
      <c r="GJH43" s="171"/>
      <c r="GJI43" s="171"/>
      <c r="GJJ43" s="171"/>
      <c r="GJK43" s="171"/>
      <c r="GJL43" s="171"/>
      <c r="GJM43" s="171"/>
      <c r="GJN43" s="172"/>
      <c r="GJO43" s="162"/>
      <c r="GJP43" s="171"/>
      <c r="GJQ43" s="171"/>
      <c r="GJR43" s="171"/>
      <c r="GJS43" s="171"/>
      <c r="GJT43" s="171"/>
      <c r="GJU43" s="171"/>
      <c r="GJV43" s="172"/>
      <c r="GJW43" s="162"/>
      <c r="GJX43" s="171"/>
      <c r="GJY43" s="171"/>
      <c r="GJZ43" s="171"/>
      <c r="GKA43" s="171"/>
      <c r="GKB43" s="171"/>
      <c r="GKC43" s="171"/>
      <c r="GKD43" s="172"/>
      <c r="GKE43" s="162"/>
      <c r="GKF43" s="171"/>
      <c r="GKG43" s="171"/>
      <c r="GKH43" s="171"/>
      <c r="GKI43" s="171"/>
      <c r="GKJ43" s="171"/>
      <c r="GKK43" s="171"/>
      <c r="GKL43" s="172"/>
      <c r="GKM43" s="162"/>
      <c r="GKN43" s="171"/>
      <c r="GKO43" s="171"/>
      <c r="GKP43" s="171"/>
      <c r="GKQ43" s="171"/>
      <c r="GKR43" s="171"/>
      <c r="GKS43" s="171"/>
      <c r="GKT43" s="172"/>
      <c r="GKU43" s="162"/>
      <c r="GKV43" s="171"/>
      <c r="GKW43" s="171"/>
      <c r="GKX43" s="171"/>
      <c r="GKY43" s="171"/>
      <c r="GKZ43" s="171"/>
      <c r="GLA43" s="171"/>
      <c r="GLB43" s="172"/>
      <c r="GLC43" s="162"/>
      <c r="GLD43" s="171"/>
      <c r="GLE43" s="171"/>
      <c r="GLF43" s="171"/>
      <c r="GLG43" s="171"/>
      <c r="GLH43" s="171"/>
      <c r="GLI43" s="171"/>
      <c r="GLJ43" s="172"/>
      <c r="GLK43" s="162"/>
      <c r="GLL43" s="171"/>
      <c r="GLM43" s="171"/>
      <c r="GLN43" s="171"/>
      <c r="GLO43" s="171"/>
      <c r="GLP43" s="171"/>
      <c r="GLQ43" s="171"/>
      <c r="GLR43" s="172"/>
      <c r="GLS43" s="162"/>
      <c r="GLT43" s="171"/>
      <c r="GLU43" s="171"/>
      <c r="GLV43" s="171"/>
      <c r="GLW43" s="171"/>
      <c r="GLX43" s="171"/>
      <c r="GLY43" s="171"/>
      <c r="GLZ43" s="172"/>
      <c r="GMA43" s="162"/>
      <c r="GMB43" s="171"/>
      <c r="GMC43" s="171"/>
      <c r="GMD43" s="171"/>
      <c r="GME43" s="171"/>
      <c r="GMF43" s="171"/>
      <c r="GMG43" s="171"/>
      <c r="GMH43" s="172"/>
      <c r="GMI43" s="162"/>
      <c r="GMJ43" s="171"/>
      <c r="GMK43" s="171"/>
      <c r="GML43" s="171"/>
      <c r="GMM43" s="171"/>
      <c r="GMN43" s="171"/>
      <c r="GMO43" s="171"/>
      <c r="GMP43" s="172"/>
      <c r="GMQ43" s="162"/>
      <c r="GMR43" s="171"/>
      <c r="GMS43" s="171"/>
      <c r="GMT43" s="171"/>
      <c r="GMU43" s="171"/>
      <c r="GMV43" s="171"/>
      <c r="GMW43" s="171"/>
      <c r="GMX43" s="172"/>
      <c r="GMY43" s="162"/>
      <c r="GMZ43" s="171"/>
      <c r="GNA43" s="171"/>
      <c r="GNB43" s="171"/>
      <c r="GNC43" s="171"/>
      <c r="GND43" s="171"/>
      <c r="GNE43" s="171"/>
      <c r="GNF43" s="172"/>
      <c r="GNG43" s="162"/>
      <c r="GNH43" s="171"/>
      <c r="GNI43" s="171"/>
      <c r="GNJ43" s="171"/>
      <c r="GNK43" s="171"/>
      <c r="GNL43" s="171"/>
      <c r="GNM43" s="171"/>
      <c r="GNN43" s="172"/>
      <c r="GNO43" s="162"/>
      <c r="GNP43" s="171"/>
      <c r="GNQ43" s="171"/>
      <c r="GNR43" s="171"/>
      <c r="GNS43" s="171"/>
      <c r="GNT43" s="171"/>
      <c r="GNU43" s="171"/>
      <c r="GNV43" s="172"/>
      <c r="GNW43" s="162"/>
      <c r="GNX43" s="171"/>
      <c r="GNY43" s="171"/>
      <c r="GNZ43" s="171"/>
      <c r="GOA43" s="171"/>
      <c r="GOB43" s="171"/>
      <c r="GOC43" s="171"/>
      <c r="GOD43" s="172"/>
      <c r="GOE43" s="162"/>
      <c r="GOF43" s="171"/>
      <c r="GOG43" s="171"/>
      <c r="GOH43" s="171"/>
      <c r="GOI43" s="171"/>
      <c r="GOJ43" s="171"/>
      <c r="GOK43" s="171"/>
      <c r="GOL43" s="172"/>
      <c r="GOM43" s="162"/>
      <c r="GON43" s="171"/>
      <c r="GOO43" s="171"/>
      <c r="GOP43" s="171"/>
      <c r="GOQ43" s="171"/>
      <c r="GOR43" s="171"/>
      <c r="GOS43" s="171"/>
      <c r="GOT43" s="172"/>
      <c r="GOU43" s="162"/>
      <c r="GOV43" s="171"/>
      <c r="GOW43" s="171"/>
      <c r="GOX43" s="171"/>
      <c r="GOY43" s="171"/>
      <c r="GOZ43" s="171"/>
      <c r="GPA43" s="171"/>
      <c r="GPB43" s="172"/>
      <c r="GPC43" s="162"/>
      <c r="GPD43" s="171"/>
      <c r="GPE43" s="171"/>
      <c r="GPF43" s="171"/>
      <c r="GPG43" s="171"/>
      <c r="GPH43" s="171"/>
      <c r="GPI43" s="171"/>
      <c r="GPJ43" s="172"/>
      <c r="GPK43" s="162"/>
      <c r="GPL43" s="171"/>
      <c r="GPM43" s="171"/>
      <c r="GPN43" s="171"/>
      <c r="GPO43" s="171"/>
      <c r="GPP43" s="171"/>
      <c r="GPQ43" s="171"/>
      <c r="GPR43" s="172"/>
      <c r="GPS43" s="162"/>
      <c r="GPT43" s="171"/>
      <c r="GPU43" s="171"/>
      <c r="GPV43" s="171"/>
      <c r="GPW43" s="171"/>
      <c r="GPX43" s="171"/>
      <c r="GPY43" s="171"/>
      <c r="GPZ43" s="172"/>
      <c r="GQA43" s="162"/>
      <c r="GQB43" s="171"/>
      <c r="GQC43" s="171"/>
      <c r="GQD43" s="171"/>
      <c r="GQE43" s="171"/>
      <c r="GQF43" s="171"/>
      <c r="GQG43" s="171"/>
      <c r="GQH43" s="172"/>
      <c r="GQI43" s="162"/>
      <c r="GQJ43" s="171"/>
      <c r="GQK43" s="171"/>
      <c r="GQL43" s="171"/>
      <c r="GQM43" s="171"/>
      <c r="GQN43" s="171"/>
      <c r="GQO43" s="171"/>
      <c r="GQP43" s="172"/>
      <c r="GQQ43" s="162"/>
      <c r="GQR43" s="171"/>
      <c r="GQS43" s="171"/>
      <c r="GQT43" s="171"/>
      <c r="GQU43" s="171"/>
      <c r="GQV43" s="171"/>
      <c r="GQW43" s="171"/>
      <c r="GQX43" s="172"/>
      <c r="GQY43" s="162"/>
      <c r="GQZ43" s="171"/>
      <c r="GRA43" s="171"/>
      <c r="GRB43" s="171"/>
      <c r="GRC43" s="171"/>
      <c r="GRD43" s="171"/>
      <c r="GRE43" s="171"/>
      <c r="GRF43" s="172"/>
      <c r="GRG43" s="162"/>
      <c r="GRH43" s="171"/>
      <c r="GRI43" s="171"/>
      <c r="GRJ43" s="171"/>
      <c r="GRK43" s="171"/>
      <c r="GRL43" s="171"/>
      <c r="GRM43" s="171"/>
      <c r="GRN43" s="172"/>
      <c r="GRO43" s="162"/>
      <c r="GRP43" s="171"/>
      <c r="GRQ43" s="171"/>
      <c r="GRR43" s="171"/>
      <c r="GRS43" s="171"/>
      <c r="GRT43" s="171"/>
      <c r="GRU43" s="171"/>
      <c r="GRV43" s="172"/>
      <c r="GRW43" s="162"/>
      <c r="GRX43" s="171"/>
      <c r="GRY43" s="171"/>
      <c r="GRZ43" s="171"/>
      <c r="GSA43" s="171"/>
      <c r="GSB43" s="171"/>
      <c r="GSC43" s="171"/>
      <c r="GSD43" s="172"/>
      <c r="GSE43" s="162"/>
      <c r="GSF43" s="171"/>
      <c r="GSG43" s="171"/>
      <c r="GSH43" s="171"/>
      <c r="GSI43" s="171"/>
      <c r="GSJ43" s="171"/>
      <c r="GSK43" s="171"/>
      <c r="GSL43" s="172"/>
      <c r="GSM43" s="162"/>
      <c r="GSN43" s="171"/>
      <c r="GSO43" s="171"/>
      <c r="GSP43" s="171"/>
      <c r="GSQ43" s="171"/>
      <c r="GSR43" s="171"/>
      <c r="GSS43" s="171"/>
      <c r="GST43" s="172"/>
      <c r="GSU43" s="162"/>
      <c r="GSV43" s="171"/>
      <c r="GSW43" s="171"/>
      <c r="GSX43" s="171"/>
      <c r="GSY43" s="171"/>
      <c r="GSZ43" s="171"/>
      <c r="GTA43" s="171"/>
      <c r="GTB43" s="172"/>
      <c r="GTC43" s="162"/>
      <c r="GTD43" s="171"/>
      <c r="GTE43" s="171"/>
      <c r="GTF43" s="171"/>
      <c r="GTG43" s="171"/>
      <c r="GTH43" s="171"/>
      <c r="GTI43" s="171"/>
      <c r="GTJ43" s="172"/>
      <c r="GTK43" s="162"/>
      <c r="GTL43" s="171"/>
      <c r="GTM43" s="171"/>
      <c r="GTN43" s="171"/>
      <c r="GTO43" s="171"/>
      <c r="GTP43" s="171"/>
      <c r="GTQ43" s="171"/>
      <c r="GTR43" s="172"/>
      <c r="GTS43" s="162"/>
      <c r="GTT43" s="171"/>
      <c r="GTU43" s="171"/>
      <c r="GTV43" s="171"/>
      <c r="GTW43" s="171"/>
      <c r="GTX43" s="171"/>
      <c r="GTY43" s="171"/>
      <c r="GTZ43" s="172"/>
      <c r="GUA43" s="162"/>
      <c r="GUB43" s="171"/>
      <c r="GUC43" s="171"/>
      <c r="GUD43" s="171"/>
      <c r="GUE43" s="171"/>
      <c r="GUF43" s="171"/>
      <c r="GUG43" s="171"/>
      <c r="GUH43" s="172"/>
      <c r="GUI43" s="162"/>
      <c r="GUJ43" s="171"/>
      <c r="GUK43" s="171"/>
      <c r="GUL43" s="171"/>
      <c r="GUM43" s="171"/>
      <c r="GUN43" s="171"/>
      <c r="GUO43" s="171"/>
      <c r="GUP43" s="172"/>
      <c r="GUQ43" s="162"/>
      <c r="GUR43" s="171"/>
      <c r="GUS43" s="171"/>
      <c r="GUT43" s="171"/>
      <c r="GUU43" s="171"/>
      <c r="GUV43" s="171"/>
      <c r="GUW43" s="171"/>
      <c r="GUX43" s="172"/>
      <c r="GUY43" s="162"/>
      <c r="GUZ43" s="171"/>
      <c r="GVA43" s="171"/>
      <c r="GVB43" s="171"/>
      <c r="GVC43" s="171"/>
      <c r="GVD43" s="171"/>
      <c r="GVE43" s="171"/>
      <c r="GVF43" s="172"/>
      <c r="GVG43" s="162"/>
      <c r="GVH43" s="171"/>
      <c r="GVI43" s="171"/>
      <c r="GVJ43" s="171"/>
      <c r="GVK43" s="171"/>
      <c r="GVL43" s="171"/>
      <c r="GVM43" s="171"/>
      <c r="GVN43" s="172"/>
      <c r="GVO43" s="162"/>
      <c r="GVP43" s="171"/>
      <c r="GVQ43" s="171"/>
      <c r="GVR43" s="171"/>
      <c r="GVS43" s="171"/>
      <c r="GVT43" s="171"/>
      <c r="GVU43" s="171"/>
      <c r="GVV43" s="172"/>
      <c r="GVW43" s="162"/>
      <c r="GVX43" s="171"/>
      <c r="GVY43" s="171"/>
      <c r="GVZ43" s="171"/>
      <c r="GWA43" s="171"/>
      <c r="GWB43" s="171"/>
      <c r="GWC43" s="171"/>
      <c r="GWD43" s="172"/>
      <c r="GWE43" s="162"/>
      <c r="GWF43" s="171"/>
      <c r="GWG43" s="171"/>
      <c r="GWH43" s="171"/>
      <c r="GWI43" s="171"/>
      <c r="GWJ43" s="171"/>
      <c r="GWK43" s="171"/>
      <c r="GWL43" s="172"/>
      <c r="GWM43" s="162"/>
      <c r="GWN43" s="171"/>
      <c r="GWO43" s="171"/>
      <c r="GWP43" s="171"/>
      <c r="GWQ43" s="171"/>
      <c r="GWR43" s="171"/>
      <c r="GWS43" s="171"/>
      <c r="GWT43" s="172"/>
      <c r="GWU43" s="162"/>
      <c r="GWV43" s="171"/>
      <c r="GWW43" s="171"/>
      <c r="GWX43" s="171"/>
      <c r="GWY43" s="171"/>
      <c r="GWZ43" s="171"/>
      <c r="GXA43" s="171"/>
      <c r="GXB43" s="172"/>
      <c r="GXC43" s="162"/>
      <c r="GXD43" s="171"/>
      <c r="GXE43" s="171"/>
      <c r="GXF43" s="171"/>
      <c r="GXG43" s="171"/>
      <c r="GXH43" s="171"/>
      <c r="GXI43" s="171"/>
      <c r="GXJ43" s="172"/>
      <c r="GXK43" s="162"/>
      <c r="GXL43" s="171"/>
      <c r="GXM43" s="171"/>
      <c r="GXN43" s="171"/>
      <c r="GXO43" s="171"/>
      <c r="GXP43" s="171"/>
      <c r="GXQ43" s="171"/>
      <c r="GXR43" s="172"/>
      <c r="GXS43" s="162"/>
      <c r="GXT43" s="171"/>
      <c r="GXU43" s="171"/>
      <c r="GXV43" s="171"/>
      <c r="GXW43" s="171"/>
      <c r="GXX43" s="171"/>
      <c r="GXY43" s="171"/>
      <c r="GXZ43" s="172"/>
      <c r="GYA43" s="162"/>
      <c r="GYB43" s="171"/>
      <c r="GYC43" s="171"/>
      <c r="GYD43" s="171"/>
      <c r="GYE43" s="171"/>
      <c r="GYF43" s="171"/>
      <c r="GYG43" s="171"/>
      <c r="GYH43" s="172"/>
      <c r="GYI43" s="162"/>
      <c r="GYJ43" s="171"/>
      <c r="GYK43" s="171"/>
      <c r="GYL43" s="171"/>
      <c r="GYM43" s="171"/>
      <c r="GYN43" s="171"/>
      <c r="GYO43" s="171"/>
      <c r="GYP43" s="172"/>
      <c r="GYQ43" s="162"/>
      <c r="GYR43" s="171"/>
      <c r="GYS43" s="171"/>
      <c r="GYT43" s="171"/>
      <c r="GYU43" s="171"/>
      <c r="GYV43" s="171"/>
      <c r="GYW43" s="171"/>
      <c r="GYX43" s="172"/>
      <c r="GYY43" s="162"/>
      <c r="GYZ43" s="171"/>
      <c r="GZA43" s="171"/>
      <c r="GZB43" s="171"/>
      <c r="GZC43" s="171"/>
      <c r="GZD43" s="171"/>
      <c r="GZE43" s="171"/>
      <c r="GZF43" s="172"/>
      <c r="GZG43" s="162"/>
      <c r="GZH43" s="171"/>
      <c r="GZI43" s="171"/>
      <c r="GZJ43" s="171"/>
      <c r="GZK43" s="171"/>
      <c r="GZL43" s="171"/>
      <c r="GZM43" s="171"/>
      <c r="GZN43" s="172"/>
      <c r="GZO43" s="162"/>
      <c r="GZP43" s="171"/>
      <c r="GZQ43" s="171"/>
      <c r="GZR43" s="171"/>
      <c r="GZS43" s="171"/>
      <c r="GZT43" s="171"/>
      <c r="GZU43" s="171"/>
      <c r="GZV43" s="172"/>
      <c r="GZW43" s="162"/>
      <c r="GZX43" s="171"/>
      <c r="GZY43" s="171"/>
      <c r="GZZ43" s="171"/>
      <c r="HAA43" s="171"/>
      <c r="HAB43" s="171"/>
      <c r="HAC43" s="171"/>
      <c r="HAD43" s="172"/>
      <c r="HAE43" s="162"/>
      <c r="HAF43" s="171"/>
      <c r="HAG43" s="171"/>
      <c r="HAH43" s="171"/>
      <c r="HAI43" s="171"/>
      <c r="HAJ43" s="171"/>
      <c r="HAK43" s="171"/>
      <c r="HAL43" s="172"/>
      <c r="HAM43" s="162"/>
      <c r="HAN43" s="171"/>
      <c r="HAO43" s="171"/>
      <c r="HAP43" s="171"/>
      <c r="HAQ43" s="171"/>
      <c r="HAR43" s="171"/>
      <c r="HAS43" s="171"/>
      <c r="HAT43" s="172"/>
      <c r="HAU43" s="162"/>
      <c r="HAV43" s="171"/>
      <c r="HAW43" s="171"/>
      <c r="HAX43" s="171"/>
      <c r="HAY43" s="171"/>
      <c r="HAZ43" s="171"/>
      <c r="HBA43" s="171"/>
      <c r="HBB43" s="172"/>
      <c r="HBC43" s="162"/>
      <c r="HBD43" s="171"/>
      <c r="HBE43" s="171"/>
      <c r="HBF43" s="171"/>
      <c r="HBG43" s="171"/>
      <c r="HBH43" s="171"/>
      <c r="HBI43" s="171"/>
      <c r="HBJ43" s="172"/>
      <c r="HBK43" s="162"/>
      <c r="HBL43" s="171"/>
      <c r="HBM43" s="171"/>
      <c r="HBN43" s="171"/>
      <c r="HBO43" s="171"/>
      <c r="HBP43" s="171"/>
      <c r="HBQ43" s="171"/>
      <c r="HBR43" s="172"/>
      <c r="HBS43" s="162"/>
      <c r="HBT43" s="171"/>
      <c r="HBU43" s="171"/>
      <c r="HBV43" s="171"/>
      <c r="HBW43" s="171"/>
      <c r="HBX43" s="171"/>
      <c r="HBY43" s="171"/>
      <c r="HBZ43" s="172"/>
      <c r="HCA43" s="162"/>
      <c r="HCB43" s="171"/>
      <c r="HCC43" s="171"/>
      <c r="HCD43" s="171"/>
      <c r="HCE43" s="171"/>
      <c r="HCF43" s="171"/>
      <c r="HCG43" s="171"/>
      <c r="HCH43" s="172"/>
      <c r="HCI43" s="162"/>
      <c r="HCJ43" s="171"/>
      <c r="HCK43" s="171"/>
      <c r="HCL43" s="171"/>
      <c r="HCM43" s="171"/>
      <c r="HCN43" s="171"/>
      <c r="HCO43" s="171"/>
      <c r="HCP43" s="172"/>
      <c r="HCQ43" s="162"/>
      <c r="HCR43" s="171"/>
      <c r="HCS43" s="171"/>
      <c r="HCT43" s="171"/>
      <c r="HCU43" s="171"/>
      <c r="HCV43" s="171"/>
      <c r="HCW43" s="171"/>
      <c r="HCX43" s="172"/>
      <c r="HCY43" s="162"/>
      <c r="HCZ43" s="171"/>
      <c r="HDA43" s="171"/>
      <c r="HDB43" s="171"/>
      <c r="HDC43" s="171"/>
      <c r="HDD43" s="171"/>
      <c r="HDE43" s="171"/>
      <c r="HDF43" s="172"/>
      <c r="HDG43" s="162"/>
      <c r="HDH43" s="171"/>
      <c r="HDI43" s="171"/>
      <c r="HDJ43" s="171"/>
      <c r="HDK43" s="171"/>
      <c r="HDL43" s="171"/>
      <c r="HDM43" s="171"/>
      <c r="HDN43" s="172"/>
      <c r="HDO43" s="162"/>
      <c r="HDP43" s="171"/>
      <c r="HDQ43" s="171"/>
      <c r="HDR43" s="171"/>
      <c r="HDS43" s="171"/>
      <c r="HDT43" s="171"/>
      <c r="HDU43" s="171"/>
      <c r="HDV43" s="172"/>
      <c r="HDW43" s="162"/>
      <c r="HDX43" s="171"/>
      <c r="HDY43" s="171"/>
      <c r="HDZ43" s="171"/>
      <c r="HEA43" s="171"/>
      <c r="HEB43" s="171"/>
      <c r="HEC43" s="171"/>
      <c r="HED43" s="172"/>
      <c r="HEE43" s="162"/>
      <c r="HEF43" s="171"/>
      <c r="HEG43" s="171"/>
      <c r="HEH43" s="171"/>
      <c r="HEI43" s="171"/>
      <c r="HEJ43" s="171"/>
      <c r="HEK43" s="171"/>
      <c r="HEL43" s="172"/>
      <c r="HEM43" s="162"/>
      <c r="HEN43" s="171"/>
      <c r="HEO43" s="171"/>
      <c r="HEP43" s="171"/>
      <c r="HEQ43" s="171"/>
      <c r="HER43" s="171"/>
      <c r="HES43" s="171"/>
      <c r="HET43" s="172"/>
      <c r="HEU43" s="162"/>
      <c r="HEV43" s="171"/>
      <c r="HEW43" s="171"/>
      <c r="HEX43" s="171"/>
      <c r="HEY43" s="171"/>
      <c r="HEZ43" s="171"/>
      <c r="HFA43" s="171"/>
      <c r="HFB43" s="172"/>
      <c r="HFC43" s="162"/>
      <c r="HFD43" s="171"/>
      <c r="HFE43" s="171"/>
      <c r="HFF43" s="171"/>
      <c r="HFG43" s="171"/>
      <c r="HFH43" s="171"/>
      <c r="HFI43" s="171"/>
      <c r="HFJ43" s="172"/>
      <c r="HFK43" s="162"/>
      <c r="HFL43" s="171"/>
      <c r="HFM43" s="171"/>
      <c r="HFN43" s="171"/>
      <c r="HFO43" s="171"/>
      <c r="HFP43" s="171"/>
      <c r="HFQ43" s="171"/>
      <c r="HFR43" s="172"/>
      <c r="HFS43" s="162"/>
      <c r="HFT43" s="171"/>
      <c r="HFU43" s="171"/>
      <c r="HFV43" s="171"/>
      <c r="HFW43" s="171"/>
      <c r="HFX43" s="171"/>
      <c r="HFY43" s="171"/>
      <c r="HFZ43" s="172"/>
      <c r="HGA43" s="162"/>
      <c r="HGB43" s="171"/>
      <c r="HGC43" s="171"/>
      <c r="HGD43" s="171"/>
      <c r="HGE43" s="171"/>
      <c r="HGF43" s="171"/>
      <c r="HGG43" s="171"/>
      <c r="HGH43" s="172"/>
      <c r="HGI43" s="162"/>
      <c r="HGJ43" s="171"/>
      <c r="HGK43" s="171"/>
      <c r="HGL43" s="171"/>
      <c r="HGM43" s="171"/>
      <c r="HGN43" s="171"/>
      <c r="HGO43" s="171"/>
      <c r="HGP43" s="172"/>
      <c r="HGQ43" s="162"/>
      <c r="HGR43" s="171"/>
      <c r="HGS43" s="171"/>
      <c r="HGT43" s="171"/>
      <c r="HGU43" s="171"/>
      <c r="HGV43" s="171"/>
      <c r="HGW43" s="171"/>
      <c r="HGX43" s="172"/>
      <c r="HGY43" s="162"/>
      <c r="HGZ43" s="171"/>
      <c r="HHA43" s="171"/>
      <c r="HHB43" s="171"/>
      <c r="HHC43" s="171"/>
      <c r="HHD43" s="171"/>
      <c r="HHE43" s="171"/>
      <c r="HHF43" s="172"/>
      <c r="HHG43" s="162"/>
      <c r="HHH43" s="171"/>
      <c r="HHI43" s="171"/>
      <c r="HHJ43" s="171"/>
      <c r="HHK43" s="171"/>
      <c r="HHL43" s="171"/>
      <c r="HHM43" s="171"/>
      <c r="HHN43" s="172"/>
      <c r="HHO43" s="162"/>
      <c r="HHP43" s="171"/>
      <c r="HHQ43" s="171"/>
      <c r="HHR43" s="171"/>
      <c r="HHS43" s="171"/>
      <c r="HHT43" s="171"/>
      <c r="HHU43" s="171"/>
      <c r="HHV43" s="172"/>
      <c r="HHW43" s="162"/>
      <c r="HHX43" s="171"/>
      <c r="HHY43" s="171"/>
      <c r="HHZ43" s="171"/>
      <c r="HIA43" s="171"/>
      <c r="HIB43" s="171"/>
      <c r="HIC43" s="171"/>
      <c r="HID43" s="172"/>
      <c r="HIE43" s="162"/>
      <c r="HIF43" s="171"/>
      <c r="HIG43" s="171"/>
      <c r="HIH43" s="171"/>
      <c r="HII43" s="171"/>
      <c r="HIJ43" s="171"/>
      <c r="HIK43" s="171"/>
      <c r="HIL43" s="172"/>
      <c r="HIM43" s="162"/>
      <c r="HIN43" s="171"/>
      <c r="HIO43" s="171"/>
      <c r="HIP43" s="171"/>
      <c r="HIQ43" s="171"/>
      <c r="HIR43" s="171"/>
      <c r="HIS43" s="171"/>
      <c r="HIT43" s="172"/>
      <c r="HIU43" s="162"/>
      <c r="HIV43" s="171"/>
      <c r="HIW43" s="171"/>
      <c r="HIX43" s="171"/>
      <c r="HIY43" s="171"/>
      <c r="HIZ43" s="171"/>
      <c r="HJA43" s="171"/>
      <c r="HJB43" s="172"/>
      <c r="HJC43" s="162"/>
      <c r="HJD43" s="171"/>
      <c r="HJE43" s="171"/>
      <c r="HJF43" s="171"/>
      <c r="HJG43" s="171"/>
      <c r="HJH43" s="171"/>
      <c r="HJI43" s="171"/>
      <c r="HJJ43" s="172"/>
      <c r="HJK43" s="162"/>
      <c r="HJL43" s="171"/>
      <c r="HJM43" s="171"/>
      <c r="HJN43" s="171"/>
      <c r="HJO43" s="171"/>
      <c r="HJP43" s="171"/>
      <c r="HJQ43" s="171"/>
      <c r="HJR43" s="172"/>
      <c r="HJS43" s="162"/>
      <c r="HJT43" s="171"/>
      <c r="HJU43" s="171"/>
      <c r="HJV43" s="171"/>
      <c r="HJW43" s="171"/>
      <c r="HJX43" s="171"/>
      <c r="HJY43" s="171"/>
      <c r="HJZ43" s="172"/>
      <c r="HKA43" s="162"/>
      <c r="HKB43" s="171"/>
      <c r="HKC43" s="171"/>
      <c r="HKD43" s="171"/>
      <c r="HKE43" s="171"/>
      <c r="HKF43" s="171"/>
      <c r="HKG43" s="171"/>
      <c r="HKH43" s="172"/>
      <c r="HKI43" s="162"/>
      <c r="HKJ43" s="171"/>
      <c r="HKK43" s="171"/>
      <c r="HKL43" s="171"/>
      <c r="HKM43" s="171"/>
      <c r="HKN43" s="171"/>
      <c r="HKO43" s="171"/>
      <c r="HKP43" s="172"/>
      <c r="HKQ43" s="162"/>
      <c r="HKR43" s="171"/>
      <c r="HKS43" s="171"/>
      <c r="HKT43" s="171"/>
      <c r="HKU43" s="171"/>
      <c r="HKV43" s="171"/>
      <c r="HKW43" s="171"/>
      <c r="HKX43" s="172"/>
      <c r="HKY43" s="162"/>
      <c r="HKZ43" s="171"/>
      <c r="HLA43" s="171"/>
      <c r="HLB43" s="171"/>
      <c r="HLC43" s="171"/>
      <c r="HLD43" s="171"/>
      <c r="HLE43" s="171"/>
      <c r="HLF43" s="172"/>
      <c r="HLG43" s="162"/>
      <c r="HLH43" s="171"/>
      <c r="HLI43" s="171"/>
      <c r="HLJ43" s="171"/>
      <c r="HLK43" s="171"/>
      <c r="HLL43" s="171"/>
      <c r="HLM43" s="171"/>
      <c r="HLN43" s="172"/>
      <c r="HLO43" s="162"/>
      <c r="HLP43" s="171"/>
      <c r="HLQ43" s="171"/>
      <c r="HLR43" s="171"/>
      <c r="HLS43" s="171"/>
      <c r="HLT43" s="171"/>
      <c r="HLU43" s="171"/>
      <c r="HLV43" s="172"/>
      <c r="HLW43" s="162"/>
      <c r="HLX43" s="171"/>
      <c r="HLY43" s="171"/>
      <c r="HLZ43" s="171"/>
      <c r="HMA43" s="171"/>
      <c r="HMB43" s="171"/>
      <c r="HMC43" s="171"/>
      <c r="HMD43" s="172"/>
      <c r="HME43" s="162"/>
      <c r="HMF43" s="171"/>
      <c r="HMG43" s="171"/>
      <c r="HMH43" s="171"/>
      <c r="HMI43" s="171"/>
      <c r="HMJ43" s="171"/>
      <c r="HMK43" s="171"/>
      <c r="HML43" s="172"/>
      <c r="HMM43" s="162"/>
      <c r="HMN43" s="171"/>
      <c r="HMO43" s="171"/>
      <c r="HMP43" s="171"/>
      <c r="HMQ43" s="171"/>
      <c r="HMR43" s="171"/>
      <c r="HMS43" s="171"/>
      <c r="HMT43" s="172"/>
      <c r="HMU43" s="162"/>
      <c r="HMV43" s="171"/>
      <c r="HMW43" s="171"/>
      <c r="HMX43" s="171"/>
      <c r="HMY43" s="171"/>
      <c r="HMZ43" s="171"/>
      <c r="HNA43" s="171"/>
      <c r="HNB43" s="172"/>
      <c r="HNC43" s="162"/>
      <c r="HND43" s="171"/>
      <c r="HNE43" s="171"/>
      <c r="HNF43" s="171"/>
      <c r="HNG43" s="171"/>
      <c r="HNH43" s="171"/>
      <c r="HNI43" s="171"/>
      <c r="HNJ43" s="172"/>
      <c r="HNK43" s="162"/>
      <c r="HNL43" s="171"/>
      <c r="HNM43" s="171"/>
      <c r="HNN43" s="171"/>
      <c r="HNO43" s="171"/>
      <c r="HNP43" s="171"/>
      <c r="HNQ43" s="171"/>
      <c r="HNR43" s="172"/>
      <c r="HNS43" s="162"/>
      <c r="HNT43" s="171"/>
      <c r="HNU43" s="171"/>
      <c r="HNV43" s="171"/>
      <c r="HNW43" s="171"/>
      <c r="HNX43" s="171"/>
      <c r="HNY43" s="171"/>
      <c r="HNZ43" s="172"/>
      <c r="HOA43" s="162"/>
      <c r="HOB43" s="171"/>
      <c r="HOC43" s="171"/>
      <c r="HOD43" s="171"/>
      <c r="HOE43" s="171"/>
      <c r="HOF43" s="171"/>
      <c r="HOG43" s="171"/>
      <c r="HOH43" s="172"/>
      <c r="HOI43" s="162"/>
      <c r="HOJ43" s="171"/>
      <c r="HOK43" s="171"/>
      <c r="HOL43" s="171"/>
      <c r="HOM43" s="171"/>
      <c r="HON43" s="171"/>
      <c r="HOO43" s="171"/>
      <c r="HOP43" s="172"/>
      <c r="HOQ43" s="162"/>
      <c r="HOR43" s="171"/>
      <c r="HOS43" s="171"/>
      <c r="HOT43" s="171"/>
      <c r="HOU43" s="171"/>
      <c r="HOV43" s="171"/>
      <c r="HOW43" s="171"/>
      <c r="HOX43" s="172"/>
      <c r="HOY43" s="162"/>
      <c r="HOZ43" s="171"/>
      <c r="HPA43" s="171"/>
      <c r="HPB43" s="171"/>
      <c r="HPC43" s="171"/>
      <c r="HPD43" s="171"/>
      <c r="HPE43" s="171"/>
      <c r="HPF43" s="172"/>
      <c r="HPG43" s="162"/>
      <c r="HPH43" s="171"/>
      <c r="HPI43" s="171"/>
      <c r="HPJ43" s="171"/>
      <c r="HPK43" s="171"/>
      <c r="HPL43" s="171"/>
      <c r="HPM43" s="171"/>
      <c r="HPN43" s="172"/>
      <c r="HPO43" s="162"/>
      <c r="HPP43" s="171"/>
      <c r="HPQ43" s="171"/>
      <c r="HPR43" s="171"/>
      <c r="HPS43" s="171"/>
      <c r="HPT43" s="171"/>
      <c r="HPU43" s="171"/>
      <c r="HPV43" s="172"/>
      <c r="HPW43" s="162"/>
      <c r="HPX43" s="171"/>
      <c r="HPY43" s="171"/>
      <c r="HPZ43" s="171"/>
      <c r="HQA43" s="171"/>
      <c r="HQB43" s="171"/>
      <c r="HQC43" s="171"/>
      <c r="HQD43" s="172"/>
      <c r="HQE43" s="162"/>
      <c r="HQF43" s="171"/>
      <c r="HQG43" s="171"/>
      <c r="HQH43" s="171"/>
      <c r="HQI43" s="171"/>
      <c r="HQJ43" s="171"/>
      <c r="HQK43" s="171"/>
      <c r="HQL43" s="172"/>
      <c r="HQM43" s="162"/>
      <c r="HQN43" s="171"/>
      <c r="HQO43" s="171"/>
      <c r="HQP43" s="171"/>
      <c r="HQQ43" s="171"/>
      <c r="HQR43" s="171"/>
      <c r="HQS43" s="171"/>
      <c r="HQT43" s="172"/>
      <c r="HQU43" s="162"/>
      <c r="HQV43" s="171"/>
      <c r="HQW43" s="171"/>
      <c r="HQX43" s="171"/>
      <c r="HQY43" s="171"/>
      <c r="HQZ43" s="171"/>
      <c r="HRA43" s="171"/>
      <c r="HRB43" s="172"/>
      <c r="HRC43" s="162"/>
      <c r="HRD43" s="171"/>
      <c r="HRE43" s="171"/>
      <c r="HRF43" s="171"/>
      <c r="HRG43" s="171"/>
      <c r="HRH43" s="171"/>
      <c r="HRI43" s="171"/>
      <c r="HRJ43" s="172"/>
      <c r="HRK43" s="162"/>
      <c r="HRL43" s="171"/>
      <c r="HRM43" s="171"/>
      <c r="HRN43" s="171"/>
      <c r="HRO43" s="171"/>
      <c r="HRP43" s="171"/>
      <c r="HRQ43" s="171"/>
      <c r="HRR43" s="172"/>
      <c r="HRS43" s="162"/>
      <c r="HRT43" s="171"/>
      <c r="HRU43" s="171"/>
      <c r="HRV43" s="171"/>
      <c r="HRW43" s="171"/>
      <c r="HRX43" s="171"/>
      <c r="HRY43" s="171"/>
      <c r="HRZ43" s="172"/>
      <c r="HSA43" s="162"/>
      <c r="HSB43" s="171"/>
      <c r="HSC43" s="171"/>
      <c r="HSD43" s="171"/>
      <c r="HSE43" s="171"/>
      <c r="HSF43" s="171"/>
      <c r="HSG43" s="171"/>
      <c r="HSH43" s="172"/>
      <c r="HSI43" s="162"/>
      <c r="HSJ43" s="171"/>
      <c r="HSK43" s="171"/>
      <c r="HSL43" s="171"/>
      <c r="HSM43" s="171"/>
      <c r="HSN43" s="171"/>
      <c r="HSO43" s="171"/>
      <c r="HSP43" s="172"/>
      <c r="HSQ43" s="162"/>
      <c r="HSR43" s="171"/>
      <c r="HSS43" s="171"/>
      <c r="HST43" s="171"/>
      <c r="HSU43" s="171"/>
      <c r="HSV43" s="171"/>
      <c r="HSW43" s="171"/>
      <c r="HSX43" s="172"/>
      <c r="HSY43" s="162"/>
      <c r="HSZ43" s="171"/>
      <c r="HTA43" s="171"/>
      <c r="HTB43" s="171"/>
      <c r="HTC43" s="171"/>
      <c r="HTD43" s="171"/>
      <c r="HTE43" s="171"/>
      <c r="HTF43" s="172"/>
      <c r="HTG43" s="162"/>
      <c r="HTH43" s="171"/>
      <c r="HTI43" s="171"/>
      <c r="HTJ43" s="171"/>
      <c r="HTK43" s="171"/>
      <c r="HTL43" s="171"/>
      <c r="HTM43" s="171"/>
      <c r="HTN43" s="172"/>
      <c r="HTO43" s="162"/>
      <c r="HTP43" s="171"/>
      <c r="HTQ43" s="171"/>
      <c r="HTR43" s="171"/>
      <c r="HTS43" s="171"/>
      <c r="HTT43" s="171"/>
      <c r="HTU43" s="171"/>
      <c r="HTV43" s="172"/>
      <c r="HTW43" s="162"/>
      <c r="HTX43" s="171"/>
      <c r="HTY43" s="171"/>
      <c r="HTZ43" s="171"/>
      <c r="HUA43" s="171"/>
      <c r="HUB43" s="171"/>
      <c r="HUC43" s="171"/>
      <c r="HUD43" s="172"/>
      <c r="HUE43" s="162"/>
      <c r="HUF43" s="171"/>
      <c r="HUG43" s="171"/>
      <c r="HUH43" s="171"/>
      <c r="HUI43" s="171"/>
      <c r="HUJ43" s="171"/>
      <c r="HUK43" s="171"/>
      <c r="HUL43" s="172"/>
      <c r="HUM43" s="162"/>
      <c r="HUN43" s="171"/>
      <c r="HUO43" s="171"/>
      <c r="HUP43" s="171"/>
      <c r="HUQ43" s="171"/>
      <c r="HUR43" s="171"/>
      <c r="HUS43" s="171"/>
      <c r="HUT43" s="172"/>
      <c r="HUU43" s="162"/>
      <c r="HUV43" s="171"/>
      <c r="HUW43" s="171"/>
      <c r="HUX43" s="171"/>
      <c r="HUY43" s="171"/>
      <c r="HUZ43" s="171"/>
      <c r="HVA43" s="171"/>
      <c r="HVB43" s="172"/>
      <c r="HVC43" s="162"/>
      <c r="HVD43" s="171"/>
      <c r="HVE43" s="171"/>
      <c r="HVF43" s="171"/>
      <c r="HVG43" s="171"/>
      <c r="HVH43" s="171"/>
      <c r="HVI43" s="171"/>
      <c r="HVJ43" s="172"/>
      <c r="HVK43" s="162"/>
      <c r="HVL43" s="171"/>
      <c r="HVM43" s="171"/>
      <c r="HVN43" s="171"/>
      <c r="HVO43" s="171"/>
      <c r="HVP43" s="171"/>
      <c r="HVQ43" s="171"/>
      <c r="HVR43" s="172"/>
      <c r="HVS43" s="162"/>
      <c r="HVT43" s="171"/>
      <c r="HVU43" s="171"/>
      <c r="HVV43" s="171"/>
      <c r="HVW43" s="171"/>
      <c r="HVX43" s="171"/>
      <c r="HVY43" s="171"/>
      <c r="HVZ43" s="172"/>
      <c r="HWA43" s="162"/>
      <c r="HWB43" s="171"/>
      <c r="HWC43" s="171"/>
      <c r="HWD43" s="171"/>
      <c r="HWE43" s="171"/>
      <c r="HWF43" s="171"/>
      <c r="HWG43" s="171"/>
      <c r="HWH43" s="172"/>
      <c r="HWI43" s="162"/>
      <c r="HWJ43" s="171"/>
      <c r="HWK43" s="171"/>
      <c r="HWL43" s="171"/>
      <c r="HWM43" s="171"/>
      <c r="HWN43" s="171"/>
      <c r="HWO43" s="171"/>
      <c r="HWP43" s="172"/>
      <c r="HWQ43" s="162"/>
      <c r="HWR43" s="171"/>
      <c r="HWS43" s="171"/>
      <c r="HWT43" s="171"/>
      <c r="HWU43" s="171"/>
      <c r="HWV43" s="171"/>
      <c r="HWW43" s="171"/>
      <c r="HWX43" s="172"/>
      <c r="HWY43" s="162"/>
      <c r="HWZ43" s="171"/>
      <c r="HXA43" s="171"/>
      <c r="HXB43" s="171"/>
      <c r="HXC43" s="171"/>
      <c r="HXD43" s="171"/>
      <c r="HXE43" s="171"/>
      <c r="HXF43" s="172"/>
      <c r="HXG43" s="162"/>
      <c r="HXH43" s="171"/>
      <c r="HXI43" s="171"/>
      <c r="HXJ43" s="171"/>
      <c r="HXK43" s="171"/>
      <c r="HXL43" s="171"/>
      <c r="HXM43" s="171"/>
      <c r="HXN43" s="172"/>
      <c r="HXO43" s="162"/>
      <c r="HXP43" s="171"/>
      <c r="HXQ43" s="171"/>
      <c r="HXR43" s="171"/>
      <c r="HXS43" s="171"/>
      <c r="HXT43" s="171"/>
      <c r="HXU43" s="171"/>
      <c r="HXV43" s="172"/>
      <c r="HXW43" s="162"/>
      <c r="HXX43" s="171"/>
      <c r="HXY43" s="171"/>
      <c r="HXZ43" s="171"/>
      <c r="HYA43" s="171"/>
      <c r="HYB43" s="171"/>
      <c r="HYC43" s="171"/>
      <c r="HYD43" s="172"/>
      <c r="HYE43" s="162"/>
      <c r="HYF43" s="171"/>
      <c r="HYG43" s="171"/>
      <c r="HYH43" s="171"/>
      <c r="HYI43" s="171"/>
      <c r="HYJ43" s="171"/>
      <c r="HYK43" s="171"/>
      <c r="HYL43" s="172"/>
      <c r="HYM43" s="162"/>
      <c r="HYN43" s="171"/>
      <c r="HYO43" s="171"/>
      <c r="HYP43" s="171"/>
      <c r="HYQ43" s="171"/>
      <c r="HYR43" s="171"/>
      <c r="HYS43" s="171"/>
      <c r="HYT43" s="172"/>
      <c r="HYU43" s="162"/>
      <c r="HYV43" s="171"/>
      <c r="HYW43" s="171"/>
      <c r="HYX43" s="171"/>
      <c r="HYY43" s="171"/>
      <c r="HYZ43" s="171"/>
      <c r="HZA43" s="171"/>
      <c r="HZB43" s="172"/>
      <c r="HZC43" s="162"/>
      <c r="HZD43" s="171"/>
      <c r="HZE43" s="171"/>
      <c r="HZF43" s="171"/>
      <c r="HZG43" s="171"/>
      <c r="HZH43" s="171"/>
      <c r="HZI43" s="171"/>
      <c r="HZJ43" s="172"/>
      <c r="HZK43" s="162"/>
      <c r="HZL43" s="171"/>
      <c r="HZM43" s="171"/>
      <c r="HZN43" s="171"/>
      <c r="HZO43" s="171"/>
      <c r="HZP43" s="171"/>
      <c r="HZQ43" s="171"/>
      <c r="HZR43" s="172"/>
      <c r="HZS43" s="162"/>
      <c r="HZT43" s="171"/>
      <c r="HZU43" s="171"/>
      <c r="HZV43" s="171"/>
      <c r="HZW43" s="171"/>
      <c r="HZX43" s="171"/>
      <c r="HZY43" s="171"/>
      <c r="HZZ43" s="172"/>
      <c r="IAA43" s="162"/>
      <c r="IAB43" s="171"/>
      <c r="IAC43" s="171"/>
      <c r="IAD43" s="171"/>
      <c r="IAE43" s="171"/>
      <c r="IAF43" s="171"/>
      <c r="IAG43" s="171"/>
      <c r="IAH43" s="172"/>
      <c r="IAI43" s="162"/>
      <c r="IAJ43" s="171"/>
      <c r="IAK43" s="171"/>
      <c r="IAL43" s="171"/>
      <c r="IAM43" s="171"/>
      <c r="IAN43" s="171"/>
      <c r="IAO43" s="171"/>
      <c r="IAP43" s="172"/>
      <c r="IAQ43" s="162"/>
      <c r="IAR43" s="171"/>
      <c r="IAS43" s="171"/>
      <c r="IAT43" s="171"/>
      <c r="IAU43" s="171"/>
      <c r="IAV43" s="171"/>
      <c r="IAW43" s="171"/>
      <c r="IAX43" s="172"/>
      <c r="IAY43" s="162"/>
      <c r="IAZ43" s="171"/>
      <c r="IBA43" s="171"/>
      <c r="IBB43" s="171"/>
      <c r="IBC43" s="171"/>
      <c r="IBD43" s="171"/>
      <c r="IBE43" s="171"/>
      <c r="IBF43" s="172"/>
      <c r="IBG43" s="162"/>
      <c r="IBH43" s="171"/>
      <c r="IBI43" s="171"/>
      <c r="IBJ43" s="171"/>
      <c r="IBK43" s="171"/>
      <c r="IBL43" s="171"/>
      <c r="IBM43" s="171"/>
      <c r="IBN43" s="172"/>
      <c r="IBO43" s="162"/>
      <c r="IBP43" s="171"/>
      <c r="IBQ43" s="171"/>
      <c r="IBR43" s="171"/>
      <c r="IBS43" s="171"/>
      <c r="IBT43" s="171"/>
      <c r="IBU43" s="171"/>
      <c r="IBV43" s="172"/>
      <c r="IBW43" s="162"/>
      <c r="IBX43" s="171"/>
      <c r="IBY43" s="171"/>
      <c r="IBZ43" s="171"/>
      <c r="ICA43" s="171"/>
      <c r="ICB43" s="171"/>
      <c r="ICC43" s="171"/>
      <c r="ICD43" s="172"/>
      <c r="ICE43" s="162"/>
      <c r="ICF43" s="171"/>
      <c r="ICG43" s="171"/>
      <c r="ICH43" s="171"/>
      <c r="ICI43" s="171"/>
      <c r="ICJ43" s="171"/>
      <c r="ICK43" s="171"/>
      <c r="ICL43" s="172"/>
      <c r="ICM43" s="162"/>
      <c r="ICN43" s="171"/>
      <c r="ICO43" s="171"/>
      <c r="ICP43" s="171"/>
      <c r="ICQ43" s="171"/>
      <c r="ICR43" s="171"/>
      <c r="ICS43" s="171"/>
      <c r="ICT43" s="172"/>
      <c r="ICU43" s="162"/>
      <c r="ICV43" s="171"/>
      <c r="ICW43" s="171"/>
      <c r="ICX43" s="171"/>
      <c r="ICY43" s="171"/>
      <c r="ICZ43" s="171"/>
      <c r="IDA43" s="171"/>
      <c r="IDB43" s="172"/>
      <c r="IDC43" s="162"/>
      <c r="IDD43" s="171"/>
      <c r="IDE43" s="171"/>
      <c r="IDF43" s="171"/>
      <c r="IDG43" s="171"/>
      <c r="IDH43" s="171"/>
      <c r="IDI43" s="171"/>
      <c r="IDJ43" s="172"/>
      <c r="IDK43" s="162"/>
      <c r="IDL43" s="171"/>
      <c r="IDM43" s="171"/>
      <c r="IDN43" s="171"/>
      <c r="IDO43" s="171"/>
      <c r="IDP43" s="171"/>
      <c r="IDQ43" s="171"/>
      <c r="IDR43" s="172"/>
      <c r="IDS43" s="162"/>
      <c r="IDT43" s="171"/>
      <c r="IDU43" s="171"/>
      <c r="IDV43" s="171"/>
      <c r="IDW43" s="171"/>
      <c r="IDX43" s="171"/>
      <c r="IDY43" s="171"/>
      <c r="IDZ43" s="172"/>
      <c r="IEA43" s="162"/>
      <c r="IEB43" s="171"/>
      <c r="IEC43" s="171"/>
      <c r="IED43" s="171"/>
      <c r="IEE43" s="171"/>
      <c r="IEF43" s="171"/>
      <c r="IEG43" s="171"/>
      <c r="IEH43" s="172"/>
      <c r="IEI43" s="162"/>
      <c r="IEJ43" s="171"/>
      <c r="IEK43" s="171"/>
      <c r="IEL43" s="171"/>
      <c r="IEM43" s="171"/>
      <c r="IEN43" s="171"/>
      <c r="IEO43" s="171"/>
      <c r="IEP43" s="172"/>
      <c r="IEQ43" s="162"/>
      <c r="IER43" s="171"/>
      <c r="IES43" s="171"/>
      <c r="IET43" s="171"/>
      <c r="IEU43" s="171"/>
      <c r="IEV43" s="171"/>
      <c r="IEW43" s="171"/>
      <c r="IEX43" s="172"/>
      <c r="IEY43" s="162"/>
      <c r="IEZ43" s="171"/>
      <c r="IFA43" s="171"/>
      <c r="IFB43" s="171"/>
      <c r="IFC43" s="171"/>
      <c r="IFD43" s="171"/>
      <c r="IFE43" s="171"/>
      <c r="IFF43" s="172"/>
      <c r="IFG43" s="162"/>
      <c r="IFH43" s="171"/>
      <c r="IFI43" s="171"/>
      <c r="IFJ43" s="171"/>
      <c r="IFK43" s="171"/>
      <c r="IFL43" s="171"/>
      <c r="IFM43" s="171"/>
      <c r="IFN43" s="172"/>
      <c r="IFO43" s="162"/>
      <c r="IFP43" s="171"/>
      <c r="IFQ43" s="171"/>
      <c r="IFR43" s="171"/>
      <c r="IFS43" s="171"/>
      <c r="IFT43" s="171"/>
      <c r="IFU43" s="171"/>
      <c r="IFV43" s="172"/>
      <c r="IFW43" s="162"/>
      <c r="IFX43" s="171"/>
      <c r="IFY43" s="171"/>
      <c r="IFZ43" s="171"/>
      <c r="IGA43" s="171"/>
      <c r="IGB43" s="171"/>
      <c r="IGC43" s="171"/>
      <c r="IGD43" s="172"/>
      <c r="IGE43" s="162"/>
      <c r="IGF43" s="171"/>
      <c r="IGG43" s="171"/>
      <c r="IGH43" s="171"/>
      <c r="IGI43" s="171"/>
      <c r="IGJ43" s="171"/>
      <c r="IGK43" s="171"/>
      <c r="IGL43" s="172"/>
      <c r="IGM43" s="162"/>
      <c r="IGN43" s="171"/>
      <c r="IGO43" s="171"/>
      <c r="IGP43" s="171"/>
      <c r="IGQ43" s="171"/>
      <c r="IGR43" s="171"/>
      <c r="IGS43" s="171"/>
      <c r="IGT43" s="172"/>
      <c r="IGU43" s="162"/>
      <c r="IGV43" s="171"/>
      <c r="IGW43" s="171"/>
      <c r="IGX43" s="171"/>
      <c r="IGY43" s="171"/>
      <c r="IGZ43" s="171"/>
      <c r="IHA43" s="171"/>
      <c r="IHB43" s="172"/>
      <c r="IHC43" s="162"/>
      <c r="IHD43" s="171"/>
      <c r="IHE43" s="171"/>
      <c r="IHF43" s="171"/>
      <c r="IHG43" s="171"/>
      <c r="IHH43" s="171"/>
      <c r="IHI43" s="171"/>
      <c r="IHJ43" s="172"/>
      <c r="IHK43" s="162"/>
      <c r="IHL43" s="171"/>
      <c r="IHM43" s="171"/>
      <c r="IHN43" s="171"/>
      <c r="IHO43" s="171"/>
      <c r="IHP43" s="171"/>
      <c r="IHQ43" s="171"/>
      <c r="IHR43" s="172"/>
      <c r="IHS43" s="162"/>
      <c r="IHT43" s="171"/>
      <c r="IHU43" s="171"/>
      <c r="IHV43" s="171"/>
      <c r="IHW43" s="171"/>
      <c r="IHX43" s="171"/>
      <c r="IHY43" s="171"/>
      <c r="IHZ43" s="172"/>
      <c r="IIA43" s="162"/>
      <c r="IIB43" s="171"/>
      <c r="IIC43" s="171"/>
      <c r="IID43" s="171"/>
      <c r="IIE43" s="171"/>
      <c r="IIF43" s="171"/>
      <c r="IIG43" s="171"/>
      <c r="IIH43" s="172"/>
      <c r="III43" s="162"/>
      <c r="IIJ43" s="171"/>
      <c r="IIK43" s="171"/>
      <c r="IIL43" s="171"/>
      <c r="IIM43" s="171"/>
      <c r="IIN43" s="171"/>
      <c r="IIO43" s="171"/>
      <c r="IIP43" s="172"/>
      <c r="IIQ43" s="162"/>
      <c r="IIR43" s="171"/>
      <c r="IIS43" s="171"/>
      <c r="IIT43" s="171"/>
      <c r="IIU43" s="171"/>
      <c r="IIV43" s="171"/>
      <c r="IIW43" s="171"/>
      <c r="IIX43" s="172"/>
      <c r="IIY43" s="162"/>
      <c r="IIZ43" s="171"/>
      <c r="IJA43" s="171"/>
      <c r="IJB43" s="171"/>
      <c r="IJC43" s="171"/>
      <c r="IJD43" s="171"/>
      <c r="IJE43" s="171"/>
      <c r="IJF43" s="172"/>
      <c r="IJG43" s="162"/>
      <c r="IJH43" s="171"/>
      <c r="IJI43" s="171"/>
      <c r="IJJ43" s="171"/>
      <c r="IJK43" s="171"/>
      <c r="IJL43" s="171"/>
      <c r="IJM43" s="171"/>
      <c r="IJN43" s="172"/>
      <c r="IJO43" s="162"/>
      <c r="IJP43" s="171"/>
      <c r="IJQ43" s="171"/>
      <c r="IJR43" s="171"/>
      <c r="IJS43" s="171"/>
      <c r="IJT43" s="171"/>
      <c r="IJU43" s="171"/>
      <c r="IJV43" s="172"/>
      <c r="IJW43" s="162"/>
      <c r="IJX43" s="171"/>
      <c r="IJY43" s="171"/>
      <c r="IJZ43" s="171"/>
      <c r="IKA43" s="171"/>
      <c r="IKB43" s="171"/>
      <c r="IKC43" s="171"/>
      <c r="IKD43" s="172"/>
      <c r="IKE43" s="162"/>
      <c r="IKF43" s="171"/>
      <c r="IKG43" s="171"/>
      <c r="IKH43" s="171"/>
      <c r="IKI43" s="171"/>
      <c r="IKJ43" s="171"/>
      <c r="IKK43" s="171"/>
      <c r="IKL43" s="172"/>
      <c r="IKM43" s="162"/>
      <c r="IKN43" s="171"/>
      <c r="IKO43" s="171"/>
      <c r="IKP43" s="171"/>
      <c r="IKQ43" s="171"/>
      <c r="IKR43" s="171"/>
      <c r="IKS43" s="171"/>
      <c r="IKT43" s="172"/>
      <c r="IKU43" s="162"/>
      <c r="IKV43" s="171"/>
      <c r="IKW43" s="171"/>
      <c r="IKX43" s="171"/>
      <c r="IKY43" s="171"/>
      <c r="IKZ43" s="171"/>
      <c r="ILA43" s="171"/>
      <c r="ILB43" s="172"/>
      <c r="ILC43" s="162"/>
      <c r="ILD43" s="171"/>
      <c r="ILE43" s="171"/>
      <c r="ILF43" s="171"/>
      <c r="ILG43" s="171"/>
      <c r="ILH43" s="171"/>
      <c r="ILI43" s="171"/>
      <c r="ILJ43" s="172"/>
      <c r="ILK43" s="162"/>
      <c r="ILL43" s="171"/>
      <c r="ILM43" s="171"/>
      <c r="ILN43" s="171"/>
      <c r="ILO43" s="171"/>
      <c r="ILP43" s="171"/>
      <c r="ILQ43" s="171"/>
      <c r="ILR43" s="172"/>
      <c r="ILS43" s="162"/>
      <c r="ILT43" s="171"/>
      <c r="ILU43" s="171"/>
      <c r="ILV43" s="171"/>
      <c r="ILW43" s="171"/>
      <c r="ILX43" s="171"/>
      <c r="ILY43" s="171"/>
      <c r="ILZ43" s="172"/>
      <c r="IMA43" s="162"/>
      <c r="IMB43" s="171"/>
      <c r="IMC43" s="171"/>
      <c r="IMD43" s="171"/>
      <c r="IME43" s="171"/>
      <c r="IMF43" s="171"/>
      <c r="IMG43" s="171"/>
      <c r="IMH43" s="172"/>
      <c r="IMI43" s="162"/>
      <c r="IMJ43" s="171"/>
      <c r="IMK43" s="171"/>
      <c r="IML43" s="171"/>
      <c r="IMM43" s="171"/>
      <c r="IMN43" s="171"/>
      <c r="IMO43" s="171"/>
      <c r="IMP43" s="172"/>
      <c r="IMQ43" s="162"/>
      <c r="IMR43" s="171"/>
      <c r="IMS43" s="171"/>
      <c r="IMT43" s="171"/>
      <c r="IMU43" s="171"/>
      <c r="IMV43" s="171"/>
      <c r="IMW43" s="171"/>
      <c r="IMX43" s="172"/>
      <c r="IMY43" s="162"/>
      <c r="IMZ43" s="171"/>
      <c r="INA43" s="171"/>
      <c r="INB43" s="171"/>
      <c r="INC43" s="171"/>
      <c r="IND43" s="171"/>
      <c r="INE43" s="171"/>
      <c r="INF43" s="172"/>
      <c r="ING43" s="162"/>
      <c r="INH43" s="171"/>
      <c r="INI43" s="171"/>
      <c r="INJ43" s="171"/>
      <c r="INK43" s="171"/>
      <c r="INL43" s="171"/>
      <c r="INM43" s="171"/>
      <c r="INN43" s="172"/>
      <c r="INO43" s="162"/>
      <c r="INP43" s="171"/>
      <c r="INQ43" s="171"/>
      <c r="INR43" s="171"/>
      <c r="INS43" s="171"/>
      <c r="INT43" s="171"/>
      <c r="INU43" s="171"/>
      <c r="INV43" s="172"/>
      <c r="INW43" s="162"/>
      <c r="INX43" s="171"/>
      <c r="INY43" s="171"/>
      <c r="INZ43" s="171"/>
      <c r="IOA43" s="171"/>
      <c r="IOB43" s="171"/>
      <c r="IOC43" s="171"/>
      <c r="IOD43" s="172"/>
      <c r="IOE43" s="162"/>
      <c r="IOF43" s="171"/>
      <c r="IOG43" s="171"/>
      <c r="IOH43" s="171"/>
      <c r="IOI43" s="171"/>
      <c r="IOJ43" s="171"/>
      <c r="IOK43" s="171"/>
      <c r="IOL43" s="172"/>
      <c r="IOM43" s="162"/>
      <c r="ION43" s="171"/>
      <c r="IOO43" s="171"/>
      <c r="IOP43" s="171"/>
      <c r="IOQ43" s="171"/>
      <c r="IOR43" s="171"/>
      <c r="IOS43" s="171"/>
      <c r="IOT43" s="172"/>
      <c r="IOU43" s="162"/>
      <c r="IOV43" s="171"/>
      <c r="IOW43" s="171"/>
      <c r="IOX43" s="171"/>
      <c r="IOY43" s="171"/>
      <c r="IOZ43" s="171"/>
      <c r="IPA43" s="171"/>
      <c r="IPB43" s="172"/>
      <c r="IPC43" s="162"/>
      <c r="IPD43" s="171"/>
      <c r="IPE43" s="171"/>
      <c r="IPF43" s="171"/>
      <c r="IPG43" s="171"/>
      <c r="IPH43" s="171"/>
      <c r="IPI43" s="171"/>
      <c r="IPJ43" s="172"/>
      <c r="IPK43" s="162"/>
      <c r="IPL43" s="171"/>
      <c r="IPM43" s="171"/>
      <c r="IPN43" s="171"/>
      <c r="IPO43" s="171"/>
      <c r="IPP43" s="171"/>
      <c r="IPQ43" s="171"/>
      <c r="IPR43" s="172"/>
      <c r="IPS43" s="162"/>
      <c r="IPT43" s="171"/>
      <c r="IPU43" s="171"/>
      <c r="IPV43" s="171"/>
      <c r="IPW43" s="171"/>
      <c r="IPX43" s="171"/>
      <c r="IPY43" s="171"/>
      <c r="IPZ43" s="172"/>
      <c r="IQA43" s="162"/>
      <c r="IQB43" s="171"/>
      <c r="IQC43" s="171"/>
      <c r="IQD43" s="171"/>
      <c r="IQE43" s="171"/>
      <c r="IQF43" s="171"/>
      <c r="IQG43" s="171"/>
      <c r="IQH43" s="172"/>
      <c r="IQI43" s="162"/>
      <c r="IQJ43" s="171"/>
      <c r="IQK43" s="171"/>
      <c r="IQL43" s="171"/>
      <c r="IQM43" s="171"/>
      <c r="IQN43" s="171"/>
      <c r="IQO43" s="171"/>
      <c r="IQP43" s="172"/>
      <c r="IQQ43" s="162"/>
      <c r="IQR43" s="171"/>
      <c r="IQS43" s="171"/>
      <c r="IQT43" s="171"/>
      <c r="IQU43" s="171"/>
      <c r="IQV43" s="171"/>
      <c r="IQW43" s="171"/>
      <c r="IQX43" s="172"/>
      <c r="IQY43" s="162"/>
      <c r="IQZ43" s="171"/>
      <c r="IRA43" s="171"/>
      <c r="IRB43" s="171"/>
      <c r="IRC43" s="171"/>
      <c r="IRD43" s="171"/>
      <c r="IRE43" s="171"/>
      <c r="IRF43" s="172"/>
      <c r="IRG43" s="162"/>
      <c r="IRH43" s="171"/>
      <c r="IRI43" s="171"/>
      <c r="IRJ43" s="171"/>
      <c r="IRK43" s="171"/>
      <c r="IRL43" s="171"/>
      <c r="IRM43" s="171"/>
      <c r="IRN43" s="172"/>
      <c r="IRO43" s="162"/>
      <c r="IRP43" s="171"/>
      <c r="IRQ43" s="171"/>
      <c r="IRR43" s="171"/>
      <c r="IRS43" s="171"/>
      <c r="IRT43" s="171"/>
      <c r="IRU43" s="171"/>
      <c r="IRV43" s="172"/>
      <c r="IRW43" s="162"/>
      <c r="IRX43" s="171"/>
      <c r="IRY43" s="171"/>
      <c r="IRZ43" s="171"/>
      <c r="ISA43" s="171"/>
      <c r="ISB43" s="171"/>
      <c r="ISC43" s="171"/>
      <c r="ISD43" s="172"/>
      <c r="ISE43" s="162"/>
      <c r="ISF43" s="171"/>
      <c r="ISG43" s="171"/>
      <c r="ISH43" s="171"/>
      <c r="ISI43" s="171"/>
      <c r="ISJ43" s="171"/>
      <c r="ISK43" s="171"/>
      <c r="ISL43" s="172"/>
      <c r="ISM43" s="162"/>
      <c r="ISN43" s="171"/>
      <c r="ISO43" s="171"/>
      <c r="ISP43" s="171"/>
      <c r="ISQ43" s="171"/>
      <c r="ISR43" s="171"/>
      <c r="ISS43" s="171"/>
      <c r="IST43" s="172"/>
      <c r="ISU43" s="162"/>
      <c r="ISV43" s="171"/>
      <c r="ISW43" s="171"/>
      <c r="ISX43" s="171"/>
      <c r="ISY43" s="171"/>
      <c r="ISZ43" s="171"/>
      <c r="ITA43" s="171"/>
      <c r="ITB43" s="172"/>
      <c r="ITC43" s="162"/>
      <c r="ITD43" s="171"/>
      <c r="ITE43" s="171"/>
      <c r="ITF43" s="171"/>
      <c r="ITG43" s="171"/>
      <c r="ITH43" s="171"/>
      <c r="ITI43" s="171"/>
      <c r="ITJ43" s="172"/>
      <c r="ITK43" s="162"/>
      <c r="ITL43" s="171"/>
      <c r="ITM43" s="171"/>
      <c r="ITN43" s="171"/>
      <c r="ITO43" s="171"/>
      <c r="ITP43" s="171"/>
      <c r="ITQ43" s="171"/>
      <c r="ITR43" s="172"/>
      <c r="ITS43" s="162"/>
      <c r="ITT43" s="171"/>
      <c r="ITU43" s="171"/>
      <c r="ITV43" s="171"/>
      <c r="ITW43" s="171"/>
      <c r="ITX43" s="171"/>
      <c r="ITY43" s="171"/>
      <c r="ITZ43" s="172"/>
      <c r="IUA43" s="162"/>
      <c r="IUB43" s="171"/>
      <c r="IUC43" s="171"/>
      <c r="IUD43" s="171"/>
      <c r="IUE43" s="171"/>
      <c r="IUF43" s="171"/>
      <c r="IUG43" s="171"/>
      <c r="IUH43" s="172"/>
      <c r="IUI43" s="162"/>
      <c r="IUJ43" s="171"/>
      <c r="IUK43" s="171"/>
      <c r="IUL43" s="171"/>
      <c r="IUM43" s="171"/>
      <c r="IUN43" s="171"/>
      <c r="IUO43" s="171"/>
      <c r="IUP43" s="172"/>
      <c r="IUQ43" s="162"/>
      <c r="IUR43" s="171"/>
      <c r="IUS43" s="171"/>
      <c r="IUT43" s="171"/>
      <c r="IUU43" s="171"/>
      <c r="IUV43" s="171"/>
      <c r="IUW43" s="171"/>
      <c r="IUX43" s="172"/>
      <c r="IUY43" s="162"/>
      <c r="IUZ43" s="171"/>
      <c r="IVA43" s="171"/>
      <c r="IVB43" s="171"/>
      <c r="IVC43" s="171"/>
      <c r="IVD43" s="171"/>
      <c r="IVE43" s="171"/>
      <c r="IVF43" s="172"/>
      <c r="IVG43" s="162"/>
      <c r="IVH43" s="171"/>
      <c r="IVI43" s="171"/>
      <c r="IVJ43" s="171"/>
      <c r="IVK43" s="171"/>
      <c r="IVL43" s="171"/>
      <c r="IVM43" s="171"/>
      <c r="IVN43" s="172"/>
      <c r="IVO43" s="162"/>
      <c r="IVP43" s="171"/>
      <c r="IVQ43" s="171"/>
      <c r="IVR43" s="171"/>
      <c r="IVS43" s="171"/>
      <c r="IVT43" s="171"/>
      <c r="IVU43" s="171"/>
      <c r="IVV43" s="172"/>
      <c r="IVW43" s="162"/>
      <c r="IVX43" s="171"/>
      <c r="IVY43" s="171"/>
      <c r="IVZ43" s="171"/>
      <c r="IWA43" s="171"/>
      <c r="IWB43" s="171"/>
      <c r="IWC43" s="171"/>
      <c r="IWD43" s="172"/>
      <c r="IWE43" s="162"/>
      <c r="IWF43" s="171"/>
      <c r="IWG43" s="171"/>
      <c r="IWH43" s="171"/>
      <c r="IWI43" s="171"/>
      <c r="IWJ43" s="171"/>
      <c r="IWK43" s="171"/>
      <c r="IWL43" s="172"/>
      <c r="IWM43" s="162"/>
      <c r="IWN43" s="171"/>
      <c r="IWO43" s="171"/>
      <c r="IWP43" s="171"/>
      <c r="IWQ43" s="171"/>
      <c r="IWR43" s="171"/>
      <c r="IWS43" s="171"/>
      <c r="IWT43" s="172"/>
      <c r="IWU43" s="162"/>
      <c r="IWV43" s="171"/>
      <c r="IWW43" s="171"/>
      <c r="IWX43" s="171"/>
      <c r="IWY43" s="171"/>
      <c r="IWZ43" s="171"/>
      <c r="IXA43" s="171"/>
      <c r="IXB43" s="172"/>
      <c r="IXC43" s="162"/>
      <c r="IXD43" s="171"/>
      <c r="IXE43" s="171"/>
      <c r="IXF43" s="171"/>
      <c r="IXG43" s="171"/>
      <c r="IXH43" s="171"/>
      <c r="IXI43" s="171"/>
      <c r="IXJ43" s="172"/>
      <c r="IXK43" s="162"/>
      <c r="IXL43" s="171"/>
      <c r="IXM43" s="171"/>
      <c r="IXN43" s="171"/>
      <c r="IXO43" s="171"/>
      <c r="IXP43" s="171"/>
      <c r="IXQ43" s="171"/>
      <c r="IXR43" s="172"/>
      <c r="IXS43" s="162"/>
      <c r="IXT43" s="171"/>
      <c r="IXU43" s="171"/>
      <c r="IXV43" s="171"/>
      <c r="IXW43" s="171"/>
      <c r="IXX43" s="171"/>
      <c r="IXY43" s="171"/>
      <c r="IXZ43" s="172"/>
      <c r="IYA43" s="162"/>
      <c r="IYB43" s="171"/>
      <c r="IYC43" s="171"/>
      <c r="IYD43" s="171"/>
      <c r="IYE43" s="171"/>
      <c r="IYF43" s="171"/>
      <c r="IYG43" s="171"/>
      <c r="IYH43" s="172"/>
      <c r="IYI43" s="162"/>
      <c r="IYJ43" s="171"/>
      <c r="IYK43" s="171"/>
      <c r="IYL43" s="171"/>
      <c r="IYM43" s="171"/>
      <c r="IYN43" s="171"/>
      <c r="IYO43" s="171"/>
      <c r="IYP43" s="172"/>
      <c r="IYQ43" s="162"/>
      <c r="IYR43" s="171"/>
      <c r="IYS43" s="171"/>
      <c r="IYT43" s="171"/>
      <c r="IYU43" s="171"/>
      <c r="IYV43" s="171"/>
      <c r="IYW43" s="171"/>
      <c r="IYX43" s="172"/>
      <c r="IYY43" s="162"/>
      <c r="IYZ43" s="171"/>
      <c r="IZA43" s="171"/>
      <c r="IZB43" s="171"/>
      <c r="IZC43" s="171"/>
      <c r="IZD43" s="171"/>
      <c r="IZE43" s="171"/>
      <c r="IZF43" s="172"/>
      <c r="IZG43" s="162"/>
      <c r="IZH43" s="171"/>
      <c r="IZI43" s="171"/>
      <c r="IZJ43" s="171"/>
      <c r="IZK43" s="171"/>
      <c r="IZL43" s="171"/>
      <c r="IZM43" s="171"/>
      <c r="IZN43" s="172"/>
      <c r="IZO43" s="162"/>
      <c r="IZP43" s="171"/>
      <c r="IZQ43" s="171"/>
      <c r="IZR43" s="171"/>
      <c r="IZS43" s="171"/>
      <c r="IZT43" s="171"/>
      <c r="IZU43" s="171"/>
      <c r="IZV43" s="172"/>
      <c r="IZW43" s="162"/>
      <c r="IZX43" s="171"/>
      <c r="IZY43" s="171"/>
      <c r="IZZ43" s="171"/>
      <c r="JAA43" s="171"/>
      <c r="JAB43" s="171"/>
      <c r="JAC43" s="171"/>
      <c r="JAD43" s="172"/>
      <c r="JAE43" s="162"/>
      <c r="JAF43" s="171"/>
      <c r="JAG43" s="171"/>
      <c r="JAH43" s="171"/>
      <c r="JAI43" s="171"/>
      <c r="JAJ43" s="171"/>
      <c r="JAK43" s="171"/>
      <c r="JAL43" s="172"/>
      <c r="JAM43" s="162"/>
      <c r="JAN43" s="171"/>
      <c r="JAO43" s="171"/>
      <c r="JAP43" s="171"/>
      <c r="JAQ43" s="171"/>
      <c r="JAR43" s="171"/>
      <c r="JAS43" s="171"/>
      <c r="JAT43" s="172"/>
      <c r="JAU43" s="162"/>
      <c r="JAV43" s="171"/>
      <c r="JAW43" s="171"/>
      <c r="JAX43" s="171"/>
      <c r="JAY43" s="171"/>
      <c r="JAZ43" s="171"/>
      <c r="JBA43" s="171"/>
      <c r="JBB43" s="172"/>
      <c r="JBC43" s="162"/>
      <c r="JBD43" s="171"/>
      <c r="JBE43" s="171"/>
      <c r="JBF43" s="171"/>
      <c r="JBG43" s="171"/>
      <c r="JBH43" s="171"/>
      <c r="JBI43" s="171"/>
      <c r="JBJ43" s="172"/>
      <c r="JBK43" s="162"/>
      <c r="JBL43" s="171"/>
      <c r="JBM43" s="171"/>
      <c r="JBN43" s="171"/>
      <c r="JBO43" s="171"/>
      <c r="JBP43" s="171"/>
      <c r="JBQ43" s="171"/>
      <c r="JBR43" s="172"/>
      <c r="JBS43" s="162"/>
      <c r="JBT43" s="171"/>
      <c r="JBU43" s="171"/>
      <c r="JBV43" s="171"/>
      <c r="JBW43" s="171"/>
      <c r="JBX43" s="171"/>
      <c r="JBY43" s="171"/>
      <c r="JBZ43" s="172"/>
      <c r="JCA43" s="162"/>
      <c r="JCB43" s="171"/>
      <c r="JCC43" s="171"/>
      <c r="JCD43" s="171"/>
      <c r="JCE43" s="171"/>
      <c r="JCF43" s="171"/>
      <c r="JCG43" s="171"/>
      <c r="JCH43" s="172"/>
      <c r="JCI43" s="162"/>
      <c r="JCJ43" s="171"/>
      <c r="JCK43" s="171"/>
      <c r="JCL43" s="171"/>
      <c r="JCM43" s="171"/>
      <c r="JCN43" s="171"/>
      <c r="JCO43" s="171"/>
      <c r="JCP43" s="172"/>
      <c r="JCQ43" s="162"/>
      <c r="JCR43" s="171"/>
      <c r="JCS43" s="171"/>
      <c r="JCT43" s="171"/>
      <c r="JCU43" s="171"/>
      <c r="JCV43" s="171"/>
      <c r="JCW43" s="171"/>
      <c r="JCX43" s="172"/>
      <c r="JCY43" s="162"/>
      <c r="JCZ43" s="171"/>
      <c r="JDA43" s="171"/>
      <c r="JDB43" s="171"/>
      <c r="JDC43" s="171"/>
      <c r="JDD43" s="171"/>
      <c r="JDE43" s="171"/>
      <c r="JDF43" s="172"/>
      <c r="JDG43" s="162"/>
      <c r="JDH43" s="171"/>
      <c r="JDI43" s="171"/>
      <c r="JDJ43" s="171"/>
      <c r="JDK43" s="171"/>
      <c r="JDL43" s="171"/>
      <c r="JDM43" s="171"/>
      <c r="JDN43" s="172"/>
      <c r="JDO43" s="162"/>
      <c r="JDP43" s="171"/>
      <c r="JDQ43" s="171"/>
      <c r="JDR43" s="171"/>
      <c r="JDS43" s="171"/>
      <c r="JDT43" s="171"/>
      <c r="JDU43" s="171"/>
      <c r="JDV43" s="172"/>
      <c r="JDW43" s="162"/>
      <c r="JDX43" s="171"/>
      <c r="JDY43" s="171"/>
      <c r="JDZ43" s="171"/>
      <c r="JEA43" s="171"/>
      <c r="JEB43" s="171"/>
      <c r="JEC43" s="171"/>
      <c r="JED43" s="172"/>
      <c r="JEE43" s="162"/>
      <c r="JEF43" s="171"/>
      <c r="JEG43" s="171"/>
      <c r="JEH43" s="171"/>
      <c r="JEI43" s="171"/>
      <c r="JEJ43" s="171"/>
      <c r="JEK43" s="171"/>
      <c r="JEL43" s="172"/>
      <c r="JEM43" s="162"/>
      <c r="JEN43" s="171"/>
      <c r="JEO43" s="171"/>
      <c r="JEP43" s="171"/>
      <c r="JEQ43" s="171"/>
      <c r="JER43" s="171"/>
      <c r="JES43" s="171"/>
      <c r="JET43" s="172"/>
      <c r="JEU43" s="162"/>
      <c r="JEV43" s="171"/>
      <c r="JEW43" s="171"/>
      <c r="JEX43" s="171"/>
      <c r="JEY43" s="171"/>
      <c r="JEZ43" s="171"/>
      <c r="JFA43" s="171"/>
      <c r="JFB43" s="172"/>
      <c r="JFC43" s="162"/>
      <c r="JFD43" s="171"/>
      <c r="JFE43" s="171"/>
      <c r="JFF43" s="171"/>
      <c r="JFG43" s="171"/>
      <c r="JFH43" s="171"/>
      <c r="JFI43" s="171"/>
      <c r="JFJ43" s="172"/>
      <c r="JFK43" s="162"/>
      <c r="JFL43" s="171"/>
      <c r="JFM43" s="171"/>
      <c r="JFN43" s="171"/>
      <c r="JFO43" s="171"/>
      <c r="JFP43" s="171"/>
      <c r="JFQ43" s="171"/>
      <c r="JFR43" s="172"/>
      <c r="JFS43" s="162"/>
      <c r="JFT43" s="171"/>
      <c r="JFU43" s="171"/>
      <c r="JFV43" s="171"/>
      <c r="JFW43" s="171"/>
      <c r="JFX43" s="171"/>
      <c r="JFY43" s="171"/>
      <c r="JFZ43" s="172"/>
      <c r="JGA43" s="162"/>
      <c r="JGB43" s="171"/>
      <c r="JGC43" s="171"/>
      <c r="JGD43" s="171"/>
      <c r="JGE43" s="171"/>
      <c r="JGF43" s="171"/>
      <c r="JGG43" s="171"/>
      <c r="JGH43" s="172"/>
      <c r="JGI43" s="162"/>
      <c r="JGJ43" s="171"/>
      <c r="JGK43" s="171"/>
      <c r="JGL43" s="171"/>
      <c r="JGM43" s="171"/>
      <c r="JGN43" s="171"/>
      <c r="JGO43" s="171"/>
      <c r="JGP43" s="172"/>
      <c r="JGQ43" s="162"/>
      <c r="JGR43" s="171"/>
      <c r="JGS43" s="171"/>
      <c r="JGT43" s="171"/>
      <c r="JGU43" s="171"/>
      <c r="JGV43" s="171"/>
      <c r="JGW43" s="171"/>
      <c r="JGX43" s="172"/>
      <c r="JGY43" s="162"/>
      <c r="JGZ43" s="171"/>
      <c r="JHA43" s="171"/>
      <c r="JHB43" s="171"/>
      <c r="JHC43" s="171"/>
      <c r="JHD43" s="171"/>
      <c r="JHE43" s="171"/>
      <c r="JHF43" s="172"/>
      <c r="JHG43" s="162"/>
      <c r="JHH43" s="171"/>
      <c r="JHI43" s="171"/>
      <c r="JHJ43" s="171"/>
      <c r="JHK43" s="171"/>
      <c r="JHL43" s="171"/>
      <c r="JHM43" s="171"/>
      <c r="JHN43" s="172"/>
      <c r="JHO43" s="162"/>
      <c r="JHP43" s="171"/>
      <c r="JHQ43" s="171"/>
      <c r="JHR43" s="171"/>
      <c r="JHS43" s="171"/>
      <c r="JHT43" s="171"/>
      <c r="JHU43" s="171"/>
      <c r="JHV43" s="172"/>
      <c r="JHW43" s="162"/>
      <c r="JHX43" s="171"/>
      <c r="JHY43" s="171"/>
      <c r="JHZ43" s="171"/>
      <c r="JIA43" s="171"/>
      <c r="JIB43" s="171"/>
      <c r="JIC43" s="171"/>
      <c r="JID43" s="172"/>
      <c r="JIE43" s="162"/>
      <c r="JIF43" s="171"/>
      <c r="JIG43" s="171"/>
      <c r="JIH43" s="171"/>
      <c r="JII43" s="171"/>
      <c r="JIJ43" s="171"/>
      <c r="JIK43" s="171"/>
      <c r="JIL43" s="172"/>
      <c r="JIM43" s="162"/>
      <c r="JIN43" s="171"/>
      <c r="JIO43" s="171"/>
      <c r="JIP43" s="171"/>
      <c r="JIQ43" s="171"/>
      <c r="JIR43" s="171"/>
      <c r="JIS43" s="171"/>
      <c r="JIT43" s="172"/>
      <c r="JIU43" s="162"/>
      <c r="JIV43" s="171"/>
      <c r="JIW43" s="171"/>
      <c r="JIX43" s="171"/>
      <c r="JIY43" s="171"/>
      <c r="JIZ43" s="171"/>
      <c r="JJA43" s="171"/>
      <c r="JJB43" s="172"/>
      <c r="JJC43" s="162"/>
      <c r="JJD43" s="171"/>
      <c r="JJE43" s="171"/>
      <c r="JJF43" s="171"/>
      <c r="JJG43" s="171"/>
      <c r="JJH43" s="171"/>
      <c r="JJI43" s="171"/>
      <c r="JJJ43" s="172"/>
      <c r="JJK43" s="162"/>
      <c r="JJL43" s="171"/>
      <c r="JJM43" s="171"/>
      <c r="JJN43" s="171"/>
      <c r="JJO43" s="171"/>
      <c r="JJP43" s="171"/>
      <c r="JJQ43" s="171"/>
      <c r="JJR43" s="172"/>
      <c r="JJS43" s="162"/>
      <c r="JJT43" s="171"/>
      <c r="JJU43" s="171"/>
      <c r="JJV43" s="171"/>
      <c r="JJW43" s="171"/>
      <c r="JJX43" s="171"/>
      <c r="JJY43" s="171"/>
      <c r="JJZ43" s="172"/>
      <c r="JKA43" s="162"/>
      <c r="JKB43" s="171"/>
      <c r="JKC43" s="171"/>
      <c r="JKD43" s="171"/>
      <c r="JKE43" s="171"/>
      <c r="JKF43" s="171"/>
      <c r="JKG43" s="171"/>
      <c r="JKH43" s="172"/>
      <c r="JKI43" s="162"/>
      <c r="JKJ43" s="171"/>
      <c r="JKK43" s="171"/>
      <c r="JKL43" s="171"/>
      <c r="JKM43" s="171"/>
      <c r="JKN43" s="171"/>
      <c r="JKO43" s="171"/>
      <c r="JKP43" s="172"/>
      <c r="JKQ43" s="162"/>
      <c r="JKR43" s="171"/>
      <c r="JKS43" s="171"/>
      <c r="JKT43" s="171"/>
      <c r="JKU43" s="171"/>
      <c r="JKV43" s="171"/>
      <c r="JKW43" s="171"/>
      <c r="JKX43" s="172"/>
      <c r="JKY43" s="162"/>
      <c r="JKZ43" s="171"/>
      <c r="JLA43" s="171"/>
      <c r="JLB43" s="171"/>
      <c r="JLC43" s="171"/>
      <c r="JLD43" s="171"/>
      <c r="JLE43" s="171"/>
      <c r="JLF43" s="172"/>
      <c r="JLG43" s="162"/>
      <c r="JLH43" s="171"/>
      <c r="JLI43" s="171"/>
      <c r="JLJ43" s="171"/>
      <c r="JLK43" s="171"/>
      <c r="JLL43" s="171"/>
      <c r="JLM43" s="171"/>
      <c r="JLN43" s="172"/>
      <c r="JLO43" s="162"/>
      <c r="JLP43" s="171"/>
      <c r="JLQ43" s="171"/>
      <c r="JLR43" s="171"/>
      <c r="JLS43" s="171"/>
      <c r="JLT43" s="171"/>
      <c r="JLU43" s="171"/>
      <c r="JLV43" s="172"/>
      <c r="JLW43" s="162"/>
      <c r="JLX43" s="171"/>
      <c r="JLY43" s="171"/>
      <c r="JLZ43" s="171"/>
      <c r="JMA43" s="171"/>
      <c r="JMB43" s="171"/>
      <c r="JMC43" s="171"/>
      <c r="JMD43" s="172"/>
      <c r="JME43" s="162"/>
      <c r="JMF43" s="171"/>
      <c r="JMG43" s="171"/>
      <c r="JMH43" s="171"/>
      <c r="JMI43" s="171"/>
      <c r="JMJ43" s="171"/>
      <c r="JMK43" s="171"/>
      <c r="JML43" s="172"/>
      <c r="JMM43" s="162"/>
      <c r="JMN43" s="171"/>
      <c r="JMO43" s="171"/>
      <c r="JMP43" s="171"/>
      <c r="JMQ43" s="171"/>
      <c r="JMR43" s="171"/>
      <c r="JMS43" s="171"/>
      <c r="JMT43" s="172"/>
      <c r="JMU43" s="162"/>
      <c r="JMV43" s="171"/>
      <c r="JMW43" s="171"/>
      <c r="JMX43" s="171"/>
      <c r="JMY43" s="171"/>
      <c r="JMZ43" s="171"/>
      <c r="JNA43" s="171"/>
      <c r="JNB43" s="172"/>
      <c r="JNC43" s="162"/>
      <c r="JND43" s="171"/>
      <c r="JNE43" s="171"/>
      <c r="JNF43" s="171"/>
      <c r="JNG43" s="171"/>
      <c r="JNH43" s="171"/>
      <c r="JNI43" s="171"/>
      <c r="JNJ43" s="172"/>
      <c r="JNK43" s="162"/>
      <c r="JNL43" s="171"/>
      <c r="JNM43" s="171"/>
      <c r="JNN43" s="171"/>
      <c r="JNO43" s="171"/>
      <c r="JNP43" s="171"/>
      <c r="JNQ43" s="171"/>
      <c r="JNR43" s="172"/>
      <c r="JNS43" s="162"/>
      <c r="JNT43" s="171"/>
      <c r="JNU43" s="171"/>
      <c r="JNV43" s="171"/>
      <c r="JNW43" s="171"/>
      <c r="JNX43" s="171"/>
      <c r="JNY43" s="171"/>
      <c r="JNZ43" s="172"/>
      <c r="JOA43" s="162"/>
      <c r="JOB43" s="171"/>
      <c r="JOC43" s="171"/>
      <c r="JOD43" s="171"/>
      <c r="JOE43" s="171"/>
      <c r="JOF43" s="171"/>
      <c r="JOG43" s="171"/>
      <c r="JOH43" s="172"/>
      <c r="JOI43" s="162"/>
      <c r="JOJ43" s="171"/>
      <c r="JOK43" s="171"/>
      <c r="JOL43" s="171"/>
      <c r="JOM43" s="171"/>
      <c r="JON43" s="171"/>
      <c r="JOO43" s="171"/>
      <c r="JOP43" s="172"/>
      <c r="JOQ43" s="162"/>
      <c r="JOR43" s="171"/>
      <c r="JOS43" s="171"/>
      <c r="JOT43" s="171"/>
      <c r="JOU43" s="171"/>
      <c r="JOV43" s="171"/>
      <c r="JOW43" s="171"/>
      <c r="JOX43" s="172"/>
      <c r="JOY43" s="162"/>
      <c r="JOZ43" s="171"/>
      <c r="JPA43" s="171"/>
      <c r="JPB43" s="171"/>
      <c r="JPC43" s="171"/>
      <c r="JPD43" s="171"/>
      <c r="JPE43" s="171"/>
      <c r="JPF43" s="172"/>
      <c r="JPG43" s="162"/>
      <c r="JPH43" s="171"/>
      <c r="JPI43" s="171"/>
      <c r="JPJ43" s="171"/>
      <c r="JPK43" s="171"/>
      <c r="JPL43" s="171"/>
      <c r="JPM43" s="171"/>
      <c r="JPN43" s="172"/>
      <c r="JPO43" s="162"/>
      <c r="JPP43" s="171"/>
      <c r="JPQ43" s="171"/>
      <c r="JPR43" s="171"/>
      <c r="JPS43" s="171"/>
      <c r="JPT43" s="171"/>
      <c r="JPU43" s="171"/>
      <c r="JPV43" s="172"/>
      <c r="JPW43" s="162"/>
      <c r="JPX43" s="171"/>
      <c r="JPY43" s="171"/>
      <c r="JPZ43" s="171"/>
      <c r="JQA43" s="171"/>
      <c r="JQB43" s="171"/>
      <c r="JQC43" s="171"/>
      <c r="JQD43" s="172"/>
      <c r="JQE43" s="162"/>
      <c r="JQF43" s="171"/>
      <c r="JQG43" s="171"/>
      <c r="JQH43" s="171"/>
      <c r="JQI43" s="171"/>
      <c r="JQJ43" s="171"/>
      <c r="JQK43" s="171"/>
      <c r="JQL43" s="172"/>
      <c r="JQM43" s="162"/>
      <c r="JQN43" s="171"/>
      <c r="JQO43" s="171"/>
      <c r="JQP43" s="171"/>
      <c r="JQQ43" s="171"/>
      <c r="JQR43" s="171"/>
      <c r="JQS43" s="171"/>
      <c r="JQT43" s="172"/>
      <c r="JQU43" s="162"/>
      <c r="JQV43" s="171"/>
      <c r="JQW43" s="171"/>
      <c r="JQX43" s="171"/>
      <c r="JQY43" s="171"/>
      <c r="JQZ43" s="171"/>
      <c r="JRA43" s="171"/>
      <c r="JRB43" s="172"/>
      <c r="JRC43" s="162"/>
      <c r="JRD43" s="171"/>
      <c r="JRE43" s="171"/>
      <c r="JRF43" s="171"/>
      <c r="JRG43" s="171"/>
      <c r="JRH43" s="171"/>
      <c r="JRI43" s="171"/>
      <c r="JRJ43" s="172"/>
      <c r="JRK43" s="162"/>
      <c r="JRL43" s="171"/>
      <c r="JRM43" s="171"/>
      <c r="JRN43" s="171"/>
      <c r="JRO43" s="171"/>
      <c r="JRP43" s="171"/>
      <c r="JRQ43" s="171"/>
      <c r="JRR43" s="172"/>
      <c r="JRS43" s="162"/>
      <c r="JRT43" s="171"/>
      <c r="JRU43" s="171"/>
      <c r="JRV43" s="171"/>
      <c r="JRW43" s="171"/>
      <c r="JRX43" s="171"/>
      <c r="JRY43" s="171"/>
      <c r="JRZ43" s="172"/>
      <c r="JSA43" s="162"/>
      <c r="JSB43" s="171"/>
      <c r="JSC43" s="171"/>
      <c r="JSD43" s="171"/>
      <c r="JSE43" s="171"/>
      <c r="JSF43" s="171"/>
      <c r="JSG43" s="171"/>
      <c r="JSH43" s="172"/>
      <c r="JSI43" s="162"/>
      <c r="JSJ43" s="171"/>
      <c r="JSK43" s="171"/>
      <c r="JSL43" s="171"/>
      <c r="JSM43" s="171"/>
      <c r="JSN43" s="171"/>
      <c r="JSO43" s="171"/>
      <c r="JSP43" s="172"/>
      <c r="JSQ43" s="162"/>
      <c r="JSR43" s="171"/>
      <c r="JSS43" s="171"/>
      <c r="JST43" s="171"/>
      <c r="JSU43" s="171"/>
      <c r="JSV43" s="171"/>
      <c r="JSW43" s="171"/>
      <c r="JSX43" s="172"/>
      <c r="JSY43" s="162"/>
      <c r="JSZ43" s="171"/>
      <c r="JTA43" s="171"/>
      <c r="JTB43" s="171"/>
      <c r="JTC43" s="171"/>
      <c r="JTD43" s="171"/>
      <c r="JTE43" s="171"/>
      <c r="JTF43" s="172"/>
      <c r="JTG43" s="162"/>
      <c r="JTH43" s="171"/>
      <c r="JTI43" s="171"/>
      <c r="JTJ43" s="171"/>
      <c r="JTK43" s="171"/>
      <c r="JTL43" s="171"/>
      <c r="JTM43" s="171"/>
      <c r="JTN43" s="172"/>
      <c r="JTO43" s="162"/>
      <c r="JTP43" s="171"/>
      <c r="JTQ43" s="171"/>
      <c r="JTR43" s="171"/>
      <c r="JTS43" s="171"/>
      <c r="JTT43" s="171"/>
      <c r="JTU43" s="171"/>
      <c r="JTV43" s="172"/>
      <c r="JTW43" s="162"/>
      <c r="JTX43" s="171"/>
      <c r="JTY43" s="171"/>
      <c r="JTZ43" s="171"/>
      <c r="JUA43" s="171"/>
      <c r="JUB43" s="171"/>
      <c r="JUC43" s="171"/>
      <c r="JUD43" s="172"/>
      <c r="JUE43" s="162"/>
      <c r="JUF43" s="171"/>
      <c r="JUG43" s="171"/>
      <c r="JUH43" s="171"/>
      <c r="JUI43" s="171"/>
      <c r="JUJ43" s="171"/>
      <c r="JUK43" s="171"/>
      <c r="JUL43" s="172"/>
      <c r="JUM43" s="162"/>
      <c r="JUN43" s="171"/>
      <c r="JUO43" s="171"/>
      <c r="JUP43" s="171"/>
      <c r="JUQ43" s="171"/>
      <c r="JUR43" s="171"/>
      <c r="JUS43" s="171"/>
      <c r="JUT43" s="172"/>
      <c r="JUU43" s="162"/>
      <c r="JUV43" s="171"/>
      <c r="JUW43" s="171"/>
      <c r="JUX43" s="171"/>
      <c r="JUY43" s="171"/>
      <c r="JUZ43" s="171"/>
      <c r="JVA43" s="171"/>
      <c r="JVB43" s="172"/>
      <c r="JVC43" s="162"/>
      <c r="JVD43" s="171"/>
      <c r="JVE43" s="171"/>
      <c r="JVF43" s="171"/>
      <c r="JVG43" s="171"/>
      <c r="JVH43" s="171"/>
      <c r="JVI43" s="171"/>
      <c r="JVJ43" s="172"/>
      <c r="JVK43" s="162"/>
      <c r="JVL43" s="171"/>
      <c r="JVM43" s="171"/>
      <c r="JVN43" s="171"/>
      <c r="JVO43" s="171"/>
      <c r="JVP43" s="171"/>
      <c r="JVQ43" s="171"/>
      <c r="JVR43" s="172"/>
      <c r="JVS43" s="162"/>
      <c r="JVT43" s="171"/>
      <c r="JVU43" s="171"/>
      <c r="JVV43" s="171"/>
      <c r="JVW43" s="171"/>
      <c r="JVX43" s="171"/>
      <c r="JVY43" s="171"/>
      <c r="JVZ43" s="172"/>
      <c r="JWA43" s="162"/>
      <c r="JWB43" s="171"/>
      <c r="JWC43" s="171"/>
      <c r="JWD43" s="171"/>
      <c r="JWE43" s="171"/>
      <c r="JWF43" s="171"/>
      <c r="JWG43" s="171"/>
      <c r="JWH43" s="172"/>
      <c r="JWI43" s="162"/>
      <c r="JWJ43" s="171"/>
      <c r="JWK43" s="171"/>
      <c r="JWL43" s="171"/>
      <c r="JWM43" s="171"/>
      <c r="JWN43" s="171"/>
      <c r="JWO43" s="171"/>
      <c r="JWP43" s="172"/>
      <c r="JWQ43" s="162"/>
      <c r="JWR43" s="171"/>
      <c r="JWS43" s="171"/>
      <c r="JWT43" s="171"/>
      <c r="JWU43" s="171"/>
      <c r="JWV43" s="171"/>
      <c r="JWW43" s="171"/>
      <c r="JWX43" s="172"/>
      <c r="JWY43" s="162"/>
      <c r="JWZ43" s="171"/>
      <c r="JXA43" s="171"/>
      <c r="JXB43" s="171"/>
      <c r="JXC43" s="171"/>
      <c r="JXD43" s="171"/>
      <c r="JXE43" s="171"/>
      <c r="JXF43" s="172"/>
      <c r="JXG43" s="162"/>
      <c r="JXH43" s="171"/>
      <c r="JXI43" s="171"/>
      <c r="JXJ43" s="171"/>
      <c r="JXK43" s="171"/>
      <c r="JXL43" s="171"/>
      <c r="JXM43" s="171"/>
      <c r="JXN43" s="172"/>
      <c r="JXO43" s="162"/>
      <c r="JXP43" s="171"/>
      <c r="JXQ43" s="171"/>
      <c r="JXR43" s="171"/>
      <c r="JXS43" s="171"/>
      <c r="JXT43" s="171"/>
      <c r="JXU43" s="171"/>
      <c r="JXV43" s="172"/>
      <c r="JXW43" s="162"/>
      <c r="JXX43" s="171"/>
      <c r="JXY43" s="171"/>
      <c r="JXZ43" s="171"/>
      <c r="JYA43" s="171"/>
      <c r="JYB43" s="171"/>
      <c r="JYC43" s="171"/>
      <c r="JYD43" s="172"/>
      <c r="JYE43" s="162"/>
      <c r="JYF43" s="171"/>
      <c r="JYG43" s="171"/>
      <c r="JYH43" s="171"/>
      <c r="JYI43" s="171"/>
      <c r="JYJ43" s="171"/>
      <c r="JYK43" s="171"/>
      <c r="JYL43" s="172"/>
      <c r="JYM43" s="162"/>
      <c r="JYN43" s="171"/>
      <c r="JYO43" s="171"/>
      <c r="JYP43" s="171"/>
      <c r="JYQ43" s="171"/>
      <c r="JYR43" s="171"/>
      <c r="JYS43" s="171"/>
      <c r="JYT43" s="172"/>
      <c r="JYU43" s="162"/>
      <c r="JYV43" s="171"/>
      <c r="JYW43" s="171"/>
      <c r="JYX43" s="171"/>
      <c r="JYY43" s="171"/>
      <c r="JYZ43" s="171"/>
      <c r="JZA43" s="171"/>
      <c r="JZB43" s="172"/>
      <c r="JZC43" s="162"/>
      <c r="JZD43" s="171"/>
      <c r="JZE43" s="171"/>
      <c r="JZF43" s="171"/>
      <c r="JZG43" s="171"/>
      <c r="JZH43" s="171"/>
      <c r="JZI43" s="171"/>
      <c r="JZJ43" s="172"/>
      <c r="JZK43" s="162"/>
      <c r="JZL43" s="171"/>
      <c r="JZM43" s="171"/>
      <c r="JZN43" s="171"/>
      <c r="JZO43" s="171"/>
      <c r="JZP43" s="171"/>
      <c r="JZQ43" s="171"/>
      <c r="JZR43" s="172"/>
      <c r="JZS43" s="162"/>
      <c r="JZT43" s="171"/>
      <c r="JZU43" s="171"/>
      <c r="JZV43" s="171"/>
      <c r="JZW43" s="171"/>
      <c r="JZX43" s="171"/>
      <c r="JZY43" s="171"/>
      <c r="JZZ43" s="172"/>
      <c r="KAA43" s="162"/>
      <c r="KAB43" s="171"/>
      <c r="KAC43" s="171"/>
      <c r="KAD43" s="171"/>
      <c r="KAE43" s="171"/>
      <c r="KAF43" s="171"/>
      <c r="KAG43" s="171"/>
      <c r="KAH43" s="172"/>
      <c r="KAI43" s="162"/>
      <c r="KAJ43" s="171"/>
      <c r="KAK43" s="171"/>
      <c r="KAL43" s="171"/>
      <c r="KAM43" s="171"/>
      <c r="KAN43" s="171"/>
      <c r="KAO43" s="171"/>
      <c r="KAP43" s="172"/>
      <c r="KAQ43" s="162"/>
      <c r="KAR43" s="171"/>
      <c r="KAS43" s="171"/>
      <c r="KAT43" s="171"/>
      <c r="KAU43" s="171"/>
      <c r="KAV43" s="171"/>
      <c r="KAW43" s="171"/>
      <c r="KAX43" s="172"/>
      <c r="KAY43" s="162"/>
      <c r="KAZ43" s="171"/>
      <c r="KBA43" s="171"/>
      <c r="KBB43" s="171"/>
      <c r="KBC43" s="171"/>
      <c r="KBD43" s="171"/>
      <c r="KBE43" s="171"/>
      <c r="KBF43" s="172"/>
      <c r="KBG43" s="162"/>
      <c r="KBH43" s="171"/>
      <c r="KBI43" s="171"/>
      <c r="KBJ43" s="171"/>
      <c r="KBK43" s="171"/>
      <c r="KBL43" s="171"/>
      <c r="KBM43" s="171"/>
      <c r="KBN43" s="172"/>
      <c r="KBO43" s="162"/>
      <c r="KBP43" s="171"/>
      <c r="KBQ43" s="171"/>
      <c r="KBR43" s="171"/>
      <c r="KBS43" s="171"/>
      <c r="KBT43" s="171"/>
      <c r="KBU43" s="171"/>
      <c r="KBV43" s="172"/>
      <c r="KBW43" s="162"/>
      <c r="KBX43" s="171"/>
      <c r="KBY43" s="171"/>
      <c r="KBZ43" s="171"/>
      <c r="KCA43" s="171"/>
      <c r="KCB43" s="171"/>
      <c r="KCC43" s="171"/>
      <c r="KCD43" s="172"/>
      <c r="KCE43" s="162"/>
      <c r="KCF43" s="171"/>
      <c r="KCG43" s="171"/>
      <c r="KCH43" s="171"/>
      <c r="KCI43" s="171"/>
      <c r="KCJ43" s="171"/>
      <c r="KCK43" s="171"/>
      <c r="KCL43" s="172"/>
      <c r="KCM43" s="162"/>
      <c r="KCN43" s="171"/>
      <c r="KCO43" s="171"/>
      <c r="KCP43" s="171"/>
      <c r="KCQ43" s="171"/>
      <c r="KCR43" s="171"/>
      <c r="KCS43" s="171"/>
      <c r="KCT43" s="172"/>
      <c r="KCU43" s="162"/>
      <c r="KCV43" s="171"/>
      <c r="KCW43" s="171"/>
      <c r="KCX43" s="171"/>
      <c r="KCY43" s="171"/>
      <c r="KCZ43" s="171"/>
      <c r="KDA43" s="171"/>
      <c r="KDB43" s="172"/>
      <c r="KDC43" s="162"/>
      <c r="KDD43" s="171"/>
      <c r="KDE43" s="171"/>
      <c r="KDF43" s="171"/>
      <c r="KDG43" s="171"/>
      <c r="KDH43" s="171"/>
      <c r="KDI43" s="171"/>
      <c r="KDJ43" s="172"/>
      <c r="KDK43" s="162"/>
      <c r="KDL43" s="171"/>
      <c r="KDM43" s="171"/>
      <c r="KDN43" s="171"/>
      <c r="KDO43" s="171"/>
      <c r="KDP43" s="171"/>
      <c r="KDQ43" s="171"/>
      <c r="KDR43" s="172"/>
      <c r="KDS43" s="162"/>
      <c r="KDT43" s="171"/>
      <c r="KDU43" s="171"/>
      <c r="KDV43" s="171"/>
      <c r="KDW43" s="171"/>
      <c r="KDX43" s="171"/>
      <c r="KDY43" s="171"/>
      <c r="KDZ43" s="172"/>
      <c r="KEA43" s="162"/>
      <c r="KEB43" s="171"/>
      <c r="KEC43" s="171"/>
      <c r="KED43" s="171"/>
      <c r="KEE43" s="171"/>
      <c r="KEF43" s="171"/>
      <c r="KEG43" s="171"/>
      <c r="KEH43" s="172"/>
      <c r="KEI43" s="162"/>
      <c r="KEJ43" s="171"/>
      <c r="KEK43" s="171"/>
      <c r="KEL43" s="171"/>
      <c r="KEM43" s="171"/>
      <c r="KEN43" s="171"/>
      <c r="KEO43" s="171"/>
      <c r="KEP43" s="172"/>
      <c r="KEQ43" s="162"/>
      <c r="KER43" s="171"/>
      <c r="KES43" s="171"/>
      <c r="KET43" s="171"/>
      <c r="KEU43" s="171"/>
      <c r="KEV43" s="171"/>
      <c r="KEW43" s="171"/>
      <c r="KEX43" s="172"/>
      <c r="KEY43" s="162"/>
      <c r="KEZ43" s="171"/>
      <c r="KFA43" s="171"/>
      <c r="KFB43" s="171"/>
      <c r="KFC43" s="171"/>
      <c r="KFD43" s="171"/>
      <c r="KFE43" s="171"/>
      <c r="KFF43" s="172"/>
      <c r="KFG43" s="162"/>
      <c r="KFH43" s="171"/>
      <c r="KFI43" s="171"/>
      <c r="KFJ43" s="171"/>
      <c r="KFK43" s="171"/>
      <c r="KFL43" s="171"/>
      <c r="KFM43" s="171"/>
      <c r="KFN43" s="172"/>
      <c r="KFO43" s="162"/>
      <c r="KFP43" s="171"/>
      <c r="KFQ43" s="171"/>
      <c r="KFR43" s="171"/>
      <c r="KFS43" s="171"/>
      <c r="KFT43" s="171"/>
      <c r="KFU43" s="171"/>
      <c r="KFV43" s="172"/>
      <c r="KFW43" s="162"/>
      <c r="KFX43" s="171"/>
      <c r="KFY43" s="171"/>
      <c r="KFZ43" s="171"/>
      <c r="KGA43" s="171"/>
      <c r="KGB43" s="171"/>
      <c r="KGC43" s="171"/>
      <c r="KGD43" s="172"/>
      <c r="KGE43" s="162"/>
      <c r="KGF43" s="171"/>
      <c r="KGG43" s="171"/>
      <c r="KGH43" s="171"/>
      <c r="KGI43" s="171"/>
      <c r="KGJ43" s="171"/>
      <c r="KGK43" s="171"/>
      <c r="KGL43" s="172"/>
      <c r="KGM43" s="162"/>
      <c r="KGN43" s="171"/>
      <c r="KGO43" s="171"/>
      <c r="KGP43" s="171"/>
      <c r="KGQ43" s="171"/>
      <c r="KGR43" s="171"/>
      <c r="KGS43" s="171"/>
      <c r="KGT43" s="172"/>
      <c r="KGU43" s="162"/>
      <c r="KGV43" s="171"/>
      <c r="KGW43" s="171"/>
      <c r="KGX43" s="171"/>
      <c r="KGY43" s="171"/>
      <c r="KGZ43" s="171"/>
      <c r="KHA43" s="171"/>
      <c r="KHB43" s="172"/>
      <c r="KHC43" s="162"/>
      <c r="KHD43" s="171"/>
      <c r="KHE43" s="171"/>
      <c r="KHF43" s="171"/>
      <c r="KHG43" s="171"/>
      <c r="KHH43" s="171"/>
      <c r="KHI43" s="171"/>
      <c r="KHJ43" s="172"/>
      <c r="KHK43" s="162"/>
      <c r="KHL43" s="171"/>
      <c r="KHM43" s="171"/>
      <c r="KHN43" s="171"/>
      <c r="KHO43" s="171"/>
      <c r="KHP43" s="171"/>
      <c r="KHQ43" s="171"/>
      <c r="KHR43" s="172"/>
      <c r="KHS43" s="162"/>
      <c r="KHT43" s="171"/>
      <c r="KHU43" s="171"/>
      <c r="KHV43" s="171"/>
      <c r="KHW43" s="171"/>
      <c r="KHX43" s="171"/>
      <c r="KHY43" s="171"/>
      <c r="KHZ43" s="172"/>
      <c r="KIA43" s="162"/>
      <c r="KIB43" s="171"/>
      <c r="KIC43" s="171"/>
      <c r="KID43" s="171"/>
      <c r="KIE43" s="171"/>
      <c r="KIF43" s="171"/>
      <c r="KIG43" s="171"/>
      <c r="KIH43" s="172"/>
      <c r="KII43" s="162"/>
      <c r="KIJ43" s="171"/>
      <c r="KIK43" s="171"/>
      <c r="KIL43" s="171"/>
      <c r="KIM43" s="171"/>
      <c r="KIN43" s="171"/>
      <c r="KIO43" s="171"/>
      <c r="KIP43" s="172"/>
      <c r="KIQ43" s="162"/>
      <c r="KIR43" s="171"/>
      <c r="KIS43" s="171"/>
      <c r="KIT43" s="171"/>
      <c r="KIU43" s="171"/>
      <c r="KIV43" s="171"/>
      <c r="KIW43" s="171"/>
      <c r="KIX43" s="172"/>
      <c r="KIY43" s="162"/>
      <c r="KIZ43" s="171"/>
      <c r="KJA43" s="171"/>
      <c r="KJB43" s="171"/>
      <c r="KJC43" s="171"/>
      <c r="KJD43" s="171"/>
      <c r="KJE43" s="171"/>
      <c r="KJF43" s="172"/>
      <c r="KJG43" s="162"/>
      <c r="KJH43" s="171"/>
      <c r="KJI43" s="171"/>
      <c r="KJJ43" s="171"/>
      <c r="KJK43" s="171"/>
      <c r="KJL43" s="171"/>
      <c r="KJM43" s="171"/>
      <c r="KJN43" s="172"/>
      <c r="KJO43" s="162"/>
      <c r="KJP43" s="171"/>
      <c r="KJQ43" s="171"/>
      <c r="KJR43" s="171"/>
      <c r="KJS43" s="171"/>
      <c r="KJT43" s="171"/>
      <c r="KJU43" s="171"/>
      <c r="KJV43" s="172"/>
      <c r="KJW43" s="162"/>
      <c r="KJX43" s="171"/>
      <c r="KJY43" s="171"/>
      <c r="KJZ43" s="171"/>
      <c r="KKA43" s="171"/>
      <c r="KKB43" s="171"/>
      <c r="KKC43" s="171"/>
      <c r="KKD43" s="172"/>
      <c r="KKE43" s="162"/>
      <c r="KKF43" s="171"/>
      <c r="KKG43" s="171"/>
      <c r="KKH43" s="171"/>
      <c r="KKI43" s="171"/>
      <c r="KKJ43" s="171"/>
      <c r="KKK43" s="171"/>
      <c r="KKL43" s="172"/>
      <c r="KKM43" s="162"/>
      <c r="KKN43" s="171"/>
      <c r="KKO43" s="171"/>
      <c r="KKP43" s="171"/>
      <c r="KKQ43" s="171"/>
      <c r="KKR43" s="171"/>
      <c r="KKS43" s="171"/>
      <c r="KKT43" s="172"/>
      <c r="KKU43" s="162"/>
      <c r="KKV43" s="171"/>
      <c r="KKW43" s="171"/>
      <c r="KKX43" s="171"/>
      <c r="KKY43" s="171"/>
      <c r="KKZ43" s="171"/>
      <c r="KLA43" s="171"/>
      <c r="KLB43" s="172"/>
      <c r="KLC43" s="162"/>
      <c r="KLD43" s="171"/>
      <c r="KLE43" s="171"/>
      <c r="KLF43" s="171"/>
      <c r="KLG43" s="171"/>
      <c r="KLH43" s="171"/>
      <c r="KLI43" s="171"/>
      <c r="KLJ43" s="172"/>
      <c r="KLK43" s="162"/>
      <c r="KLL43" s="171"/>
      <c r="KLM43" s="171"/>
      <c r="KLN43" s="171"/>
      <c r="KLO43" s="171"/>
      <c r="KLP43" s="171"/>
      <c r="KLQ43" s="171"/>
      <c r="KLR43" s="172"/>
      <c r="KLS43" s="162"/>
      <c r="KLT43" s="171"/>
      <c r="KLU43" s="171"/>
      <c r="KLV43" s="171"/>
      <c r="KLW43" s="171"/>
      <c r="KLX43" s="171"/>
      <c r="KLY43" s="171"/>
      <c r="KLZ43" s="172"/>
      <c r="KMA43" s="162"/>
      <c r="KMB43" s="171"/>
      <c r="KMC43" s="171"/>
      <c r="KMD43" s="171"/>
      <c r="KME43" s="171"/>
      <c r="KMF43" s="171"/>
      <c r="KMG43" s="171"/>
      <c r="KMH43" s="172"/>
      <c r="KMI43" s="162"/>
      <c r="KMJ43" s="171"/>
      <c r="KMK43" s="171"/>
      <c r="KML43" s="171"/>
      <c r="KMM43" s="171"/>
      <c r="KMN43" s="171"/>
      <c r="KMO43" s="171"/>
      <c r="KMP43" s="172"/>
      <c r="KMQ43" s="162"/>
      <c r="KMR43" s="171"/>
      <c r="KMS43" s="171"/>
      <c r="KMT43" s="171"/>
      <c r="KMU43" s="171"/>
      <c r="KMV43" s="171"/>
      <c r="KMW43" s="171"/>
      <c r="KMX43" s="172"/>
      <c r="KMY43" s="162"/>
      <c r="KMZ43" s="171"/>
      <c r="KNA43" s="171"/>
      <c r="KNB43" s="171"/>
      <c r="KNC43" s="171"/>
      <c r="KND43" s="171"/>
      <c r="KNE43" s="171"/>
      <c r="KNF43" s="172"/>
      <c r="KNG43" s="162"/>
      <c r="KNH43" s="171"/>
      <c r="KNI43" s="171"/>
      <c r="KNJ43" s="171"/>
      <c r="KNK43" s="171"/>
      <c r="KNL43" s="171"/>
      <c r="KNM43" s="171"/>
      <c r="KNN43" s="172"/>
      <c r="KNO43" s="162"/>
      <c r="KNP43" s="171"/>
      <c r="KNQ43" s="171"/>
      <c r="KNR43" s="171"/>
      <c r="KNS43" s="171"/>
      <c r="KNT43" s="171"/>
      <c r="KNU43" s="171"/>
      <c r="KNV43" s="172"/>
      <c r="KNW43" s="162"/>
      <c r="KNX43" s="171"/>
      <c r="KNY43" s="171"/>
      <c r="KNZ43" s="171"/>
      <c r="KOA43" s="171"/>
      <c r="KOB43" s="171"/>
      <c r="KOC43" s="171"/>
      <c r="KOD43" s="172"/>
      <c r="KOE43" s="162"/>
      <c r="KOF43" s="171"/>
      <c r="KOG43" s="171"/>
      <c r="KOH43" s="171"/>
      <c r="KOI43" s="171"/>
      <c r="KOJ43" s="171"/>
      <c r="KOK43" s="171"/>
      <c r="KOL43" s="172"/>
      <c r="KOM43" s="162"/>
      <c r="KON43" s="171"/>
      <c r="KOO43" s="171"/>
      <c r="KOP43" s="171"/>
      <c r="KOQ43" s="171"/>
      <c r="KOR43" s="171"/>
      <c r="KOS43" s="171"/>
      <c r="KOT43" s="172"/>
      <c r="KOU43" s="162"/>
      <c r="KOV43" s="171"/>
      <c r="KOW43" s="171"/>
      <c r="KOX43" s="171"/>
      <c r="KOY43" s="171"/>
      <c r="KOZ43" s="171"/>
      <c r="KPA43" s="171"/>
      <c r="KPB43" s="172"/>
      <c r="KPC43" s="162"/>
      <c r="KPD43" s="171"/>
      <c r="KPE43" s="171"/>
      <c r="KPF43" s="171"/>
      <c r="KPG43" s="171"/>
      <c r="KPH43" s="171"/>
      <c r="KPI43" s="171"/>
      <c r="KPJ43" s="172"/>
      <c r="KPK43" s="162"/>
      <c r="KPL43" s="171"/>
      <c r="KPM43" s="171"/>
      <c r="KPN43" s="171"/>
      <c r="KPO43" s="171"/>
      <c r="KPP43" s="171"/>
      <c r="KPQ43" s="171"/>
      <c r="KPR43" s="172"/>
      <c r="KPS43" s="162"/>
      <c r="KPT43" s="171"/>
      <c r="KPU43" s="171"/>
      <c r="KPV43" s="171"/>
      <c r="KPW43" s="171"/>
      <c r="KPX43" s="171"/>
      <c r="KPY43" s="171"/>
      <c r="KPZ43" s="172"/>
      <c r="KQA43" s="162"/>
      <c r="KQB43" s="171"/>
      <c r="KQC43" s="171"/>
      <c r="KQD43" s="171"/>
      <c r="KQE43" s="171"/>
      <c r="KQF43" s="171"/>
      <c r="KQG43" s="171"/>
      <c r="KQH43" s="172"/>
      <c r="KQI43" s="162"/>
      <c r="KQJ43" s="171"/>
      <c r="KQK43" s="171"/>
      <c r="KQL43" s="171"/>
      <c r="KQM43" s="171"/>
      <c r="KQN43" s="171"/>
      <c r="KQO43" s="171"/>
      <c r="KQP43" s="172"/>
      <c r="KQQ43" s="162"/>
      <c r="KQR43" s="171"/>
      <c r="KQS43" s="171"/>
      <c r="KQT43" s="171"/>
      <c r="KQU43" s="171"/>
      <c r="KQV43" s="171"/>
      <c r="KQW43" s="171"/>
      <c r="KQX43" s="172"/>
      <c r="KQY43" s="162"/>
      <c r="KQZ43" s="171"/>
      <c r="KRA43" s="171"/>
      <c r="KRB43" s="171"/>
      <c r="KRC43" s="171"/>
      <c r="KRD43" s="171"/>
      <c r="KRE43" s="171"/>
      <c r="KRF43" s="172"/>
      <c r="KRG43" s="162"/>
      <c r="KRH43" s="171"/>
      <c r="KRI43" s="171"/>
      <c r="KRJ43" s="171"/>
      <c r="KRK43" s="171"/>
      <c r="KRL43" s="171"/>
      <c r="KRM43" s="171"/>
      <c r="KRN43" s="172"/>
      <c r="KRO43" s="162"/>
      <c r="KRP43" s="171"/>
      <c r="KRQ43" s="171"/>
      <c r="KRR43" s="171"/>
      <c r="KRS43" s="171"/>
      <c r="KRT43" s="171"/>
      <c r="KRU43" s="171"/>
      <c r="KRV43" s="172"/>
      <c r="KRW43" s="162"/>
      <c r="KRX43" s="171"/>
      <c r="KRY43" s="171"/>
      <c r="KRZ43" s="171"/>
      <c r="KSA43" s="171"/>
      <c r="KSB43" s="171"/>
      <c r="KSC43" s="171"/>
      <c r="KSD43" s="172"/>
      <c r="KSE43" s="162"/>
      <c r="KSF43" s="171"/>
      <c r="KSG43" s="171"/>
      <c r="KSH43" s="171"/>
      <c r="KSI43" s="171"/>
      <c r="KSJ43" s="171"/>
      <c r="KSK43" s="171"/>
      <c r="KSL43" s="172"/>
      <c r="KSM43" s="162"/>
      <c r="KSN43" s="171"/>
      <c r="KSO43" s="171"/>
      <c r="KSP43" s="171"/>
      <c r="KSQ43" s="171"/>
      <c r="KSR43" s="171"/>
      <c r="KSS43" s="171"/>
      <c r="KST43" s="172"/>
      <c r="KSU43" s="162"/>
      <c r="KSV43" s="171"/>
      <c r="KSW43" s="171"/>
      <c r="KSX43" s="171"/>
      <c r="KSY43" s="171"/>
      <c r="KSZ43" s="171"/>
      <c r="KTA43" s="171"/>
      <c r="KTB43" s="172"/>
      <c r="KTC43" s="162"/>
      <c r="KTD43" s="171"/>
      <c r="KTE43" s="171"/>
      <c r="KTF43" s="171"/>
      <c r="KTG43" s="171"/>
      <c r="KTH43" s="171"/>
      <c r="KTI43" s="171"/>
      <c r="KTJ43" s="172"/>
      <c r="KTK43" s="162"/>
      <c r="KTL43" s="171"/>
      <c r="KTM43" s="171"/>
      <c r="KTN43" s="171"/>
      <c r="KTO43" s="171"/>
      <c r="KTP43" s="171"/>
      <c r="KTQ43" s="171"/>
      <c r="KTR43" s="172"/>
      <c r="KTS43" s="162"/>
      <c r="KTT43" s="171"/>
      <c r="KTU43" s="171"/>
      <c r="KTV43" s="171"/>
      <c r="KTW43" s="171"/>
      <c r="KTX43" s="171"/>
      <c r="KTY43" s="171"/>
      <c r="KTZ43" s="172"/>
      <c r="KUA43" s="162"/>
      <c r="KUB43" s="171"/>
      <c r="KUC43" s="171"/>
      <c r="KUD43" s="171"/>
      <c r="KUE43" s="171"/>
      <c r="KUF43" s="171"/>
      <c r="KUG43" s="171"/>
      <c r="KUH43" s="172"/>
      <c r="KUI43" s="162"/>
      <c r="KUJ43" s="171"/>
      <c r="KUK43" s="171"/>
      <c r="KUL43" s="171"/>
      <c r="KUM43" s="171"/>
      <c r="KUN43" s="171"/>
      <c r="KUO43" s="171"/>
      <c r="KUP43" s="172"/>
      <c r="KUQ43" s="162"/>
      <c r="KUR43" s="171"/>
      <c r="KUS43" s="171"/>
      <c r="KUT43" s="171"/>
      <c r="KUU43" s="171"/>
      <c r="KUV43" s="171"/>
      <c r="KUW43" s="171"/>
      <c r="KUX43" s="172"/>
      <c r="KUY43" s="162"/>
      <c r="KUZ43" s="171"/>
      <c r="KVA43" s="171"/>
      <c r="KVB43" s="171"/>
      <c r="KVC43" s="171"/>
      <c r="KVD43" s="171"/>
      <c r="KVE43" s="171"/>
      <c r="KVF43" s="172"/>
      <c r="KVG43" s="162"/>
      <c r="KVH43" s="171"/>
      <c r="KVI43" s="171"/>
      <c r="KVJ43" s="171"/>
      <c r="KVK43" s="171"/>
      <c r="KVL43" s="171"/>
      <c r="KVM43" s="171"/>
      <c r="KVN43" s="172"/>
      <c r="KVO43" s="162"/>
      <c r="KVP43" s="171"/>
      <c r="KVQ43" s="171"/>
      <c r="KVR43" s="171"/>
      <c r="KVS43" s="171"/>
      <c r="KVT43" s="171"/>
      <c r="KVU43" s="171"/>
      <c r="KVV43" s="172"/>
      <c r="KVW43" s="162"/>
      <c r="KVX43" s="171"/>
      <c r="KVY43" s="171"/>
      <c r="KVZ43" s="171"/>
      <c r="KWA43" s="171"/>
      <c r="KWB43" s="171"/>
      <c r="KWC43" s="171"/>
      <c r="KWD43" s="172"/>
      <c r="KWE43" s="162"/>
      <c r="KWF43" s="171"/>
      <c r="KWG43" s="171"/>
      <c r="KWH43" s="171"/>
      <c r="KWI43" s="171"/>
      <c r="KWJ43" s="171"/>
      <c r="KWK43" s="171"/>
      <c r="KWL43" s="172"/>
      <c r="KWM43" s="162"/>
      <c r="KWN43" s="171"/>
      <c r="KWO43" s="171"/>
      <c r="KWP43" s="171"/>
      <c r="KWQ43" s="171"/>
      <c r="KWR43" s="171"/>
      <c r="KWS43" s="171"/>
      <c r="KWT43" s="172"/>
      <c r="KWU43" s="162"/>
      <c r="KWV43" s="171"/>
      <c r="KWW43" s="171"/>
      <c r="KWX43" s="171"/>
      <c r="KWY43" s="171"/>
      <c r="KWZ43" s="171"/>
      <c r="KXA43" s="171"/>
      <c r="KXB43" s="172"/>
      <c r="KXC43" s="162"/>
      <c r="KXD43" s="171"/>
      <c r="KXE43" s="171"/>
      <c r="KXF43" s="171"/>
      <c r="KXG43" s="171"/>
      <c r="KXH43" s="171"/>
      <c r="KXI43" s="171"/>
      <c r="KXJ43" s="172"/>
      <c r="KXK43" s="162"/>
      <c r="KXL43" s="171"/>
      <c r="KXM43" s="171"/>
      <c r="KXN43" s="171"/>
      <c r="KXO43" s="171"/>
      <c r="KXP43" s="171"/>
      <c r="KXQ43" s="171"/>
      <c r="KXR43" s="172"/>
      <c r="KXS43" s="162"/>
      <c r="KXT43" s="171"/>
      <c r="KXU43" s="171"/>
      <c r="KXV43" s="171"/>
      <c r="KXW43" s="171"/>
      <c r="KXX43" s="171"/>
      <c r="KXY43" s="171"/>
      <c r="KXZ43" s="172"/>
      <c r="KYA43" s="162"/>
      <c r="KYB43" s="171"/>
      <c r="KYC43" s="171"/>
      <c r="KYD43" s="171"/>
      <c r="KYE43" s="171"/>
      <c r="KYF43" s="171"/>
      <c r="KYG43" s="171"/>
      <c r="KYH43" s="172"/>
      <c r="KYI43" s="162"/>
      <c r="KYJ43" s="171"/>
      <c r="KYK43" s="171"/>
      <c r="KYL43" s="171"/>
      <c r="KYM43" s="171"/>
      <c r="KYN43" s="171"/>
      <c r="KYO43" s="171"/>
      <c r="KYP43" s="172"/>
      <c r="KYQ43" s="162"/>
      <c r="KYR43" s="171"/>
      <c r="KYS43" s="171"/>
      <c r="KYT43" s="171"/>
      <c r="KYU43" s="171"/>
      <c r="KYV43" s="171"/>
      <c r="KYW43" s="171"/>
      <c r="KYX43" s="172"/>
      <c r="KYY43" s="162"/>
      <c r="KYZ43" s="171"/>
      <c r="KZA43" s="171"/>
      <c r="KZB43" s="171"/>
      <c r="KZC43" s="171"/>
      <c r="KZD43" s="171"/>
      <c r="KZE43" s="171"/>
      <c r="KZF43" s="172"/>
      <c r="KZG43" s="162"/>
      <c r="KZH43" s="171"/>
      <c r="KZI43" s="171"/>
      <c r="KZJ43" s="171"/>
      <c r="KZK43" s="171"/>
      <c r="KZL43" s="171"/>
      <c r="KZM43" s="171"/>
      <c r="KZN43" s="172"/>
      <c r="KZO43" s="162"/>
      <c r="KZP43" s="171"/>
      <c r="KZQ43" s="171"/>
      <c r="KZR43" s="171"/>
      <c r="KZS43" s="171"/>
      <c r="KZT43" s="171"/>
      <c r="KZU43" s="171"/>
      <c r="KZV43" s="172"/>
      <c r="KZW43" s="162"/>
      <c r="KZX43" s="171"/>
      <c r="KZY43" s="171"/>
      <c r="KZZ43" s="171"/>
      <c r="LAA43" s="171"/>
      <c r="LAB43" s="171"/>
      <c r="LAC43" s="171"/>
      <c r="LAD43" s="172"/>
      <c r="LAE43" s="162"/>
      <c r="LAF43" s="171"/>
      <c r="LAG43" s="171"/>
      <c r="LAH43" s="171"/>
      <c r="LAI43" s="171"/>
      <c r="LAJ43" s="171"/>
      <c r="LAK43" s="171"/>
      <c r="LAL43" s="172"/>
      <c r="LAM43" s="162"/>
      <c r="LAN43" s="171"/>
      <c r="LAO43" s="171"/>
      <c r="LAP43" s="171"/>
      <c r="LAQ43" s="171"/>
      <c r="LAR43" s="171"/>
      <c r="LAS43" s="171"/>
      <c r="LAT43" s="172"/>
      <c r="LAU43" s="162"/>
      <c r="LAV43" s="171"/>
      <c r="LAW43" s="171"/>
      <c r="LAX43" s="171"/>
      <c r="LAY43" s="171"/>
      <c r="LAZ43" s="171"/>
      <c r="LBA43" s="171"/>
      <c r="LBB43" s="172"/>
      <c r="LBC43" s="162"/>
      <c r="LBD43" s="171"/>
      <c r="LBE43" s="171"/>
      <c r="LBF43" s="171"/>
      <c r="LBG43" s="171"/>
      <c r="LBH43" s="171"/>
      <c r="LBI43" s="171"/>
      <c r="LBJ43" s="172"/>
      <c r="LBK43" s="162"/>
      <c r="LBL43" s="171"/>
      <c r="LBM43" s="171"/>
      <c r="LBN43" s="171"/>
      <c r="LBO43" s="171"/>
      <c r="LBP43" s="171"/>
      <c r="LBQ43" s="171"/>
      <c r="LBR43" s="172"/>
      <c r="LBS43" s="162"/>
      <c r="LBT43" s="171"/>
      <c r="LBU43" s="171"/>
      <c r="LBV43" s="171"/>
      <c r="LBW43" s="171"/>
      <c r="LBX43" s="171"/>
      <c r="LBY43" s="171"/>
      <c r="LBZ43" s="172"/>
      <c r="LCA43" s="162"/>
      <c r="LCB43" s="171"/>
      <c r="LCC43" s="171"/>
      <c r="LCD43" s="171"/>
      <c r="LCE43" s="171"/>
      <c r="LCF43" s="171"/>
      <c r="LCG43" s="171"/>
      <c r="LCH43" s="172"/>
      <c r="LCI43" s="162"/>
      <c r="LCJ43" s="171"/>
      <c r="LCK43" s="171"/>
      <c r="LCL43" s="171"/>
      <c r="LCM43" s="171"/>
      <c r="LCN43" s="171"/>
      <c r="LCO43" s="171"/>
      <c r="LCP43" s="172"/>
      <c r="LCQ43" s="162"/>
      <c r="LCR43" s="171"/>
      <c r="LCS43" s="171"/>
      <c r="LCT43" s="171"/>
      <c r="LCU43" s="171"/>
      <c r="LCV43" s="171"/>
      <c r="LCW43" s="171"/>
      <c r="LCX43" s="172"/>
      <c r="LCY43" s="162"/>
      <c r="LCZ43" s="171"/>
      <c r="LDA43" s="171"/>
      <c r="LDB43" s="171"/>
      <c r="LDC43" s="171"/>
      <c r="LDD43" s="171"/>
      <c r="LDE43" s="171"/>
      <c r="LDF43" s="172"/>
      <c r="LDG43" s="162"/>
      <c r="LDH43" s="171"/>
      <c r="LDI43" s="171"/>
      <c r="LDJ43" s="171"/>
      <c r="LDK43" s="171"/>
      <c r="LDL43" s="171"/>
      <c r="LDM43" s="171"/>
      <c r="LDN43" s="172"/>
      <c r="LDO43" s="162"/>
      <c r="LDP43" s="171"/>
      <c r="LDQ43" s="171"/>
      <c r="LDR43" s="171"/>
      <c r="LDS43" s="171"/>
      <c r="LDT43" s="171"/>
      <c r="LDU43" s="171"/>
      <c r="LDV43" s="172"/>
      <c r="LDW43" s="162"/>
      <c r="LDX43" s="171"/>
      <c r="LDY43" s="171"/>
      <c r="LDZ43" s="171"/>
      <c r="LEA43" s="171"/>
      <c r="LEB43" s="171"/>
      <c r="LEC43" s="171"/>
      <c r="LED43" s="172"/>
      <c r="LEE43" s="162"/>
      <c r="LEF43" s="171"/>
      <c r="LEG43" s="171"/>
      <c r="LEH43" s="171"/>
      <c r="LEI43" s="171"/>
      <c r="LEJ43" s="171"/>
      <c r="LEK43" s="171"/>
      <c r="LEL43" s="172"/>
      <c r="LEM43" s="162"/>
      <c r="LEN43" s="171"/>
      <c r="LEO43" s="171"/>
      <c r="LEP43" s="171"/>
      <c r="LEQ43" s="171"/>
      <c r="LER43" s="171"/>
      <c r="LES43" s="171"/>
      <c r="LET43" s="172"/>
      <c r="LEU43" s="162"/>
      <c r="LEV43" s="171"/>
      <c r="LEW43" s="171"/>
      <c r="LEX43" s="171"/>
      <c r="LEY43" s="171"/>
      <c r="LEZ43" s="171"/>
      <c r="LFA43" s="171"/>
      <c r="LFB43" s="172"/>
      <c r="LFC43" s="162"/>
      <c r="LFD43" s="171"/>
      <c r="LFE43" s="171"/>
      <c r="LFF43" s="171"/>
      <c r="LFG43" s="171"/>
      <c r="LFH43" s="171"/>
      <c r="LFI43" s="171"/>
      <c r="LFJ43" s="172"/>
      <c r="LFK43" s="162"/>
      <c r="LFL43" s="171"/>
      <c r="LFM43" s="171"/>
      <c r="LFN43" s="171"/>
      <c r="LFO43" s="171"/>
      <c r="LFP43" s="171"/>
      <c r="LFQ43" s="171"/>
      <c r="LFR43" s="172"/>
      <c r="LFS43" s="162"/>
      <c r="LFT43" s="171"/>
      <c r="LFU43" s="171"/>
      <c r="LFV43" s="171"/>
      <c r="LFW43" s="171"/>
      <c r="LFX43" s="171"/>
      <c r="LFY43" s="171"/>
      <c r="LFZ43" s="172"/>
      <c r="LGA43" s="162"/>
      <c r="LGB43" s="171"/>
      <c r="LGC43" s="171"/>
      <c r="LGD43" s="171"/>
      <c r="LGE43" s="171"/>
      <c r="LGF43" s="171"/>
      <c r="LGG43" s="171"/>
      <c r="LGH43" s="172"/>
      <c r="LGI43" s="162"/>
      <c r="LGJ43" s="171"/>
      <c r="LGK43" s="171"/>
      <c r="LGL43" s="171"/>
      <c r="LGM43" s="171"/>
      <c r="LGN43" s="171"/>
      <c r="LGO43" s="171"/>
      <c r="LGP43" s="172"/>
      <c r="LGQ43" s="162"/>
      <c r="LGR43" s="171"/>
      <c r="LGS43" s="171"/>
      <c r="LGT43" s="171"/>
      <c r="LGU43" s="171"/>
      <c r="LGV43" s="171"/>
      <c r="LGW43" s="171"/>
      <c r="LGX43" s="172"/>
      <c r="LGY43" s="162"/>
      <c r="LGZ43" s="171"/>
      <c r="LHA43" s="171"/>
      <c r="LHB43" s="171"/>
      <c r="LHC43" s="171"/>
      <c r="LHD43" s="171"/>
      <c r="LHE43" s="171"/>
      <c r="LHF43" s="172"/>
      <c r="LHG43" s="162"/>
      <c r="LHH43" s="171"/>
      <c r="LHI43" s="171"/>
      <c r="LHJ43" s="171"/>
      <c r="LHK43" s="171"/>
      <c r="LHL43" s="171"/>
      <c r="LHM43" s="171"/>
      <c r="LHN43" s="172"/>
      <c r="LHO43" s="162"/>
      <c r="LHP43" s="171"/>
      <c r="LHQ43" s="171"/>
      <c r="LHR43" s="171"/>
      <c r="LHS43" s="171"/>
      <c r="LHT43" s="171"/>
      <c r="LHU43" s="171"/>
      <c r="LHV43" s="172"/>
      <c r="LHW43" s="162"/>
      <c r="LHX43" s="171"/>
      <c r="LHY43" s="171"/>
      <c r="LHZ43" s="171"/>
      <c r="LIA43" s="171"/>
      <c r="LIB43" s="171"/>
      <c r="LIC43" s="171"/>
      <c r="LID43" s="172"/>
      <c r="LIE43" s="162"/>
      <c r="LIF43" s="171"/>
      <c r="LIG43" s="171"/>
      <c r="LIH43" s="171"/>
      <c r="LII43" s="171"/>
      <c r="LIJ43" s="171"/>
      <c r="LIK43" s="171"/>
      <c r="LIL43" s="172"/>
      <c r="LIM43" s="162"/>
      <c r="LIN43" s="171"/>
      <c r="LIO43" s="171"/>
      <c r="LIP43" s="171"/>
      <c r="LIQ43" s="171"/>
      <c r="LIR43" s="171"/>
      <c r="LIS43" s="171"/>
      <c r="LIT43" s="172"/>
      <c r="LIU43" s="162"/>
      <c r="LIV43" s="171"/>
      <c r="LIW43" s="171"/>
      <c r="LIX43" s="171"/>
      <c r="LIY43" s="171"/>
      <c r="LIZ43" s="171"/>
      <c r="LJA43" s="171"/>
      <c r="LJB43" s="172"/>
      <c r="LJC43" s="162"/>
      <c r="LJD43" s="171"/>
      <c r="LJE43" s="171"/>
      <c r="LJF43" s="171"/>
      <c r="LJG43" s="171"/>
      <c r="LJH43" s="171"/>
      <c r="LJI43" s="171"/>
      <c r="LJJ43" s="172"/>
      <c r="LJK43" s="162"/>
      <c r="LJL43" s="171"/>
      <c r="LJM43" s="171"/>
      <c r="LJN43" s="171"/>
      <c r="LJO43" s="171"/>
      <c r="LJP43" s="171"/>
      <c r="LJQ43" s="171"/>
      <c r="LJR43" s="172"/>
      <c r="LJS43" s="162"/>
      <c r="LJT43" s="171"/>
      <c r="LJU43" s="171"/>
      <c r="LJV43" s="171"/>
      <c r="LJW43" s="171"/>
      <c r="LJX43" s="171"/>
      <c r="LJY43" s="171"/>
      <c r="LJZ43" s="172"/>
      <c r="LKA43" s="162"/>
      <c r="LKB43" s="171"/>
      <c r="LKC43" s="171"/>
      <c r="LKD43" s="171"/>
      <c r="LKE43" s="171"/>
      <c r="LKF43" s="171"/>
      <c r="LKG43" s="171"/>
      <c r="LKH43" s="172"/>
      <c r="LKI43" s="162"/>
      <c r="LKJ43" s="171"/>
      <c r="LKK43" s="171"/>
      <c r="LKL43" s="171"/>
      <c r="LKM43" s="171"/>
      <c r="LKN43" s="171"/>
      <c r="LKO43" s="171"/>
      <c r="LKP43" s="172"/>
      <c r="LKQ43" s="162"/>
      <c r="LKR43" s="171"/>
      <c r="LKS43" s="171"/>
      <c r="LKT43" s="171"/>
      <c r="LKU43" s="171"/>
      <c r="LKV43" s="171"/>
      <c r="LKW43" s="171"/>
      <c r="LKX43" s="172"/>
      <c r="LKY43" s="162"/>
      <c r="LKZ43" s="171"/>
      <c r="LLA43" s="171"/>
      <c r="LLB43" s="171"/>
      <c r="LLC43" s="171"/>
      <c r="LLD43" s="171"/>
      <c r="LLE43" s="171"/>
      <c r="LLF43" s="172"/>
      <c r="LLG43" s="162"/>
      <c r="LLH43" s="171"/>
      <c r="LLI43" s="171"/>
      <c r="LLJ43" s="171"/>
      <c r="LLK43" s="171"/>
      <c r="LLL43" s="171"/>
      <c r="LLM43" s="171"/>
      <c r="LLN43" s="172"/>
      <c r="LLO43" s="162"/>
      <c r="LLP43" s="171"/>
      <c r="LLQ43" s="171"/>
      <c r="LLR43" s="171"/>
      <c r="LLS43" s="171"/>
      <c r="LLT43" s="171"/>
      <c r="LLU43" s="171"/>
      <c r="LLV43" s="172"/>
      <c r="LLW43" s="162"/>
      <c r="LLX43" s="171"/>
      <c r="LLY43" s="171"/>
      <c r="LLZ43" s="171"/>
      <c r="LMA43" s="171"/>
      <c r="LMB43" s="171"/>
      <c r="LMC43" s="171"/>
      <c r="LMD43" s="172"/>
      <c r="LME43" s="162"/>
      <c r="LMF43" s="171"/>
      <c r="LMG43" s="171"/>
      <c r="LMH43" s="171"/>
      <c r="LMI43" s="171"/>
      <c r="LMJ43" s="171"/>
      <c r="LMK43" s="171"/>
      <c r="LML43" s="172"/>
      <c r="LMM43" s="162"/>
      <c r="LMN43" s="171"/>
      <c r="LMO43" s="171"/>
      <c r="LMP43" s="171"/>
      <c r="LMQ43" s="171"/>
      <c r="LMR43" s="171"/>
      <c r="LMS43" s="171"/>
      <c r="LMT43" s="172"/>
      <c r="LMU43" s="162"/>
      <c r="LMV43" s="171"/>
      <c r="LMW43" s="171"/>
      <c r="LMX43" s="171"/>
      <c r="LMY43" s="171"/>
      <c r="LMZ43" s="171"/>
      <c r="LNA43" s="171"/>
      <c r="LNB43" s="172"/>
      <c r="LNC43" s="162"/>
      <c r="LND43" s="171"/>
      <c r="LNE43" s="171"/>
      <c r="LNF43" s="171"/>
      <c r="LNG43" s="171"/>
      <c r="LNH43" s="171"/>
      <c r="LNI43" s="171"/>
      <c r="LNJ43" s="172"/>
      <c r="LNK43" s="162"/>
      <c r="LNL43" s="171"/>
      <c r="LNM43" s="171"/>
      <c r="LNN43" s="171"/>
      <c r="LNO43" s="171"/>
      <c r="LNP43" s="171"/>
      <c r="LNQ43" s="171"/>
      <c r="LNR43" s="172"/>
      <c r="LNS43" s="162"/>
      <c r="LNT43" s="171"/>
      <c r="LNU43" s="171"/>
      <c r="LNV43" s="171"/>
      <c r="LNW43" s="171"/>
      <c r="LNX43" s="171"/>
      <c r="LNY43" s="171"/>
      <c r="LNZ43" s="172"/>
      <c r="LOA43" s="162"/>
      <c r="LOB43" s="171"/>
      <c r="LOC43" s="171"/>
      <c r="LOD43" s="171"/>
      <c r="LOE43" s="171"/>
      <c r="LOF43" s="171"/>
      <c r="LOG43" s="171"/>
      <c r="LOH43" s="172"/>
      <c r="LOI43" s="162"/>
      <c r="LOJ43" s="171"/>
      <c r="LOK43" s="171"/>
      <c r="LOL43" s="171"/>
      <c r="LOM43" s="171"/>
      <c r="LON43" s="171"/>
      <c r="LOO43" s="171"/>
      <c r="LOP43" s="172"/>
      <c r="LOQ43" s="162"/>
      <c r="LOR43" s="171"/>
      <c r="LOS43" s="171"/>
      <c r="LOT43" s="171"/>
      <c r="LOU43" s="171"/>
      <c r="LOV43" s="171"/>
      <c r="LOW43" s="171"/>
      <c r="LOX43" s="172"/>
      <c r="LOY43" s="162"/>
      <c r="LOZ43" s="171"/>
      <c r="LPA43" s="171"/>
      <c r="LPB43" s="171"/>
      <c r="LPC43" s="171"/>
      <c r="LPD43" s="171"/>
      <c r="LPE43" s="171"/>
      <c r="LPF43" s="172"/>
      <c r="LPG43" s="162"/>
      <c r="LPH43" s="171"/>
      <c r="LPI43" s="171"/>
      <c r="LPJ43" s="171"/>
      <c r="LPK43" s="171"/>
      <c r="LPL43" s="171"/>
      <c r="LPM43" s="171"/>
      <c r="LPN43" s="172"/>
      <c r="LPO43" s="162"/>
      <c r="LPP43" s="171"/>
      <c r="LPQ43" s="171"/>
      <c r="LPR43" s="171"/>
      <c r="LPS43" s="171"/>
      <c r="LPT43" s="171"/>
      <c r="LPU43" s="171"/>
      <c r="LPV43" s="172"/>
      <c r="LPW43" s="162"/>
      <c r="LPX43" s="171"/>
      <c r="LPY43" s="171"/>
      <c r="LPZ43" s="171"/>
      <c r="LQA43" s="171"/>
      <c r="LQB43" s="171"/>
      <c r="LQC43" s="171"/>
      <c r="LQD43" s="172"/>
      <c r="LQE43" s="162"/>
      <c r="LQF43" s="171"/>
      <c r="LQG43" s="171"/>
      <c r="LQH43" s="171"/>
      <c r="LQI43" s="171"/>
      <c r="LQJ43" s="171"/>
      <c r="LQK43" s="171"/>
      <c r="LQL43" s="172"/>
      <c r="LQM43" s="162"/>
      <c r="LQN43" s="171"/>
      <c r="LQO43" s="171"/>
      <c r="LQP43" s="171"/>
      <c r="LQQ43" s="171"/>
      <c r="LQR43" s="171"/>
      <c r="LQS43" s="171"/>
      <c r="LQT43" s="172"/>
      <c r="LQU43" s="162"/>
      <c r="LQV43" s="171"/>
      <c r="LQW43" s="171"/>
      <c r="LQX43" s="171"/>
      <c r="LQY43" s="171"/>
      <c r="LQZ43" s="171"/>
      <c r="LRA43" s="171"/>
      <c r="LRB43" s="172"/>
      <c r="LRC43" s="162"/>
      <c r="LRD43" s="171"/>
      <c r="LRE43" s="171"/>
      <c r="LRF43" s="171"/>
      <c r="LRG43" s="171"/>
      <c r="LRH43" s="171"/>
      <c r="LRI43" s="171"/>
      <c r="LRJ43" s="172"/>
      <c r="LRK43" s="162"/>
      <c r="LRL43" s="171"/>
      <c r="LRM43" s="171"/>
      <c r="LRN43" s="171"/>
      <c r="LRO43" s="171"/>
      <c r="LRP43" s="171"/>
      <c r="LRQ43" s="171"/>
      <c r="LRR43" s="172"/>
      <c r="LRS43" s="162"/>
      <c r="LRT43" s="171"/>
      <c r="LRU43" s="171"/>
      <c r="LRV43" s="171"/>
      <c r="LRW43" s="171"/>
      <c r="LRX43" s="171"/>
      <c r="LRY43" s="171"/>
      <c r="LRZ43" s="172"/>
      <c r="LSA43" s="162"/>
      <c r="LSB43" s="171"/>
      <c r="LSC43" s="171"/>
      <c r="LSD43" s="171"/>
      <c r="LSE43" s="171"/>
      <c r="LSF43" s="171"/>
      <c r="LSG43" s="171"/>
      <c r="LSH43" s="172"/>
      <c r="LSI43" s="162"/>
      <c r="LSJ43" s="171"/>
      <c r="LSK43" s="171"/>
      <c r="LSL43" s="171"/>
      <c r="LSM43" s="171"/>
      <c r="LSN43" s="171"/>
      <c r="LSO43" s="171"/>
      <c r="LSP43" s="172"/>
      <c r="LSQ43" s="162"/>
      <c r="LSR43" s="171"/>
      <c r="LSS43" s="171"/>
      <c r="LST43" s="171"/>
      <c r="LSU43" s="171"/>
      <c r="LSV43" s="171"/>
      <c r="LSW43" s="171"/>
      <c r="LSX43" s="172"/>
      <c r="LSY43" s="162"/>
      <c r="LSZ43" s="171"/>
      <c r="LTA43" s="171"/>
      <c r="LTB43" s="171"/>
      <c r="LTC43" s="171"/>
      <c r="LTD43" s="171"/>
      <c r="LTE43" s="171"/>
      <c r="LTF43" s="172"/>
      <c r="LTG43" s="162"/>
      <c r="LTH43" s="171"/>
      <c r="LTI43" s="171"/>
      <c r="LTJ43" s="171"/>
      <c r="LTK43" s="171"/>
      <c r="LTL43" s="171"/>
      <c r="LTM43" s="171"/>
      <c r="LTN43" s="172"/>
      <c r="LTO43" s="162"/>
      <c r="LTP43" s="171"/>
      <c r="LTQ43" s="171"/>
      <c r="LTR43" s="171"/>
      <c r="LTS43" s="171"/>
      <c r="LTT43" s="171"/>
      <c r="LTU43" s="171"/>
      <c r="LTV43" s="172"/>
      <c r="LTW43" s="162"/>
      <c r="LTX43" s="171"/>
      <c r="LTY43" s="171"/>
      <c r="LTZ43" s="171"/>
      <c r="LUA43" s="171"/>
      <c r="LUB43" s="171"/>
      <c r="LUC43" s="171"/>
      <c r="LUD43" s="172"/>
      <c r="LUE43" s="162"/>
      <c r="LUF43" s="171"/>
      <c r="LUG43" s="171"/>
      <c r="LUH43" s="171"/>
      <c r="LUI43" s="171"/>
      <c r="LUJ43" s="171"/>
      <c r="LUK43" s="171"/>
      <c r="LUL43" s="172"/>
      <c r="LUM43" s="162"/>
      <c r="LUN43" s="171"/>
      <c r="LUO43" s="171"/>
      <c r="LUP43" s="171"/>
      <c r="LUQ43" s="171"/>
      <c r="LUR43" s="171"/>
      <c r="LUS43" s="171"/>
      <c r="LUT43" s="172"/>
      <c r="LUU43" s="162"/>
      <c r="LUV43" s="171"/>
      <c r="LUW43" s="171"/>
      <c r="LUX43" s="171"/>
      <c r="LUY43" s="171"/>
      <c r="LUZ43" s="171"/>
      <c r="LVA43" s="171"/>
      <c r="LVB43" s="172"/>
      <c r="LVC43" s="162"/>
      <c r="LVD43" s="171"/>
      <c r="LVE43" s="171"/>
      <c r="LVF43" s="171"/>
      <c r="LVG43" s="171"/>
      <c r="LVH43" s="171"/>
      <c r="LVI43" s="171"/>
      <c r="LVJ43" s="172"/>
      <c r="LVK43" s="162"/>
      <c r="LVL43" s="171"/>
      <c r="LVM43" s="171"/>
      <c r="LVN43" s="171"/>
      <c r="LVO43" s="171"/>
      <c r="LVP43" s="171"/>
      <c r="LVQ43" s="171"/>
      <c r="LVR43" s="172"/>
      <c r="LVS43" s="162"/>
      <c r="LVT43" s="171"/>
      <c r="LVU43" s="171"/>
      <c r="LVV43" s="171"/>
      <c r="LVW43" s="171"/>
      <c r="LVX43" s="171"/>
      <c r="LVY43" s="171"/>
      <c r="LVZ43" s="172"/>
      <c r="LWA43" s="162"/>
      <c r="LWB43" s="171"/>
      <c r="LWC43" s="171"/>
      <c r="LWD43" s="171"/>
      <c r="LWE43" s="171"/>
      <c r="LWF43" s="171"/>
      <c r="LWG43" s="171"/>
      <c r="LWH43" s="172"/>
      <c r="LWI43" s="162"/>
      <c r="LWJ43" s="171"/>
      <c r="LWK43" s="171"/>
      <c r="LWL43" s="171"/>
      <c r="LWM43" s="171"/>
      <c r="LWN43" s="171"/>
      <c r="LWO43" s="171"/>
      <c r="LWP43" s="172"/>
      <c r="LWQ43" s="162"/>
      <c r="LWR43" s="171"/>
      <c r="LWS43" s="171"/>
      <c r="LWT43" s="171"/>
      <c r="LWU43" s="171"/>
      <c r="LWV43" s="171"/>
      <c r="LWW43" s="171"/>
      <c r="LWX43" s="172"/>
      <c r="LWY43" s="162"/>
      <c r="LWZ43" s="171"/>
      <c r="LXA43" s="171"/>
      <c r="LXB43" s="171"/>
      <c r="LXC43" s="171"/>
      <c r="LXD43" s="171"/>
      <c r="LXE43" s="171"/>
      <c r="LXF43" s="172"/>
      <c r="LXG43" s="162"/>
      <c r="LXH43" s="171"/>
      <c r="LXI43" s="171"/>
      <c r="LXJ43" s="171"/>
      <c r="LXK43" s="171"/>
      <c r="LXL43" s="171"/>
      <c r="LXM43" s="171"/>
      <c r="LXN43" s="172"/>
      <c r="LXO43" s="162"/>
      <c r="LXP43" s="171"/>
      <c r="LXQ43" s="171"/>
      <c r="LXR43" s="171"/>
      <c r="LXS43" s="171"/>
      <c r="LXT43" s="171"/>
      <c r="LXU43" s="171"/>
      <c r="LXV43" s="172"/>
      <c r="LXW43" s="162"/>
      <c r="LXX43" s="171"/>
      <c r="LXY43" s="171"/>
      <c r="LXZ43" s="171"/>
      <c r="LYA43" s="171"/>
      <c r="LYB43" s="171"/>
      <c r="LYC43" s="171"/>
      <c r="LYD43" s="172"/>
      <c r="LYE43" s="162"/>
      <c r="LYF43" s="171"/>
      <c r="LYG43" s="171"/>
      <c r="LYH43" s="171"/>
      <c r="LYI43" s="171"/>
      <c r="LYJ43" s="171"/>
      <c r="LYK43" s="171"/>
      <c r="LYL43" s="172"/>
      <c r="LYM43" s="162"/>
      <c r="LYN43" s="171"/>
      <c r="LYO43" s="171"/>
      <c r="LYP43" s="171"/>
      <c r="LYQ43" s="171"/>
      <c r="LYR43" s="171"/>
      <c r="LYS43" s="171"/>
      <c r="LYT43" s="172"/>
      <c r="LYU43" s="162"/>
      <c r="LYV43" s="171"/>
      <c r="LYW43" s="171"/>
      <c r="LYX43" s="171"/>
      <c r="LYY43" s="171"/>
      <c r="LYZ43" s="171"/>
      <c r="LZA43" s="171"/>
      <c r="LZB43" s="172"/>
      <c r="LZC43" s="162"/>
      <c r="LZD43" s="171"/>
      <c r="LZE43" s="171"/>
      <c r="LZF43" s="171"/>
      <c r="LZG43" s="171"/>
      <c r="LZH43" s="171"/>
      <c r="LZI43" s="171"/>
      <c r="LZJ43" s="172"/>
      <c r="LZK43" s="162"/>
      <c r="LZL43" s="171"/>
      <c r="LZM43" s="171"/>
      <c r="LZN43" s="171"/>
      <c r="LZO43" s="171"/>
      <c r="LZP43" s="171"/>
      <c r="LZQ43" s="171"/>
      <c r="LZR43" s="172"/>
      <c r="LZS43" s="162"/>
      <c r="LZT43" s="171"/>
      <c r="LZU43" s="171"/>
      <c r="LZV43" s="171"/>
      <c r="LZW43" s="171"/>
      <c r="LZX43" s="171"/>
      <c r="LZY43" s="171"/>
      <c r="LZZ43" s="172"/>
      <c r="MAA43" s="162"/>
      <c r="MAB43" s="171"/>
      <c r="MAC43" s="171"/>
      <c r="MAD43" s="171"/>
      <c r="MAE43" s="171"/>
      <c r="MAF43" s="171"/>
      <c r="MAG43" s="171"/>
      <c r="MAH43" s="172"/>
      <c r="MAI43" s="162"/>
      <c r="MAJ43" s="171"/>
      <c r="MAK43" s="171"/>
      <c r="MAL43" s="171"/>
      <c r="MAM43" s="171"/>
      <c r="MAN43" s="171"/>
      <c r="MAO43" s="171"/>
      <c r="MAP43" s="172"/>
      <c r="MAQ43" s="162"/>
      <c r="MAR43" s="171"/>
      <c r="MAS43" s="171"/>
      <c r="MAT43" s="171"/>
      <c r="MAU43" s="171"/>
      <c r="MAV43" s="171"/>
      <c r="MAW43" s="171"/>
      <c r="MAX43" s="172"/>
      <c r="MAY43" s="162"/>
      <c r="MAZ43" s="171"/>
      <c r="MBA43" s="171"/>
      <c r="MBB43" s="171"/>
      <c r="MBC43" s="171"/>
      <c r="MBD43" s="171"/>
      <c r="MBE43" s="171"/>
      <c r="MBF43" s="172"/>
      <c r="MBG43" s="162"/>
      <c r="MBH43" s="171"/>
      <c r="MBI43" s="171"/>
      <c r="MBJ43" s="171"/>
      <c r="MBK43" s="171"/>
      <c r="MBL43" s="171"/>
      <c r="MBM43" s="171"/>
      <c r="MBN43" s="172"/>
      <c r="MBO43" s="162"/>
      <c r="MBP43" s="171"/>
      <c r="MBQ43" s="171"/>
      <c r="MBR43" s="171"/>
      <c r="MBS43" s="171"/>
      <c r="MBT43" s="171"/>
      <c r="MBU43" s="171"/>
      <c r="MBV43" s="172"/>
      <c r="MBW43" s="162"/>
      <c r="MBX43" s="171"/>
      <c r="MBY43" s="171"/>
      <c r="MBZ43" s="171"/>
      <c r="MCA43" s="171"/>
      <c r="MCB43" s="171"/>
      <c r="MCC43" s="171"/>
      <c r="MCD43" s="172"/>
      <c r="MCE43" s="162"/>
      <c r="MCF43" s="171"/>
      <c r="MCG43" s="171"/>
      <c r="MCH43" s="171"/>
      <c r="MCI43" s="171"/>
      <c r="MCJ43" s="171"/>
      <c r="MCK43" s="171"/>
      <c r="MCL43" s="172"/>
      <c r="MCM43" s="162"/>
      <c r="MCN43" s="171"/>
      <c r="MCO43" s="171"/>
      <c r="MCP43" s="171"/>
      <c r="MCQ43" s="171"/>
      <c r="MCR43" s="171"/>
      <c r="MCS43" s="171"/>
      <c r="MCT43" s="172"/>
      <c r="MCU43" s="162"/>
      <c r="MCV43" s="171"/>
      <c r="MCW43" s="171"/>
      <c r="MCX43" s="171"/>
      <c r="MCY43" s="171"/>
      <c r="MCZ43" s="171"/>
      <c r="MDA43" s="171"/>
      <c r="MDB43" s="172"/>
      <c r="MDC43" s="162"/>
      <c r="MDD43" s="171"/>
      <c r="MDE43" s="171"/>
      <c r="MDF43" s="171"/>
      <c r="MDG43" s="171"/>
      <c r="MDH43" s="171"/>
      <c r="MDI43" s="171"/>
      <c r="MDJ43" s="172"/>
      <c r="MDK43" s="162"/>
      <c r="MDL43" s="171"/>
      <c r="MDM43" s="171"/>
      <c r="MDN43" s="171"/>
      <c r="MDO43" s="171"/>
      <c r="MDP43" s="171"/>
      <c r="MDQ43" s="171"/>
      <c r="MDR43" s="172"/>
      <c r="MDS43" s="162"/>
      <c r="MDT43" s="171"/>
      <c r="MDU43" s="171"/>
      <c r="MDV43" s="171"/>
      <c r="MDW43" s="171"/>
      <c r="MDX43" s="171"/>
      <c r="MDY43" s="171"/>
      <c r="MDZ43" s="172"/>
      <c r="MEA43" s="162"/>
      <c r="MEB43" s="171"/>
      <c r="MEC43" s="171"/>
      <c r="MED43" s="171"/>
      <c r="MEE43" s="171"/>
      <c r="MEF43" s="171"/>
      <c r="MEG43" s="171"/>
      <c r="MEH43" s="172"/>
      <c r="MEI43" s="162"/>
      <c r="MEJ43" s="171"/>
      <c r="MEK43" s="171"/>
      <c r="MEL43" s="171"/>
      <c r="MEM43" s="171"/>
      <c r="MEN43" s="171"/>
      <c r="MEO43" s="171"/>
      <c r="MEP43" s="172"/>
      <c r="MEQ43" s="162"/>
      <c r="MER43" s="171"/>
      <c r="MES43" s="171"/>
      <c r="MET43" s="171"/>
      <c r="MEU43" s="171"/>
      <c r="MEV43" s="171"/>
      <c r="MEW43" s="171"/>
      <c r="MEX43" s="172"/>
      <c r="MEY43" s="162"/>
      <c r="MEZ43" s="171"/>
      <c r="MFA43" s="171"/>
      <c r="MFB43" s="171"/>
      <c r="MFC43" s="171"/>
      <c r="MFD43" s="171"/>
      <c r="MFE43" s="171"/>
      <c r="MFF43" s="172"/>
      <c r="MFG43" s="162"/>
      <c r="MFH43" s="171"/>
      <c r="MFI43" s="171"/>
      <c r="MFJ43" s="171"/>
      <c r="MFK43" s="171"/>
      <c r="MFL43" s="171"/>
      <c r="MFM43" s="171"/>
      <c r="MFN43" s="172"/>
      <c r="MFO43" s="162"/>
      <c r="MFP43" s="171"/>
      <c r="MFQ43" s="171"/>
      <c r="MFR43" s="171"/>
      <c r="MFS43" s="171"/>
      <c r="MFT43" s="171"/>
      <c r="MFU43" s="171"/>
      <c r="MFV43" s="172"/>
      <c r="MFW43" s="162"/>
      <c r="MFX43" s="171"/>
      <c r="MFY43" s="171"/>
      <c r="MFZ43" s="171"/>
      <c r="MGA43" s="171"/>
      <c r="MGB43" s="171"/>
      <c r="MGC43" s="171"/>
      <c r="MGD43" s="172"/>
      <c r="MGE43" s="162"/>
      <c r="MGF43" s="171"/>
      <c r="MGG43" s="171"/>
      <c r="MGH43" s="171"/>
      <c r="MGI43" s="171"/>
      <c r="MGJ43" s="171"/>
      <c r="MGK43" s="171"/>
      <c r="MGL43" s="172"/>
      <c r="MGM43" s="162"/>
      <c r="MGN43" s="171"/>
      <c r="MGO43" s="171"/>
      <c r="MGP43" s="171"/>
      <c r="MGQ43" s="171"/>
      <c r="MGR43" s="171"/>
      <c r="MGS43" s="171"/>
      <c r="MGT43" s="172"/>
      <c r="MGU43" s="162"/>
      <c r="MGV43" s="171"/>
      <c r="MGW43" s="171"/>
      <c r="MGX43" s="171"/>
      <c r="MGY43" s="171"/>
      <c r="MGZ43" s="171"/>
      <c r="MHA43" s="171"/>
      <c r="MHB43" s="172"/>
      <c r="MHC43" s="162"/>
      <c r="MHD43" s="171"/>
      <c r="MHE43" s="171"/>
      <c r="MHF43" s="171"/>
      <c r="MHG43" s="171"/>
      <c r="MHH43" s="171"/>
      <c r="MHI43" s="171"/>
      <c r="MHJ43" s="172"/>
      <c r="MHK43" s="162"/>
      <c r="MHL43" s="171"/>
      <c r="MHM43" s="171"/>
      <c r="MHN43" s="171"/>
      <c r="MHO43" s="171"/>
      <c r="MHP43" s="171"/>
      <c r="MHQ43" s="171"/>
      <c r="MHR43" s="172"/>
      <c r="MHS43" s="162"/>
      <c r="MHT43" s="171"/>
      <c r="MHU43" s="171"/>
      <c r="MHV43" s="171"/>
      <c r="MHW43" s="171"/>
      <c r="MHX43" s="171"/>
      <c r="MHY43" s="171"/>
      <c r="MHZ43" s="172"/>
      <c r="MIA43" s="162"/>
      <c r="MIB43" s="171"/>
      <c r="MIC43" s="171"/>
      <c r="MID43" s="171"/>
      <c r="MIE43" s="171"/>
      <c r="MIF43" s="171"/>
      <c r="MIG43" s="171"/>
      <c r="MIH43" s="172"/>
      <c r="MII43" s="162"/>
      <c r="MIJ43" s="171"/>
      <c r="MIK43" s="171"/>
      <c r="MIL43" s="171"/>
      <c r="MIM43" s="171"/>
      <c r="MIN43" s="171"/>
      <c r="MIO43" s="171"/>
      <c r="MIP43" s="172"/>
      <c r="MIQ43" s="162"/>
      <c r="MIR43" s="171"/>
      <c r="MIS43" s="171"/>
      <c r="MIT43" s="171"/>
      <c r="MIU43" s="171"/>
      <c r="MIV43" s="171"/>
      <c r="MIW43" s="171"/>
      <c r="MIX43" s="172"/>
      <c r="MIY43" s="162"/>
      <c r="MIZ43" s="171"/>
      <c r="MJA43" s="171"/>
      <c r="MJB43" s="171"/>
      <c r="MJC43" s="171"/>
      <c r="MJD43" s="171"/>
      <c r="MJE43" s="171"/>
      <c r="MJF43" s="172"/>
      <c r="MJG43" s="162"/>
      <c r="MJH43" s="171"/>
      <c r="MJI43" s="171"/>
      <c r="MJJ43" s="171"/>
      <c r="MJK43" s="171"/>
      <c r="MJL43" s="171"/>
      <c r="MJM43" s="171"/>
      <c r="MJN43" s="172"/>
      <c r="MJO43" s="162"/>
      <c r="MJP43" s="171"/>
      <c r="MJQ43" s="171"/>
      <c r="MJR43" s="171"/>
      <c r="MJS43" s="171"/>
      <c r="MJT43" s="171"/>
      <c r="MJU43" s="171"/>
      <c r="MJV43" s="172"/>
      <c r="MJW43" s="162"/>
      <c r="MJX43" s="171"/>
      <c r="MJY43" s="171"/>
      <c r="MJZ43" s="171"/>
      <c r="MKA43" s="171"/>
      <c r="MKB43" s="171"/>
      <c r="MKC43" s="171"/>
      <c r="MKD43" s="172"/>
      <c r="MKE43" s="162"/>
      <c r="MKF43" s="171"/>
      <c r="MKG43" s="171"/>
      <c r="MKH43" s="171"/>
      <c r="MKI43" s="171"/>
      <c r="MKJ43" s="171"/>
      <c r="MKK43" s="171"/>
      <c r="MKL43" s="172"/>
      <c r="MKM43" s="162"/>
      <c r="MKN43" s="171"/>
      <c r="MKO43" s="171"/>
      <c r="MKP43" s="171"/>
      <c r="MKQ43" s="171"/>
      <c r="MKR43" s="171"/>
      <c r="MKS43" s="171"/>
      <c r="MKT43" s="172"/>
      <c r="MKU43" s="162"/>
      <c r="MKV43" s="171"/>
      <c r="MKW43" s="171"/>
      <c r="MKX43" s="171"/>
      <c r="MKY43" s="171"/>
      <c r="MKZ43" s="171"/>
      <c r="MLA43" s="171"/>
      <c r="MLB43" s="172"/>
      <c r="MLC43" s="162"/>
      <c r="MLD43" s="171"/>
      <c r="MLE43" s="171"/>
      <c r="MLF43" s="171"/>
      <c r="MLG43" s="171"/>
      <c r="MLH43" s="171"/>
      <c r="MLI43" s="171"/>
      <c r="MLJ43" s="172"/>
      <c r="MLK43" s="162"/>
      <c r="MLL43" s="171"/>
      <c r="MLM43" s="171"/>
      <c r="MLN43" s="171"/>
      <c r="MLO43" s="171"/>
      <c r="MLP43" s="171"/>
      <c r="MLQ43" s="171"/>
      <c r="MLR43" s="172"/>
      <c r="MLS43" s="162"/>
      <c r="MLT43" s="171"/>
      <c r="MLU43" s="171"/>
      <c r="MLV43" s="171"/>
      <c r="MLW43" s="171"/>
      <c r="MLX43" s="171"/>
      <c r="MLY43" s="171"/>
      <c r="MLZ43" s="172"/>
      <c r="MMA43" s="162"/>
      <c r="MMB43" s="171"/>
      <c r="MMC43" s="171"/>
      <c r="MMD43" s="171"/>
      <c r="MME43" s="171"/>
      <c r="MMF43" s="171"/>
      <c r="MMG43" s="171"/>
      <c r="MMH43" s="172"/>
      <c r="MMI43" s="162"/>
      <c r="MMJ43" s="171"/>
      <c r="MMK43" s="171"/>
      <c r="MML43" s="171"/>
      <c r="MMM43" s="171"/>
      <c r="MMN43" s="171"/>
      <c r="MMO43" s="171"/>
      <c r="MMP43" s="172"/>
      <c r="MMQ43" s="162"/>
      <c r="MMR43" s="171"/>
      <c r="MMS43" s="171"/>
      <c r="MMT43" s="171"/>
      <c r="MMU43" s="171"/>
      <c r="MMV43" s="171"/>
      <c r="MMW43" s="171"/>
      <c r="MMX43" s="172"/>
      <c r="MMY43" s="162"/>
      <c r="MMZ43" s="171"/>
      <c r="MNA43" s="171"/>
      <c r="MNB43" s="171"/>
      <c r="MNC43" s="171"/>
      <c r="MND43" s="171"/>
      <c r="MNE43" s="171"/>
      <c r="MNF43" s="172"/>
      <c r="MNG43" s="162"/>
      <c r="MNH43" s="171"/>
      <c r="MNI43" s="171"/>
      <c r="MNJ43" s="171"/>
      <c r="MNK43" s="171"/>
      <c r="MNL43" s="171"/>
      <c r="MNM43" s="171"/>
      <c r="MNN43" s="172"/>
      <c r="MNO43" s="162"/>
      <c r="MNP43" s="171"/>
      <c r="MNQ43" s="171"/>
      <c r="MNR43" s="171"/>
      <c r="MNS43" s="171"/>
      <c r="MNT43" s="171"/>
      <c r="MNU43" s="171"/>
      <c r="MNV43" s="172"/>
      <c r="MNW43" s="162"/>
      <c r="MNX43" s="171"/>
      <c r="MNY43" s="171"/>
      <c r="MNZ43" s="171"/>
      <c r="MOA43" s="171"/>
      <c r="MOB43" s="171"/>
      <c r="MOC43" s="171"/>
      <c r="MOD43" s="172"/>
      <c r="MOE43" s="162"/>
      <c r="MOF43" s="171"/>
      <c r="MOG43" s="171"/>
      <c r="MOH43" s="171"/>
      <c r="MOI43" s="171"/>
      <c r="MOJ43" s="171"/>
      <c r="MOK43" s="171"/>
      <c r="MOL43" s="172"/>
      <c r="MOM43" s="162"/>
      <c r="MON43" s="171"/>
      <c r="MOO43" s="171"/>
      <c r="MOP43" s="171"/>
      <c r="MOQ43" s="171"/>
      <c r="MOR43" s="171"/>
      <c r="MOS43" s="171"/>
      <c r="MOT43" s="172"/>
      <c r="MOU43" s="162"/>
      <c r="MOV43" s="171"/>
      <c r="MOW43" s="171"/>
      <c r="MOX43" s="171"/>
      <c r="MOY43" s="171"/>
      <c r="MOZ43" s="171"/>
      <c r="MPA43" s="171"/>
      <c r="MPB43" s="172"/>
      <c r="MPC43" s="162"/>
      <c r="MPD43" s="171"/>
      <c r="MPE43" s="171"/>
      <c r="MPF43" s="171"/>
      <c r="MPG43" s="171"/>
      <c r="MPH43" s="171"/>
      <c r="MPI43" s="171"/>
      <c r="MPJ43" s="172"/>
      <c r="MPK43" s="162"/>
      <c r="MPL43" s="171"/>
      <c r="MPM43" s="171"/>
      <c r="MPN43" s="171"/>
      <c r="MPO43" s="171"/>
      <c r="MPP43" s="171"/>
      <c r="MPQ43" s="171"/>
      <c r="MPR43" s="172"/>
      <c r="MPS43" s="162"/>
      <c r="MPT43" s="171"/>
      <c r="MPU43" s="171"/>
      <c r="MPV43" s="171"/>
      <c r="MPW43" s="171"/>
      <c r="MPX43" s="171"/>
      <c r="MPY43" s="171"/>
      <c r="MPZ43" s="172"/>
      <c r="MQA43" s="162"/>
      <c r="MQB43" s="171"/>
      <c r="MQC43" s="171"/>
      <c r="MQD43" s="171"/>
      <c r="MQE43" s="171"/>
      <c r="MQF43" s="171"/>
      <c r="MQG43" s="171"/>
      <c r="MQH43" s="172"/>
      <c r="MQI43" s="162"/>
      <c r="MQJ43" s="171"/>
      <c r="MQK43" s="171"/>
      <c r="MQL43" s="171"/>
      <c r="MQM43" s="171"/>
      <c r="MQN43" s="171"/>
      <c r="MQO43" s="171"/>
      <c r="MQP43" s="172"/>
      <c r="MQQ43" s="162"/>
      <c r="MQR43" s="171"/>
      <c r="MQS43" s="171"/>
      <c r="MQT43" s="171"/>
      <c r="MQU43" s="171"/>
      <c r="MQV43" s="171"/>
      <c r="MQW43" s="171"/>
      <c r="MQX43" s="172"/>
      <c r="MQY43" s="162"/>
      <c r="MQZ43" s="171"/>
      <c r="MRA43" s="171"/>
      <c r="MRB43" s="171"/>
      <c r="MRC43" s="171"/>
      <c r="MRD43" s="171"/>
      <c r="MRE43" s="171"/>
      <c r="MRF43" s="172"/>
      <c r="MRG43" s="162"/>
      <c r="MRH43" s="171"/>
      <c r="MRI43" s="171"/>
      <c r="MRJ43" s="171"/>
      <c r="MRK43" s="171"/>
      <c r="MRL43" s="171"/>
      <c r="MRM43" s="171"/>
      <c r="MRN43" s="172"/>
      <c r="MRO43" s="162"/>
      <c r="MRP43" s="171"/>
      <c r="MRQ43" s="171"/>
      <c r="MRR43" s="171"/>
      <c r="MRS43" s="171"/>
      <c r="MRT43" s="171"/>
      <c r="MRU43" s="171"/>
      <c r="MRV43" s="172"/>
      <c r="MRW43" s="162"/>
      <c r="MRX43" s="171"/>
      <c r="MRY43" s="171"/>
      <c r="MRZ43" s="171"/>
      <c r="MSA43" s="171"/>
      <c r="MSB43" s="171"/>
      <c r="MSC43" s="171"/>
      <c r="MSD43" s="172"/>
      <c r="MSE43" s="162"/>
      <c r="MSF43" s="171"/>
      <c r="MSG43" s="171"/>
      <c r="MSH43" s="171"/>
      <c r="MSI43" s="171"/>
      <c r="MSJ43" s="171"/>
      <c r="MSK43" s="171"/>
      <c r="MSL43" s="172"/>
      <c r="MSM43" s="162"/>
      <c r="MSN43" s="171"/>
      <c r="MSO43" s="171"/>
      <c r="MSP43" s="171"/>
      <c r="MSQ43" s="171"/>
      <c r="MSR43" s="171"/>
      <c r="MSS43" s="171"/>
      <c r="MST43" s="172"/>
      <c r="MSU43" s="162"/>
      <c r="MSV43" s="171"/>
      <c r="MSW43" s="171"/>
      <c r="MSX43" s="171"/>
      <c r="MSY43" s="171"/>
      <c r="MSZ43" s="171"/>
      <c r="MTA43" s="171"/>
      <c r="MTB43" s="172"/>
      <c r="MTC43" s="162"/>
      <c r="MTD43" s="171"/>
      <c r="MTE43" s="171"/>
      <c r="MTF43" s="171"/>
      <c r="MTG43" s="171"/>
      <c r="MTH43" s="171"/>
      <c r="MTI43" s="171"/>
      <c r="MTJ43" s="172"/>
      <c r="MTK43" s="162"/>
      <c r="MTL43" s="171"/>
      <c r="MTM43" s="171"/>
      <c r="MTN43" s="171"/>
      <c r="MTO43" s="171"/>
      <c r="MTP43" s="171"/>
      <c r="MTQ43" s="171"/>
      <c r="MTR43" s="172"/>
      <c r="MTS43" s="162"/>
      <c r="MTT43" s="171"/>
      <c r="MTU43" s="171"/>
      <c r="MTV43" s="171"/>
      <c r="MTW43" s="171"/>
      <c r="MTX43" s="171"/>
      <c r="MTY43" s="171"/>
      <c r="MTZ43" s="172"/>
      <c r="MUA43" s="162"/>
      <c r="MUB43" s="171"/>
      <c r="MUC43" s="171"/>
      <c r="MUD43" s="171"/>
      <c r="MUE43" s="171"/>
      <c r="MUF43" s="171"/>
      <c r="MUG43" s="171"/>
      <c r="MUH43" s="172"/>
      <c r="MUI43" s="162"/>
      <c r="MUJ43" s="171"/>
      <c r="MUK43" s="171"/>
      <c r="MUL43" s="171"/>
      <c r="MUM43" s="171"/>
      <c r="MUN43" s="171"/>
      <c r="MUO43" s="171"/>
      <c r="MUP43" s="172"/>
      <c r="MUQ43" s="162"/>
      <c r="MUR43" s="171"/>
      <c r="MUS43" s="171"/>
      <c r="MUT43" s="171"/>
      <c r="MUU43" s="171"/>
      <c r="MUV43" s="171"/>
      <c r="MUW43" s="171"/>
      <c r="MUX43" s="172"/>
      <c r="MUY43" s="162"/>
      <c r="MUZ43" s="171"/>
      <c r="MVA43" s="171"/>
      <c r="MVB43" s="171"/>
      <c r="MVC43" s="171"/>
      <c r="MVD43" s="171"/>
      <c r="MVE43" s="171"/>
      <c r="MVF43" s="172"/>
      <c r="MVG43" s="162"/>
      <c r="MVH43" s="171"/>
      <c r="MVI43" s="171"/>
      <c r="MVJ43" s="171"/>
      <c r="MVK43" s="171"/>
      <c r="MVL43" s="171"/>
      <c r="MVM43" s="171"/>
      <c r="MVN43" s="172"/>
      <c r="MVO43" s="162"/>
      <c r="MVP43" s="171"/>
      <c r="MVQ43" s="171"/>
      <c r="MVR43" s="171"/>
      <c r="MVS43" s="171"/>
      <c r="MVT43" s="171"/>
      <c r="MVU43" s="171"/>
      <c r="MVV43" s="172"/>
      <c r="MVW43" s="162"/>
      <c r="MVX43" s="171"/>
      <c r="MVY43" s="171"/>
      <c r="MVZ43" s="171"/>
      <c r="MWA43" s="171"/>
      <c r="MWB43" s="171"/>
      <c r="MWC43" s="171"/>
      <c r="MWD43" s="172"/>
      <c r="MWE43" s="162"/>
      <c r="MWF43" s="171"/>
      <c r="MWG43" s="171"/>
      <c r="MWH43" s="171"/>
      <c r="MWI43" s="171"/>
      <c r="MWJ43" s="171"/>
      <c r="MWK43" s="171"/>
      <c r="MWL43" s="172"/>
      <c r="MWM43" s="162"/>
      <c r="MWN43" s="171"/>
      <c r="MWO43" s="171"/>
      <c r="MWP43" s="171"/>
      <c r="MWQ43" s="171"/>
      <c r="MWR43" s="171"/>
      <c r="MWS43" s="171"/>
      <c r="MWT43" s="172"/>
      <c r="MWU43" s="162"/>
      <c r="MWV43" s="171"/>
      <c r="MWW43" s="171"/>
      <c r="MWX43" s="171"/>
      <c r="MWY43" s="171"/>
      <c r="MWZ43" s="171"/>
      <c r="MXA43" s="171"/>
      <c r="MXB43" s="172"/>
      <c r="MXC43" s="162"/>
      <c r="MXD43" s="171"/>
      <c r="MXE43" s="171"/>
      <c r="MXF43" s="171"/>
      <c r="MXG43" s="171"/>
      <c r="MXH43" s="171"/>
      <c r="MXI43" s="171"/>
      <c r="MXJ43" s="172"/>
      <c r="MXK43" s="162"/>
      <c r="MXL43" s="171"/>
      <c r="MXM43" s="171"/>
      <c r="MXN43" s="171"/>
      <c r="MXO43" s="171"/>
      <c r="MXP43" s="171"/>
      <c r="MXQ43" s="171"/>
      <c r="MXR43" s="172"/>
      <c r="MXS43" s="162"/>
      <c r="MXT43" s="171"/>
      <c r="MXU43" s="171"/>
      <c r="MXV43" s="171"/>
      <c r="MXW43" s="171"/>
      <c r="MXX43" s="171"/>
      <c r="MXY43" s="171"/>
      <c r="MXZ43" s="172"/>
      <c r="MYA43" s="162"/>
      <c r="MYB43" s="171"/>
      <c r="MYC43" s="171"/>
      <c r="MYD43" s="171"/>
      <c r="MYE43" s="171"/>
      <c r="MYF43" s="171"/>
      <c r="MYG43" s="171"/>
      <c r="MYH43" s="172"/>
      <c r="MYI43" s="162"/>
      <c r="MYJ43" s="171"/>
      <c r="MYK43" s="171"/>
      <c r="MYL43" s="171"/>
      <c r="MYM43" s="171"/>
      <c r="MYN43" s="171"/>
      <c r="MYO43" s="171"/>
      <c r="MYP43" s="172"/>
      <c r="MYQ43" s="162"/>
      <c r="MYR43" s="171"/>
      <c r="MYS43" s="171"/>
      <c r="MYT43" s="171"/>
      <c r="MYU43" s="171"/>
      <c r="MYV43" s="171"/>
      <c r="MYW43" s="171"/>
      <c r="MYX43" s="172"/>
      <c r="MYY43" s="162"/>
      <c r="MYZ43" s="171"/>
      <c r="MZA43" s="171"/>
      <c r="MZB43" s="171"/>
      <c r="MZC43" s="171"/>
      <c r="MZD43" s="171"/>
      <c r="MZE43" s="171"/>
      <c r="MZF43" s="172"/>
      <c r="MZG43" s="162"/>
      <c r="MZH43" s="171"/>
      <c r="MZI43" s="171"/>
      <c r="MZJ43" s="171"/>
      <c r="MZK43" s="171"/>
      <c r="MZL43" s="171"/>
      <c r="MZM43" s="171"/>
      <c r="MZN43" s="172"/>
      <c r="MZO43" s="162"/>
      <c r="MZP43" s="171"/>
      <c r="MZQ43" s="171"/>
      <c r="MZR43" s="171"/>
      <c r="MZS43" s="171"/>
      <c r="MZT43" s="171"/>
      <c r="MZU43" s="171"/>
      <c r="MZV43" s="172"/>
      <c r="MZW43" s="162"/>
      <c r="MZX43" s="171"/>
      <c r="MZY43" s="171"/>
      <c r="MZZ43" s="171"/>
      <c r="NAA43" s="171"/>
      <c r="NAB43" s="171"/>
      <c r="NAC43" s="171"/>
      <c r="NAD43" s="172"/>
      <c r="NAE43" s="162"/>
      <c r="NAF43" s="171"/>
      <c r="NAG43" s="171"/>
      <c r="NAH43" s="171"/>
      <c r="NAI43" s="171"/>
      <c r="NAJ43" s="171"/>
      <c r="NAK43" s="171"/>
      <c r="NAL43" s="172"/>
      <c r="NAM43" s="162"/>
      <c r="NAN43" s="171"/>
      <c r="NAO43" s="171"/>
      <c r="NAP43" s="171"/>
      <c r="NAQ43" s="171"/>
      <c r="NAR43" s="171"/>
      <c r="NAS43" s="171"/>
      <c r="NAT43" s="172"/>
      <c r="NAU43" s="162"/>
      <c r="NAV43" s="171"/>
      <c r="NAW43" s="171"/>
      <c r="NAX43" s="171"/>
      <c r="NAY43" s="171"/>
      <c r="NAZ43" s="171"/>
      <c r="NBA43" s="171"/>
      <c r="NBB43" s="172"/>
      <c r="NBC43" s="162"/>
      <c r="NBD43" s="171"/>
      <c r="NBE43" s="171"/>
      <c r="NBF43" s="171"/>
      <c r="NBG43" s="171"/>
      <c r="NBH43" s="171"/>
      <c r="NBI43" s="171"/>
      <c r="NBJ43" s="172"/>
      <c r="NBK43" s="162"/>
      <c r="NBL43" s="171"/>
      <c r="NBM43" s="171"/>
      <c r="NBN43" s="171"/>
      <c r="NBO43" s="171"/>
      <c r="NBP43" s="171"/>
      <c r="NBQ43" s="171"/>
      <c r="NBR43" s="172"/>
      <c r="NBS43" s="162"/>
      <c r="NBT43" s="171"/>
      <c r="NBU43" s="171"/>
      <c r="NBV43" s="171"/>
      <c r="NBW43" s="171"/>
      <c r="NBX43" s="171"/>
      <c r="NBY43" s="171"/>
      <c r="NBZ43" s="172"/>
      <c r="NCA43" s="162"/>
      <c r="NCB43" s="171"/>
      <c r="NCC43" s="171"/>
      <c r="NCD43" s="171"/>
      <c r="NCE43" s="171"/>
      <c r="NCF43" s="171"/>
      <c r="NCG43" s="171"/>
      <c r="NCH43" s="172"/>
      <c r="NCI43" s="162"/>
      <c r="NCJ43" s="171"/>
      <c r="NCK43" s="171"/>
      <c r="NCL43" s="171"/>
      <c r="NCM43" s="171"/>
      <c r="NCN43" s="171"/>
      <c r="NCO43" s="171"/>
      <c r="NCP43" s="172"/>
      <c r="NCQ43" s="162"/>
      <c r="NCR43" s="171"/>
      <c r="NCS43" s="171"/>
      <c r="NCT43" s="171"/>
      <c r="NCU43" s="171"/>
      <c r="NCV43" s="171"/>
      <c r="NCW43" s="171"/>
      <c r="NCX43" s="172"/>
      <c r="NCY43" s="162"/>
      <c r="NCZ43" s="171"/>
      <c r="NDA43" s="171"/>
      <c r="NDB43" s="171"/>
      <c r="NDC43" s="171"/>
      <c r="NDD43" s="171"/>
      <c r="NDE43" s="171"/>
      <c r="NDF43" s="172"/>
      <c r="NDG43" s="162"/>
      <c r="NDH43" s="171"/>
      <c r="NDI43" s="171"/>
      <c r="NDJ43" s="171"/>
      <c r="NDK43" s="171"/>
      <c r="NDL43" s="171"/>
      <c r="NDM43" s="171"/>
      <c r="NDN43" s="172"/>
      <c r="NDO43" s="162"/>
      <c r="NDP43" s="171"/>
      <c r="NDQ43" s="171"/>
      <c r="NDR43" s="171"/>
      <c r="NDS43" s="171"/>
      <c r="NDT43" s="171"/>
      <c r="NDU43" s="171"/>
      <c r="NDV43" s="172"/>
      <c r="NDW43" s="162"/>
      <c r="NDX43" s="171"/>
      <c r="NDY43" s="171"/>
      <c r="NDZ43" s="171"/>
      <c r="NEA43" s="171"/>
      <c r="NEB43" s="171"/>
      <c r="NEC43" s="171"/>
      <c r="NED43" s="172"/>
      <c r="NEE43" s="162"/>
      <c r="NEF43" s="171"/>
      <c r="NEG43" s="171"/>
      <c r="NEH43" s="171"/>
      <c r="NEI43" s="171"/>
      <c r="NEJ43" s="171"/>
      <c r="NEK43" s="171"/>
      <c r="NEL43" s="172"/>
      <c r="NEM43" s="162"/>
      <c r="NEN43" s="171"/>
      <c r="NEO43" s="171"/>
      <c r="NEP43" s="171"/>
      <c r="NEQ43" s="171"/>
      <c r="NER43" s="171"/>
      <c r="NES43" s="171"/>
      <c r="NET43" s="172"/>
      <c r="NEU43" s="162"/>
      <c r="NEV43" s="171"/>
      <c r="NEW43" s="171"/>
      <c r="NEX43" s="171"/>
      <c r="NEY43" s="171"/>
      <c r="NEZ43" s="171"/>
      <c r="NFA43" s="171"/>
      <c r="NFB43" s="172"/>
      <c r="NFC43" s="162"/>
      <c r="NFD43" s="171"/>
      <c r="NFE43" s="171"/>
      <c r="NFF43" s="171"/>
      <c r="NFG43" s="171"/>
      <c r="NFH43" s="171"/>
      <c r="NFI43" s="171"/>
      <c r="NFJ43" s="172"/>
      <c r="NFK43" s="162"/>
      <c r="NFL43" s="171"/>
      <c r="NFM43" s="171"/>
      <c r="NFN43" s="171"/>
      <c r="NFO43" s="171"/>
      <c r="NFP43" s="171"/>
      <c r="NFQ43" s="171"/>
      <c r="NFR43" s="172"/>
      <c r="NFS43" s="162"/>
      <c r="NFT43" s="171"/>
      <c r="NFU43" s="171"/>
      <c r="NFV43" s="171"/>
      <c r="NFW43" s="171"/>
      <c r="NFX43" s="171"/>
      <c r="NFY43" s="171"/>
      <c r="NFZ43" s="172"/>
      <c r="NGA43" s="162"/>
      <c r="NGB43" s="171"/>
      <c r="NGC43" s="171"/>
      <c r="NGD43" s="171"/>
      <c r="NGE43" s="171"/>
      <c r="NGF43" s="171"/>
      <c r="NGG43" s="171"/>
      <c r="NGH43" s="172"/>
      <c r="NGI43" s="162"/>
      <c r="NGJ43" s="171"/>
      <c r="NGK43" s="171"/>
      <c r="NGL43" s="171"/>
      <c r="NGM43" s="171"/>
      <c r="NGN43" s="171"/>
      <c r="NGO43" s="171"/>
      <c r="NGP43" s="172"/>
      <c r="NGQ43" s="162"/>
      <c r="NGR43" s="171"/>
      <c r="NGS43" s="171"/>
      <c r="NGT43" s="171"/>
      <c r="NGU43" s="171"/>
      <c r="NGV43" s="171"/>
      <c r="NGW43" s="171"/>
      <c r="NGX43" s="172"/>
      <c r="NGY43" s="162"/>
      <c r="NGZ43" s="171"/>
      <c r="NHA43" s="171"/>
      <c r="NHB43" s="171"/>
      <c r="NHC43" s="171"/>
      <c r="NHD43" s="171"/>
      <c r="NHE43" s="171"/>
      <c r="NHF43" s="172"/>
      <c r="NHG43" s="162"/>
      <c r="NHH43" s="171"/>
      <c r="NHI43" s="171"/>
      <c r="NHJ43" s="171"/>
      <c r="NHK43" s="171"/>
      <c r="NHL43" s="171"/>
      <c r="NHM43" s="171"/>
      <c r="NHN43" s="172"/>
      <c r="NHO43" s="162"/>
      <c r="NHP43" s="171"/>
      <c r="NHQ43" s="171"/>
      <c r="NHR43" s="171"/>
      <c r="NHS43" s="171"/>
      <c r="NHT43" s="171"/>
      <c r="NHU43" s="171"/>
      <c r="NHV43" s="172"/>
      <c r="NHW43" s="162"/>
      <c r="NHX43" s="171"/>
      <c r="NHY43" s="171"/>
      <c r="NHZ43" s="171"/>
      <c r="NIA43" s="171"/>
      <c r="NIB43" s="171"/>
      <c r="NIC43" s="171"/>
      <c r="NID43" s="172"/>
      <c r="NIE43" s="162"/>
      <c r="NIF43" s="171"/>
      <c r="NIG43" s="171"/>
      <c r="NIH43" s="171"/>
      <c r="NII43" s="171"/>
      <c r="NIJ43" s="171"/>
      <c r="NIK43" s="171"/>
      <c r="NIL43" s="172"/>
      <c r="NIM43" s="162"/>
      <c r="NIN43" s="171"/>
      <c r="NIO43" s="171"/>
      <c r="NIP43" s="171"/>
      <c r="NIQ43" s="171"/>
      <c r="NIR43" s="171"/>
      <c r="NIS43" s="171"/>
      <c r="NIT43" s="172"/>
      <c r="NIU43" s="162"/>
      <c r="NIV43" s="171"/>
      <c r="NIW43" s="171"/>
      <c r="NIX43" s="171"/>
      <c r="NIY43" s="171"/>
      <c r="NIZ43" s="171"/>
      <c r="NJA43" s="171"/>
      <c r="NJB43" s="172"/>
      <c r="NJC43" s="162"/>
      <c r="NJD43" s="171"/>
      <c r="NJE43" s="171"/>
      <c r="NJF43" s="171"/>
      <c r="NJG43" s="171"/>
      <c r="NJH43" s="171"/>
      <c r="NJI43" s="171"/>
      <c r="NJJ43" s="172"/>
      <c r="NJK43" s="162"/>
      <c r="NJL43" s="171"/>
      <c r="NJM43" s="171"/>
      <c r="NJN43" s="171"/>
      <c r="NJO43" s="171"/>
      <c r="NJP43" s="171"/>
      <c r="NJQ43" s="171"/>
      <c r="NJR43" s="172"/>
      <c r="NJS43" s="162"/>
      <c r="NJT43" s="171"/>
      <c r="NJU43" s="171"/>
      <c r="NJV43" s="171"/>
      <c r="NJW43" s="171"/>
      <c r="NJX43" s="171"/>
      <c r="NJY43" s="171"/>
      <c r="NJZ43" s="172"/>
      <c r="NKA43" s="162"/>
      <c r="NKB43" s="171"/>
      <c r="NKC43" s="171"/>
      <c r="NKD43" s="171"/>
      <c r="NKE43" s="171"/>
      <c r="NKF43" s="171"/>
      <c r="NKG43" s="171"/>
      <c r="NKH43" s="172"/>
      <c r="NKI43" s="162"/>
      <c r="NKJ43" s="171"/>
      <c r="NKK43" s="171"/>
      <c r="NKL43" s="171"/>
      <c r="NKM43" s="171"/>
      <c r="NKN43" s="171"/>
      <c r="NKO43" s="171"/>
      <c r="NKP43" s="172"/>
      <c r="NKQ43" s="162"/>
      <c r="NKR43" s="171"/>
      <c r="NKS43" s="171"/>
      <c r="NKT43" s="171"/>
      <c r="NKU43" s="171"/>
      <c r="NKV43" s="171"/>
      <c r="NKW43" s="171"/>
      <c r="NKX43" s="172"/>
      <c r="NKY43" s="162"/>
      <c r="NKZ43" s="171"/>
      <c r="NLA43" s="171"/>
      <c r="NLB43" s="171"/>
      <c r="NLC43" s="171"/>
      <c r="NLD43" s="171"/>
      <c r="NLE43" s="171"/>
      <c r="NLF43" s="172"/>
      <c r="NLG43" s="162"/>
      <c r="NLH43" s="171"/>
      <c r="NLI43" s="171"/>
      <c r="NLJ43" s="171"/>
      <c r="NLK43" s="171"/>
      <c r="NLL43" s="171"/>
      <c r="NLM43" s="171"/>
      <c r="NLN43" s="172"/>
      <c r="NLO43" s="162"/>
      <c r="NLP43" s="171"/>
      <c r="NLQ43" s="171"/>
      <c r="NLR43" s="171"/>
      <c r="NLS43" s="171"/>
      <c r="NLT43" s="171"/>
      <c r="NLU43" s="171"/>
      <c r="NLV43" s="172"/>
      <c r="NLW43" s="162"/>
      <c r="NLX43" s="171"/>
      <c r="NLY43" s="171"/>
      <c r="NLZ43" s="171"/>
      <c r="NMA43" s="171"/>
      <c r="NMB43" s="171"/>
      <c r="NMC43" s="171"/>
      <c r="NMD43" s="172"/>
      <c r="NME43" s="162"/>
      <c r="NMF43" s="171"/>
      <c r="NMG43" s="171"/>
      <c r="NMH43" s="171"/>
      <c r="NMI43" s="171"/>
      <c r="NMJ43" s="171"/>
      <c r="NMK43" s="171"/>
      <c r="NML43" s="172"/>
      <c r="NMM43" s="162"/>
      <c r="NMN43" s="171"/>
      <c r="NMO43" s="171"/>
      <c r="NMP43" s="171"/>
      <c r="NMQ43" s="171"/>
      <c r="NMR43" s="171"/>
      <c r="NMS43" s="171"/>
      <c r="NMT43" s="172"/>
      <c r="NMU43" s="162"/>
      <c r="NMV43" s="171"/>
      <c r="NMW43" s="171"/>
      <c r="NMX43" s="171"/>
      <c r="NMY43" s="171"/>
      <c r="NMZ43" s="171"/>
      <c r="NNA43" s="171"/>
      <c r="NNB43" s="172"/>
      <c r="NNC43" s="162"/>
      <c r="NND43" s="171"/>
      <c r="NNE43" s="171"/>
      <c r="NNF43" s="171"/>
      <c r="NNG43" s="171"/>
      <c r="NNH43" s="171"/>
      <c r="NNI43" s="171"/>
      <c r="NNJ43" s="172"/>
      <c r="NNK43" s="162"/>
      <c r="NNL43" s="171"/>
      <c r="NNM43" s="171"/>
      <c r="NNN43" s="171"/>
      <c r="NNO43" s="171"/>
      <c r="NNP43" s="171"/>
      <c r="NNQ43" s="171"/>
      <c r="NNR43" s="172"/>
      <c r="NNS43" s="162"/>
      <c r="NNT43" s="171"/>
      <c r="NNU43" s="171"/>
      <c r="NNV43" s="171"/>
      <c r="NNW43" s="171"/>
      <c r="NNX43" s="171"/>
      <c r="NNY43" s="171"/>
      <c r="NNZ43" s="172"/>
      <c r="NOA43" s="162"/>
      <c r="NOB43" s="171"/>
      <c r="NOC43" s="171"/>
      <c r="NOD43" s="171"/>
      <c r="NOE43" s="171"/>
      <c r="NOF43" s="171"/>
      <c r="NOG43" s="171"/>
      <c r="NOH43" s="172"/>
      <c r="NOI43" s="162"/>
      <c r="NOJ43" s="171"/>
      <c r="NOK43" s="171"/>
      <c r="NOL43" s="171"/>
      <c r="NOM43" s="171"/>
      <c r="NON43" s="171"/>
      <c r="NOO43" s="171"/>
      <c r="NOP43" s="172"/>
      <c r="NOQ43" s="162"/>
      <c r="NOR43" s="171"/>
      <c r="NOS43" s="171"/>
      <c r="NOT43" s="171"/>
      <c r="NOU43" s="171"/>
      <c r="NOV43" s="171"/>
      <c r="NOW43" s="171"/>
      <c r="NOX43" s="172"/>
      <c r="NOY43" s="162"/>
      <c r="NOZ43" s="171"/>
      <c r="NPA43" s="171"/>
      <c r="NPB43" s="171"/>
      <c r="NPC43" s="171"/>
      <c r="NPD43" s="171"/>
      <c r="NPE43" s="171"/>
      <c r="NPF43" s="172"/>
      <c r="NPG43" s="162"/>
      <c r="NPH43" s="171"/>
      <c r="NPI43" s="171"/>
      <c r="NPJ43" s="171"/>
      <c r="NPK43" s="171"/>
      <c r="NPL43" s="171"/>
      <c r="NPM43" s="171"/>
      <c r="NPN43" s="172"/>
      <c r="NPO43" s="162"/>
      <c r="NPP43" s="171"/>
      <c r="NPQ43" s="171"/>
      <c r="NPR43" s="171"/>
      <c r="NPS43" s="171"/>
      <c r="NPT43" s="171"/>
      <c r="NPU43" s="171"/>
      <c r="NPV43" s="172"/>
      <c r="NPW43" s="162"/>
      <c r="NPX43" s="171"/>
      <c r="NPY43" s="171"/>
      <c r="NPZ43" s="171"/>
      <c r="NQA43" s="171"/>
      <c r="NQB43" s="171"/>
      <c r="NQC43" s="171"/>
      <c r="NQD43" s="172"/>
      <c r="NQE43" s="162"/>
      <c r="NQF43" s="171"/>
      <c r="NQG43" s="171"/>
      <c r="NQH43" s="171"/>
      <c r="NQI43" s="171"/>
      <c r="NQJ43" s="171"/>
      <c r="NQK43" s="171"/>
      <c r="NQL43" s="172"/>
      <c r="NQM43" s="162"/>
      <c r="NQN43" s="171"/>
      <c r="NQO43" s="171"/>
      <c r="NQP43" s="171"/>
      <c r="NQQ43" s="171"/>
      <c r="NQR43" s="171"/>
      <c r="NQS43" s="171"/>
      <c r="NQT43" s="172"/>
      <c r="NQU43" s="162"/>
      <c r="NQV43" s="171"/>
      <c r="NQW43" s="171"/>
      <c r="NQX43" s="171"/>
      <c r="NQY43" s="171"/>
      <c r="NQZ43" s="171"/>
      <c r="NRA43" s="171"/>
      <c r="NRB43" s="172"/>
      <c r="NRC43" s="162"/>
      <c r="NRD43" s="171"/>
      <c r="NRE43" s="171"/>
      <c r="NRF43" s="171"/>
      <c r="NRG43" s="171"/>
      <c r="NRH43" s="171"/>
      <c r="NRI43" s="171"/>
      <c r="NRJ43" s="172"/>
      <c r="NRK43" s="162"/>
      <c r="NRL43" s="171"/>
      <c r="NRM43" s="171"/>
      <c r="NRN43" s="171"/>
      <c r="NRO43" s="171"/>
      <c r="NRP43" s="171"/>
      <c r="NRQ43" s="171"/>
      <c r="NRR43" s="172"/>
      <c r="NRS43" s="162"/>
      <c r="NRT43" s="171"/>
      <c r="NRU43" s="171"/>
      <c r="NRV43" s="171"/>
      <c r="NRW43" s="171"/>
      <c r="NRX43" s="171"/>
      <c r="NRY43" s="171"/>
      <c r="NRZ43" s="172"/>
      <c r="NSA43" s="162"/>
      <c r="NSB43" s="171"/>
      <c r="NSC43" s="171"/>
      <c r="NSD43" s="171"/>
      <c r="NSE43" s="171"/>
      <c r="NSF43" s="171"/>
      <c r="NSG43" s="171"/>
      <c r="NSH43" s="172"/>
      <c r="NSI43" s="162"/>
      <c r="NSJ43" s="171"/>
      <c r="NSK43" s="171"/>
      <c r="NSL43" s="171"/>
      <c r="NSM43" s="171"/>
      <c r="NSN43" s="171"/>
      <c r="NSO43" s="171"/>
      <c r="NSP43" s="172"/>
      <c r="NSQ43" s="162"/>
      <c r="NSR43" s="171"/>
      <c r="NSS43" s="171"/>
      <c r="NST43" s="171"/>
      <c r="NSU43" s="171"/>
      <c r="NSV43" s="171"/>
      <c r="NSW43" s="171"/>
      <c r="NSX43" s="172"/>
      <c r="NSY43" s="162"/>
      <c r="NSZ43" s="171"/>
      <c r="NTA43" s="171"/>
      <c r="NTB43" s="171"/>
      <c r="NTC43" s="171"/>
      <c r="NTD43" s="171"/>
      <c r="NTE43" s="171"/>
      <c r="NTF43" s="172"/>
      <c r="NTG43" s="162"/>
      <c r="NTH43" s="171"/>
      <c r="NTI43" s="171"/>
      <c r="NTJ43" s="171"/>
      <c r="NTK43" s="171"/>
      <c r="NTL43" s="171"/>
      <c r="NTM43" s="171"/>
      <c r="NTN43" s="172"/>
      <c r="NTO43" s="162"/>
      <c r="NTP43" s="171"/>
      <c r="NTQ43" s="171"/>
      <c r="NTR43" s="171"/>
      <c r="NTS43" s="171"/>
      <c r="NTT43" s="171"/>
      <c r="NTU43" s="171"/>
      <c r="NTV43" s="172"/>
      <c r="NTW43" s="162"/>
      <c r="NTX43" s="171"/>
      <c r="NTY43" s="171"/>
      <c r="NTZ43" s="171"/>
      <c r="NUA43" s="171"/>
      <c r="NUB43" s="171"/>
      <c r="NUC43" s="171"/>
      <c r="NUD43" s="172"/>
      <c r="NUE43" s="162"/>
      <c r="NUF43" s="171"/>
      <c r="NUG43" s="171"/>
      <c r="NUH43" s="171"/>
      <c r="NUI43" s="171"/>
      <c r="NUJ43" s="171"/>
      <c r="NUK43" s="171"/>
      <c r="NUL43" s="172"/>
      <c r="NUM43" s="162"/>
      <c r="NUN43" s="171"/>
      <c r="NUO43" s="171"/>
      <c r="NUP43" s="171"/>
      <c r="NUQ43" s="171"/>
      <c r="NUR43" s="171"/>
      <c r="NUS43" s="171"/>
      <c r="NUT43" s="172"/>
      <c r="NUU43" s="162"/>
      <c r="NUV43" s="171"/>
      <c r="NUW43" s="171"/>
      <c r="NUX43" s="171"/>
      <c r="NUY43" s="171"/>
      <c r="NUZ43" s="171"/>
      <c r="NVA43" s="171"/>
      <c r="NVB43" s="172"/>
      <c r="NVC43" s="162"/>
      <c r="NVD43" s="171"/>
      <c r="NVE43" s="171"/>
      <c r="NVF43" s="171"/>
      <c r="NVG43" s="171"/>
      <c r="NVH43" s="171"/>
      <c r="NVI43" s="171"/>
      <c r="NVJ43" s="172"/>
      <c r="NVK43" s="162"/>
      <c r="NVL43" s="171"/>
      <c r="NVM43" s="171"/>
      <c r="NVN43" s="171"/>
      <c r="NVO43" s="171"/>
      <c r="NVP43" s="171"/>
      <c r="NVQ43" s="171"/>
      <c r="NVR43" s="172"/>
      <c r="NVS43" s="162"/>
      <c r="NVT43" s="171"/>
      <c r="NVU43" s="171"/>
      <c r="NVV43" s="171"/>
      <c r="NVW43" s="171"/>
      <c r="NVX43" s="171"/>
      <c r="NVY43" s="171"/>
      <c r="NVZ43" s="172"/>
      <c r="NWA43" s="162"/>
      <c r="NWB43" s="171"/>
      <c r="NWC43" s="171"/>
      <c r="NWD43" s="171"/>
      <c r="NWE43" s="171"/>
      <c r="NWF43" s="171"/>
      <c r="NWG43" s="171"/>
      <c r="NWH43" s="172"/>
      <c r="NWI43" s="162"/>
      <c r="NWJ43" s="171"/>
      <c r="NWK43" s="171"/>
      <c r="NWL43" s="171"/>
      <c r="NWM43" s="171"/>
      <c r="NWN43" s="171"/>
      <c r="NWO43" s="171"/>
      <c r="NWP43" s="172"/>
      <c r="NWQ43" s="162"/>
      <c r="NWR43" s="171"/>
      <c r="NWS43" s="171"/>
      <c r="NWT43" s="171"/>
      <c r="NWU43" s="171"/>
      <c r="NWV43" s="171"/>
      <c r="NWW43" s="171"/>
      <c r="NWX43" s="172"/>
      <c r="NWY43" s="162"/>
      <c r="NWZ43" s="171"/>
      <c r="NXA43" s="171"/>
      <c r="NXB43" s="171"/>
      <c r="NXC43" s="171"/>
      <c r="NXD43" s="171"/>
      <c r="NXE43" s="171"/>
      <c r="NXF43" s="172"/>
      <c r="NXG43" s="162"/>
      <c r="NXH43" s="171"/>
      <c r="NXI43" s="171"/>
      <c r="NXJ43" s="171"/>
      <c r="NXK43" s="171"/>
      <c r="NXL43" s="171"/>
      <c r="NXM43" s="171"/>
      <c r="NXN43" s="172"/>
      <c r="NXO43" s="162"/>
      <c r="NXP43" s="171"/>
      <c r="NXQ43" s="171"/>
      <c r="NXR43" s="171"/>
      <c r="NXS43" s="171"/>
      <c r="NXT43" s="171"/>
      <c r="NXU43" s="171"/>
      <c r="NXV43" s="172"/>
      <c r="NXW43" s="162"/>
      <c r="NXX43" s="171"/>
      <c r="NXY43" s="171"/>
      <c r="NXZ43" s="171"/>
      <c r="NYA43" s="171"/>
      <c r="NYB43" s="171"/>
      <c r="NYC43" s="171"/>
      <c r="NYD43" s="172"/>
      <c r="NYE43" s="162"/>
      <c r="NYF43" s="171"/>
      <c r="NYG43" s="171"/>
      <c r="NYH43" s="171"/>
      <c r="NYI43" s="171"/>
      <c r="NYJ43" s="171"/>
      <c r="NYK43" s="171"/>
      <c r="NYL43" s="172"/>
      <c r="NYM43" s="162"/>
      <c r="NYN43" s="171"/>
      <c r="NYO43" s="171"/>
      <c r="NYP43" s="171"/>
      <c r="NYQ43" s="171"/>
      <c r="NYR43" s="171"/>
      <c r="NYS43" s="171"/>
      <c r="NYT43" s="172"/>
      <c r="NYU43" s="162"/>
      <c r="NYV43" s="171"/>
      <c r="NYW43" s="171"/>
      <c r="NYX43" s="171"/>
      <c r="NYY43" s="171"/>
      <c r="NYZ43" s="171"/>
      <c r="NZA43" s="171"/>
      <c r="NZB43" s="172"/>
      <c r="NZC43" s="162"/>
      <c r="NZD43" s="171"/>
      <c r="NZE43" s="171"/>
      <c r="NZF43" s="171"/>
      <c r="NZG43" s="171"/>
      <c r="NZH43" s="171"/>
      <c r="NZI43" s="171"/>
      <c r="NZJ43" s="172"/>
      <c r="NZK43" s="162"/>
      <c r="NZL43" s="171"/>
      <c r="NZM43" s="171"/>
      <c r="NZN43" s="171"/>
      <c r="NZO43" s="171"/>
      <c r="NZP43" s="171"/>
      <c r="NZQ43" s="171"/>
      <c r="NZR43" s="172"/>
      <c r="NZS43" s="162"/>
      <c r="NZT43" s="171"/>
      <c r="NZU43" s="171"/>
      <c r="NZV43" s="171"/>
      <c r="NZW43" s="171"/>
      <c r="NZX43" s="171"/>
      <c r="NZY43" s="171"/>
      <c r="NZZ43" s="172"/>
      <c r="OAA43" s="162"/>
      <c r="OAB43" s="171"/>
      <c r="OAC43" s="171"/>
      <c r="OAD43" s="171"/>
      <c r="OAE43" s="171"/>
      <c r="OAF43" s="171"/>
      <c r="OAG43" s="171"/>
      <c r="OAH43" s="172"/>
      <c r="OAI43" s="162"/>
      <c r="OAJ43" s="171"/>
      <c r="OAK43" s="171"/>
      <c r="OAL43" s="171"/>
      <c r="OAM43" s="171"/>
      <c r="OAN43" s="171"/>
      <c r="OAO43" s="171"/>
      <c r="OAP43" s="172"/>
      <c r="OAQ43" s="162"/>
      <c r="OAR43" s="171"/>
      <c r="OAS43" s="171"/>
      <c r="OAT43" s="171"/>
      <c r="OAU43" s="171"/>
      <c r="OAV43" s="171"/>
      <c r="OAW43" s="171"/>
      <c r="OAX43" s="172"/>
      <c r="OAY43" s="162"/>
      <c r="OAZ43" s="171"/>
      <c r="OBA43" s="171"/>
      <c r="OBB43" s="171"/>
      <c r="OBC43" s="171"/>
      <c r="OBD43" s="171"/>
      <c r="OBE43" s="171"/>
      <c r="OBF43" s="172"/>
      <c r="OBG43" s="162"/>
      <c r="OBH43" s="171"/>
      <c r="OBI43" s="171"/>
      <c r="OBJ43" s="171"/>
      <c r="OBK43" s="171"/>
      <c r="OBL43" s="171"/>
      <c r="OBM43" s="171"/>
      <c r="OBN43" s="172"/>
      <c r="OBO43" s="162"/>
      <c r="OBP43" s="171"/>
      <c r="OBQ43" s="171"/>
      <c r="OBR43" s="171"/>
      <c r="OBS43" s="171"/>
      <c r="OBT43" s="171"/>
      <c r="OBU43" s="171"/>
      <c r="OBV43" s="172"/>
      <c r="OBW43" s="162"/>
      <c r="OBX43" s="171"/>
      <c r="OBY43" s="171"/>
      <c r="OBZ43" s="171"/>
      <c r="OCA43" s="171"/>
      <c r="OCB43" s="171"/>
      <c r="OCC43" s="171"/>
      <c r="OCD43" s="172"/>
      <c r="OCE43" s="162"/>
      <c r="OCF43" s="171"/>
      <c r="OCG43" s="171"/>
      <c r="OCH43" s="171"/>
      <c r="OCI43" s="171"/>
      <c r="OCJ43" s="171"/>
      <c r="OCK43" s="171"/>
      <c r="OCL43" s="172"/>
      <c r="OCM43" s="162"/>
      <c r="OCN43" s="171"/>
      <c r="OCO43" s="171"/>
      <c r="OCP43" s="171"/>
      <c r="OCQ43" s="171"/>
      <c r="OCR43" s="171"/>
      <c r="OCS43" s="171"/>
      <c r="OCT43" s="172"/>
      <c r="OCU43" s="162"/>
      <c r="OCV43" s="171"/>
      <c r="OCW43" s="171"/>
      <c r="OCX43" s="171"/>
      <c r="OCY43" s="171"/>
      <c r="OCZ43" s="171"/>
      <c r="ODA43" s="171"/>
      <c r="ODB43" s="172"/>
      <c r="ODC43" s="162"/>
      <c r="ODD43" s="171"/>
      <c r="ODE43" s="171"/>
      <c r="ODF43" s="171"/>
      <c r="ODG43" s="171"/>
      <c r="ODH43" s="171"/>
      <c r="ODI43" s="171"/>
      <c r="ODJ43" s="172"/>
      <c r="ODK43" s="162"/>
      <c r="ODL43" s="171"/>
      <c r="ODM43" s="171"/>
      <c r="ODN43" s="171"/>
      <c r="ODO43" s="171"/>
      <c r="ODP43" s="171"/>
      <c r="ODQ43" s="171"/>
      <c r="ODR43" s="172"/>
      <c r="ODS43" s="162"/>
      <c r="ODT43" s="171"/>
      <c r="ODU43" s="171"/>
      <c r="ODV43" s="171"/>
      <c r="ODW43" s="171"/>
      <c r="ODX43" s="171"/>
      <c r="ODY43" s="171"/>
      <c r="ODZ43" s="172"/>
      <c r="OEA43" s="162"/>
      <c r="OEB43" s="171"/>
      <c r="OEC43" s="171"/>
      <c r="OED43" s="171"/>
      <c r="OEE43" s="171"/>
      <c r="OEF43" s="171"/>
      <c r="OEG43" s="171"/>
      <c r="OEH43" s="172"/>
      <c r="OEI43" s="162"/>
      <c r="OEJ43" s="171"/>
      <c r="OEK43" s="171"/>
      <c r="OEL43" s="171"/>
      <c r="OEM43" s="171"/>
      <c r="OEN43" s="171"/>
      <c r="OEO43" s="171"/>
      <c r="OEP43" s="172"/>
      <c r="OEQ43" s="162"/>
      <c r="OER43" s="171"/>
      <c r="OES43" s="171"/>
      <c r="OET43" s="171"/>
      <c r="OEU43" s="171"/>
      <c r="OEV43" s="171"/>
      <c r="OEW43" s="171"/>
      <c r="OEX43" s="172"/>
      <c r="OEY43" s="162"/>
      <c r="OEZ43" s="171"/>
      <c r="OFA43" s="171"/>
      <c r="OFB43" s="171"/>
      <c r="OFC43" s="171"/>
      <c r="OFD43" s="171"/>
      <c r="OFE43" s="171"/>
      <c r="OFF43" s="172"/>
      <c r="OFG43" s="162"/>
      <c r="OFH43" s="171"/>
      <c r="OFI43" s="171"/>
      <c r="OFJ43" s="171"/>
      <c r="OFK43" s="171"/>
      <c r="OFL43" s="171"/>
      <c r="OFM43" s="171"/>
      <c r="OFN43" s="172"/>
      <c r="OFO43" s="162"/>
      <c r="OFP43" s="171"/>
      <c r="OFQ43" s="171"/>
      <c r="OFR43" s="171"/>
      <c r="OFS43" s="171"/>
      <c r="OFT43" s="171"/>
      <c r="OFU43" s="171"/>
      <c r="OFV43" s="172"/>
      <c r="OFW43" s="162"/>
      <c r="OFX43" s="171"/>
      <c r="OFY43" s="171"/>
      <c r="OFZ43" s="171"/>
      <c r="OGA43" s="171"/>
      <c r="OGB43" s="171"/>
      <c r="OGC43" s="171"/>
      <c r="OGD43" s="172"/>
      <c r="OGE43" s="162"/>
      <c r="OGF43" s="171"/>
      <c r="OGG43" s="171"/>
      <c r="OGH43" s="171"/>
      <c r="OGI43" s="171"/>
      <c r="OGJ43" s="171"/>
      <c r="OGK43" s="171"/>
      <c r="OGL43" s="172"/>
      <c r="OGM43" s="162"/>
      <c r="OGN43" s="171"/>
      <c r="OGO43" s="171"/>
      <c r="OGP43" s="171"/>
      <c r="OGQ43" s="171"/>
      <c r="OGR43" s="171"/>
      <c r="OGS43" s="171"/>
      <c r="OGT43" s="172"/>
      <c r="OGU43" s="162"/>
      <c r="OGV43" s="171"/>
      <c r="OGW43" s="171"/>
      <c r="OGX43" s="171"/>
      <c r="OGY43" s="171"/>
      <c r="OGZ43" s="171"/>
      <c r="OHA43" s="171"/>
      <c r="OHB43" s="172"/>
      <c r="OHC43" s="162"/>
      <c r="OHD43" s="171"/>
      <c r="OHE43" s="171"/>
      <c r="OHF43" s="171"/>
      <c r="OHG43" s="171"/>
      <c r="OHH43" s="171"/>
      <c r="OHI43" s="171"/>
      <c r="OHJ43" s="172"/>
      <c r="OHK43" s="162"/>
      <c r="OHL43" s="171"/>
      <c r="OHM43" s="171"/>
      <c r="OHN43" s="171"/>
      <c r="OHO43" s="171"/>
      <c r="OHP43" s="171"/>
      <c r="OHQ43" s="171"/>
      <c r="OHR43" s="172"/>
      <c r="OHS43" s="162"/>
      <c r="OHT43" s="171"/>
      <c r="OHU43" s="171"/>
      <c r="OHV43" s="171"/>
      <c r="OHW43" s="171"/>
      <c r="OHX43" s="171"/>
      <c r="OHY43" s="171"/>
      <c r="OHZ43" s="172"/>
      <c r="OIA43" s="162"/>
      <c r="OIB43" s="171"/>
      <c r="OIC43" s="171"/>
      <c r="OID43" s="171"/>
      <c r="OIE43" s="171"/>
      <c r="OIF43" s="171"/>
      <c r="OIG43" s="171"/>
      <c r="OIH43" s="172"/>
      <c r="OII43" s="162"/>
      <c r="OIJ43" s="171"/>
      <c r="OIK43" s="171"/>
      <c r="OIL43" s="171"/>
      <c r="OIM43" s="171"/>
      <c r="OIN43" s="171"/>
      <c r="OIO43" s="171"/>
      <c r="OIP43" s="172"/>
      <c r="OIQ43" s="162"/>
      <c r="OIR43" s="171"/>
      <c r="OIS43" s="171"/>
      <c r="OIT43" s="171"/>
      <c r="OIU43" s="171"/>
      <c r="OIV43" s="171"/>
      <c r="OIW43" s="171"/>
      <c r="OIX43" s="172"/>
      <c r="OIY43" s="162"/>
      <c r="OIZ43" s="171"/>
      <c r="OJA43" s="171"/>
      <c r="OJB43" s="171"/>
      <c r="OJC43" s="171"/>
      <c r="OJD43" s="171"/>
      <c r="OJE43" s="171"/>
      <c r="OJF43" s="172"/>
      <c r="OJG43" s="162"/>
      <c r="OJH43" s="171"/>
      <c r="OJI43" s="171"/>
      <c r="OJJ43" s="171"/>
      <c r="OJK43" s="171"/>
      <c r="OJL43" s="171"/>
      <c r="OJM43" s="171"/>
      <c r="OJN43" s="172"/>
      <c r="OJO43" s="162"/>
      <c r="OJP43" s="171"/>
      <c r="OJQ43" s="171"/>
      <c r="OJR43" s="171"/>
      <c r="OJS43" s="171"/>
      <c r="OJT43" s="171"/>
      <c r="OJU43" s="171"/>
      <c r="OJV43" s="172"/>
      <c r="OJW43" s="162"/>
      <c r="OJX43" s="171"/>
      <c r="OJY43" s="171"/>
      <c r="OJZ43" s="171"/>
      <c r="OKA43" s="171"/>
      <c r="OKB43" s="171"/>
      <c r="OKC43" s="171"/>
      <c r="OKD43" s="172"/>
      <c r="OKE43" s="162"/>
      <c r="OKF43" s="171"/>
      <c r="OKG43" s="171"/>
      <c r="OKH43" s="171"/>
      <c r="OKI43" s="171"/>
      <c r="OKJ43" s="171"/>
      <c r="OKK43" s="171"/>
      <c r="OKL43" s="172"/>
      <c r="OKM43" s="162"/>
      <c r="OKN43" s="171"/>
      <c r="OKO43" s="171"/>
      <c r="OKP43" s="171"/>
      <c r="OKQ43" s="171"/>
      <c r="OKR43" s="171"/>
      <c r="OKS43" s="171"/>
      <c r="OKT43" s="172"/>
      <c r="OKU43" s="162"/>
      <c r="OKV43" s="171"/>
      <c r="OKW43" s="171"/>
      <c r="OKX43" s="171"/>
      <c r="OKY43" s="171"/>
      <c r="OKZ43" s="171"/>
      <c r="OLA43" s="171"/>
      <c r="OLB43" s="172"/>
      <c r="OLC43" s="162"/>
      <c r="OLD43" s="171"/>
      <c r="OLE43" s="171"/>
      <c r="OLF43" s="171"/>
      <c r="OLG43" s="171"/>
      <c r="OLH43" s="171"/>
      <c r="OLI43" s="171"/>
      <c r="OLJ43" s="172"/>
      <c r="OLK43" s="162"/>
      <c r="OLL43" s="171"/>
      <c r="OLM43" s="171"/>
      <c r="OLN43" s="171"/>
      <c r="OLO43" s="171"/>
      <c r="OLP43" s="171"/>
      <c r="OLQ43" s="171"/>
      <c r="OLR43" s="172"/>
      <c r="OLS43" s="162"/>
      <c r="OLT43" s="171"/>
      <c r="OLU43" s="171"/>
      <c r="OLV43" s="171"/>
      <c r="OLW43" s="171"/>
      <c r="OLX43" s="171"/>
      <c r="OLY43" s="171"/>
      <c r="OLZ43" s="172"/>
      <c r="OMA43" s="162"/>
      <c r="OMB43" s="171"/>
      <c r="OMC43" s="171"/>
      <c r="OMD43" s="171"/>
      <c r="OME43" s="171"/>
      <c r="OMF43" s="171"/>
      <c r="OMG43" s="171"/>
      <c r="OMH43" s="172"/>
      <c r="OMI43" s="162"/>
      <c r="OMJ43" s="171"/>
      <c r="OMK43" s="171"/>
      <c r="OML43" s="171"/>
      <c r="OMM43" s="171"/>
      <c r="OMN43" s="171"/>
      <c r="OMO43" s="171"/>
      <c r="OMP43" s="172"/>
      <c r="OMQ43" s="162"/>
      <c r="OMR43" s="171"/>
      <c r="OMS43" s="171"/>
      <c r="OMT43" s="171"/>
      <c r="OMU43" s="171"/>
      <c r="OMV43" s="171"/>
      <c r="OMW43" s="171"/>
      <c r="OMX43" s="172"/>
      <c r="OMY43" s="162"/>
      <c r="OMZ43" s="171"/>
      <c r="ONA43" s="171"/>
      <c r="ONB43" s="171"/>
      <c r="ONC43" s="171"/>
      <c r="OND43" s="171"/>
      <c r="ONE43" s="171"/>
      <c r="ONF43" s="172"/>
      <c r="ONG43" s="162"/>
      <c r="ONH43" s="171"/>
      <c r="ONI43" s="171"/>
      <c r="ONJ43" s="171"/>
      <c r="ONK43" s="171"/>
      <c r="ONL43" s="171"/>
      <c r="ONM43" s="171"/>
      <c r="ONN43" s="172"/>
      <c r="ONO43" s="162"/>
      <c r="ONP43" s="171"/>
      <c r="ONQ43" s="171"/>
      <c r="ONR43" s="171"/>
      <c r="ONS43" s="171"/>
      <c r="ONT43" s="171"/>
      <c r="ONU43" s="171"/>
      <c r="ONV43" s="172"/>
      <c r="ONW43" s="162"/>
      <c r="ONX43" s="171"/>
      <c r="ONY43" s="171"/>
      <c r="ONZ43" s="171"/>
      <c r="OOA43" s="171"/>
      <c r="OOB43" s="171"/>
      <c r="OOC43" s="171"/>
      <c r="OOD43" s="172"/>
      <c r="OOE43" s="162"/>
      <c r="OOF43" s="171"/>
      <c r="OOG43" s="171"/>
      <c r="OOH43" s="171"/>
      <c r="OOI43" s="171"/>
      <c r="OOJ43" s="171"/>
      <c r="OOK43" s="171"/>
      <c r="OOL43" s="172"/>
      <c r="OOM43" s="162"/>
      <c r="OON43" s="171"/>
      <c r="OOO43" s="171"/>
      <c r="OOP43" s="171"/>
      <c r="OOQ43" s="171"/>
      <c r="OOR43" s="171"/>
      <c r="OOS43" s="171"/>
      <c r="OOT43" s="172"/>
      <c r="OOU43" s="162"/>
      <c r="OOV43" s="171"/>
      <c r="OOW43" s="171"/>
      <c r="OOX43" s="171"/>
      <c r="OOY43" s="171"/>
      <c r="OOZ43" s="171"/>
      <c r="OPA43" s="171"/>
      <c r="OPB43" s="172"/>
      <c r="OPC43" s="162"/>
      <c r="OPD43" s="171"/>
      <c r="OPE43" s="171"/>
      <c r="OPF43" s="171"/>
      <c r="OPG43" s="171"/>
      <c r="OPH43" s="171"/>
      <c r="OPI43" s="171"/>
      <c r="OPJ43" s="172"/>
      <c r="OPK43" s="162"/>
      <c r="OPL43" s="171"/>
      <c r="OPM43" s="171"/>
      <c r="OPN43" s="171"/>
      <c r="OPO43" s="171"/>
      <c r="OPP43" s="171"/>
      <c r="OPQ43" s="171"/>
      <c r="OPR43" s="172"/>
      <c r="OPS43" s="162"/>
      <c r="OPT43" s="171"/>
      <c r="OPU43" s="171"/>
      <c r="OPV43" s="171"/>
      <c r="OPW43" s="171"/>
      <c r="OPX43" s="171"/>
      <c r="OPY43" s="171"/>
      <c r="OPZ43" s="172"/>
      <c r="OQA43" s="162"/>
      <c r="OQB43" s="171"/>
      <c r="OQC43" s="171"/>
      <c r="OQD43" s="171"/>
      <c r="OQE43" s="171"/>
      <c r="OQF43" s="171"/>
      <c r="OQG43" s="171"/>
      <c r="OQH43" s="172"/>
      <c r="OQI43" s="162"/>
      <c r="OQJ43" s="171"/>
      <c r="OQK43" s="171"/>
      <c r="OQL43" s="171"/>
      <c r="OQM43" s="171"/>
      <c r="OQN43" s="171"/>
      <c r="OQO43" s="171"/>
      <c r="OQP43" s="172"/>
      <c r="OQQ43" s="162"/>
      <c r="OQR43" s="171"/>
      <c r="OQS43" s="171"/>
      <c r="OQT43" s="171"/>
      <c r="OQU43" s="171"/>
      <c r="OQV43" s="171"/>
      <c r="OQW43" s="171"/>
      <c r="OQX43" s="172"/>
      <c r="OQY43" s="162"/>
      <c r="OQZ43" s="171"/>
      <c r="ORA43" s="171"/>
      <c r="ORB43" s="171"/>
      <c r="ORC43" s="171"/>
      <c r="ORD43" s="171"/>
      <c r="ORE43" s="171"/>
      <c r="ORF43" s="172"/>
      <c r="ORG43" s="162"/>
      <c r="ORH43" s="171"/>
      <c r="ORI43" s="171"/>
      <c r="ORJ43" s="171"/>
      <c r="ORK43" s="171"/>
      <c r="ORL43" s="171"/>
      <c r="ORM43" s="171"/>
      <c r="ORN43" s="172"/>
      <c r="ORO43" s="162"/>
      <c r="ORP43" s="171"/>
      <c r="ORQ43" s="171"/>
      <c r="ORR43" s="171"/>
      <c r="ORS43" s="171"/>
      <c r="ORT43" s="171"/>
      <c r="ORU43" s="171"/>
      <c r="ORV43" s="172"/>
      <c r="ORW43" s="162"/>
      <c r="ORX43" s="171"/>
      <c r="ORY43" s="171"/>
      <c r="ORZ43" s="171"/>
      <c r="OSA43" s="171"/>
      <c r="OSB43" s="171"/>
      <c r="OSC43" s="171"/>
      <c r="OSD43" s="172"/>
      <c r="OSE43" s="162"/>
      <c r="OSF43" s="171"/>
      <c r="OSG43" s="171"/>
      <c r="OSH43" s="171"/>
      <c r="OSI43" s="171"/>
      <c r="OSJ43" s="171"/>
      <c r="OSK43" s="171"/>
      <c r="OSL43" s="172"/>
      <c r="OSM43" s="162"/>
      <c r="OSN43" s="171"/>
      <c r="OSO43" s="171"/>
      <c r="OSP43" s="171"/>
      <c r="OSQ43" s="171"/>
      <c r="OSR43" s="171"/>
      <c r="OSS43" s="171"/>
      <c r="OST43" s="172"/>
      <c r="OSU43" s="162"/>
      <c r="OSV43" s="171"/>
      <c r="OSW43" s="171"/>
      <c r="OSX43" s="171"/>
      <c r="OSY43" s="171"/>
      <c r="OSZ43" s="171"/>
      <c r="OTA43" s="171"/>
      <c r="OTB43" s="172"/>
      <c r="OTC43" s="162"/>
      <c r="OTD43" s="171"/>
      <c r="OTE43" s="171"/>
      <c r="OTF43" s="171"/>
      <c r="OTG43" s="171"/>
      <c r="OTH43" s="171"/>
      <c r="OTI43" s="171"/>
      <c r="OTJ43" s="172"/>
      <c r="OTK43" s="162"/>
      <c r="OTL43" s="171"/>
      <c r="OTM43" s="171"/>
      <c r="OTN43" s="171"/>
      <c r="OTO43" s="171"/>
      <c r="OTP43" s="171"/>
      <c r="OTQ43" s="171"/>
      <c r="OTR43" s="172"/>
      <c r="OTS43" s="162"/>
      <c r="OTT43" s="171"/>
      <c r="OTU43" s="171"/>
      <c r="OTV43" s="171"/>
      <c r="OTW43" s="171"/>
      <c r="OTX43" s="171"/>
      <c r="OTY43" s="171"/>
      <c r="OTZ43" s="172"/>
      <c r="OUA43" s="162"/>
      <c r="OUB43" s="171"/>
      <c r="OUC43" s="171"/>
      <c r="OUD43" s="171"/>
      <c r="OUE43" s="171"/>
      <c r="OUF43" s="171"/>
      <c r="OUG43" s="171"/>
      <c r="OUH43" s="172"/>
      <c r="OUI43" s="162"/>
      <c r="OUJ43" s="171"/>
      <c r="OUK43" s="171"/>
      <c r="OUL43" s="171"/>
      <c r="OUM43" s="171"/>
      <c r="OUN43" s="171"/>
      <c r="OUO43" s="171"/>
      <c r="OUP43" s="172"/>
      <c r="OUQ43" s="162"/>
      <c r="OUR43" s="171"/>
      <c r="OUS43" s="171"/>
      <c r="OUT43" s="171"/>
      <c r="OUU43" s="171"/>
      <c r="OUV43" s="171"/>
      <c r="OUW43" s="171"/>
      <c r="OUX43" s="172"/>
      <c r="OUY43" s="162"/>
      <c r="OUZ43" s="171"/>
      <c r="OVA43" s="171"/>
      <c r="OVB43" s="171"/>
      <c r="OVC43" s="171"/>
      <c r="OVD43" s="171"/>
      <c r="OVE43" s="171"/>
      <c r="OVF43" s="172"/>
      <c r="OVG43" s="162"/>
      <c r="OVH43" s="171"/>
      <c r="OVI43" s="171"/>
      <c r="OVJ43" s="171"/>
      <c r="OVK43" s="171"/>
      <c r="OVL43" s="171"/>
      <c r="OVM43" s="171"/>
      <c r="OVN43" s="172"/>
      <c r="OVO43" s="162"/>
      <c r="OVP43" s="171"/>
      <c r="OVQ43" s="171"/>
      <c r="OVR43" s="171"/>
      <c r="OVS43" s="171"/>
      <c r="OVT43" s="171"/>
      <c r="OVU43" s="171"/>
      <c r="OVV43" s="172"/>
      <c r="OVW43" s="162"/>
      <c r="OVX43" s="171"/>
      <c r="OVY43" s="171"/>
      <c r="OVZ43" s="171"/>
      <c r="OWA43" s="171"/>
      <c r="OWB43" s="171"/>
      <c r="OWC43" s="171"/>
      <c r="OWD43" s="172"/>
      <c r="OWE43" s="162"/>
      <c r="OWF43" s="171"/>
      <c r="OWG43" s="171"/>
      <c r="OWH43" s="171"/>
      <c r="OWI43" s="171"/>
      <c r="OWJ43" s="171"/>
      <c r="OWK43" s="171"/>
      <c r="OWL43" s="172"/>
      <c r="OWM43" s="162"/>
      <c r="OWN43" s="171"/>
      <c r="OWO43" s="171"/>
      <c r="OWP43" s="171"/>
      <c r="OWQ43" s="171"/>
      <c r="OWR43" s="171"/>
      <c r="OWS43" s="171"/>
      <c r="OWT43" s="172"/>
      <c r="OWU43" s="162"/>
      <c r="OWV43" s="171"/>
      <c r="OWW43" s="171"/>
      <c r="OWX43" s="171"/>
      <c r="OWY43" s="171"/>
      <c r="OWZ43" s="171"/>
      <c r="OXA43" s="171"/>
      <c r="OXB43" s="172"/>
      <c r="OXC43" s="162"/>
      <c r="OXD43" s="171"/>
      <c r="OXE43" s="171"/>
      <c r="OXF43" s="171"/>
      <c r="OXG43" s="171"/>
      <c r="OXH43" s="171"/>
      <c r="OXI43" s="171"/>
      <c r="OXJ43" s="172"/>
      <c r="OXK43" s="162"/>
      <c r="OXL43" s="171"/>
      <c r="OXM43" s="171"/>
      <c r="OXN43" s="171"/>
      <c r="OXO43" s="171"/>
      <c r="OXP43" s="171"/>
      <c r="OXQ43" s="171"/>
      <c r="OXR43" s="172"/>
      <c r="OXS43" s="162"/>
      <c r="OXT43" s="171"/>
      <c r="OXU43" s="171"/>
      <c r="OXV43" s="171"/>
      <c r="OXW43" s="171"/>
      <c r="OXX43" s="171"/>
      <c r="OXY43" s="171"/>
      <c r="OXZ43" s="172"/>
      <c r="OYA43" s="162"/>
      <c r="OYB43" s="171"/>
      <c r="OYC43" s="171"/>
      <c r="OYD43" s="171"/>
      <c r="OYE43" s="171"/>
      <c r="OYF43" s="171"/>
      <c r="OYG43" s="171"/>
      <c r="OYH43" s="172"/>
      <c r="OYI43" s="162"/>
      <c r="OYJ43" s="171"/>
      <c r="OYK43" s="171"/>
      <c r="OYL43" s="171"/>
      <c r="OYM43" s="171"/>
      <c r="OYN43" s="171"/>
      <c r="OYO43" s="171"/>
      <c r="OYP43" s="172"/>
      <c r="OYQ43" s="162"/>
      <c r="OYR43" s="171"/>
      <c r="OYS43" s="171"/>
      <c r="OYT43" s="171"/>
      <c r="OYU43" s="171"/>
      <c r="OYV43" s="171"/>
      <c r="OYW43" s="171"/>
      <c r="OYX43" s="172"/>
      <c r="OYY43" s="162"/>
      <c r="OYZ43" s="171"/>
      <c r="OZA43" s="171"/>
      <c r="OZB43" s="171"/>
      <c r="OZC43" s="171"/>
      <c r="OZD43" s="171"/>
      <c r="OZE43" s="171"/>
      <c r="OZF43" s="172"/>
      <c r="OZG43" s="162"/>
      <c r="OZH43" s="171"/>
      <c r="OZI43" s="171"/>
      <c r="OZJ43" s="171"/>
      <c r="OZK43" s="171"/>
      <c r="OZL43" s="171"/>
      <c r="OZM43" s="171"/>
      <c r="OZN43" s="172"/>
      <c r="OZO43" s="162"/>
      <c r="OZP43" s="171"/>
      <c r="OZQ43" s="171"/>
      <c r="OZR43" s="171"/>
      <c r="OZS43" s="171"/>
      <c r="OZT43" s="171"/>
      <c r="OZU43" s="171"/>
      <c r="OZV43" s="172"/>
      <c r="OZW43" s="162"/>
      <c r="OZX43" s="171"/>
      <c r="OZY43" s="171"/>
      <c r="OZZ43" s="171"/>
      <c r="PAA43" s="171"/>
      <c r="PAB43" s="171"/>
      <c r="PAC43" s="171"/>
      <c r="PAD43" s="172"/>
      <c r="PAE43" s="162"/>
      <c r="PAF43" s="171"/>
      <c r="PAG43" s="171"/>
      <c r="PAH43" s="171"/>
      <c r="PAI43" s="171"/>
      <c r="PAJ43" s="171"/>
      <c r="PAK43" s="171"/>
      <c r="PAL43" s="172"/>
      <c r="PAM43" s="162"/>
      <c r="PAN43" s="171"/>
      <c r="PAO43" s="171"/>
      <c r="PAP43" s="171"/>
      <c r="PAQ43" s="171"/>
      <c r="PAR43" s="171"/>
      <c r="PAS43" s="171"/>
      <c r="PAT43" s="172"/>
      <c r="PAU43" s="162"/>
      <c r="PAV43" s="171"/>
      <c r="PAW43" s="171"/>
      <c r="PAX43" s="171"/>
      <c r="PAY43" s="171"/>
      <c r="PAZ43" s="171"/>
      <c r="PBA43" s="171"/>
      <c r="PBB43" s="172"/>
      <c r="PBC43" s="162"/>
      <c r="PBD43" s="171"/>
      <c r="PBE43" s="171"/>
      <c r="PBF43" s="171"/>
      <c r="PBG43" s="171"/>
      <c r="PBH43" s="171"/>
      <c r="PBI43" s="171"/>
      <c r="PBJ43" s="172"/>
      <c r="PBK43" s="162"/>
      <c r="PBL43" s="171"/>
      <c r="PBM43" s="171"/>
      <c r="PBN43" s="171"/>
      <c r="PBO43" s="171"/>
      <c r="PBP43" s="171"/>
      <c r="PBQ43" s="171"/>
      <c r="PBR43" s="172"/>
      <c r="PBS43" s="162"/>
      <c r="PBT43" s="171"/>
      <c r="PBU43" s="171"/>
      <c r="PBV43" s="171"/>
      <c r="PBW43" s="171"/>
      <c r="PBX43" s="171"/>
      <c r="PBY43" s="171"/>
      <c r="PBZ43" s="172"/>
      <c r="PCA43" s="162"/>
      <c r="PCB43" s="171"/>
      <c r="PCC43" s="171"/>
      <c r="PCD43" s="171"/>
      <c r="PCE43" s="171"/>
      <c r="PCF43" s="171"/>
      <c r="PCG43" s="171"/>
      <c r="PCH43" s="172"/>
      <c r="PCI43" s="162"/>
      <c r="PCJ43" s="171"/>
      <c r="PCK43" s="171"/>
      <c r="PCL43" s="171"/>
      <c r="PCM43" s="171"/>
      <c r="PCN43" s="171"/>
      <c r="PCO43" s="171"/>
      <c r="PCP43" s="172"/>
      <c r="PCQ43" s="162"/>
      <c r="PCR43" s="171"/>
      <c r="PCS43" s="171"/>
      <c r="PCT43" s="171"/>
      <c r="PCU43" s="171"/>
      <c r="PCV43" s="171"/>
      <c r="PCW43" s="171"/>
      <c r="PCX43" s="172"/>
      <c r="PCY43" s="162"/>
      <c r="PCZ43" s="171"/>
      <c r="PDA43" s="171"/>
      <c r="PDB43" s="171"/>
      <c r="PDC43" s="171"/>
      <c r="PDD43" s="171"/>
      <c r="PDE43" s="171"/>
      <c r="PDF43" s="172"/>
      <c r="PDG43" s="162"/>
      <c r="PDH43" s="171"/>
      <c r="PDI43" s="171"/>
      <c r="PDJ43" s="171"/>
      <c r="PDK43" s="171"/>
      <c r="PDL43" s="171"/>
      <c r="PDM43" s="171"/>
      <c r="PDN43" s="172"/>
      <c r="PDO43" s="162"/>
      <c r="PDP43" s="171"/>
      <c r="PDQ43" s="171"/>
      <c r="PDR43" s="171"/>
      <c r="PDS43" s="171"/>
      <c r="PDT43" s="171"/>
      <c r="PDU43" s="171"/>
      <c r="PDV43" s="172"/>
      <c r="PDW43" s="162"/>
      <c r="PDX43" s="171"/>
      <c r="PDY43" s="171"/>
      <c r="PDZ43" s="171"/>
      <c r="PEA43" s="171"/>
      <c r="PEB43" s="171"/>
      <c r="PEC43" s="171"/>
      <c r="PED43" s="172"/>
      <c r="PEE43" s="162"/>
      <c r="PEF43" s="171"/>
      <c r="PEG43" s="171"/>
      <c r="PEH43" s="171"/>
      <c r="PEI43" s="171"/>
      <c r="PEJ43" s="171"/>
      <c r="PEK43" s="171"/>
      <c r="PEL43" s="172"/>
      <c r="PEM43" s="162"/>
      <c r="PEN43" s="171"/>
      <c r="PEO43" s="171"/>
      <c r="PEP43" s="171"/>
      <c r="PEQ43" s="171"/>
      <c r="PER43" s="171"/>
      <c r="PES43" s="171"/>
      <c r="PET43" s="172"/>
      <c r="PEU43" s="162"/>
      <c r="PEV43" s="171"/>
      <c r="PEW43" s="171"/>
      <c r="PEX43" s="171"/>
      <c r="PEY43" s="171"/>
      <c r="PEZ43" s="171"/>
      <c r="PFA43" s="171"/>
      <c r="PFB43" s="172"/>
      <c r="PFC43" s="162"/>
      <c r="PFD43" s="171"/>
      <c r="PFE43" s="171"/>
      <c r="PFF43" s="171"/>
      <c r="PFG43" s="171"/>
      <c r="PFH43" s="171"/>
      <c r="PFI43" s="171"/>
      <c r="PFJ43" s="172"/>
      <c r="PFK43" s="162"/>
      <c r="PFL43" s="171"/>
      <c r="PFM43" s="171"/>
      <c r="PFN43" s="171"/>
      <c r="PFO43" s="171"/>
      <c r="PFP43" s="171"/>
      <c r="PFQ43" s="171"/>
      <c r="PFR43" s="172"/>
      <c r="PFS43" s="162"/>
      <c r="PFT43" s="171"/>
      <c r="PFU43" s="171"/>
      <c r="PFV43" s="171"/>
      <c r="PFW43" s="171"/>
      <c r="PFX43" s="171"/>
      <c r="PFY43" s="171"/>
      <c r="PFZ43" s="172"/>
      <c r="PGA43" s="162"/>
      <c r="PGB43" s="171"/>
      <c r="PGC43" s="171"/>
      <c r="PGD43" s="171"/>
      <c r="PGE43" s="171"/>
      <c r="PGF43" s="171"/>
      <c r="PGG43" s="171"/>
      <c r="PGH43" s="172"/>
      <c r="PGI43" s="162"/>
      <c r="PGJ43" s="171"/>
      <c r="PGK43" s="171"/>
      <c r="PGL43" s="171"/>
      <c r="PGM43" s="171"/>
      <c r="PGN43" s="171"/>
      <c r="PGO43" s="171"/>
      <c r="PGP43" s="172"/>
      <c r="PGQ43" s="162"/>
      <c r="PGR43" s="171"/>
      <c r="PGS43" s="171"/>
      <c r="PGT43" s="171"/>
      <c r="PGU43" s="171"/>
      <c r="PGV43" s="171"/>
      <c r="PGW43" s="171"/>
      <c r="PGX43" s="172"/>
      <c r="PGY43" s="162"/>
      <c r="PGZ43" s="171"/>
      <c r="PHA43" s="171"/>
      <c r="PHB43" s="171"/>
      <c r="PHC43" s="171"/>
      <c r="PHD43" s="171"/>
      <c r="PHE43" s="171"/>
      <c r="PHF43" s="172"/>
      <c r="PHG43" s="162"/>
      <c r="PHH43" s="171"/>
      <c r="PHI43" s="171"/>
      <c r="PHJ43" s="171"/>
      <c r="PHK43" s="171"/>
      <c r="PHL43" s="171"/>
      <c r="PHM43" s="171"/>
      <c r="PHN43" s="172"/>
      <c r="PHO43" s="162"/>
      <c r="PHP43" s="171"/>
      <c r="PHQ43" s="171"/>
      <c r="PHR43" s="171"/>
      <c r="PHS43" s="171"/>
      <c r="PHT43" s="171"/>
      <c r="PHU43" s="171"/>
      <c r="PHV43" s="172"/>
      <c r="PHW43" s="162"/>
      <c r="PHX43" s="171"/>
      <c r="PHY43" s="171"/>
      <c r="PHZ43" s="171"/>
      <c r="PIA43" s="171"/>
      <c r="PIB43" s="171"/>
      <c r="PIC43" s="171"/>
      <c r="PID43" s="172"/>
      <c r="PIE43" s="162"/>
      <c r="PIF43" s="171"/>
      <c r="PIG43" s="171"/>
      <c r="PIH43" s="171"/>
      <c r="PII43" s="171"/>
      <c r="PIJ43" s="171"/>
      <c r="PIK43" s="171"/>
      <c r="PIL43" s="172"/>
      <c r="PIM43" s="162"/>
      <c r="PIN43" s="171"/>
      <c r="PIO43" s="171"/>
      <c r="PIP43" s="171"/>
      <c r="PIQ43" s="171"/>
      <c r="PIR43" s="171"/>
      <c r="PIS43" s="171"/>
      <c r="PIT43" s="172"/>
      <c r="PIU43" s="162"/>
      <c r="PIV43" s="171"/>
      <c r="PIW43" s="171"/>
      <c r="PIX43" s="171"/>
      <c r="PIY43" s="171"/>
      <c r="PIZ43" s="171"/>
      <c r="PJA43" s="171"/>
      <c r="PJB43" s="172"/>
      <c r="PJC43" s="162"/>
      <c r="PJD43" s="171"/>
      <c r="PJE43" s="171"/>
      <c r="PJF43" s="171"/>
      <c r="PJG43" s="171"/>
      <c r="PJH43" s="171"/>
      <c r="PJI43" s="171"/>
      <c r="PJJ43" s="172"/>
      <c r="PJK43" s="162"/>
      <c r="PJL43" s="171"/>
      <c r="PJM43" s="171"/>
      <c r="PJN43" s="171"/>
      <c r="PJO43" s="171"/>
      <c r="PJP43" s="171"/>
      <c r="PJQ43" s="171"/>
      <c r="PJR43" s="172"/>
      <c r="PJS43" s="162"/>
      <c r="PJT43" s="171"/>
      <c r="PJU43" s="171"/>
      <c r="PJV43" s="171"/>
      <c r="PJW43" s="171"/>
      <c r="PJX43" s="171"/>
      <c r="PJY43" s="171"/>
      <c r="PJZ43" s="172"/>
      <c r="PKA43" s="162"/>
      <c r="PKB43" s="171"/>
      <c r="PKC43" s="171"/>
      <c r="PKD43" s="171"/>
      <c r="PKE43" s="171"/>
      <c r="PKF43" s="171"/>
      <c r="PKG43" s="171"/>
      <c r="PKH43" s="172"/>
      <c r="PKI43" s="162"/>
      <c r="PKJ43" s="171"/>
      <c r="PKK43" s="171"/>
      <c r="PKL43" s="171"/>
      <c r="PKM43" s="171"/>
      <c r="PKN43" s="171"/>
      <c r="PKO43" s="171"/>
      <c r="PKP43" s="172"/>
      <c r="PKQ43" s="162"/>
      <c r="PKR43" s="171"/>
      <c r="PKS43" s="171"/>
      <c r="PKT43" s="171"/>
      <c r="PKU43" s="171"/>
      <c r="PKV43" s="171"/>
      <c r="PKW43" s="171"/>
      <c r="PKX43" s="172"/>
      <c r="PKY43" s="162"/>
      <c r="PKZ43" s="171"/>
      <c r="PLA43" s="171"/>
      <c r="PLB43" s="171"/>
      <c r="PLC43" s="171"/>
      <c r="PLD43" s="171"/>
      <c r="PLE43" s="171"/>
      <c r="PLF43" s="172"/>
      <c r="PLG43" s="162"/>
      <c r="PLH43" s="171"/>
      <c r="PLI43" s="171"/>
      <c r="PLJ43" s="171"/>
      <c r="PLK43" s="171"/>
      <c r="PLL43" s="171"/>
      <c r="PLM43" s="171"/>
      <c r="PLN43" s="172"/>
      <c r="PLO43" s="162"/>
      <c r="PLP43" s="171"/>
      <c r="PLQ43" s="171"/>
      <c r="PLR43" s="171"/>
      <c r="PLS43" s="171"/>
      <c r="PLT43" s="171"/>
      <c r="PLU43" s="171"/>
      <c r="PLV43" s="172"/>
      <c r="PLW43" s="162"/>
      <c r="PLX43" s="171"/>
      <c r="PLY43" s="171"/>
      <c r="PLZ43" s="171"/>
      <c r="PMA43" s="171"/>
      <c r="PMB43" s="171"/>
      <c r="PMC43" s="171"/>
      <c r="PMD43" s="172"/>
      <c r="PME43" s="162"/>
      <c r="PMF43" s="171"/>
      <c r="PMG43" s="171"/>
      <c r="PMH43" s="171"/>
      <c r="PMI43" s="171"/>
      <c r="PMJ43" s="171"/>
      <c r="PMK43" s="171"/>
      <c r="PML43" s="172"/>
      <c r="PMM43" s="162"/>
      <c r="PMN43" s="171"/>
      <c r="PMO43" s="171"/>
      <c r="PMP43" s="171"/>
      <c r="PMQ43" s="171"/>
      <c r="PMR43" s="171"/>
      <c r="PMS43" s="171"/>
      <c r="PMT43" s="172"/>
      <c r="PMU43" s="162"/>
      <c r="PMV43" s="171"/>
      <c r="PMW43" s="171"/>
      <c r="PMX43" s="171"/>
      <c r="PMY43" s="171"/>
      <c r="PMZ43" s="171"/>
      <c r="PNA43" s="171"/>
      <c r="PNB43" s="172"/>
      <c r="PNC43" s="162"/>
      <c r="PND43" s="171"/>
      <c r="PNE43" s="171"/>
      <c r="PNF43" s="171"/>
      <c r="PNG43" s="171"/>
      <c r="PNH43" s="171"/>
      <c r="PNI43" s="171"/>
      <c r="PNJ43" s="172"/>
      <c r="PNK43" s="162"/>
      <c r="PNL43" s="171"/>
      <c r="PNM43" s="171"/>
      <c r="PNN43" s="171"/>
      <c r="PNO43" s="171"/>
      <c r="PNP43" s="171"/>
      <c r="PNQ43" s="171"/>
      <c r="PNR43" s="172"/>
      <c r="PNS43" s="162"/>
      <c r="PNT43" s="171"/>
      <c r="PNU43" s="171"/>
      <c r="PNV43" s="171"/>
      <c r="PNW43" s="171"/>
      <c r="PNX43" s="171"/>
      <c r="PNY43" s="171"/>
      <c r="PNZ43" s="172"/>
      <c r="POA43" s="162"/>
      <c r="POB43" s="171"/>
      <c r="POC43" s="171"/>
      <c r="POD43" s="171"/>
      <c r="POE43" s="171"/>
      <c r="POF43" s="171"/>
      <c r="POG43" s="171"/>
      <c r="POH43" s="172"/>
      <c r="POI43" s="162"/>
      <c r="POJ43" s="171"/>
      <c r="POK43" s="171"/>
      <c r="POL43" s="171"/>
      <c r="POM43" s="171"/>
      <c r="PON43" s="171"/>
      <c r="POO43" s="171"/>
      <c r="POP43" s="172"/>
      <c r="POQ43" s="162"/>
      <c r="POR43" s="171"/>
      <c r="POS43" s="171"/>
      <c r="POT43" s="171"/>
      <c r="POU43" s="171"/>
      <c r="POV43" s="171"/>
      <c r="POW43" s="171"/>
      <c r="POX43" s="172"/>
      <c r="POY43" s="162"/>
      <c r="POZ43" s="171"/>
      <c r="PPA43" s="171"/>
      <c r="PPB43" s="171"/>
      <c r="PPC43" s="171"/>
      <c r="PPD43" s="171"/>
      <c r="PPE43" s="171"/>
      <c r="PPF43" s="172"/>
      <c r="PPG43" s="162"/>
      <c r="PPH43" s="171"/>
      <c r="PPI43" s="171"/>
      <c r="PPJ43" s="171"/>
      <c r="PPK43" s="171"/>
      <c r="PPL43" s="171"/>
      <c r="PPM43" s="171"/>
      <c r="PPN43" s="172"/>
      <c r="PPO43" s="162"/>
      <c r="PPP43" s="171"/>
      <c r="PPQ43" s="171"/>
      <c r="PPR43" s="171"/>
      <c r="PPS43" s="171"/>
      <c r="PPT43" s="171"/>
      <c r="PPU43" s="171"/>
      <c r="PPV43" s="172"/>
      <c r="PPW43" s="162"/>
      <c r="PPX43" s="171"/>
      <c r="PPY43" s="171"/>
      <c r="PPZ43" s="171"/>
      <c r="PQA43" s="171"/>
      <c r="PQB43" s="171"/>
      <c r="PQC43" s="171"/>
      <c r="PQD43" s="172"/>
      <c r="PQE43" s="162"/>
      <c r="PQF43" s="171"/>
      <c r="PQG43" s="171"/>
      <c r="PQH43" s="171"/>
      <c r="PQI43" s="171"/>
      <c r="PQJ43" s="171"/>
      <c r="PQK43" s="171"/>
      <c r="PQL43" s="172"/>
      <c r="PQM43" s="162"/>
      <c r="PQN43" s="171"/>
      <c r="PQO43" s="171"/>
      <c r="PQP43" s="171"/>
      <c r="PQQ43" s="171"/>
      <c r="PQR43" s="171"/>
      <c r="PQS43" s="171"/>
      <c r="PQT43" s="172"/>
      <c r="PQU43" s="162"/>
      <c r="PQV43" s="171"/>
      <c r="PQW43" s="171"/>
      <c r="PQX43" s="171"/>
      <c r="PQY43" s="171"/>
      <c r="PQZ43" s="171"/>
      <c r="PRA43" s="171"/>
      <c r="PRB43" s="172"/>
      <c r="PRC43" s="162"/>
      <c r="PRD43" s="171"/>
      <c r="PRE43" s="171"/>
      <c r="PRF43" s="171"/>
      <c r="PRG43" s="171"/>
      <c r="PRH43" s="171"/>
      <c r="PRI43" s="171"/>
      <c r="PRJ43" s="172"/>
      <c r="PRK43" s="162"/>
      <c r="PRL43" s="171"/>
      <c r="PRM43" s="171"/>
      <c r="PRN43" s="171"/>
      <c r="PRO43" s="171"/>
      <c r="PRP43" s="171"/>
      <c r="PRQ43" s="171"/>
      <c r="PRR43" s="172"/>
      <c r="PRS43" s="162"/>
      <c r="PRT43" s="171"/>
      <c r="PRU43" s="171"/>
      <c r="PRV43" s="171"/>
      <c r="PRW43" s="171"/>
      <c r="PRX43" s="171"/>
      <c r="PRY43" s="171"/>
      <c r="PRZ43" s="172"/>
      <c r="PSA43" s="162"/>
      <c r="PSB43" s="171"/>
      <c r="PSC43" s="171"/>
      <c r="PSD43" s="171"/>
      <c r="PSE43" s="171"/>
      <c r="PSF43" s="171"/>
      <c r="PSG43" s="171"/>
      <c r="PSH43" s="172"/>
      <c r="PSI43" s="162"/>
      <c r="PSJ43" s="171"/>
      <c r="PSK43" s="171"/>
      <c r="PSL43" s="171"/>
      <c r="PSM43" s="171"/>
      <c r="PSN43" s="171"/>
      <c r="PSO43" s="171"/>
      <c r="PSP43" s="172"/>
      <c r="PSQ43" s="162"/>
      <c r="PSR43" s="171"/>
      <c r="PSS43" s="171"/>
      <c r="PST43" s="171"/>
      <c r="PSU43" s="171"/>
      <c r="PSV43" s="171"/>
      <c r="PSW43" s="171"/>
      <c r="PSX43" s="172"/>
      <c r="PSY43" s="162"/>
      <c r="PSZ43" s="171"/>
      <c r="PTA43" s="171"/>
      <c r="PTB43" s="171"/>
      <c r="PTC43" s="171"/>
      <c r="PTD43" s="171"/>
      <c r="PTE43" s="171"/>
      <c r="PTF43" s="172"/>
      <c r="PTG43" s="162"/>
      <c r="PTH43" s="171"/>
      <c r="PTI43" s="171"/>
      <c r="PTJ43" s="171"/>
      <c r="PTK43" s="171"/>
      <c r="PTL43" s="171"/>
      <c r="PTM43" s="171"/>
      <c r="PTN43" s="172"/>
      <c r="PTO43" s="162"/>
      <c r="PTP43" s="171"/>
      <c r="PTQ43" s="171"/>
      <c r="PTR43" s="171"/>
      <c r="PTS43" s="171"/>
      <c r="PTT43" s="171"/>
      <c r="PTU43" s="171"/>
      <c r="PTV43" s="172"/>
      <c r="PTW43" s="162"/>
      <c r="PTX43" s="171"/>
      <c r="PTY43" s="171"/>
      <c r="PTZ43" s="171"/>
      <c r="PUA43" s="171"/>
      <c r="PUB43" s="171"/>
      <c r="PUC43" s="171"/>
      <c r="PUD43" s="172"/>
      <c r="PUE43" s="162"/>
      <c r="PUF43" s="171"/>
      <c r="PUG43" s="171"/>
      <c r="PUH43" s="171"/>
      <c r="PUI43" s="171"/>
      <c r="PUJ43" s="171"/>
      <c r="PUK43" s="171"/>
      <c r="PUL43" s="172"/>
      <c r="PUM43" s="162"/>
      <c r="PUN43" s="171"/>
      <c r="PUO43" s="171"/>
      <c r="PUP43" s="171"/>
      <c r="PUQ43" s="171"/>
      <c r="PUR43" s="171"/>
      <c r="PUS43" s="171"/>
      <c r="PUT43" s="172"/>
      <c r="PUU43" s="162"/>
      <c r="PUV43" s="171"/>
      <c r="PUW43" s="171"/>
      <c r="PUX43" s="171"/>
      <c r="PUY43" s="171"/>
      <c r="PUZ43" s="171"/>
      <c r="PVA43" s="171"/>
      <c r="PVB43" s="172"/>
      <c r="PVC43" s="162"/>
      <c r="PVD43" s="171"/>
      <c r="PVE43" s="171"/>
      <c r="PVF43" s="171"/>
      <c r="PVG43" s="171"/>
      <c r="PVH43" s="171"/>
      <c r="PVI43" s="171"/>
      <c r="PVJ43" s="172"/>
      <c r="PVK43" s="162"/>
      <c r="PVL43" s="171"/>
      <c r="PVM43" s="171"/>
      <c r="PVN43" s="171"/>
      <c r="PVO43" s="171"/>
      <c r="PVP43" s="171"/>
      <c r="PVQ43" s="171"/>
      <c r="PVR43" s="172"/>
      <c r="PVS43" s="162"/>
      <c r="PVT43" s="171"/>
      <c r="PVU43" s="171"/>
      <c r="PVV43" s="171"/>
      <c r="PVW43" s="171"/>
      <c r="PVX43" s="171"/>
      <c r="PVY43" s="171"/>
      <c r="PVZ43" s="172"/>
      <c r="PWA43" s="162"/>
      <c r="PWB43" s="171"/>
      <c r="PWC43" s="171"/>
      <c r="PWD43" s="171"/>
      <c r="PWE43" s="171"/>
      <c r="PWF43" s="171"/>
      <c r="PWG43" s="171"/>
      <c r="PWH43" s="172"/>
      <c r="PWI43" s="162"/>
      <c r="PWJ43" s="171"/>
      <c r="PWK43" s="171"/>
      <c r="PWL43" s="171"/>
      <c r="PWM43" s="171"/>
      <c r="PWN43" s="171"/>
      <c r="PWO43" s="171"/>
      <c r="PWP43" s="172"/>
      <c r="PWQ43" s="162"/>
      <c r="PWR43" s="171"/>
      <c r="PWS43" s="171"/>
      <c r="PWT43" s="171"/>
      <c r="PWU43" s="171"/>
      <c r="PWV43" s="171"/>
      <c r="PWW43" s="171"/>
      <c r="PWX43" s="172"/>
      <c r="PWY43" s="162"/>
      <c r="PWZ43" s="171"/>
      <c r="PXA43" s="171"/>
      <c r="PXB43" s="171"/>
      <c r="PXC43" s="171"/>
      <c r="PXD43" s="171"/>
      <c r="PXE43" s="171"/>
      <c r="PXF43" s="172"/>
      <c r="PXG43" s="162"/>
      <c r="PXH43" s="171"/>
      <c r="PXI43" s="171"/>
      <c r="PXJ43" s="171"/>
      <c r="PXK43" s="171"/>
      <c r="PXL43" s="171"/>
      <c r="PXM43" s="171"/>
      <c r="PXN43" s="172"/>
      <c r="PXO43" s="162"/>
      <c r="PXP43" s="171"/>
      <c r="PXQ43" s="171"/>
      <c r="PXR43" s="171"/>
      <c r="PXS43" s="171"/>
      <c r="PXT43" s="171"/>
      <c r="PXU43" s="171"/>
      <c r="PXV43" s="172"/>
      <c r="PXW43" s="162"/>
      <c r="PXX43" s="171"/>
      <c r="PXY43" s="171"/>
      <c r="PXZ43" s="171"/>
      <c r="PYA43" s="171"/>
      <c r="PYB43" s="171"/>
      <c r="PYC43" s="171"/>
      <c r="PYD43" s="172"/>
      <c r="PYE43" s="162"/>
      <c r="PYF43" s="171"/>
      <c r="PYG43" s="171"/>
      <c r="PYH43" s="171"/>
      <c r="PYI43" s="171"/>
      <c r="PYJ43" s="171"/>
      <c r="PYK43" s="171"/>
      <c r="PYL43" s="172"/>
      <c r="PYM43" s="162"/>
      <c r="PYN43" s="171"/>
      <c r="PYO43" s="171"/>
      <c r="PYP43" s="171"/>
      <c r="PYQ43" s="171"/>
      <c r="PYR43" s="171"/>
      <c r="PYS43" s="171"/>
      <c r="PYT43" s="172"/>
      <c r="PYU43" s="162"/>
      <c r="PYV43" s="171"/>
      <c r="PYW43" s="171"/>
      <c r="PYX43" s="171"/>
      <c r="PYY43" s="171"/>
      <c r="PYZ43" s="171"/>
      <c r="PZA43" s="171"/>
      <c r="PZB43" s="172"/>
      <c r="PZC43" s="162"/>
      <c r="PZD43" s="171"/>
      <c r="PZE43" s="171"/>
      <c r="PZF43" s="171"/>
      <c r="PZG43" s="171"/>
      <c r="PZH43" s="171"/>
      <c r="PZI43" s="171"/>
      <c r="PZJ43" s="172"/>
      <c r="PZK43" s="162"/>
      <c r="PZL43" s="171"/>
      <c r="PZM43" s="171"/>
      <c r="PZN43" s="171"/>
      <c r="PZO43" s="171"/>
      <c r="PZP43" s="171"/>
      <c r="PZQ43" s="171"/>
      <c r="PZR43" s="172"/>
      <c r="PZS43" s="162"/>
      <c r="PZT43" s="171"/>
      <c r="PZU43" s="171"/>
      <c r="PZV43" s="171"/>
      <c r="PZW43" s="171"/>
      <c r="PZX43" s="171"/>
      <c r="PZY43" s="171"/>
      <c r="PZZ43" s="172"/>
      <c r="QAA43" s="162"/>
      <c r="QAB43" s="171"/>
      <c r="QAC43" s="171"/>
      <c r="QAD43" s="171"/>
      <c r="QAE43" s="171"/>
      <c r="QAF43" s="171"/>
      <c r="QAG43" s="171"/>
      <c r="QAH43" s="172"/>
      <c r="QAI43" s="162"/>
      <c r="QAJ43" s="171"/>
      <c r="QAK43" s="171"/>
      <c r="QAL43" s="171"/>
      <c r="QAM43" s="171"/>
      <c r="QAN43" s="171"/>
      <c r="QAO43" s="171"/>
      <c r="QAP43" s="172"/>
      <c r="QAQ43" s="162"/>
      <c r="QAR43" s="171"/>
      <c r="QAS43" s="171"/>
      <c r="QAT43" s="171"/>
      <c r="QAU43" s="171"/>
      <c r="QAV43" s="171"/>
      <c r="QAW43" s="171"/>
      <c r="QAX43" s="172"/>
      <c r="QAY43" s="162"/>
      <c r="QAZ43" s="171"/>
      <c r="QBA43" s="171"/>
      <c r="QBB43" s="171"/>
      <c r="QBC43" s="171"/>
      <c r="QBD43" s="171"/>
      <c r="QBE43" s="171"/>
      <c r="QBF43" s="172"/>
      <c r="QBG43" s="162"/>
      <c r="QBH43" s="171"/>
      <c r="QBI43" s="171"/>
      <c r="QBJ43" s="171"/>
      <c r="QBK43" s="171"/>
      <c r="QBL43" s="171"/>
      <c r="QBM43" s="171"/>
      <c r="QBN43" s="172"/>
      <c r="QBO43" s="162"/>
      <c r="QBP43" s="171"/>
      <c r="QBQ43" s="171"/>
      <c r="QBR43" s="171"/>
      <c r="QBS43" s="171"/>
      <c r="QBT43" s="171"/>
      <c r="QBU43" s="171"/>
      <c r="QBV43" s="172"/>
      <c r="QBW43" s="162"/>
      <c r="QBX43" s="171"/>
      <c r="QBY43" s="171"/>
      <c r="QBZ43" s="171"/>
      <c r="QCA43" s="171"/>
      <c r="QCB43" s="171"/>
      <c r="QCC43" s="171"/>
      <c r="QCD43" s="172"/>
      <c r="QCE43" s="162"/>
      <c r="QCF43" s="171"/>
      <c r="QCG43" s="171"/>
      <c r="QCH43" s="171"/>
      <c r="QCI43" s="171"/>
      <c r="QCJ43" s="171"/>
      <c r="QCK43" s="171"/>
      <c r="QCL43" s="172"/>
      <c r="QCM43" s="162"/>
      <c r="QCN43" s="171"/>
      <c r="QCO43" s="171"/>
      <c r="QCP43" s="171"/>
      <c r="QCQ43" s="171"/>
      <c r="QCR43" s="171"/>
      <c r="QCS43" s="171"/>
      <c r="QCT43" s="172"/>
      <c r="QCU43" s="162"/>
      <c r="QCV43" s="171"/>
      <c r="QCW43" s="171"/>
      <c r="QCX43" s="171"/>
      <c r="QCY43" s="171"/>
      <c r="QCZ43" s="171"/>
      <c r="QDA43" s="171"/>
      <c r="QDB43" s="172"/>
      <c r="QDC43" s="162"/>
      <c r="QDD43" s="171"/>
      <c r="QDE43" s="171"/>
      <c r="QDF43" s="171"/>
      <c r="QDG43" s="171"/>
      <c r="QDH43" s="171"/>
      <c r="QDI43" s="171"/>
      <c r="QDJ43" s="172"/>
      <c r="QDK43" s="162"/>
      <c r="QDL43" s="171"/>
      <c r="QDM43" s="171"/>
      <c r="QDN43" s="171"/>
      <c r="QDO43" s="171"/>
      <c r="QDP43" s="171"/>
      <c r="QDQ43" s="171"/>
      <c r="QDR43" s="172"/>
      <c r="QDS43" s="162"/>
      <c r="QDT43" s="171"/>
      <c r="QDU43" s="171"/>
      <c r="QDV43" s="171"/>
      <c r="QDW43" s="171"/>
      <c r="QDX43" s="171"/>
      <c r="QDY43" s="171"/>
      <c r="QDZ43" s="172"/>
      <c r="QEA43" s="162"/>
      <c r="QEB43" s="171"/>
      <c r="QEC43" s="171"/>
      <c r="QED43" s="171"/>
      <c r="QEE43" s="171"/>
      <c r="QEF43" s="171"/>
      <c r="QEG43" s="171"/>
      <c r="QEH43" s="172"/>
      <c r="QEI43" s="162"/>
      <c r="QEJ43" s="171"/>
      <c r="QEK43" s="171"/>
      <c r="QEL43" s="171"/>
      <c r="QEM43" s="171"/>
      <c r="QEN43" s="171"/>
      <c r="QEO43" s="171"/>
      <c r="QEP43" s="172"/>
      <c r="QEQ43" s="162"/>
      <c r="QER43" s="171"/>
      <c r="QES43" s="171"/>
      <c r="QET43" s="171"/>
      <c r="QEU43" s="171"/>
      <c r="QEV43" s="171"/>
      <c r="QEW43" s="171"/>
      <c r="QEX43" s="172"/>
      <c r="QEY43" s="162"/>
      <c r="QEZ43" s="171"/>
      <c r="QFA43" s="171"/>
      <c r="QFB43" s="171"/>
      <c r="QFC43" s="171"/>
      <c r="QFD43" s="171"/>
      <c r="QFE43" s="171"/>
      <c r="QFF43" s="172"/>
      <c r="QFG43" s="162"/>
      <c r="QFH43" s="171"/>
      <c r="QFI43" s="171"/>
      <c r="QFJ43" s="171"/>
      <c r="QFK43" s="171"/>
      <c r="QFL43" s="171"/>
      <c r="QFM43" s="171"/>
      <c r="QFN43" s="172"/>
      <c r="QFO43" s="162"/>
      <c r="QFP43" s="171"/>
      <c r="QFQ43" s="171"/>
      <c r="QFR43" s="171"/>
      <c r="QFS43" s="171"/>
      <c r="QFT43" s="171"/>
      <c r="QFU43" s="171"/>
      <c r="QFV43" s="172"/>
      <c r="QFW43" s="162"/>
      <c r="QFX43" s="171"/>
      <c r="QFY43" s="171"/>
      <c r="QFZ43" s="171"/>
      <c r="QGA43" s="171"/>
      <c r="QGB43" s="171"/>
      <c r="QGC43" s="171"/>
      <c r="QGD43" s="172"/>
      <c r="QGE43" s="162"/>
      <c r="QGF43" s="171"/>
      <c r="QGG43" s="171"/>
      <c r="QGH43" s="171"/>
      <c r="QGI43" s="171"/>
      <c r="QGJ43" s="171"/>
      <c r="QGK43" s="171"/>
      <c r="QGL43" s="172"/>
      <c r="QGM43" s="162"/>
      <c r="QGN43" s="171"/>
      <c r="QGO43" s="171"/>
      <c r="QGP43" s="171"/>
      <c r="QGQ43" s="171"/>
      <c r="QGR43" s="171"/>
      <c r="QGS43" s="171"/>
      <c r="QGT43" s="172"/>
      <c r="QGU43" s="162"/>
      <c r="QGV43" s="171"/>
      <c r="QGW43" s="171"/>
      <c r="QGX43" s="171"/>
      <c r="QGY43" s="171"/>
      <c r="QGZ43" s="171"/>
      <c r="QHA43" s="171"/>
      <c r="QHB43" s="172"/>
      <c r="QHC43" s="162"/>
      <c r="QHD43" s="171"/>
      <c r="QHE43" s="171"/>
      <c r="QHF43" s="171"/>
      <c r="QHG43" s="171"/>
      <c r="QHH43" s="171"/>
      <c r="QHI43" s="171"/>
      <c r="QHJ43" s="172"/>
      <c r="QHK43" s="162"/>
      <c r="QHL43" s="171"/>
      <c r="QHM43" s="171"/>
      <c r="QHN43" s="171"/>
      <c r="QHO43" s="171"/>
      <c r="QHP43" s="171"/>
      <c r="QHQ43" s="171"/>
      <c r="QHR43" s="172"/>
      <c r="QHS43" s="162"/>
      <c r="QHT43" s="171"/>
      <c r="QHU43" s="171"/>
      <c r="QHV43" s="171"/>
      <c r="QHW43" s="171"/>
      <c r="QHX43" s="171"/>
      <c r="QHY43" s="171"/>
      <c r="QHZ43" s="172"/>
      <c r="QIA43" s="162"/>
      <c r="QIB43" s="171"/>
      <c r="QIC43" s="171"/>
      <c r="QID43" s="171"/>
      <c r="QIE43" s="171"/>
      <c r="QIF43" s="171"/>
      <c r="QIG43" s="171"/>
      <c r="QIH43" s="172"/>
      <c r="QII43" s="162"/>
      <c r="QIJ43" s="171"/>
      <c r="QIK43" s="171"/>
      <c r="QIL43" s="171"/>
      <c r="QIM43" s="171"/>
      <c r="QIN43" s="171"/>
      <c r="QIO43" s="171"/>
      <c r="QIP43" s="172"/>
      <c r="QIQ43" s="162"/>
      <c r="QIR43" s="171"/>
      <c r="QIS43" s="171"/>
      <c r="QIT43" s="171"/>
      <c r="QIU43" s="171"/>
      <c r="QIV43" s="171"/>
      <c r="QIW43" s="171"/>
      <c r="QIX43" s="172"/>
      <c r="QIY43" s="162"/>
      <c r="QIZ43" s="171"/>
      <c r="QJA43" s="171"/>
      <c r="QJB43" s="171"/>
      <c r="QJC43" s="171"/>
      <c r="QJD43" s="171"/>
      <c r="QJE43" s="171"/>
      <c r="QJF43" s="172"/>
      <c r="QJG43" s="162"/>
      <c r="QJH43" s="171"/>
      <c r="QJI43" s="171"/>
      <c r="QJJ43" s="171"/>
      <c r="QJK43" s="171"/>
      <c r="QJL43" s="171"/>
      <c r="QJM43" s="171"/>
      <c r="QJN43" s="172"/>
      <c r="QJO43" s="162"/>
      <c r="QJP43" s="171"/>
      <c r="QJQ43" s="171"/>
      <c r="QJR43" s="171"/>
      <c r="QJS43" s="171"/>
      <c r="QJT43" s="171"/>
      <c r="QJU43" s="171"/>
      <c r="QJV43" s="172"/>
      <c r="QJW43" s="162"/>
      <c r="QJX43" s="171"/>
      <c r="QJY43" s="171"/>
      <c r="QJZ43" s="171"/>
      <c r="QKA43" s="171"/>
      <c r="QKB43" s="171"/>
      <c r="QKC43" s="171"/>
      <c r="QKD43" s="172"/>
      <c r="QKE43" s="162"/>
      <c r="QKF43" s="171"/>
      <c r="QKG43" s="171"/>
      <c r="QKH43" s="171"/>
      <c r="QKI43" s="171"/>
      <c r="QKJ43" s="171"/>
      <c r="QKK43" s="171"/>
      <c r="QKL43" s="172"/>
      <c r="QKM43" s="162"/>
      <c r="QKN43" s="171"/>
      <c r="QKO43" s="171"/>
      <c r="QKP43" s="171"/>
      <c r="QKQ43" s="171"/>
      <c r="QKR43" s="171"/>
      <c r="QKS43" s="171"/>
      <c r="QKT43" s="172"/>
      <c r="QKU43" s="162"/>
      <c r="QKV43" s="171"/>
      <c r="QKW43" s="171"/>
      <c r="QKX43" s="171"/>
      <c r="QKY43" s="171"/>
      <c r="QKZ43" s="171"/>
      <c r="QLA43" s="171"/>
      <c r="QLB43" s="172"/>
      <c r="QLC43" s="162"/>
      <c r="QLD43" s="171"/>
      <c r="QLE43" s="171"/>
      <c r="QLF43" s="171"/>
      <c r="QLG43" s="171"/>
      <c r="QLH43" s="171"/>
      <c r="QLI43" s="171"/>
      <c r="QLJ43" s="172"/>
      <c r="QLK43" s="162"/>
      <c r="QLL43" s="171"/>
      <c r="QLM43" s="171"/>
      <c r="QLN43" s="171"/>
      <c r="QLO43" s="171"/>
      <c r="QLP43" s="171"/>
      <c r="QLQ43" s="171"/>
      <c r="QLR43" s="172"/>
      <c r="QLS43" s="162"/>
      <c r="QLT43" s="171"/>
      <c r="QLU43" s="171"/>
      <c r="QLV43" s="171"/>
      <c r="QLW43" s="171"/>
      <c r="QLX43" s="171"/>
      <c r="QLY43" s="171"/>
      <c r="QLZ43" s="172"/>
      <c r="QMA43" s="162"/>
      <c r="QMB43" s="171"/>
      <c r="QMC43" s="171"/>
      <c r="QMD43" s="171"/>
      <c r="QME43" s="171"/>
      <c r="QMF43" s="171"/>
      <c r="QMG43" s="171"/>
      <c r="QMH43" s="172"/>
      <c r="QMI43" s="162"/>
      <c r="QMJ43" s="171"/>
      <c r="QMK43" s="171"/>
      <c r="QML43" s="171"/>
      <c r="QMM43" s="171"/>
      <c r="QMN43" s="171"/>
      <c r="QMO43" s="171"/>
      <c r="QMP43" s="172"/>
      <c r="QMQ43" s="162"/>
      <c r="QMR43" s="171"/>
      <c r="QMS43" s="171"/>
      <c r="QMT43" s="171"/>
      <c r="QMU43" s="171"/>
      <c r="QMV43" s="171"/>
      <c r="QMW43" s="171"/>
      <c r="QMX43" s="172"/>
      <c r="QMY43" s="162"/>
      <c r="QMZ43" s="171"/>
      <c r="QNA43" s="171"/>
      <c r="QNB43" s="171"/>
      <c r="QNC43" s="171"/>
      <c r="QND43" s="171"/>
      <c r="QNE43" s="171"/>
      <c r="QNF43" s="172"/>
      <c r="QNG43" s="162"/>
      <c r="QNH43" s="171"/>
      <c r="QNI43" s="171"/>
      <c r="QNJ43" s="171"/>
      <c r="QNK43" s="171"/>
      <c r="QNL43" s="171"/>
      <c r="QNM43" s="171"/>
      <c r="QNN43" s="172"/>
      <c r="QNO43" s="162"/>
      <c r="QNP43" s="171"/>
      <c r="QNQ43" s="171"/>
      <c r="QNR43" s="171"/>
      <c r="QNS43" s="171"/>
      <c r="QNT43" s="171"/>
      <c r="QNU43" s="171"/>
      <c r="QNV43" s="172"/>
      <c r="QNW43" s="162"/>
      <c r="QNX43" s="171"/>
      <c r="QNY43" s="171"/>
      <c r="QNZ43" s="171"/>
      <c r="QOA43" s="171"/>
      <c r="QOB43" s="171"/>
      <c r="QOC43" s="171"/>
      <c r="QOD43" s="172"/>
      <c r="QOE43" s="162"/>
      <c r="QOF43" s="171"/>
      <c r="QOG43" s="171"/>
      <c r="QOH43" s="171"/>
      <c r="QOI43" s="171"/>
      <c r="QOJ43" s="171"/>
      <c r="QOK43" s="171"/>
      <c r="QOL43" s="172"/>
      <c r="QOM43" s="162"/>
      <c r="QON43" s="171"/>
      <c r="QOO43" s="171"/>
      <c r="QOP43" s="171"/>
      <c r="QOQ43" s="171"/>
      <c r="QOR43" s="171"/>
      <c r="QOS43" s="171"/>
      <c r="QOT43" s="172"/>
      <c r="QOU43" s="162"/>
      <c r="QOV43" s="171"/>
      <c r="QOW43" s="171"/>
      <c r="QOX43" s="171"/>
      <c r="QOY43" s="171"/>
      <c r="QOZ43" s="171"/>
      <c r="QPA43" s="171"/>
      <c r="QPB43" s="172"/>
      <c r="QPC43" s="162"/>
      <c r="QPD43" s="171"/>
      <c r="QPE43" s="171"/>
      <c r="QPF43" s="171"/>
      <c r="QPG43" s="171"/>
      <c r="QPH43" s="171"/>
      <c r="QPI43" s="171"/>
      <c r="QPJ43" s="172"/>
      <c r="QPK43" s="162"/>
      <c r="QPL43" s="171"/>
      <c r="QPM43" s="171"/>
      <c r="QPN43" s="171"/>
      <c r="QPO43" s="171"/>
      <c r="QPP43" s="171"/>
      <c r="QPQ43" s="171"/>
      <c r="QPR43" s="172"/>
      <c r="QPS43" s="162"/>
      <c r="QPT43" s="171"/>
      <c r="QPU43" s="171"/>
      <c r="QPV43" s="171"/>
      <c r="QPW43" s="171"/>
      <c r="QPX43" s="171"/>
      <c r="QPY43" s="171"/>
      <c r="QPZ43" s="172"/>
      <c r="QQA43" s="162"/>
      <c r="QQB43" s="171"/>
      <c r="QQC43" s="171"/>
      <c r="QQD43" s="171"/>
      <c r="QQE43" s="171"/>
      <c r="QQF43" s="171"/>
      <c r="QQG43" s="171"/>
      <c r="QQH43" s="172"/>
      <c r="QQI43" s="162"/>
      <c r="QQJ43" s="171"/>
      <c r="QQK43" s="171"/>
      <c r="QQL43" s="171"/>
      <c r="QQM43" s="171"/>
      <c r="QQN43" s="171"/>
      <c r="QQO43" s="171"/>
      <c r="QQP43" s="172"/>
      <c r="QQQ43" s="162"/>
      <c r="QQR43" s="171"/>
      <c r="QQS43" s="171"/>
      <c r="QQT43" s="171"/>
      <c r="QQU43" s="171"/>
      <c r="QQV43" s="171"/>
      <c r="QQW43" s="171"/>
      <c r="QQX43" s="172"/>
      <c r="QQY43" s="162"/>
      <c r="QQZ43" s="171"/>
      <c r="QRA43" s="171"/>
      <c r="QRB43" s="171"/>
      <c r="QRC43" s="171"/>
      <c r="QRD43" s="171"/>
      <c r="QRE43" s="171"/>
      <c r="QRF43" s="172"/>
      <c r="QRG43" s="162"/>
      <c r="QRH43" s="171"/>
      <c r="QRI43" s="171"/>
      <c r="QRJ43" s="171"/>
      <c r="QRK43" s="171"/>
      <c r="QRL43" s="171"/>
      <c r="QRM43" s="171"/>
      <c r="QRN43" s="172"/>
      <c r="QRO43" s="162"/>
      <c r="QRP43" s="171"/>
      <c r="QRQ43" s="171"/>
      <c r="QRR43" s="171"/>
      <c r="QRS43" s="171"/>
      <c r="QRT43" s="171"/>
      <c r="QRU43" s="171"/>
      <c r="QRV43" s="172"/>
      <c r="QRW43" s="162"/>
      <c r="QRX43" s="171"/>
      <c r="QRY43" s="171"/>
      <c r="QRZ43" s="171"/>
      <c r="QSA43" s="171"/>
      <c r="QSB43" s="171"/>
      <c r="QSC43" s="171"/>
      <c r="QSD43" s="172"/>
      <c r="QSE43" s="162"/>
      <c r="QSF43" s="171"/>
      <c r="QSG43" s="171"/>
      <c r="QSH43" s="171"/>
      <c r="QSI43" s="171"/>
      <c r="QSJ43" s="171"/>
      <c r="QSK43" s="171"/>
      <c r="QSL43" s="172"/>
      <c r="QSM43" s="162"/>
      <c r="QSN43" s="171"/>
      <c r="QSO43" s="171"/>
      <c r="QSP43" s="171"/>
      <c r="QSQ43" s="171"/>
      <c r="QSR43" s="171"/>
      <c r="QSS43" s="171"/>
      <c r="QST43" s="172"/>
      <c r="QSU43" s="162"/>
      <c r="QSV43" s="171"/>
      <c r="QSW43" s="171"/>
      <c r="QSX43" s="171"/>
      <c r="QSY43" s="171"/>
      <c r="QSZ43" s="171"/>
      <c r="QTA43" s="171"/>
      <c r="QTB43" s="172"/>
      <c r="QTC43" s="162"/>
      <c r="QTD43" s="171"/>
      <c r="QTE43" s="171"/>
      <c r="QTF43" s="171"/>
      <c r="QTG43" s="171"/>
      <c r="QTH43" s="171"/>
      <c r="QTI43" s="171"/>
      <c r="QTJ43" s="172"/>
      <c r="QTK43" s="162"/>
      <c r="QTL43" s="171"/>
      <c r="QTM43" s="171"/>
      <c r="QTN43" s="171"/>
      <c r="QTO43" s="171"/>
      <c r="QTP43" s="171"/>
      <c r="QTQ43" s="171"/>
      <c r="QTR43" s="172"/>
      <c r="QTS43" s="162"/>
      <c r="QTT43" s="171"/>
      <c r="QTU43" s="171"/>
      <c r="QTV43" s="171"/>
      <c r="QTW43" s="171"/>
      <c r="QTX43" s="171"/>
      <c r="QTY43" s="171"/>
      <c r="QTZ43" s="172"/>
      <c r="QUA43" s="162"/>
      <c r="QUB43" s="171"/>
      <c r="QUC43" s="171"/>
      <c r="QUD43" s="171"/>
      <c r="QUE43" s="171"/>
      <c r="QUF43" s="171"/>
      <c r="QUG43" s="171"/>
      <c r="QUH43" s="172"/>
      <c r="QUI43" s="162"/>
      <c r="QUJ43" s="171"/>
      <c r="QUK43" s="171"/>
      <c r="QUL43" s="171"/>
      <c r="QUM43" s="171"/>
      <c r="QUN43" s="171"/>
      <c r="QUO43" s="171"/>
      <c r="QUP43" s="172"/>
      <c r="QUQ43" s="162"/>
      <c r="QUR43" s="171"/>
      <c r="QUS43" s="171"/>
      <c r="QUT43" s="171"/>
      <c r="QUU43" s="171"/>
      <c r="QUV43" s="171"/>
      <c r="QUW43" s="171"/>
      <c r="QUX43" s="172"/>
      <c r="QUY43" s="162"/>
      <c r="QUZ43" s="171"/>
      <c r="QVA43" s="171"/>
      <c r="QVB43" s="171"/>
      <c r="QVC43" s="171"/>
      <c r="QVD43" s="171"/>
      <c r="QVE43" s="171"/>
      <c r="QVF43" s="172"/>
      <c r="QVG43" s="162"/>
      <c r="QVH43" s="171"/>
      <c r="QVI43" s="171"/>
      <c r="QVJ43" s="171"/>
      <c r="QVK43" s="171"/>
      <c r="QVL43" s="171"/>
      <c r="QVM43" s="171"/>
      <c r="QVN43" s="172"/>
      <c r="QVO43" s="162"/>
      <c r="QVP43" s="171"/>
      <c r="QVQ43" s="171"/>
      <c r="QVR43" s="171"/>
      <c r="QVS43" s="171"/>
      <c r="QVT43" s="171"/>
      <c r="QVU43" s="171"/>
      <c r="QVV43" s="172"/>
      <c r="QVW43" s="162"/>
      <c r="QVX43" s="171"/>
      <c r="QVY43" s="171"/>
      <c r="QVZ43" s="171"/>
      <c r="QWA43" s="171"/>
      <c r="QWB43" s="171"/>
      <c r="QWC43" s="171"/>
      <c r="QWD43" s="172"/>
      <c r="QWE43" s="162"/>
      <c r="QWF43" s="171"/>
      <c r="QWG43" s="171"/>
      <c r="QWH43" s="171"/>
      <c r="QWI43" s="171"/>
      <c r="QWJ43" s="171"/>
      <c r="QWK43" s="171"/>
      <c r="QWL43" s="172"/>
      <c r="QWM43" s="162"/>
      <c r="QWN43" s="171"/>
      <c r="QWO43" s="171"/>
      <c r="QWP43" s="171"/>
      <c r="QWQ43" s="171"/>
      <c r="QWR43" s="171"/>
      <c r="QWS43" s="171"/>
      <c r="QWT43" s="172"/>
      <c r="QWU43" s="162"/>
      <c r="QWV43" s="171"/>
      <c r="QWW43" s="171"/>
      <c r="QWX43" s="171"/>
      <c r="QWY43" s="171"/>
      <c r="QWZ43" s="171"/>
      <c r="QXA43" s="171"/>
      <c r="QXB43" s="172"/>
      <c r="QXC43" s="162"/>
      <c r="QXD43" s="171"/>
      <c r="QXE43" s="171"/>
      <c r="QXF43" s="171"/>
      <c r="QXG43" s="171"/>
      <c r="QXH43" s="171"/>
      <c r="QXI43" s="171"/>
      <c r="QXJ43" s="172"/>
      <c r="QXK43" s="162"/>
      <c r="QXL43" s="171"/>
      <c r="QXM43" s="171"/>
      <c r="QXN43" s="171"/>
      <c r="QXO43" s="171"/>
      <c r="QXP43" s="171"/>
      <c r="QXQ43" s="171"/>
      <c r="QXR43" s="172"/>
      <c r="QXS43" s="162"/>
      <c r="QXT43" s="171"/>
      <c r="QXU43" s="171"/>
      <c r="QXV43" s="171"/>
      <c r="QXW43" s="171"/>
      <c r="QXX43" s="171"/>
      <c r="QXY43" s="171"/>
      <c r="QXZ43" s="172"/>
      <c r="QYA43" s="162"/>
      <c r="QYB43" s="171"/>
      <c r="QYC43" s="171"/>
      <c r="QYD43" s="171"/>
      <c r="QYE43" s="171"/>
      <c r="QYF43" s="171"/>
      <c r="QYG43" s="171"/>
      <c r="QYH43" s="172"/>
      <c r="QYI43" s="162"/>
      <c r="QYJ43" s="171"/>
      <c r="QYK43" s="171"/>
      <c r="QYL43" s="171"/>
      <c r="QYM43" s="171"/>
      <c r="QYN43" s="171"/>
      <c r="QYO43" s="171"/>
      <c r="QYP43" s="172"/>
      <c r="QYQ43" s="162"/>
      <c r="QYR43" s="171"/>
      <c r="QYS43" s="171"/>
      <c r="QYT43" s="171"/>
      <c r="QYU43" s="171"/>
      <c r="QYV43" s="171"/>
      <c r="QYW43" s="171"/>
      <c r="QYX43" s="172"/>
      <c r="QYY43" s="162"/>
      <c r="QYZ43" s="171"/>
      <c r="QZA43" s="171"/>
      <c r="QZB43" s="171"/>
      <c r="QZC43" s="171"/>
      <c r="QZD43" s="171"/>
      <c r="QZE43" s="171"/>
      <c r="QZF43" s="172"/>
      <c r="QZG43" s="162"/>
      <c r="QZH43" s="171"/>
      <c r="QZI43" s="171"/>
      <c r="QZJ43" s="171"/>
      <c r="QZK43" s="171"/>
      <c r="QZL43" s="171"/>
      <c r="QZM43" s="171"/>
      <c r="QZN43" s="172"/>
      <c r="QZO43" s="162"/>
      <c r="QZP43" s="171"/>
      <c r="QZQ43" s="171"/>
      <c r="QZR43" s="171"/>
      <c r="QZS43" s="171"/>
      <c r="QZT43" s="171"/>
      <c r="QZU43" s="171"/>
      <c r="QZV43" s="172"/>
      <c r="QZW43" s="162"/>
      <c r="QZX43" s="171"/>
      <c r="QZY43" s="171"/>
      <c r="QZZ43" s="171"/>
      <c r="RAA43" s="171"/>
      <c r="RAB43" s="171"/>
      <c r="RAC43" s="171"/>
      <c r="RAD43" s="172"/>
      <c r="RAE43" s="162"/>
      <c r="RAF43" s="171"/>
      <c r="RAG43" s="171"/>
      <c r="RAH43" s="171"/>
      <c r="RAI43" s="171"/>
      <c r="RAJ43" s="171"/>
      <c r="RAK43" s="171"/>
      <c r="RAL43" s="172"/>
      <c r="RAM43" s="162"/>
      <c r="RAN43" s="171"/>
      <c r="RAO43" s="171"/>
      <c r="RAP43" s="171"/>
      <c r="RAQ43" s="171"/>
      <c r="RAR43" s="171"/>
      <c r="RAS43" s="171"/>
      <c r="RAT43" s="172"/>
      <c r="RAU43" s="162"/>
      <c r="RAV43" s="171"/>
      <c r="RAW43" s="171"/>
      <c r="RAX43" s="171"/>
      <c r="RAY43" s="171"/>
      <c r="RAZ43" s="171"/>
      <c r="RBA43" s="171"/>
      <c r="RBB43" s="172"/>
      <c r="RBC43" s="162"/>
      <c r="RBD43" s="171"/>
      <c r="RBE43" s="171"/>
      <c r="RBF43" s="171"/>
      <c r="RBG43" s="171"/>
      <c r="RBH43" s="171"/>
      <c r="RBI43" s="171"/>
      <c r="RBJ43" s="172"/>
      <c r="RBK43" s="162"/>
      <c r="RBL43" s="171"/>
      <c r="RBM43" s="171"/>
      <c r="RBN43" s="171"/>
      <c r="RBO43" s="171"/>
      <c r="RBP43" s="171"/>
      <c r="RBQ43" s="171"/>
      <c r="RBR43" s="172"/>
      <c r="RBS43" s="162"/>
      <c r="RBT43" s="171"/>
      <c r="RBU43" s="171"/>
      <c r="RBV43" s="171"/>
      <c r="RBW43" s="171"/>
      <c r="RBX43" s="171"/>
      <c r="RBY43" s="171"/>
      <c r="RBZ43" s="172"/>
      <c r="RCA43" s="162"/>
      <c r="RCB43" s="171"/>
      <c r="RCC43" s="171"/>
      <c r="RCD43" s="171"/>
      <c r="RCE43" s="171"/>
      <c r="RCF43" s="171"/>
      <c r="RCG43" s="171"/>
      <c r="RCH43" s="172"/>
      <c r="RCI43" s="162"/>
      <c r="RCJ43" s="171"/>
      <c r="RCK43" s="171"/>
      <c r="RCL43" s="171"/>
      <c r="RCM43" s="171"/>
      <c r="RCN43" s="171"/>
      <c r="RCO43" s="171"/>
      <c r="RCP43" s="172"/>
      <c r="RCQ43" s="162"/>
      <c r="RCR43" s="171"/>
      <c r="RCS43" s="171"/>
      <c r="RCT43" s="171"/>
      <c r="RCU43" s="171"/>
      <c r="RCV43" s="171"/>
      <c r="RCW43" s="171"/>
      <c r="RCX43" s="172"/>
      <c r="RCY43" s="162"/>
      <c r="RCZ43" s="171"/>
      <c r="RDA43" s="171"/>
      <c r="RDB43" s="171"/>
      <c r="RDC43" s="171"/>
      <c r="RDD43" s="171"/>
      <c r="RDE43" s="171"/>
      <c r="RDF43" s="172"/>
      <c r="RDG43" s="162"/>
      <c r="RDH43" s="171"/>
      <c r="RDI43" s="171"/>
      <c r="RDJ43" s="171"/>
      <c r="RDK43" s="171"/>
      <c r="RDL43" s="171"/>
      <c r="RDM43" s="171"/>
      <c r="RDN43" s="172"/>
      <c r="RDO43" s="162"/>
      <c r="RDP43" s="171"/>
      <c r="RDQ43" s="171"/>
      <c r="RDR43" s="171"/>
      <c r="RDS43" s="171"/>
      <c r="RDT43" s="171"/>
      <c r="RDU43" s="171"/>
      <c r="RDV43" s="172"/>
      <c r="RDW43" s="162"/>
      <c r="RDX43" s="171"/>
      <c r="RDY43" s="171"/>
      <c r="RDZ43" s="171"/>
      <c r="REA43" s="171"/>
      <c r="REB43" s="171"/>
      <c r="REC43" s="171"/>
      <c r="RED43" s="172"/>
      <c r="REE43" s="162"/>
      <c r="REF43" s="171"/>
      <c r="REG43" s="171"/>
      <c r="REH43" s="171"/>
      <c r="REI43" s="171"/>
      <c r="REJ43" s="171"/>
      <c r="REK43" s="171"/>
      <c r="REL43" s="172"/>
      <c r="REM43" s="162"/>
      <c r="REN43" s="171"/>
      <c r="REO43" s="171"/>
      <c r="REP43" s="171"/>
      <c r="REQ43" s="171"/>
      <c r="RER43" s="171"/>
      <c r="RES43" s="171"/>
      <c r="RET43" s="172"/>
      <c r="REU43" s="162"/>
      <c r="REV43" s="171"/>
      <c r="REW43" s="171"/>
      <c r="REX43" s="171"/>
      <c r="REY43" s="171"/>
      <c r="REZ43" s="171"/>
      <c r="RFA43" s="171"/>
      <c r="RFB43" s="172"/>
      <c r="RFC43" s="162"/>
      <c r="RFD43" s="171"/>
      <c r="RFE43" s="171"/>
      <c r="RFF43" s="171"/>
      <c r="RFG43" s="171"/>
      <c r="RFH43" s="171"/>
      <c r="RFI43" s="171"/>
      <c r="RFJ43" s="172"/>
      <c r="RFK43" s="162"/>
      <c r="RFL43" s="171"/>
      <c r="RFM43" s="171"/>
      <c r="RFN43" s="171"/>
      <c r="RFO43" s="171"/>
      <c r="RFP43" s="171"/>
      <c r="RFQ43" s="171"/>
      <c r="RFR43" s="172"/>
      <c r="RFS43" s="162"/>
      <c r="RFT43" s="171"/>
      <c r="RFU43" s="171"/>
      <c r="RFV43" s="171"/>
      <c r="RFW43" s="171"/>
      <c r="RFX43" s="171"/>
      <c r="RFY43" s="171"/>
      <c r="RFZ43" s="172"/>
      <c r="RGA43" s="162"/>
      <c r="RGB43" s="171"/>
      <c r="RGC43" s="171"/>
      <c r="RGD43" s="171"/>
      <c r="RGE43" s="171"/>
      <c r="RGF43" s="171"/>
      <c r="RGG43" s="171"/>
      <c r="RGH43" s="172"/>
      <c r="RGI43" s="162"/>
      <c r="RGJ43" s="171"/>
      <c r="RGK43" s="171"/>
      <c r="RGL43" s="171"/>
      <c r="RGM43" s="171"/>
      <c r="RGN43" s="171"/>
      <c r="RGO43" s="171"/>
      <c r="RGP43" s="172"/>
      <c r="RGQ43" s="162"/>
      <c r="RGR43" s="171"/>
      <c r="RGS43" s="171"/>
      <c r="RGT43" s="171"/>
      <c r="RGU43" s="171"/>
      <c r="RGV43" s="171"/>
      <c r="RGW43" s="171"/>
      <c r="RGX43" s="172"/>
      <c r="RGY43" s="162"/>
      <c r="RGZ43" s="171"/>
      <c r="RHA43" s="171"/>
      <c r="RHB43" s="171"/>
      <c r="RHC43" s="171"/>
      <c r="RHD43" s="171"/>
      <c r="RHE43" s="171"/>
      <c r="RHF43" s="172"/>
      <c r="RHG43" s="162"/>
      <c r="RHH43" s="171"/>
      <c r="RHI43" s="171"/>
      <c r="RHJ43" s="171"/>
      <c r="RHK43" s="171"/>
      <c r="RHL43" s="171"/>
      <c r="RHM43" s="171"/>
      <c r="RHN43" s="172"/>
      <c r="RHO43" s="162"/>
      <c r="RHP43" s="171"/>
      <c r="RHQ43" s="171"/>
      <c r="RHR43" s="171"/>
      <c r="RHS43" s="171"/>
      <c r="RHT43" s="171"/>
      <c r="RHU43" s="171"/>
      <c r="RHV43" s="172"/>
      <c r="RHW43" s="162"/>
      <c r="RHX43" s="171"/>
      <c r="RHY43" s="171"/>
      <c r="RHZ43" s="171"/>
      <c r="RIA43" s="171"/>
      <c r="RIB43" s="171"/>
      <c r="RIC43" s="171"/>
      <c r="RID43" s="172"/>
      <c r="RIE43" s="162"/>
      <c r="RIF43" s="171"/>
      <c r="RIG43" s="171"/>
      <c r="RIH43" s="171"/>
      <c r="RII43" s="171"/>
      <c r="RIJ43" s="171"/>
      <c r="RIK43" s="171"/>
      <c r="RIL43" s="172"/>
      <c r="RIM43" s="162"/>
      <c r="RIN43" s="171"/>
      <c r="RIO43" s="171"/>
      <c r="RIP43" s="171"/>
      <c r="RIQ43" s="171"/>
      <c r="RIR43" s="171"/>
      <c r="RIS43" s="171"/>
      <c r="RIT43" s="172"/>
      <c r="RIU43" s="162"/>
      <c r="RIV43" s="171"/>
      <c r="RIW43" s="171"/>
      <c r="RIX43" s="171"/>
      <c r="RIY43" s="171"/>
      <c r="RIZ43" s="171"/>
      <c r="RJA43" s="171"/>
      <c r="RJB43" s="172"/>
      <c r="RJC43" s="162"/>
      <c r="RJD43" s="171"/>
      <c r="RJE43" s="171"/>
      <c r="RJF43" s="171"/>
      <c r="RJG43" s="171"/>
      <c r="RJH43" s="171"/>
      <c r="RJI43" s="171"/>
      <c r="RJJ43" s="172"/>
      <c r="RJK43" s="162"/>
      <c r="RJL43" s="171"/>
      <c r="RJM43" s="171"/>
      <c r="RJN43" s="171"/>
      <c r="RJO43" s="171"/>
      <c r="RJP43" s="171"/>
      <c r="RJQ43" s="171"/>
      <c r="RJR43" s="172"/>
      <c r="RJS43" s="162"/>
      <c r="RJT43" s="171"/>
      <c r="RJU43" s="171"/>
      <c r="RJV43" s="171"/>
      <c r="RJW43" s="171"/>
      <c r="RJX43" s="171"/>
      <c r="RJY43" s="171"/>
      <c r="RJZ43" s="172"/>
      <c r="RKA43" s="162"/>
      <c r="RKB43" s="171"/>
      <c r="RKC43" s="171"/>
      <c r="RKD43" s="171"/>
      <c r="RKE43" s="171"/>
      <c r="RKF43" s="171"/>
      <c r="RKG43" s="171"/>
      <c r="RKH43" s="172"/>
      <c r="RKI43" s="162"/>
      <c r="RKJ43" s="171"/>
      <c r="RKK43" s="171"/>
      <c r="RKL43" s="171"/>
      <c r="RKM43" s="171"/>
      <c r="RKN43" s="171"/>
      <c r="RKO43" s="171"/>
      <c r="RKP43" s="172"/>
      <c r="RKQ43" s="162"/>
      <c r="RKR43" s="171"/>
      <c r="RKS43" s="171"/>
      <c r="RKT43" s="171"/>
      <c r="RKU43" s="171"/>
      <c r="RKV43" s="171"/>
      <c r="RKW43" s="171"/>
      <c r="RKX43" s="172"/>
      <c r="RKY43" s="162"/>
      <c r="RKZ43" s="171"/>
      <c r="RLA43" s="171"/>
      <c r="RLB43" s="171"/>
      <c r="RLC43" s="171"/>
      <c r="RLD43" s="171"/>
      <c r="RLE43" s="171"/>
      <c r="RLF43" s="172"/>
      <c r="RLG43" s="162"/>
      <c r="RLH43" s="171"/>
      <c r="RLI43" s="171"/>
      <c r="RLJ43" s="171"/>
      <c r="RLK43" s="171"/>
      <c r="RLL43" s="171"/>
      <c r="RLM43" s="171"/>
      <c r="RLN43" s="172"/>
      <c r="RLO43" s="162"/>
      <c r="RLP43" s="171"/>
      <c r="RLQ43" s="171"/>
      <c r="RLR43" s="171"/>
      <c r="RLS43" s="171"/>
      <c r="RLT43" s="171"/>
      <c r="RLU43" s="171"/>
      <c r="RLV43" s="172"/>
      <c r="RLW43" s="162"/>
      <c r="RLX43" s="171"/>
      <c r="RLY43" s="171"/>
      <c r="RLZ43" s="171"/>
      <c r="RMA43" s="171"/>
      <c r="RMB43" s="171"/>
      <c r="RMC43" s="171"/>
      <c r="RMD43" s="172"/>
      <c r="RME43" s="162"/>
      <c r="RMF43" s="171"/>
      <c r="RMG43" s="171"/>
      <c r="RMH43" s="171"/>
      <c r="RMI43" s="171"/>
      <c r="RMJ43" s="171"/>
      <c r="RMK43" s="171"/>
      <c r="RML43" s="172"/>
      <c r="RMM43" s="162"/>
      <c r="RMN43" s="171"/>
      <c r="RMO43" s="171"/>
      <c r="RMP43" s="171"/>
      <c r="RMQ43" s="171"/>
      <c r="RMR43" s="171"/>
      <c r="RMS43" s="171"/>
      <c r="RMT43" s="172"/>
      <c r="RMU43" s="162"/>
      <c r="RMV43" s="171"/>
      <c r="RMW43" s="171"/>
      <c r="RMX43" s="171"/>
      <c r="RMY43" s="171"/>
      <c r="RMZ43" s="171"/>
      <c r="RNA43" s="171"/>
      <c r="RNB43" s="172"/>
      <c r="RNC43" s="162"/>
      <c r="RND43" s="171"/>
      <c r="RNE43" s="171"/>
      <c r="RNF43" s="171"/>
      <c r="RNG43" s="171"/>
      <c r="RNH43" s="171"/>
      <c r="RNI43" s="171"/>
      <c r="RNJ43" s="172"/>
      <c r="RNK43" s="162"/>
      <c r="RNL43" s="171"/>
      <c r="RNM43" s="171"/>
      <c r="RNN43" s="171"/>
      <c r="RNO43" s="171"/>
      <c r="RNP43" s="171"/>
      <c r="RNQ43" s="171"/>
      <c r="RNR43" s="172"/>
      <c r="RNS43" s="162"/>
      <c r="RNT43" s="171"/>
      <c r="RNU43" s="171"/>
      <c r="RNV43" s="171"/>
      <c r="RNW43" s="171"/>
      <c r="RNX43" s="171"/>
      <c r="RNY43" s="171"/>
      <c r="RNZ43" s="172"/>
      <c r="ROA43" s="162"/>
      <c r="ROB43" s="171"/>
      <c r="ROC43" s="171"/>
      <c r="ROD43" s="171"/>
      <c r="ROE43" s="171"/>
      <c r="ROF43" s="171"/>
      <c r="ROG43" s="171"/>
      <c r="ROH43" s="172"/>
      <c r="ROI43" s="162"/>
      <c r="ROJ43" s="171"/>
      <c r="ROK43" s="171"/>
      <c r="ROL43" s="171"/>
      <c r="ROM43" s="171"/>
      <c r="RON43" s="171"/>
      <c r="ROO43" s="171"/>
      <c r="ROP43" s="172"/>
      <c r="ROQ43" s="162"/>
      <c r="ROR43" s="171"/>
      <c r="ROS43" s="171"/>
      <c r="ROT43" s="171"/>
      <c r="ROU43" s="171"/>
      <c r="ROV43" s="171"/>
      <c r="ROW43" s="171"/>
      <c r="ROX43" s="172"/>
      <c r="ROY43" s="162"/>
      <c r="ROZ43" s="171"/>
      <c r="RPA43" s="171"/>
      <c r="RPB43" s="171"/>
      <c r="RPC43" s="171"/>
      <c r="RPD43" s="171"/>
      <c r="RPE43" s="171"/>
      <c r="RPF43" s="172"/>
      <c r="RPG43" s="162"/>
      <c r="RPH43" s="171"/>
      <c r="RPI43" s="171"/>
      <c r="RPJ43" s="171"/>
      <c r="RPK43" s="171"/>
      <c r="RPL43" s="171"/>
      <c r="RPM43" s="171"/>
      <c r="RPN43" s="172"/>
      <c r="RPO43" s="162"/>
      <c r="RPP43" s="171"/>
      <c r="RPQ43" s="171"/>
      <c r="RPR43" s="171"/>
      <c r="RPS43" s="171"/>
      <c r="RPT43" s="171"/>
      <c r="RPU43" s="171"/>
      <c r="RPV43" s="172"/>
      <c r="RPW43" s="162"/>
      <c r="RPX43" s="171"/>
      <c r="RPY43" s="171"/>
      <c r="RPZ43" s="171"/>
      <c r="RQA43" s="171"/>
      <c r="RQB43" s="171"/>
      <c r="RQC43" s="171"/>
      <c r="RQD43" s="172"/>
      <c r="RQE43" s="162"/>
      <c r="RQF43" s="171"/>
      <c r="RQG43" s="171"/>
      <c r="RQH43" s="171"/>
      <c r="RQI43" s="171"/>
      <c r="RQJ43" s="171"/>
      <c r="RQK43" s="171"/>
      <c r="RQL43" s="172"/>
      <c r="RQM43" s="162"/>
      <c r="RQN43" s="171"/>
      <c r="RQO43" s="171"/>
      <c r="RQP43" s="171"/>
      <c r="RQQ43" s="171"/>
      <c r="RQR43" s="171"/>
      <c r="RQS43" s="171"/>
      <c r="RQT43" s="172"/>
      <c r="RQU43" s="162"/>
      <c r="RQV43" s="171"/>
      <c r="RQW43" s="171"/>
      <c r="RQX43" s="171"/>
      <c r="RQY43" s="171"/>
      <c r="RQZ43" s="171"/>
      <c r="RRA43" s="171"/>
      <c r="RRB43" s="172"/>
      <c r="RRC43" s="162"/>
      <c r="RRD43" s="171"/>
      <c r="RRE43" s="171"/>
      <c r="RRF43" s="171"/>
      <c r="RRG43" s="171"/>
      <c r="RRH43" s="171"/>
      <c r="RRI43" s="171"/>
      <c r="RRJ43" s="172"/>
      <c r="RRK43" s="162"/>
      <c r="RRL43" s="171"/>
      <c r="RRM43" s="171"/>
      <c r="RRN43" s="171"/>
      <c r="RRO43" s="171"/>
      <c r="RRP43" s="171"/>
      <c r="RRQ43" s="171"/>
      <c r="RRR43" s="172"/>
      <c r="RRS43" s="162"/>
      <c r="RRT43" s="171"/>
      <c r="RRU43" s="171"/>
      <c r="RRV43" s="171"/>
      <c r="RRW43" s="171"/>
      <c r="RRX43" s="171"/>
      <c r="RRY43" s="171"/>
      <c r="RRZ43" s="172"/>
      <c r="RSA43" s="162"/>
      <c r="RSB43" s="171"/>
      <c r="RSC43" s="171"/>
      <c r="RSD43" s="171"/>
      <c r="RSE43" s="171"/>
      <c r="RSF43" s="171"/>
      <c r="RSG43" s="171"/>
      <c r="RSH43" s="172"/>
      <c r="RSI43" s="162"/>
      <c r="RSJ43" s="171"/>
      <c r="RSK43" s="171"/>
      <c r="RSL43" s="171"/>
      <c r="RSM43" s="171"/>
      <c r="RSN43" s="171"/>
      <c r="RSO43" s="171"/>
      <c r="RSP43" s="172"/>
      <c r="RSQ43" s="162"/>
      <c r="RSR43" s="171"/>
      <c r="RSS43" s="171"/>
      <c r="RST43" s="171"/>
      <c r="RSU43" s="171"/>
      <c r="RSV43" s="171"/>
      <c r="RSW43" s="171"/>
      <c r="RSX43" s="172"/>
      <c r="RSY43" s="162"/>
      <c r="RSZ43" s="171"/>
      <c r="RTA43" s="171"/>
      <c r="RTB43" s="171"/>
      <c r="RTC43" s="171"/>
      <c r="RTD43" s="171"/>
      <c r="RTE43" s="171"/>
      <c r="RTF43" s="172"/>
      <c r="RTG43" s="162"/>
      <c r="RTH43" s="171"/>
      <c r="RTI43" s="171"/>
      <c r="RTJ43" s="171"/>
      <c r="RTK43" s="171"/>
      <c r="RTL43" s="171"/>
      <c r="RTM43" s="171"/>
      <c r="RTN43" s="172"/>
      <c r="RTO43" s="162"/>
      <c r="RTP43" s="171"/>
      <c r="RTQ43" s="171"/>
      <c r="RTR43" s="171"/>
      <c r="RTS43" s="171"/>
      <c r="RTT43" s="171"/>
      <c r="RTU43" s="171"/>
      <c r="RTV43" s="172"/>
      <c r="RTW43" s="162"/>
      <c r="RTX43" s="171"/>
      <c r="RTY43" s="171"/>
      <c r="RTZ43" s="171"/>
      <c r="RUA43" s="171"/>
      <c r="RUB43" s="171"/>
      <c r="RUC43" s="171"/>
      <c r="RUD43" s="172"/>
      <c r="RUE43" s="162"/>
      <c r="RUF43" s="171"/>
      <c r="RUG43" s="171"/>
      <c r="RUH43" s="171"/>
      <c r="RUI43" s="171"/>
      <c r="RUJ43" s="171"/>
      <c r="RUK43" s="171"/>
      <c r="RUL43" s="172"/>
      <c r="RUM43" s="162"/>
      <c r="RUN43" s="171"/>
      <c r="RUO43" s="171"/>
      <c r="RUP43" s="171"/>
      <c r="RUQ43" s="171"/>
      <c r="RUR43" s="171"/>
      <c r="RUS43" s="171"/>
      <c r="RUT43" s="172"/>
      <c r="RUU43" s="162"/>
      <c r="RUV43" s="171"/>
      <c r="RUW43" s="171"/>
      <c r="RUX43" s="171"/>
      <c r="RUY43" s="171"/>
      <c r="RUZ43" s="171"/>
      <c r="RVA43" s="171"/>
      <c r="RVB43" s="172"/>
      <c r="RVC43" s="162"/>
      <c r="RVD43" s="171"/>
      <c r="RVE43" s="171"/>
      <c r="RVF43" s="171"/>
      <c r="RVG43" s="171"/>
      <c r="RVH43" s="171"/>
      <c r="RVI43" s="171"/>
      <c r="RVJ43" s="172"/>
      <c r="RVK43" s="162"/>
      <c r="RVL43" s="171"/>
      <c r="RVM43" s="171"/>
      <c r="RVN43" s="171"/>
      <c r="RVO43" s="171"/>
      <c r="RVP43" s="171"/>
      <c r="RVQ43" s="171"/>
      <c r="RVR43" s="172"/>
      <c r="RVS43" s="162"/>
      <c r="RVT43" s="171"/>
      <c r="RVU43" s="171"/>
      <c r="RVV43" s="171"/>
      <c r="RVW43" s="171"/>
      <c r="RVX43" s="171"/>
      <c r="RVY43" s="171"/>
      <c r="RVZ43" s="172"/>
      <c r="RWA43" s="162"/>
      <c r="RWB43" s="171"/>
      <c r="RWC43" s="171"/>
      <c r="RWD43" s="171"/>
      <c r="RWE43" s="171"/>
      <c r="RWF43" s="171"/>
      <c r="RWG43" s="171"/>
      <c r="RWH43" s="172"/>
      <c r="RWI43" s="162"/>
      <c r="RWJ43" s="171"/>
      <c r="RWK43" s="171"/>
      <c r="RWL43" s="171"/>
      <c r="RWM43" s="171"/>
      <c r="RWN43" s="171"/>
      <c r="RWO43" s="171"/>
      <c r="RWP43" s="172"/>
      <c r="RWQ43" s="162"/>
      <c r="RWR43" s="171"/>
      <c r="RWS43" s="171"/>
      <c r="RWT43" s="171"/>
      <c r="RWU43" s="171"/>
      <c r="RWV43" s="171"/>
      <c r="RWW43" s="171"/>
      <c r="RWX43" s="172"/>
      <c r="RWY43" s="162"/>
      <c r="RWZ43" s="171"/>
      <c r="RXA43" s="171"/>
      <c r="RXB43" s="171"/>
      <c r="RXC43" s="171"/>
      <c r="RXD43" s="171"/>
      <c r="RXE43" s="171"/>
      <c r="RXF43" s="172"/>
      <c r="RXG43" s="162"/>
      <c r="RXH43" s="171"/>
      <c r="RXI43" s="171"/>
      <c r="RXJ43" s="171"/>
      <c r="RXK43" s="171"/>
      <c r="RXL43" s="171"/>
      <c r="RXM43" s="171"/>
      <c r="RXN43" s="172"/>
      <c r="RXO43" s="162"/>
      <c r="RXP43" s="171"/>
      <c r="RXQ43" s="171"/>
      <c r="RXR43" s="171"/>
      <c r="RXS43" s="171"/>
      <c r="RXT43" s="171"/>
      <c r="RXU43" s="171"/>
      <c r="RXV43" s="172"/>
      <c r="RXW43" s="162"/>
      <c r="RXX43" s="171"/>
      <c r="RXY43" s="171"/>
      <c r="RXZ43" s="171"/>
      <c r="RYA43" s="171"/>
      <c r="RYB43" s="171"/>
      <c r="RYC43" s="171"/>
      <c r="RYD43" s="172"/>
      <c r="RYE43" s="162"/>
      <c r="RYF43" s="171"/>
      <c r="RYG43" s="171"/>
      <c r="RYH43" s="171"/>
      <c r="RYI43" s="171"/>
      <c r="RYJ43" s="171"/>
      <c r="RYK43" s="171"/>
      <c r="RYL43" s="172"/>
      <c r="RYM43" s="162"/>
      <c r="RYN43" s="171"/>
      <c r="RYO43" s="171"/>
      <c r="RYP43" s="171"/>
      <c r="RYQ43" s="171"/>
      <c r="RYR43" s="171"/>
      <c r="RYS43" s="171"/>
      <c r="RYT43" s="172"/>
      <c r="RYU43" s="162"/>
      <c r="RYV43" s="171"/>
      <c r="RYW43" s="171"/>
      <c r="RYX43" s="171"/>
      <c r="RYY43" s="171"/>
      <c r="RYZ43" s="171"/>
      <c r="RZA43" s="171"/>
      <c r="RZB43" s="172"/>
      <c r="RZC43" s="162"/>
      <c r="RZD43" s="171"/>
      <c r="RZE43" s="171"/>
      <c r="RZF43" s="171"/>
      <c r="RZG43" s="171"/>
      <c r="RZH43" s="171"/>
      <c r="RZI43" s="171"/>
      <c r="RZJ43" s="172"/>
      <c r="RZK43" s="162"/>
      <c r="RZL43" s="171"/>
      <c r="RZM43" s="171"/>
      <c r="RZN43" s="171"/>
      <c r="RZO43" s="171"/>
      <c r="RZP43" s="171"/>
      <c r="RZQ43" s="171"/>
      <c r="RZR43" s="172"/>
      <c r="RZS43" s="162"/>
      <c r="RZT43" s="171"/>
      <c r="RZU43" s="171"/>
      <c r="RZV43" s="171"/>
      <c r="RZW43" s="171"/>
      <c r="RZX43" s="171"/>
      <c r="RZY43" s="171"/>
      <c r="RZZ43" s="172"/>
      <c r="SAA43" s="162"/>
      <c r="SAB43" s="171"/>
      <c r="SAC43" s="171"/>
      <c r="SAD43" s="171"/>
      <c r="SAE43" s="171"/>
      <c r="SAF43" s="171"/>
      <c r="SAG43" s="171"/>
      <c r="SAH43" s="172"/>
      <c r="SAI43" s="162"/>
      <c r="SAJ43" s="171"/>
      <c r="SAK43" s="171"/>
      <c r="SAL43" s="171"/>
      <c r="SAM43" s="171"/>
      <c r="SAN43" s="171"/>
      <c r="SAO43" s="171"/>
      <c r="SAP43" s="172"/>
      <c r="SAQ43" s="162"/>
      <c r="SAR43" s="171"/>
      <c r="SAS43" s="171"/>
      <c r="SAT43" s="171"/>
      <c r="SAU43" s="171"/>
      <c r="SAV43" s="171"/>
      <c r="SAW43" s="171"/>
      <c r="SAX43" s="172"/>
      <c r="SAY43" s="162"/>
      <c r="SAZ43" s="171"/>
      <c r="SBA43" s="171"/>
      <c r="SBB43" s="171"/>
      <c r="SBC43" s="171"/>
      <c r="SBD43" s="171"/>
      <c r="SBE43" s="171"/>
      <c r="SBF43" s="172"/>
      <c r="SBG43" s="162"/>
      <c r="SBH43" s="171"/>
      <c r="SBI43" s="171"/>
      <c r="SBJ43" s="171"/>
      <c r="SBK43" s="171"/>
      <c r="SBL43" s="171"/>
      <c r="SBM43" s="171"/>
      <c r="SBN43" s="172"/>
      <c r="SBO43" s="162"/>
      <c r="SBP43" s="171"/>
      <c r="SBQ43" s="171"/>
      <c r="SBR43" s="171"/>
      <c r="SBS43" s="171"/>
      <c r="SBT43" s="171"/>
      <c r="SBU43" s="171"/>
      <c r="SBV43" s="172"/>
      <c r="SBW43" s="162"/>
      <c r="SBX43" s="171"/>
      <c r="SBY43" s="171"/>
      <c r="SBZ43" s="171"/>
      <c r="SCA43" s="171"/>
      <c r="SCB43" s="171"/>
      <c r="SCC43" s="171"/>
      <c r="SCD43" s="172"/>
      <c r="SCE43" s="162"/>
      <c r="SCF43" s="171"/>
      <c r="SCG43" s="171"/>
      <c r="SCH43" s="171"/>
      <c r="SCI43" s="171"/>
      <c r="SCJ43" s="171"/>
      <c r="SCK43" s="171"/>
      <c r="SCL43" s="172"/>
      <c r="SCM43" s="162"/>
      <c r="SCN43" s="171"/>
      <c r="SCO43" s="171"/>
      <c r="SCP43" s="171"/>
      <c r="SCQ43" s="171"/>
      <c r="SCR43" s="171"/>
      <c r="SCS43" s="171"/>
      <c r="SCT43" s="172"/>
      <c r="SCU43" s="162"/>
      <c r="SCV43" s="171"/>
      <c r="SCW43" s="171"/>
      <c r="SCX43" s="171"/>
      <c r="SCY43" s="171"/>
      <c r="SCZ43" s="171"/>
      <c r="SDA43" s="171"/>
      <c r="SDB43" s="172"/>
      <c r="SDC43" s="162"/>
      <c r="SDD43" s="171"/>
      <c r="SDE43" s="171"/>
      <c r="SDF43" s="171"/>
      <c r="SDG43" s="171"/>
      <c r="SDH43" s="171"/>
      <c r="SDI43" s="171"/>
      <c r="SDJ43" s="172"/>
      <c r="SDK43" s="162"/>
      <c r="SDL43" s="171"/>
      <c r="SDM43" s="171"/>
      <c r="SDN43" s="171"/>
      <c r="SDO43" s="171"/>
      <c r="SDP43" s="171"/>
      <c r="SDQ43" s="171"/>
      <c r="SDR43" s="172"/>
      <c r="SDS43" s="162"/>
      <c r="SDT43" s="171"/>
      <c r="SDU43" s="171"/>
      <c r="SDV43" s="171"/>
      <c r="SDW43" s="171"/>
      <c r="SDX43" s="171"/>
      <c r="SDY43" s="171"/>
      <c r="SDZ43" s="172"/>
      <c r="SEA43" s="162"/>
      <c r="SEB43" s="171"/>
      <c r="SEC43" s="171"/>
      <c r="SED43" s="171"/>
      <c r="SEE43" s="171"/>
      <c r="SEF43" s="171"/>
      <c r="SEG43" s="171"/>
      <c r="SEH43" s="172"/>
      <c r="SEI43" s="162"/>
      <c r="SEJ43" s="171"/>
      <c r="SEK43" s="171"/>
      <c r="SEL43" s="171"/>
      <c r="SEM43" s="171"/>
      <c r="SEN43" s="171"/>
      <c r="SEO43" s="171"/>
      <c r="SEP43" s="172"/>
      <c r="SEQ43" s="162"/>
      <c r="SER43" s="171"/>
      <c r="SES43" s="171"/>
      <c r="SET43" s="171"/>
      <c r="SEU43" s="171"/>
      <c r="SEV43" s="171"/>
      <c r="SEW43" s="171"/>
      <c r="SEX43" s="172"/>
      <c r="SEY43" s="162"/>
      <c r="SEZ43" s="171"/>
      <c r="SFA43" s="171"/>
      <c r="SFB43" s="171"/>
      <c r="SFC43" s="171"/>
      <c r="SFD43" s="171"/>
      <c r="SFE43" s="171"/>
      <c r="SFF43" s="172"/>
      <c r="SFG43" s="162"/>
      <c r="SFH43" s="171"/>
      <c r="SFI43" s="171"/>
      <c r="SFJ43" s="171"/>
      <c r="SFK43" s="171"/>
      <c r="SFL43" s="171"/>
      <c r="SFM43" s="171"/>
      <c r="SFN43" s="172"/>
      <c r="SFO43" s="162"/>
      <c r="SFP43" s="171"/>
      <c r="SFQ43" s="171"/>
      <c r="SFR43" s="171"/>
      <c r="SFS43" s="171"/>
      <c r="SFT43" s="171"/>
      <c r="SFU43" s="171"/>
      <c r="SFV43" s="172"/>
      <c r="SFW43" s="162"/>
      <c r="SFX43" s="171"/>
      <c r="SFY43" s="171"/>
      <c r="SFZ43" s="171"/>
      <c r="SGA43" s="171"/>
      <c r="SGB43" s="171"/>
      <c r="SGC43" s="171"/>
      <c r="SGD43" s="172"/>
      <c r="SGE43" s="162"/>
      <c r="SGF43" s="171"/>
      <c r="SGG43" s="171"/>
      <c r="SGH43" s="171"/>
      <c r="SGI43" s="171"/>
      <c r="SGJ43" s="171"/>
      <c r="SGK43" s="171"/>
      <c r="SGL43" s="172"/>
      <c r="SGM43" s="162"/>
      <c r="SGN43" s="171"/>
      <c r="SGO43" s="171"/>
      <c r="SGP43" s="171"/>
      <c r="SGQ43" s="171"/>
      <c r="SGR43" s="171"/>
      <c r="SGS43" s="171"/>
      <c r="SGT43" s="172"/>
      <c r="SGU43" s="162"/>
      <c r="SGV43" s="171"/>
      <c r="SGW43" s="171"/>
      <c r="SGX43" s="171"/>
      <c r="SGY43" s="171"/>
      <c r="SGZ43" s="171"/>
      <c r="SHA43" s="171"/>
      <c r="SHB43" s="172"/>
      <c r="SHC43" s="162"/>
      <c r="SHD43" s="171"/>
      <c r="SHE43" s="171"/>
      <c r="SHF43" s="171"/>
      <c r="SHG43" s="171"/>
      <c r="SHH43" s="171"/>
      <c r="SHI43" s="171"/>
      <c r="SHJ43" s="172"/>
      <c r="SHK43" s="162"/>
      <c r="SHL43" s="171"/>
      <c r="SHM43" s="171"/>
      <c r="SHN43" s="171"/>
      <c r="SHO43" s="171"/>
      <c r="SHP43" s="171"/>
      <c r="SHQ43" s="171"/>
      <c r="SHR43" s="172"/>
      <c r="SHS43" s="162"/>
      <c r="SHT43" s="171"/>
      <c r="SHU43" s="171"/>
      <c r="SHV43" s="171"/>
      <c r="SHW43" s="171"/>
      <c r="SHX43" s="171"/>
      <c r="SHY43" s="171"/>
      <c r="SHZ43" s="172"/>
      <c r="SIA43" s="162"/>
      <c r="SIB43" s="171"/>
      <c r="SIC43" s="171"/>
      <c r="SID43" s="171"/>
      <c r="SIE43" s="171"/>
      <c r="SIF43" s="171"/>
      <c r="SIG43" s="171"/>
      <c r="SIH43" s="172"/>
      <c r="SII43" s="162"/>
      <c r="SIJ43" s="171"/>
      <c r="SIK43" s="171"/>
      <c r="SIL43" s="171"/>
      <c r="SIM43" s="171"/>
      <c r="SIN43" s="171"/>
      <c r="SIO43" s="171"/>
      <c r="SIP43" s="172"/>
      <c r="SIQ43" s="162"/>
      <c r="SIR43" s="171"/>
      <c r="SIS43" s="171"/>
      <c r="SIT43" s="171"/>
      <c r="SIU43" s="171"/>
      <c r="SIV43" s="171"/>
      <c r="SIW43" s="171"/>
      <c r="SIX43" s="172"/>
      <c r="SIY43" s="162"/>
      <c r="SIZ43" s="171"/>
      <c r="SJA43" s="171"/>
      <c r="SJB43" s="171"/>
      <c r="SJC43" s="171"/>
      <c r="SJD43" s="171"/>
      <c r="SJE43" s="171"/>
      <c r="SJF43" s="172"/>
      <c r="SJG43" s="162"/>
      <c r="SJH43" s="171"/>
      <c r="SJI43" s="171"/>
      <c r="SJJ43" s="171"/>
      <c r="SJK43" s="171"/>
      <c r="SJL43" s="171"/>
      <c r="SJM43" s="171"/>
      <c r="SJN43" s="172"/>
      <c r="SJO43" s="162"/>
      <c r="SJP43" s="171"/>
      <c r="SJQ43" s="171"/>
      <c r="SJR43" s="171"/>
      <c r="SJS43" s="171"/>
      <c r="SJT43" s="171"/>
      <c r="SJU43" s="171"/>
      <c r="SJV43" s="172"/>
      <c r="SJW43" s="162"/>
      <c r="SJX43" s="171"/>
      <c r="SJY43" s="171"/>
      <c r="SJZ43" s="171"/>
      <c r="SKA43" s="171"/>
      <c r="SKB43" s="171"/>
      <c r="SKC43" s="171"/>
      <c r="SKD43" s="172"/>
      <c r="SKE43" s="162"/>
      <c r="SKF43" s="171"/>
      <c r="SKG43" s="171"/>
      <c r="SKH43" s="171"/>
      <c r="SKI43" s="171"/>
      <c r="SKJ43" s="171"/>
      <c r="SKK43" s="171"/>
      <c r="SKL43" s="172"/>
      <c r="SKM43" s="162"/>
      <c r="SKN43" s="171"/>
      <c r="SKO43" s="171"/>
      <c r="SKP43" s="171"/>
      <c r="SKQ43" s="171"/>
      <c r="SKR43" s="171"/>
      <c r="SKS43" s="171"/>
      <c r="SKT43" s="172"/>
      <c r="SKU43" s="162"/>
      <c r="SKV43" s="171"/>
      <c r="SKW43" s="171"/>
      <c r="SKX43" s="171"/>
      <c r="SKY43" s="171"/>
      <c r="SKZ43" s="171"/>
      <c r="SLA43" s="171"/>
      <c r="SLB43" s="172"/>
      <c r="SLC43" s="162"/>
      <c r="SLD43" s="171"/>
      <c r="SLE43" s="171"/>
      <c r="SLF43" s="171"/>
      <c r="SLG43" s="171"/>
      <c r="SLH43" s="171"/>
      <c r="SLI43" s="171"/>
      <c r="SLJ43" s="172"/>
      <c r="SLK43" s="162"/>
      <c r="SLL43" s="171"/>
      <c r="SLM43" s="171"/>
      <c r="SLN43" s="171"/>
      <c r="SLO43" s="171"/>
      <c r="SLP43" s="171"/>
      <c r="SLQ43" s="171"/>
      <c r="SLR43" s="172"/>
      <c r="SLS43" s="162"/>
      <c r="SLT43" s="171"/>
      <c r="SLU43" s="171"/>
      <c r="SLV43" s="171"/>
      <c r="SLW43" s="171"/>
      <c r="SLX43" s="171"/>
      <c r="SLY43" s="171"/>
      <c r="SLZ43" s="172"/>
      <c r="SMA43" s="162"/>
      <c r="SMB43" s="171"/>
      <c r="SMC43" s="171"/>
      <c r="SMD43" s="171"/>
      <c r="SME43" s="171"/>
      <c r="SMF43" s="171"/>
      <c r="SMG43" s="171"/>
      <c r="SMH43" s="172"/>
      <c r="SMI43" s="162"/>
      <c r="SMJ43" s="171"/>
      <c r="SMK43" s="171"/>
      <c r="SML43" s="171"/>
      <c r="SMM43" s="171"/>
      <c r="SMN43" s="171"/>
      <c r="SMO43" s="171"/>
      <c r="SMP43" s="172"/>
      <c r="SMQ43" s="162"/>
      <c r="SMR43" s="171"/>
      <c r="SMS43" s="171"/>
      <c r="SMT43" s="171"/>
      <c r="SMU43" s="171"/>
      <c r="SMV43" s="171"/>
      <c r="SMW43" s="171"/>
      <c r="SMX43" s="172"/>
      <c r="SMY43" s="162"/>
      <c r="SMZ43" s="171"/>
      <c r="SNA43" s="171"/>
      <c r="SNB43" s="171"/>
      <c r="SNC43" s="171"/>
      <c r="SND43" s="171"/>
      <c r="SNE43" s="171"/>
      <c r="SNF43" s="172"/>
      <c r="SNG43" s="162"/>
      <c r="SNH43" s="171"/>
      <c r="SNI43" s="171"/>
      <c r="SNJ43" s="171"/>
      <c r="SNK43" s="171"/>
      <c r="SNL43" s="171"/>
      <c r="SNM43" s="171"/>
      <c r="SNN43" s="172"/>
      <c r="SNO43" s="162"/>
      <c r="SNP43" s="171"/>
      <c r="SNQ43" s="171"/>
      <c r="SNR43" s="171"/>
      <c r="SNS43" s="171"/>
      <c r="SNT43" s="171"/>
      <c r="SNU43" s="171"/>
      <c r="SNV43" s="172"/>
      <c r="SNW43" s="162"/>
      <c r="SNX43" s="171"/>
      <c r="SNY43" s="171"/>
      <c r="SNZ43" s="171"/>
      <c r="SOA43" s="171"/>
      <c r="SOB43" s="171"/>
      <c r="SOC43" s="171"/>
      <c r="SOD43" s="172"/>
      <c r="SOE43" s="162"/>
      <c r="SOF43" s="171"/>
      <c r="SOG43" s="171"/>
      <c r="SOH43" s="171"/>
      <c r="SOI43" s="171"/>
      <c r="SOJ43" s="171"/>
      <c r="SOK43" s="171"/>
      <c r="SOL43" s="172"/>
      <c r="SOM43" s="162"/>
      <c r="SON43" s="171"/>
      <c r="SOO43" s="171"/>
      <c r="SOP43" s="171"/>
      <c r="SOQ43" s="171"/>
      <c r="SOR43" s="171"/>
      <c r="SOS43" s="171"/>
      <c r="SOT43" s="172"/>
      <c r="SOU43" s="162"/>
      <c r="SOV43" s="171"/>
      <c r="SOW43" s="171"/>
      <c r="SOX43" s="171"/>
      <c r="SOY43" s="171"/>
      <c r="SOZ43" s="171"/>
      <c r="SPA43" s="171"/>
      <c r="SPB43" s="172"/>
      <c r="SPC43" s="162"/>
      <c r="SPD43" s="171"/>
      <c r="SPE43" s="171"/>
      <c r="SPF43" s="171"/>
      <c r="SPG43" s="171"/>
      <c r="SPH43" s="171"/>
      <c r="SPI43" s="171"/>
      <c r="SPJ43" s="172"/>
      <c r="SPK43" s="162"/>
      <c r="SPL43" s="171"/>
      <c r="SPM43" s="171"/>
      <c r="SPN43" s="171"/>
      <c r="SPO43" s="171"/>
      <c r="SPP43" s="171"/>
      <c r="SPQ43" s="171"/>
      <c r="SPR43" s="172"/>
      <c r="SPS43" s="162"/>
      <c r="SPT43" s="171"/>
      <c r="SPU43" s="171"/>
      <c r="SPV43" s="171"/>
      <c r="SPW43" s="171"/>
      <c r="SPX43" s="171"/>
      <c r="SPY43" s="171"/>
      <c r="SPZ43" s="172"/>
      <c r="SQA43" s="162"/>
      <c r="SQB43" s="171"/>
      <c r="SQC43" s="171"/>
      <c r="SQD43" s="171"/>
      <c r="SQE43" s="171"/>
      <c r="SQF43" s="171"/>
      <c r="SQG43" s="171"/>
      <c r="SQH43" s="172"/>
      <c r="SQI43" s="162"/>
      <c r="SQJ43" s="171"/>
      <c r="SQK43" s="171"/>
      <c r="SQL43" s="171"/>
      <c r="SQM43" s="171"/>
      <c r="SQN43" s="171"/>
      <c r="SQO43" s="171"/>
      <c r="SQP43" s="172"/>
      <c r="SQQ43" s="162"/>
      <c r="SQR43" s="171"/>
      <c r="SQS43" s="171"/>
      <c r="SQT43" s="171"/>
      <c r="SQU43" s="171"/>
      <c r="SQV43" s="171"/>
      <c r="SQW43" s="171"/>
      <c r="SQX43" s="172"/>
      <c r="SQY43" s="162"/>
      <c r="SQZ43" s="171"/>
      <c r="SRA43" s="171"/>
      <c r="SRB43" s="171"/>
      <c r="SRC43" s="171"/>
      <c r="SRD43" s="171"/>
      <c r="SRE43" s="171"/>
      <c r="SRF43" s="172"/>
      <c r="SRG43" s="162"/>
      <c r="SRH43" s="171"/>
      <c r="SRI43" s="171"/>
      <c r="SRJ43" s="171"/>
      <c r="SRK43" s="171"/>
      <c r="SRL43" s="171"/>
      <c r="SRM43" s="171"/>
      <c r="SRN43" s="172"/>
      <c r="SRO43" s="162"/>
      <c r="SRP43" s="171"/>
      <c r="SRQ43" s="171"/>
      <c r="SRR43" s="171"/>
      <c r="SRS43" s="171"/>
      <c r="SRT43" s="171"/>
      <c r="SRU43" s="171"/>
      <c r="SRV43" s="172"/>
      <c r="SRW43" s="162"/>
      <c r="SRX43" s="171"/>
      <c r="SRY43" s="171"/>
      <c r="SRZ43" s="171"/>
      <c r="SSA43" s="171"/>
      <c r="SSB43" s="171"/>
      <c r="SSC43" s="171"/>
      <c r="SSD43" s="172"/>
      <c r="SSE43" s="162"/>
      <c r="SSF43" s="171"/>
      <c r="SSG43" s="171"/>
      <c r="SSH43" s="171"/>
      <c r="SSI43" s="171"/>
      <c r="SSJ43" s="171"/>
      <c r="SSK43" s="171"/>
      <c r="SSL43" s="172"/>
      <c r="SSM43" s="162"/>
      <c r="SSN43" s="171"/>
      <c r="SSO43" s="171"/>
      <c r="SSP43" s="171"/>
      <c r="SSQ43" s="171"/>
      <c r="SSR43" s="171"/>
      <c r="SSS43" s="171"/>
      <c r="SST43" s="172"/>
      <c r="SSU43" s="162"/>
      <c r="SSV43" s="171"/>
      <c r="SSW43" s="171"/>
      <c r="SSX43" s="171"/>
      <c r="SSY43" s="171"/>
      <c r="SSZ43" s="171"/>
      <c r="STA43" s="171"/>
      <c r="STB43" s="172"/>
      <c r="STC43" s="162"/>
      <c r="STD43" s="171"/>
      <c r="STE43" s="171"/>
      <c r="STF43" s="171"/>
      <c r="STG43" s="171"/>
      <c r="STH43" s="171"/>
      <c r="STI43" s="171"/>
      <c r="STJ43" s="172"/>
      <c r="STK43" s="162"/>
      <c r="STL43" s="171"/>
      <c r="STM43" s="171"/>
      <c r="STN43" s="171"/>
      <c r="STO43" s="171"/>
      <c r="STP43" s="171"/>
      <c r="STQ43" s="171"/>
      <c r="STR43" s="172"/>
      <c r="STS43" s="162"/>
      <c r="STT43" s="171"/>
      <c r="STU43" s="171"/>
      <c r="STV43" s="171"/>
      <c r="STW43" s="171"/>
      <c r="STX43" s="171"/>
      <c r="STY43" s="171"/>
      <c r="STZ43" s="172"/>
      <c r="SUA43" s="162"/>
      <c r="SUB43" s="171"/>
      <c r="SUC43" s="171"/>
      <c r="SUD43" s="171"/>
      <c r="SUE43" s="171"/>
      <c r="SUF43" s="171"/>
      <c r="SUG43" s="171"/>
      <c r="SUH43" s="172"/>
      <c r="SUI43" s="162"/>
      <c r="SUJ43" s="171"/>
      <c r="SUK43" s="171"/>
      <c r="SUL43" s="171"/>
      <c r="SUM43" s="171"/>
      <c r="SUN43" s="171"/>
      <c r="SUO43" s="171"/>
      <c r="SUP43" s="172"/>
      <c r="SUQ43" s="162"/>
      <c r="SUR43" s="171"/>
      <c r="SUS43" s="171"/>
      <c r="SUT43" s="171"/>
      <c r="SUU43" s="171"/>
      <c r="SUV43" s="171"/>
      <c r="SUW43" s="171"/>
      <c r="SUX43" s="172"/>
      <c r="SUY43" s="162"/>
      <c r="SUZ43" s="171"/>
      <c r="SVA43" s="171"/>
      <c r="SVB43" s="171"/>
      <c r="SVC43" s="171"/>
      <c r="SVD43" s="171"/>
      <c r="SVE43" s="171"/>
      <c r="SVF43" s="172"/>
      <c r="SVG43" s="162"/>
      <c r="SVH43" s="171"/>
      <c r="SVI43" s="171"/>
      <c r="SVJ43" s="171"/>
      <c r="SVK43" s="171"/>
      <c r="SVL43" s="171"/>
      <c r="SVM43" s="171"/>
      <c r="SVN43" s="172"/>
      <c r="SVO43" s="162"/>
      <c r="SVP43" s="171"/>
      <c r="SVQ43" s="171"/>
      <c r="SVR43" s="171"/>
      <c r="SVS43" s="171"/>
      <c r="SVT43" s="171"/>
      <c r="SVU43" s="171"/>
      <c r="SVV43" s="172"/>
      <c r="SVW43" s="162"/>
      <c r="SVX43" s="171"/>
      <c r="SVY43" s="171"/>
      <c r="SVZ43" s="171"/>
      <c r="SWA43" s="171"/>
      <c r="SWB43" s="171"/>
      <c r="SWC43" s="171"/>
      <c r="SWD43" s="172"/>
      <c r="SWE43" s="162"/>
      <c r="SWF43" s="171"/>
      <c r="SWG43" s="171"/>
      <c r="SWH43" s="171"/>
      <c r="SWI43" s="171"/>
      <c r="SWJ43" s="171"/>
      <c r="SWK43" s="171"/>
      <c r="SWL43" s="172"/>
      <c r="SWM43" s="162"/>
      <c r="SWN43" s="171"/>
      <c r="SWO43" s="171"/>
      <c r="SWP43" s="171"/>
      <c r="SWQ43" s="171"/>
      <c r="SWR43" s="171"/>
      <c r="SWS43" s="171"/>
      <c r="SWT43" s="172"/>
      <c r="SWU43" s="162"/>
      <c r="SWV43" s="171"/>
      <c r="SWW43" s="171"/>
      <c r="SWX43" s="171"/>
      <c r="SWY43" s="171"/>
      <c r="SWZ43" s="171"/>
      <c r="SXA43" s="171"/>
      <c r="SXB43" s="172"/>
      <c r="SXC43" s="162"/>
      <c r="SXD43" s="171"/>
      <c r="SXE43" s="171"/>
      <c r="SXF43" s="171"/>
      <c r="SXG43" s="171"/>
      <c r="SXH43" s="171"/>
      <c r="SXI43" s="171"/>
      <c r="SXJ43" s="172"/>
      <c r="SXK43" s="162"/>
      <c r="SXL43" s="171"/>
      <c r="SXM43" s="171"/>
      <c r="SXN43" s="171"/>
      <c r="SXO43" s="171"/>
      <c r="SXP43" s="171"/>
      <c r="SXQ43" s="171"/>
      <c r="SXR43" s="172"/>
      <c r="SXS43" s="162"/>
      <c r="SXT43" s="171"/>
      <c r="SXU43" s="171"/>
      <c r="SXV43" s="171"/>
      <c r="SXW43" s="171"/>
      <c r="SXX43" s="171"/>
      <c r="SXY43" s="171"/>
      <c r="SXZ43" s="172"/>
      <c r="SYA43" s="162"/>
      <c r="SYB43" s="171"/>
      <c r="SYC43" s="171"/>
      <c r="SYD43" s="171"/>
      <c r="SYE43" s="171"/>
      <c r="SYF43" s="171"/>
      <c r="SYG43" s="171"/>
      <c r="SYH43" s="172"/>
      <c r="SYI43" s="162"/>
      <c r="SYJ43" s="171"/>
      <c r="SYK43" s="171"/>
      <c r="SYL43" s="171"/>
      <c r="SYM43" s="171"/>
      <c r="SYN43" s="171"/>
      <c r="SYO43" s="171"/>
      <c r="SYP43" s="172"/>
      <c r="SYQ43" s="162"/>
      <c r="SYR43" s="171"/>
      <c r="SYS43" s="171"/>
      <c r="SYT43" s="171"/>
      <c r="SYU43" s="171"/>
      <c r="SYV43" s="171"/>
      <c r="SYW43" s="171"/>
      <c r="SYX43" s="172"/>
      <c r="SYY43" s="162"/>
      <c r="SYZ43" s="171"/>
      <c r="SZA43" s="171"/>
      <c r="SZB43" s="171"/>
      <c r="SZC43" s="171"/>
      <c r="SZD43" s="171"/>
      <c r="SZE43" s="171"/>
      <c r="SZF43" s="172"/>
      <c r="SZG43" s="162"/>
      <c r="SZH43" s="171"/>
      <c r="SZI43" s="171"/>
      <c r="SZJ43" s="171"/>
      <c r="SZK43" s="171"/>
      <c r="SZL43" s="171"/>
      <c r="SZM43" s="171"/>
      <c r="SZN43" s="172"/>
      <c r="SZO43" s="162"/>
      <c r="SZP43" s="171"/>
      <c r="SZQ43" s="171"/>
      <c r="SZR43" s="171"/>
      <c r="SZS43" s="171"/>
      <c r="SZT43" s="171"/>
      <c r="SZU43" s="171"/>
      <c r="SZV43" s="172"/>
      <c r="SZW43" s="162"/>
      <c r="SZX43" s="171"/>
      <c r="SZY43" s="171"/>
      <c r="SZZ43" s="171"/>
      <c r="TAA43" s="171"/>
      <c r="TAB43" s="171"/>
      <c r="TAC43" s="171"/>
      <c r="TAD43" s="172"/>
      <c r="TAE43" s="162"/>
      <c r="TAF43" s="171"/>
      <c r="TAG43" s="171"/>
      <c r="TAH43" s="171"/>
      <c r="TAI43" s="171"/>
      <c r="TAJ43" s="171"/>
      <c r="TAK43" s="171"/>
      <c r="TAL43" s="172"/>
      <c r="TAM43" s="162"/>
      <c r="TAN43" s="171"/>
      <c r="TAO43" s="171"/>
      <c r="TAP43" s="171"/>
      <c r="TAQ43" s="171"/>
      <c r="TAR43" s="171"/>
      <c r="TAS43" s="171"/>
      <c r="TAT43" s="172"/>
      <c r="TAU43" s="162"/>
      <c r="TAV43" s="171"/>
      <c r="TAW43" s="171"/>
      <c r="TAX43" s="171"/>
      <c r="TAY43" s="171"/>
      <c r="TAZ43" s="171"/>
      <c r="TBA43" s="171"/>
      <c r="TBB43" s="172"/>
      <c r="TBC43" s="162"/>
      <c r="TBD43" s="171"/>
      <c r="TBE43" s="171"/>
      <c r="TBF43" s="171"/>
      <c r="TBG43" s="171"/>
      <c r="TBH43" s="171"/>
      <c r="TBI43" s="171"/>
      <c r="TBJ43" s="172"/>
      <c r="TBK43" s="162"/>
      <c r="TBL43" s="171"/>
      <c r="TBM43" s="171"/>
      <c r="TBN43" s="171"/>
      <c r="TBO43" s="171"/>
      <c r="TBP43" s="171"/>
      <c r="TBQ43" s="171"/>
      <c r="TBR43" s="172"/>
      <c r="TBS43" s="162"/>
      <c r="TBT43" s="171"/>
      <c r="TBU43" s="171"/>
      <c r="TBV43" s="171"/>
      <c r="TBW43" s="171"/>
      <c r="TBX43" s="171"/>
      <c r="TBY43" s="171"/>
      <c r="TBZ43" s="172"/>
      <c r="TCA43" s="162"/>
      <c r="TCB43" s="171"/>
      <c r="TCC43" s="171"/>
      <c r="TCD43" s="171"/>
      <c r="TCE43" s="171"/>
      <c r="TCF43" s="171"/>
      <c r="TCG43" s="171"/>
      <c r="TCH43" s="172"/>
      <c r="TCI43" s="162"/>
      <c r="TCJ43" s="171"/>
      <c r="TCK43" s="171"/>
      <c r="TCL43" s="171"/>
      <c r="TCM43" s="171"/>
      <c r="TCN43" s="171"/>
      <c r="TCO43" s="171"/>
      <c r="TCP43" s="172"/>
      <c r="TCQ43" s="162"/>
      <c r="TCR43" s="171"/>
      <c r="TCS43" s="171"/>
      <c r="TCT43" s="171"/>
      <c r="TCU43" s="171"/>
      <c r="TCV43" s="171"/>
      <c r="TCW43" s="171"/>
      <c r="TCX43" s="172"/>
      <c r="TCY43" s="162"/>
      <c r="TCZ43" s="171"/>
      <c r="TDA43" s="171"/>
      <c r="TDB43" s="171"/>
      <c r="TDC43" s="171"/>
      <c r="TDD43" s="171"/>
      <c r="TDE43" s="171"/>
      <c r="TDF43" s="172"/>
      <c r="TDG43" s="162"/>
      <c r="TDH43" s="171"/>
      <c r="TDI43" s="171"/>
      <c r="TDJ43" s="171"/>
      <c r="TDK43" s="171"/>
      <c r="TDL43" s="171"/>
      <c r="TDM43" s="171"/>
      <c r="TDN43" s="172"/>
      <c r="TDO43" s="162"/>
      <c r="TDP43" s="171"/>
      <c r="TDQ43" s="171"/>
      <c r="TDR43" s="171"/>
      <c r="TDS43" s="171"/>
      <c r="TDT43" s="171"/>
      <c r="TDU43" s="171"/>
      <c r="TDV43" s="172"/>
      <c r="TDW43" s="162"/>
      <c r="TDX43" s="171"/>
      <c r="TDY43" s="171"/>
      <c r="TDZ43" s="171"/>
      <c r="TEA43" s="171"/>
      <c r="TEB43" s="171"/>
      <c r="TEC43" s="171"/>
      <c r="TED43" s="172"/>
      <c r="TEE43" s="162"/>
      <c r="TEF43" s="171"/>
      <c r="TEG43" s="171"/>
      <c r="TEH43" s="171"/>
      <c r="TEI43" s="171"/>
      <c r="TEJ43" s="171"/>
      <c r="TEK43" s="171"/>
      <c r="TEL43" s="172"/>
      <c r="TEM43" s="162"/>
      <c r="TEN43" s="171"/>
      <c r="TEO43" s="171"/>
      <c r="TEP43" s="171"/>
      <c r="TEQ43" s="171"/>
      <c r="TER43" s="171"/>
      <c r="TES43" s="171"/>
      <c r="TET43" s="172"/>
      <c r="TEU43" s="162"/>
      <c r="TEV43" s="171"/>
      <c r="TEW43" s="171"/>
      <c r="TEX43" s="171"/>
      <c r="TEY43" s="171"/>
      <c r="TEZ43" s="171"/>
      <c r="TFA43" s="171"/>
      <c r="TFB43" s="172"/>
      <c r="TFC43" s="162"/>
      <c r="TFD43" s="171"/>
      <c r="TFE43" s="171"/>
      <c r="TFF43" s="171"/>
      <c r="TFG43" s="171"/>
      <c r="TFH43" s="171"/>
      <c r="TFI43" s="171"/>
      <c r="TFJ43" s="172"/>
      <c r="TFK43" s="162"/>
      <c r="TFL43" s="171"/>
      <c r="TFM43" s="171"/>
      <c r="TFN43" s="171"/>
      <c r="TFO43" s="171"/>
      <c r="TFP43" s="171"/>
      <c r="TFQ43" s="171"/>
      <c r="TFR43" s="172"/>
      <c r="TFS43" s="162"/>
      <c r="TFT43" s="171"/>
      <c r="TFU43" s="171"/>
      <c r="TFV43" s="171"/>
      <c r="TFW43" s="171"/>
      <c r="TFX43" s="171"/>
      <c r="TFY43" s="171"/>
      <c r="TFZ43" s="172"/>
      <c r="TGA43" s="162"/>
      <c r="TGB43" s="171"/>
      <c r="TGC43" s="171"/>
      <c r="TGD43" s="171"/>
      <c r="TGE43" s="171"/>
      <c r="TGF43" s="171"/>
      <c r="TGG43" s="171"/>
      <c r="TGH43" s="172"/>
      <c r="TGI43" s="162"/>
      <c r="TGJ43" s="171"/>
      <c r="TGK43" s="171"/>
      <c r="TGL43" s="171"/>
      <c r="TGM43" s="171"/>
      <c r="TGN43" s="171"/>
      <c r="TGO43" s="171"/>
      <c r="TGP43" s="172"/>
      <c r="TGQ43" s="162"/>
      <c r="TGR43" s="171"/>
      <c r="TGS43" s="171"/>
      <c r="TGT43" s="171"/>
      <c r="TGU43" s="171"/>
      <c r="TGV43" s="171"/>
      <c r="TGW43" s="171"/>
      <c r="TGX43" s="172"/>
      <c r="TGY43" s="162"/>
      <c r="TGZ43" s="171"/>
      <c r="THA43" s="171"/>
      <c r="THB43" s="171"/>
      <c r="THC43" s="171"/>
      <c r="THD43" s="171"/>
      <c r="THE43" s="171"/>
      <c r="THF43" s="172"/>
      <c r="THG43" s="162"/>
      <c r="THH43" s="171"/>
      <c r="THI43" s="171"/>
      <c r="THJ43" s="171"/>
      <c r="THK43" s="171"/>
      <c r="THL43" s="171"/>
      <c r="THM43" s="171"/>
      <c r="THN43" s="172"/>
      <c r="THO43" s="162"/>
      <c r="THP43" s="171"/>
      <c r="THQ43" s="171"/>
      <c r="THR43" s="171"/>
      <c r="THS43" s="171"/>
      <c r="THT43" s="171"/>
      <c r="THU43" s="171"/>
      <c r="THV43" s="172"/>
      <c r="THW43" s="162"/>
      <c r="THX43" s="171"/>
      <c r="THY43" s="171"/>
      <c r="THZ43" s="171"/>
      <c r="TIA43" s="171"/>
      <c r="TIB43" s="171"/>
      <c r="TIC43" s="171"/>
      <c r="TID43" s="172"/>
      <c r="TIE43" s="162"/>
      <c r="TIF43" s="171"/>
      <c r="TIG43" s="171"/>
      <c r="TIH43" s="171"/>
      <c r="TII43" s="171"/>
      <c r="TIJ43" s="171"/>
      <c r="TIK43" s="171"/>
      <c r="TIL43" s="172"/>
      <c r="TIM43" s="162"/>
      <c r="TIN43" s="171"/>
      <c r="TIO43" s="171"/>
      <c r="TIP43" s="171"/>
      <c r="TIQ43" s="171"/>
      <c r="TIR43" s="171"/>
      <c r="TIS43" s="171"/>
      <c r="TIT43" s="172"/>
      <c r="TIU43" s="162"/>
      <c r="TIV43" s="171"/>
      <c r="TIW43" s="171"/>
      <c r="TIX43" s="171"/>
      <c r="TIY43" s="171"/>
      <c r="TIZ43" s="171"/>
      <c r="TJA43" s="171"/>
      <c r="TJB43" s="172"/>
      <c r="TJC43" s="162"/>
      <c r="TJD43" s="171"/>
      <c r="TJE43" s="171"/>
      <c r="TJF43" s="171"/>
      <c r="TJG43" s="171"/>
      <c r="TJH43" s="171"/>
      <c r="TJI43" s="171"/>
      <c r="TJJ43" s="172"/>
      <c r="TJK43" s="162"/>
      <c r="TJL43" s="171"/>
      <c r="TJM43" s="171"/>
      <c r="TJN43" s="171"/>
      <c r="TJO43" s="171"/>
      <c r="TJP43" s="171"/>
      <c r="TJQ43" s="171"/>
      <c r="TJR43" s="172"/>
      <c r="TJS43" s="162"/>
      <c r="TJT43" s="171"/>
      <c r="TJU43" s="171"/>
      <c r="TJV43" s="171"/>
      <c r="TJW43" s="171"/>
      <c r="TJX43" s="171"/>
      <c r="TJY43" s="171"/>
      <c r="TJZ43" s="172"/>
      <c r="TKA43" s="162"/>
      <c r="TKB43" s="171"/>
      <c r="TKC43" s="171"/>
      <c r="TKD43" s="171"/>
      <c r="TKE43" s="171"/>
      <c r="TKF43" s="171"/>
      <c r="TKG43" s="171"/>
      <c r="TKH43" s="172"/>
      <c r="TKI43" s="162"/>
      <c r="TKJ43" s="171"/>
      <c r="TKK43" s="171"/>
      <c r="TKL43" s="171"/>
      <c r="TKM43" s="171"/>
      <c r="TKN43" s="171"/>
      <c r="TKO43" s="171"/>
      <c r="TKP43" s="172"/>
      <c r="TKQ43" s="162"/>
      <c r="TKR43" s="171"/>
      <c r="TKS43" s="171"/>
      <c r="TKT43" s="171"/>
      <c r="TKU43" s="171"/>
      <c r="TKV43" s="171"/>
      <c r="TKW43" s="171"/>
      <c r="TKX43" s="172"/>
      <c r="TKY43" s="162"/>
      <c r="TKZ43" s="171"/>
      <c r="TLA43" s="171"/>
      <c r="TLB43" s="171"/>
      <c r="TLC43" s="171"/>
      <c r="TLD43" s="171"/>
      <c r="TLE43" s="171"/>
      <c r="TLF43" s="172"/>
      <c r="TLG43" s="162"/>
      <c r="TLH43" s="171"/>
      <c r="TLI43" s="171"/>
      <c r="TLJ43" s="171"/>
      <c r="TLK43" s="171"/>
      <c r="TLL43" s="171"/>
      <c r="TLM43" s="171"/>
      <c r="TLN43" s="172"/>
      <c r="TLO43" s="162"/>
      <c r="TLP43" s="171"/>
      <c r="TLQ43" s="171"/>
      <c r="TLR43" s="171"/>
      <c r="TLS43" s="171"/>
      <c r="TLT43" s="171"/>
      <c r="TLU43" s="171"/>
      <c r="TLV43" s="172"/>
      <c r="TLW43" s="162"/>
      <c r="TLX43" s="171"/>
      <c r="TLY43" s="171"/>
      <c r="TLZ43" s="171"/>
      <c r="TMA43" s="171"/>
      <c r="TMB43" s="171"/>
      <c r="TMC43" s="171"/>
      <c r="TMD43" s="172"/>
      <c r="TME43" s="162"/>
      <c r="TMF43" s="171"/>
      <c r="TMG43" s="171"/>
      <c r="TMH43" s="171"/>
      <c r="TMI43" s="171"/>
      <c r="TMJ43" s="171"/>
      <c r="TMK43" s="171"/>
      <c r="TML43" s="172"/>
      <c r="TMM43" s="162"/>
      <c r="TMN43" s="171"/>
      <c r="TMO43" s="171"/>
      <c r="TMP43" s="171"/>
      <c r="TMQ43" s="171"/>
      <c r="TMR43" s="171"/>
      <c r="TMS43" s="171"/>
      <c r="TMT43" s="172"/>
      <c r="TMU43" s="162"/>
      <c r="TMV43" s="171"/>
      <c r="TMW43" s="171"/>
      <c r="TMX43" s="171"/>
      <c r="TMY43" s="171"/>
      <c r="TMZ43" s="171"/>
      <c r="TNA43" s="171"/>
      <c r="TNB43" s="172"/>
      <c r="TNC43" s="162"/>
      <c r="TND43" s="171"/>
      <c r="TNE43" s="171"/>
      <c r="TNF43" s="171"/>
      <c r="TNG43" s="171"/>
      <c r="TNH43" s="171"/>
      <c r="TNI43" s="171"/>
      <c r="TNJ43" s="172"/>
      <c r="TNK43" s="162"/>
      <c r="TNL43" s="171"/>
      <c r="TNM43" s="171"/>
      <c r="TNN43" s="171"/>
      <c r="TNO43" s="171"/>
      <c r="TNP43" s="171"/>
      <c r="TNQ43" s="171"/>
      <c r="TNR43" s="172"/>
      <c r="TNS43" s="162"/>
      <c r="TNT43" s="171"/>
      <c r="TNU43" s="171"/>
      <c r="TNV43" s="171"/>
      <c r="TNW43" s="171"/>
      <c r="TNX43" s="171"/>
      <c r="TNY43" s="171"/>
      <c r="TNZ43" s="172"/>
      <c r="TOA43" s="162"/>
      <c r="TOB43" s="171"/>
      <c r="TOC43" s="171"/>
      <c r="TOD43" s="171"/>
      <c r="TOE43" s="171"/>
      <c r="TOF43" s="171"/>
      <c r="TOG43" s="171"/>
      <c r="TOH43" s="172"/>
      <c r="TOI43" s="162"/>
      <c r="TOJ43" s="171"/>
      <c r="TOK43" s="171"/>
      <c r="TOL43" s="171"/>
      <c r="TOM43" s="171"/>
      <c r="TON43" s="171"/>
      <c r="TOO43" s="171"/>
      <c r="TOP43" s="172"/>
      <c r="TOQ43" s="162"/>
      <c r="TOR43" s="171"/>
      <c r="TOS43" s="171"/>
      <c r="TOT43" s="171"/>
      <c r="TOU43" s="171"/>
      <c r="TOV43" s="171"/>
      <c r="TOW43" s="171"/>
      <c r="TOX43" s="172"/>
      <c r="TOY43" s="162"/>
      <c r="TOZ43" s="171"/>
      <c r="TPA43" s="171"/>
      <c r="TPB43" s="171"/>
      <c r="TPC43" s="171"/>
      <c r="TPD43" s="171"/>
      <c r="TPE43" s="171"/>
      <c r="TPF43" s="172"/>
      <c r="TPG43" s="162"/>
      <c r="TPH43" s="171"/>
      <c r="TPI43" s="171"/>
      <c r="TPJ43" s="171"/>
      <c r="TPK43" s="171"/>
      <c r="TPL43" s="171"/>
      <c r="TPM43" s="171"/>
      <c r="TPN43" s="172"/>
      <c r="TPO43" s="162"/>
      <c r="TPP43" s="171"/>
      <c r="TPQ43" s="171"/>
      <c r="TPR43" s="171"/>
      <c r="TPS43" s="171"/>
      <c r="TPT43" s="171"/>
      <c r="TPU43" s="171"/>
      <c r="TPV43" s="172"/>
      <c r="TPW43" s="162"/>
      <c r="TPX43" s="171"/>
      <c r="TPY43" s="171"/>
      <c r="TPZ43" s="171"/>
      <c r="TQA43" s="171"/>
      <c r="TQB43" s="171"/>
      <c r="TQC43" s="171"/>
      <c r="TQD43" s="172"/>
      <c r="TQE43" s="162"/>
      <c r="TQF43" s="171"/>
      <c r="TQG43" s="171"/>
      <c r="TQH43" s="171"/>
      <c r="TQI43" s="171"/>
      <c r="TQJ43" s="171"/>
      <c r="TQK43" s="171"/>
      <c r="TQL43" s="172"/>
      <c r="TQM43" s="162"/>
      <c r="TQN43" s="171"/>
      <c r="TQO43" s="171"/>
      <c r="TQP43" s="171"/>
      <c r="TQQ43" s="171"/>
      <c r="TQR43" s="171"/>
      <c r="TQS43" s="171"/>
      <c r="TQT43" s="172"/>
      <c r="TQU43" s="162"/>
      <c r="TQV43" s="171"/>
      <c r="TQW43" s="171"/>
      <c r="TQX43" s="171"/>
      <c r="TQY43" s="171"/>
      <c r="TQZ43" s="171"/>
      <c r="TRA43" s="171"/>
      <c r="TRB43" s="172"/>
      <c r="TRC43" s="162"/>
      <c r="TRD43" s="171"/>
      <c r="TRE43" s="171"/>
      <c r="TRF43" s="171"/>
      <c r="TRG43" s="171"/>
      <c r="TRH43" s="171"/>
      <c r="TRI43" s="171"/>
      <c r="TRJ43" s="172"/>
      <c r="TRK43" s="162"/>
      <c r="TRL43" s="171"/>
      <c r="TRM43" s="171"/>
      <c r="TRN43" s="171"/>
      <c r="TRO43" s="171"/>
      <c r="TRP43" s="171"/>
      <c r="TRQ43" s="171"/>
      <c r="TRR43" s="172"/>
      <c r="TRS43" s="162"/>
      <c r="TRT43" s="171"/>
      <c r="TRU43" s="171"/>
      <c r="TRV43" s="171"/>
      <c r="TRW43" s="171"/>
      <c r="TRX43" s="171"/>
      <c r="TRY43" s="171"/>
      <c r="TRZ43" s="172"/>
      <c r="TSA43" s="162"/>
      <c r="TSB43" s="171"/>
      <c r="TSC43" s="171"/>
      <c r="TSD43" s="171"/>
      <c r="TSE43" s="171"/>
      <c r="TSF43" s="171"/>
      <c r="TSG43" s="171"/>
      <c r="TSH43" s="172"/>
      <c r="TSI43" s="162"/>
      <c r="TSJ43" s="171"/>
      <c r="TSK43" s="171"/>
      <c r="TSL43" s="171"/>
      <c r="TSM43" s="171"/>
      <c r="TSN43" s="171"/>
      <c r="TSO43" s="171"/>
      <c r="TSP43" s="172"/>
      <c r="TSQ43" s="162"/>
      <c r="TSR43" s="171"/>
      <c r="TSS43" s="171"/>
      <c r="TST43" s="171"/>
      <c r="TSU43" s="171"/>
      <c r="TSV43" s="171"/>
      <c r="TSW43" s="171"/>
      <c r="TSX43" s="172"/>
      <c r="TSY43" s="162"/>
      <c r="TSZ43" s="171"/>
      <c r="TTA43" s="171"/>
      <c r="TTB43" s="171"/>
      <c r="TTC43" s="171"/>
      <c r="TTD43" s="171"/>
      <c r="TTE43" s="171"/>
      <c r="TTF43" s="172"/>
      <c r="TTG43" s="162"/>
      <c r="TTH43" s="171"/>
      <c r="TTI43" s="171"/>
      <c r="TTJ43" s="171"/>
      <c r="TTK43" s="171"/>
      <c r="TTL43" s="171"/>
      <c r="TTM43" s="171"/>
      <c r="TTN43" s="172"/>
      <c r="TTO43" s="162"/>
      <c r="TTP43" s="171"/>
      <c r="TTQ43" s="171"/>
      <c r="TTR43" s="171"/>
      <c r="TTS43" s="171"/>
      <c r="TTT43" s="171"/>
      <c r="TTU43" s="171"/>
      <c r="TTV43" s="172"/>
      <c r="TTW43" s="162"/>
      <c r="TTX43" s="171"/>
      <c r="TTY43" s="171"/>
      <c r="TTZ43" s="171"/>
      <c r="TUA43" s="171"/>
      <c r="TUB43" s="171"/>
      <c r="TUC43" s="171"/>
      <c r="TUD43" s="172"/>
      <c r="TUE43" s="162"/>
      <c r="TUF43" s="171"/>
      <c r="TUG43" s="171"/>
      <c r="TUH43" s="171"/>
      <c r="TUI43" s="171"/>
      <c r="TUJ43" s="171"/>
      <c r="TUK43" s="171"/>
      <c r="TUL43" s="172"/>
      <c r="TUM43" s="162"/>
      <c r="TUN43" s="171"/>
      <c r="TUO43" s="171"/>
      <c r="TUP43" s="171"/>
      <c r="TUQ43" s="171"/>
      <c r="TUR43" s="171"/>
      <c r="TUS43" s="171"/>
      <c r="TUT43" s="172"/>
      <c r="TUU43" s="162"/>
      <c r="TUV43" s="171"/>
      <c r="TUW43" s="171"/>
      <c r="TUX43" s="171"/>
      <c r="TUY43" s="171"/>
      <c r="TUZ43" s="171"/>
      <c r="TVA43" s="171"/>
      <c r="TVB43" s="172"/>
      <c r="TVC43" s="162"/>
      <c r="TVD43" s="171"/>
      <c r="TVE43" s="171"/>
      <c r="TVF43" s="171"/>
      <c r="TVG43" s="171"/>
      <c r="TVH43" s="171"/>
      <c r="TVI43" s="171"/>
      <c r="TVJ43" s="172"/>
      <c r="TVK43" s="162"/>
      <c r="TVL43" s="171"/>
      <c r="TVM43" s="171"/>
      <c r="TVN43" s="171"/>
      <c r="TVO43" s="171"/>
      <c r="TVP43" s="171"/>
      <c r="TVQ43" s="171"/>
      <c r="TVR43" s="172"/>
      <c r="TVS43" s="162"/>
      <c r="TVT43" s="171"/>
      <c r="TVU43" s="171"/>
      <c r="TVV43" s="171"/>
      <c r="TVW43" s="171"/>
      <c r="TVX43" s="171"/>
      <c r="TVY43" s="171"/>
      <c r="TVZ43" s="172"/>
      <c r="TWA43" s="162"/>
      <c r="TWB43" s="171"/>
      <c r="TWC43" s="171"/>
      <c r="TWD43" s="171"/>
      <c r="TWE43" s="171"/>
      <c r="TWF43" s="171"/>
      <c r="TWG43" s="171"/>
      <c r="TWH43" s="172"/>
      <c r="TWI43" s="162"/>
      <c r="TWJ43" s="171"/>
      <c r="TWK43" s="171"/>
      <c r="TWL43" s="171"/>
      <c r="TWM43" s="171"/>
      <c r="TWN43" s="171"/>
      <c r="TWO43" s="171"/>
      <c r="TWP43" s="172"/>
      <c r="TWQ43" s="162"/>
      <c r="TWR43" s="171"/>
      <c r="TWS43" s="171"/>
      <c r="TWT43" s="171"/>
      <c r="TWU43" s="171"/>
      <c r="TWV43" s="171"/>
      <c r="TWW43" s="171"/>
      <c r="TWX43" s="172"/>
      <c r="TWY43" s="162"/>
      <c r="TWZ43" s="171"/>
      <c r="TXA43" s="171"/>
      <c r="TXB43" s="171"/>
      <c r="TXC43" s="171"/>
      <c r="TXD43" s="171"/>
      <c r="TXE43" s="171"/>
      <c r="TXF43" s="172"/>
      <c r="TXG43" s="162"/>
      <c r="TXH43" s="171"/>
      <c r="TXI43" s="171"/>
      <c r="TXJ43" s="171"/>
      <c r="TXK43" s="171"/>
      <c r="TXL43" s="171"/>
      <c r="TXM43" s="171"/>
      <c r="TXN43" s="172"/>
      <c r="TXO43" s="162"/>
      <c r="TXP43" s="171"/>
      <c r="TXQ43" s="171"/>
      <c r="TXR43" s="171"/>
      <c r="TXS43" s="171"/>
      <c r="TXT43" s="171"/>
      <c r="TXU43" s="171"/>
      <c r="TXV43" s="172"/>
      <c r="TXW43" s="162"/>
      <c r="TXX43" s="171"/>
      <c r="TXY43" s="171"/>
      <c r="TXZ43" s="171"/>
      <c r="TYA43" s="171"/>
      <c r="TYB43" s="171"/>
      <c r="TYC43" s="171"/>
      <c r="TYD43" s="172"/>
      <c r="TYE43" s="162"/>
      <c r="TYF43" s="171"/>
      <c r="TYG43" s="171"/>
      <c r="TYH43" s="171"/>
      <c r="TYI43" s="171"/>
      <c r="TYJ43" s="171"/>
      <c r="TYK43" s="171"/>
      <c r="TYL43" s="172"/>
      <c r="TYM43" s="162"/>
      <c r="TYN43" s="171"/>
      <c r="TYO43" s="171"/>
      <c r="TYP43" s="171"/>
      <c r="TYQ43" s="171"/>
      <c r="TYR43" s="171"/>
      <c r="TYS43" s="171"/>
      <c r="TYT43" s="172"/>
      <c r="TYU43" s="162"/>
      <c r="TYV43" s="171"/>
      <c r="TYW43" s="171"/>
      <c r="TYX43" s="171"/>
      <c r="TYY43" s="171"/>
      <c r="TYZ43" s="171"/>
      <c r="TZA43" s="171"/>
      <c r="TZB43" s="172"/>
      <c r="TZC43" s="162"/>
      <c r="TZD43" s="171"/>
      <c r="TZE43" s="171"/>
      <c r="TZF43" s="171"/>
      <c r="TZG43" s="171"/>
      <c r="TZH43" s="171"/>
      <c r="TZI43" s="171"/>
      <c r="TZJ43" s="172"/>
      <c r="TZK43" s="162"/>
      <c r="TZL43" s="171"/>
      <c r="TZM43" s="171"/>
      <c r="TZN43" s="171"/>
      <c r="TZO43" s="171"/>
      <c r="TZP43" s="171"/>
      <c r="TZQ43" s="171"/>
      <c r="TZR43" s="172"/>
      <c r="TZS43" s="162"/>
      <c r="TZT43" s="171"/>
      <c r="TZU43" s="171"/>
      <c r="TZV43" s="171"/>
      <c r="TZW43" s="171"/>
      <c r="TZX43" s="171"/>
      <c r="TZY43" s="171"/>
      <c r="TZZ43" s="172"/>
      <c r="UAA43" s="162"/>
      <c r="UAB43" s="171"/>
      <c r="UAC43" s="171"/>
      <c r="UAD43" s="171"/>
      <c r="UAE43" s="171"/>
      <c r="UAF43" s="171"/>
      <c r="UAG43" s="171"/>
      <c r="UAH43" s="172"/>
      <c r="UAI43" s="162"/>
      <c r="UAJ43" s="171"/>
      <c r="UAK43" s="171"/>
      <c r="UAL43" s="171"/>
      <c r="UAM43" s="171"/>
      <c r="UAN43" s="171"/>
      <c r="UAO43" s="171"/>
      <c r="UAP43" s="172"/>
      <c r="UAQ43" s="162"/>
      <c r="UAR43" s="171"/>
      <c r="UAS43" s="171"/>
      <c r="UAT43" s="171"/>
      <c r="UAU43" s="171"/>
      <c r="UAV43" s="171"/>
      <c r="UAW43" s="171"/>
      <c r="UAX43" s="172"/>
      <c r="UAY43" s="162"/>
      <c r="UAZ43" s="171"/>
      <c r="UBA43" s="171"/>
      <c r="UBB43" s="171"/>
      <c r="UBC43" s="171"/>
      <c r="UBD43" s="171"/>
      <c r="UBE43" s="171"/>
      <c r="UBF43" s="172"/>
      <c r="UBG43" s="162"/>
      <c r="UBH43" s="171"/>
      <c r="UBI43" s="171"/>
      <c r="UBJ43" s="171"/>
      <c r="UBK43" s="171"/>
      <c r="UBL43" s="171"/>
      <c r="UBM43" s="171"/>
      <c r="UBN43" s="172"/>
      <c r="UBO43" s="162"/>
      <c r="UBP43" s="171"/>
      <c r="UBQ43" s="171"/>
      <c r="UBR43" s="171"/>
      <c r="UBS43" s="171"/>
      <c r="UBT43" s="171"/>
      <c r="UBU43" s="171"/>
      <c r="UBV43" s="172"/>
      <c r="UBW43" s="162"/>
      <c r="UBX43" s="171"/>
      <c r="UBY43" s="171"/>
      <c r="UBZ43" s="171"/>
      <c r="UCA43" s="171"/>
      <c r="UCB43" s="171"/>
      <c r="UCC43" s="171"/>
      <c r="UCD43" s="172"/>
      <c r="UCE43" s="162"/>
      <c r="UCF43" s="171"/>
      <c r="UCG43" s="171"/>
      <c r="UCH43" s="171"/>
      <c r="UCI43" s="171"/>
      <c r="UCJ43" s="171"/>
      <c r="UCK43" s="171"/>
      <c r="UCL43" s="172"/>
      <c r="UCM43" s="162"/>
      <c r="UCN43" s="171"/>
      <c r="UCO43" s="171"/>
      <c r="UCP43" s="171"/>
      <c r="UCQ43" s="171"/>
      <c r="UCR43" s="171"/>
      <c r="UCS43" s="171"/>
      <c r="UCT43" s="172"/>
      <c r="UCU43" s="162"/>
      <c r="UCV43" s="171"/>
      <c r="UCW43" s="171"/>
      <c r="UCX43" s="171"/>
      <c r="UCY43" s="171"/>
      <c r="UCZ43" s="171"/>
      <c r="UDA43" s="171"/>
      <c r="UDB43" s="172"/>
      <c r="UDC43" s="162"/>
      <c r="UDD43" s="171"/>
      <c r="UDE43" s="171"/>
      <c r="UDF43" s="171"/>
      <c r="UDG43" s="171"/>
      <c r="UDH43" s="171"/>
      <c r="UDI43" s="171"/>
      <c r="UDJ43" s="172"/>
      <c r="UDK43" s="162"/>
      <c r="UDL43" s="171"/>
      <c r="UDM43" s="171"/>
      <c r="UDN43" s="171"/>
      <c r="UDO43" s="171"/>
      <c r="UDP43" s="171"/>
      <c r="UDQ43" s="171"/>
      <c r="UDR43" s="172"/>
      <c r="UDS43" s="162"/>
      <c r="UDT43" s="171"/>
      <c r="UDU43" s="171"/>
      <c r="UDV43" s="171"/>
      <c r="UDW43" s="171"/>
      <c r="UDX43" s="171"/>
      <c r="UDY43" s="171"/>
      <c r="UDZ43" s="172"/>
      <c r="UEA43" s="162"/>
      <c r="UEB43" s="171"/>
      <c r="UEC43" s="171"/>
      <c r="UED43" s="171"/>
      <c r="UEE43" s="171"/>
      <c r="UEF43" s="171"/>
      <c r="UEG43" s="171"/>
      <c r="UEH43" s="172"/>
      <c r="UEI43" s="162"/>
      <c r="UEJ43" s="171"/>
      <c r="UEK43" s="171"/>
      <c r="UEL43" s="171"/>
      <c r="UEM43" s="171"/>
      <c r="UEN43" s="171"/>
      <c r="UEO43" s="171"/>
      <c r="UEP43" s="172"/>
      <c r="UEQ43" s="162"/>
      <c r="UER43" s="171"/>
      <c r="UES43" s="171"/>
      <c r="UET43" s="171"/>
      <c r="UEU43" s="171"/>
      <c r="UEV43" s="171"/>
      <c r="UEW43" s="171"/>
      <c r="UEX43" s="172"/>
      <c r="UEY43" s="162"/>
      <c r="UEZ43" s="171"/>
      <c r="UFA43" s="171"/>
      <c r="UFB43" s="171"/>
      <c r="UFC43" s="171"/>
      <c r="UFD43" s="171"/>
      <c r="UFE43" s="171"/>
      <c r="UFF43" s="172"/>
      <c r="UFG43" s="162"/>
      <c r="UFH43" s="171"/>
      <c r="UFI43" s="171"/>
      <c r="UFJ43" s="171"/>
      <c r="UFK43" s="171"/>
      <c r="UFL43" s="171"/>
      <c r="UFM43" s="171"/>
      <c r="UFN43" s="172"/>
      <c r="UFO43" s="162"/>
      <c r="UFP43" s="171"/>
      <c r="UFQ43" s="171"/>
      <c r="UFR43" s="171"/>
      <c r="UFS43" s="171"/>
      <c r="UFT43" s="171"/>
      <c r="UFU43" s="171"/>
      <c r="UFV43" s="172"/>
      <c r="UFW43" s="162"/>
      <c r="UFX43" s="171"/>
      <c r="UFY43" s="171"/>
      <c r="UFZ43" s="171"/>
      <c r="UGA43" s="171"/>
      <c r="UGB43" s="171"/>
      <c r="UGC43" s="171"/>
      <c r="UGD43" s="172"/>
      <c r="UGE43" s="162"/>
      <c r="UGF43" s="171"/>
      <c r="UGG43" s="171"/>
      <c r="UGH43" s="171"/>
      <c r="UGI43" s="171"/>
      <c r="UGJ43" s="171"/>
      <c r="UGK43" s="171"/>
      <c r="UGL43" s="172"/>
      <c r="UGM43" s="162"/>
      <c r="UGN43" s="171"/>
      <c r="UGO43" s="171"/>
      <c r="UGP43" s="171"/>
      <c r="UGQ43" s="171"/>
      <c r="UGR43" s="171"/>
      <c r="UGS43" s="171"/>
      <c r="UGT43" s="172"/>
      <c r="UGU43" s="162"/>
      <c r="UGV43" s="171"/>
      <c r="UGW43" s="171"/>
      <c r="UGX43" s="171"/>
      <c r="UGY43" s="171"/>
      <c r="UGZ43" s="171"/>
      <c r="UHA43" s="171"/>
      <c r="UHB43" s="172"/>
      <c r="UHC43" s="162"/>
      <c r="UHD43" s="171"/>
      <c r="UHE43" s="171"/>
      <c r="UHF43" s="171"/>
      <c r="UHG43" s="171"/>
      <c r="UHH43" s="171"/>
      <c r="UHI43" s="171"/>
      <c r="UHJ43" s="172"/>
      <c r="UHK43" s="162"/>
      <c r="UHL43" s="171"/>
      <c r="UHM43" s="171"/>
      <c r="UHN43" s="171"/>
      <c r="UHO43" s="171"/>
      <c r="UHP43" s="171"/>
      <c r="UHQ43" s="171"/>
      <c r="UHR43" s="172"/>
      <c r="UHS43" s="162"/>
      <c r="UHT43" s="171"/>
      <c r="UHU43" s="171"/>
      <c r="UHV43" s="171"/>
      <c r="UHW43" s="171"/>
      <c r="UHX43" s="171"/>
      <c r="UHY43" s="171"/>
      <c r="UHZ43" s="172"/>
      <c r="UIA43" s="162"/>
      <c r="UIB43" s="171"/>
      <c r="UIC43" s="171"/>
      <c r="UID43" s="171"/>
      <c r="UIE43" s="171"/>
      <c r="UIF43" s="171"/>
      <c r="UIG43" s="171"/>
      <c r="UIH43" s="172"/>
      <c r="UII43" s="162"/>
      <c r="UIJ43" s="171"/>
      <c r="UIK43" s="171"/>
      <c r="UIL43" s="171"/>
      <c r="UIM43" s="171"/>
      <c r="UIN43" s="171"/>
      <c r="UIO43" s="171"/>
      <c r="UIP43" s="172"/>
      <c r="UIQ43" s="162"/>
      <c r="UIR43" s="171"/>
      <c r="UIS43" s="171"/>
      <c r="UIT43" s="171"/>
      <c r="UIU43" s="171"/>
      <c r="UIV43" s="171"/>
      <c r="UIW43" s="171"/>
      <c r="UIX43" s="172"/>
      <c r="UIY43" s="162"/>
      <c r="UIZ43" s="171"/>
      <c r="UJA43" s="171"/>
      <c r="UJB43" s="171"/>
      <c r="UJC43" s="171"/>
      <c r="UJD43" s="171"/>
      <c r="UJE43" s="171"/>
      <c r="UJF43" s="172"/>
      <c r="UJG43" s="162"/>
      <c r="UJH43" s="171"/>
      <c r="UJI43" s="171"/>
      <c r="UJJ43" s="171"/>
      <c r="UJK43" s="171"/>
      <c r="UJL43" s="171"/>
      <c r="UJM43" s="171"/>
      <c r="UJN43" s="172"/>
      <c r="UJO43" s="162"/>
      <c r="UJP43" s="171"/>
      <c r="UJQ43" s="171"/>
      <c r="UJR43" s="171"/>
      <c r="UJS43" s="171"/>
      <c r="UJT43" s="171"/>
      <c r="UJU43" s="171"/>
      <c r="UJV43" s="172"/>
      <c r="UJW43" s="162"/>
      <c r="UJX43" s="171"/>
      <c r="UJY43" s="171"/>
      <c r="UJZ43" s="171"/>
      <c r="UKA43" s="171"/>
      <c r="UKB43" s="171"/>
      <c r="UKC43" s="171"/>
      <c r="UKD43" s="172"/>
      <c r="UKE43" s="162"/>
      <c r="UKF43" s="171"/>
      <c r="UKG43" s="171"/>
      <c r="UKH43" s="171"/>
      <c r="UKI43" s="171"/>
      <c r="UKJ43" s="171"/>
      <c r="UKK43" s="171"/>
      <c r="UKL43" s="172"/>
      <c r="UKM43" s="162"/>
      <c r="UKN43" s="171"/>
      <c r="UKO43" s="171"/>
      <c r="UKP43" s="171"/>
      <c r="UKQ43" s="171"/>
      <c r="UKR43" s="171"/>
      <c r="UKS43" s="171"/>
      <c r="UKT43" s="172"/>
      <c r="UKU43" s="162"/>
      <c r="UKV43" s="171"/>
      <c r="UKW43" s="171"/>
      <c r="UKX43" s="171"/>
      <c r="UKY43" s="171"/>
      <c r="UKZ43" s="171"/>
      <c r="ULA43" s="171"/>
      <c r="ULB43" s="172"/>
      <c r="ULC43" s="162"/>
      <c r="ULD43" s="171"/>
      <c r="ULE43" s="171"/>
      <c r="ULF43" s="171"/>
      <c r="ULG43" s="171"/>
      <c r="ULH43" s="171"/>
      <c r="ULI43" s="171"/>
      <c r="ULJ43" s="172"/>
      <c r="ULK43" s="162"/>
      <c r="ULL43" s="171"/>
      <c r="ULM43" s="171"/>
      <c r="ULN43" s="171"/>
      <c r="ULO43" s="171"/>
      <c r="ULP43" s="171"/>
      <c r="ULQ43" s="171"/>
      <c r="ULR43" s="172"/>
      <c r="ULS43" s="162"/>
      <c r="ULT43" s="171"/>
      <c r="ULU43" s="171"/>
      <c r="ULV43" s="171"/>
      <c r="ULW43" s="171"/>
      <c r="ULX43" s="171"/>
      <c r="ULY43" s="171"/>
      <c r="ULZ43" s="172"/>
      <c r="UMA43" s="162"/>
      <c r="UMB43" s="171"/>
      <c r="UMC43" s="171"/>
      <c r="UMD43" s="171"/>
      <c r="UME43" s="171"/>
      <c r="UMF43" s="171"/>
      <c r="UMG43" s="171"/>
      <c r="UMH43" s="172"/>
      <c r="UMI43" s="162"/>
      <c r="UMJ43" s="171"/>
      <c r="UMK43" s="171"/>
      <c r="UML43" s="171"/>
      <c r="UMM43" s="171"/>
      <c r="UMN43" s="171"/>
      <c r="UMO43" s="171"/>
      <c r="UMP43" s="172"/>
      <c r="UMQ43" s="162"/>
      <c r="UMR43" s="171"/>
      <c r="UMS43" s="171"/>
      <c r="UMT43" s="171"/>
      <c r="UMU43" s="171"/>
      <c r="UMV43" s="171"/>
      <c r="UMW43" s="171"/>
      <c r="UMX43" s="172"/>
      <c r="UMY43" s="162"/>
      <c r="UMZ43" s="171"/>
      <c r="UNA43" s="171"/>
      <c r="UNB43" s="171"/>
      <c r="UNC43" s="171"/>
      <c r="UND43" s="171"/>
      <c r="UNE43" s="171"/>
      <c r="UNF43" s="172"/>
      <c r="UNG43" s="162"/>
      <c r="UNH43" s="171"/>
      <c r="UNI43" s="171"/>
      <c r="UNJ43" s="171"/>
      <c r="UNK43" s="171"/>
      <c r="UNL43" s="171"/>
      <c r="UNM43" s="171"/>
      <c r="UNN43" s="172"/>
      <c r="UNO43" s="162"/>
      <c r="UNP43" s="171"/>
      <c r="UNQ43" s="171"/>
      <c r="UNR43" s="171"/>
      <c r="UNS43" s="171"/>
      <c r="UNT43" s="171"/>
      <c r="UNU43" s="171"/>
      <c r="UNV43" s="172"/>
      <c r="UNW43" s="162"/>
      <c r="UNX43" s="171"/>
      <c r="UNY43" s="171"/>
      <c r="UNZ43" s="171"/>
      <c r="UOA43" s="171"/>
      <c r="UOB43" s="171"/>
      <c r="UOC43" s="171"/>
      <c r="UOD43" s="172"/>
      <c r="UOE43" s="162"/>
      <c r="UOF43" s="171"/>
      <c r="UOG43" s="171"/>
      <c r="UOH43" s="171"/>
      <c r="UOI43" s="171"/>
      <c r="UOJ43" s="171"/>
      <c r="UOK43" s="171"/>
      <c r="UOL43" s="172"/>
      <c r="UOM43" s="162"/>
      <c r="UON43" s="171"/>
      <c r="UOO43" s="171"/>
      <c r="UOP43" s="171"/>
      <c r="UOQ43" s="171"/>
      <c r="UOR43" s="171"/>
      <c r="UOS43" s="171"/>
      <c r="UOT43" s="172"/>
      <c r="UOU43" s="162"/>
      <c r="UOV43" s="171"/>
      <c r="UOW43" s="171"/>
      <c r="UOX43" s="171"/>
      <c r="UOY43" s="171"/>
      <c r="UOZ43" s="171"/>
      <c r="UPA43" s="171"/>
      <c r="UPB43" s="172"/>
      <c r="UPC43" s="162"/>
      <c r="UPD43" s="171"/>
      <c r="UPE43" s="171"/>
      <c r="UPF43" s="171"/>
      <c r="UPG43" s="171"/>
      <c r="UPH43" s="171"/>
      <c r="UPI43" s="171"/>
      <c r="UPJ43" s="172"/>
      <c r="UPK43" s="162"/>
      <c r="UPL43" s="171"/>
      <c r="UPM43" s="171"/>
      <c r="UPN43" s="171"/>
      <c r="UPO43" s="171"/>
      <c r="UPP43" s="171"/>
      <c r="UPQ43" s="171"/>
      <c r="UPR43" s="172"/>
      <c r="UPS43" s="162"/>
      <c r="UPT43" s="171"/>
      <c r="UPU43" s="171"/>
      <c r="UPV43" s="171"/>
      <c r="UPW43" s="171"/>
      <c r="UPX43" s="171"/>
      <c r="UPY43" s="171"/>
      <c r="UPZ43" s="172"/>
      <c r="UQA43" s="162"/>
      <c r="UQB43" s="171"/>
      <c r="UQC43" s="171"/>
      <c r="UQD43" s="171"/>
      <c r="UQE43" s="171"/>
      <c r="UQF43" s="171"/>
      <c r="UQG43" s="171"/>
      <c r="UQH43" s="172"/>
      <c r="UQI43" s="162"/>
      <c r="UQJ43" s="171"/>
      <c r="UQK43" s="171"/>
      <c r="UQL43" s="171"/>
      <c r="UQM43" s="171"/>
      <c r="UQN43" s="171"/>
      <c r="UQO43" s="171"/>
      <c r="UQP43" s="172"/>
      <c r="UQQ43" s="162"/>
      <c r="UQR43" s="171"/>
      <c r="UQS43" s="171"/>
      <c r="UQT43" s="171"/>
      <c r="UQU43" s="171"/>
      <c r="UQV43" s="171"/>
      <c r="UQW43" s="171"/>
      <c r="UQX43" s="172"/>
      <c r="UQY43" s="162"/>
      <c r="UQZ43" s="171"/>
      <c r="URA43" s="171"/>
      <c r="URB43" s="171"/>
      <c r="URC43" s="171"/>
      <c r="URD43" s="171"/>
      <c r="URE43" s="171"/>
      <c r="URF43" s="172"/>
      <c r="URG43" s="162"/>
      <c r="URH43" s="171"/>
      <c r="URI43" s="171"/>
      <c r="URJ43" s="171"/>
      <c r="URK43" s="171"/>
      <c r="URL43" s="171"/>
      <c r="URM43" s="171"/>
      <c r="URN43" s="172"/>
      <c r="URO43" s="162"/>
      <c r="URP43" s="171"/>
      <c r="URQ43" s="171"/>
      <c r="URR43" s="171"/>
      <c r="URS43" s="171"/>
      <c r="URT43" s="171"/>
      <c r="URU43" s="171"/>
      <c r="URV43" s="172"/>
      <c r="URW43" s="162"/>
      <c r="URX43" s="171"/>
      <c r="URY43" s="171"/>
      <c r="URZ43" s="171"/>
      <c r="USA43" s="171"/>
      <c r="USB43" s="171"/>
      <c r="USC43" s="171"/>
      <c r="USD43" s="172"/>
      <c r="USE43" s="162"/>
      <c r="USF43" s="171"/>
      <c r="USG43" s="171"/>
      <c r="USH43" s="171"/>
      <c r="USI43" s="171"/>
      <c r="USJ43" s="171"/>
      <c r="USK43" s="171"/>
      <c r="USL43" s="172"/>
      <c r="USM43" s="162"/>
      <c r="USN43" s="171"/>
      <c r="USO43" s="171"/>
      <c r="USP43" s="171"/>
      <c r="USQ43" s="171"/>
      <c r="USR43" s="171"/>
      <c r="USS43" s="171"/>
      <c r="UST43" s="172"/>
      <c r="USU43" s="162"/>
      <c r="USV43" s="171"/>
      <c r="USW43" s="171"/>
      <c r="USX43" s="171"/>
      <c r="USY43" s="171"/>
      <c r="USZ43" s="171"/>
      <c r="UTA43" s="171"/>
      <c r="UTB43" s="172"/>
      <c r="UTC43" s="162"/>
      <c r="UTD43" s="171"/>
      <c r="UTE43" s="171"/>
      <c r="UTF43" s="171"/>
      <c r="UTG43" s="171"/>
      <c r="UTH43" s="171"/>
      <c r="UTI43" s="171"/>
      <c r="UTJ43" s="172"/>
      <c r="UTK43" s="162"/>
      <c r="UTL43" s="171"/>
      <c r="UTM43" s="171"/>
      <c r="UTN43" s="171"/>
      <c r="UTO43" s="171"/>
      <c r="UTP43" s="171"/>
      <c r="UTQ43" s="171"/>
      <c r="UTR43" s="172"/>
      <c r="UTS43" s="162"/>
      <c r="UTT43" s="171"/>
      <c r="UTU43" s="171"/>
      <c r="UTV43" s="171"/>
      <c r="UTW43" s="171"/>
      <c r="UTX43" s="171"/>
      <c r="UTY43" s="171"/>
      <c r="UTZ43" s="172"/>
      <c r="UUA43" s="162"/>
      <c r="UUB43" s="171"/>
      <c r="UUC43" s="171"/>
      <c r="UUD43" s="171"/>
      <c r="UUE43" s="171"/>
      <c r="UUF43" s="171"/>
      <c r="UUG43" s="171"/>
      <c r="UUH43" s="172"/>
      <c r="UUI43" s="162"/>
      <c r="UUJ43" s="171"/>
      <c r="UUK43" s="171"/>
      <c r="UUL43" s="171"/>
      <c r="UUM43" s="171"/>
      <c r="UUN43" s="171"/>
      <c r="UUO43" s="171"/>
      <c r="UUP43" s="172"/>
      <c r="UUQ43" s="162"/>
      <c r="UUR43" s="171"/>
      <c r="UUS43" s="171"/>
      <c r="UUT43" s="171"/>
      <c r="UUU43" s="171"/>
      <c r="UUV43" s="171"/>
      <c r="UUW43" s="171"/>
      <c r="UUX43" s="172"/>
      <c r="UUY43" s="162"/>
      <c r="UUZ43" s="171"/>
      <c r="UVA43" s="171"/>
      <c r="UVB43" s="171"/>
      <c r="UVC43" s="171"/>
      <c r="UVD43" s="171"/>
      <c r="UVE43" s="171"/>
      <c r="UVF43" s="172"/>
      <c r="UVG43" s="162"/>
      <c r="UVH43" s="171"/>
      <c r="UVI43" s="171"/>
      <c r="UVJ43" s="171"/>
      <c r="UVK43" s="171"/>
      <c r="UVL43" s="171"/>
      <c r="UVM43" s="171"/>
      <c r="UVN43" s="172"/>
      <c r="UVO43" s="162"/>
      <c r="UVP43" s="171"/>
      <c r="UVQ43" s="171"/>
      <c r="UVR43" s="171"/>
      <c r="UVS43" s="171"/>
      <c r="UVT43" s="171"/>
      <c r="UVU43" s="171"/>
      <c r="UVV43" s="172"/>
      <c r="UVW43" s="162"/>
      <c r="UVX43" s="171"/>
      <c r="UVY43" s="171"/>
      <c r="UVZ43" s="171"/>
      <c r="UWA43" s="171"/>
      <c r="UWB43" s="171"/>
      <c r="UWC43" s="171"/>
      <c r="UWD43" s="172"/>
      <c r="UWE43" s="162"/>
      <c r="UWF43" s="171"/>
      <c r="UWG43" s="171"/>
      <c r="UWH43" s="171"/>
      <c r="UWI43" s="171"/>
      <c r="UWJ43" s="171"/>
      <c r="UWK43" s="171"/>
      <c r="UWL43" s="172"/>
      <c r="UWM43" s="162"/>
      <c r="UWN43" s="171"/>
      <c r="UWO43" s="171"/>
      <c r="UWP43" s="171"/>
      <c r="UWQ43" s="171"/>
      <c r="UWR43" s="171"/>
      <c r="UWS43" s="171"/>
      <c r="UWT43" s="172"/>
      <c r="UWU43" s="162"/>
      <c r="UWV43" s="171"/>
      <c r="UWW43" s="171"/>
      <c r="UWX43" s="171"/>
      <c r="UWY43" s="171"/>
      <c r="UWZ43" s="171"/>
      <c r="UXA43" s="171"/>
      <c r="UXB43" s="172"/>
      <c r="UXC43" s="162"/>
      <c r="UXD43" s="171"/>
      <c r="UXE43" s="171"/>
      <c r="UXF43" s="171"/>
      <c r="UXG43" s="171"/>
      <c r="UXH43" s="171"/>
      <c r="UXI43" s="171"/>
      <c r="UXJ43" s="172"/>
      <c r="UXK43" s="162"/>
      <c r="UXL43" s="171"/>
      <c r="UXM43" s="171"/>
      <c r="UXN43" s="171"/>
      <c r="UXO43" s="171"/>
      <c r="UXP43" s="171"/>
      <c r="UXQ43" s="171"/>
      <c r="UXR43" s="172"/>
      <c r="UXS43" s="162"/>
      <c r="UXT43" s="171"/>
      <c r="UXU43" s="171"/>
      <c r="UXV43" s="171"/>
      <c r="UXW43" s="171"/>
      <c r="UXX43" s="171"/>
      <c r="UXY43" s="171"/>
      <c r="UXZ43" s="172"/>
      <c r="UYA43" s="162"/>
      <c r="UYB43" s="171"/>
      <c r="UYC43" s="171"/>
      <c r="UYD43" s="171"/>
      <c r="UYE43" s="171"/>
      <c r="UYF43" s="171"/>
      <c r="UYG43" s="171"/>
      <c r="UYH43" s="172"/>
      <c r="UYI43" s="162"/>
      <c r="UYJ43" s="171"/>
      <c r="UYK43" s="171"/>
      <c r="UYL43" s="171"/>
      <c r="UYM43" s="171"/>
      <c r="UYN43" s="171"/>
      <c r="UYO43" s="171"/>
      <c r="UYP43" s="172"/>
      <c r="UYQ43" s="162"/>
      <c r="UYR43" s="171"/>
      <c r="UYS43" s="171"/>
      <c r="UYT43" s="171"/>
      <c r="UYU43" s="171"/>
      <c r="UYV43" s="171"/>
      <c r="UYW43" s="171"/>
      <c r="UYX43" s="172"/>
      <c r="UYY43" s="162"/>
      <c r="UYZ43" s="171"/>
      <c r="UZA43" s="171"/>
      <c r="UZB43" s="171"/>
      <c r="UZC43" s="171"/>
      <c r="UZD43" s="171"/>
      <c r="UZE43" s="171"/>
      <c r="UZF43" s="172"/>
      <c r="UZG43" s="162"/>
      <c r="UZH43" s="171"/>
      <c r="UZI43" s="171"/>
      <c r="UZJ43" s="171"/>
      <c r="UZK43" s="171"/>
      <c r="UZL43" s="171"/>
      <c r="UZM43" s="171"/>
      <c r="UZN43" s="172"/>
      <c r="UZO43" s="162"/>
      <c r="UZP43" s="171"/>
      <c r="UZQ43" s="171"/>
      <c r="UZR43" s="171"/>
      <c r="UZS43" s="171"/>
      <c r="UZT43" s="171"/>
      <c r="UZU43" s="171"/>
      <c r="UZV43" s="172"/>
      <c r="UZW43" s="162"/>
      <c r="UZX43" s="171"/>
      <c r="UZY43" s="171"/>
      <c r="UZZ43" s="171"/>
      <c r="VAA43" s="171"/>
      <c r="VAB43" s="171"/>
      <c r="VAC43" s="171"/>
      <c r="VAD43" s="172"/>
      <c r="VAE43" s="162"/>
      <c r="VAF43" s="171"/>
      <c r="VAG43" s="171"/>
      <c r="VAH43" s="171"/>
      <c r="VAI43" s="171"/>
      <c r="VAJ43" s="171"/>
      <c r="VAK43" s="171"/>
      <c r="VAL43" s="172"/>
      <c r="VAM43" s="162"/>
      <c r="VAN43" s="171"/>
      <c r="VAO43" s="171"/>
      <c r="VAP43" s="171"/>
      <c r="VAQ43" s="171"/>
      <c r="VAR43" s="171"/>
      <c r="VAS43" s="171"/>
      <c r="VAT43" s="172"/>
      <c r="VAU43" s="162"/>
      <c r="VAV43" s="171"/>
      <c r="VAW43" s="171"/>
      <c r="VAX43" s="171"/>
      <c r="VAY43" s="171"/>
      <c r="VAZ43" s="171"/>
      <c r="VBA43" s="171"/>
      <c r="VBB43" s="172"/>
      <c r="VBC43" s="162"/>
      <c r="VBD43" s="171"/>
      <c r="VBE43" s="171"/>
      <c r="VBF43" s="171"/>
      <c r="VBG43" s="171"/>
      <c r="VBH43" s="171"/>
      <c r="VBI43" s="171"/>
      <c r="VBJ43" s="172"/>
      <c r="VBK43" s="162"/>
      <c r="VBL43" s="171"/>
      <c r="VBM43" s="171"/>
      <c r="VBN43" s="171"/>
      <c r="VBO43" s="171"/>
      <c r="VBP43" s="171"/>
      <c r="VBQ43" s="171"/>
      <c r="VBR43" s="172"/>
      <c r="VBS43" s="162"/>
      <c r="VBT43" s="171"/>
      <c r="VBU43" s="171"/>
      <c r="VBV43" s="171"/>
      <c r="VBW43" s="171"/>
      <c r="VBX43" s="171"/>
      <c r="VBY43" s="171"/>
      <c r="VBZ43" s="172"/>
      <c r="VCA43" s="162"/>
      <c r="VCB43" s="171"/>
      <c r="VCC43" s="171"/>
      <c r="VCD43" s="171"/>
      <c r="VCE43" s="171"/>
      <c r="VCF43" s="171"/>
      <c r="VCG43" s="171"/>
      <c r="VCH43" s="172"/>
      <c r="VCI43" s="162"/>
      <c r="VCJ43" s="171"/>
      <c r="VCK43" s="171"/>
      <c r="VCL43" s="171"/>
      <c r="VCM43" s="171"/>
      <c r="VCN43" s="171"/>
      <c r="VCO43" s="171"/>
      <c r="VCP43" s="172"/>
      <c r="VCQ43" s="162"/>
      <c r="VCR43" s="171"/>
      <c r="VCS43" s="171"/>
      <c r="VCT43" s="171"/>
      <c r="VCU43" s="171"/>
      <c r="VCV43" s="171"/>
      <c r="VCW43" s="171"/>
      <c r="VCX43" s="172"/>
      <c r="VCY43" s="162"/>
      <c r="VCZ43" s="171"/>
      <c r="VDA43" s="171"/>
      <c r="VDB43" s="171"/>
      <c r="VDC43" s="171"/>
      <c r="VDD43" s="171"/>
      <c r="VDE43" s="171"/>
      <c r="VDF43" s="172"/>
      <c r="VDG43" s="162"/>
      <c r="VDH43" s="171"/>
      <c r="VDI43" s="171"/>
      <c r="VDJ43" s="171"/>
      <c r="VDK43" s="171"/>
      <c r="VDL43" s="171"/>
      <c r="VDM43" s="171"/>
      <c r="VDN43" s="172"/>
      <c r="VDO43" s="162"/>
      <c r="VDP43" s="171"/>
      <c r="VDQ43" s="171"/>
      <c r="VDR43" s="171"/>
      <c r="VDS43" s="171"/>
      <c r="VDT43" s="171"/>
      <c r="VDU43" s="171"/>
      <c r="VDV43" s="172"/>
      <c r="VDW43" s="162"/>
      <c r="VDX43" s="171"/>
      <c r="VDY43" s="171"/>
      <c r="VDZ43" s="171"/>
      <c r="VEA43" s="171"/>
      <c r="VEB43" s="171"/>
      <c r="VEC43" s="171"/>
      <c r="VED43" s="172"/>
      <c r="VEE43" s="162"/>
      <c r="VEF43" s="171"/>
      <c r="VEG43" s="171"/>
      <c r="VEH43" s="171"/>
      <c r="VEI43" s="171"/>
      <c r="VEJ43" s="171"/>
      <c r="VEK43" s="171"/>
      <c r="VEL43" s="172"/>
      <c r="VEM43" s="162"/>
      <c r="VEN43" s="171"/>
      <c r="VEO43" s="171"/>
      <c r="VEP43" s="171"/>
      <c r="VEQ43" s="171"/>
      <c r="VER43" s="171"/>
      <c r="VES43" s="171"/>
      <c r="VET43" s="172"/>
      <c r="VEU43" s="162"/>
      <c r="VEV43" s="171"/>
      <c r="VEW43" s="171"/>
      <c r="VEX43" s="171"/>
      <c r="VEY43" s="171"/>
      <c r="VEZ43" s="171"/>
      <c r="VFA43" s="171"/>
      <c r="VFB43" s="172"/>
      <c r="VFC43" s="162"/>
      <c r="VFD43" s="171"/>
      <c r="VFE43" s="171"/>
      <c r="VFF43" s="171"/>
      <c r="VFG43" s="171"/>
      <c r="VFH43" s="171"/>
      <c r="VFI43" s="171"/>
      <c r="VFJ43" s="172"/>
      <c r="VFK43" s="162"/>
      <c r="VFL43" s="171"/>
      <c r="VFM43" s="171"/>
      <c r="VFN43" s="171"/>
      <c r="VFO43" s="171"/>
      <c r="VFP43" s="171"/>
      <c r="VFQ43" s="171"/>
      <c r="VFR43" s="172"/>
      <c r="VFS43" s="162"/>
      <c r="VFT43" s="171"/>
      <c r="VFU43" s="171"/>
      <c r="VFV43" s="171"/>
      <c r="VFW43" s="171"/>
      <c r="VFX43" s="171"/>
      <c r="VFY43" s="171"/>
      <c r="VFZ43" s="172"/>
      <c r="VGA43" s="162"/>
      <c r="VGB43" s="171"/>
      <c r="VGC43" s="171"/>
      <c r="VGD43" s="171"/>
      <c r="VGE43" s="171"/>
      <c r="VGF43" s="171"/>
      <c r="VGG43" s="171"/>
      <c r="VGH43" s="172"/>
      <c r="VGI43" s="162"/>
      <c r="VGJ43" s="171"/>
      <c r="VGK43" s="171"/>
      <c r="VGL43" s="171"/>
      <c r="VGM43" s="171"/>
      <c r="VGN43" s="171"/>
      <c r="VGO43" s="171"/>
      <c r="VGP43" s="172"/>
      <c r="VGQ43" s="162"/>
      <c r="VGR43" s="171"/>
      <c r="VGS43" s="171"/>
      <c r="VGT43" s="171"/>
      <c r="VGU43" s="171"/>
      <c r="VGV43" s="171"/>
      <c r="VGW43" s="171"/>
      <c r="VGX43" s="172"/>
      <c r="VGY43" s="162"/>
      <c r="VGZ43" s="171"/>
      <c r="VHA43" s="171"/>
      <c r="VHB43" s="171"/>
      <c r="VHC43" s="171"/>
      <c r="VHD43" s="171"/>
      <c r="VHE43" s="171"/>
      <c r="VHF43" s="172"/>
      <c r="VHG43" s="162"/>
      <c r="VHH43" s="171"/>
      <c r="VHI43" s="171"/>
      <c r="VHJ43" s="171"/>
      <c r="VHK43" s="171"/>
      <c r="VHL43" s="171"/>
      <c r="VHM43" s="171"/>
      <c r="VHN43" s="172"/>
      <c r="VHO43" s="162"/>
      <c r="VHP43" s="171"/>
      <c r="VHQ43" s="171"/>
      <c r="VHR43" s="171"/>
      <c r="VHS43" s="171"/>
      <c r="VHT43" s="171"/>
      <c r="VHU43" s="171"/>
      <c r="VHV43" s="172"/>
      <c r="VHW43" s="162"/>
      <c r="VHX43" s="171"/>
      <c r="VHY43" s="171"/>
      <c r="VHZ43" s="171"/>
      <c r="VIA43" s="171"/>
      <c r="VIB43" s="171"/>
      <c r="VIC43" s="171"/>
      <c r="VID43" s="172"/>
      <c r="VIE43" s="162"/>
      <c r="VIF43" s="171"/>
      <c r="VIG43" s="171"/>
      <c r="VIH43" s="171"/>
      <c r="VII43" s="171"/>
      <c r="VIJ43" s="171"/>
      <c r="VIK43" s="171"/>
      <c r="VIL43" s="172"/>
      <c r="VIM43" s="162"/>
      <c r="VIN43" s="171"/>
      <c r="VIO43" s="171"/>
      <c r="VIP43" s="171"/>
      <c r="VIQ43" s="171"/>
      <c r="VIR43" s="171"/>
      <c r="VIS43" s="171"/>
      <c r="VIT43" s="172"/>
      <c r="VIU43" s="162"/>
      <c r="VIV43" s="171"/>
      <c r="VIW43" s="171"/>
      <c r="VIX43" s="171"/>
      <c r="VIY43" s="171"/>
      <c r="VIZ43" s="171"/>
      <c r="VJA43" s="171"/>
      <c r="VJB43" s="172"/>
      <c r="VJC43" s="162"/>
      <c r="VJD43" s="171"/>
      <c r="VJE43" s="171"/>
      <c r="VJF43" s="171"/>
      <c r="VJG43" s="171"/>
      <c r="VJH43" s="171"/>
      <c r="VJI43" s="171"/>
      <c r="VJJ43" s="172"/>
      <c r="VJK43" s="162"/>
      <c r="VJL43" s="171"/>
      <c r="VJM43" s="171"/>
      <c r="VJN43" s="171"/>
      <c r="VJO43" s="171"/>
      <c r="VJP43" s="171"/>
      <c r="VJQ43" s="171"/>
      <c r="VJR43" s="172"/>
      <c r="VJS43" s="162"/>
      <c r="VJT43" s="171"/>
      <c r="VJU43" s="171"/>
      <c r="VJV43" s="171"/>
      <c r="VJW43" s="171"/>
      <c r="VJX43" s="171"/>
      <c r="VJY43" s="171"/>
      <c r="VJZ43" s="172"/>
      <c r="VKA43" s="162"/>
      <c r="VKB43" s="171"/>
      <c r="VKC43" s="171"/>
      <c r="VKD43" s="171"/>
      <c r="VKE43" s="171"/>
      <c r="VKF43" s="171"/>
      <c r="VKG43" s="171"/>
      <c r="VKH43" s="172"/>
      <c r="VKI43" s="162"/>
      <c r="VKJ43" s="171"/>
      <c r="VKK43" s="171"/>
      <c r="VKL43" s="171"/>
      <c r="VKM43" s="171"/>
      <c r="VKN43" s="171"/>
      <c r="VKO43" s="171"/>
      <c r="VKP43" s="172"/>
      <c r="VKQ43" s="162"/>
      <c r="VKR43" s="171"/>
      <c r="VKS43" s="171"/>
      <c r="VKT43" s="171"/>
      <c r="VKU43" s="171"/>
      <c r="VKV43" s="171"/>
      <c r="VKW43" s="171"/>
      <c r="VKX43" s="172"/>
      <c r="VKY43" s="162"/>
      <c r="VKZ43" s="171"/>
      <c r="VLA43" s="171"/>
      <c r="VLB43" s="171"/>
      <c r="VLC43" s="171"/>
      <c r="VLD43" s="171"/>
      <c r="VLE43" s="171"/>
      <c r="VLF43" s="172"/>
      <c r="VLG43" s="162"/>
      <c r="VLH43" s="171"/>
      <c r="VLI43" s="171"/>
      <c r="VLJ43" s="171"/>
      <c r="VLK43" s="171"/>
      <c r="VLL43" s="171"/>
      <c r="VLM43" s="171"/>
      <c r="VLN43" s="172"/>
      <c r="VLO43" s="162"/>
      <c r="VLP43" s="171"/>
      <c r="VLQ43" s="171"/>
      <c r="VLR43" s="171"/>
      <c r="VLS43" s="171"/>
      <c r="VLT43" s="171"/>
      <c r="VLU43" s="171"/>
      <c r="VLV43" s="172"/>
      <c r="VLW43" s="162"/>
      <c r="VLX43" s="171"/>
      <c r="VLY43" s="171"/>
      <c r="VLZ43" s="171"/>
      <c r="VMA43" s="171"/>
      <c r="VMB43" s="171"/>
      <c r="VMC43" s="171"/>
      <c r="VMD43" s="172"/>
      <c r="VME43" s="162"/>
      <c r="VMF43" s="171"/>
      <c r="VMG43" s="171"/>
      <c r="VMH43" s="171"/>
      <c r="VMI43" s="171"/>
      <c r="VMJ43" s="171"/>
      <c r="VMK43" s="171"/>
      <c r="VML43" s="172"/>
      <c r="VMM43" s="162"/>
      <c r="VMN43" s="171"/>
      <c r="VMO43" s="171"/>
      <c r="VMP43" s="171"/>
      <c r="VMQ43" s="171"/>
      <c r="VMR43" s="171"/>
      <c r="VMS43" s="171"/>
      <c r="VMT43" s="172"/>
      <c r="VMU43" s="162"/>
      <c r="VMV43" s="171"/>
      <c r="VMW43" s="171"/>
      <c r="VMX43" s="171"/>
      <c r="VMY43" s="171"/>
      <c r="VMZ43" s="171"/>
      <c r="VNA43" s="171"/>
      <c r="VNB43" s="172"/>
      <c r="VNC43" s="162"/>
      <c r="VND43" s="171"/>
      <c r="VNE43" s="171"/>
      <c r="VNF43" s="171"/>
      <c r="VNG43" s="171"/>
      <c r="VNH43" s="171"/>
      <c r="VNI43" s="171"/>
      <c r="VNJ43" s="172"/>
      <c r="VNK43" s="162"/>
      <c r="VNL43" s="171"/>
      <c r="VNM43" s="171"/>
      <c r="VNN43" s="171"/>
      <c r="VNO43" s="171"/>
      <c r="VNP43" s="171"/>
      <c r="VNQ43" s="171"/>
      <c r="VNR43" s="172"/>
      <c r="VNS43" s="162"/>
      <c r="VNT43" s="171"/>
      <c r="VNU43" s="171"/>
      <c r="VNV43" s="171"/>
      <c r="VNW43" s="171"/>
      <c r="VNX43" s="171"/>
      <c r="VNY43" s="171"/>
      <c r="VNZ43" s="172"/>
      <c r="VOA43" s="162"/>
      <c r="VOB43" s="171"/>
      <c r="VOC43" s="171"/>
      <c r="VOD43" s="171"/>
      <c r="VOE43" s="171"/>
      <c r="VOF43" s="171"/>
      <c r="VOG43" s="171"/>
      <c r="VOH43" s="172"/>
      <c r="VOI43" s="162"/>
      <c r="VOJ43" s="171"/>
      <c r="VOK43" s="171"/>
      <c r="VOL43" s="171"/>
      <c r="VOM43" s="171"/>
      <c r="VON43" s="171"/>
      <c r="VOO43" s="171"/>
      <c r="VOP43" s="172"/>
      <c r="VOQ43" s="162"/>
      <c r="VOR43" s="171"/>
      <c r="VOS43" s="171"/>
      <c r="VOT43" s="171"/>
      <c r="VOU43" s="171"/>
      <c r="VOV43" s="171"/>
      <c r="VOW43" s="171"/>
      <c r="VOX43" s="172"/>
      <c r="VOY43" s="162"/>
      <c r="VOZ43" s="171"/>
      <c r="VPA43" s="171"/>
      <c r="VPB43" s="171"/>
      <c r="VPC43" s="171"/>
      <c r="VPD43" s="171"/>
      <c r="VPE43" s="171"/>
      <c r="VPF43" s="172"/>
      <c r="VPG43" s="162"/>
      <c r="VPH43" s="171"/>
      <c r="VPI43" s="171"/>
      <c r="VPJ43" s="171"/>
      <c r="VPK43" s="171"/>
      <c r="VPL43" s="171"/>
      <c r="VPM43" s="171"/>
      <c r="VPN43" s="172"/>
      <c r="VPO43" s="162"/>
      <c r="VPP43" s="171"/>
      <c r="VPQ43" s="171"/>
      <c r="VPR43" s="171"/>
      <c r="VPS43" s="171"/>
      <c r="VPT43" s="171"/>
      <c r="VPU43" s="171"/>
      <c r="VPV43" s="172"/>
      <c r="VPW43" s="162"/>
      <c r="VPX43" s="171"/>
      <c r="VPY43" s="171"/>
      <c r="VPZ43" s="171"/>
      <c r="VQA43" s="171"/>
      <c r="VQB43" s="171"/>
      <c r="VQC43" s="171"/>
      <c r="VQD43" s="172"/>
      <c r="VQE43" s="162"/>
      <c r="VQF43" s="171"/>
      <c r="VQG43" s="171"/>
      <c r="VQH43" s="171"/>
      <c r="VQI43" s="171"/>
      <c r="VQJ43" s="171"/>
      <c r="VQK43" s="171"/>
      <c r="VQL43" s="172"/>
      <c r="VQM43" s="162"/>
      <c r="VQN43" s="171"/>
      <c r="VQO43" s="171"/>
      <c r="VQP43" s="171"/>
      <c r="VQQ43" s="171"/>
      <c r="VQR43" s="171"/>
      <c r="VQS43" s="171"/>
      <c r="VQT43" s="172"/>
      <c r="VQU43" s="162"/>
      <c r="VQV43" s="171"/>
      <c r="VQW43" s="171"/>
      <c r="VQX43" s="171"/>
      <c r="VQY43" s="171"/>
      <c r="VQZ43" s="171"/>
      <c r="VRA43" s="171"/>
      <c r="VRB43" s="172"/>
      <c r="VRC43" s="162"/>
      <c r="VRD43" s="171"/>
      <c r="VRE43" s="171"/>
      <c r="VRF43" s="171"/>
      <c r="VRG43" s="171"/>
      <c r="VRH43" s="171"/>
      <c r="VRI43" s="171"/>
      <c r="VRJ43" s="172"/>
      <c r="VRK43" s="162"/>
      <c r="VRL43" s="171"/>
      <c r="VRM43" s="171"/>
      <c r="VRN43" s="171"/>
      <c r="VRO43" s="171"/>
      <c r="VRP43" s="171"/>
      <c r="VRQ43" s="171"/>
      <c r="VRR43" s="172"/>
      <c r="VRS43" s="162"/>
      <c r="VRT43" s="171"/>
      <c r="VRU43" s="171"/>
      <c r="VRV43" s="171"/>
      <c r="VRW43" s="171"/>
      <c r="VRX43" s="171"/>
      <c r="VRY43" s="171"/>
      <c r="VRZ43" s="172"/>
      <c r="VSA43" s="162"/>
      <c r="VSB43" s="171"/>
      <c r="VSC43" s="171"/>
      <c r="VSD43" s="171"/>
      <c r="VSE43" s="171"/>
      <c r="VSF43" s="171"/>
      <c r="VSG43" s="171"/>
      <c r="VSH43" s="172"/>
      <c r="VSI43" s="162"/>
      <c r="VSJ43" s="171"/>
      <c r="VSK43" s="171"/>
      <c r="VSL43" s="171"/>
      <c r="VSM43" s="171"/>
      <c r="VSN43" s="171"/>
      <c r="VSO43" s="171"/>
      <c r="VSP43" s="172"/>
      <c r="VSQ43" s="162"/>
      <c r="VSR43" s="171"/>
      <c r="VSS43" s="171"/>
      <c r="VST43" s="171"/>
      <c r="VSU43" s="171"/>
      <c r="VSV43" s="171"/>
      <c r="VSW43" s="171"/>
      <c r="VSX43" s="172"/>
      <c r="VSY43" s="162"/>
      <c r="VSZ43" s="171"/>
      <c r="VTA43" s="171"/>
      <c r="VTB43" s="171"/>
      <c r="VTC43" s="171"/>
      <c r="VTD43" s="171"/>
      <c r="VTE43" s="171"/>
      <c r="VTF43" s="172"/>
      <c r="VTG43" s="162"/>
      <c r="VTH43" s="171"/>
      <c r="VTI43" s="171"/>
      <c r="VTJ43" s="171"/>
      <c r="VTK43" s="171"/>
      <c r="VTL43" s="171"/>
      <c r="VTM43" s="171"/>
      <c r="VTN43" s="172"/>
      <c r="VTO43" s="162"/>
      <c r="VTP43" s="171"/>
      <c r="VTQ43" s="171"/>
      <c r="VTR43" s="171"/>
      <c r="VTS43" s="171"/>
      <c r="VTT43" s="171"/>
      <c r="VTU43" s="171"/>
      <c r="VTV43" s="172"/>
      <c r="VTW43" s="162"/>
      <c r="VTX43" s="171"/>
      <c r="VTY43" s="171"/>
      <c r="VTZ43" s="171"/>
      <c r="VUA43" s="171"/>
      <c r="VUB43" s="171"/>
      <c r="VUC43" s="171"/>
      <c r="VUD43" s="172"/>
      <c r="VUE43" s="162"/>
      <c r="VUF43" s="171"/>
      <c r="VUG43" s="171"/>
      <c r="VUH43" s="171"/>
      <c r="VUI43" s="171"/>
      <c r="VUJ43" s="171"/>
      <c r="VUK43" s="171"/>
      <c r="VUL43" s="172"/>
      <c r="VUM43" s="162"/>
      <c r="VUN43" s="171"/>
      <c r="VUO43" s="171"/>
      <c r="VUP43" s="171"/>
      <c r="VUQ43" s="171"/>
      <c r="VUR43" s="171"/>
      <c r="VUS43" s="171"/>
      <c r="VUT43" s="172"/>
      <c r="VUU43" s="162"/>
      <c r="VUV43" s="171"/>
      <c r="VUW43" s="171"/>
      <c r="VUX43" s="171"/>
      <c r="VUY43" s="171"/>
      <c r="VUZ43" s="171"/>
      <c r="VVA43" s="171"/>
      <c r="VVB43" s="172"/>
      <c r="VVC43" s="162"/>
      <c r="VVD43" s="171"/>
      <c r="VVE43" s="171"/>
      <c r="VVF43" s="171"/>
      <c r="VVG43" s="171"/>
      <c r="VVH43" s="171"/>
      <c r="VVI43" s="171"/>
      <c r="VVJ43" s="172"/>
      <c r="VVK43" s="162"/>
      <c r="VVL43" s="171"/>
      <c r="VVM43" s="171"/>
      <c r="VVN43" s="171"/>
      <c r="VVO43" s="171"/>
      <c r="VVP43" s="171"/>
      <c r="VVQ43" s="171"/>
      <c r="VVR43" s="172"/>
      <c r="VVS43" s="162"/>
      <c r="VVT43" s="171"/>
      <c r="VVU43" s="171"/>
      <c r="VVV43" s="171"/>
      <c r="VVW43" s="171"/>
      <c r="VVX43" s="171"/>
      <c r="VVY43" s="171"/>
      <c r="VVZ43" s="172"/>
      <c r="VWA43" s="162"/>
      <c r="VWB43" s="171"/>
      <c r="VWC43" s="171"/>
      <c r="VWD43" s="171"/>
      <c r="VWE43" s="171"/>
      <c r="VWF43" s="171"/>
      <c r="VWG43" s="171"/>
      <c r="VWH43" s="172"/>
      <c r="VWI43" s="162"/>
      <c r="VWJ43" s="171"/>
      <c r="VWK43" s="171"/>
      <c r="VWL43" s="171"/>
      <c r="VWM43" s="171"/>
      <c r="VWN43" s="171"/>
      <c r="VWO43" s="171"/>
      <c r="VWP43" s="172"/>
      <c r="VWQ43" s="162"/>
      <c r="VWR43" s="171"/>
      <c r="VWS43" s="171"/>
      <c r="VWT43" s="171"/>
      <c r="VWU43" s="171"/>
      <c r="VWV43" s="171"/>
      <c r="VWW43" s="171"/>
      <c r="VWX43" s="172"/>
      <c r="VWY43" s="162"/>
      <c r="VWZ43" s="171"/>
      <c r="VXA43" s="171"/>
      <c r="VXB43" s="171"/>
      <c r="VXC43" s="171"/>
      <c r="VXD43" s="171"/>
      <c r="VXE43" s="171"/>
      <c r="VXF43" s="172"/>
      <c r="VXG43" s="162"/>
      <c r="VXH43" s="171"/>
      <c r="VXI43" s="171"/>
      <c r="VXJ43" s="171"/>
      <c r="VXK43" s="171"/>
      <c r="VXL43" s="171"/>
      <c r="VXM43" s="171"/>
      <c r="VXN43" s="172"/>
      <c r="VXO43" s="162"/>
      <c r="VXP43" s="171"/>
      <c r="VXQ43" s="171"/>
      <c r="VXR43" s="171"/>
      <c r="VXS43" s="171"/>
      <c r="VXT43" s="171"/>
      <c r="VXU43" s="171"/>
      <c r="VXV43" s="172"/>
      <c r="VXW43" s="162"/>
      <c r="VXX43" s="171"/>
      <c r="VXY43" s="171"/>
      <c r="VXZ43" s="171"/>
      <c r="VYA43" s="171"/>
      <c r="VYB43" s="171"/>
      <c r="VYC43" s="171"/>
      <c r="VYD43" s="172"/>
      <c r="VYE43" s="162"/>
      <c r="VYF43" s="171"/>
      <c r="VYG43" s="171"/>
      <c r="VYH43" s="171"/>
      <c r="VYI43" s="171"/>
      <c r="VYJ43" s="171"/>
      <c r="VYK43" s="171"/>
      <c r="VYL43" s="172"/>
      <c r="VYM43" s="162"/>
      <c r="VYN43" s="171"/>
      <c r="VYO43" s="171"/>
      <c r="VYP43" s="171"/>
      <c r="VYQ43" s="171"/>
      <c r="VYR43" s="171"/>
      <c r="VYS43" s="171"/>
      <c r="VYT43" s="172"/>
      <c r="VYU43" s="162"/>
      <c r="VYV43" s="171"/>
      <c r="VYW43" s="171"/>
      <c r="VYX43" s="171"/>
      <c r="VYY43" s="171"/>
      <c r="VYZ43" s="171"/>
      <c r="VZA43" s="171"/>
      <c r="VZB43" s="172"/>
      <c r="VZC43" s="162"/>
      <c r="VZD43" s="171"/>
      <c r="VZE43" s="171"/>
      <c r="VZF43" s="171"/>
      <c r="VZG43" s="171"/>
      <c r="VZH43" s="171"/>
      <c r="VZI43" s="171"/>
      <c r="VZJ43" s="172"/>
      <c r="VZK43" s="162"/>
      <c r="VZL43" s="171"/>
      <c r="VZM43" s="171"/>
      <c r="VZN43" s="171"/>
      <c r="VZO43" s="171"/>
      <c r="VZP43" s="171"/>
      <c r="VZQ43" s="171"/>
      <c r="VZR43" s="172"/>
      <c r="VZS43" s="162"/>
      <c r="VZT43" s="171"/>
      <c r="VZU43" s="171"/>
      <c r="VZV43" s="171"/>
      <c r="VZW43" s="171"/>
      <c r="VZX43" s="171"/>
      <c r="VZY43" s="171"/>
      <c r="VZZ43" s="172"/>
      <c r="WAA43" s="162"/>
      <c r="WAB43" s="171"/>
      <c r="WAC43" s="171"/>
      <c r="WAD43" s="171"/>
      <c r="WAE43" s="171"/>
      <c r="WAF43" s="171"/>
      <c r="WAG43" s="171"/>
      <c r="WAH43" s="172"/>
      <c r="WAI43" s="162"/>
      <c r="WAJ43" s="171"/>
      <c r="WAK43" s="171"/>
      <c r="WAL43" s="171"/>
      <c r="WAM43" s="171"/>
      <c r="WAN43" s="171"/>
      <c r="WAO43" s="171"/>
      <c r="WAP43" s="172"/>
      <c r="WAQ43" s="162"/>
      <c r="WAR43" s="171"/>
      <c r="WAS43" s="171"/>
      <c r="WAT43" s="171"/>
      <c r="WAU43" s="171"/>
      <c r="WAV43" s="171"/>
      <c r="WAW43" s="171"/>
      <c r="WAX43" s="172"/>
      <c r="WAY43" s="162"/>
      <c r="WAZ43" s="171"/>
      <c r="WBA43" s="171"/>
      <c r="WBB43" s="171"/>
      <c r="WBC43" s="171"/>
      <c r="WBD43" s="171"/>
      <c r="WBE43" s="171"/>
      <c r="WBF43" s="172"/>
      <c r="WBG43" s="162"/>
      <c r="WBH43" s="171"/>
      <c r="WBI43" s="171"/>
      <c r="WBJ43" s="171"/>
      <c r="WBK43" s="171"/>
      <c r="WBL43" s="171"/>
      <c r="WBM43" s="171"/>
      <c r="WBN43" s="172"/>
      <c r="WBO43" s="162"/>
      <c r="WBP43" s="171"/>
      <c r="WBQ43" s="171"/>
      <c r="WBR43" s="171"/>
      <c r="WBS43" s="171"/>
      <c r="WBT43" s="171"/>
      <c r="WBU43" s="171"/>
      <c r="WBV43" s="172"/>
      <c r="WBW43" s="162"/>
      <c r="WBX43" s="171"/>
      <c r="WBY43" s="171"/>
      <c r="WBZ43" s="171"/>
      <c r="WCA43" s="171"/>
      <c r="WCB43" s="171"/>
      <c r="WCC43" s="171"/>
      <c r="WCD43" s="172"/>
      <c r="WCE43" s="162"/>
      <c r="WCF43" s="171"/>
      <c r="WCG43" s="171"/>
      <c r="WCH43" s="171"/>
      <c r="WCI43" s="171"/>
      <c r="WCJ43" s="171"/>
      <c r="WCK43" s="171"/>
      <c r="WCL43" s="172"/>
      <c r="WCM43" s="162"/>
      <c r="WCN43" s="171"/>
      <c r="WCO43" s="171"/>
      <c r="WCP43" s="171"/>
      <c r="WCQ43" s="171"/>
      <c r="WCR43" s="171"/>
      <c r="WCS43" s="171"/>
      <c r="WCT43" s="172"/>
      <c r="WCU43" s="162"/>
      <c r="WCV43" s="171"/>
      <c r="WCW43" s="171"/>
      <c r="WCX43" s="171"/>
      <c r="WCY43" s="171"/>
      <c r="WCZ43" s="171"/>
      <c r="WDA43" s="171"/>
      <c r="WDB43" s="172"/>
      <c r="WDC43" s="162"/>
      <c r="WDD43" s="171"/>
      <c r="WDE43" s="171"/>
      <c r="WDF43" s="171"/>
      <c r="WDG43" s="171"/>
      <c r="WDH43" s="171"/>
      <c r="WDI43" s="171"/>
      <c r="WDJ43" s="172"/>
      <c r="WDK43" s="162"/>
      <c r="WDL43" s="171"/>
      <c r="WDM43" s="171"/>
      <c r="WDN43" s="171"/>
      <c r="WDO43" s="171"/>
      <c r="WDP43" s="171"/>
      <c r="WDQ43" s="171"/>
      <c r="WDR43" s="172"/>
      <c r="WDS43" s="162"/>
      <c r="WDT43" s="171"/>
      <c r="WDU43" s="171"/>
      <c r="WDV43" s="171"/>
      <c r="WDW43" s="171"/>
      <c r="WDX43" s="171"/>
      <c r="WDY43" s="171"/>
      <c r="WDZ43" s="172"/>
      <c r="WEA43" s="162"/>
      <c r="WEB43" s="171"/>
      <c r="WEC43" s="171"/>
      <c r="WED43" s="171"/>
      <c r="WEE43" s="171"/>
      <c r="WEF43" s="171"/>
      <c r="WEG43" s="171"/>
      <c r="WEH43" s="172"/>
      <c r="WEI43" s="162"/>
      <c r="WEJ43" s="171"/>
      <c r="WEK43" s="171"/>
      <c r="WEL43" s="171"/>
      <c r="WEM43" s="171"/>
      <c r="WEN43" s="171"/>
      <c r="WEO43" s="171"/>
      <c r="WEP43" s="172"/>
      <c r="WEQ43" s="162"/>
      <c r="WER43" s="171"/>
      <c r="WES43" s="171"/>
      <c r="WET43" s="171"/>
      <c r="WEU43" s="171"/>
      <c r="WEV43" s="171"/>
      <c r="WEW43" s="171"/>
      <c r="WEX43" s="172"/>
      <c r="WEY43" s="162"/>
      <c r="WEZ43" s="171"/>
      <c r="WFA43" s="171"/>
      <c r="WFB43" s="171"/>
      <c r="WFC43" s="171"/>
      <c r="WFD43" s="171"/>
      <c r="WFE43" s="171"/>
      <c r="WFF43" s="172"/>
      <c r="WFG43" s="162"/>
      <c r="WFH43" s="171"/>
      <c r="WFI43" s="171"/>
      <c r="WFJ43" s="171"/>
      <c r="WFK43" s="171"/>
      <c r="WFL43" s="171"/>
      <c r="WFM43" s="171"/>
      <c r="WFN43" s="172"/>
      <c r="WFO43" s="162"/>
      <c r="WFP43" s="171"/>
      <c r="WFQ43" s="171"/>
      <c r="WFR43" s="171"/>
      <c r="WFS43" s="171"/>
      <c r="WFT43" s="171"/>
      <c r="WFU43" s="171"/>
      <c r="WFV43" s="172"/>
      <c r="WFW43" s="162"/>
      <c r="WFX43" s="171"/>
      <c r="WFY43" s="171"/>
      <c r="WFZ43" s="171"/>
      <c r="WGA43" s="171"/>
      <c r="WGB43" s="171"/>
      <c r="WGC43" s="171"/>
      <c r="WGD43" s="172"/>
      <c r="WGE43" s="162"/>
      <c r="WGF43" s="171"/>
      <c r="WGG43" s="171"/>
      <c r="WGH43" s="171"/>
      <c r="WGI43" s="171"/>
      <c r="WGJ43" s="171"/>
      <c r="WGK43" s="171"/>
      <c r="WGL43" s="172"/>
      <c r="WGM43" s="162"/>
      <c r="WGN43" s="171"/>
      <c r="WGO43" s="171"/>
      <c r="WGP43" s="171"/>
      <c r="WGQ43" s="171"/>
      <c r="WGR43" s="171"/>
      <c r="WGS43" s="171"/>
      <c r="WGT43" s="172"/>
      <c r="WGU43" s="162"/>
      <c r="WGV43" s="171"/>
      <c r="WGW43" s="171"/>
      <c r="WGX43" s="171"/>
      <c r="WGY43" s="171"/>
      <c r="WGZ43" s="171"/>
      <c r="WHA43" s="171"/>
      <c r="WHB43" s="172"/>
      <c r="WHC43" s="162"/>
      <c r="WHD43" s="171"/>
      <c r="WHE43" s="171"/>
      <c r="WHF43" s="171"/>
      <c r="WHG43" s="171"/>
      <c r="WHH43" s="171"/>
      <c r="WHI43" s="171"/>
      <c r="WHJ43" s="172"/>
      <c r="WHK43" s="162"/>
      <c r="WHL43" s="171"/>
      <c r="WHM43" s="171"/>
      <c r="WHN43" s="171"/>
      <c r="WHO43" s="171"/>
      <c r="WHP43" s="171"/>
      <c r="WHQ43" s="171"/>
      <c r="WHR43" s="172"/>
      <c r="WHS43" s="162"/>
      <c r="WHT43" s="171"/>
      <c r="WHU43" s="171"/>
      <c r="WHV43" s="171"/>
      <c r="WHW43" s="171"/>
      <c r="WHX43" s="171"/>
      <c r="WHY43" s="171"/>
      <c r="WHZ43" s="172"/>
      <c r="WIA43" s="162"/>
      <c r="WIB43" s="171"/>
      <c r="WIC43" s="171"/>
      <c r="WID43" s="171"/>
      <c r="WIE43" s="171"/>
      <c r="WIF43" s="171"/>
      <c r="WIG43" s="171"/>
      <c r="WIH43" s="172"/>
      <c r="WII43" s="162"/>
      <c r="WIJ43" s="171"/>
      <c r="WIK43" s="171"/>
      <c r="WIL43" s="171"/>
      <c r="WIM43" s="171"/>
      <c r="WIN43" s="171"/>
      <c r="WIO43" s="171"/>
      <c r="WIP43" s="172"/>
      <c r="WIQ43" s="162"/>
      <c r="WIR43" s="171"/>
      <c r="WIS43" s="171"/>
      <c r="WIT43" s="171"/>
      <c r="WIU43" s="171"/>
      <c r="WIV43" s="171"/>
      <c r="WIW43" s="171"/>
      <c r="WIX43" s="172"/>
      <c r="WIY43" s="162"/>
      <c r="WIZ43" s="171"/>
      <c r="WJA43" s="171"/>
      <c r="WJB43" s="171"/>
      <c r="WJC43" s="171"/>
      <c r="WJD43" s="171"/>
      <c r="WJE43" s="171"/>
      <c r="WJF43" s="172"/>
      <c r="WJG43" s="162"/>
      <c r="WJH43" s="171"/>
      <c r="WJI43" s="171"/>
      <c r="WJJ43" s="171"/>
      <c r="WJK43" s="171"/>
      <c r="WJL43" s="171"/>
      <c r="WJM43" s="171"/>
      <c r="WJN43" s="172"/>
      <c r="WJO43" s="162"/>
      <c r="WJP43" s="171"/>
      <c r="WJQ43" s="171"/>
      <c r="WJR43" s="171"/>
      <c r="WJS43" s="171"/>
      <c r="WJT43" s="171"/>
      <c r="WJU43" s="171"/>
      <c r="WJV43" s="172"/>
      <c r="WJW43" s="162"/>
      <c r="WJX43" s="171"/>
      <c r="WJY43" s="171"/>
      <c r="WJZ43" s="171"/>
      <c r="WKA43" s="171"/>
      <c r="WKB43" s="171"/>
      <c r="WKC43" s="171"/>
      <c r="WKD43" s="172"/>
      <c r="WKE43" s="162"/>
      <c r="WKF43" s="171"/>
      <c r="WKG43" s="171"/>
      <c r="WKH43" s="171"/>
      <c r="WKI43" s="171"/>
      <c r="WKJ43" s="171"/>
      <c r="WKK43" s="171"/>
      <c r="WKL43" s="172"/>
      <c r="WKM43" s="162"/>
      <c r="WKN43" s="171"/>
      <c r="WKO43" s="171"/>
      <c r="WKP43" s="171"/>
      <c r="WKQ43" s="171"/>
      <c r="WKR43" s="171"/>
      <c r="WKS43" s="171"/>
      <c r="WKT43" s="172"/>
      <c r="WKU43" s="162"/>
      <c r="WKV43" s="171"/>
      <c r="WKW43" s="171"/>
      <c r="WKX43" s="171"/>
      <c r="WKY43" s="171"/>
      <c r="WKZ43" s="171"/>
      <c r="WLA43" s="171"/>
      <c r="WLB43" s="172"/>
      <c r="WLC43" s="162"/>
      <c r="WLD43" s="171"/>
      <c r="WLE43" s="171"/>
      <c r="WLF43" s="171"/>
      <c r="WLG43" s="171"/>
      <c r="WLH43" s="171"/>
      <c r="WLI43" s="171"/>
      <c r="WLJ43" s="172"/>
      <c r="WLK43" s="162"/>
      <c r="WLL43" s="171"/>
      <c r="WLM43" s="171"/>
      <c r="WLN43" s="171"/>
      <c r="WLO43" s="171"/>
      <c r="WLP43" s="171"/>
      <c r="WLQ43" s="171"/>
      <c r="WLR43" s="172"/>
      <c r="WLS43" s="162"/>
      <c r="WLT43" s="171"/>
      <c r="WLU43" s="171"/>
      <c r="WLV43" s="171"/>
      <c r="WLW43" s="171"/>
      <c r="WLX43" s="171"/>
      <c r="WLY43" s="171"/>
      <c r="WLZ43" s="172"/>
      <c r="WMA43" s="162"/>
      <c r="WMB43" s="171"/>
      <c r="WMC43" s="171"/>
      <c r="WMD43" s="171"/>
      <c r="WME43" s="171"/>
      <c r="WMF43" s="171"/>
      <c r="WMG43" s="171"/>
      <c r="WMH43" s="172"/>
      <c r="WMI43" s="162"/>
      <c r="WMJ43" s="171"/>
      <c r="WMK43" s="171"/>
      <c r="WML43" s="171"/>
      <c r="WMM43" s="171"/>
      <c r="WMN43" s="171"/>
      <c r="WMO43" s="171"/>
      <c r="WMP43" s="172"/>
      <c r="WMQ43" s="162"/>
      <c r="WMR43" s="171"/>
      <c r="WMS43" s="171"/>
      <c r="WMT43" s="171"/>
      <c r="WMU43" s="171"/>
      <c r="WMV43" s="171"/>
      <c r="WMW43" s="171"/>
      <c r="WMX43" s="172"/>
      <c r="WMY43" s="162"/>
      <c r="WMZ43" s="171"/>
      <c r="WNA43" s="171"/>
      <c r="WNB43" s="171"/>
      <c r="WNC43" s="171"/>
      <c r="WND43" s="171"/>
      <c r="WNE43" s="171"/>
      <c r="WNF43" s="172"/>
      <c r="WNG43" s="162"/>
      <c r="WNH43" s="171"/>
      <c r="WNI43" s="171"/>
      <c r="WNJ43" s="171"/>
      <c r="WNK43" s="171"/>
      <c r="WNL43" s="171"/>
      <c r="WNM43" s="171"/>
      <c r="WNN43" s="172"/>
      <c r="WNO43" s="162"/>
      <c r="WNP43" s="171"/>
      <c r="WNQ43" s="171"/>
      <c r="WNR43" s="171"/>
      <c r="WNS43" s="171"/>
      <c r="WNT43" s="171"/>
      <c r="WNU43" s="171"/>
      <c r="WNV43" s="172"/>
      <c r="WNW43" s="162"/>
      <c r="WNX43" s="171"/>
      <c r="WNY43" s="171"/>
      <c r="WNZ43" s="171"/>
      <c r="WOA43" s="171"/>
      <c r="WOB43" s="171"/>
      <c r="WOC43" s="171"/>
      <c r="WOD43" s="172"/>
      <c r="WOE43" s="162"/>
      <c r="WOF43" s="171"/>
      <c r="WOG43" s="171"/>
      <c r="WOH43" s="171"/>
      <c r="WOI43" s="171"/>
      <c r="WOJ43" s="171"/>
      <c r="WOK43" s="171"/>
      <c r="WOL43" s="172"/>
      <c r="WOM43" s="162"/>
      <c r="WON43" s="171"/>
      <c r="WOO43" s="171"/>
      <c r="WOP43" s="171"/>
      <c r="WOQ43" s="171"/>
      <c r="WOR43" s="171"/>
      <c r="WOS43" s="171"/>
      <c r="WOT43" s="172"/>
      <c r="WOU43" s="162"/>
      <c r="WOV43" s="171"/>
      <c r="WOW43" s="171"/>
      <c r="WOX43" s="171"/>
      <c r="WOY43" s="171"/>
      <c r="WOZ43" s="171"/>
      <c r="WPA43" s="171"/>
      <c r="WPB43" s="172"/>
      <c r="WPC43" s="162"/>
      <c r="WPD43" s="171"/>
      <c r="WPE43" s="171"/>
      <c r="WPF43" s="171"/>
      <c r="WPG43" s="171"/>
      <c r="WPH43" s="171"/>
      <c r="WPI43" s="171"/>
      <c r="WPJ43" s="172"/>
      <c r="WPK43" s="162"/>
      <c r="WPL43" s="171"/>
      <c r="WPM43" s="171"/>
      <c r="WPN43" s="171"/>
      <c r="WPO43" s="171"/>
      <c r="WPP43" s="171"/>
      <c r="WPQ43" s="171"/>
      <c r="WPR43" s="172"/>
      <c r="WPS43" s="162"/>
      <c r="WPT43" s="171"/>
      <c r="WPU43" s="171"/>
      <c r="WPV43" s="171"/>
      <c r="WPW43" s="171"/>
      <c r="WPX43" s="171"/>
      <c r="WPY43" s="171"/>
      <c r="WPZ43" s="172"/>
      <c r="WQA43" s="162"/>
      <c r="WQB43" s="171"/>
      <c r="WQC43" s="171"/>
      <c r="WQD43" s="171"/>
      <c r="WQE43" s="171"/>
      <c r="WQF43" s="171"/>
      <c r="WQG43" s="171"/>
      <c r="WQH43" s="172"/>
      <c r="WQI43" s="162"/>
      <c r="WQJ43" s="171"/>
      <c r="WQK43" s="171"/>
      <c r="WQL43" s="171"/>
      <c r="WQM43" s="171"/>
      <c r="WQN43" s="171"/>
      <c r="WQO43" s="171"/>
      <c r="WQP43" s="172"/>
      <c r="WQQ43" s="162"/>
      <c r="WQR43" s="171"/>
      <c r="WQS43" s="171"/>
      <c r="WQT43" s="171"/>
      <c r="WQU43" s="171"/>
      <c r="WQV43" s="171"/>
      <c r="WQW43" s="171"/>
      <c r="WQX43" s="172"/>
      <c r="WQY43" s="162"/>
      <c r="WQZ43" s="171"/>
      <c r="WRA43" s="171"/>
      <c r="WRB43" s="171"/>
      <c r="WRC43" s="171"/>
      <c r="WRD43" s="171"/>
      <c r="WRE43" s="171"/>
      <c r="WRF43" s="172"/>
      <c r="WRG43" s="162"/>
      <c r="WRH43" s="171"/>
      <c r="WRI43" s="171"/>
      <c r="WRJ43" s="171"/>
      <c r="WRK43" s="171"/>
      <c r="WRL43" s="171"/>
      <c r="WRM43" s="171"/>
      <c r="WRN43" s="172"/>
      <c r="WRO43" s="162"/>
      <c r="WRP43" s="171"/>
      <c r="WRQ43" s="171"/>
      <c r="WRR43" s="171"/>
      <c r="WRS43" s="171"/>
      <c r="WRT43" s="171"/>
      <c r="WRU43" s="171"/>
      <c r="WRV43" s="172"/>
      <c r="WRW43" s="162"/>
      <c r="WRX43" s="171"/>
      <c r="WRY43" s="171"/>
      <c r="WRZ43" s="171"/>
      <c r="WSA43" s="171"/>
      <c r="WSB43" s="171"/>
      <c r="WSC43" s="171"/>
      <c r="WSD43" s="172"/>
      <c r="WSE43" s="162"/>
      <c r="WSF43" s="171"/>
      <c r="WSG43" s="171"/>
      <c r="WSH43" s="171"/>
      <c r="WSI43" s="171"/>
      <c r="WSJ43" s="171"/>
      <c r="WSK43" s="171"/>
      <c r="WSL43" s="172"/>
      <c r="WSM43" s="162"/>
      <c r="WSN43" s="171"/>
      <c r="WSO43" s="171"/>
      <c r="WSP43" s="171"/>
      <c r="WSQ43" s="171"/>
      <c r="WSR43" s="171"/>
      <c r="WSS43" s="171"/>
      <c r="WST43" s="172"/>
      <c r="WSU43" s="162"/>
      <c r="WSV43" s="171"/>
      <c r="WSW43" s="171"/>
      <c r="WSX43" s="171"/>
      <c r="WSY43" s="171"/>
      <c r="WSZ43" s="171"/>
      <c r="WTA43" s="171"/>
      <c r="WTB43" s="172"/>
      <c r="WTC43" s="162"/>
      <c r="WTD43" s="171"/>
      <c r="WTE43" s="171"/>
      <c r="WTF43" s="171"/>
      <c r="WTG43" s="171"/>
      <c r="WTH43" s="171"/>
      <c r="WTI43" s="171"/>
      <c r="WTJ43" s="172"/>
      <c r="WTK43" s="162"/>
      <c r="WTL43" s="171"/>
      <c r="WTM43" s="171"/>
      <c r="WTN43" s="171"/>
      <c r="WTO43" s="171"/>
      <c r="WTP43" s="171"/>
      <c r="WTQ43" s="171"/>
      <c r="WTR43" s="172"/>
      <c r="WTS43" s="162"/>
      <c r="WTT43" s="171"/>
      <c r="WTU43" s="171"/>
      <c r="WTV43" s="171"/>
      <c r="WTW43" s="171"/>
      <c r="WTX43" s="171"/>
      <c r="WTY43" s="171"/>
      <c r="WTZ43" s="172"/>
      <c r="WUA43" s="162"/>
      <c r="WUB43" s="171"/>
      <c r="WUC43" s="171"/>
      <c r="WUD43" s="171"/>
      <c r="WUE43" s="171"/>
      <c r="WUF43" s="171"/>
      <c r="WUG43" s="171"/>
      <c r="WUH43" s="172"/>
      <c r="WUI43" s="162"/>
      <c r="WUJ43" s="171"/>
      <c r="WUK43" s="171"/>
      <c r="WUL43" s="171"/>
      <c r="WUM43" s="171"/>
      <c r="WUN43" s="171"/>
      <c r="WUO43" s="171"/>
      <c r="WUP43" s="172"/>
      <c r="WUQ43" s="162"/>
      <c r="WUR43" s="171"/>
      <c r="WUS43" s="171"/>
      <c r="WUT43" s="171"/>
      <c r="WUU43" s="171"/>
      <c r="WUV43" s="171"/>
      <c r="WUW43" s="171"/>
      <c r="WUX43" s="172"/>
      <c r="WUY43" s="162"/>
      <c r="WUZ43" s="171"/>
      <c r="WVA43" s="171"/>
      <c r="WVB43" s="171"/>
      <c r="WVC43" s="171"/>
      <c r="WVD43" s="171"/>
      <c r="WVE43" s="171"/>
      <c r="WVF43" s="172"/>
      <c r="WVG43" s="162"/>
      <c r="WVH43" s="171"/>
      <c r="WVI43" s="171"/>
      <c r="WVJ43" s="171"/>
      <c r="WVK43" s="171"/>
      <c r="WVL43" s="171"/>
      <c r="WVM43" s="171"/>
      <c r="WVN43" s="172"/>
      <c r="WVO43" s="162"/>
      <c r="WVP43" s="171"/>
      <c r="WVQ43" s="171"/>
      <c r="WVR43" s="171"/>
      <c r="WVS43" s="171"/>
      <c r="WVT43" s="171"/>
      <c r="WVU43" s="171"/>
      <c r="WVV43" s="172"/>
      <c r="WVW43" s="162"/>
      <c r="WVX43" s="171"/>
      <c r="WVY43" s="171"/>
      <c r="WVZ43" s="171"/>
      <c r="WWA43" s="171"/>
      <c r="WWB43" s="171"/>
      <c r="WWC43" s="171"/>
      <c r="WWD43" s="172"/>
      <c r="WWE43" s="162"/>
      <c r="WWF43" s="171"/>
      <c r="WWG43" s="171"/>
      <c r="WWH43" s="171"/>
      <c r="WWI43" s="171"/>
      <c r="WWJ43" s="171"/>
      <c r="WWK43" s="171"/>
      <c r="WWL43" s="172"/>
      <c r="WWM43" s="162"/>
      <c r="WWN43" s="171"/>
      <c r="WWO43" s="171"/>
      <c r="WWP43" s="171"/>
      <c r="WWQ43" s="171"/>
      <c r="WWR43" s="171"/>
      <c r="WWS43" s="171"/>
      <c r="WWT43" s="172"/>
      <c r="WWU43" s="162"/>
      <c r="WWV43" s="171"/>
      <c r="WWW43" s="171"/>
      <c r="WWX43" s="171"/>
      <c r="WWY43" s="171"/>
      <c r="WWZ43" s="171"/>
      <c r="WXA43" s="171"/>
      <c r="WXB43" s="172"/>
      <c r="WXC43" s="162"/>
      <c r="WXD43" s="171"/>
      <c r="WXE43" s="171"/>
      <c r="WXF43" s="171"/>
      <c r="WXG43" s="171"/>
      <c r="WXH43" s="171"/>
      <c r="WXI43" s="171"/>
      <c r="WXJ43" s="172"/>
      <c r="WXK43" s="162"/>
      <c r="WXL43" s="171"/>
      <c r="WXM43" s="171"/>
      <c r="WXN43" s="171"/>
      <c r="WXO43" s="171"/>
      <c r="WXP43" s="171"/>
      <c r="WXQ43" s="171"/>
      <c r="WXR43" s="172"/>
      <c r="WXS43" s="162"/>
      <c r="WXT43" s="171"/>
      <c r="WXU43" s="171"/>
      <c r="WXV43" s="171"/>
      <c r="WXW43" s="171"/>
      <c r="WXX43" s="171"/>
      <c r="WXY43" s="171"/>
      <c r="WXZ43" s="172"/>
      <c r="WYA43" s="162"/>
      <c r="WYB43" s="171"/>
      <c r="WYC43" s="171"/>
      <c r="WYD43" s="171"/>
      <c r="WYE43" s="171"/>
      <c r="WYF43" s="171"/>
      <c r="WYG43" s="171"/>
      <c r="WYH43" s="172"/>
      <c r="WYI43" s="162"/>
      <c r="WYJ43" s="171"/>
      <c r="WYK43" s="171"/>
      <c r="WYL43" s="171"/>
      <c r="WYM43" s="171"/>
      <c r="WYN43" s="171"/>
      <c r="WYO43" s="171"/>
      <c r="WYP43" s="172"/>
      <c r="WYQ43" s="162"/>
      <c r="WYR43" s="171"/>
      <c r="WYS43" s="171"/>
      <c r="WYT43" s="171"/>
      <c r="WYU43" s="171"/>
      <c r="WYV43" s="171"/>
      <c r="WYW43" s="171"/>
      <c r="WYX43" s="172"/>
      <c r="WYY43" s="162"/>
      <c r="WYZ43" s="171"/>
      <c r="WZA43" s="171"/>
      <c r="WZB43" s="171"/>
      <c r="WZC43" s="171"/>
      <c r="WZD43" s="171"/>
      <c r="WZE43" s="171"/>
      <c r="WZF43" s="172"/>
      <c r="WZG43" s="162"/>
      <c r="WZH43" s="171"/>
      <c r="WZI43" s="171"/>
      <c r="WZJ43" s="171"/>
      <c r="WZK43" s="171"/>
      <c r="WZL43" s="171"/>
      <c r="WZM43" s="171"/>
      <c r="WZN43" s="172"/>
      <c r="WZO43" s="162"/>
      <c r="WZP43" s="171"/>
      <c r="WZQ43" s="171"/>
      <c r="WZR43" s="171"/>
      <c r="WZS43" s="171"/>
      <c r="WZT43" s="171"/>
      <c r="WZU43" s="171"/>
      <c r="WZV43" s="172"/>
      <c r="WZW43" s="162"/>
      <c r="WZX43" s="171"/>
      <c r="WZY43" s="171"/>
      <c r="WZZ43" s="171"/>
      <c r="XAA43" s="171"/>
      <c r="XAB43" s="171"/>
      <c r="XAC43" s="171"/>
      <c r="XAD43" s="172"/>
      <c r="XAE43" s="162"/>
      <c r="XAF43" s="171"/>
      <c r="XAG43" s="171"/>
      <c r="XAH43" s="171"/>
      <c r="XAI43" s="171"/>
      <c r="XAJ43" s="171"/>
      <c r="XAK43" s="171"/>
      <c r="XAL43" s="172"/>
      <c r="XAM43" s="162"/>
      <c r="XAN43" s="171"/>
      <c r="XAO43" s="171"/>
      <c r="XAP43" s="171"/>
      <c r="XAQ43" s="171"/>
      <c r="XAR43" s="171"/>
      <c r="XAS43" s="171"/>
      <c r="XAT43" s="172"/>
      <c r="XAU43" s="162"/>
      <c r="XAV43" s="171"/>
      <c r="XAW43" s="171"/>
      <c r="XAX43" s="171"/>
      <c r="XAY43" s="171"/>
      <c r="XAZ43" s="171"/>
      <c r="XBA43" s="171"/>
      <c r="XBB43" s="172"/>
      <c r="XBC43" s="162"/>
      <c r="XBD43" s="171"/>
      <c r="XBE43" s="171"/>
      <c r="XBF43" s="171"/>
      <c r="XBG43" s="171"/>
      <c r="XBH43" s="171"/>
      <c r="XBI43" s="171"/>
      <c r="XBJ43" s="172"/>
      <c r="XBK43" s="162"/>
      <c r="XBL43" s="171"/>
      <c r="XBM43" s="171"/>
      <c r="XBN43" s="171"/>
      <c r="XBO43" s="171"/>
      <c r="XBP43" s="171"/>
      <c r="XBQ43" s="171"/>
      <c r="XBR43" s="172"/>
      <c r="XBS43" s="162"/>
      <c r="XBT43" s="171"/>
      <c r="XBU43" s="171"/>
      <c r="XBV43" s="171"/>
      <c r="XBW43" s="171"/>
      <c r="XBX43" s="171"/>
      <c r="XBY43" s="171"/>
      <c r="XBZ43" s="172"/>
      <c r="XCA43" s="162"/>
      <c r="XCB43" s="171"/>
      <c r="XCC43" s="171"/>
      <c r="XCD43" s="171"/>
      <c r="XCE43" s="171"/>
      <c r="XCF43" s="171"/>
      <c r="XCG43" s="171"/>
      <c r="XCH43" s="172"/>
      <c r="XCI43" s="162"/>
      <c r="XCJ43" s="171"/>
      <c r="XCK43" s="171"/>
      <c r="XCL43" s="171"/>
      <c r="XCM43" s="171"/>
      <c r="XCN43" s="171"/>
      <c r="XCO43" s="171"/>
      <c r="XCP43" s="172"/>
      <c r="XCQ43" s="162"/>
      <c r="XCR43" s="171"/>
      <c r="XCS43" s="171"/>
      <c r="XCT43" s="171"/>
      <c r="XCU43" s="171"/>
      <c r="XCV43" s="171"/>
      <c r="XCW43" s="171"/>
      <c r="XCX43" s="172"/>
      <c r="XCY43" s="162"/>
      <c r="XCZ43" s="171"/>
      <c r="XDA43" s="171"/>
      <c r="XDB43" s="171"/>
      <c r="XDC43" s="171"/>
      <c r="XDD43" s="171"/>
      <c r="XDE43" s="171"/>
      <c r="XDF43" s="172"/>
      <c r="XDG43" s="162"/>
      <c r="XDH43" s="171"/>
      <c r="XDI43" s="171"/>
      <c r="XDJ43" s="171"/>
      <c r="XDK43" s="171"/>
      <c r="XDL43" s="171"/>
      <c r="XDM43" s="171"/>
      <c r="XDN43" s="172"/>
      <c r="XDO43" s="162"/>
      <c r="XDP43" s="171"/>
      <c r="XDQ43" s="171"/>
      <c r="XDR43" s="171"/>
      <c r="XDS43" s="171"/>
      <c r="XDT43" s="171"/>
      <c r="XDU43" s="171"/>
    </row>
    <row r="44" spans="1:16349" s="210" customFormat="1">
      <c r="A44" s="170"/>
      <c r="B44" s="165" t="s">
        <v>1591</v>
      </c>
      <c r="C44" s="167" t="s">
        <v>1675</v>
      </c>
      <c r="D44" s="158">
        <v>2281</v>
      </c>
      <c r="E44" s="158">
        <v>0</v>
      </c>
      <c r="F44" s="158">
        <v>341</v>
      </c>
      <c r="G44" s="158">
        <v>1940</v>
      </c>
      <c r="H44" s="159">
        <v>5.6891495601173023</v>
      </c>
    </row>
    <row r="45" spans="1:16349" s="210" customFormat="1" hidden="1" outlineLevel="1">
      <c r="A45" s="170"/>
      <c r="B45" s="165" t="s">
        <v>1235</v>
      </c>
      <c r="C45" s="167" t="s">
        <v>1676</v>
      </c>
      <c r="D45" s="158">
        <v>0</v>
      </c>
      <c r="E45" s="158">
        <v>0</v>
      </c>
      <c r="F45" s="158">
        <v>0</v>
      </c>
      <c r="G45" s="158">
        <v>0</v>
      </c>
      <c r="H45" s="159">
        <v>0</v>
      </c>
    </row>
    <row r="46" spans="1:16349" s="211" customFormat="1" collapsed="1">
      <c r="A46" s="149"/>
      <c r="B46" s="169" t="s">
        <v>1652</v>
      </c>
      <c r="C46" s="205" t="s">
        <v>1677</v>
      </c>
      <c r="D46" s="163">
        <v>29784</v>
      </c>
      <c r="E46" s="163">
        <v>1185</v>
      </c>
      <c r="F46" s="163">
        <v>26611</v>
      </c>
      <c r="G46" s="163">
        <v>3173</v>
      </c>
      <c r="H46" s="164">
        <v>0.11923640599751972</v>
      </c>
      <c r="I46" s="171"/>
      <c r="J46" s="171"/>
      <c r="K46" s="171"/>
      <c r="L46" s="171"/>
      <c r="M46" s="171"/>
      <c r="N46" s="172"/>
      <c r="O46" s="162"/>
      <c r="P46" s="171"/>
      <c r="Q46" s="171"/>
      <c r="R46" s="171"/>
      <c r="S46" s="171"/>
      <c r="T46" s="171"/>
      <c r="U46" s="171"/>
      <c r="V46" s="172"/>
      <c r="W46" s="162"/>
      <c r="X46" s="171"/>
      <c r="Y46" s="171"/>
      <c r="Z46" s="171"/>
      <c r="AA46" s="171"/>
      <c r="AB46" s="171"/>
      <c r="AC46" s="171"/>
      <c r="AD46" s="172"/>
      <c r="AE46" s="162"/>
      <c r="AF46" s="171"/>
      <c r="AG46" s="171"/>
      <c r="AH46" s="171"/>
      <c r="AI46" s="171"/>
      <c r="AJ46" s="171"/>
      <c r="AK46" s="171"/>
      <c r="AL46" s="172"/>
      <c r="AM46" s="162"/>
      <c r="AN46" s="171"/>
      <c r="AO46" s="171"/>
      <c r="AP46" s="171"/>
      <c r="AQ46" s="171"/>
      <c r="AR46" s="171"/>
      <c r="AS46" s="171"/>
      <c r="AT46" s="172"/>
      <c r="AU46" s="162"/>
      <c r="AV46" s="171"/>
      <c r="AW46" s="171"/>
      <c r="AX46" s="171"/>
      <c r="AY46" s="171"/>
      <c r="AZ46" s="171"/>
      <c r="BA46" s="171"/>
      <c r="BB46" s="172"/>
      <c r="BC46" s="162"/>
      <c r="BD46" s="171"/>
      <c r="BE46" s="171"/>
      <c r="BF46" s="171"/>
      <c r="BG46" s="171"/>
      <c r="BH46" s="171"/>
      <c r="BI46" s="171"/>
      <c r="BJ46" s="172"/>
      <c r="BK46" s="162"/>
      <c r="BL46" s="171"/>
      <c r="BM46" s="171"/>
      <c r="BN46" s="171"/>
      <c r="BO46" s="171"/>
      <c r="BP46" s="171"/>
      <c r="BQ46" s="171"/>
      <c r="BR46" s="172"/>
      <c r="BS46" s="162"/>
      <c r="BT46" s="171"/>
      <c r="BU46" s="171"/>
      <c r="BV46" s="171"/>
      <c r="BW46" s="171"/>
      <c r="BX46" s="171"/>
      <c r="BY46" s="171"/>
      <c r="BZ46" s="172"/>
      <c r="CA46" s="162"/>
      <c r="CB46" s="171"/>
      <c r="CC46" s="171"/>
      <c r="CD46" s="171"/>
      <c r="CE46" s="171"/>
      <c r="CF46" s="171"/>
      <c r="CG46" s="171"/>
      <c r="CH46" s="172"/>
      <c r="CI46" s="162"/>
      <c r="CJ46" s="171"/>
      <c r="CK46" s="171"/>
      <c r="CL46" s="171"/>
      <c r="CM46" s="171"/>
      <c r="CN46" s="171"/>
      <c r="CO46" s="171"/>
      <c r="CP46" s="172"/>
      <c r="CQ46" s="162"/>
      <c r="CR46" s="171"/>
      <c r="CS46" s="171"/>
      <c r="CT46" s="171"/>
      <c r="CU46" s="171"/>
      <c r="CV46" s="171"/>
      <c r="CW46" s="171"/>
      <c r="CX46" s="172"/>
      <c r="CY46" s="162"/>
      <c r="CZ46" s="171"/>
      <c r="DA46" s="171"/>
      <c r="DB46" s="171"/>
      <c r="DC46" s="171"/>
      <c r="DD46" s="171"/>
      <c r="DE46" s="171"/>
      <c r="DF46" s="172"/>
      <c r="DG46" s="162"/>
      <c r="DH46" s="171"/>
      <c r="DI46" s="171"/>
      <c r="DJ46" s="171"/>
      <c r="DK46" s="171"/>
      <c r="DL46" s="171"/>
      <c r="DM46" s="171"/>
      <c r="DN46" s="172"/>
      <c r="DO46" s="162"/>
      <c r="DP46" s="171"/>
      <c r="DQ46" s="171"/>
      <c r="DR46" s="171"/>
      <c r="DS46" s="171"/>
      <c r="DT46" s="171"/>
      <c r="DU46" s="171"/>
      <c r="DV46" s="172"/>
      <c r="DW46" s="162"/>
      <c r="DX46" s="171"/>
      <c r="DY46" s="171"/>
      <c r="DZ46" s="171"/>
      <c r="EA46" s="171"/>
      <c r="EB46" s="171"/>
      <c r="EC46" s="171"/>
      <c r="ED46" s="172"/>
      <c r="EE46" s="162"/>
      <c r="EF46" s="171"/>
      <c r="EG46" s="171"/>
      <c r="EH46" s="171"/>
      <c r="EI46" s="171"/>
      <c r="EJ46" s="171"/>
      <c r="EK46" s="171"/>
      <c r="EL46" s="172"/>
      <c r="EM46" s="162"/>
      <c r="EN46" s="171"/>
      <c r="EO46" s="171"/>
      <c r="EP46" s="171"/>
      <c r="EQ46" s="171"/>
      <c r="ER46" s="171"/>
      <c r="ES46" s="171"/>
      <c r="ET46" s="172"/>
      <c r="EU46" s="162"/>
      <c r="EV46" s="171"/>
      <c r="EW46" s="171"/>
      <c r="EX46" s="171"/>
      <c r="EY46" s="171"/>
      <c r="EZ46" s="171"/>
      <c r="FA46" s="171"/>
      <c r="FB46" s="172"/>
      <c r="FC46" s="162"/>
      <c r="FD46" s="171"/>
      <c r="FE46" s="171"/>
      <c r="FF46" s="171"/>
      <c r="FG46" s="171"/>
      <c r="FH46" s="171"/>
      <c r="FI46" s="171"/>
      <c r="FJ46" s="172"/>
      <c r="FK46" s="162"/>
      <c r="FL46" s="171"/>
      <c r="FM46" s="171"/>
      <c r="FN46" s="171"/>
      <c r="FO46" s="171"/>
      <c r="FP46" s="171"/>
      <c r="FQ46" s="171"/>
      <c r="FR46" s="172"/>
      <c r="FS46" s="162"/>
      <c r="FT46" s="171"/>
      <c r="FU46" s="171"/>
      <c r="FV46" s="171"/>
      <c r="FW46" s="171"/>
      <c r="FX46" s="171"/>
      <c r="FY46" s="171"/>
      <c r="FZ46" s="172"/>
      <c r="GA46" s="162"/>
      <c r="GB46" s="171"/>
      <c r="GC46" s="171"/>
      <c r="GD46" s="171"/>
      <c r="GE46" s="171"/>
      <c r="GF46" s="171"/>
      <c r="GG46" s="171"/>
      <c r="GH46" s="172"/>
      <c r="GI46" s="162"/>
      <c r="GJ46" s="171"/>
      <c r="GK46" s="171"/>
      <c r="GL46" s="171"/>
      <c r="GM46" s="171"/>
      <c r="GN46" s="171"/>
      <c r="GO46" s="171"/>
      <c r="GP46" s="172"/>
      <c r="GQ46" s="162"/>
      <c r="GR46" s="171"/>
      <c r="GS46" s="171"/>
      <c r="GT46" s="171"/>
      <c r="GU46" s="171"/>
      <c r="GV46" s="171"/>
      <c r="GW46" s="171"/>
      <c r="GX46" s="172"/>
      <c r="GY46" s="162"/>
      <c r="GZ46" s="171"/>
      <c r="HA46" s="171"/>
      <c r="HB46" s="171"/>
      <c r="HC46" s="171"/>
      <c r="HD46" s="171"/>
      <c r="HE46" s="171"/>
      <c r="HF46" s="172"/>
      <c r="HG46" s="162"/>
      <c r="HH46" s="171"/>
      <c r="HI46" s="171"/>
      <c r="HJ46" s="171"/>
      <c r="HK46" s="171"/>
      <c r="HL46" s="171"/>
      <c r="HM46" s="171"/>
      <c r="HN46" s="172"/>
      <c r="HO46" s="162"/>
      <c r="HP46" s="171"/>
      <c r="HQ46" s="171"/>
      <c r="HR46" s="171"/>
      <c r="HS46" s="171"/>
      <c r="HT46" s="171"/>
      <c r="HU46" s="171"/>
      <c r="HV46" s="172"/>
      <c r="HW46" s="162"/>
      <c r="HX46" s="171"/>
      <c r="HY46" s="171"/>
      <c r="HZ46" s="171"/>
      <c r="IA46" s="171"/>
      <c r="IB46" s="171"/>
      <c r="IC46" s="171"/>
      <c r="ID46" s="172"/>
      <c r="IE46" s="162"/>
      <c r="IF46" s="171"/>
      <c r="IG46" s="171"/>
      <c r="IH46" s="171"/>
      <c r="II46" s="171"/>
      <c r="IJ46" s="171"/>
      <c r="IK46" s="171"/>
      <c r="IL46" s="172"/>
      <c r="IM46" s="162"/>
      <c r="IN46" s="171"/>
      <c r="IO46" s="171"/>
      <c r="IP46" s="171"/>
      <c r="IQ46" s="171"/>
      <c r="IR46" s="171"/>
      <c r="IS46" s="171"/>
      <c r="IT46" s="172"/>
      <c r="IU46" s="162"/>
      <c r="IV46" s="171"/>
      <c r="IW46" s="171"/>
      <c r="IX46" s="171"/>
      <c r="IY46" s="171"/>
      <c r="IZ46" s="171"/>
      <c r="JA46" s="171"/>
      <c r="JB46" s="172"/>
      <c r="JC46" s="162"/>
      <c r="JD46" s="171"/>
      <c r="JE46" s="171"/>
      <c r="JF46" s="171"/>
      <c r="JG46" s="171"/>
      <c r="JH46" s="171"/>
      <c r="JI46" s="171"/>
      <c r="JJ46" s="172"/>
      <c r="JK46" s="162"/>
      <c r="JL46" s="171"/>
      <c r="JM46" s="171"/>
      <c r="JN46" s="171"/>
      <c r="JO46" s="171"/>
      <c r="JP46" s="171"/>
      <c r="JQ46" s="171"/>
      <c r="JR46" s="172"/>
      <c r="JS46" s="162"/>
      <c r="JT46" s="171"/>
      <c r="JU46" s="171"/>
      <c r="JV46" s="171"/>
      <c r="JW46" s="171"/>
      <c r="JX46" s="171"/>
      <c r="JY46" s="171"/>
      <c r="JZ46" s="172"/>
      <c r="KA46" s="162"/>
      <c r="KB46" s="171"/>
      <c r="KC46" s="171"/>
      <c r="KD46" s="171"/>
      <c r="KE46" s="171"/>
      <c r="KF46" s="171"/>
      <c r="KG46" s="171"/>
      <c r="KH46" s="172"/>
      <c r="KI46" s="162"/>
      <c r="KJ46" s="171"/>
      <c r="KK46" s="171"/>
      <c r="KL46" s="171"/>
      <c r="KM46" s="171"/>
      <c r="KN46" s="171"/>
      <c r="KO46" s="171"/>
      <c r="KP46" s="172"/>
      <c r="KQ46" s="162"/>
      <c r="KR46" s="171"/>
      <c r="KS46" s="171"/>
      <c r="KT46" s="171"/>
      <c r="KU46" s="171"/>
      <c r="KV46" s="171"/>
      <c r="KW46" s="171"/>
      <c r="KX46" s="172"/>
      <c r="KY46" s="162"/>
      <c r="KZ46" s="171"/>
      <c r="LA46" s="171"/>
      <c r="LB46" s="171"/>
      <c r="LC46" s="171"/>
      <c r="LD46" s="171"/>
      <c r="LE46" s="171"/>
      <c r="LF46" s="172"/>
      <c r="LG46" s="162"/>
      <c r="LH46" s="171"/>
      <c r="LI46" s="171"/>
      <c r="LJ46" s="171"/>
      <c r="LK46" s="171"/>
      <c r="LL46" s="171"/>
      <c r="LM46" s="171"/>
      <c r="LN46" s="172"/>
      <c r="LO46" s="162"/>
      <c r="LP46" s="171"/>
      <c r="LQ46" s="171"/>
      <c r="LR46" s="171"/>
      <c r="LS46" s="171"/>
      <c r="LT46" s="171"/>
      <c r="LU46" s="171"/>
      <c r="LV46" s="172"/>
      <c r="LW46" s="162"/>
      <c r="LX46" s="171"/>
      <c r="LY46" s="171"/>
      <c r="LZ46" s="171"/>
      <c r="MA46" s="171"/>
      <c r="MB46" s="171"/>
      <c r="MC46" s="171"/>
      <c r="MD46" s="172"/>
      <c r="ME46" s="162"/>
      <c r="MF46" s="171"/>
      <c r="MG46" s="171"/>
      <c r="MH46" s="171"/>
      <c r="MI46" s="171"/>
      <c r="MJ46" s="171"/>
      <c r="MK46" s="171"/>
      <c r="ML46" s="172"/>
      <c r="MM46" s="162"/>
      <c r="MN46" s="171"/>
      <c r="MO46" s="171"/>
      <c r="MP46" s="171"/>
      <c r="MQ46" s="171"/>
      <c r="MR46" s="171"/>
      <c r="MS46" s="171"/>
      <c r="MT46" s="172"/>
      <c r="MU46" s="162"/>
      <c r="MV46" s="171"/>
      <c r="MW46" s="171"/>
      <c r="MX46" s="171"/>
      <c r="MY46" s="171"/>
      <c r="MZ46" s="171"/>
      <c r="NA46" s="171"/>
      <c r="NB46" s="172"/>
      <c r="NC46" s="162"/>
      <c r="ND46" s="171"/>
      <c r="NE46" s="171"/>
      <c r="NF46" s="171"/>
      <c r="NG46" s="171"/>
      <c r="NH46" s="171"/>
      <c r="NI46" s="171"/>
      <c r="NJ46" s="172"/>
      <c r="NK46" s="162"/>
      <c r="NL46" s="171"/>
      <c r="NM46" s="171"/>
      <c r="NN46" s="171"/>
      <c r="NO46" s="171"/>
      <c r="NP46" s="171"/>
      <c r="NQ46" s="171"/>
      <c r="NR46" s="172"/>
      <c r="NS46" s="162"/>
      <c r="NT46" s="171"/>
      <c r="NU46" s="171"/>
      <c r="NV46" s="171"/>
      <c r="NW46" s="171"/>
      <c r="NX46" s="171"/>
      <c r="NY46" s="171"/>
      <c r="NZ46" s="172"/>
      <c r="OA46" s="162"/>
      <c r="OB46" s="171"/>
      <c r="OC46" s="171"/>
      <c r="OD46" s="171"/>
      <c r="OE46" s="171"/>
      <c r="OF46" s="171"/>
      <c r="OG46" s="171"/>
      <c r="OH46" s="172"/>
      <c r="OI46" s="162"/>
      <c r="OJ46" s="171"/>
      <c r="OK46" s="171"/>
      <c r="OL46" s="171"/>
      <c r="OM46" s="171"/>
      <c r="ON46" s="171"/>
      <c r="OO46" s="171"/>
      <c r="OP46" s="172"/>
      <c r="OQ46" s="162"/>
      <c r="OR46" s="171"/>
      <c r="OS46" s="171"/>
      <c r="OT46" s="171"/>
      <c r="OU46" s="171"/>
      <c r="OV46" s="171"/>
      <c r="OW46" s="171"/>
      <c r="OX46" s="172"/>
      <c r="OY46" s="162"/>
      <c r="OZ46" s="171"/>
      <c r="PA46" s="171"/>
      <c r="PB46" s="171"/>
      <c r="PC46" s="171"/>
      <c r="PD46" s="171"/>
      <c r="PE46" s="171"/>
      <c r="PF46" s="172"/>
      <c r="PG46" s="162"/>
      <c r="PH46" s="171"/>
      <c r="PI46" s="171"/>
      <c r="PJ46" s="171"/>
      <c r="PK46" s="171"/>
      <c r="PL46" s="171"/>
      <c r="PM46" s="171"/>
      <c r="PN46" s="172"/>
      <c r="PO46" s="162"/>
      <c r="PP46" s="171"/>
      <c r="PQ46" s="171"/>
      <c r="PR46" s="171"/>
      <c r="PS46" s="171"/>
      <c r="PT46" s="171"/>
      <c r="PU46" s="171"/>
      <c r="PV46" s="172"/>
      <c r="PW46" s="162"/>
      <c r="PX46" s="171"/>
      <c r="PY46" s="171"/>
      <c r="PZ46" s="171"/>
      <c r="QA46" s="171"/>
      <c r="QB46" s="171"/>
      <c r="QC46" s="171"/>
      <c r="QD46" s="172"/>
      <c r="QE46" s="162"/>
      <c r="QF46" s="171"/>
      <c r="QG46" s="171"/>
      <c r="QH46" s="171"/>
      <c r="QI46" s="171"/>
      <c r="QJ46" s="171"/>
      <c r="QK46" s="171"/>
      <c r="QL46" s="172"/>
      <c r="QM46" s="162"/>
      <c r="QN46" s="171"/>
      <c r="QO46" s="171"/>
      <c r="QP46" s="171"/>
      <c r="QQ46" s="171"/>
      <c r="QR46" s="171"/>
      <c r="QS46" s="171"/>
      <c r="QT46" s="172"/>
      <c r="QU46" s="162"/>
      <c r="QV46" s="171"/>
      <c r="QW46" s="171"/>
      <c r="QX46" s="171"/>
      <c r="QY46" s="171"/>
      <c r="QZ46" s="171"/>
      <c r="RA46" s="171"/>
      <c r="RB46" s="172"/>
      <c r="RC46" s="162"/>
      <c r="RD46" s="171"/>
      <c r="RE46" s="171"/>
      <c r="RF46" s="171"/>
      <c r="RG46" s="171"/>
      <c r="RH46" s="171"/>
      <c r="RI46" s="171"/>
      <c r="RJ46" s="172"/>
      <c r="RK46" s="162"/>
      <c r="RL46" s="171"/>
      <c r="RM46" s="171"/>
      <c r="RN46" s="171"/>
      <c r="RO46" s="171"/>
      <c r="RP46" s="171"/>
      <c r="RQ46" s="171"/>
      <c r="RR46" s="172"/>
      <c r="RS46" s="162"/>
      <c r="RT46" s="171"/>
      <c r="RU46" s="171"/>
      <c r="RV46" s="171"/>
      <c r="RW46" s="171"/>
      <c r="RX46" s="171"/>
      <c r="RY46" s="171"/>
      <c r="RZ46" s="172"/>
      <c r="SA46" s="162"/>
      <c r="SB46" s="171"/>
      <c r="SC46" s="171"/>
      <c r="SD46" s="171"/>
      <c r="SE46" s="171"/>
      <c r="SF46" s="171"/>
      <c r="SG46" s="171"/>
      <c r="SH46" s="172"/>
      <c r="SI46" s="162"/>
      <c r="SJ46" s="171"/>
      <c r="SK46" s="171"/>
      <c r="SL46" s="171"/>
      <c r="SM46" s="171"/>
      <c r="SN46" s="171"/>
      <c r="SO46" s="171"/>
      <c r="SP46" s="172"/>
      <c r="SQ46" s="162"/>
      <c r="SR46" s="171"/>
      <c r="SS46" s="171"/>
      <c r="ST46" s="171"/>
      <c r="SU46" s="171"/>
      <c r="SV46" s="171"/>
      <c r="SW46" s="171"/>
      <c r="SX46" s="172"/>
      <c r="SY46" s="162"/>
      <c r="SZ46" s="171"/>
      <c r="TA46" s="171"/>
      <c r="TB46" s="171"/>
      <c r="TC46" s="171"/>
      <c r="TD46" s="171"/>
      <c r="TE46" s="171"/>
      <c r="TF46" s="172"/>
      <c r="TG46" s="162"/>
      <c r="TH46" s="171"/>
      <c r="TI46" s="171"/>
      <c r="TJ46" s="171"/>
      <c r="TK46" s="171"/>
      <c r="TL46" s="171"/>
      <c r="TM46" s="171"/>
      <c r="TN46" s="172"/>
      <c r="TO46" s="162"/>
      <c r="TP46" s="171"/>
      <c r="TQ46" s="171"/>
      <c r="TR46" s="171"/>
      <c r="TS46" s="171"/>
      <c r="TT46" s="171"/>
      <c r="TU46" s="171"/>
      <c r="TV46" s="172"/>
      <c r="TW46" s="162"/>
      <c r="TX46" s="171"/>
      <c r="TY46" s="171"/>
      <c r="TZ46" s="171"/>
      <c r="UA46" s="171"/>
      <c r="UB46" s="171"/>
      <c r="UC46" s="171"/>
      <c r="UD46" s="172"/>
      <c r="UE46" s="162"/>
      <c r="UF46" s="171"/>
      <c r="UG46" s="171"/>
      <c r="UH46" s="171"/>
      <c r="UI46" s="171"/>
      <c r="UJ46" s="171"/>
      <c r="UK46" s="171"/>
      <c r="UL46" s="172"/>
      <c r="UM46" s="162"/>
      <c r="UN46" s="171"/>
      <c r="UO46" s="171"/>
      <c r="UP46" s="171"/>
      <c r="UQ46" s="171"/>
      <c r="UR46" s="171"/>
      <c r="US46" s="171"/>
      <c r="UT46" s="172"/>
      <c r="UU46" s="162"/>
      <c r="UV46" s="171"/>
      <c r="UW46" s="171"/>
      <c r="UX46" s="171"/>
      <c r="UY46" s="171"/>
      <c r="UZ46" s="171"/>
      <c r="VA46" s="171"/>
      <c r="VB46" s="172"/>
      <c r="VC46" s="162"/>
      <c r="VD46" s="171"/>
      <c r="VE46" s="171"/>
      <c r="VF46" s="171"/>
      <c r="VG46" s="171"/>
      <c r="VH46" s="171"/>
      <c r="VI46" s="171"/>
      <c r="VJ46" s="172"/>
      <c r="VK46" s="162"/>
      <c r="VL46" s="171"/>
      <c r="VM46" s="171"/>
      <c r="VN46" s="171"/>
      <c r="VO46" s="171"/>
      <c r="VP46" s="171"/>
      <c r="VQ46" s="171"/>
      <c r="VR46" s="172"/>
      <c r="VS46" s="162"/>
      <c r="VT46" s="171"/>
      <c r="VU46" s="171"/>
      <c r="VV46" s="171"/>
      <c r="VW46" s="171"/>
      <c r="VX46" s="171"/>
      <c r="VY46" s="171"/>
      <c r="VZ46" s="172"/>
      <c r="WA46" s="162"/>
      <c r="WB46" s="171"/>
      <c r="WC46" s="171"/>
      <c r="WD46" s="171"/>
      <c r="WE46" s="171"/>
      <c r="WF46" s="171"/>
      <c r="WG46" s="171"/>
      <c r="WH46" s="172"/>
      <c r="WI46" s="162"/>
      <c r="WJ46" s="171"/>
      <c r="WK46" s="171"/>
      <c r="WL46" s="171"/>
      <c r="WM46" s="171"/>
      <c r="WN46" s="171"/>
      <c r="WO46" s="171"/>
      <c r="WP46" s="172"/>
      <c r="WQ46" s="162"/>
      <c r="WR46" s="171"/>
      <c r="WS46" s="171"/>
      <c r="WT46" s="171"/>
      <c r="WU46" s="171"/>
      <c r="WV46" s="171"/>
      <c r="WW46" s="171"/>
      <c r="WX46" s="172"/>
      <c r="WY46" s="162"/>
      <c r="WZ46" s="171"/>
      <c r="XA46" s="171"/>
      <c r="XB46" s="171"/>
      <c r="XC46" s="171"/>
      <c r="XD46" s="171"/>
      <c r="XE46" s="171"/>
      <c r="XF46" s="172"/>
      <c r="XG46" s="162"/>
      <c r="XH46" s="171"/>
      <c r="XI46" s="171"/>
      <c r="XJ46" s="171"/>
      <c r="XK46" s="171"/>
      <c r="XL46" s="171"/>
      <c r="XM46" s="171"/>
      <c r="XN46" s="172"/>
      <c r="XO46" s="162"/>
      <c r="XP46" s="171"/>
      <c r="XQ46" s="171"/>
      <c r="XR46" s="171"/>
      <c r="XS46" s="171"/>
      <c r="XT46" s="171"/>
      <c r="XU46" s="171"/>
      <c r="XV46" s="172"/>
      <c r="XW46" s="162"/>
      <c r="XX46" s="171"/>
      <c r="XY46" s="171"/>
      <c r="XZ46" s="171"/>
      <c r="YA46" s="171"/>
      <c r="YB46" s="171"/>
      <c r="YC46" s="171"/>
      <c r="YD46" s="172"/>
      <c r="YE46" s="162"/>
      <c r="YF46" s="171"/>
      <c r="YG46" s="171"/>
      <c r="YH46" s="171"/>
      <c r="YI46" s="171"/>
      <c r="YJ46" s="171"/>
      <c r="YK46" s="171"/>
      <c r="YL46" s="172"/>
      <c r="YM46" s="162"/>
      <c r="YN46" s="171"/>
      <c r="YO46" s="171"/>
      <c r="YP46" s="171"/>
      <c r="YQ46" s="171"/>
      <c r="YR46" s="171"/>
      <c r="YS46" s="171"/>
      <c r="YT46" s="172"/>
      <c r="YU46" s="162"/>
      <c r="YV46" s="171"/>
      <c r="YW46" s="171"/>
      <c r="YX46" s="171"/>
      <c r="YY46" s="171"/>
      <c r="YZ46" s="171"/>
      <c r="ZA46" s="171"/>
      <c r="ZB46" s="172"/>
      <c r="ZC46" s="162"/>
      <c r="ZD46" s="171"/>
      <c r="ZE46" s="171"/>
      <c r="ZF46" s="171"/>
      <c r="ZG46" s="171"/>
      <c r="ZH46" s="171"/>
      <c r="ZI46" s="171"/>
      <c r="ZJ46" s="172"/>
      <c r="ZK46" s="162"/>
      <c r="ZL46" s="171"/>
      <c r="ZM46" s="171"/>
      <c r="ZN46" s="171"/>
      <c r="ZO46" s="171"/>
      <c r="ZP46" s="171"/>
      <c r="ZQ46" s="171"/>
      <c r="ZR46" s="172"/>
      <c r="ZS46" s="162"/>
      <c r="ZT46" s="171"/>
      <c r="ZU46" s="171"/>
      <c r="ZV46" s="171"/>
      <c r="ZW46" s="171"/>
      <c r="ZX46" s="171"/>
      <c r="ZY46" s="171"/>
      <c r="ZZ46" s="172"/>
      <c r="AAA46" s="162"/>
      <c r="AAB46" s="171"/>
      <c r="AAC46" s="171"/>
      <c r="AAD46" s="171"/>
      <c r="AAE46" s="171"/>
      <c r="AAF46" s="171"/>
      <c r="AAG46" s="171"/>
      <c r="AAH46" s="172"/>
      <c r="AAI46" s="162"/>
      <c r="AAJ46" s="171"/>
      <c r="AAK46" s="171"/>
      <c r="AAL46" s="171"/>
      <c r="AAM46" s="171"/>
      <c r="AAN46" s="171"/>
      <c r="AAO46" s="171"/>
      <c r="AAP46" s="172"/>
      <c r="AAQ46" s="162"/>
      <c r="AAR46" s="171"/>
      <c r="AAS46" s="171"/>
      <c r="AAT46" s="171"/>
      <c r="AAU46" s="171"/>
      <c r="AAV46" s="171"/>
      <c r="AAW46" s="171"/>
      <c r="AAX46" s="172"/>
      <c r="AAY46" s="162"/>
      <c r="AAZ46" s="171"/>
      <c r="ABA46" s="171"/>
      <c r="ABB46" s="171"/>
      <c r="ABC46" s="171"/>
      <c r="ABD46" s="171"/>
      <c r="ABE46" s="171"/>
      <c r="ABF46" s="172"/>
      <c r="ABG46" s="162"/>
      <c r="ABH46" s="171"/>
      <c r="ABI46" s="171"/>
      <c r="ABJ46" s="171"/>
      <c r="ABK46" s="171"/>
      <c r="ABL46" s="171"/>
      <c r="ABM46" s="171"/>
      <c r="ABN46" s="172"/>
      <c r="ABO46" s="162"/>
      <c r="ABP46" s="171"/>
      <c r="ABQ46" s="171"/>
      <c r="ABR46" s="171"/>
      <c r="ABS46" s="171"/>
      <c r="ABT46" s="171"/>
      <c r="ABU46" s="171"/>
      <c r="ABV46" s="172"/>
      <c r="ABW46" s="162"/>
      <c r="ABX46" s="171"/>
      <c r="ABY46" s="171"/>
      <c r="ABZ46" s="171"/>
      <c r="ACA46" s="171"/>
      <c r="ACB46" s="171"/>
      <c r="ACC46" s="171"/>
      <c r="ACD46" s="172"/>
      <c r="ACE46" s="162"/>
      <c r="ACF46" s="171"/>
      <c r="ACG46" s="171"/>
      <c r="ACH46" s="171"/>
      <c r="ACI46" s="171"/>
      <c r="ACJ46" s="171"/>
      <c r="ACK46" s="171"/>
      <c r="ACL46" s="172"/>
      <c r="ACM46" s="162"/>
      <c r="ACN46" s="171"/>
      <c r="ACO46" s="171"/>
      <c r="ACP46" s="171"/>
      <c r="ACQ46" s="171"/>
      <c r="ACR46" s="171"/>
      <c r="ACS46" s="171"/>
      <c r="ACT46" s="172"/>
      <c r="ACU46" s="162"/>
      <c r="ACV46" s="171"/>
      <c r="ACW46" s="171"/>
      <c r="ACX46" s="171"/>
      <c r="ACY46" s="171"/>
      <c r="ACZ46" s="171"/>
      <c r="ADA46" s="171"/>
      <c r="ADB46" s="172"/>
      <c r="ADC46" s="162"/>
      <c r="ADD46" s="171"/>
      <c r="ADE46" s="171"/>
      <c r="ADF46" s="171"/>
      <c r="ADG46" s="171"/>
      <c r="ADH46" s="171"/>
      <c r="ADI46" s="171"/>
      <c r="ADJ46" s="172"/>
      <c r="ADK46" s="162"/>
      <c r="ADL46" s="171"/>
      <c r="ADM46" s="171"/>
      <c r="ADN46" s="171"/>
      <c r="ADO46" s="171"/>
      <c r="ADP46" s="171"/>
      <c r="ADQ46" s="171"/>
      <c r="ADR46" s="172"/>
      <c r="ADS46" s="162"/>
      <c r="ADT46" s="171"/>
      <c r="ADU46" s="171"/>
      <c r="ADV46" s="171"/>
      <c r="ADW46" s="171"/>
      <c r="ADX46" s="171"/>
      <c r="ADY46" s="171"/>
      <c r="ADZ46" s="172"/>
      <c r="AEA46" s="162"/>
      <c r="AEB46" s="171"/>
      <c r="AEC46" s="171"/>
      <c r="AED46" s="171"/>
      <c r="AEE46" s="171"/>
      <c r="AEF46" s="171"/>
      <c r="AEG46" s="171"/>
      <c r="AEH46" s="172"/>
      <c r="AEI46" s="162"/>
      <c r="AEJ46" s="171"/>
      <c r="AEK46" s="171"/>
      <c r="AEL46" s="171"/>
      <c r="AEM46" s="171"/>
      <c r="AEN46" s="171"/>
      <c r="AEO46" s="171"/>
      <c r="AEP46" s="172"/>
      <c r="AEQ46" s="162"/>
      <c r="AER46" s="171"/>
      <c r="AES46" s="171"/>
      <c r="AET46" s="171"/>
      <c r="AEU46" s="171"/>
      <c r="AEV46" s="171"/>
      <c r="AEW46" s="171"/>
      <c r="AEX46" s="172"/>
      <c r="AEY46" s="162"/>
      <c r="AEZ46" s="171"/>
      <c r="AFA46" s="171"/>
      <c r="AFB46" s="171"/>
      <c r="AFC46" s="171"/>
      <c r="AFD46" s="171"/>
      <c r="AFE46" s="171"/>
      <c r="AFF46" s="172"/>
      <c r="AFG46" s="162"/>
      <c r="AFH46" s="171"/>
      <c r="AFI46" s="171"/>
      <c r="AFJ46" s="171"/>
      <c r="AFK46" s="171"/>
      <c r="AFL46" s="171"/>
      <c r="AFM46" s="171"/>
      <c r="AFN46" s="172"/>
      <c r="AFO46" s="162"/>
      <c r="AFP46" s="171"/>
      <c r="AFQ46" s="171"/>
      <c r="AFR46" s="171"/>
      <c r="AFS46" s="171"/>
      <c r="AFT46" s="171"/>
      <c r="AFU46" s="171"/>
      <c r="AFV46" s="172"/>
      <c r="AFW46" s="162"/>
      <c r="AFX46" s="171"/>
      <c r="AFY46" s="171"/>
      <c r="AFZ46" s="171"/>
      <c r="AGA46" s="171"/>
      <c r="AGB46" s="171"/>
      <c r="AGC46" s="171"/>
      <c r="AGD46" s="172"/>
      <c r="AGE46" s="162"/>
      <c r="AGF46" s="171"/>
      <c r="AGG46" s="171"/>
      <c r="AGH46" s="171"/>
      <c r="AGI46" s="171"/>
      <c r="AGJ46" s="171"/>
      <c r="AGK46" s="171"/>
      <c r="AGL46" s="172"/>
      <c r="AGM46" s="162"/>
      <c r="AGN46" s="171"/>
      <c r="AGO46" s="171"/>
      <c r="AGP46" s="171"/>
      <c r="AGQ46" s="171"/>
      <c r="AGR46" s="171"/>
      <c r="AGS46" s="171"/>
      <c r="AGT46" s="172"/>
      <c r="AGU46" s="162"/>
      <c r="AGV46" s="171"/>
      <c r="AGW46" s="171"/>
      <c r="AGX46" s="171"/>
      <c r="AGY46" s="171"/>
      <c r="AGZ46" s="171"/>
      <c r="AHA46" s="171"/>
      <c r="AHB46" s="172"/>
      <c r="AHC46" s="162"/>
      <c r="AHD46" s="171"/>
      <c r="AHE46" s="171"/>
      <c r="AHF46" s="171"/>
      <c r="AHG46" s="171"/>
      <c r="AHH46" s="171"/>
      <c r="AHI46" s="171"/>
      <c r="AHJ46" s="172"/>
      <c r="AHK46" s="162"/>
      <c r="AHL46" s="171"/>
      <c r="AHM46" s="171"/>
      <c r="AHN46" s="171"/>
      <c r="AHO46" s="171"/>
      <c r="AHP46" s="171"/>
      <c r="AHQ46" s="171"/>
      <c r="AHR46" s="172"/>
      <c r="AHS46" s="162"/>
      <c r="AHT46" s="171"/>
      <c r="AHU46" s="171"/>
      <c r="AHV46" s="171"/>
      <c r="AHW46" s="171"/>
      <c r="AHX46" s="171"/>
      <c r="AHY46" s="171"/>
      <c r="AHZ46" s="172"/>
      <c r="AIA46" s="162"/>
      <c r="AIB46" s="171"/>
      <c r="AIC46" s="171"/>
      <c r="AID46" s="171"/>
      <c r="AIE46" s="171"/>
      <c r="AIF46" s="171"/>
      <c r="AIG46" s="171"/>
      <c r="AIH46" s="172"/>
      <c r="AII46" s="162"/>
      <c r="AIJ46" s="171"/>
      <c r="AIK46" s="171"/>
      <c r="AIL46" s="171"/>
      <c r="AIM46" s="171"/>
      <c r="AIN46" s="171"/>
      <c r="AIO46" s="171"/>
      <c r="AIP46" s="172"/>
      <c r="AIQ46" s="162"/>
      <c r="AIR46" s="171"/>
      <c r="AIS46" s="171"/>
      <c r="AIT46" s="171"/>
      <c r="AIU46" s="171"/>
      <c r="AIV46" s="171"/>
      <c r="AIW46" s="171"/>
      <c r="AIX46" s="172"/>
      <c r="AIY46" s="162"/>
      <c r="AIZ46" s="171"/>
      <c r="AJA46" s="171"/>
      <c r="AJB46" s="171"/>
      <c r="AJC46" s="171"/>
      <c r="AJD46" s="171"/>
      <c r="AJE46" s="171"/>
      <c r="AJF46" s="172"/>
      <c r="AJG46" s="162"/>
      <c r="AJH46" s="171"/>
      <c r="AJI46" s="171"/>
      <c r="AJJ46" s="171"/>
      <c r="AJK46" s="171"/>
      <c r="AJL46" s="171"/>
      <c r="AJM46" s="171"/>
      <c r="AJN46" s="172"/>
      <c r="AJO46" s="162"/>
      <c r="AJP46" s="171"/>
      <c r="AJQ46" s="171"/>
      <c r="AJR46" s="171"/>
      <c r="AJS46" s="171"/>
      <c r="AJT46" s="171"/>
      <c r="AJU46" s="171"/>
      <c r="AJV46" s="172"/>
      <c r="AJW46" s="162"/>
      <c r="AJX46" s="171"/>
      <c r="AJY46" s="171"/>
      <c r="AJZ46" s="171"/>
      <c r="AKA46" s="171"/>
      <c r="AKB46" s="171"/>
      <c r="AKC46" s="171"/>
      <c r="AKD46" s="172"/>
      <c r="AKE46" s="162"/>
      <c r="AKF46" s="171"/>
      <c r="AKG46" s="171"/>
      <c r="AKH46" s="171"/>
      <c r="AKI46" s="171"/>
      <c r="AKJ46" s="171"/>
      <c r="AKK46" s="171"/>
      <c r="AKL46" s="172"/>
      <c r="AKM46" s="162"/>
      <c r="AKN46" s="171"/>
      <c r="AKO46" s="171"/>
      <c r="AKP46" s="171"/>
      <c r="AKQ46" s="171"/>
      <c r="AKR46" s="171"/>
      <c r="AKS46" s="171"/>
      <c r="AKT46" s="172"/>
      <c r="AKU46" s="162"/>
      <c r="AKV46" s="171"/>
      <c r="AKW46" s="171"/>
      <c r="AKX46" s="171"/>
      <c r="AKY46" s="171"/>
      <c r="AKZ46" s="171"/>
      <c r="ALA46" s="171"/>
      <c r="ALB46" s="172"/>
      <c r="ALC46" s="162"/>
      <c r="ALD46" s="171"/>
      <c r="ALE46" s="171"/>
      <c r="ALF46" s="171"/>
      <c r="ALG46" s="171"/>
      <c r="ALH46" s="171"/>
      <c r="ALI46" s="171"/>
      <c r="ALJ46" s="172"/>
      <c r="ALK46" s="162"/>
      <c r="ALL46" s="171"/>
      <c r="ALM46" s="171"/>
      <c r="ALN46" s="171"/>
      <c r="ALO46" s="171"/>
      <c r="ALP46" s="171"/>
      <c r="ALQ46" s="171"/>
      <c r="ALR46" s="172"/>
      <c r="ALS46" s="162"/>
      <c r="ALT46" s="171"/>
      <c r="ALU46" s="171"/>
      <c r="ALV46" s="171"/>
      <c r="ALW46" s="171"/>
      <c r="ALX46" s="171"/>
      <c r="ALY46" s="171"/>
      <c r="ALZ46" s="172"/>
      <c r="AMA46" s="162"/>
      <c r="AMB46" s="171"/>
      <c r="AMC46" s="171"/>
      <c r="AMD46" s="171"/>
      <c r="AME46" s="171"/>
      <c r="AMF46" s="171"/>
      <c r="AMG46" s="171"/>
      <c r="AMH46" s="172"/>
      <c r="AMI46" s="162"/>
      <c r="AMJ46" s="171"/>
      <c r="AMK46" s="171"/>
      <c r="AML46" s="171"/>
      <c r="AMM46" s="171"/>
      <c r="AMN46" s="171"/>
      <c r="AMO46" s="171"/>
      <c r="AMP46" s="172"/>
      <c r="AMQ46" s="162"/>
      <c r="AMR46" s="171"/>
      <c r="AMS46" s="171"/>
      <c r="AMT46" s="171"/>
      <c r="AMU46" s="171"/>
      <c r="AMV46" s="171"/>
      <c r="AMW46" s="171"/>
      <c r="AMX46" s="172"/>
      <c r="AMY46" s="162"/>
      <c r="AMZ46" s="171"/>
      <c r="ANA46" s="171"/>
      <c r="ANB46" s="171"/>
      <c r="ANC46" s="171"/>
      <c r="AND46" s="171"/>
      <c r="ANE46" s="171"/>
      <c r="ANF46" s="172"/>
      <c r="ANG46" s="162"/>
      <c r="ANH46" s="171"/>
      <c r="ANI46" s="171"/>
      <c r="ANJ46" s="171"/>
      <c r="ANK46" s="171"/>
      <c r="ANL46" s="171"/>
      <c r="ANM46" s="171"/>
      <c r="ANN46" s="172"/>
      <c r="ANO46" s="162"/>
      <c r="ANP46" s="171"/>
      <c r="ANQ46" s="171"/>
      <c r="ANR46" s="171"/>
      <c r="ANS46" s="171"/>
      <c r="ANT46" s="171"/>
      <c r="ANU46" s="171"/>
      <c r="ANV46" s="172"/>
      <c r="ANW46" s="162"/>
      <c r="ANX46" s="171"/>
      <c r="ANY46" s="171"/>
      <c r="ANZ46" s="171"/>
      <c r="AOA46" s="171"/>
      <c r="AOB46" s="171"/>
      <c r="AOC46" s="171"/>
      <c r="AOD46" s="172"/>
      <c r="AOE46" s="162"/>
      <c r="AOF46" s="171"/>
      <c r="AOG46" s="171"/>
      <c r="AOH46" s="171"/>
      <c r="AOI46" s="171"/>
      <c r="AOJ46" s="171"/>
      <c r="AOK46" s="171"/>
      <c r="AOL46" s="172"/>
      <c r="AOM46" s="162"/>
      <c r="AON46" s="171"/>
      <c r="AOO46" s="171"/>
      <c r="AOP46" s="171"/>
      <c r="AOQ46" s="171"/>
      <c r="AOR46" s="171"/>
      <c r="AOS46" s="171"/>
      <c r="AOT46" s="172"/>
      <c r="AOU46" s="162"/>
      <c r="AOV46" s="171"/>
      <c r="AOW46" s="171"/>
      <c r="AOX46" s="171"/>
      <c r="AOY46" s="171"/>
      <c r="AOZ46" s="171"/>
      <c r="APA46" s="171"/>
      <c r="APB46" s="172"/>
      <c r="APC46" s="162"/>
      <c r="APD46" s="171"/>
      <c r="APE46" s="171"/>
      <c r="APF46" s="171"/>
      <c r="APG46" s="171"/>
      <c r="APH46" s="171"/>
      <c r="API46" s="171"/>
      <c r="APJ46" s="172"/>
      <c r="APK46" s="162"/>
      <c r="APL46" s="171"/>
      <c r="APM46" s="171"/>
      <c r="APN46" s="171"/>
      <c r="APO46" s="171"/>
      <c r="APP46" s="171"/>
      <c r="APQ46" s="171"/>
      <c r="APR46" s="172"/>
      <c r="APS46" s="162"/>
      <c r="APT46" s="171"/>
      <c r="APU46" s="171"/>
      <c r="APV46" s="171"/>
      <c r="APW46" s="171"/>
      <c r="APX46" s="171"/>
      <c r="APY46" s="171"/>
      <c r="APZ46" s="172"/>
      <c r="AQA46" s="162"/>
      <c r="AQB46" s="171"/>
      <c r="AQC46" s="171"/>
      <c r="AQD46" s="171"/>
      <c r="AQE46" s="171"/>
      <c r="AQF46" s="171"/>
      <c r="AQG46" s="171"/>
      <c r="AQH46" s="172"/>
      <c r="AQI46" s="162"/>
      <c r="AQJ46" s="171"/>
      <c r="AQK46" s="171"/>
      <c r="AQL46" s="171"/>
      <c r="AQM46" s="171"/>
      <c r="AQN46" s="171"/>
      <c r="AQO46" s="171"/>
      <c r="AQP46" s="172"/>
      <c r="AQQ46" s="162"/>
      <c r="AQR46" s="171"/>
      <c r="AQS46" s="171"/>
      <c r="AQT46" s="171"/>
      <c r="AQU46" s="171"/>
      <c r="AQV46" s="171"/>
      <c r="AQW46" s="171"/>
      <c r="AQX46" s="172"/>
      <c r="AQY46" s="162"/>
      <c r="AQZ46" s="171"/>
      <c r="ARA46" s="171"/>
      <c r="ARB46" s="171"/>
      <c r="ARC46" s="171"/>
      <c r="ARD46" s="171"/>
      <c r="ARE46" s="171"/>
      <c r="ARF46" s="172"/>
      <c r="ARG46" s="162"/>
      <c r="ARH46" s="171"/>
      <c r="ARI46" s="171"/>
      <c r="ARJ46" s="171"/>
      <c r="ARK46" s="171"/>
      <c r="ARL46" s="171"/>
      <c r="ARM46" s="171"/>
      <c r="ARN46" s="172"/>
      <c r="ARO46" s="162"/>
      <c r="ARP46" s="171"/>
      <c r="ARQ46" s="171"/>
      <c r="ARR46" s="171"/>
      <c r="ARS46" s="171"/>
      <c r="ART46" s="171"/>
      <c r="ARU46" s="171"/>
      <c r="ARV46" s="172"/>
      <c r="ARW46" s="162"/>
      <c r="ARX46" s="171"/>
      <c r="ARY46" s="171"/>
      <c r="ARZ46" s="171"/>
      <c r="ASA46" s="171"/>
      <c r="ASB46" s="171"/>
      <c r="ASC46" s="171"/>
      <c r="ASD46" s="172"/>
      <c r="ASE46" s="162"/>
      <c r="ASF46" s="171"/>
      <c r="ASG46" s="171"/>
      <c r="ASH46" s="171"/>
      <c r="ASI46" s="171"/>
      <c r="ASJ46" s="171"/>
      <c r="ASK46" s="171"/>
      <c r="ASL46" s="172"/>
      <c r="ASM46" s="162"/>
      <c r="ASN46" s="171"/>
      <c r="ASO46" s="171"/>
      <c r="ASP46" s="171"/>
      <c r="ASQ46" s="171"/>
      <c r="ASR46" s="171"/>
      <c r="ASS46" s="171"/>
      <c r="AST46" s="172"/>
      <c r="ASU46" s="162"/>
      <c r="ASV46" s="171"/>
      <c r="ASW46" s="171"/>
      <c r="ASX46" s="171"/>
      <c r="ASY46" s="171"/>
      <c r="ASZ46" s="171"/>
      <c r="ATA46" s="171"/>
      <c r="ATB46" s="172"/>
      <c r="ATC46" s="162"/>
      <c r="ATD46" s="171"/>
      <c r="ATE46" s="171"/>
      <c r="ATF46" s="171"/>
      <c r="ATG46" s="171"/>
      <c r="ATH46" s="171"/>
      <c r="ATI46" s="171"/>
      <c r="ATJ46" s="172"/>
      <c r="ATK46" s="162"/>
      <c r="ATL46" s="171"/>
      <c r="ATM46" s="171"/>
      <c r="ATN46" s="171"/>
      <c r="ATO46" s="171"/>
      <c r="ATP46" s="171"/>
      <c r="ATQ46" s="171"/>
      <c r="ATR46" s="172"/>
      <c r="ATS46" s="162"/>
      <c r="ATT46" s="171"/>
      <c r="ATU46" s="171"/>
      <c r="ATV46" s="171"/>
      <c r="ATW46" s="171"/>
      <c r="ATX46" s="171"/>
      <c r="ATY46" s="171"/>
      <c r="ATZ46" s="172"/>
      <c r="AUA46" s="162"/>
      <c r="AUB46" s="171"/>
      <c r="AUC46" s="171"/>
      <c r="AUD46" s="171"/>
      <c r="AUE46" s="171"/>
      <c r="AUF46" s="171"/>
      <c r="AUG46" s="171"/>
      <c r="AUH46" s="172"/>
      <c r="AUI46" s="162"/>
      <c r="AUJ46" s="171"/>
      <c r="AUK46" s="171"/>
      <c r="AUL46" s="171"/>
      <c r="AUM46" s="171"/>
      <c r="AUN46" s="171"/>
      <c r="AUO46" s="171"/>
      <c r="AUP46" s="172"/>
      <c r="AUQ46" s="162"/>
      <c r="AUR46" s="171"/>
      <c r="AUS46" s="171"/>
      <c r="AUT46" s="171"/>
      <c r="AUU46" s="171"/>
      <c r="AUV46" s="171"/>
      <c r="AUW46" s="171"/>
      <c r="AUX46" s="172"/>
      <c r="AUY46" s="162"/>
      <c r="AUZ46" s="171"/>
      <c r="AVA46" s="171"/>
      <c r="AVB46" s="171"/>
      <c r="AVC46" s="171"/>
      <c r="AVD46" s="171"/>
      <c r="AVE46" s="171"/>
      <c r="AVF46" s="172"/>
      <c r="AVG46" s="162"/>
      <c r="AVH46" s="171"/>
      <c r="AVI46" s="171"/>
      <c r="AVJ46" s="171"/>
      <c r="AVK46" s="171"/>
      <c r="AVL46" s="171"/>
      <c r="AVM46" s="171"/>
      <c r="AVN46" s="172"/>
      <c r="AVO46" s="162"/>
      <c r="AVP46" s="171"/>
      <c r="AVQ46" s="171"/>
      <c r="AVR46" s="171"/>
      <c r="AVS46" s="171"/>
      <c r="AVT46" s="171"/>
      <c r="AVU46" s="171"/>
      <c r="AVV46" s="172"/>
      <c r="AVW46" s="162"/>
      <c r="AVX46" s="171"/>
      <c r="AVY46" s="171"/>
      <c r="AVZ46" s="171"/>
      <c r="AWA46" s="171"/>
      <c r="AWB46" s="171"/>
      <c r="AWC46" s="171"/>
      <c r="AWD46" s="172"/>
      <c r="AWE46" s="162"/>
      <c r="AWF46" s="171"/>
      <c r="AWG46" s="171"/>
      <c r="AWH46" s="171"/>
      <c r="AWI46" s="171"/>
      <c r="AWJ46" s="171"/>
      <c r="AWK46" s="171"/>
      <c r="AWL46" s="172"/>
      <c r="AWM46" s="162"/>
      <c r="AWN46" s="171"/>
      <c r="AWO46" s="171"/>
      <c r="AWP46" s="171"/>
      <c r="AWQ46" s="171"/>
      <c r="AWR46" s="171"/>
      <c r="AWS46" s="171"/>
      <c r="AWT46" s="172"/>
      <c r="AWU46" s="162"/>
      <c r="AWV46" s="171"/>
      <c r="AWW46" s="171"/>
      <c r="AWX46" s="171"/>
      <c r="AWY46" s="171"/>
      <c r="AWZ46" s="171"/>
      <c r="AXA46" s="171"/>
      <c r="AXB46" s="172"/>
      <c r="AXC46" s="162"/>
      <c r="AXD46" s="171"/>
      <c r="AXE46" s="171"/>
      <c r="AXF46" s="171"/>
      <c r="AXG46" s="171"/>
      <c r="AXH46" s="171"/>
      <c r="AXI46" s="171"/>
      <c r="AXJ46" s="172"/>
      <c r="AXK46" s="162"/>
      <c r="AXL46" s="171"/>
      <c r="AXM46" s="171"/>
      <c r="AXN46" s="171"/>
      <c r="AXO46" s="171"/>
      <c r="AXP46" s="171"/>
      <c r="AXQ46" s="171"/>
      <c r="AXR46" s="172"/>
      <c r="AXS46" s="162"/>
      <c r="AXT46" s="171"/>
      <c r="AXU46" s="171"/>
      <c r="AXV46" s="171"/>
      <c r="AXW46" s="171"/>
      <c r="AXX46" s="171"/>
      <c r="AXY46" s="171"/>
      <c r="AXZ46" s="172"/>
      <c r="AYA46" s="162"/>
      <c r="AYB46" s="171"/>
      <c r="AYC46" s="171"/>
      <c r="AYD46" s="171"/>
      <c r="AYE46" s="171"/>
      <c r="AYF46" s="171"/>
      <c r="AYG46" s="171"/>
      <c r="AYH46" s="172"/>
      <c r="AYI46" s="162"/>
      <c r="AYJ46" s="171"/>
      <c r="AYK46" s="171"/>
      <c r="AYL46" s="171"/>
      <c r="AYM46" s="171"/>
      <c r="AYN46" s="171"/>
      <c r="AYO46" s="171"/>
      <c r="AYP46" s="172"/>
      <c r="AYQ46" s="162"/>
      <c r="AYR46" s="171"/>
      <c r="AYS46" s="171"/>
      <c r="AYT46" s="171"/>
      <c r="AYU46" s="171"/>
      <c r="AYV46" s="171"/>
      <c r="AYW46" s="171"/>
      <c r="AYX46" s="172"/>
      <c r="AYY46" s="162"/>
      <c r="AYZ46" s="171"/>
      <c r="AZA46" s="171"/>
      <c r="AZB46" s="171"/>
      <c r="AZC46" s="171"/>
      <c r="AZD46" s="171"/>
      <c r="AZE46" s="171"/>
      <c r="AZF46" s="172"/>
      <c r="AZG46" s="162"/>
      <c r="AZH46" s="171"/>
      <c r="AZI46" s="171"/>
      <c r="AZJ46" s="171"/>
      <c r="AZK46" s="171"/>
      <c r="AZL46" s="171"/>
      <c r="AZM46" s="171"/>
      <c r="AZN46" s="172"/>
      <c r="AZO46" s="162"/>
      <c r="AZP46" s="171"/>
      <c r="AZQ46" s="171"/>
      <c r="AZR46" s="171"/>
      <c r="AZS46" s="171"/>
      <c r="AZT46" s="171"/>
      <c r="AZU46" s="171"/>
      <c r="AZV46" s="172"/>
      <c r="AZW46" s="162"/>
      <c r="AZX46" s="171"/>
      <c r="AZY46" s="171"/>
      <c r="AZZ46" s="171"/>
      <c r="BAA46" s="171"/>
      <c r="BAB46" s="171"/>
      <c r="BAC46" s="171"/>
      <c r="BAD46" s="172"/>
      <c r="BAE46" s="162"/>
      <c r="BAF46" s="171"/>
      <c r="BAG46" s="171"/>
      <c r="BAH46" s="171"/>
      <c r="BAI46" s="171"/>
      <c r="BAJ46" s="171"/>
      <c r="BAK46" s="171"/>
      <c r="BAL46" s="172"/>
      <c r="BAM46" s="162"/>
      <c r="BAN46" s="171"/>
      <c r="BAO46" s="171"/>
      <c r="BAP46" s="171"/>
      <c r="BAQ46" s="171"/>
      <c r="BAR46" s="171"/>
      <c r="BAS46" s="171"/>
      <c r="BAT46" s="172"/>
      <c r="BAU46" s="162"/>
      <c r="BAV46" s="171"/>
      <c r="BAW46" s="171"/>
      <c r="BAX46" s="171"/>
      <c r="BAY46" s="171"/>
      <c r="BAZ46" s="171"/>
      <c r="BBA46" s="171"/>
      <c r="BBB46" s="172"/>
      <c r="BBC46" s="162"/>
      <c r="BBD46" s="171"/>
      <c r="BBE46" s="171"/>
      <c r="BBF46" s="171"/>
      <c r="BBG46" s="171"/>
      <c r="BBH46" s="171"/>
      <c r="BBI46" s="171"/>
      <c r="BBJ46" s="172"/>
      <c r="BBK46" s="162"/>
      <c r="BBL46" s="171"/>
      <c r="BBM46" s="171"/>
      <c r="BBN46" s="171"/>
      <c r="BBO46" s="171"/>
      <c r="BBP46" s="171"/>
      <c r="BBQ46" s="171"/>
      <c r="BBR46" s="172"/>
      <c r="BBS46" s="162"/>
      <c r="BBT46" s="171"/>
      <c r="BBU46" s="171"/>
      <c r="BBV46" s="171"/>
      <c r="BBW46" s="171"/>
      <c r="BBX46" s="171"/>
      <c r="BBY46" s="171"/>
      <c r="BBZ46" s="172"/>
      <c r="BCA46" s="162"/>
      <c r="BCB46" s="171"/>
      <c r="BCC46" s="171"/>
      <c r="BCD46" s="171"/>
      <c r="BCE46" s="171"/>
      <c r="BCF46" s="171"/>
      <c r="BCG46" s="171"/>
      <c r="BCH46" s="172"/>
      <c r="BCI46" s="162"/>
      <c r="BCJ46" s="171"/>
      <c r="BCK46" s="171"/>
      <c r="BCL46" s="171"/>
      <c r="BCM46" s="171"/>
      <c r="BCN46" s="171"/>
      <c r="BCO46" s="171"/>
      <c r="BCP46" s="172"/>
      <c r="BCQ46" s="162"/>
      <c r="BCR46" s="171"/>
      <c r="BCS46" s="171"/>
      <c r="BCT46" s="171"/>
      <c r="BCU46" s="171"/>
      <c r="BCV46" s="171"/>
      <c r="BCW46" s="171"/>
      <c r="BCX46" s="172"/>
      <c r="BCY46" s="162"/>
      <c r="BCZ46" s="171"/>
      <c r="BDA46" s="171"/>
      <c r="BDB46" s="171"/>
      <c r="BDC46" s="171"/>
      <c r="BDD46" s="171"/>
      <c r="BDE46" s="171"/>
      <c r="BDF46" s="172"/>
      <c r="BDG46" s="162"/>
      <c r="BDH46" s="171"/>
      <c r="BDI46" s="171"/>
      <c r="BDJ46" s="171"/>
      <c r="BDK46" s="171"/>
      <c r="BDL46" s="171"/>
      <c r="BDM46" s="171"/>
      <c r="BDN46" s="172"/>
      <c r="BDO46" s="162"/>
      <c r="BDP46" s="171"/>
      <c r="BDQ46" s="171"/>
      <c r="BDR46" s="171"/>
      <c r="BDS46" s="171"/>
      <c r="BDT46" s="171"/>
      <c r="BDU46" s="171"/>
      <c r="BDV46" s="172"/>
      <c r="BDW46" s="162"/>
      <c r="BDX46" s="171"/>
      <c r="BDY46" s="171"/>
      <c r="BDZ46" s="171"/>
      <c r="BEA46" s="171"/>
      <c r="BEB46" s="171"/>
      <c r="BEC46" s="171"/>
      <c r="BED46" s="172"/>
      <c r="BEE46" s="162"/>
      <c r="BEF46" s="171"/>
      <c r="BEG46" s="171"/>
      <c r="BEH46" s="171"/>
      <c r="BEI46" s="171"/>
      <c r="BEJ46" s="171"/>
      <c r="BEK46" s="171"/>
      <c r="BEL46" s="172"/>
      <c r="BEM46" s="162"/>
      <c r="BEN46" s="171"/>
      <c r="BEO46" s="171"/>
      <c r="BEP46" s="171"/>
      <c r="BEQ46" s="171"/>
      <c r="BER46" s="171"/>
      <c r="BES46" s="171"/>
      <c r="BET46" s="172"/>
      <c r="BEU46" s="162"/>
      <c r="BEV46" s="171"/>
      <c r="BEW46" s="171"/>
      <c r="BEX46" s="171"/>
      <c r="BEY46" s="171"/>
      <c r="BEZ46" s="171"/>
      <c r="BFA46" s="171"/>
      <c r="BFB46" s="172"/>
      <c r="BFC46" s="162"/>
      <c r="BFD46" s="171"/>
      <c r="BFE46" s="171"/>
      <c r="BFF46" s="171"/>
      <c r="BFG46" s="171"/>
      <c r="BFH46" s="171"/>
      <c r="BFI46" s="171"/>
      <c r="BFJ46" s="172"/>
      <c r="BFK46" s="162"/>
      <c r="BFL46" s="171"/>
      <c r="BFM46" s="171"/>
      <c r="BFN46" s="171"/>
      <c r="BFO46" s="171"/>
      <c r="BFP46" s="171"/>
      <c r="BFQ46" s="171"/>
      <c r="BFR46" s="172"/>
      <c r="BFS46" s="162"/>
      <c r="BFT46" s="171"/>
      <c r="BFU46" s="171"/>
      <c r="BFV46" s="171"/>
      <c r="BFW46" s="171"/>
      <c r="BFX46" s="171"/>
      <c r="BFY46" s="171"/>
      <c r="BFZ46" s="172"/>
      <c r="BGA46" s="162"/>
      <c r="BGB46" s="171"/>
      <c r="BGC46" s="171"/>
      <c r="BGD46" s="171"/>
      <c r="BGE46" s="171"/>
      <c r="BGF46" s="171"/>
      <c r="BGG46" s="171"/>
      <c r="BGH46" s="172"/>
      <c r="BGI46" s="162"/>
      <c r="BGJ46" s="171"/>
      <c r="BGK46" s="171"/>
      <c r="BGL46" s="171"/>
      <c r="BGM46" s="171"/>
      <c r="BGN46" s="171"/>
      <c r="BGO46" s="171"/>
      <c r="BGP46" s="172"/>
      <c r="BGQ46" s="162"/>
      <c r="BGR46" s="171"/>
      <c r="BGS46" s="171"/>
      <c r="BGT46" s="171"/>
      <c r="BGU46" s="171"/>
      <c r="BGV46" s="171"/>
      <c r="BGW46" s="171"/>
      <c r="BGX46" s="172"/>
      <c r="BGY46" s="162"/>
      <c r="BGZ46" s="171"/>
      <c r="BHA46" s="171"/>
      <c r="BHB46" s="171"/>
      <c r="BHC46" s="171"/>
      <c r="BHD46" s="171"/>
      <c r="BHE46" s="171"/>
      <c r="BHF46" s="172"/>
      <c r="BHG46" s="162"/>
      <c r="BHH46" s="171"/>
      <c r="BHI46" s="171"/>
      <c r="BHJ46" s="171"/>
      <c r="BHK46" s="171"/>
      <c r="BHL46" s="171"/>
      <c r="BHM46" s="171"/>
      <c r="BHN46" s="172"/>
      <c r="BHO46" s="162"/>
      <c r="BHP46" s="171"/>
      <c r="BHQ46" s="171"/>
      <c r="BHR46" s="171"/>
      <c r="BHS46" s="171"/>
      <c r="BHT46" s="171"/>
      <c r="BHU46" s="171"/>
      <c r="BHV46" s="172"/>
      <c r="BHW46" s="162"/>
      <c r="BHX46" s="171"/>
      <c r="BHY46" s="171"/>
      <c r="BHZ46" s="171"/>
      <c r="BIA46" s="171"/>
      <c r="BIB46" s="171"/>
      <c r="BIC46" s="171"/>
      <c r="BID46" s="172"/>
      <c r="BIE46" s="162"/>
      <c r="BIF46" s="171"/>
      <c r="BIG46" s="171"/>
      <c r="BIH46" s="171"/>
      <c r="BII46" s="171"/>
      <c r="BIJ46" s="171"/>
      <c r="BIK46" s="171"/>
      <c r="BIL46" s="172"/>
      <c r="BIM46" s="162"/>
      <c r="BIN46" s="171"/>
      <c r="BIO46" s="171"/>
      <c r="BIP46" s="171"/>
      <c r="BIQ46" s="171"/>
      <c r="BIR46" s="171"/>
      <c r="BIS46" s="171"/>
      <c r="BIT46" s="172"/>
      <c r="BIU46" s="162"/>
      <c r="BIV46" s="171"/>
      <c r="BIW46" s="171"/>
      <c r="BIX46" s="171"/>
      <c r="BIY46" s="171"/>
      <c r="BIZ46" s="171"/>
      <c r="BJA46" s="171"/>
      <c r="BJB46" s="172"/>
      <c r="BJC46" s="162"/>
      <c r="BJD46" s="171"/>
      <c r="BJE46" s="171"/>
      <c r="BJF46" s="171"/>
      <c r="BJG46" s="171"/>
      <c r="BJH46" s="171"/>
      <c r="BJI46" s="171"/>
      <c r="BJJ46" s="172"/>
      <c r="BJK46" s="162"/>
      <c r="BJL46" s="171"/>
      <c r="BJM46" s="171"/>
      <c r="BJN46" s="171"/>
      <c r="BJO46" s="171"/>
      <c r="BJP46" s="171"/>
      <c r="BJQ46" s="171"/>
      <c r="BJR46" s="172"/>
      <c r="BJS46" s="162"/>
      <c r="BJT46" s="171"/>
      <c r="BJU46" s="171"/>
      <c r="BJV46" s="171"/>
      <c r="BJW46" s="171"/>
      <c r="BJX46" s="171"/>
      <c r="BJY46" s="171"/>
      <c r="BJZ46" s="172"/>
      <c r="BKA46" s="162"/>
      <c r="BKB46" s="171"/>
      <c r="BKC46" s="171"/>
      <c r="BKD46" s="171"/>
      <c r="BKE46" s="171"/>
      <c r="BKF46" s="171"/>
      <c r="BKG46" s="171"/>
      <c r="BKH46" s="172"/>
      <c r="BKI46" s="162"/>
      <c r="BKJ46" s="171"/>
      <c r="BKK46" s="171"/>
      <c r="BKL46" s="171"/>
      <c r="BKM46" s="171"/>
      <c r="BKN46" s="171"/>
      <c r="BKO46" s="171"/>
      <c r="BKP46" s="172"/>
      <c r="BKQ46" s="162"/>
      <c r="BKR46" s="171"/>
      <c r="BKS46" s="171"/>
      <c r="BKT46" s="171"/>
      <c r="BKU46" s="171"/>
      <c r="BKV46" s="171"/>
      <c r="BKW46" s="171"/>
      <c r="BKX46" s="172"/>
      <c r="BKY46" s="162"/>
      <c r="BKZ46" s="171"/>
      <c r="BLA46" s="171"/>
      <c r="BLB46" s="171"/>
      <c r="BLC46" s="171"/>
      <c r="BLD46" s="171"/>
      <c r="BLE46" s="171"/>
      <c r="BLF46" s="172"/>
      <c r="BLG46" s="162"/>
      <c r="BLH46" s="171"/>
      <c r="BLI46" s="171"/>
      <c r="BLJ46" s="171"/>
      <c r="BLK46" s="171"/>
      <c r="BLL46" s="171"/>
      <c r="BLM46" s="171"/>
      <c r="BLN46" s="172"/>
      <c r="BLO46" s="162"/>
      <c r="BLP46" s="171"/>
      <c r="BLQ46" s="171"/>
      <c r="BLR46" s="171"/>
      <c r="BLS46" s="171"/>
      <c r="BLT46" s="171"/>
      <c r="BLU46" s="171"/>
      <c r="BLV46" s="172"/>
      <c r="BLW46" s="162"/>
      <c r="BLX46" s="171"/>
      <c r="BLY46" s="171"/>
      <c r="BLZ46" s="171"/>
      <c r="BMA46" s="171"/>
      <c r="BMB46" s="171"/>
      <c r="BMC46" s="171"/>
      <c r="BMD46" s="172"/>
      <c r="BME46" s="162"/>
      <c r="BMF46" s="171"/>
      <c r="BMG46" s="171"/>
      <c r="BMH46" s="171"/>
      <c r="BMI46" s="171"/>
      <c r="BMJ46" s="171"/>
      <c r="BMK46" s="171"/>
      <c r="BML46" s="172"/>
      <c r="BMM46" s="162"/>
      <c r="BMN46" s="171"/>
      <c r="BMO46" s="171"/>
      <c r="BMP46" s="171"/>
      <c r="BMQ46" s="171"/>
      <c r="BMR46" s="171"/>
      <c r="BMS46" s="171"/>
      <c r="BMT46" s="172"/>
      <c r="BMU46" s="162"/>
      <c r="BMV46" s="171"/>
      <c r="BMW46" s="171"/>
      <c r="BMX46" s="171"/>
      <c r="BMY46" s="171"/>
      <c r="BMZ46" s="171"/>
      <c r="BNA46" s="171"/>
      <c r="BNB46" s="172"/>
      <c r="BNC46" s="162"/>
      <c r="BND46" s="171"/>
      <c r="BNE46" s="171"/>
      <c r="BNF46" s="171"/>
      <c r="BNG46" s="171"/>
      <c r="BNH46" s="171"/>
      <c r="BNI46" s="171"/>
      <c r="BNJ46" s="172"/>
      <c r="BNK46" s="162"/>
      <c r="BNL46" s="171"/>
      <c r="BNM46" s="171"/>
      <c r="BNN46" s="171"/>
      <c r="BNO46" s="171"/>
      <c r="BNP46" s="171"/>
      <c r="BNQ46" s="171"/>
      <c r="BNR46" s="172"/>
      <c r="BNS46" s="162"/>
      <c r="BNT46" s="171"/>
      <c r="BNU46" s="171"/>
      <c r="BNV46" s="171"/>
      <c r="BNW46" s="171"/>
      <c r="BNX46" s="171"/>
      <c r="BNY46" s="171"/>
      <c r="BNZ46" s="172"/>
      <c r="BOA46" s="162"/>
      <c r="BOB46" s="171"/>
      <c r="BOC46" s="171"/>
      <c r="BOD46" s="171"/>
      <c r="BOE46" s="171"/>
      <c r="BOF46" s="171"/>
      <c r="BOG46" s="171"/>
      <c r="BOH46" s="172"/>
      <c r="BOI46" s="162"/>
      <c r="BOJ46" s="171"/>
      <c r="BOK46" s="171"/>
      <c r="BOL46" s="171"/>
      <c r="BOM46" s="171"/>
      <c r="BON46" s="171"/>
      <c r="BOO46" s="171"/>
      <c r="BOP46" s="172"/>
      <c r="BOQ46" s="162"/>
      <c r="BOR46" s="171"/>
      <c r="BOS46" s="171"/>
      <c r="BOT46" s="171"/>
      <c r="BOU46" s="171"/>
      <c r="BOV46" s="171"/>
      <c r="BOW46" s="171"/>
      <c r="BOX46" s="172"/>
      <c r="BOY46" s="162"/>
      <c r="BOZ46" s="171"/>
      <c r="BPA46" s="171"/>
      <c r="BPB46" s="171"/>
      <c r="BPC46" s="171"/>
      <c r="BPD46" s="171"/>
      <c r="BPE46" s="171"/>
      <c r="BPF46" s="172"/>
      <c r="BPG46" s="162"/>
      <c r="BPH46" s="171"/>
      <c r="BPI46" s="171"/>
      <c r="BPJ46" s="171"/>
      <c r="BPK46" s="171"/>
      <c r="BPL46" s="171"/>
      <c r="BPM46" s="171"/>
      <c r="BPN46" s="172"/>
      <c r="BPO46" s="162"/>
      <c r="BPP46" s="171"/>
      <c r="BPQ46" s="171"/>
      <c r="BPR46" s="171"/>
      <c r="BPS46" s="171"/>
      <c r="BPT46" s="171"/>
      <c r="BPU46" s="171"/>
      <c r="BPV46" s="172"/>
      <c r="BPW46" s="162"/>
      <c r="BPX46" s="171"/>
      <c r="BPY46" s="171"/>
      <c r="BPZ46" s="171"/>
      <c r="BQA46" s="171"/>
      <c r="BQB46" s="171"/>
      <c r="BQC46" s="171"/>
      <c r="BQD46" s="172"/>
      <c r="BQE46" s="162"/>
      <c r="BQF46" s="171"/>
      <c r="BQG46" s="171"/>
      <c r="BQH46" s="171"/>
      <c r="BQI46" s="171"/>
      <c r="BQJ46" s="171"/>
      <c r="BQK46" s="171"/>
      <c r="BQL46" s="172"/>
      <c r="BQM46" s="162"/>
      <c r="BQN46" s="171"/>
      <c r="BQO46" s="171"/>
      <c r="BQP46" s="171"/>
      <c r="BQQ46" s="171"/>
      <c r="BQR46" s="171"/>
      <c r="BQS46" s="171"/>
      <c r="BQT46" s="172"/>
      <c r="BQU46" s="162"/>
      <c r="BQV46" s="171"/>
      <c r="BQW46" s="171"/>
      <c r="BQX46" s="171"/>
      <c r="BQY46" s="171"/>
      <c r="BQZ46" s="171"/>
      <c r="BRA46" s="171"/>
      <c r="BRB46" s="172"/>
      <c r="BRC46" s="162"/>
      <c r="BRD46" s="171"/>
      <c r="BRE46" s="171"/>
      <c r="BRF46" s="171"/>
      <c r="BRG46" s="171"/>
      <c r="BRH46" s="171"/>
      <c r="BRI46" s="171"/>
      <c r="BRJ46" s="172"/>
      <c r="BRK46" s="162"/>
      <c r="BRL46" s="171"/>
      <c r="BRM46" s="171"/>
      <c r="BRN46" s="171"/>
      <c r="BRO46" s="171"/>
      <c r="BRP46" s="171"/>
      <c r="BRQ46" s="171"/>
      <c r="BRR46" s="172"/>
      <c r="BRS46" s="162"/>
      <c r="BRT46" s="171"/>
      <c r="BRU46" s="171"/>
      <c r="BRV46" s="171"/>
      <c r="BRW46" s="171"/>
      <c r="BRX46" s="171"/>
      <c r="BRY46" s="171"/>
      <c r="BRZ46" s="172"/>
      <c r="BSA46" s="162"/>
      <c r="BSB46" s="171"/>
      <c r="BSC46" s="171"/>
      <c r="BSD46" s="171"/>
      <c r="BSE46" s="171"/>
      <c r="BSF46" s="171"/>
      <c r="BSG46" s="171"/>
      <c r="BSH46" s="172"/>
      <c r="BSI46" s="162"/>
      <c r="BSJ46" s="171"/>
      <c r="BSK46" s="171"/>
      <c r="BSL46" s="171"/>
      <c r="BSM46" s="171"/>
      <c r="BSN46" s="171"/>
      <c r="BSO46" s="171"/>
      <c r="BSP46" s="172"/>
      <c r="BSQ46" s="162"/>
      <c r="BSR46" s="171"/>
      <c r="BSS46" s="171"/>
      <c r="BST46" s="171"/>
      <c r="BSU46" s="171"/>
      <c r="BSV46" s="171"/>
      <c r="BSW46" s="171"/>
      <c r="BSX46" s="172"/>
      <c r="BSY46" s="162"/>
      <c r="BSZ46" s="171"/>
      <c r="BTA46" s="171"/>
      <c r="BTB46" s="171"/>
      <c r="BTC46" s="171"/>
      <c r="BTD46" s="171"/>
      <c r="BTE46" s="171"/>
      <c r="BTF46" s="172"/>
      <c r="BTG46" s="162"/>
      <c r="BTH46" s="171"/>
      <c r="BTI46" s="171"/>
      <c r="BTJ46" s="171"/>
      <c r="BTK46" s="171"/>
      <c r="BTL46" s="171"/>
      <c r="BTM46" s="171"/>
      <c r="BTN46" s="172"/>
      <c r="BTO46" s="162"/>
      <c r="BTP46" s="171"/>
      <c r="BTQ46" s="171"/>
      <c r="BTR46" s="171"/>
      <c r="BTS46" s="171"/>
      <c r="BTT46" s="171"/>
      <c r="BTU46" s="171"/>
      <c r="BTV46" s="172"/>
      <c r="BTW46" s="162"/>
      <c r="BTX46" s="171"/>
      <c r="BTY46" s="171"/>
      <c r="BTZ46" s="171"/>
      <c r="BUA46" s="171"/>
      <c r="BUB46" s="171"/>
      <c r="BUC46" s="171"/>
      <c r="BUD46" s="172"/>
      <c r="BUE46" s="162"/>
      <c r="BUF46" s="171"/>
      <c r="BUG46" s="171"/>
      <c r="BUH46" s="171"/>
      <c r="BUI46" s="171"/>
      <c r="BUJ46" s="171"/>
      <c r="BUK46" s="171"/>
      <c r="BUL46" s="172"/>
      <c r="BUM46" s="162"/>
      <c r="BUN46" s="171"/>
      <c r="BUO46" s="171"/>
      <c r="BUP46" s="171"/>
      <c r="BUQ46" s="171"/>
      <c r="BUR46" s="171"/>
      <c r="BUS46" s="171"/>
      <c r="BUT46" s="172"/>
      <c r="BUU46" s="162"/>
      <c r="BUV46" s="171"/>
      <c r="BUW46" s="171"/>
      <c r="BUX46" s="171"/>
      <c r="BUY46" s="171"/>
      <c r="BUZ46" s="171"/>
      <c r="BVA46" s="171"/>
      <c r="BVB46" s="172"/>
      <c r="BVC46" s="162"/>
      <c r="BVD46" s="171"/>
      <c r="BVE46" s="171"/>
      <c r="BVF46" s="171"/>
      <c r="BVG46" s="171"/>
      <c r="BVH46" s="171"/>
      <c r="BVI46" s="171"/>
      <c r="BVJ46" s="172"/>
      <c r="BVK46" s="162"/>
      <c r="BVL46" s="171"/>
      <c r="BVM46" s="171"/>
      <c r="BVN46" s="171"/>
      <c r="BVO46" s="171"/>
      <c r="BVP46" s="171"/>
      <c r="BVQ46" s="171"/>
      <c r="BVR46" s="172"/>
      <c r="BVS46" s="162"/>
      <c r="BVT46" s="171"/>
      <c r="BVU46" s="171"/>
      <c r="BVV46" s="171"/>
      <c r="BVW46" s="171"/>
      <c r="BVX46" s="171"/>
      <c r="BVY46" s="171"/>
      <c r="BVZ46" s="172"/>
      <c r="BWA46" s="162"/>
      <c r="BWB46" s="171"/>
      <c r="BWC46" s="171"/>
      <c r="BWD46" s="171"/>
      <c r="BWE46" s="171"/>
      <c r="BWF46" s="171"/>
      <c r="BWG46" s="171"/>
      <c r="BWH46" s="172"/>
      <c r="BWI46" s="162"/>
      <c r="BWJ46" s="171"/>
      <c r="BWK46" s="171"/>
      <c r="BWL46" s="171"/>
      <c r="BWM46" s="171"/>
      <c r="BWN46" s="171"/>
      <c r="BWO46" s="171"/>
      <c r="BWP46" s="172"/>
      <c r="BWQ46" s="162"/>
      <c r="BWR46" s="171"/>
      <c r="BWS46" s="171"/>
      <c r="BWT46" s="171"/>
      <c r="BWU46" s="171"/>
      <c r="BWV46" s="171"/>
      <c r="BWW46" s="171"/>
      <c r="BWX46" s="172"/>
      <c r="BWY46" s="162"/>
      <c r="BWZ46" s="171"/>
      <c r="BXA46" s="171"/>
      <c r="BXB46" s="171"/>
      <c r="BXC46" s="171"/>
      <c r="BXD46" s="171"/>
      <c r="BXE46" s="171"/>
      <c r="BXF46" s="172"/>
      <c r="BXG46" s="162"/>
      <c r="BXH46" s="171"/>
      <c r="BXI46" s="171"/>
      <c r="BXJ46" s="171"/>
      <c r="BXK46" s="171"/>
      <c r="BXL46" s="171"/>
      <c r="BXM46" s="171"/>
      <c r="BXN46" s="172"/>
      <c r="BXO46" s="162"/>
      <c r="BXP46" s="171"/>
      <c r="BXQ46" s="171"/>
      <c r="BXR46" s="171"/>
      <c r="BXS46" s="171"/>
      <c r="BXT46" s="171"/>
      <c r="BXU46" s="171"/>
      <c r="BXV46" s="172"/>
      <c r="BXW46" s="162"/>
      <c r="BXX46" s="171"/>
      <c r="BXY46" s="171"/>
      <c r="BXZ46" s="171"/>
      <c r="BYA46" s="171"/>
      <c r="BYB46" s="171"/>
      <c r="BYC46" s="171"/>
      <c r="BYD46" s="172"/>
      <c r="BYE46" s="162"/>
      <c r="BYF46" s="171"/>
      <c r="BYG46" s="171"/>
      <c r="BYH46" s="171"/>
      <c r="BYI46" s="171"/>
      <c r="BYJ46" s="171"/>
      <c r="BYK46" s="171"/>
      <c r="BYL46" s="172"/>
      <c r="BYM46" s="162"/>
      <c r="BYN46" s="171"/>
      <c r="BYO46" s="171"/>
      <c r="BYP46" s="171"/>
      <c r="BYQ46" s="171"/>
      <c r="BYR46" s="171"/>
      <c r="BYS46" s="171"/>
      <c r="BYT46" s="172"/>
      <c r="BYU46" s="162"/>
      <c r="BYV46" s="171"/>
      <c r="BYW46" s="171"/>
      <c r="BYX46" s="171"/>
      <c r="BYY46" s="171"/>
      <c r="BYZ46" s="171"/>
      <c r="BZA46" s="171"/>
      <c r="BZB46" s="172"/>
      <c r="BZC46" s="162"/>
      <c r="BZD46" s="171"/>
      <c r="BZE46" s="171"/>
      <c r="BZF46" s="171"/>
      <c r="BZG46" s="171"/>
      <c r="BZH46" s="171"/>
      <c r="BZI46" s="171"/>
      <c r="BZJ46" s="172"/>
      <c r="BZK46" s="162"/>
      <c r="BZL46" s="171"/>
      <c r="BZM46" s="171"/>
      <c r="BZN46" s="171"/>
      <c r="BZO46" s="171"/>
      <c r="BZP46" s="171"/>
      <c r="BZQ46" s="171"/>
      <c r="BZR46" s="172"/>
      <c r="BZS46" s="162"/>
      <c r="BZT46" s="171"/>
      <c r="BZU46" s="171"/>
      <c r="BZV46" s="171"/>
      <c r="BZW46" s="171"/>
      <c r="BZX46" s="171"/>
      <c r="BZY46" s="171"/>
      <c r="BZZ46" s="172"/>
      <c r="CAA46" s="162"/>
      <c r="CAB46" s="171"/>
      <c r="CAC46" s="171"/>
      <c r="CAD46" s="171"/>
      <c r="CAE46" s="171"/>
      <c r="CAF46" s="171"/>
      <c r="CAG46" s="171"/>
      <c r="CAH46" s="172"/>
      <c r="CAI46" s="162"/>
      <c r="CAJ46" s="171"/>
      <c r="CAK46" s="171"/>
      <c r="CAL46" s="171"/>
      <c r="CAM46" s="171"/>
      <c r="CAN46" s="171"/>
      <c r="CAO46" s="171"/>
      <c r="CAP46" s="172"/>
      <c r="CAQ46" s="162"/>
      <c r="CAR46" s="171"/>
      <c r="CAS46" s="171"/>
      <c r="CAT46" s="171"/>
      <c r="CAU46" s="171"/>
      <c r="CAV46" s="171"/>
      <c r="CAW46" s="171"/>
      <c r="CAX46" s="172"/>
      <c r="CAY46" s="162"/>
      <c r="CAZ46" s="171"/>
      <c r="CBA46" s="171"/>
      <c r="CBB46" s="171"/>
      <c r="CBC46" s="171"/>
      <c r="CBD46" s="171"/>
      <c r="CBE46" s="171"/>
      <c r="CBF46" s="172"/>
      <c r="CBG46" s="162"/>
      <c r="CBH46" s="171"/>
      <c r="CBI46" s="171"/>
      <c r="CBJ46" s="171"/>
      <c r="CBK46" s="171"/>
      <c r="CBL46" s="171"/>
      <c r="CBM46" s="171"/>
      <c r="CBN46" s="172"/>
      <c r="CBO46" s="162"/>
      <c r="CBP46" s="171"/>
      <c r="CBQ46" s="171"/>
      <c r="CBR46" s="171"/>
      <c r="CBS46" s="171"/>
      <c r="CBT46" s="171"/>
      <c r="CBU46" s="171"/>
      <c r="CBV46" s="172"/>
      <c r="CBW46" s="162"/>
      <c r="CBX46" s="171"/>
      <c r="CBY46" s="171"/>
      <c r="CBZ46" s="171"/>
      <c r="CCA46" s="171"/>
      <c r="CCB46" s="171"/>
      <c r="CCC46" s="171"/>
      <c r="CCD46" s="172"/>
      <c r="CCE46" s="162"/>
      <c r="CCF46" s="171"/>
      <c r="CCG46" s="171"/>
      <c r="CCH46" s="171"/>
      <c r="CCI46" s="171"/>
      <c r="CCJ46" s="171"/>
      <c r="CCK46" s="171"/>
      <c r="CCL46" s="172"/>
      <c r="CCM46" s="162"/>
      <c r="CCN46" s="171"/>
      <c r="CCO46" s="171"/>
      <c r="CCP46" s="171"/>
      <c r="CCQ46" s="171"/>
      <c r="CCR46" s="171"/>
      <c r="CCS46" s="171"/>
      <c r="CCT46" s="172"/>
      <c r="CCU46" s="162"/>
      <c r="CCV46" s="171"/>
      <c r="CCW46" s="171"/>
      <c r="CCX46" s="171"/>
      <c r="CCY46" s="171"/>
      <c r="CCZ46" s="171"/>
      <c r="CDA46" s="171"/>
      <c r="CDB46" s="172"/>
      <c r="CDC46" s="162"/>
      <c r="CDD46" s="171"/>
      <c r="CDE46" s="171"/>
      <c r="CDF46" s="171"/>
      <c r="CDG46" s="171"/>
      <c r="CDH46" s="171"/>
      <c r="CDI46" s="171"/>
      <c r="CDJ46" s="172"/>
      <c r="CDK46" s="162"/>
      <c r="CDL46" s="171"/>
      <c r="CDM46" s="171"/>
      <c r="CDN46" s="171"/>
      <c r="CDO46" s="171"/>
      <c r="CDP46" s="171"/>
      <c r="CDQ46" s="171"/>
      <c r="CDR46" s="172"/>
      <c r="CDS46" s="162"/>
      <c r="CDT46" s="171"/>
      <c r="CDU46" s="171"/>
      <c r="CDV46" s="171"/>
      <c r="CDW46" s="171"/>
      <c r="CDX46" s="171"/>
      <c r="CDY46" s="171"/>
      <c r="CDZ46" s="172"/>
      <c r="CEA46" s="162"/>
      <c r="CEB46" s="171"/>
      <c r="CEC46" s="171"/>
      <c r="CED46" s="171"/>
      <c r="CEE46" s="171"/>
      <c r="CEF46" s="171"/>
      <c r="CEG46" s="171"/>
      <c r="CEH46" s="172"/>
      <c r="CEI46" s="162"/>
      <c r="CEJ46" s="171"/>
      <c r="CEK46" s="171"/>
      <c r="CEL46" s="171"/>
      <c r="CEM46" s="171"/>
      <c r="CEN46" s="171"/>
      <c r="CEO46" s="171"/>
      <c r="CEP46" s="172"/>
      <c r="CEQ46" s="162"/>
      <c r="CER46" s="171"/>
      <c r="CES46" s="171"/>
      <c r="CET46" s="171"/>
      <c r="CEU46" s="171"/>
      <c r="CEV46" s="171"/>
      <c r="CEW46" s="171"/>
      <c r="CEX46" s="172"/>
      <c r="CEY46" s="162"/>
      <c r="CEZ46" s="171"/>
      <c r="CFA46" s="171"/>
      <c r="CFB46" s="171"/>
      <c r="CFC46" s="171"/>
      <c r="CFD46" s="171"/>
      <c r="CFE46" s="171"/>
      <c r="CFF46" s="172"/>
      <c r="CFG46" s="162"/>
      <c r="CFH46" s="171"/>
      <c r="CFI46" s="171"/>
      <c r="CFJ46" s="171"/>
      <c r="CFK46" s="171"/>
      <c r="CFL46" s="171"/>
      <c r="CFM46" s="171"/>
      <c r="CFN46" s="172"/>
      <c r="CFO46" s="162"/>
      <c r="CFP46" s="171"/>
      <c r="CFQ46" s="171"/>
      <c r="CFR46" s="171"/>
      <c r="CFS46" s="171"/>
      <c r="CFT46" s="171"/>
      <c r="CFU46" s="171"/>
      <c r="CFV46" s="172"/>
      <c r="CFW46" s="162"/>
      <c r="CFX46" s="171"/>
      <c r="CFY46" s="171"/>
      <c r="CFZ46" s="171"/>
      <c r="CGA46" s="171"/>
      <c r="CGB46" s="171"/>
      <c r="CGC46" s="171"/>
      <c r="CGD46" s="172"/>
      <c r="CGE46" s="162"/>
      <c r="CGF46" s="171"/>
      <c r="CGG46" s="171"/>
      <c r="CGH46" s="171"/>
      <c r="CGI46" s="171"/>
      <c r="CGJ46" s="171"/>
      <c r="CGK46" s="171"/>
      <c r="CGL46" s="172"/>
      <c r="CGM46" s="162"/>
      <c r="CGN46" s="171"/>
      <c r="CGO46" s="171"/>
      <c r="CGP46" s="171"/>
      <c r="CGQ46" s="171"/>
      <c r="CGR46" s="171"/>
      <c r="CGS46" s="171"/>
      <c r="CGT46" s="172"/>
      <c r="CGU46" s="162"/>
      <c r="CGV46" s="171"/>
      <c r="CGW46" s="171"/>
      <c r="CGX46" s="171"/>
      <c r="CGY46" s="171"/>
      <c r="CGZ46" s="171"/>
      <c r="CHA46" s="171"/>
      <c r="CHB46" s="172"/>
      <c r="CHC46" s="162"/>
      <c r="CHD46" s="171"/>
      <c r="CHE46" s="171"/>
      <c r="CHF46" s="171"/>
      <c r="CHG46" s="171"/>
      <c r="CHH46" s="171"/>
      <c r="CHI46" s="171"/>
      <c r="CHJ46" s="172"/>
      <c r="CHK46" s="162"/>
      <c r="CHL46" s="171"/>
      <c r="CHM46" s="171"/>
      <c r="CHN46" s="171"/>
      <c r="CHO46" s="171"/>
      <c r="CHP46" s="171"/>
      <c r="CHQ46" s="171"/>
      <c r="CHR46" s="172"/>
      <c r="CHS46" s="162"/>
      <c r="CHT46" s="171"/>
      <c r="CHU46" s="171"/>
      <c r="CHV46" s="171"/>
      <c r="CHW46" s="171"/>
      <c r="CHX46" s="171"/>
      <c r="CHY46" s="171"/>
      <c r="CHZ46" s="172"/>
      <c r="CIA46" s="162"/>
      <c r="CIB46" s="171"/>
      <c r="CIC46" s="171"/>
      <c r="CID46" s="171"/>
      <c r="CIE46" s="171"/>
      <c r="CIF46" s="171"/>
      <c r="CIG46" s="171"/>
      <c r="CIH46" s="172"/>
      <c r="CII46" s="162"/>
      <c r="CIJ46" s="171"/>
      <c r="CIK46" s="171"/>
      <c r="CIL46" s="171"/>
      <c r="CIM46" s="171"/>
      <c r="CIN46" s="171"/>
      <c r="CIO46" s="171"/>
      <c r="CIP46" s="172"/>
      <c r="CIQ46" s="162"/>
      <c r="CIR46" s="171"/>
      <c r="CIS46" s="171"/>
      <c r="CIT46" s="171"/>
      <c r="CIU46" s="171"/>
      <c r="CIV46" s="171"/>
      <c r="CIW46" s="171"/>
      <c r="CIX46" s="172"/>
      <c r="CIY46" s="162"/>
      <c r="CIZ46" s="171"/>
      <c r="CJA46" s="171"/>
      <c r="CJB46" s="171"/>
      <c r="CJC46" s="171"/>
      <c r="CJD46" s="171"/>
      <c r="CJE46" s="171"/>
      <c r="CJF46" s="172"/>
      <c r="CJG46" s="162"/>
      <c r="CJH46" s="171"/>
      <c r="CJI46" s="171"/>
      <c r="CJJ46" s="171"/>
      <c r="CJK46" s="171"/>
      <c r="CJL46" s="171"/>
      <c r="CJM46" s="171"/>
      <c r="CJN46" s="172"/>
      <c r="CJO46" s="162"/>
      <c r="CJP46" s="171"/>
      <c r="CJQ46" s="171"/>
      <c r="CJR46" s="171"/>
      <c r="CJS46" s="171"/>
      <c r="CJT46" s="171"/>
      <c r="CJU46" s="171"/>
      <c r="CJV46" s="172"/>
      <c r="CJW46" s="162"/>
      <c r="CJX46" s="171"/>
      <c r="CJY46" s="171"/>
      <c r="CJZ46" s="171"/>
      <c r="CKA46" s="171"/>
      <c r="CKB46" s="171"/>
      <c r="CKC46" s="171"/>
      <c r="CKD46" s="172"/>
      <c r="CKE46" s="162"/>
      <c r="CKF46" s="171"/>
      <c r="CKG46" s="171"/>
      <c r="CKH46" s="171"/>
      <c r="CKI46" s="171"/>
      <c r="CKJ46" s="171"/>
      <c r="CKK46" s="171"/>
      <c r="CKL46" s="172"/>
      <c r="CKM46" s="162"/>
      <c r="CKN46" s="171"/>
      <c r="CKO46" s="171"/>
      <c r="CKP46" s="171"/>
      <c r="CKQ46" s="171"/>
      <c r="CKR46" s="171"/>
      <c r="CKS46" s="171"/>
      <c r="CKT46" s="172"/>
      <c r="CKU46" s="162"/>
      <c r="CKV46" s="171"/>
      <c r="CKW46" s="171"/>
      <c r="CKX46" s="171"/>
      <c r="CKY46" s="171"/>
      <c r="CKZ46" s="171"/>
      <c r="CLA46" s="171"/>
      <c r="CLB46" s="172"/>
      <c r="CLC46" s="162"/>
      <c r="CLD46" s="171"/>
      <c r="CLE46" s="171"/>
      <c r="CLF46" s="171"/>
      <c r="CLG46" s="171"/>
      <c r="CLH46" s="171"/>
      <c r="CLI46" s="171"/>
      <c r="CLJ46" s="172"/>
      <c r="CLK46" s="162"/>
      <c r="CLL46" s="171"/>
      <c r="CLM46" s="171"/>
      <c r="CLN46" s="171"/>
      <c r="CLO46" s="171"/>
      <c r="CLP46" s="171"/>
      <c r="CLQ46" s="171"/>
      <c r="CLR46" s="172"/>
      <c r="CLS46" s="162"/>
      <c r="CLT46" s="171"/>
      <c r="CLU46" s="171"/>
      <c r="CLV46" s="171"/>
      <c r="CLW46" s="171"/>
      <c r="CLX46" s="171"/>
      <c r="CLY46" s="171"/>
      <c r="CLZ46" s="172"/>
      <c r="CMA46" s="162"/>
      <c r="CMB46" s="171"/>
      <c r="CMC46" s="171"/>
      <c r="CMD46" s="171"/>
      <c r="CME46" s="171"/>
      <c r="CMF46" s="171"/>
      <c r="CMG46" s="171"/>
      <c r="CMH46" s="172"/>
      <c r="CMI46" s="162"/>
      <c r="CMJ46" s="171"/>
      <c r="CMK46" s="171"/>
      <c r="CML46" s="171"/>
      <c r="CMM46" s="171"/>
      <c r="CMN46" s="171"/>
      <c r="CMO46" s="171"/>
      <c r="CMP46" s="172"/>
      <c r="CMQ46" s="162"/>
      <c r="CMR46" s="171"/>
      <c r="CMS46" s="171"/>
      <c r="CMT46" s="171"/>
      <c r="CMU46" s="171"/>
      <c r="CMV46" s="171"/>
      <c r="CMW46" s="171"/>
      <c r="CMX46" s="172"/>
      <c r="CMY46" s="162"/>
      <c r="CMZ46" s="171"/>
      <c r="CNA46" s="171"/>
      <c r="CNB46" s="171"/>
      <c r="CNC46" s="171"/>
      <c r="CND46" s="171"/>
      <c r="CNE46" s="171"/>
      <c r="CNF46" s="172"/>
      <c r="CNG46" s="162"/>
      <c r="CNH46" s="171"/>
      <c r="CNI46" s="171"/>
      <c r="CNJ46" s="171"/>
      <c r="CNK46" s="171"/>
      <c r="CNL46" s="171"/>
      <c r="CNM46" s="171"/>
      <c r="CNN46" s="172"/>
      <c r="CNO46" s="162"/>
      <c r="CNP46" s="171"/>
      <c r="CNQ46" s="171"/>
      <c r="CNR46" s="171"/>
      <c r="CNS46" s="171"/>
      <c r="CNT46" s="171"/>
      <c r="CNU46" s="171"/>
      <c r="CNV46" s="172"/>
      <c r="CNW46" s="162"/>
      <c r="CNX46" s="171"/>
      <c r="CNY46" s="171"/>
      <c r="CNZ46" s="171"/>
      <c r="COA46" s="171"/>
      <c r="COB46" s="171"/>
      <c r="COC46" s="171"/>
      <c r="COD46" s="172"/>
      <c r="COE46" s="162"/>
      <c r="COF46" s="171"/>
      <c r="COG46" s="171"/>
      <c r="COH46" s="171"/>
      <c r="COI46" s="171"/>
      <c r="COJ46" s="171"/>
      <c r="COK46" s="171"/>
      <c r="COL46" s="172"/>
      <c r="COM46" s="162"/>
      <c r="CON46" s="171"/>
      <c r="COO46" s="171"/>
      <c r="COP46" s="171"/>
      <c r="COQ46" s="171"/>
      <c r="COR46" s="171"/>
      <c r="COS46" s="171"/>
      <c r="COT46" s="172"/>
      <c r="COU46" s="162"/>
      <c r="COV46" s="171"/>
      <c r="COW46" s="171"/>
      <c r="COX46" s="171"/>
      <c r="COY46" s="171"/>
      <c r="COZ46" s="171"/>
      <c r="CPA46" s="171"/>
      <c r="CPB46" s="172"/>
      <c r="CPC46" s="162"/>
      <c r="CPD46" s="171"/>
      <c r="CPE46" s="171"/>
      <c r="CPF46" s="171"/>
      <c r="CPG46" s="171"/>
      <c r="CPH46" s="171"/>
      <c r="CPI46" s="171"/>
      <c r="CPJ46" s="172"/>
      <c r="CPK46" s="162"/>
      <c r="CPL46" s="171"/>
      <c r="CPM46" s="171"/>
      <c r="CPN46" s="171"/>
      <c r="CPO46" s="171"/>
      <c r="CPP46" s="171"/>
      <c r="CPQ46" s="171"/>
      <c r="CPR46" s="172"/>
      <c r="CPS46" s="162"/>
      <c r="CPT46" s="171"/>
      <c r="CPU46" s="171"/>
      <c r="CPV46" s="171"/>
      <c r="CPW46" s="171"/>
      <c r="CPX46" s="171"/>
      <c r="CPY46" s="171"/>
      <c r="CPZ46" s="172"/>
      <c r="CQA46" s="162"/>
      <c r="CQB46" s="171"/>
      <c r="CQC46" s="171"/>
      <c r="CQD46" s="171"/>
      <c r="CQE46" s="171"/>
      <c r="CQF46" s="171"/>
      <c r="CQG46" s="171"/>
      <c r="CQH46" s="172"/>
      <c r="CQI46" s="162"/>
      <c r="CQJ46" s="171"/>
      <c r="CQK46" s="171"/>
      <c r="CQL46" s="171"/>
      <c r="CQM46" s="171"/>
      <c r="CQN46" s="171"/>
      <c r="CQO46" s="171"/>
      <c r="CQP46" s="172"/>
      <c r="CQQ46" s="162"/>
      <c r="CQR46" s="171"/>
      <c r="CQS46" s="171"/>
      <c r="CQT46" s="171"/>
      <c r="CQU46" s="171"/>
      <c r="CQV46" s="171"/>
      <c r="CQW46" s="171"/>
      <c r="CQX46" s="172"/>
      <c r="CQY46" s="162"/>
      <c r="CQZ46" s="171"/>
      <c r="CRA46" s="171"/>
      <c r="CRB46" s="171"/>
      <c r="CRC46" s="171"/>
      <c r="CRD46" s="171"/>
      <c r="CRE46" s="171"/>
      <c r="CRF46" s="172"/>
      <c r="CRG46" s="162"/>
      <c r="CRH46" s="171"/>
      <c r="CRI46" s="171"/>
      <c r="CRJ46" s="171"/>
      <c r="CRK46" s="171"/>
      <c r="CRL46" s="171"/>
      <c r="CRM46" s="171"/>
      <c r="CRN46" s="172"/>
      <c r="CRO46" s="162"/>
      <c r="CRP46" s="171"/>
      <c r="CRQ46" s="171"/>
      <c r="CRR46" s="171"/>
      <c r="CRS46" s="171"/>
      <c r="CRT46" s="171"/>
      <c r="CRU46" s="171"/>
      <c r="CRV46" s="172"/>
      <c r="CRW46" s="162"/>
      <c r="CRX46" s="171"/>
      <c r="CRY46" s="171"/>
      <c r="CRZ46" s="171"/>
      <c r="CSA46" s="171"/>
      <c r="CSB46" s="171"/>
      <c r="CSC46" s="171"/>
      <c r="CSD46" s="172"/>
      <c r="CSE46" s="162"/>
      <c r="CSF46" s="171"/>
      <c r="CSG46" s="171"/>
      <c r="CSH46" s="171"/>
      <c r="CSI46" s="171"/>
      <c r="CSJ46" s="171"/>
      <c r="CSK46" s="171"/>
      <c r="CSL46" s="172"/>
      <c r="CSM46" s="162"/>
      <c r="CSN46" s="171"/>
      <c r="CSO46" s="171"/>
      <c r="CSP46" s="171"/>
      <c r="CSQ46" s="171"/>
      <c r="CSR46" s="171"/>
      <c r="CSS46" s="171"/>
      <c r="CST46" s="172"/>
      <c r="CSU46" s="162"/>
      <c r="CSV46" s="171"/>
      <c r="CSW46" s="171"/>
      <c r="CSX46" s="171"/>
      <c r="CSY46" s="171"/>
      <c r="CSZ46" s="171"/>
      <c r="CTA46" s="171"/>
      <c r="CTB46" s="172"/>
      <c r="CTC46" s="162"/>
      <c r="CTD46" s="171"/>
      <c r="CTE46" s="171"/>
      <c r="CTF46" s="171"/>
      <c r="CTG46" s="171"/>
      <c r="CTH46" s="171"/>
      <c r="CTI46" s="171"/>
      <c r="CTJ46" s="172"/>
      <c r="CTK46" s="162"/>
      <c r="CTL46" s="171"/>
      <c r="CTM46" s="171"/>
      <c r="CTN46" s="171"/>
      <c r="CTO46" s="171"/>
      <c r="CTP46" s="171"/>
      <c r="CTQ46" s="171"/>
      <c r="CTR46" s="172"/>
      <c r="CTS46" s="162"/>
      <c r="CTT46" s="171"/>
      <c r="CTU46" s="171"/>
      <c r="CTV46" s="171"/>
      <c r="CTW46" s="171"/>
      <c r="CTX46" s="171"/>
      <c r="CTY46" s="171"/>
      <c r="CTZ46" s="172"/>
      <c r="CUA46" s="162"/>
      <c r="CUB46" s="171"/>
      <c r="CUC46" s="171"/>
      <c r="CUD46" s="171"/>
      <c r="CUE46" s="171"/>
      <c r="CUF46" s="171"/>
      <c r="CUG46" s="171"/>
      <c r="CUH46" s="172"/>
      <c r="CUI46" s="162"/>
      <c r="CUJ46" s="171"/>
      <c r="CUK46" s="171"/>
      <c r="CUL46" s="171"/>
      <c r="CUM46" s="171"/>
      <c r="CUN46" s="171"/>
      <c r="CUO46" s="171"/>
      <c r="CUP46" s="172"/>
      <c r="CUQ46" s="162"/>
      <c r="CUR46" s="171"/>
      <c r="CUS46" s="171"/>
      <c r="CUT46" s="171"/>
      <c r="CUU46" s="171"/>
      <c r="CUV46" s="171"/>
      <c r="CUW46" s="171"/>
      <c r="CUX46" s="172"/>
      <c r="CUY46" s="162"/>
      <c r="CUZ46" s="171"/>
      <c r="CVA46" s="171"/>
      <c r="CVB46" s="171"/>
      <c r="CVC46" s="171"/>
      <c r="CVD46" s="171"/>
      <c r="CVE46" s="171"/>
      <c r="CVF46" s="172"/>
      <c r="CVG46" s="162"/>
      <c r="CVH46" s="171"/>
      <c r="CVI46" s="171"/>
      <c r="CVJ46" s="171"/>
      <c r="CVK46" s="171"/>
      <c r="CVL46" s="171"/>
      <c r="CVM46" s="171"/>
      <c r="CVN46" s="172"/>
      <c r="CVO46" s="162"/>
      <c r="CVP46" s="171"/>
      <c r="CVQ46" s="171"/>
      <c r="CVR46" s="171"/>
      <c r="CVS46" s="171"/>
      <c r="CVT46" s="171"/>
      <c r="CVU46" s="171"/>
      <c r="CVV46" s="172"/>
      <c r="CVW46" s="162"/>
      <c r="CVX46" s="171"/>
      <c r="CVY46" s="171"/>
      <c r="CVZ46" s="171"/>
      <c r="CWA46" s="171"/>
      <c r="CWB46" s="171"/>
      <c r="CWC46" s="171"/>
      <c r="CWD46" s="172"/>
      <c r="CWE46" s="162"/>
      <c r="CWF46" s="171"/>
      <c r="CWG46" s="171"/>
      <c r="CWH46" s="171"/>
      <c r="CWI46" s="171"/>
      <c r="CWJ46" s="171"/>
      <c r="CWK46" s="171"/>
      <c r="CWL46" s="172"/>
      <c r="CWM46" s="162"/>
      <c r="CWN46" s="171"/>
      <c r="CWO46" s="171"/>
      <c r="CWP46" s="171"/>
      <c r="CWQ46" s="171"/>
      <c r="CWR46" s="171"/>
      <c r="CWS46" s="171"/>
      <c r="CWT46" s="172"/>
      <c r="CWU46" s="162"/>
      <c r="CWV46" s="171"/>
      <c r="CWW46" s="171"/>
      <c r="CWX46" s="171"/>
      <c r="CWY46" s="171"/>
      <c r="CWZ46" s="171"/>
      <c r="CXA46" s="171"/>
      <c r="CXB46" s="172"/>
      <c r="CXC46" s="162"/>
      <c r="CXD46" s="171"/>
      <c r="CXE46" s="171"/>
      <c r="CXF46" s="171"/>
      <c r="CXG46" s="171"/>
      <c r="CXH46" s="171"/>
      <c r="CXI46" s="171"/>
      <c r="CXJ46" s="172"/>
      <c r="CXK46" s="162"/>
      <c r="CXL46" s="171"/>
      <c r="CXM46" s="171"/>
      <c r="CXN46" s="171"/>
      <c r="CXO46" s="171"/>
      <c r="CXP46" s="171"/>
      <c r="CXQ46" s="171"/>
      <c r="CXR46" s="172"/>
      <c r="CXS46" s="162"/>
      <c r="CXT46" s="171"/>
      <c r="CXU46" s="171"/>
      <c r="CXV46" s="171"/>
      <c r="CXW46" s="171"/>
      <c r="CXX46" s="171"/>
      <c r="CXY46" s="171"/>
      <c r="CXZ46" s="172"/>
      <c r="CYA46" s="162"/>
      <c r="CYB46" s="171"/>
      <c r="CYC46" s="171"/>
      <c r="CYD46" s="171"/>
      <c r="CYE46" s="171"/>
      <c r="CYF46" s="171"/>
      <c r="CYG46" s="171"/>
      <c r="CYH46" s="172"/>
      <c r="CYI46" s="162"/>
      <c r="CYJ46" s="171"/>
      <c r="CYK46" s="171"/>
      <c r="CYL46" s="171"/>
      <c r="CYM46" s="171"/>
      <c r="CYN46" s="171"/>
      <c r="CYO46" s="171"/>
      <c r="CYP46" s="172"/>
      <c r="CYQ46" s="162"/>
      <c r="CYR46" s="171"/>
      <c r="CYS46" s="171"/>
      <c r="CYT46" s="171"/>
      <c r="CYU46" s="171"/>
      <c r="CYV46" s="171"/>
      <c r="CYW46" s="171"/>
      <c r="CYX46" s="172"/>
      <c r="CYY46" s="162"/>
      <c r="CYZ46" s="171"/>
      <c r="CZA46" s="171"/>
      <c r="CZB46" s="171"/>
      <c r="CZC46" s="171"/>
      <c r="CZD46" s="171"/>
      <c r="CZE46" s="171"/>
      <c r="CZF46" s="172"/>
      <c r="CZG46" s="162"/>
      <c r="CZH46" s="171"/>
      <c r="CZI46" s="171"/>
      <c r="CZJ46" s="171"/>
      <c r="CZK46" s="171"/>
      <c r="CZL46" s="171"/>
      <c r="CZM46" s="171"/>
      <c r="CZN46" s="172"/>
      <c r="CZO46" s="162"/>
      <c r="CZP46" s="171"/>
      <c r="CZQ46" s="171"/>
      <c r="CZR46" s="171"/>
      <c r="CZS46" s="171"/>
      <c r="CZT46" s="171"/>
      <c r="CZU46" s="171"/>
      <c r="CZV46" s="172"/>
      <c r="CZW46" s="162"/>
      <c r="CZX46" s="171"/>
      <c r="CZY46" s="171"/>
      <c r="CZZ46" s="171"/>
      <c r="DAA46" s="171"/>
      <c r="DAB46" s="171"/>
      <c r="DAC46" s="171"/>
      <c r="DAD46" s="172"/>
      <c r="DAE46" s="162"/>
      <c r="DAF46" s="171"/>
      <c r="DAG46" s="171"/>
      <c r="DAH46" s="171"/>
      <c r="DAI46" s="171"/>
      <c r="DAJ46" s="171"/>
      <c r="DAK46" s="171"/>
      <c r="DAL46" s="172"/>
      <c r="DAM46" s="162"/>
      <c r="DAN46" s="171"/>
      <c r="DAO46" s="171"/>
      <c r="DAP46" s="171"/>
      <c r="DAQ46" s="171"/>
      <c r="DAR46" s="171"/>
      <c r="DAS46" s="171"/>
      <c r="DAT46" s="172"/>
      <c r="DAU46" s="162"/>
      <c r="DAV46" s="171"/>
      <c r="DAW46" s="171"/>
      <c r="DAX46" s="171"/>
      <c r="DAY46" s="171"/>
      <c r="DAZ46" s="171"/>
      <c r="DBA46" s="171"/>
      <c r="DBB46" s="172"/>
      <c r="DBC46" s="162"/>
      <c r="DBD46" s="171"/>
      <c r="DBE46" s="171"/>
      <c r="DBF46" s="171"/>
      <c r="DBG46" s="171"/>
      <c r="DBH46" s="171"/>
      <c r="DBI46" s="171"/>
      <c r="DBJ46" s="172"/>
      <c r="DBK46" s="162"/>
      <c r="DBL46" s="171"/>
      <c r="DBM46" s="171"/>
      <c r="DBN46" s="171"/>
      <c r="DBO46" s="171"/>
      <c r="DBP46" s="171"/>
      <c r="DBQ46" s="171"/>
      <c r="DBR46" s="172"/>
      <c r="DBS46" s="162"/>
      <c r="DBT46" s="171"/>
      <c r="DBU46" s="171"/>
      <c r="DBV46" s="171"/>
      <c r="DBW46" s="171"/>
      <c r="DBX46" s="171"/>
      <c r="DBY46" s="171"/>
      <c r="DBZ46" s="172"/>
      <c r="DCA46" s="162"/>
      <c r="DCB46" s="171"/>
      <c r="DCC46" s="171"/>
      <c r="DCD46" s="171"/>
      <c r="DCE46" s="171"/>
      <c r="DCF46" s="171"/>
      <c r="DCG46" s="171"/>
      <c r="DCH46" s="172"/>
      <c r="DCI46" s="162"/>
      <c r="DCJ46" s="171"/>
      <c r="DCK46" s="171"/>
      <c r="DCL46" s="171"/>
      <c r="DCM46" s="171"/>
      <c r="DCN46" s="171"/>
      <c r="DCO46" s="171"/>
      <c r="DCP46" s="172"/>
      <c r="DCQ46" s="162"/>
      <c r="DCR46" s="171"/>
      <c r="DCS46" s="171"/>
      <c r="DCT46" s="171"/>
      <c r="DCU46" s="171"/>
      <c r="DCV46" s="171"/>
      <c r="DCW46" s="171"/>
      <c r="DCX46" s="172"/>
      <c r="DCY46" s="162"/>
      <c r="DCZ46" s="171"/>
      <c r="DDA46" s="171"/>
      <c r="DDB46" s="171"/>
      <c r="DDC46" s="171"/>
      <c r="DDD46" s="171"/>
      <c r="DDE46" s="171"/>
      <c r="DDF46" s="172"/>
      <c r="DDG46" s="162"/>
      <c r="DDH46" s="171"/>
      <c r="DDI46" s="171"/>
      <c r="DDJ46" s="171"/>
      <c r="DDK46" s="171"/>
      <c r="DDL46" s="171"/>
      <c r="DDM46" s="171"/>
      <c r="DDN46" s="172"/>
      <c r="DDO46" s="162"/>
      <c r="DDP46" s="171"/>
      <c r="DDQ46" s="171"/>
      <c r="DDR46" s="171"/>
      <c r="DDS46" s="171"/>
      <c r="DDT46" s="171"/>
      <c r="DDU46" s="171"/>
      <c r="DDV46" s="172"/>
      <c r="DDW46" s="162"/>
      <c r="DDX46" s="171"/>
      <c r="DDY46" s="171"/>
      <c r="DDZ46" s="171"/>
      <c r="DEA46" s="171"/>
      <c r="DEB46" s="171"/>
      <c r="DEC46" s="171"/>
      <c r="DED46" s="172"/>
      <c r="DEE46" s="162"/>
      <c r="DEF46" s="171"/>
      <c r="DEG46" s="171"/>
      <c r="DEH46" s="171"/>
      <c r="DEI46" s="171"/>
      <c r="DEJ46" s="171"/>
      <c r="DEK46" s="171"/>
      <c r="DEL46" s="172"/>
      <c r="DEM46" s="162"/>
      <c r="DEN46" s="171"/>
      <c r="DEO46" s="171"/>
      <c r="DEP46" s="171"/>
      <c r="DEQ46" s="171"/>
      <c r="DER46" s="171"/>
      <c r="DES46" s="171"/>
      <c r="DET46" s="172"/>
      <c r="DEU46" s="162"/>
      <c r="DEV46" s="171"/>
      <c r="DEW46" s="171"/>
      <c r="DEX46" s="171"/>
      <c r="DEY46" s="171"/>
      <c r="DEZ46" s="171"/>
      <c r="DFA46" s="171"/>
      <c r="DFB46" s="172"/>
      <c r="DFC46" s="162"/>
      <c r="DFD46" s="171"/>
      <c r="DFE46" s="171"/>
      <c r="DFF46" s="171"/>
      <c r="DFG46" s="171"/>
      <c r="DFH46" s="171"/>
      <c r="DFI46" s="171"/>
      <c r="DFJ46" s="172"/>
      <c r="DFK46" s="162"/>
      <c r="DFL46" s="171"/>
      <c r="DFM46" s="171"/>
      <c r="DFN46" s="171"/>
      <c r="DFO46" s="171"/>
      <c r="DFP46" s="171"/>
      <c r="DFQ46" s="171"/>
      <c r="DFR46" s="172"/>
      <c r="DFS46" s="162"/>
      <c r="DFT46" s="171"/>
      <c r="DFU46" s="171"/>
      <c r="DFV46" s="171"/>
      <c r="DFW46" s="171"/>
      <c r="DFX46" s="171"/>
      <c r="DFY46" s="171"/>
      <c r="DFZ46" s="172"/>
      <c r="DGA46" s="162"/>
      <c r="DGB46" s="171"/>
      <c r="DGC46" s="171"/>
      <c r="DGD46" s="171"/>
      <c r="DGE46" s="171"/>
      <c r="DGF46" s="171"/>
      <c r="DGG46" s="171"/>
      <c r="DGH46" s="172"/>
      <c r="DGI46" s="162"/>
      <c r="DGJ46" s="171"/>
      <c r="DGK46" s="171"/>
      <c r="DGL46" s="171"/>
      <c r="DGM46" s="171"/>
      <c r="DGN46" s="171"/>
      <c r="DGO46" s="171"/>
      <c r="DGP46" s="172"/>
      <c r="DGQ46" s="162"/>
      <c r="DGR46" s="171"/>
      <c r="DGS46" s="171"/>
      <c r="DGT46" s="171"/>
      <c r="DGU46" s="171"/>
      <c r="DGV46" s="171"/>
      <c r="DGW46" s="171"/>
      <c r="DGX46" s="172"/>
      <c r="DGY46" s="162"/>
      <c r="DGZ46" s="171"/>
      <c r="DHA46" s="171"/>
      <c r="DHB46" s="171"/>
      <c r="DHC46" s="171"/>
      <c r="DHD46" s="171"/>
      <c r="DHE46" s="171"/>
      <c r="DHF46" s="172"/>
      <c r="DHG46" s="162"/>
      <c r="DHH46" s="171"/>
      <c r="DHI46" s="171"/>
      <c r="DHJ46" s="171"/>
      <c r="DHK46" s="171"/>
      <c r="DHL46" s="171"/>
      <c r="DHM46" s="171"/>
      <c r="DHN46" s="172"/>
      <c r="DHO46" s="162"/>
      <c r="DHP46" s="171"/>
      <c r="DHQ46" s="171"/>
      <c r="DHR46" s="171"/>
      <c r="DHS46" s="171"/>
      <c r="DHT46" s="171"/>
      <c r="DHU46" s="171"/>
      <c r="DHV46" s="172"/>
      <c r="DHW46" s="162"/>
      <c r="DHX46" s="171"/>
      <c r="DHY46" s="171"/>
      <c r="DHZ46" s="171"/>
      <c r="DIA46" s="171"/>
      <c r="DIB46" s="171"/>
      <c r="DIC46" s="171"/>
      <c r="DID46" s="172"/>
      <c r="DIE46" s="162"/>
      <c r="DIF46" s="171"/>
      <c r="DIG46" s="171"/>
      <c r="DIH46" s="171"/>
      <c r="DII46" s="171"/>
      <c r="DIJ46" s="171"/>
      <c r="DIK46" s="171"/>
      <c r="DIL46" s="172"/>
      <c r="DIM46" s="162"/>
      <c r="DIN46" s="171"/>
      <c r="DIO46" s="171"/>
      <c r="DIP46" s="171"/>
      <c r="DIQ46" s="171"/>
      <c r="DIR46" s="171"/>
      <c r="DIS46" s="171"/>
      <c r="DIT46" s="172"/>
      <c r="DIU46" s="162"/>
      <c r="DIV46" s="171"/>
      <c r="DIW46" s="171"/>
      <c r="DIX46" s="171"/>
      <c r="DIY46" s="171"/>
      <c r="DIZ46" s="171"/>
      <c r="DJA46" s="171"/>
      <c r="DJB46" s="172"/>
      <c r="DJC46" s="162"/>
      <c r="DJD46" s="171"/>
      <c r="DJE46" s="171"/>
      <c r="DJF46" s="171"/>
      <c r="DJG46" s="171"/>
      <c r="DJH46" s="171"/>
      <c r="DJI46" s="171"/>
      <c r="DJJ46" s="172"/>
      <c r="DJK46" s="162"/>
      <c r="DJL46" s="171"/>
      <c r="DJM46" s="171"/>
      <c r="DJN46" s="171"/>
      <c r="DJO46" s="171"/>
      <c r="DJP46" s="171"/>
      <c r="DJQ46" s="171"/>
      <c r="DJR46" s="172"/>
      <c r="DJS46" s="162"/>
      <c r="DJT46" s="171"/>
      <c r="DJU46" s="171"/>
      <c r="DJV46" s="171"/>
      <c r="DJW46" s="171"/>
      <c r="DJX46" s="171"/>
      <c r="DJY46" s="171"/>
      <c r="DJZ46" s="172"/>
      <c r="DKA46" s="162"/>
      <c r="DKB46" s="171"/>
      <c r="DKC46" s="171"/>
      <c r="DKD46" s="171"/>
      <c r="DKE46" s="171"/>
      <c r="DKF46" s="171"/>
      <c r="DKG46" s="171"/>
      <c r="DKH46" s="172"/>
      <c r="DKI46" s="162"/>
      <c r="DKJ46" s="171"/>
      <c r="DKK46" s="171"/>
      <c r="DKL46" s="171"/>
      <c r="DKM46" s="171"/>
      <c r="DKN46" s="171"/>
      <c r="DKO46" s="171"/>
      <c r="DKP46" s="172"/>
      <c r="DKQ46" s="162"/>
      <c r="DKR46" s="171"/>
      <c r="DKS46" s="171"/>
      <c r="DKT46" s="171"/>
      <c r="DKU46" s="171"/>
      <c r="DKV46" s="171"/>
      <c r="DKW46" s="171"/>
      <c r="DKX46" s="172"/>
      <c r="DKY46" s="162"/>
      <c r="DKZ46" s="171"/>
      <c r="DLA46" s="171"/>
      <c r="DLB46" s="171"/>
      <c r="DLC46" s="171"/>
      <c r="DLD46" s="171"/>
      <c r="DLE46" s="171"/>
      <c r="DLF46" s="172"/>
      <c r="DLG46" s="162"/>
      <c r="DLH46" s="171"/>
      <c r="DLI46" s="171"/>
      <c r="DLJ46" s="171"/>
      <c r="DLK46" s="171"/>
      <c r="DLL46" s="171"/>
      <c r="DLM46" s="171"/>
      <c r="DLN46" s="172"/>
      <c r="DLO46" s="162"/>
      <c r="DLP46" s="171"/>
      <c r="DLQ46" s="171"/>
      <c r="DLR46" s="171"/>
      <c r="DLS46" s="171"/>
      <c r="DLT46" s="171"/>
      <c r="DLU46" s="171"/>
      <c r="DLV46" s="172"/>
      <c r="DLW46" s="162"/>
      <c r="DLX46" s="171"/>
      <c r="DLY46" s="171"/>
      <c r="DLZ46" s="171"/>
      <c r="DMA46" s="171"/>
      <c r="DMB46" s="171"/>
      <c r="DMC46" s="171"/>
      <c r="DMD46" s="172"/>
      <c r="DME46" s="162"/>
      <c r="DMF46" s="171"/>
      <c r="DMG46" s="171"/>
      <c r="DMH46" s="171"/>
      <c r="DMI46" s="171"/>
      <c r="DMJ46" s="171"/>
      <c r="DMK46" s="171"/>
      <c r="DML46" s="172"/>
      <c r="DMM46" s="162"/>
      <c r="DMN46" s="171"/>
      <c r="DMO46" s="171"/>
      <c r="DMP46" s="171"/>
      <c r="DMQ46" s="171"/>
      <c r="DMR46" s="171"/>
      <c r="DMS46" s="171"/>
      <c r="DMT46" s="172"/>
      <c r="DMU46" s="162"/>
      <c r="DMV46" s="171"/>
      <c r="DMW46" s="171"/>
      <c r="DMX46" s="171"/>
      <c r="DMY46" s="171"/>
      <c r="DMZ46" s="171"/>
      <c r="DNA46" s="171"/>
      <c r="DNB46" s="172"/>
      <c r="DNC46" s="162"/>
      <c r="DND46" s="171"/>
      <c r="DNE46" s="171"/>
      <c r="DNF46" s="171"/>
      <c r="DNG46" s="171"/>
      <c r="DNH46" s="171"/>
      <c r="DNI46" s="171"/>
      <c r="DNJ46" s="172"/>
      <c r="DNK46" s="162"/>
      <c r="DNL46" s="171"/>
      <c r="DNM46" s="171"/>
      <c r="DNN46" s="171"/>
      <c r="DNO46" s="171"/>
      <c r="DNP46" s="171"/>
      <c r="DNQ46" s="171"/>
      <c r="DNR46" s="172"/>
      <c r="DNS46" s="162"/>
      <c r="DNT46" s="171"/>
      <c r="DNU46" s="171"/>
      <c r="DNV46" s="171"/>
      <c r="DNW46" s="171"/>
      <c r="DNX46" s="171"/>
      <c r="DNY46" s="171"/>
      <c r="DNZ46" s="172"/>
      <c r="DOA46" s="162"/>
      <c r="DOB46" s="171"/>
      <c r="DOC46" s="171"/>
      <c r="DOD46" s="171"/>
      <c r="DOE46" s="171"/>
      <c r="DOF46" s="171"/>
      <c r="DOG46" s="171"/>
      <c r="DOH46" s="172"/>
      <c r="DOI46" s="162"/>
      <c r="DOJ46" s="171"/>
      <c r="DOK46" s="171"/>
      <c r="DOL46" s="171"/>
      <c r="DOM46" s="171"/>
      <c r="DON46" s="171"/>
      <c r="DOO46" s="171"/>
      <c r="DOP46" s="172"/>
      <c r="DOQ46" s="162"/>
      <c r="DOR46" s="171"/>
      <c r="DOS46" s="171"/>
      <c r="DOT46" s="171"/>
      <c r="DOU46" s="171"/>
      <c r="DOV46" s="171"/>
      <c r="DOW46" s="171"/>
      <c r="DOX46" s="172"/>
      <c r="DOY46" s="162"/>
      <c r="DOZ46" s="171"/>
      <c r="DPA46" s="171"/>
      <c r="DPB46" s="171"/>
      <c r="DPC46" s="171"/>
      <c r="DPD46" s="171"/>
      <c r="DPE46" s="171"/>
      <c r="DPF46" s="172"/>
      <c r="DPG46" s="162"/>
      <c r="DPH46" s="171"/>
      <c r="DPI46" s="171"/>
      <c r="DPJ46" s="171"/>
      <c r="DPK46" s="171"/>
      <c r="DPL46" s="171"/>
      <c r="DPM46" s="171"/>
      <c r="DPN46" s="172"/>
      <c r="DPO46" s="162"/>
      <c r="DPP46" s="171"/>
      <c r="DPQ46" s="171"/>
      <c r="DPR46" s="171"/>
      <c r="DPS46" s="171"/>
      <c r="DPT46" s="171"/>
      <c r="DPU46" s="171"/>
      <c r="DPV46" s="172"/>
      <c r="DPW46" s="162"/>
      <c r="DPX46" s="171"/>
      <c r="DPY46" s="171"/>
      <c r="DPZ46" s="171"/>
      <c r="DQA46" s="171"/>
      <c r="DQB46" s="171"/>
      <c r="DQC46" s="171"/>
      <c r="DQD46" s="172"/>
      <c r="DQE46" s="162"/>
      <c r="DQF46" s="171"/>
      <c r="DQG46" s="171"/>
      <c r="DQH46" s="171"/>
      <c r="DQI46" s="171"/>
      <c r="DQJ46" s="171"/>
      <c r="DQK46" s="171"/>
      <c r="DQL46" s="172"/>
      <c r="DQM46" s="162"/>
      <c r="DQN46" s="171"/>
      <c r="DQO46" s="171"/>
      <c r="DQP46" s="171"/>
      <c r="DQQ46" s="171"/>
      <c r="DQR46" s="171"/>
      <c r="DQS46" s="171"/>
      <c r="DQT46" s="172"/>
      <c r="DQU46" s="162"/>
      <c r="DQV46" s="171"/>
      <c r="DQW46" s="171"/>
      <c r="DQX46" s="171"/>
      <c r="DQY46" s="171"/>
      <c r="DQZ46" s="171"/>
      <c r="DRA46" s="171"/>
      <c r="DRB46" s="172"/>
      <c r="DRC46" s="162"/>
      <c r="DRD46" s="171"/>
      <c r="DRE46" s="171"/>
      <c r="DRF46" s="171"/>
      <c r="DRG46" s="171"/>
      <c r="DRH46" s="171"/>
      <c r="DRI46" s="171"/>
      <c r="DRJ46" s="172"/>
      <c r="DRK46" s="162"/>
      <c r="DRL46" s="171"/>
      <c r="DRM46" s="171"/>
      <c r="DRN46" s="171"/>
      <c r="DRO46" s="171"/>
      <c r="DRP46" s="171"/>
      <c r="DRQ46" s="171"/>
      <c r="DRR46" s="172"/>
      <c r="DRS46" s="162"/>
      <c r="DRT46" s="171"/>
      <c r="DRU46" s="171"/>
      <c r="DRV46" s="171"/>
      <c r="DRW46" s="171"/>
      <c r="DRX46" s="171"/>
      <c r="DRY46" s="171"/>
      <c r="DRZ46" s="172"/>
      <c r="DSA46" s="162"/>
      <c r="DSB46" s="171"/>
      <c r="DSC46" s="171"/>
      <c r="DSD46" s="171"/>
      <c r="DSE46" s="171"/>
      <c r="DSF46" s="171"/>
      <c r="DSG46" s="171"/>
      <c r="DSH46" s="172"/>
      <c r="DSI46" s="162"/>
      <c r="DSJ46" s="171"/>
      <c r="DSK46" s="171"/>
      <c r="DSL46" s="171"/>
      <c r="DSM46" s="171"/>
      <c r="DSN46" s="171"/>
      <c r="DSO46" s="171"/>
      <c r="DSP46" s="172"/>
      <c r="DSQ46" s="162"/>
      <c r="DSR46" s="171"/>
      <c r="DSS46" s="171"/>
      <c r="DST46" s="171"/>
      <c r="DSU46" s="171"/>
      <c r="DSV46" s="171"/>
      <c r="DSW46" s="171"/>
      <c r="DSX46" s="172"/>
      <c r="DSY46" s="162"/>
      <c r="DSZ46" s="171"/>
      <c r="DTA46" s="171"/>
      <c r="DTB46" s="171"/>
      <c r="DTC46" s="171"/>
      <c r="DTD46" s="171"/>
      <c r="DTE46" s="171"/>
      <c r="DTF46" s="172"/>
      <c r="DTG46" s="162"/>
      <c r="DTH46" s="171"/>
      <c r="DTI46" s="171"/>
      <c r="DTJ46" s="171"/>
      <c r="DTK46" s="171"/>
      <c r="DTL46" s="171"/>
      <c r="DTM46" s="171"/>
      <c r="DTN46" s="172"/>
      <c r="DTO46" s="162"/>
      <c r="DTP46" s="171"/>
      <c r="DTQ46" s="171"/>
      <c r="DTR46" s="171"/>
      <c r="DTS46" s="171"/>
      <c r="DTT46" s="171"/>
      <c r="DTU46" s="171"/>
      <c r="DTV46" s="172"/>
      <c r="DTW46" s="162"/>
      <c r="DTX46" s="171"/>
      <c r="DTY46" s="171"/>
      <c r="DTZ46" s="171"/>
      <c r="DUA46" s="171"/>
      <c r="DUB46" s="171"/>
      <c r="DUC46" s="171"/>
      <c r="DUD46" s="172"/>
      <c r="DUE46" s="162"/>
      <c r="DUF46" s="171"/>
      <c r="DUG46" s="171"/>
      <c r="DUH46" s="171"/>
      <c r="DUI46" s="171"/>
      <c r="DUJ46" s="171"/>
      <c r="DUK46" s="171"/>
      <c r="DUL46" s="172"/>
      <c r="DUM46" s="162"/>
      <c r="DUN46" s="171"/>
      <c r="DUO46" s="171"/>
      <c r="DUP46" s="171"/>
      <c r="DUQ46" s="171"/>
      <c r="DUR46" s="171"/>
      <c r="DUS46" s="171"/>
      <c r="DUT46" s="172"/>
      <c r="DUU46" s="162"/>
      <c r="DUV46" s="171"/>
      <c r="DUW46" s="171"/>
      <c r="DUX46" s="171"/>
      <c r="DUY46" s="171"/>
      <c r="DUZ46" s="171"/>
      <c r="DVA46" s="171"/>
      <c r="DVB46" s="172"/>
      <c r="DVC46" s="162"/>
      <c r="DVD46" s="171"/>
      <c r="DVE46" s="171"/>
      <c r="DVF46" s="171"/>
      <c r="DVG46" s="171"/>
      <c r="DVH46" s="171"/>
      <c r="DVI46" s="171"/>
      <c r="DVJ46" s="172"/>
      <c r="DVK46" s="162"/>
      <c r="DVL46" s="171"/>
      <c r="DVM46" s="171"/>
      <c r="DVN46" s="171"/>
      <c r="DVO46" s="171"/>
      <c r="DVP46" s="171"/>
      <c r="DVQ46" s="171"/>
      <c r="DVR46" s="172"/>
      <c r="DVS46" s="162"/>
      <c r="DVT46" s="171"/>
      <c r="DVU46" s="171"/>
      <c r="DVV46" s="171"/>
      <c r="DVW46" s="171"/>
      <c r="DVX46" s="171"/>
      <c r="DVY46" s="171"/>
      <c r="DVZ46" s="172"/>
      <c r="DWA46" s="162"/>
      <c r="DWB46" s="171"/>
      <c r="DWC46" s="171"/>
      <c r="DWD46" s="171"/>
      <c r="DWE46" s="171"/>
      <c r="DWF46" s="171"/>
      <c r="DWG46" s="171"/>
      <c r="DWH46" s="172"/>
      <c r="DWI46" s="162"/>
      <c r="DWJ46" s="171"/>
      <c r="DWK46" s="171"/>
      <c r="DWL46" s="171"/>
      <c r="DWM46" s="171"/>
      <c r="DWN46" s="171"/>
      <c r="DWO46" s="171"/>
      <c r="DWP46" s="172"/>
      <c r="DWQ46" s="162"/>
      <c r="DWR46" s="171"/>
      <c r="DWS46" s="171"/>
      <c r="DWT46" s="171"/>
      <c r="DWU46" s="171"/>
      <c r="DWV46" s="171"/>
      <c r="DWW46" s="171"/>
      <c r="DWX46" s="172"/>
      <c r="DWY46" s="162"/>
      <c r="DWZ46" s="171"/>
      <c r="DXA46" s="171"/>
      <c r="DXB46" s="171"/>
      <c r="DXC46" s="171"/>
      <c r="DXD46" s="171"/>
      <c r="DXE46" s="171"/>
      <c r="DXF46" s="172"/>
      <c r="DXG46" s="162"/>
      <c r="DXH46" s="171"/>
      <c r="DXI46" s="171"/>
      <c r="DXJ46" s="171"/>
      <c r="DXK46" s="171"/>
      <c r="DXL46" s="171"/>
      <c r="DXM46" s="171"/>
      <c r="DXN46" s="172"/>
      <c r="DXO46" s="162"/>
      <c r="DXP46" s="171"/>
      <c r="DXQ46" s="171"/>
      <c r="DXR46" s="171"/>
      <c r="DXS46" s="171"/>
      <c r="DXT46" s="171"/>
      <c r="DXU46" s="171"/>
      <c r="DXV46" s="172"/>
      <c r="DXW46" s="162"/>
      <c r="DXX46" s="171"/>
      <c r="DXY46" s="171"/>
      <c r="DXZ46" s="171"/>
      <c r="DYA46" s="171"/>
      <c r="DYB46" s="171"/>
      <c r="DYC46" s="171"/>
      <c r="DYD46" s="172"/>
      <c r="DYE46" s="162"/>
      <c r="DYF46" s="171"/>
      <c r="DYG46" s="171"/>
      <c r="DYH46" s="171"/>
      <c r="DYI46" s="171"/>
      <c r="DYJ46" s="171"/>
      <c r="DYK46" s="171"/>
      <c r="DYL46" s="172"/>
      <c r="DYM46" s="162"/>
      <c r="DYN46" s="171"/>
      <c r="DYO46" s="171"/>
      <c r="DYP46" s="171"/>
      <c r="DYQ46" s="171"/>
      <c r="DYR46" s="171"/>
      <c r="DYS46" s="171"/>
      <c r="DYT46" s="172"/>
      <c r="DYU46" s="162"/>
      <c r="DYV46" s="171"/>
      <c r="DYW46" s="171"/>
      <c r="DYX46" s="171"/>
      <c r="DYY46" s="171"/>
      <c r="DYZ46" s="171"/>
      <c r="DZA46" s="171"/>
      <c r="DZB46" s="172"/>
      <c r="DZC46" s="162"/>
      <c r="DZD46" s="171"/>
      <c r="DZE46" s="171"/>
      <c r="DZF46" s="171"/>
      <c r="DZG46" s="171"/>
      <c r="DZH46" s="171"/>
      <c r="DZI46" s="171"/>
      <c r="DZJ46" s="172"/>
      <c r="DZK46" s="162"/>
      <c r="DZL46" s="171"/>
      <c r="DZM46" s="171"/>
      <c r="DZN46" s="171"/>
      <c r="DZO46" s="171"/>
      <c r="DZP46" s="171"/>
      <c r="DZQ46" s="171"/>
      <c r="DZR46" s="172"/>
      <c r="DZS46" s="162"/>
      <c r="DZT46" s="171"/>
      <c r="DZU46" s="171"/>
      <c r="DZV46" s="171"/>
      <c r="DZW46" s="171"/>
      <c r="DZX46" s="171"/>
      <c r="DZY46" s="171"/>
      <c r="DZZ46" s="172"/>
      <c r="EAA46" s="162"/>
      <c r="EAB46" s="171"/>
      <c r="EAC46" s="171"/>
      <c r="EAD46" s="171"/>
      <c r="EAE46" s="171"/>
      <c r="EAF46" s="171"/>
      <c r="EAG46" s="171"/>
      <c r="EAH46" s="172"/>
      <c r="EAI46" s="162"/>
      <c r="EAJ46" s="171"/>
      <c r="EAK46" s="171"/>
      <c r="EAL46" s="171"/>
      <c r="EAM46" s="171"/>
      <c r="EAN46" s="171"/>
      <c r="EAO46" s="171"/>
      <c r="EAP46" s="172"/>
      <c r="EAQ46" s="162"/>
      <c r="EAR46" s="171"/>
      <c r="EAS46" s="171"/>
      <c r="EAT46" s="171"/>
      <c r="EAU46" s="171"/>
      <c r="EAV46" s="171"/>
      <c r="EAW46" s="171"/>
      <c r="EAX46" s="172"/>
      <c r="EAY46" s="162"/>
      <c r="EAZ46" s="171"/>
      <c r="EBA46" s="171"/>
      <c r="EBB46" s="171"/>
      <c r="EBC46" s="171"/>
      <c r="EBD46" s="171"/>
      <c r="EBE46" s="171"/>
      <c r="EBF46" s="172"/>
      <c r="EBG46" s="162"/>
      <c r="EBH46" s="171"/>
      <c r="EBI46" s="171"/>
      <c r="EBJ46" s="171"/>
      <c r="EBK46" s="171"/>
      <c r="EBL46" s="171"/>
      <c r="EBM46" s="171"/>
      <c r="EBN46" s="172"/>
      <c r="EBO46" s="162"/>
      <c r="EBP46" s="171"/>
      <c r="EBQ46" s="171"/>
      <c r="EBR46" s="171"/>
      <c r="EBS46" s="171"/>
      <c r="EBT46" s="171"/>
      <c r="EBU46" s="171"/>
      <c r="EBV46" s="172"/>
      <c r="EBW46" s="162"/>
      <c r="EBX46" s="171"/>
      <c r="EBY46" s="171"/>
      <c r="EBZ46" s="171"/>
      <c r="ECA46" s="171"/>
      <c r="ECB46" s="171"/>
      <c r="ECC46" s="171"/>
      <c r="ECD46" s="172"/>
      <c r="ECE46" s="162"/>
      <c r="ECF46" s="171"/>
      <c r="ECG46" s="171"/>
      <c r="ECH46" s="171"/>
      <c r="ECI46" s="171"/>
      <c r="ECJ46" s="171"/>
      <c r="ECK46" s="171"/>
      <c r="ECL46" s="172"/>
      <c r="ECM46" s="162"/>
      <c r="ECN46" s="171"/>
      <c r="ECO46" s="171"/>
      <c r="ECP46" s="171"/>
      <c r="ECQ46" s="171"/>
      <c r="ECR46" s="171"/>
      <c r="ECS46" s="171"/>
      <c r="ECT46" s="172"/>
      <c r="ECU46" s="162"/>
      <c r="ECV46" s="171"/>
      <c r="ECW46" s="171"/>
      <c r="ECX46" s="171"/>
      <c r="ECY46" s="171"/>
      <c r="ECZ46" s="171"/>
      <c r="EDA46" s="171"/>
      <c r="EDB46" s="172"/>
      <c r="EDC46" s="162"/>
      <c r="EDD46" s="171"/>
      <c r="EDE46" s="171"/>
      <c r="EDF46" s="171"/>
      <c r="EDG46" s="171"/>
      <c r="EDH46" s="171"/>
      <c r="EDI46" s="171"/>
      <c r="EDJ46" s="172"/>
      <c r="EDK46" s="162"/>
      <c r="EDL46" s="171"/>
      <c r="EDM46" s="171"/>
      <c r="EDN46" s="171"/>
      <c r="EDO46" s="171"/>
      <c r="EDP46" s="171"/>
      <c r="EDQ46" s="171"/>
      <c r="EDR46" s="172"/>
      <c r="EDS46" s="162"/>
      <c r="EDT46" s="171"/>
      <c r="EDU46" s="171"/>
      <c r="EDV46" s="171"/>
      <c r="EDW46" s="171"/>
      <c r="EDX46" s="171"/>
      <c r="EDY46" s="171"/>
      <c r="EDZ46" s="172"/>
      <c r="EEA46" s="162"/>
      <c r="EEB46" s="171"/>
      <c r="EEC46" s="171"/>
      <c r="EED46" s="171"/>
      <c r="EEE46" s="171"/>
      <c r="EEF46" s="171"/>
      <c r="EEG46" s="171"/>
      <c r="EEH46" s="172"/>
      <c r="EEI46" s="162"/>
      <c r="EEJ46" s="171"/>
      <c r="EEK46" s="171"/>
      <c r="EEL46" s="171"/>
      <c r="EEM46" s="171"/>
      <c r="EEN46" s="171"/>
      <c r="EEO46" s="171"/>
      <c r="EEP46" s="172"/>
      <c r="EEQ46" s="162"/>
      <c r="EER46" s="171"/>
      <c r="EES46" s="171"/>
      <c r="EET46" s="171"/>
      <c r="EEU46" s="171"/>
      <c r="EEV46" s="171"/>
      <c r="EEW46" s="171"/>
      <c r="EEX46" s="172"/>
      <c r="EEY46" s="162"/>
      <c r="EEZ46" s="171"/>
      <c r="EFA46" s="171"/>
      <c r="EFB46" s="171"/>
      <c r="EFC46" s="171"/>
      <c r="EFD46" s="171"/>
      <c r="EFE46" s="171"/>
      <c r="EFF46" s="172"/>
      <c r="EFG46" s="162"/>
      <c r="EFH46" s="171"/>
      <c r="EFI46" s="171"/>
      <c r="EFJ46" s="171"/>
      <c r="EFK46" s="171"/>
      <c r="EFL46" s="171"/>
      <c r="EFM46" s="171"/>
      <c r="EFN46" s="172"/>
      <c r="EFO46" s="162"/>
      <c r="EFP46" s="171"/>
      <c r="EFQ46" s="171"/>
      <c r="EFR46" s="171"/>
      <c r="EFS46" s="171"/>
      <c r="EFT46" s="171"/>
      <c r="EFU46" s="171"/>
      <c r="EFV46" s="172"/>
      <c r="EFW46" s="162"/>
      <c r="EFX46" s="171"/>
      <c r="EFY46" s="171"/>
      <c r="EFZ46" s="171"/>
      <c r="EGA46" s="171"/>
      <c r="EGB46" s="171"/>
      <c r="EGC46" s="171"/>
      <c r="EGD46" s="172"/>
      <c r="EGE46" s="162"/>
      <c r="EGF46" s="171"/>
      <c r="EGG46" s="171"/>
      <c r="EGH46" s="171"/>
      <c r="EGI46" s="171"/>
      <c r="EGJ46" s="171"/>
      <c r="EGK46" s="171"/>
      <c r="EGL46" s="172"/>
      <c r="EGM46" s="162"/>
      <c r="EGN46" s="171"/>
      <c r="EGO46" s="171"/>
      <c r="EGP46" s="171"/>
      <c r="EGQ46" s="171"/>
      <c r="EGR46" s="171"/>
      <c r="EGS46" s="171"/>
      <c r="EGT46" s="172"/>
      <c r="EGU46" s="162"/>
      <c r="EGV46" s="171"/>
      <c r="EGW46" s="171"/>
      <c r="EGX46" s="171"/>
      <c r="EGY46" s="171"/>
      <c r="EGZ46" s="171"/>
      <c r="EHA46" s="171"/>
      <c r="EHB46" s="172"/>
      <c r="EHC46" s="162"/>
      <c r="EHD46" s="171"/>
      <c r="EHE46" s="171"/>
      <c r="EHF46" s="171"/>
      <c r="EHG46" s="171"/>
      <c r="EHH46" s="171"/>
      <c r="EHI46" s="171"/>
      <c r="EHJ46" s="172"/>
      <c r="EHK46" s="162"/>
      <c r="EHL46" s="171"/>
      <c r="EHM46" s="171"/>
      <c r="EHN46" s="171"/>
      <c r="EHO46" s="171"/>
      <c r="EHP46" s="171"/>
      <c r="EHQ46" s="171"/>
      <c r="EHR46" s="172"/>
      <c r="EHS46" s="162"/>
      <c r="EHT46" s="171"/>
      <c r="EHU46" s="171"/>
      <c r="EHV46" s="171"/>
      <c r="EHW46" s="171"/>
      <c r="EHX46" s="171"/>
      <c r="EHY46" s="171"/>
      <c r="EHZ46" s="172"/>
      <c r="EIA46" s="162"/>
      <c r="EIB46" s="171"/>
      <c r="EIC46" s="171"/>
      <c r="EID46" s="171"/>
      <c r="EIE46" s="171"/>
      <c r="EIF46" s="171"/>
      <c r="EIG46" s="171"/>
      <c r="EIH46" s="172"/>
      <c r="EII46" s="162"/>
      <c r="EIJ46" s="171"/>
      <c r="EIK46" s="171"/>
      <c r="EIL46" s="171"/>
      <c r="EIM46" s="171"/>
      <c r="EIN46" s="171"/>
      <c r="EIO46" s="171"/>
      <c r="EIP46" s="172"/>
      <c r="EIQ46" s="162"/>
      <c r="EIR46" s="171"/>
      <c r="EIS46" s="171"/>
      <c r="EIT46" s="171"/>
      <c r="EIU46" s="171"/>
      <c r="EIV46" s="171"/>
      <c r="EIW46" s="171"/>
      <c r="EIX46" s="172"/>
      <c r="EIY46" s="162"/>
      <c r="EIZ46" s="171"/>
      <c r="EJA46" s="171"/>
      <c r="EJB46" s="171"/>
      <c r="EJC46" s="171"/>
      <c r="EJD46" s="171"/>
      <c r="EJE46" s="171"/>
      <c r="EJF46" s="172"/>
      <c r="EJG46" s="162"/>
      <c r="EJH46" s="171"/>
      <c r="EJI46" s="171"/>
      <c r="EJJ46" s="171"/>
      <c r="EJK46" s="171"/>
      <c r="EJL46" s="171"/>
      <c r="EJM46" s="171"/>
      <c r="EJN46" s="172"/>
      <c r="EJO46" s="162"/>
      <c r="EJP46" s="171"/>
      <c r="EJQ46" s="171"/>
      <c r="EJR46" s="171"/>
      <c r="EJS46" s="171"/>
      <c r="EJT46" s="171"/>
      <c r="EJU46" s="171"/>
      <c r="EJV46" s="172"/>
      <c r="EJW46" s="162"/>
      <c r="EJX46" s="171"/>
      <c r="EJY46" s="171"/>
      <c r="EJZ46" s="171"/>
      <c r="EKA46" s="171"/>
      <c r="EKB46" s="171"/>
      <c r="EKC46" s="171"/>
      <c r="EKD46" s="172"/>
      <c r="EKE46" s="162"/>
      <c r="EKF46" s="171"/>
      <c r="EKG46" s="171"/>
      <c r="EKH46" s="171"/>
      <c r="EKI46" s="171"/>
      <c r="EKJ46" s="171"/>
      <c r="EKK46" s="171"/>
      <c r="EKL46" s="172"/>
      <c r="EKM46" s="162"/>
      <c r="EKN46" s="171"/>
      <c r="EKO46" s="171"/>
      <c r="EKP46" s="171"/>
      <c r="EKQ46" s="171"/>
      <c r="EKR46" s="171"/>
      <c r="EKS46" s="171"/>
      <c r="EKT46" s="172"/>
      <c r="EKU46" s="162"/>
      <c r="EKV46" s="171"/>
      <c r="EKW46" s="171"/>
      <c r="EKX46" s="171"/>
      <c r="EKY46" s="171"/>
      <c r="EKZ46" s="171"/>
      <c r="ELA46" s="171"/>
      <c r="ELB46" s="172"/>
      <c r="ELC46" s="162"/>
      <c r="ELD46" s="171"/>
      <c r="ELE46" s="171"/>
      <c r="ELF46" s="171"/>
      <c r="ELG46" s="171"/>
      <c r="ELH46" s="171"/>
      <c r="ELI46" s="171"/>
      <c r="ELJ46" s="172"/>
      <c r="ELK46" s="162"/>
      <c r="ELL46" s="171"/>
      <c r="ELM46" s="171"/>
      <c r="ELN46" s="171"/>
      <c r="ELO46" s="171"/>
      <c r="ELP46" s="171"/>
      <c r="ELQ46" s="171"/>
      <c r="ELR46" s="172"/>
      <c r="ELS46" s="162"/>
      <c r="ELT46" s="171"/>
      <c r="ELU46" s="171"/>
      <c r="ELV46" s="171"/>
      <c r="ELW46" s="171"/>
      <c r="ELX46" s="171"/>
      <c r="ELY46" s="171"/>
      <c r="ELZ46" s="172"/>
      <c r="EMA46" s="162"/>
      <c r="EMB46" s="171"/>
      <c r="EMC46" s="171"/>
      <c r="EMD46" s="171"/>
      <c r="EME46" s="171"/>
      <c r="EMF46" s="171"/>
      <c r="EMG46" s="171"/>
      <c r="EMH46" s="172"/>
      <c r="EMI46" s="162"/>
      <c r="EMJ46" s="171"/>
      <c r="EMK46" s="171"/>
      <c r="EML46" s="171"/>
      <c r="EMM46" s="171"/>
      <c r="EMN46" s="171"/>
      <c r="EMO46" s="171"/>
      <c r="EMP46" s="172"/>
      <c r="EMQ46" s="162"/>
      <c r="EMR46" s="171"/>
      <c r="EMS46" s="171"/>
      <c r="EMT46" s="171"/>
      <c r="EMU46" s="171"/>
      <c r="EMV46" s="171"/>
      <c r="EMW46" s="171"/>
      <c r="EMX46" s="172"/>
      <c r="EMY46" s="162"/>
      <c r="EMZ46" s="171"/>
      <c r="ENA46" s="171"/>
      <c r="ENB46" s="171"/>
      <c r="ENC46" s="171"/>
      <c r="END46" s="171"/>
      <c r="ENE46" s="171"/>
      <c r="ENF46" s="172"/>
      <c r="ENG46" s="162"/>
      <c r="ENH46" s="171"/>
      <c r="ENI46" s="171"/>
      <c r="ENJ46" s="171"/>
      <c r="ENK46" s="171"/>
      <c r="ENL46" s="171"/>
      <c r="ENM46" s="171"/>
      <c r="ENN46" s="172"/>
      <c r="ENO46" s="162"/>
      <c r="ENP46" s="171"/>
      <c r="ENQ46" s="171"/>
      <c r="ENR46" s="171"/>
      <c r="ENS46" s="171"/>
      <c r="ENT46" s="171"/>
      <c r="ENU46" s="171"/>
      <c r="ENV46" s="172"/>
      <c r="ENW46" s="162"/>
      <c r="ENX46" s="171"/>
      <c r="ENY46" s="171"/>
      <c r="ENZ46" s="171"/>
      <c r="EOA46" s="171"/>
      <c r="EOB46" s="171"/>
      <c r="EOC46" s="171"/>
      <c r="EOD46" s="172"/>
      <c r="EOE46" s="162"/>
      <c r="EOF46" s="171"/>
      <c r="EOG46" s="171"/>
      <c r="EOH46" s="171"/>
      <c r="EOI46" s="171"/>
      <c r="EOJ46" s="171"/>
      <c r="EOK46" s="171"/>
      <c r="EOL46" s="172"/>
      <c r="EOM46" s="162"/>
      <c r="EON46" s="171"/>
      <c r="EOO46" s="171"/>
      <c r="EOP46" s="171"/>
      <c r="EOQ46" s="171"/>
      <c r="EOR46" s="171"/>
      <c r="EOS46" s="171"/>
      <c r="EOT46" s="172"/>
      <c r="EOU46" s="162"/>
      <c r="EOV46" s="171"/>
      <c r="EOW46" s="171"/>
      <c r="EOX46" s="171"/>
      <c r="EOY46" s="171"/>
      <c r="EOZ46" s="171"/>
      <c r="EPA46" s="171"/>
      <c r="EPB46" s="172"/>
      <c r="EPC46" s="162"/>
      <c r="EPD46" s="171"/>
      <c r="EPE46" s="171"/>
      <c r="EPF46" s="171"/>
      <c r="EPG46" s="171"/>
      <c r="EPH46" s="171"/>
      <c r="EPI46" s="171"/>
      <c r="EPJ46" s="172"/>
      <c r="EPK46" s="162"/>
      <c r="EPL46" s="171"/>
      <c r="EPM46" s="171"/>
      <c r="EPN46" s="171"/>
      <c r="EPO46" s="171"/>
      <c r="EPP46" s="171"/>
      <c r="EPQ46" s="171"/>
      <c r="EPR46" s="172"/>
      <c r="EPS46" s="162"/>
      <c r="EPT46" s="171"/>
      <c r="EPU46" s="171"/>
      <c r="EPV46" s="171"/>
      <c r="EPW46" s="171"/>
      <c r="EPX46" s="171"/>
      <c r="EPY46" s="171"/>
      <c r="EPZ46" s="172"/>
      <c r="EQA46" s="162"/>
      <c r="EQB46" s="171"/>
      <c r="EQC46" s="171"/>
      <c r="EQD46" s="171"/>
      <c r="EQE46" s="171"/>
      <c r="EQF46" s="171"/>
      <c r="EQG46" s="171"/>
      <c r="EQH46" s="172"/>
      <c r="EQI46" s="162"/>
      <c r="EQJ46" s="171"/>
      <c r="EQK46" s="171"/>
      <c r="EQL46" s="171"/>
      <c r="EQM46" s="171"/>
      <c r="EQN46" s="171"/>
      <c r="EQO46" s="171"/>
      <c r="EQP46" s="172"/>
      <c r="EQQ46" s="162"/>
      <c r="EQR46" s="171"/>
      <c r="EQS46" s="171"/>
      <c r="EQT46" s="171"/>
      <c r="EQU46" s="171"/>
      <c r="EQV46" s="171"/>
      <c r="EQW46" s="171"/>
      <c r="EQX46" s="172"/>
      <c r="EQY46" s="162"/>
      <c r="EQZ46" s="171"/>
      <c r="ERA46" s="171"/>
      <c r="ERB46" s="171"/>
      <c r="ERC46" s="171"/>
      <c r="ERD46" s="171"/>
      <c r="ERE46" s="171"/>
      <c r="ERF46" s="172"/>
      <c r="ERG46" s="162"/>
      <c r="ERH46" s="171"/>
      <c r="ERI46" s="171"/>
      <c r="ERJ46" s="171"/>
      <c r="ERK46" s="171"/>
      <c r="ERL46" s="171"/>
      <c r="ERM46" s="171"/>
      <c r="ERN46" s="172"/>
      <c r="ERO46" s="162"/>
      <c r="ERP46" s="171"/>
      <c r="ERQ46" s="171"/>
      <c r="ERR46" s="171"/>
      <c r="ERS46" s="171"/>
      <c r="ERT46" s="171"/>
      <c r="ERU46" s="171"/>
      <c r="ERV46" s="172"/>
      <c r="ERW46" s="162"/>
      <c r="ERX46" s="171"/>
      <c r="ERY46" s="171"/>
      <c r="ERZ46" s="171"/>
      <c r="ESA46" s="171"/>
      <c r="ESB46" s="171"/>
      <c r="ESC46" s="171"/>
      <c r="ESD46" s="172"/>
      <c r="ESE46" s="162"/>
      <c r="ESF46" s="171"/>
      <c r="ESG46" s="171"/>
      <c r="ESH46" s="171"/>
      <c r="ESI46" s="171"/>
      <c r="ESJ46" s="171"/>
      <c r="ESK46" s="171"/>
      <c r="ESL46" s="172"/>
      <c r="ESM46" s="162"/>
      <c r="ESN46" s="171"/>
      <c r="ESO46" s="171"/>
      <c r="ESP46" s="171"/>
      <c r="ESQ46" s="171"/>
      <c r="ESR46" s="171"/>
      <c r="ESS46" s="171"/>
      <c r="EST46" s="172"/>
      <c r="ESU46" s="162"/>
      <c r="ESV46" s="171"/>
      <c r="ESW46" s="171"/>
      <c r="ESX46" s="171"/>
      <c r="ESY46" s="171"/>
      <c r="ESZ46" s="171"/>
      <c r="ETA46" s="171"/>
      <c r="ETB46" s="172"/>
      <c r="ETC46" s="162"/>
      <c r="ETD46" s="171"/>
      <c r="ETE46" s="171"/>
      <c r="ETF46" s="171"/>
      <c r="ETG46" s="171"/>
      <c r="ETH46" s="171"/>
      <c r="ETI46" s="171"/>
      <c r="ETJ46" s="172"/>
      <c r="ETK46" s="162"/>
      <c r="ETL46" s="171"/>
      <c r="ETM46" s="171"/>
      <c r="ETN46" s="171"/>
      <c r="ETO46" s="171"/>
      <c r="ETP46" s="171"/>
      <c r="ETQ46" s="171"/>
      <c r="ETR46" s="172"/>
      <c r="ETS46" s="162"/>
      <c r="ETT46" s="171"/>
      <c r="ETU46" s="171"/>
      <c r="ETV46" s="171"/>
      <c r="ETW46" s="171"/>
      <c r="ETX46" s="171"/>
      <c r="ETY46" s="171"/>
      <c r="ETZ46" s="172"/>
      <c r="EUA46" s="162"/>
      <c r="EUB46" s="171"/>
      <c r="EUC46" s="171"/>
      <c r="EUD46" s="171"/>
      <c r="EUE46" s="171"/>
      <c r="EUF46" s="171"/>
      <c r="EUG46" s="171"/>
      <c r="EUH46" s="172"/>
      <c r="EUI46" s="162"/>
      <c r="EUJ46" s="171"/>
      <c r="EUK46" s="171"/>
      <c r="EUL46" s="171"/>
      <c r="EUM46" s="171"/>
      <c r="EUN46" s="171"/>
      <c r="EUO46" s="171"/>
      <c r="EUP46" s="172"/>
      <c r="EUQ46" s="162"/>
      <c r="EUR46" s="171"/>
      <c r="EUS46" s="171"/>
      <c r="EUT46" s="171"/>
      <c r="EUU46" s="171"/>
      <c r="EUV46" s="171"/>
      <c r="EUW46" s="171"/>
      <c r="EUX46" s="172"/>
      <c r="EUY46" s="162"/>
      <c r="EUZ46" s="171"/>
      <c r="EVA46" s="171"/>
      <c r="EVB46" s="171"/>
      <c r="EVC46" s="171"/>
      <c r="EVD46" s="171"/>
      <c r="EVE46" s="171"/>
      <c r="EVF46" s="172"/>
      <c r="EVG46" s="162"/>
      <c r="EVH46" s="171"/>
      <c r="EVI46" s="171"/>
      <c r="EVJ46" s="171"/>
      <c r="EVK46" s="171"/>
      <c r="EVL46" s="171"/>
      <c r="EVM46" s="171"/>
      <c r="EVN46" s="172"/>
      <c r="EVO46" s="162"/>
      <c r="EVP46" s="171"/>
      <c r="EVQ46" s="171"/>
      <c r="EVR46" s="171"/>
      <c r="EVS46" s="171"/>
      <c r="EVT46" s="171"/>
      <c r="EVU46" s="171"/>
      <c r="EVV46" s="172"/>
      <c r="EVW46" s="162"/>
      <c r="EVX46" s="171"/>
      <c r="EVY46" s="171"/>
      <c r="EVZ46" s="171"/>
      <c r="EWA46" s="171"/>
      <c r="EWB46" s="171"/>
      <c r="EWC46" s="171"/>
      <c r="EWD46" s="172"/>
      <c r="EWE46" s="162"/>
      <c r="EWF46" s="171"/>
      <c r="EWG46" s="171"/>
      <c r="EWH46" s="171"/>
      <c r="EWI46" s="171"/>
      <c r="EWJ46" s="171"/>
      <c r="EWK46" s="171"/>
      <c r="EWL46" s="172"/>
      <c r="EWM46" s="162"/>
      <c r="EWN46" s="171"/>
      <c r="EWO46" s="171"/>
      <c r="EWP46" s="171"/>
      <c r="EWQ46" s="171"/>
      <c r="EWR46" s="171"/>
      <c r="EWS46" s="171"/>
      <c r="EWT46" s="172"/>
      <c r="EWU46" s="162"/>
      <c r="EWV46" s="171"/>
      <c r="EWW46" s="171"/>
      <c r="EWX46" s="171"/>
      <c r="EWY46" s="171"/>
      <c r="EWZ46" s="171"/>
      <c r="EXA46" s="171"/>
      <c r="EXB46" s="172"/>
      <c r="EXC46" s="162"/>
      <c r="EXD46" s="171"/>
      <c r="EXE46" s="171"/>
      <c r="EXF46" s="171"/>
      <c r="EXG46" s="171"/>
      <c r="EXH46" s="171"/>
      <c r="EXI46" s="171"/>
      <c r="EXJ46" s="172"/>
      <c r="EXK46" s="162"/>
      <c r="EXL46" s="171"/>
      <c r="EXM46" s="171"/>
      <c r="EXN46" s="171"/>
      <c r="EXO46" s="171"/>
      <c r="EXP46" s="171"/>
      <c r="EXQ46" s="171"/>
      <c r="EXR46" s="172"/>
      <c r="EXS46" s="162"/>
      <c r="EXT46" s="171"/>
      <c r="EXU46" s="171"/>
      <c r="EXV46" s="171"/>
      <c r="EXW46" s="171"/>
      <c r="EXX46" s="171"/>
      <c r="EXY46" s="171"/>
      <c r="EXZ46" s="172"/>
      <c r="EYA46" s="162"/>
      <c r="EYB46" s="171"/>
      <c r="EYC46" s="171"/>
      <c r="EYD46" s="171"/>
      <c r="EYE46" s="171"/>
      <c r="EYF46" s="171"/>
      <c r="EYG46" s="171"/>
      <c r="EYH46" s="172"/>
      <c r="EYI46" s="162"/>
      <c r="EYJ46" s="171"/>
      <c r="EYK46" s="171"/>
      <c r="EYL46" s="171"/>
      <c r="EYM46" s="171"/>
      <c r="EYN46" s="171"/>
      <c r="EYO46" s="171"/>
      <c r="EYP46" s="172"/>
      <c r="EYQ46" s="162"/>
      <c r="EYR46" s="171"/>
      <c r="EYS46" s="171"/>
      <c r="EYT46" s="171"/>
      <c r="EYU46" s="171"/>
      <c r="EYV46" s="171"/>
      <c r="EYW46" s="171"/>
      <c r="EYX46" s="172"/>
      <c r="EYY46" s="162"/>
      <c r="EYZ46" s="171"/>
      <c r="EZA46" s="171"/>
      <c r="EZB46" s="171"/>
      <c r="EZC46" s="171"/>
      <c r="EZD46" s="171"/>
      <c r="EZE46" s="171"/>
      <c r="EZF46" s="172"/>
      <c r="EZG46" s="162"/>
      <c r="EZH46" s="171"/>
      <c r="EZI46" s="171"/>
      <c r="EZJ46" s="171"/>
      <c r="EZK46" s="171"/>
      <c r="EZL46" s="171"/>
      <c r="EZM46" s="171"/>
      <c r="EZN46" s="172"/>
      <c r="EZO46" s="162"/>
      <c r="EZP46" s="171"/>
      <c r="EZQ46" s="171"/>
      <c r="EZR46" s="171"/>
      <c r="EZS46" s="171"/>
      <c r="EZT46" s="171"/>
      <c r="EZU46" s="171"/>
      <c r="EZV46" s="172"/>
      <c r="EZW46" s="162"/>
      <c r="EZX46" s="171"/>
      <c r="EZY46" s="171"/>
      <c r="EZZ46" s="171"/>
      <c r="FAA46" s="171"/>
      <c r="FAB46" s="171"/>
      <c r="FAC46" s="171"/>
      <c r="FAD46" s="172"/>
      <c r="FAE46" s="162"/>
      <c r="FAF46" s="171"/>
      <c r="FAG46" s="171"/>
      <c r="FAH46" s="171"/>
      <c r="FAI46" s="171"/>
      <c r="FAJ46" s="171"/>
      <c r="FAK46" s="171"/>
      <c r="FAL46" s="172"/>
      <c r="FAM46" s="162"/>
      <c r="FAN46" s="171"/>
      <c r="FAO46" s="171"/>
      <c r="FAP46" s="171"/>
      <c r="FAQ46" s="171"/>
      <c r="FAR46" s="171"/>
      <c r="FAS46" s="171"/>
      <c r="FAT46" s="172"/>
      <c r="FAU46" s="162"/>
      <c r="FAV46" s="171"/>
      <c r="FAW46" s="171"/>
      <c r="FAX46" s="171"/>
      <c r="FAY46" s="171"/>
      <c r="FAZ46" s="171"/>
      <c r="FBA46" s="171"/>
      <c r="FBB46" s="172"/>
      <c r="FBC46" s="162"/>
      <c r="FBD46" s="171"/>
      <c r="FBE46" s="171"/>
      <c r="FBF46" s="171"/>
      <c r="FBG46" s="171"/>
      <c r="FBH46" s="171"/>
      <c r="FBI46" s="171"/>
      <c r="FBJ46" s="172"/>
      <c r="FBK46" s="162"/>
      <c r="FBL46" s="171"/>
      <c r="FBM46" s="171"/>
      <c r="FBN46" s="171"/>
      <c r="FBO46" s="171"/>
      <c r="FBP46" s="171"/>
      <c r="FBQ46" s="171"/>
      <c r="FBR46" s="172"/>
      <c r="FBS46" s="162"/>
      <c r="FBT46" s="171"/>
      <c r="FBU46" s="171"/>
      <c r="FBV46" s="171"/>
      <c r="FBW46" s="171"/>
      <c r="FBX46" s="171"/>
      <c r="FBY46" s="171"/>
      <c r="FBZ46" s="172"/>
      <c r="FCA46" s="162"/>
      <c r="FCB46" s="171"/>
      <c r="FCC46" s="171"/>
      <c r="FCD46" s="171"/>
      <c r="FCE46" s="171"/>
      <c r="FCF46" s="171"/>
      <c r="FCG46" s="171"/>
      <c r="FCH46" s="172"/>
      <c r="FCI46" s="162"/>
      <c r="FCJ46" s="171"/>
      <c r="FCK46" s="171"/>
      <c r="FCL46" s="171"/>
      <c r="FCM46" s="171"/>
      <c r="FCN46" s="171"/>
      <c r="FCO46" s="171"/>
      <c r="FCP46" s="172"/>
      <c r="FCQ46" s="162"/>
      <c r="FCR46" s="171"/>
      <c r="FCS46" s="171"/>
      <c r="FCT46" s="171"/>
      <c r="FCU46" s="171"/>
      <c r="FCV46" s="171"/>
      <c r="FCW46" s="171"/>
      <c r="FCX46" s="172"/>
      <c r="FCY46" s="162"/>
      <c r="FCZ46" s="171"/>
      <c r="FDA46" s="171"/>
      <c r="FDB46" s="171"/>
      <c r="FDC46" s="171"/>
      <c r="FDD46" s="171"/>
      <c r="FDE46" s="171"/>
      <c r="FDF46" s="172"/>
      <c r="FDG46" s="162"/>
      <c r="FDH46" s="171"/>
      <c r="FDI46" s="171"/>
      <c r="FDJ46" s="171"/>
      <c r="FDK46" s="171"/>
      <c r="FDL46" s="171"/>
      <c r="FDM46" s="171"/>
      <c r="FDN46" s="172"/>
      <c r="FDO46" s="162"/>
      <c r="FDP46" s="171"/>
      <c r="FDQ46" s="171"/>
      <c r="FDR46" s="171"/>
      <c r="FDS46" s="171"/>
      <c r="FDT46" s="171"/>
      <c r="FDU46" s="171"/>
      <c r="FDV46" s="172"/>
      <c r="FDW46" s="162"/>
      <c r="FDX46" s="171"/>
      <c r="FDY46" s="171"/>
      <c r="FDZ46" s="171"/>
      <c r="FEA46" s="171"/>
      <c r="FEB46" s="171"/>
      <c r="FEC46" s="171"/>
      <c r="FED46" s="172"/>
      <c r="FEE46" s="162"/>
      <c r="FEF46" s="171"/>
      <c r="FEG46" s="171"/>
      <c r="FEH46" s="171"/>
      <c r="FEI46" s="171"/>
      <c r="FEJ46" s="171"/>
      <c r="FEK46" s="171"/>
      <c r="FEL46" s="172"/>
      <c r="FEM46" s="162"/>
      <c r="FEN46" s="171"/>
      <c r="FEO46" s="171"/>
      <c r="FEP46" s="171"/>
      <c r="FEQ46" s="171"/>
      <c r="FER46" s="171"/>
      <c r="FES46" s="171"/>
      <c r="FET46" s="172"/>
      <c r="FEU46" s="162"/>
      <c r="FEV46" s="171"/>
      <c r="FEW46" s="171"/>
      <c r="FEX46" s="171"/>
      <c r="FEY46" s="171"/>
      <c r="FEZ46" s="171"/>
      <c r="FFA46" s="171"/>
      <c r="FFB46" s="172"/>
      <c r="FFC46" s="162"/>
      <c r="FFD46" s="171"/>
      <c r="FFE46" s="171"/>
      <c r="FFF46" s="171"/>
      <c r="FFG46" s="171"/>
      <c r="FFH46" s="171"/>
      <c r="FFI46" s="171"/>
      <c r="FFJ46" s="172"/>
      <c r="FFK46" s="162"/>
      <c r="FFL46" s="171"/>
      <c r="FFM46" s="171"/>
      <c r="FFN46" s="171"/>
      <c r="FFO46" s="171"/>
      <c r="FFP46" s="171"/>
      <c r="FFQ46" s="171"/>
      <c r="FFR46" s="172"/>
      <c r="FFS46" s="162"/>
      <c r="FFT46" s="171"/>
      <c r="FFU46" s="171"/>
      <c r="FFV46" s="171"/>
      <c r="FFW46" s="171"/>
      <c r="FFX46" s="171"/>
      <c r="FFY46" s="171"/>
      <c r="FFZ46" s="172"/>
      <c r="FGA46" s="162"/>
      <c r="FGB46" s="171"/>
      <c r="FGC46" s="171"/>
      <c r="FGD46" s="171"/>
      <c r="FGE46" s="171"/>
      <c r="FGF46" s="171"/>
      <c r="FGG46" s="171"/>
      <c r="FGH46" s="172"/>
      <c r="FGI46" s="162"/>
      <c r="FGJ46" s="171"/>
      <c r="FGK46" s="171"/>
      <c r="FGL46" s="171"/>
      <c r="FGM46" s="171"/>
      <c r="FGN46" s="171"/>
      <c r="FGO46" s="171"/>
      <c r="FGP46" s="172"/>
      <c r="FGQ46" s="162"/>
      <c r="FGR46" s="171"/>
      <c r="FGS46" s="171"/>
      <c r="FGT46" s="171"/>
      <c r="FGU46" s="171"/>
      <c r="FGV46" s="171"/>
      <c r="FGW46" s="171"/>
      <c r="FGX46" s="172"/>
      <c r="FGY46" s="162"/>
      <c r="FGZ46" s="171"/>
      <c r="FHA46" s="171"/>
      <c r="FHB46" s="171"/>
      <c r="FHC46" s="171"/>
      <c r="FHD46" s="171"/>
      <c r="FHE46" s="171"/>
      <c r="FHF46" s="172"/>
      <c r="FHG46" s="162"/>
      <c r="FHH46" s="171"/>
      <c r="FHI46" s="171"/>
      <c r="FHJ46" s="171"/>
      <c r="FHK46" s="171"/>
      <c r="FHL46" s="171"/>
      <c r="FHM46" s="171"/>
      <c r="FHN46" s="172"/>
      <c r="FHO46" s="162"/>
      <c r="FHP46" s="171"/>
      <c r="FHQ46" s="171"/>
      <c r="FHR46" s="171"/>
      <c r="FHS46" s="171"/>
      <c r="FHT46" s="171"/>
      <c r="FHU46" s="171"/>
      <c r="FHV46" s="172"/>
      <c r="FHW46" s="162"/>
      <c r="FHX46" s="171"/>
      <c r="FHY46" s="171"/>
      <c r="FHZ46" s="171"/>
      <c r="FIA46" s="171"/>
      <c r="FIB46" s="171"/>
      <c r="FIC46" s="171"/>
      <c r="FID46" s="172"/>
      <c r="FIE46" s="162"/>
      <c r="FIF46" s="171"/>
      <c r="FIG46" s="171"/>
      <c r="FIH46" s="171"/>
      <c r="FII46" s="171"/>
      <c r="FIJ46" s="171"/>
      <c r="FIK46" s="171"/>
      <c r="FIL46" s="172"/>
      <c r="FIM46" s="162"/>
      <c r="FIN46" s="171"/>
      <c r="FIO46" s="171"/>
      <c r="FIP46" s="171"/>
      <c r="FIQ46" s="171"/>
      <c r="FIR46" s="171"/>
      <c r="FIS46" s="171"/>
      <c r="FIT46" s="172"/>
      <c r="FIU46" s="162"/>
      <c r="FIV46" s="171"/>
      <c r="FIW46" s="171"/>
      <c r="FIX46" s="171"/>
      <c r="FIY46" s="171"/>
      <c r="FIZ46" s="171"/>
      <c r="FJA46" s="171"/>
      <c r="FJB46" s="172"/>
      <c r="FJC46" s="162"/>
      <c r="FJD46" s="171"/>
      <c r="FJE46" s="171"/>
      <c r="FJF46" s="171"/>
      <c r="FJG46" s="171"/>
      <c r="FJH46" s="171"/>
      <c r="FJI46" s="171"/>
      <c r="FJJ46" s="172"/>
      <c r="FJK46" s="162"/>
      <c r="FJL46" s="171"/>
      <c r="FJM46" s="171"/>
      <c r="FJN46" s="171"/>
      <c r="FJO46" s="171"/>
      <c r="FJP46" s="171"/>
      <c r="FJQ46" s="171"/>
      <c r="FJR46" s="172"/>
      <c r="FJS46" s="162"/>
      <c r="FJT46" s="171"/>
      <c r="FJU46" s="171"/>
      <c r="FJV46" s="171"/>
      <c r="FJW46" s="171"/>
      <c r="FJX46" s="171"/>
      <c r="FJY46" s="171"/>
      <c r="FJZ46" s="172"/>
      <c r="FKA46" s="162"/>
      <c r="FKB46" s="171"/>
      <c r="FKC46" s="171"/>
      <c r="FKD46" s="171"/>
      <c r="FKE46" s="171"/>
      <c r="FKF46" s="171"/>
      <c r="FKG46" s="171"/>
      <c r="FKH46" s="172"/>
      <c r="FKI46" s="162"/>
      <c r="FKJ46" s="171"/>
      <c r="FKK46" s="171"/>
      <c r="FKL46" s="171"/>
      <c r="FKM46" s="171"/>
      <c r="FKN46" s="171"/>
      <c r="FKO46" s="171"/>
      <c r="FKP46" s="172"/>
      <c r="FKQ46" s="162"/>
      <c r="FKR46" s="171"/>
      <c r="FKS46" s="171"/>
      <c r="FKT46" s="171"/>
      <c r="FKU46" s="171"/>
      <c r="FKV46" s="171"/>
      <c r="FKW46" s="171"/>
      <c r="FKX46" s="172"/>
      <c r="FKY46" s="162"/>
      <c r="FKZ46" s="171"/>
      <c r="FLA46" s="171"/>
      <c r="FLB46" s="171"/>
      <c r="FLC46" s="171"/>
      <c r="FLD46" s="171"/>
      <c r="FLE46" s="171"/>
      <c r="FLF46" s="172"/>
      <c r="FLG46" s="162"/>
      <c r="FLH46" s="171"/>
      <c r="FLI46" s="171"/>
      <c r="FLJ46" s="171"/>
      <c r="FLK46" s="171"/>
      <c r="FLL46" s="171"/>
      <c r="FLM46" s="171"/>
      <c r="FLN46" s="172"/>
      <c r="FLO46" s="162"/>
      <c r="FLP46" s="171"/>
      <c r="FLQ46" s="171"/>
      <c r="FLR46" s="171"/>
      <c r="FLS46" s="171"/>
      <c r="FLT46" s="171"/>
      <c r="FLU46" s="171"/>
      <c r="FLV46" s="172"/>
      <c r="FLW46" s="162"/>
      <c r="FLX46" s="171"/>
      <c r="FLY46" s="171"/>
      <c r="FLZ46" s="171"/>
      <c r="FMA46" s="171"/>
      <c r="FMB46" s="171"/>
      <c r="FMC46" s="171"/>
      <c r="FMD46" s="172"/>
      <c r="FME46" s="162"/>
      <c r="FMF46" s="171"/>
      <c r="FMG46" s="171"/>
      <c r="FMH46" s="171"/>
      <c r="FMI46" s="171"/>
      <c r="FMJ46" s="171"/>
      <c r="FMK46" s="171"/>
      <c r="FML46" s="172"/>
      <c r="FMM46" s="162"/>
      <c r="FMN46" s="171"/>
      <c r="FMO46" s="171"/>
      <c r="FMP46" s="171"/>
      <c r="FMQ46" s="171"/>
      <c r="FMR46" s="171"/>
      <c r="FMS46" s="171"/>
      <c r="FMT46" s="172"/>
      <c r="FMU46" s="162"/>
      <c r="FMV46" s="171"/>
      <c r="FMW46" s="171"/>
      <c r="FMX46" s="171"/>
      <c r="FMY46" s="171"/>
      <c r="FMZ46" s="171"/>
      <c r="FNA46" s="171"/>
      <c r="FNB46" s="172"/>
      <c r="FNC46" s="162"/>
      <c r="FND46" s="171"/>
      <c r="FNE46" s="171"/>
      <c r="FNF46" s="171"/>
      <c r="FNG46" s="171"/>
      <c r="FNH46" s="171"/>
      <c r="FNI46" s="171"/>
      <c r="FNJ46" s="172"/>
      <c r="FNK46" s="162"/>
      <c r="FNL46" s="171"/>
      <c r="FNM46" s="171"/>
      <c r="FNN46" s="171"/>
      <c r="FNO46" s="171"/>
      <c r="FNP46" s="171"/>
      <c r="FNQ46" s="171"/>
      <c r="FNR46" s="172"/>
      <c r="FNS46" s="162"/>
      <c r="FNT46" s="171"/>
      <c r="FNU46" s="171"/>
      <c r="FNV46" s="171"/>
      <c r="FNW46" s="171"/>
      <c r="FNX46" s="171"/>
      <c r="FNY46" s="171"/>
      <c r="FNZ46" s="172"/>
      <c r="FOA46" s="162"/>
      <c r="FOB46" s="171"/>
      <c r="FOC46" s="171"/>
      <c r="FOD46" s="171"/>
      <c r="FOE46" s="171"/>
      <c r="FOF46" s="171"/>
      <c r="FOG46" s="171"/>
      <c r="FOH46" s="172"/>
      <c r="FOI46" s="162"/>
      <c r="FOJ46" s="171"/>
      <c r="FOK46" s="171"/>
      <c r="FOL46" s="171"/>
      <c r="FOM46" s="171"/>
      <c r="FON46" s="171"/>
      <c r="FOO46" s="171"/>
      <c r="FOP46" s="172"/>
      <c r="FOQ46" s="162"/>
      <c r="FOR46" s="171"/>
      <c r="FOS46" s="171"/>
      <c r="FOT46" s="171"/>
      <c r="FOU46" s="171"/>
      <c r="FOV46" s="171"/>
      <c r="FOW46" s="171"/>
      <c r="FOX46" s="172"/>
      <c r="FOY46" s="162"/>
      <c r="FOZ46" s="171"/>
      <c r="FPA46" s="171"/>
      <c r="FPB46" s="171"/>
      <c r="FPC46" s="171"/>
      <c r="FPD46" s="171"/>
      <c r="FPE46" s="171"/>
      <c r="FPF46" s="172"/>
      <c r="FPG46" s="162"/>
      <c r="FPH46" s="171"/>
      <c r="FPI46" s="171"/>
      <c r="FPJ46" s="171"/>
      <c r="FPK46" s="171"/>
      <c r="FPL46" s="171"/>
      <c r="FPM46" s="171"/>
      <c r="FPN46" s="172"/>
      <c r="FPO46" s="162"/>
      <c r="FPP46" s="171"/>
      <c r="FPQ46" s="171"/>
      <c r="FPR46" s="171"/>
      <c r="FPS46" s="171"/>
      <c r="FPT46" s="171"/>
      <c r="FPU46" s="171"/>
      <c r="FPV46" s="172"/>
      <c r="FPW46" s="162"/>
      <c r="FPX46" s="171"/>
      <c r="FPY46" s="171"/>
      <c r="FPZ46" s="171"/>
      <c r="FQA46" s="171"/>
      <c r="FQB46" s="171"/>
      <c r="FQC46" s="171"/>
      <c r="FQD46" s="172"/>
      <c r="FQE46" s="162"/>
      <c r="FQF46" s="171"/>
      <c r="FQG46" s="171"/>
      <c r="FQH46" s="171"/>
      <c r="FQI46" s="171"/>
      <c r="FQJ46" s="171"/>
      <c r="FQK46" s="171"/>
      <c r="FQL46" s="172"/>
      <c r="FQM46" s="162"/>
      <c r="FQN46" s="171"/>
      <c r="FQO46" s="171"/>
      <c r="FQP46" s="171"/>
      <c r="FQQ46" s="171"/>
      <c r="FQR46" s="171"/>
      <c r="FQS46" s="171"/>
      <c r="FQT46" s="172"/>
      <c r="FQU46" s="162"/>
      <c r="FQV46" s="171"/>
      <c r="FQW46" s="171"/>
      <c r="FQX46" s="171"/>
      <c r="FQY46" s="171"/>
      <c r="FQZ46" s="171"/>
      <c r="FRA46" s="171"/>
      <c r="FRB46" s="172"/>
      <c r="FRC46" s="162"/>
      <c r="FRD46" s="171"/>
      <c r="FRE46" s="171"/>
      <c r="FRF46" s="171"/>
      <c r="FRG46" s="171"/>
      <c r="FRH46" s="171"/>
      <c r="FRI46" s="171"/>
      <c r="FRJ46" s="172"/>
      <c r="FRK46" s="162"/>
      <c r="FRL46" s="171"/>
      <c r="FRM46" s="171"/>
      <c r="FRN46" s="171"/>
      <c r="FRO46" s="171"/>
      <c r="FRP46" s="171"/>
      <c r="FRQ46" s="171"/>
      <c r="FRR46" s="172"/>
      <c r="FRS46" s="162"/>
      <c r="FRT46" s="171"/>
      <c r="FRU46" s="171"/>
      <c r="FRV46" s="171"/>
      <c r="FRW46" s="171"/>
      <c r="FRX46" s="171"/>
      <c r="FRY46" s="171"/>
      <c r="FRZ46" s="172"/>
      <c r="FSA46" s="162"/>
      <c r="FSB46" s="171"/>
      <c r="FSC46" s="171"/>
      <c r="FSD46" s="171"/>
      <c r="FSE46" s="171"/>
      <c r="FSF46" s="171"/>
      <c r="FSG46" s="171"/>
      <c r="FSH46" s="172"/>
      <c r="FSI46" s="162"/>
      <c r="FSJ46" s="171"/>
      <c r="FSK46" s="171"/>
      <c r="FSL46" s="171"/>
      <c r="FSM46" s="171"/>
      <c r="FSN46" s="171"/>
      <c r="FSO46" s="171"/>
      <c r="FSP46" s="172"/>
      <c r="FSQ46" s="162"/>
      <c r="FSR46" s="171"/>
      <c r="FSS46" s="171"/>
      <c r="FST46" s="171"/>
      <c r="FSU46" s="171"/>
      <c r="FSV46" s="171"/>
      <c r="FSW46" s="171"/>
      <c r="FSX46" s="172"/>
      <c r="FSY46" s="162"/>
      <c r="FSZ46" s="171"/>
      <c r="FTA46" s="171"/>
      <c r="FTB46" s="171"/>
      <c r="FTC46" s="171"/>
      <c r="FTD46" s="171"/>
      <c r="FTE46" s="171"/>
      <c r="FTF46" s="172"/>
      <c r="FTG46" s="162"/>
      <c r="FTH46" s="171"/>
      <c r="FTI46" s="171"/>
      <c r="FTJ46" s="171"/>
      <c r="FTK46" s="171"/>
      <c r="FTL46" s="171"/>
      <c r="FTM46" s="171"/>
      <c r="FTN46" s="172"/>
      <c r="FTO46" s="162"/>
      <c r="FTP46" s="171"/>
      <c r="FTQ46" s="171"/>
      <c r="FTR46" s="171"/>
      <c r="FTS46" s="171"/>
      <c r="FTT46" s="171"/>
      <c r="FTU46" s="171"/>
      <c r="FTV46" s="172"/>
      <c r="FTW46" s="162"/>
      <c r="FTX46" s="171"/>
      <c r="FTY46" s="171"/>
      <c r="FTZ46" s="171"/>
      <c r="FUA46" s="171"/>
      <c r="FUB46" s="171"/>
      <c r="FUC46" s="171"/>
      <c r="FUD46" s="172"/>
      <c r="FUE46" s="162"/>
      <c r="FUF46" s="171"/>
      <c r="FUG46" s="171"/>
      <c r="FUH46" s="171"/>
      <c r="FUI46" s="171"/>
      <c r="FUJ46" s="171"/>
      <c r="FUK46" s="171"/>
      <c r="FUL46" s="172"/>
      <c r="FUM46" s="162"/>
      <c r="FUN46" s="171"/>
      <c r="FUO46" s="171"/>
      <c r="FUP46" s="171"/>
      <c r="FUQ46" s="171"/>
      <c r="FUR46" s="171"/>
      <c r="FUS46" s="171"/>
      <c r="FUT46" s="172"/>
      <c r="FUU46" s="162"/>
      <c r="FUV46" s="171"/>
      <c r="FUW46" s="171"/>
      <c r="FUX46" s="171"/>
      <c r="FUY46" s="171"/>
      <c r="FUZ46" s="171"/>
      <c r="FVA46" s="171"/>
      <c r="FVB46" s="172"/>
      <c r="FVC46" s="162"/>
      <c r="FVD46" s="171"/>
      <c r="FVE46" s="171"/>
      <c r="FVF46" s="171"/>
      <c r="FVG46" s="171"/>
      <c r="FVH46" s="171"/>
      <c r="FVI46" s="171"/>
      <c r="FVJ46" s="172"/>
      <c r="FVK46" s="162"/>
      <c r="FVL46" s="171"/>
      <c r="FVM46" s="171"/>
      <c r="FVN46" s="171"/>
      <c r="FVO46" s="171"/>
      <c r="FVP46" s="171"/>
      <c r="FVQ46" s="171"/>
      <c r="FVR46" s="172"/>
      <c r="FVS46" s="162"/>
      <c r="FVT46" s="171"/>
      <c r="FVU46" s="171"/>
      <c r="FVV46" s="171"/>
      <c r="FVW46" s="171"/>
      <c r="FVX46" s="171"/>
      <c r="FVY46" s="171"/>
      <c r="FVZ46" s="172"/>
      <c r="FWA46" s="162"/>
      <c r="FWB46" s="171"/>
      <c r="FWC46" s="171"/>
      <c r="FWD46" s="171"/>
      <c r="FWE46" s="171"/>
      <c r="FWF46" s="171"/>
      <c r="FWG46" s="171"/>
      <c r="FWH46" s="172"/>
      <c r="FWI46" s="162"/>
      <c r="FWJ46" s="171"/>
      <c r="FWK46" s="171"/>
      <c r="FWL46" s="171"/>
      <c r="FWM46" s="171"/>
      <c r="FWN46" s="171"/>
      <c r="FWO46" s="171"/>
      <c r="FWP46" s="172"/>
      <c r="FWQ46" s="162"/>
      <c r="FWR46" s="171"/>
      <c r="FWS46" s="171"/>
      <c r="FWT46" s="171"/>
      <c r="FWU46" s="171"/>
      <c r="FWV46" s="171"/>
      <c r="FWW46" s="171"/>
      <c r="FWX46" s="172"/>
      <c r="FWY46" s="162"/>
      <c r="FWZ46" s="171"/>
      <c r="FXA46" s="171"/>
      <c r="FXB46" s="171"/>
      <c r="FXC46" s="171"/>
      <c r="FXD46" s="171"/>
      <c r="FXE46" s="171"/>
      <c r="FXF46" s="172"/>
      <c r="FXG46" s="162"/>
      <c r="FXH46" s="171"/>
      <c r="FXI46" s="171"/>
      <c r="FXJ46" s="171"/>
      <c r="FXK46" s="171"/>
      <c r="FXL46" s="171"/>
      <c r="FXM46" s="171"/>
      <c r="FXN46" s="172"/>
      <c r="FXO46" s="162"/>
      <c r="FXP46" s="171"/>
      <c r="FXQ46" s="171"/>
      <c r="FXR46" s="171"/>
      <c r="FXS46" s="171"/>
      <c r="FXT46" s="171"/>
      <c r="FXU46" s="171"/>
      <c r="FXV46" s="172"/>
      <c r="FXW46" s="162"/>
      <c r="FXX46" s="171"/>
      <c r="FXY46" s="171"/>
      <c r="FXZ46" s="171"/>
      <c r="FYA46" s="171"/>
      <c r="FYB46" s="171"/>
      <c r="FYC46" s="171"/>
      <c r="FYD46" s="172"/>
      <c r="FYE46" s="162"/>
      <c r="FYF46" s="171"/>
      <c r="FYG46" s="171"/>
      <c r="FYH46" s="171"/>
      <c r="FYI46" s="171"/>
      <c r="FYJ46" s="171"/>
      <c r="FYK46" s="171"/>
      <c r="FYL46" s="172"/>
      <c r="FYM46" s="162"/>
      <c r="FYN46" s="171"/>
      <c r="FYO46" s="171"/>
      <c r="FYP46" s="171"/>
      <c r="FYQ46" s="171"/>
      <c r="FYR46" s="171"/>
      <c r="FYS46" s="171"/>
      <c r="FYT46" s="172"/>
      <c r="FYU46" s="162"/>
      <c r="FYV46" s="171"/>
      <c r="FYW46" s="171"/>
      <c r="FYX46" s="171"/>
      <c r="FYY46" s="171"/>
      <c r="FYZ46" s="171"/>
      <c r="FZA46" s="171"/>
      <c r="FZB46" s="172"/>
      <c r="FZC46" s="162"/>
      <c r="FZD46" s="171"/>
      <c r="FZE46" s="171"/>
      <c r="FZF46" s="171"/>
      <c r="FZG46" s="171"/>
      <c r="FZH46" s="171"/>
      <c r="FZI46" s="171"/>
      <c r="FZJ46" s="172"/>
      <c r="FZK46" s="162"/>
      <c r="FZL46" s="171"/>
      <c r="FZM46" s="171"/>
      <c r="FZN46" s="171"/>
      <c r="FZO46" s="171"/>
      <c r="FZP46" s="171"/>
      <c r="FZQ46" s="171"/>
      <c r="FZR46" s="172"/>
      <c r="FZS46" s="162"/>
      <c r="FZT46" s="171"/>
      <c r="FZU46" s="171"/>
      <c r="FZV46" s="171"/>
      <c r="FZW46" s="171"/>
      <c r="FZX46" s="171"/>
      <c r="FZY46" s="171"/>
      <c r="FZZ46" s="172"/>
      <c r="GAA46" s="162"/>
      <c r="GAB46" s="171"/>
      <c r="GAC46" s="171"/>
      <c r="GAD46" s="171"/>
      <c r="GAE46" s="171"/>
      <c r="GAF46" s="171"/>
      <c r="GAG46" s="171"/>
      <c r="GAH46" s="172"/>
      <c r="GAI46" s="162"/>
      <c r="GAJ46" s="171"/>
      <c r="GAK46" s="171"/>
      <c r="GAL46" s="171"/>
      <c r="GAM46" s="171"/>
      <c r="GAN46" s="171"/>
      <c r="GAO46" s="171"/>
      <c r="GAP46" s="172"/>
      <c r="GAQ46" s="162"/>
      <c r="GAR46" s="171"/>
      <c r="GAS46" s="171"/>
      <c r="GAT46" s="171"/>
      <c r="GAU46" s="171"/>
      <c r="GAV46" s="171"/>
      <c r="GAW46" s="171"/>
      <c r="GAX46" s="172"/>
      <c r="GAY46" s="162"/>
      <c r="GAZ46" s="171"/>
      <c r="GBA46" s="171"/>
      <c r="GBB46" s="171"/>
      <c r="GBC46" s="171"/>
      <c r="GBD46" s="171"/>
      <c r="GBE46" s="171"/>
      <c r="GBF46" s="172"/>
      <c r="GBG46" s="162"/>
      <c r="GBH46" s="171"/>
      <c r="GBI46" s="171"/>
      <c r="GBJ46" s="171"/>
      <c r="GBK46" s="171"/>
      <c r="GBL46" s="171"/>
      <c r="GBM46" s="171"/>
      <c r="GBN46" s="172"/>
      <c r="GBO46" s="162"/>
      <c r="GBP46" s="171"/>
      <c r="GBQ46" s="171"/>
      <c r="GBR46" s="171"/>
      <c r="GBS46" s="171"/>
      <c r="GBT46" s="171"/>
      <c r="GBU46" s="171"/>
      <c r="GBV46" s="172"/>
      <c r="GBW46" s="162"/>
      <c r="GBX46" s="171"/>
      <c r="GBY46" s="171"/>
      <c r="GBZ46" s="171"/>
      <c r="GCA46" s="171"/>
      <c r="GCB46" s="171"/>
      <c r="GCC46" s="171"/>
      <c r="GCD46" s="172"/>
      <c r="GCE46" s="162"/>
      <c r="GCF46" s="171"/>
      <c r="GCG46" s="171"/>
      <c r="GCH46" s="171"/>
      <c r="GCI46" s="171"/>
      <c r="GCJ46" s="171"/>
      <c r="GCK46" s="171"/>
      <c r="GCL46" s="172"/>
      <c r="GCM46" s="162"/>
      <c r="GCN46" s="171"/>
      <c r="GCO46" s="171"/>
      <c r="GCP46" s="171"/>
      <c r="GCQ46" s="171"/>
      <c r="GCR46" s="171"/>
      <c r="GCS46" s="171"/>
      <c r="GCT46" s="172"/>
      <c r="GCU46" s="162"/>
      <c r="GCV46" s="171"/>
      <c r="GCW46" s="171"/>
      <c r="GCX46" s="171"/>
      <c r="GCY46" s="171"/>
      <c r="GCZ46" s="171"/>
      <c r="GDA46" s="171"/>
      <c r="GDB46" s="172"/>
      <c r="GDC46" s="162"/>
      <c r="GDD46" s="171"/>
      <c r="GDE46" s="171"/>
      <c r="GDF46" s="171"/>
      <c r="GDG46" s="171"/>
      <c r="GDH46" s="171"/>
      <c r="GDI46" s="171"/>
      <c r="GDJ46" s="172"/>
      <c r="GDK46" s="162"/>
      <c r="GDL46" s="171"/>
      <c r="GDM46" s="171"/>
      <c r="GDN46" s="171"/>
      <c r="GDO46" s="171"/>
      <c r="GDP46" s="171"/>
      <c r="GDQ46" s="171"/>
      <c r="GDR46" s="172"/>
      <c r="GDS46" s="162"/>
      <c r="GDT46" s="171"/>
      <c r="GDU46" s="171"/>
      <c r="GDV46" s="171"/>
      <c r="GDW46" s="171"/>
      <c r="GDX46" s="171"/>
      <c r="GDY46" s="171"/>
      <c r="GDZ46" s="172"/>
      <c r="GEA46" s="162"/>
      <c r="GEB46" s="171"/>
      <c r="GEC46" s="171"/>
      <c r="GED46" s="171"/>
      <c r="GEE46" s="171"/>
      <c r="GEF46" s="171"/>
      <c r="GEG46" s="171"/>
      <c r="GEH46" s="172"/>
      <c r="GEI46" s="162"/>
      <c r="GEJ46" s="171"/>
      <c r="GEK46" s="171"/>
      <c r="GEL46" s="171"/>
      <c r="GEM46" s="171"/>
      <c r="GEN46" s="171"/>
      <c r="GEO46" s="171"/>
      <c r="GEP46" s="172"/>
      <c r="GEQ46" s="162"/>
      <c r="GER46" s="171"/>
      <c r="GES46" s="171"/>
      <c r="GET46" s="171"/>
      <c r="GEU46" s="171"/>
      <c r="GEV46" s="171"/>
      <c r="GEW46" s="171"/>
      <c r="GEX46" s="172"/>
      <c r="GEY46" s="162"/>
      <c r="GEZ46" s="171"/>
      <c r="GFA46" s="171"/>
      <c r="GFB46" s="171"/>
      <c r="GFC46" s="171"/>
      <c r="GFD46" s="171"/>
      <c r="GFE46" s="171"/>
      <c r="GFF46" s="172"/>
      <c r="GFG46" s="162"/>
      <c r="GFH46" s="171"/>
      <c r="GFI46" s="171"/>
      <c r="GFJ46" s="171"/>
      <c r="GFK46" s="171"/>
      <c r="GFL46" s="171"/>
      <c r="GFM46" s="171"/>
      <c r="GFN46" s="172"/>
      <c r="GFO46" s="162"/>
      <c r="GFP46" s="171"/>
      <c r="GFQ46" s="171"/>
      <c r="GFR46" s="171"/>
      <c r="GFS46" s="171"/>
      <c r="GFT46" s="171"/>
      <c r="GFU46" s="171"/>
      <c r="GFV46" s="172"/>
      <c r="GFW46" s="162"/>
      <c r="GFX46" s="171"/>
      <c r="GFY46" s="171"/>
      <c r="GFZ46" s="171"/>
      <c r="GGA46" s="171"/>
      <c r="GGB46" s="171"/>
      <c r="GGC46" s="171"/>
      <c r="GGD46" s="172"/>
      <c r="GGE46" s="162"/>
      <c r="GGF46" s="171"/>
      <c r="GGG46" s="171"/>
      <c r="GGH46" s="171"/>
      <c r="GGI46" s="171"/>
      <c r="GGJ46" s="171"/>
      <c r="GGK46" s="171"/>
      <c r="GGL46" s="172"/>
      <c r="GGM46" s="162"/>
      <c r="GGN46" s="171"/>
      <c r="GGO46" s="171"/>
      <c r="GGP46" s="171"/>
      <c r="GGQ46" s="171"/>
      <c r="GGR46" s="171"/>
      <c r="GGS46" s="171"/>
      <c r="GGT46" s="172"/>
      <c r="GGU46" s="162"/>
      <c r="GGV46" s="171"/>
      <c r="GGW46" s="171"/>
      <c r="GGX46" s="171"/>
      <c r="GGY46" s="171"/>
      <c r="GGZ46" s="171"/>
      <c r="GHA46" s="171"/>
      <c r="GHB46" s="172"/>
      <c r="GHC46" s="162"/>
      <c r="GHD46" s="171"/>
      <c r="GHE46" s="171"/>
      <c r="GHF46" s="171"/>
      <c r="GHG46" s="171"/>
      <c r="GHH46" s="171"/>
      <c r="GHI46" s="171"/>
      <c r="GHJ46" s="172"/>
      <c r="GHK46" s="162"/>
      <c r="GHL46" s="171"/>
      <c r="GHM46" s="171"/>
      <c r="GHN46" s="171"/>
      <c r="GHO46" s="171"/>
      <c r="GHP46" s="171"/>
      <c r="GHQ46" s="171"/>
      <c r="GHR46" s="172"/>
      <c r="GHS46" s="162"/>
      <c r="GHT46" s="171"/>
      <c r="GHU46" s="171"/>
      <c r="GHV46" s="171"/>
      <c r="GHW46" s="171"/>
      <c r="GHX46" s="171"/>
      <c r="GHY46" s="171"/>
      <c r="GHZ46" s="172"/>
      <c r="GIA46" s="162"/>
      <c r="GIB46" s="171"/>
      <c r="GIC46" s="171"/>
      <c r="GID46" s="171"/>
      <c r="GIE46" s="171"/>
      <c r="GIF46" s="171"/>
      <c r="GIG46" s="171"/>
      <c r="GIH46" s="172"/>
      <c r="GII46" s="162"/>
      <c r="GIJ46" s="171"/>
      <c r="GIK46" s="171"/>
      <c r="GIL46" s="171"/>
      <c r="GIM46" s="171"/>
      <c r="GIN46" s="171"/>
      <c r="GIO46" s="171"/>
      <c r="GIP46" s="172"/>
      <c r="GIQ46" s="162"/>
      <c r="GIR46" s="171"/>
      <c r="GIS46" s="171"/>
      <c r="GIT46" s="171"/>
      <c r="GIU46" s="171"/>
      <c r="GIV46" s="171"/>
      <c r="GIW46" s="171"/>
      <c r="GIX46" s="172"/>
      <c r="GIY46" s="162"/>
      <c r="GIZ46" s="171"/>
      <c r="GJA46" s="171"/>
      <c r="GJB46" s="171"/>
      <c r="GJC46" s="171"/>
      <c r="GJD46" s="171"/>
      <c r="GJE46" s="171"/>
      <c r="GJF46" s="172"/>
      <c r="GJG46" s="162"/>
      <c r="GJH46" s="171"/>
      <c r="GJI46" s="171"/>
      <c r="GJJ46" s="171"/>
      <c r="GJK46" s="171"/>
      <c r="GJL46" s="171"/>
      <c r="GJM46" s="171"/>
      <c r="GJN46" s="172"/>
      <c r="GJO46" s="162"/>
      <c r="GJP46" s="171"/>
      <c r="GJQ46" s="171"/>
      <c r="GJR46" s="171"/>
      <c r="GJS46" s="171"/>
      <c r="GJT46" s="171"/>
      <c r="GJU46" s="171"/>
      <c r="GJV46" s="172"/>
      <c r="GJW46" s="162"/>
      <c r="GJX46" s="171"/>
      <c r="GJY46" s="171"/>
      <c r="GJZ46" s="171"/>
      <c r="GKA46" s="171"/>
      <c r="GKB46" s="171"/>
      <c r="GKC46" s="171"/>
      <c r="GKD46" s="172"/>
      <c r="GKE46" s="162"/>
      <c r="GKF46" s="171"/>
      <c r="GKG46" s="171"/>
      <c r="GKH46" s="171"/>
      <c r="GKI46" s="171"/>
      <c r="GKJ46" s="171"/>
      <c r="GKK46" s="171"/>
      <c r="GKL46" s="172"/>
      <c r="GKM46" s="162"/>
      <c r="GKN46" s="171"/>
      <c r="GKO46" s="171"/>
      <c r="GKP46" s="171"/>
      <c r="GKQ46" s="171"/>
      <c r="GKR46" s="171"/>
      <c r="GKS46" s="171"/>
      <c r="GKT46" s="172"/>
      <c r="GKU46" s="162"/>
      <c r="GKV46" s="171"/>
      <c r="GKW46" s="171"/>
      <c r="GKX46" s="171"/>
      <c r="GKY46" s="171"/>
      <c r="GKZ46" s="171"/>
      <c r="GLA46" s="171"/>
      <c r="GLB46" s="172"/>
      <c r="GLC46" s="162"/>
      <c r="GLD46" s="171"/>
      <c r="GLE46" s="171"/>
      <c r="GLF46" s="171"/>
      <c r="GLG46" s="171"/>
      <c r="GLH46" s="171"/>
      <c r="GLI46" s="171"/>
      <c r="GLJ46" s="172"/>
      <c r="GLK46" s="162"/>
      <c r="GLL46" s="171"/>
      <c r="GLM46" s="171"/>
      <c r="GLN46" s="171"/>
      <c r="GLO46" s="171"/>
      <c r="GLP46" s="171"/>
      <c r="GLQ46" s="171"/>
      <c r="GLR46" s="172"/>
      <c r="GLS46" s="162"/>
      <c r="GLT46" s="171"/>
      <c r="GLU46" s="171"/>
      <c r="GLV46" s="171"/>
      <c r="GLW46" s="171"/>
      <c r="GLX46" s="171"/>
      <c r="GLY46" s="171"/>
      <c r="GLZ46" s="172"/>
      <c r="GMA46" s="162"/>
      <c r="GMB46" s="171"/>
      <c r="GMC46" s="171"/>
      <c r="GMD46" s="171"/>
      <c r="GME46" s="171"/>
      <c r="GMF46" s="171"/>
      <c r="GMG46" s="171"/>
      <c r="GMH46" s="172"/>
      <c r="GMI46" s="162"/>
      <c r="GMJ46" s="171"/>
      <c r="GMK46" s="171"/>
      <c r="GML46" s="171"/>
      <c r="GMM46" s="171"/>
      <c r="GMN46" s="171"/>
      <c r="GMO46" s="171"/>
      <c r="GMP46" s="172"/>
      <c r="GMQ46" s="162"/>
      <c r="GMR46" s="171"/>
      <c r="GMS46" s="171"/>
      <c r="GMT46" s="171"/>
      <c r="GMU46" s="171"/>
      <c r="GMV46" s="171"/>
      <c r="GMW46" s="171"/>
      <c r="GMX46" s="172"/>
      <c r="GMY46" s="162"/>
      <c r="GMZ46" s="171"/>
      <c r="GNA46" s="171"/>
      <c r="GNB46" s="171"/>
      <c r="GNC46" s="171"/>
      <c r="GND46" s="171"/>
      <c r="GNE46" s="171"/>
      <c r="GNF46" s="172"/>
      <c r="GNG46" s="162"/>
      <c r="GNH46" s="171"/>
      <c r="GNI46" s="171"/>
      <c r="GNJ46" s="171"/>
      <c r="GNK46" s="171"/>
      <c r="GNL46" s="171"/>
      <c r="GNM46" s="171"/>
      <c r="GNN46" s="172"/>
      <c r="GNO46" s="162"/>
      <c r="GNP46" s="171"/>
      <c r="GNQ46" s="171"/>
      <c r="GNR46" s="171"/>
      <c r="GNS46" s="171"/>
      <c r="GNT46" s="171"/>
      <c r="GNU46" s="171"/>
      <c r="GNV46" s="172"/>
      <c r="GNW46" s="162"/>
      <c r="GNX46" s="171"/>
      <c r="GNY46" s="171"/>
      <c r="GNZ46" s="171"/>
      <c r="GOA46" s="171"/>
      <c r="GOB46" s="171"/>
      <c r="GOC46" s="171"/>
      <c r="GOD46" s="172"/>
      <c r="GOE46" s="162"/>
      <c r="GOF46" s="171"/>
      <c r="GOG46" s="171"/>
      <c r="GOH46" s="171"/>
      <c r="GOI46" s="171"/>
      <c r="GOJ46" s="171"/>
      <c r="GOK46" s="171"/>
      <c r="GOL46" s="172"/>
      <c r="GOM46" s="162"/>
      <c r="GON46" s="171"/>
      <c r="GOO46" s="171"/>
      <c r="GOP46" s="171"/>
      <c r="GOQ46" s="171"/>
      <c r="GOR46" s="171"/>
      <c r="GOS46" s="171"/>
      <c r="GOT46" s="172"/>
      <c r="GOU46" s="162"/>
      <c r="GOV46" s="171"/>
      <c r="GOW46" s="171"/>
      <c r="GOX46" s="171"/>
      <c r="GOY46" s="171"/>
      <c r="GOZ46" s="171"/>
      <c r="GPA46" s="171"/>
      <c r="GPB46" s="172"/>
      <c r="GPC46" s="162"/>
      <c r="GPD46" s="171"/>
      <c r="GPE46" s="171"/>
      <c r="GPF46" s="171"/>
      <c r="GPG46" s="171"/>
      <c r="GPH46" s="171"/>
      <c r="GPI46" s="171"/>
      <c r="GPJ46" s="172"/>
      <c r="GPK46" s="162"/>
      <c r="GPL46" s="171"/>
      <c r="GPM46" s="171"/>
      <c r="GPN46" s="171"/>
      <c r="GPO46" s="171"/>
      <c r="GPP46" s="171"/>
      <c r="GPQ46" s="171"/>
      <c r="GPR46" s="172"/>
      <c r="GPS46" s="162"/>
      <c r="GPT46" s="171"/>
      <c r="GPU46" s="171"/>
      <c r="GPV46" s="171"/>
      <c r="GPW46" s="171"/>
      <c r="GPX46" s="171"/>
      <c r="GPY46" s="171"/>
      <c r="GPZ46" s="172"/>
      <c r="GQA46" s="162"/>
      <c r="GQB46" s="171"/>
      <c r="GQC46" s="171"/>
      <c r="GQD46" s="171"/>
      <c r="GQE46" s="171"/>
      <c r="GQF46" s="171"/>
      <c r="GQG46" s="171"/>
      <c r="GQH46" s="172"/>
      <c r="GQI46" s="162"/>
      <c r="GQJ46" s="171"/>
      <c r="GQK46" s="171"/>
      <c r="GQL46" s="171"/>
      <c r="GQM46" s="171"/>
      <c r="GQN46" s="171"/>
      <c r="GQO46" s="171"/>
      <c r="GQP46" s="172"/>
      <c r="GQQ46" s="162"/>
      <c r="GQR46" s="171"/>
      <c r="GQS46" s="171"/>
      <c r="GQT46" s="171"/>
      <c r="GQU46" s="171"/>
      <c r="GQV46" s="171"/>
      <c r="GQW46" s="171"/>
      <c r="GQX46" s="172"/>
      <c r="GQY46" s="162"/>
      <c r="GQZ46" s="171"/>
      <c r="GRA46" s="171"/>
      <c r="GRB46" s="171"/>
      <c r="GRC46" s="171"/>
      <c r="GRD46" s="171"/>
      <c r="GRE46" s="171"/>
      <c r="GRF46" s="172"/>
      <c r="GRG46" s="162"/>
      <c r="GRH46" s="171"/>
      <c r="GRI46" s="171"/>
      <c r="GRJ46" s="171"/>
      <c r="GRK46" s="171"/>
      <c r="GRL46" s="171"/>
      <c r="GRM46" s="171"/>
      <c r="GRN46" s="172"/>
      <c r="GRO46" s="162"/>
      <c r="GRP46" s="171"/>
      <c r="GRQ46" s="171"/>
      <c r="GRR46" s="171"/>
      <c r="GRS46" s="171"/>
      <c r="GRT46" s="171"/>
      <c r="GRU46" s="171"/>
      <c r="GRV46" s="172"/>
      <c r="GRW46" s="162"/>
      <c r="GRX46" s="171"/>
      <c r="GRY46" s="171"/>
      <c r="GRZ46" s="171"/>
      <c r="GSA46" s="171"/>
      <c r="GSB46" s="171"/>
      <c r="GSC46" s="171"/>
      <c r="GSD46" s="172"/>
      <c r="GSE46" s="162"/>
      <c r="GSF46" s="171"/>
      <c r="GSG46" s="171"/>
      <c r="GSH46" s="171"/>
      <c r="GSI46" s="171"/>
      <c r="GSJ46" s="171"/>
      <c r="GSK46" s="171"/>
      <c r="GSL46" s="172"/>
      <c r="GSM46" s="162"/>
      <c r="GSN46" s="171"/>
      <c r="GSO46" s="171"/>
      <c r="GSP46" s="171"/>
      <c r="GSQ46" s="171"/>
      <c r="GSR46" s="171"/>
      <c r="GSS46" s="171"/>
      <c r="GST46" s="172"/>
      <c r="GSU46" s="162"/>
      <c r="GSV46" s="171"/>
      <c r="GSW46" s="171"/>
      <c r="GSX46" s="171"/>
      <c r="GSY46" s="171"/>
      <c r="GSZ46" s="171"/>
      <c r="GTA46" s="171"/>
      <c r="GTB46" s="172"/>
      <c r="GTC46" s="162"/>
      <c r="GTD46" s="171"/>
      <c r="GTE46" s="171"/>
      <c r="GTF46" s="171"/>
      <c r="GTG46" s="171"/>
      <c r="GTH46" s="171"/>
      <c r="GTI46" s="171"/>
      <c r="GTJ46" s="172"/>
      <c r="GTK46" s="162"/>
      <c r="GTL46" s="171"/>
      <c r="GTM46" s="171"/>
      <c r="GTN46" s="171"/>
      <c r="GTO46" s="171"/>
      <c r="GTP46" s="171"/>
      <c r="GTQ46" s="171"/>
      <c r="GTR46" s="172"/>
      <c r="GTS46" s="162"/>
      <c r="GTT46" s="171"/>
      <c r="GTU46" s="171"/>
      <c r="GTV46" s="171"/>
      <c r="GTW46" s="171"/>
      <c r="GTX46" s="171"/>
      <c r="GTY46" s="171"/>
      <c r="GTZ46" s="172"/>
      <c r="GUA46" s="162"/>
      <c r="GUB46" s="171"/>
      <c r="GUC46" s="171"/>
      <c r="GUD46" s="171"/>
      <c r="GUE46" s="171"/>
      <c r="GUF46" s="171"/>
      <c r="GUG46" s="171"/>
      <c r="GUH46" s="172"/>
      <c r="GUI46" s="162"/>
      <c r="GUJ46" s="171"/>
      <c r="GUK46" s="171"/>
      <c r="GUL46" s="171"/>
      <c r="GUM46" s="171"/>
      <c r="GUN46" s="171"/>
      <c r="GUO46" s="171"/>
      <c r="GUP46" s="172"/>
      <c r="GUQ46" s="162"/>
      <c r="GUR46" s="171"/>
      <c r="GUS46" s="171"/>
      <c r="GUT46" s="171"/>
      <c r="GUU46" s="171"/>
      <c r="GUV46" s="171"/>
      <c r="GUW46" s="171"/>
      <c r="GUX46" s="172"/>
      <c r="GUY46" s="162"/>
      <c r="GUZ46" s="171"/>
      <c r="GVA46" s="171"/>
      <c r="GVB46" s="171"/>
      <c r="GVC46" s="171"/>
      <c r="GVD46" s="171"/>
      <c r="GVE46" s="171"/>
      <c r="GVF46" s="172"/>
      <c r="GVG46" s="162"/>
      <c r="GVH46" s="171"/>
      <c r="GVI46" s="171"/>
      <c r="GVJ46" s="171"/>
      <c r="GVK46" s="171"/>
      <c r="GVL46" s="171"/>
      <c r="GVM46" s="171"/>
      <c r="GVN46" s="172"/>
      <c r="GVO46" s="162"/>
      <c r="GVP46" s="171"/>
      <c r="GVQ46" s="171"/>
      <c r="GVR46" s="171"/>
      <c r="GVS46" s="171"/>
      <c r="GVT46" s="171"/>
      <c r="GVU46" s="171"/>
      <c r="GVV46" s="172"/>
      <c r="GVW46" s="162"/>
      <c r="GVX46" s="171"/>
      <c r="GVY46" s="171"/>
      <c r="GVZ46" s="171"/>
      <c r="GWA46" s="171"/>
      <c r="GWB46" s="171"/>
      <c r="GWC46" s="171"/>
      <c r="GWD46" s="172"/>
      <c r="GWE46" s="162"/>
      <c r="GWF46" s="171"/>
      <c r="GWG46" s="171"/>
      <c r="GWH46" s="171"/>
      <c r="GWI46" s="171"/>
      <c r="GWJ46" s="171"/>
      <c r="GWK46" s="171"/>
      <c r="GWL46" s="172"/>
      <c r="GWM46" s="162"/>
      <c r="GWN46" s="171"/>
      <c r="GWO46" s="171"/>
      <c r="GWP46" s="171"/>
      <c r="GWQ46" s="171"/>
      <c r="GWR46" s="171"/>
      <c r="GWS46" s="171"/>
      <c r="GWT46" s="172"/>
      <c r="GWU46" s="162"/>
      <c r="GWV46" s="171"/>
      <c r="GWW46" s="171"/>
      <c r="GWX46" s="171"/>
      <c r="GWY46" s="171"/>
      <c r="GWZ46" s="171"/>
      <c r="GXA46" s="171"/>
      <c r="GXB46" s="172"/>
      <c r="GXC46" s="162"/>
      <c r="GXD46" s="171"/>
      <c r="GXE46" s="171"/>
      <c r="GXF46" s="171"/>
      <c r="GXG46" s="171"/>
      <c r="GXH46" s="171"/>
      <c r="GXI46" s="171"/>
      <c r="GXJ46" s="172"/>
      <c r="GXK46" s="162"/>
      <c r="GXL46" s="171"/>
      <c r="GXM46" s="171"/>
      <c r="GXN46" s="171"/>
      <c r="GXO46" s="171"/>
      <c r="GXP46" s="171"/>
      <c r="GXQ46" s="171"/>
      <c r="GXR46" s="172"/>
      <c r="GXS46" s="162"/>
      <c r="GXT46" s="171"/>
      <c r="GXU46" s="171"/>
      <c r="GXV46" s="171"/>
      <c r="GXW46" s="171"/>
      <c r="GXX46" s="171"/>
      <c r="GXY46" s="171"/>
      <c r="GXZ46" s="172"/>
      <c r="GYA46" s="162"/>
      <c r="GYB46" s="171"/>
      <c r="GYC46" s="171"/>
      <c r="GYD46" s="171"/>
      <c r="GYE46" s="171"/>
      <c r="GYF46" s="171"/>
      <c r="GYG46" s="171"/>
      <c r="GYH46" s="172"/>
      <c r="GYI46" s="162"/>
      <c r="GYJ46" s="171"/>
      <c r="GYK46" s="171"/>
      <c r="GYL46" s="171"/>
      <c r="GYM46" s="171"/>
      <c r="GYN46" s="171"/>
      <c r="GYO46" s="171"/>
      <c r="GYP46" s="172"/>
      <c r="GYQ46" s="162"/>
      <c r="GYR46" s="171"/>
      <c r="GYS46" s="171"/>
      <c r="GYT46" s="171"/>
      <c r="GYU46" s="171"/>
      <c r="GYV46" s="171"/>
      <c r="GYW46" s="171"/>
      <c r="GYX46" s="172"/>
      <c r="GYY46" s="162"/>
      <c r="GYZ46" s="171"/>
      <c r="GZA46" s="171"/>
      <c r="GZB46" s="171"/>
      <c r="GZC46" s="171"/>
      <c r="GZD46" s="171"/>
      <c r="GZE46" s="171"/>
      <c r="GZF46" s="172"/>
      <c r="GZG46" s="162"/>
      <c r="GZH46" s="171"/>
      <c r="GZI46" s="171"/>
      <c r="GZJ46" s="171"/>
      <c r="GZK46" s="171"/>
      <c r="GZL46" s="171"/>
      <c r="GZM46" s="171"/>
      <c r="GZN46" s="172"/>
      <c r="GZO46" s="162"/>
      <c r="GZP46" s="171"/>
      <c r="GZQ46" s="171"/>
      <c r="GZR46" s="171"/>
      <c r="GZS46" s="171"/>
      <c r="GZT46" s="171"/>
      <c r="GZU46" s="171"/>
      <c r="GZV46" s="172"/>
      <c r="GZW46" s="162"/>
      <c r="GZX46" s="171"/>
      <c r="GZY46" s="171"/>
      <c r="GZZ46" s="171"/>
      <c r="HAA46" s="171"/>
      <c r="HAB46" s="171"/>
      <c r="HAC46" s="171"/>
      <c r="HAD46" s="172"/>
      <c r="HAE46" s="162"/>
      <c r="HAF46" s="171"/>
      <c r="HAG46" s="171"/>
      <c r="HAH46" s="171"/>
      <c r="HAI46" s="171"/>
      <c r="HAJ46" s="171"/>
      <c r="HAK46" s="171"/>
      <c r="HAL46" s="172"/>
      <c r="HAM46" s="162"/>
      <c r="HAN46" s="171"/>
      <c r="HAO46" s="171"/>
      <c r="HAP46" s="171"/>
      <c r="HAQ46" s="171"/>
      <c r="HAR46" s="171"/>
      <c r="HAS46" s="171"/>
      <c r="HAT46" s="172"/>
      <c r="HAU46" s="162"/>
      <c r="HAV46" s="171"/>
      <c r="HAW46" s="171"/>
      <c r="HAX46" s="171"/>
      <c r="HAY46" s="171"/>
      <c r="HAZ46" s="171"/>
      <c r="HBA46" s="171"/>
      <c r="HBB46" s="172"/>
      <c r="HBC46" s="162"/>
      <c r="HBD46" s="171"/>
      <c r="HBE46" s="171"/>
      <c r="HBF46" s="171"/>
      <c r="HBG46" s="171"/>
      <c r="HBH46" s="171"/>
      <c r="HBI46" s="171"/>
      <c r="HBJ46" s="172"/>
      <c r="HBK46" s="162"/>
      <c r="HBL46" s="171"/>
      <c r="HBM46" s="171"/>
      <c r="HBN46" s="171"/>
      <c r="HBO46" s="171"/>
      <c r="HBP46" s="171"/>
      <c r="HBQ46" s="171"/>
      <c r="HBR46" s="172"/>
      <c r="HBS46" s="162"/>
      <c r="HBT46" s="171"/>
      <c r="HBU46" s="171"/>
      <c r="HBV46" s="171"/>
      <c r="HBW46" s="171"/>
      <c r="HBX46" s="171"/>
      <c r="HBY46" s="171"/>
      <c r="HBZ46" s="172"/>
      <c r="HCA46" s="162"/>
      <c r="HCB46" s="171"/>
      <c r="HCC46" s="171"/>
      <c r="HCD46" s="171"/>
      <c r="HCE46" s="171"/>
      <c r="HCF46" s="171"/>
      <c r="HCG46" s="171"/>
      <c r="HCH46" s="172"/>
      <c r="HCI46" s="162"/>
      <c r="HCJ46" s="171"/>
      <c r="HCK46" s="171"/>
      <c r="HCL46" s="171"/>
      <c r="HCM46" s="171"/>
      <c r="HCN46" s="171"/>
      <c r="HCO46" s="171"/>
      <c r="HCP46" s="172"/>
      <c r="HCQ46" s="162"/>
      <c r="HCR46" s="171"/>
      <c r="HCS46" s="171"/>
      <c r="HCT46" s="171"/>
      <c r="HCU46" s="171"/>
      <c r="HCV46" s="171"/>
      <c r="HCW46" s="171"/>
      <c r="HCX46" s="172"/>
      <c r="HCY46" s="162"/>
      <c r="HCZ46" s="171"/>
      <c r="HDA46" s="171"/>
      <c r="HDB46" s="171"/>
      <c r="HDC46" s="171"/>
      <c r="HDD46" s="171"/>
      <c r="HDE46" s="171"/>
      <c r="HDF46" s="172"/>
      <c r="HDG46" s="162"/>
      <c r="HDH46" s="171"/>
      <c r="HDI46" s="171"/>
      <c r="HDJ46" s="171"/>
      <c r="HDK46" s="171"/>
      <c r="HDL46" s="171"/>
      <c r="HDM46" s="171"/>
      <c r="HDN46" s="172"/>
      <c r="HDO46" s="162"/>
      <c r="HDP46" s="171"/>
      <c r="HDQ46" s="171"/>
      <c r="HDR46" s="171"/>
      <c r="HDS46" s="171"/>
      <c r="HDT46" s="171"/>
      <c r="HDU46" s="171"/>
      <c r="HDV46" s="172"/>
      <c r="HDW46" s="162"/>
      <c r="HDX46" s="171"/>
      <c r="HDY46" s="171"/>
      <c r="HDZ46" s="171"/>
      <c r="HEA46" s="171"/>
      <c r="HEB46" s="171"/>
      <c r="HEC46" s="171"/>
      <c r="HED46" s="172"/>
      <c r="HEE46" s="162"/>
      <c r="HEF46" s="171"/>
      <c r="HEG46" s="171"/>
      <c r="HEH46" s="171"/>
      <c r="HEI46" s="171"/>
      <c r="HEJ46" s="171"/>
      <c r="HEK46" s="171"/>
      <c r="HEL46" s="172"/>
      <c r="HEM46" s="162"/>
      <c r="HEN46" s="171"/>
      <c r="HEO46" s="171"/>
      <c r="HEP46" s="171"/>
      <c r="HEQ46" s="171"/>
      <c r="HER46" s="171"/>
      <c r="HES46" s="171"/>
      <c r="HET46" s="172"/>
      <c r="HEU46" s="162"/>
      <c r="HEV46" s="171"/>
      <c r="HEW46" s="171"/>
      <c r="HEX46" s="171"/>
      <c r="HEY46" s="171"/>
      <c r="HEZ46" s="171"/>
      <c r="HFA46" s="171"/>
      <c r="HFB46" s="172"/>
      <c r="HFC46" s="162"/>
      <c r="HFD46" s="171"/>
      <c r="HFE46" s="171"/>
      <c r="HFF46" s="171"/>
      <c r="HFG46" s="171"/>
      <c r="HFH46" s="171"/>
      <c r="HFI46" s="171"/>
      <c r="HFJ46" s="172"/>
      <c r="HFK46" s="162"/>
      <c r="HFL46" s="171"/>
      <c r="HFM46" s="171"/>
      <c r="HFN46" s="171"/>
      <c r="HFO46" s="171"/>
      <c r="HFP46" s="171"/>
      <c r="HFQ46" s="171"/>
      <c r="HFR46" s="172"/>
      <c r="HFS46" s="162"/>
      <c r="HFT46" s="171"/>
      <c r="HFU46" s="171"/>
      <c r="HFV46" s="171"/>
      <c r="HFW46" s="171"/>
      <c r="HFX46" s="171"/>
      <c r="HFY46" s="171"/>
      <c r="HFZ46" s="172"/>
      <c r="HGA46" s="162"/>
      <c r="HGB46" s="171"/>
      <c r="HGC46" s="171"/>
      <c r="HGD46" s="171"/>
      <c r="HGE46" s="171"/>
      <c r="HGF46" s="171"/>
      <c r="HGG46" s="171"/>
      <c r="HGH46" s="172"/>
      <c r="HGI46" s="162"/>
      <c r="HGJ46" s="171"/>
      <c r="HGK46" s="171"/>
      <c r="HGL46" s="171"/>
      <c r="HGM46" s="171"/>
      <c r="HGN46" s="171"/>
      <c r="HGO46" s="171"/>
      <c r="HGP46" s="172"/>
      <c r="HGQ46" s="162"/>
      <c r="HGR46" s="171"/>
      <c r="HGS46" s="171"/>
      <c r="HGT46" s="171"/>
      <c r="HGU46" s="171"/>
      <c r="HGV46" s="171"/>
      <c r="HGW46" s="171"/>
      <c r="HGX46" s="172"/>
      <c r="HGY46" s="162"/>
      <c r="HGZ46" s="171"/>
      <c r="HHA46" s="171"/>
      <c r="HHB46" s="171"/>
      <c r="HHC46" s="171"/>
      <c r="HHD46" s="171"/>
      <c r="HHE46" s="171"/>
      <c r="HHF46" s="172"/>
      <c r="HHG46" s="162"/>
      <c r="HHH46" s="171"/>
      <c r="HHI46" s="171"/>
      <c r="HHJ46" s="171"/>
      <c r="HHK46" s="171"/>
      <c r="HHL46" s="171"/>
      <c r="HHM46" s="171"/>
      <c r="HHN46" s="172"/>
      <c r="HHO46" s="162"/>
      <c r="HHP46" s="171"/>
      <c r="HHQ46" s="171"/>
      <c r="HHR46" s="171"/>
      <c r="HHS46" s="171"/>
      <c r="HHT46" s="171"/>
      <c r="HHU46" s="171"/>
      <c r="HHV46" s="172"/>
      <c r="HHW46" s="162"/>
      <c r="HHX46" s="171"/>
      <c r="HHY46" s="171"/>
      <c r="HHZ46" s="171"/>
      <c r="HIA46" s="171"/>
      <c r="HIB46" s="171"/>
      <c r="HIC46" s="171"/>
      <c r="HID46" s="172"/>
      <c r="HIE46" s="162"/>
      <c r="HIF46" s="171"/>
      <c r="HIG46" s="171"/>
      <c r="HIH46" s="171"/>
      <c r="HII46" s="171"/>
      <c r="HIJ46" s="171"/>
      <c r="HIK46" s="171"/>
      <c r="HIL46" s="172"/>
      <c r="HIM46" s="162"/>
      <c r="HIN46" s="171"/>
      <c r="HIO46" s="171"/>
      <c r="HIP46" s="171"/>
      <c r="HIQ46" s="171"/>
      <c r="HIR46" s="171"/>
      <c r="HIS46" s="171"/>
      <c r="HIT46" s="172"/>
      <c r="HIU46" s="162"/>
      <c r="HIV46" s="171"/>
      <c r="HIW46" s="171"/>
      <c r="HIX46" s="171"/>
      <c r="HIY46" s="171"/>
      <c r="HIZ46" s="171"/>
      <c r="HJA46" s="171"/>
      <c r="HJB46" s="172"/>
      <c r="HJC46" s="162"/>
      <c r="HJD46" s="171"/>
      <c r="HJE46" s="171"/>
      <c r="HJF46" s="171"/>
      <c r="HJG46" s="171"/>
      <c r="HJH46" s="171"/>
      <c r="HJI46" s="171"/>
      <c r="HJJ46" s="172"/>
      <c r="HJK46" s="162"/>
      <c r="HJL46" s="171"/>
      <c r="HJM46" s="171"/>
      <c r="HJN46" s="171"/>
      <c r="HJO46" s="171"/>
      <c r="HJP46" s="171"/>
      <c r="HJQ46" s="171"/>
      <c r="HJR46" s="172"/>
      <c r="HJS46" s="162"/>
      <c r="HJT46" s="171"/>
      <c r="HJU46" s="171"/>
      <c r="HJV46" s="171"/>
      <c r="HJW46" s="171"/>
      <c r="HJX46" s="171"/>
      <c r="HJY46" s="171"/>
      <c r="HJZ46" s="172"/>
      <c r="HKA46" s="162"/>
      <c r="HKB46" s="171"/>
      <c r="HKC46" s="171"/>
      <c r="HKD46" s="171"/>
      <c r="HKE46" s="171"/>
      <c r="HKF46" s="171"/>
      <c r="HKG46" s="171"/>
      <c r="HKH46" s="172"/>
      <c r="HKI46" s="162"/>
      <c r="HKJ46" s="171"/>
      <c r="HKK46" s="171"/>
      <c r="HKL46" s="171"/>
      <c r="HKM46" s="171"/>
      <c r="HKN46" s="171"/>
      <c r="HKO46" s="171"/>
      <c r="HKP46" s="172"/>
      <c r="HKQ46" s="162"/>
      <c r="HKR46" s="171"/>
      <c r="HKS46" s="171"/>
      <c r="HKT46" s="171"/>
      <c r="HKU46" s="171"/>
      <c r="HKV46" s="171"/>
      <c r="HKW46" s="171"/>
      <c r="HKX46" s="172"/>
      <c r="HKY46" s="162"/>
      <c r="HKZ46" s="171"/>
      <c r="HLA46" s="171"/>
      <c r="HLB46" s="171"/>
      <c r="HLC46" s="171"/>
      <c r="HLD46" s="171"/>
      <c r="HLE46" s="171"/>
      <c r="HLF46" s="172"/>
      <c r="HLG46" s="162"/>
      <c r="HLH46" s="171"/>
      <c r="HLI46" s="171"/>
      <c r="HLJ46" s="171"/>
      <c r="HLK46" s="171"/>
      <c r="HLL46" s="171"/>
      <c r="HLM46" s="171"/>
      <c r="HLN46" s="172"/>
      <c r="HLO46" s="162"/>
      <c r="HLP46" s="171"/>
      <c r="HLQ46" s="171"/>
      <c r="HLR46" s="171"/>
      <c r="HLS46" s="171"/>
      <c r="HLT46" s="171"/>
      <c r="HLU46" s="171"/>
      <c r="HLV46" s="172"/>
      <c r="HLW46" s="162"/>
      <c r="HLX46" s="171"/>
      <c r="HLY46" s="171"/>
      <c r="HLZ46" s="171"/>
      <c r="HMA46" s="171"/>
      <c r="HMB46" s="171"/>
      <c r="HMC46" s="171"/>
      <c r="HMD46" s="172"/>
      <c r="HME46" s="162"/>
      <c r="HMF46" s="171"/>
      <c r="HMG46" s="171"/>
      <c r="HMH46" s="171"/>
      <c r="HMI46" s="171"/>
      <c r="HMJ46" s="171"/>
      <c r="HMK46" s="171"/>
      <c r="HML46" s="172"/>
      <c r="HMM46" s="162"/>
      <c r="HMN46" s="171"/>
      <c r="HMO46" s="171"/>
      <c r="HMP46" s="171"/>
      <c r="HMQ46" s="171"/>
      <c r="HMR46" s="171"/>
      <c r="HMS46" s="171"/>
      <c r="HMT46" s="172"/>
      <c r="HMU46" s="162"/>
      <c r="HMV46" s="171"/>
      <c r="HMW46" s="171"/>
      <c r="HMX46" s="171"/>
      <c r="HMY46" s="171"/>
      <c r="HMZ46" s="171"/>
      <c r="HNA46" s="171"/>
      <c r="HNB46" s="172"/>
      <c r="HNC46" s="162"/>
      <c r="HND46" s="171"/>
      <c r="HNE46" s="171"/>
      <c r="HNF46" s="171"/>
      <c r="HNG46" s="171"/>
      <c r="HNH46" s="171"/>
      <c r="HNI46" s="171"/>
      <c r="HNJ46" s="172"/>
      <c r="HNK46" s="162"/>
      <c r="HNL46" s="171"/>
      <c r="HNM46" s="171"/>
      <c r="HNN46" s="171"/>
      <c r="HNO46" s="171"/>
      <c r="HNP46" s="171"/>
      <c r="HNQ46" s="171"/>
      <c r="HNR46" s="172"/>
      <c r="HNS46" s="162"/>
      <c r="HNT46" s="171"/>
      <c r="HNU46" s="171"/>
      <c r="HNV46" s="171"/>
      <c r="HNW46" s="171"/>
      <c r="HNX46" s="171"/>
      <c r="HNY46" s="171"/>
      <c r="HNZ46" s="172"/>
      <c r="HOA46" s="162"/>
      <c r="HOB46" s="171"/>
      <c r="HOC46" s="171"/>
      <c r="HOD46" s="171"/>
      <c r="HOE46" s="171"/>
      <c r="HOF46" s="171"/>
      <c r="HOG46" s="171"/>
      <c r="HOH46" s="172"/>
      <c r="HOI46" s="162"/>
      <c r="HOJ46" s="171"/>
      <c r="HOK46" s="171"/>
      <c r="HOL46" s="171"/>
      <c r="HOM46" s="171"/>
      <c r="HON46" s="171"/>
      <c r="HOO46" s="171"/>
      <c r="HOP46" s="172"/>
      <c r="HOQ46" s="162"/>
      <c r="HOR46" s="171"/>
      <c r="HOS46" s="171"/>
      <c r="HOT46" s="171"/>
      <c r="HOU46" s="171"/>
      <c r="HOV46" s="171"/>
      <c r="HOW46" s="171"/>
      <c r="HOX46" s="172"/>
      <c r="HOY46" s="162"/>
      <c r="HOZ46" s="171"/>
      <c r="HPA46" s="171"/>
      <c r="HPB46" s="171"/>
      <c r="HPC46" s="171"/>
      <c r="HPD46" s="171"/>
      <c r="HPE46" s="171"/>
      <c r="HPF46" s="172"/>
      <c r="HPG46" s="162"/>
      <c r="HPH46" s="171"/>
      <c r="HPI46" s="171"/>
      <c r="HPJ46" s="171"/>
      <c r="HPK46" s="171"/>
      <c r="HPL46" s="171"/>
      <c r="HPM46" s="171"/>
      <c r="HPN46" s="172"/>
      <c r="HPO46" s="162"/>
      <c r="HPP46" s="171"/>
      <c r="HPQ46" s="171"/>
      <c r="HPR46" s="171"/>
      <c r="HPS46" s="171"/>
      <c r="HPT46" s="171"/>
      <c r="HPU46" s="171"/>
      <c r="HPV46" s="172"/>
      <c r="HPW46" s="162"/>
      <c r="HPX46" s="171"/>
      <c r="HPY46" s="171"/>
      <c r="HPZ46" s="171"/>
      <c r="HQA46" s="171"/>
      <c r="HQB46" s="171"/>
      <c r="HQC46" s="171"/>
      <c r="HQD46" s="172"/>
      <c r="HQE46" s="162"/>
      <c r="HQF46" s="171"/>
      <c r="HQG46" s="171"/>
      <c r="HQH46" s="171"/>
      <c r="HQI46" s="171"/>
      <c r="HQJ46" s="171"/>
      <c r="HQK46" s="171"/>
      <c r="HQL46" s="172"/>
      <c r="HQM46" s="162"/>
      <c r="HQN46" s="171"/>
      <c r="HQO46" s="171"/>
      <c r="HQP46" s="171"/>
      <c r="HQQ46" s="171"/>
      <c r="HQR46" s="171"/>
      <c r="HQS46" s="171"/>
      <c r="HQT46" s="172"/>
      <c r="HQU46" s="162"/>
      <c r="HQV46" s="171"/>
      <c r="HQW46" s="171"/>
      <c r="HQX46" s="171"/>
      <c r="HQY46" s="171"/>
      <c r="HQZ46" s="171"/>
      <c r="HRA46" s="171"/>
      <c r="HRB46" s="172"/>
      <c r="HRC46" s="162"/>
      <c r="HRD46" s="171"/>
      <c r="HRE46" s="171"/>
      <c r="HRF46" s="171"/>
      <c r="HRG46" s="171"/>
      <c r="HRH46" s="171"/>
      <c r="HRI46" s="171"/>
      <c r="HRJ46" s="172"/>
      <c r="HRK46" s="162"/>
      <c r="HRL46" s="171"/>
      <c r="HRM46" s="171"/>
      <c r="HRN46" s="171"/>
      <c r="HRO46" s="171"/>
      <c r="HRP46" s="171"/>
      <c r="HRQ46" s="171"/>
      <c r="HRR46" s="172"/>
      <c r="HRS46" s="162"/>
      <c r="HRT46" s="171"/>
      <c r="HRU46" s="171"/>
      <c r="HRV46" s="171"/>
      <c r="HRW46" s="171"/>
      <c r="HRX46" s="171"/>
      <c r="HRY46" s="171"/>
      <c r="HRZ46" s="172"/>
      <c r="HSA46" s="162"/>
      <c r="HSB46" s="171"/>
      <c r="HSC46" s="171"/>
      <c r="HSD46" s="171"/>
      <c r="HSE46" s="171"/>
      <c r="HSF46" s="171"/>
      <c r="HSG46" s="171"/>
      <c r="HSH46" s="172"/>
      <c r="HSI46" s="162"/>
      <c r="HSJ46" s="171"/>
      <c r="HSK46" s="171"/>
      <c r="HSL46" s="171"/>
      <c r="HSM46" s="171"/>
      <c r="HSN46" s="171"/>
      <c r="HSO46" s="171"/>
      <c r="HSP46" s="172"/>
      <c r="HSQ46" s="162"/>
      <c r="HSR46" s="171"/>
      <c r="HSS46" s="171"/>
      <c r="HST46" s="171"/>
      <c r="HSU46" s="171"/>
      <c r="HSV46" s="171"/>
      <c r="HSW46" s="171"/>
      <c r="HSX46" s="172"/>
      <c r="HSY46" s="162"/>
      <c r="HSZ46" s="171"/>
      <c r="HTA46" s="171"/>
      <c r="HTB46" s="171"/>
      <c r="HTC46" s="171"/>
      <c r="HTD46" s="171"/>
      <c r="HTE46" s="171"/>
      <c r="HTF46" s="172"/>
      <c r="HTG46" s="162"/>
      <c r="HTH46" s="171"/>
      <c r="HTI46" s="171"/>
      <c r="HTJ46" s="171"/>
      <c r="HTK46" s="171"/>
      <c r="HTL46" s="171"/>
      <c r="HTM46" s="171"/>
      <c r="HTN46" s="172"/>
      <c r="HTO46" s="162"/>
      <c r="HTP46" s="171"/>
      <c r="HTQ46" s="171"/>
      <c r="HTR46" s="171"/>
      <c r="HTS46" s="171"/>
      <c r="HTT46" s="171"/>
      <c r="HTU46" s="171"/>
      <c r="HTV46" s="172"/>
      <c r="HTW46" s="162"/>
      <c r="HTX46" s="171"/>
      <c r="HTY46" s="171"/>
      <c r="HTZ46" s="171"/>
      <c r="HUA46" s="171"/>
      <c r="HUB46" s="171"/>
      <c r="HUC46" s="171"/>
      <c r="HUD46" s="172"/>
      <c r="HUE46" s="162"/>
      <c r="HUF46" s="171"/>
      <c r="HUG46" s="171"/>
      <c r="HUH46" s="171"/>
      <c r="HUI46" s="171"/>
      <c r="HUJ46" s="171"/>
      <c r="HUK46" s="171"/>
      <c r="HUL46" s="172"/>
      <c r="HUM46" s="162"/>
      <c r="HUN46" s="171"/>
      <c r="HUO46" s="171"/>
      <c r="HUP46" s="171"/>
      <c r="HUQ46" s="171"/>
      <c r="HUR46" s="171"/>
      <c r="HUS46" s="171"/>
      <c r="HUT46" s="172"/>
      <c r="HUU46" s="162"/>
      <c r="HUV46" s="171"/>
      <c r="HUW46" s="171"/>
      <c r="HUX46" s="171"/>
      <c r="HUY46" s="171"/>
      <c r="HUZ46" s="171"/>
      <c r="HVA46" s="171"/>
      <c r="HVB46" s="172"/>
      <c r="HVC46" s="162"/>
      <c r="HVD46" s="171"/>
      <c r="HVE46" s="171"/>
      <c r="HVF46" s="171"/>
      <c r="HVG46" s="171"/>
      <c r="HVH46" s="171"/>
      <c r="HVI46" s="171"/>
      <c r="HVJ46" s="172"/>
      <c r="HVK46" s="162"/>
      <c r="HVL46" s="171"/>
      <c r="HVM46" s="171"/>
      <c r="HVN46" s="171"/>
      <c r="HVO46" s="171"/>
      <c r="HVP46" s="171"/>
      <c r="HVQ46" s="171"/>
      <c r="HVR46" s="172"/>
      <c r="HVS46" s="162"/>
      <c r="HVT46" s="171"/>
      <c r="HVU46" s="171"/>
      <c r="HVV46" s="171"/>
      <c r="HVW46" s="171"/>
      <c r="HVX46" s="171"/>
      <c r="HVY46" s="171"/>
      <c r="HVZ46" s="172"/>
      <c r="HWA46" s="162"/>
      <c r="HWB46" s="171"/>
      <c r="HWC46" s="171"/>
      <c r="HWD46" s="171"/>
      <c r="HWE46" s="171"/>
      <c r="HWF46" s="171"/>
      <c r="HWG46" s="171"/>
      <c r="HWH46" s="172"/>
      <c r="HWI46" s="162"/>
      <c r="HWJ46" s="171"/>
      <c r="HWK46" s="171"/>
      <c r="HWL46" s="171"/>
      <c r="HWM46" s="171"/>
      <c r="HWN46" s="171"/>
      <c r="HWO46" s="171"/>
      <c r="HWP46" s="172"/>
      <c r="HWQ46" s="162"/>
      <c r="HWR46" s="171"/>
      <c r="HWS46" s="171"/>
      <c r="HWT46" s="171"/>
      <c r="HWU46" s="171"/>
      <c r="HWV46" s="171"/>
      <c r="HWW46" s="171"/>
      <c r="HWX46" s="172"/>
      <c r="HWY46" s="162"/>
      <c r="HWZ46" s="171"/>
      <c r="HXA46" s="171"/>
      <c r="HXB46" s="171"/>
      <c r="HXC46" s="171"/>
      <c r="HXD46" s="171"/>
      <c r="HXE46" s="171"/>
      <c r="HXF46" s="172"/>
      <c r="HXG46" s="162"/>
      <c r="HXH46" s="171"/>
      <c r="HXI46" s="171"/>
      <c r="HXJ46" s="171"/>
      <c r="HXK46" s="171"/>
      <c r="HXL46" s="171"/>
      <c r="HXM46" s="171"/>
      <c r="HXN46" s="172"/>
      <c r="HXO46" s="162"/>
      <c r="HXP46" s="171"/>
      <c r="HXQ46" s="171"/>
      <c r="HXR46" s="171"/>
      <c r="HXS46" s="171"/>
      <c r="HXT46" s="171"/>
      <c r="HXU46" s="171"/>
      <c r="HXV46" s="172"/>
      <c r="HXW46" s="162"/>
      <c r="HXX46" s="171"/>
      <c r="HXY46" s="171"/>
      <c r="HXZ46" s="171"/>
      <c r="HYA46" s="171"/>
      <c r="HYB46" s="171"/>
      <c r="HYC46" s="171"/>
      <c r="HYD46" s="172"/>
      <c r="HYE46" s="162"/>
      <c r="HYF46" s="171"/>
      <c r="HYG46" s="171"/>
      <c r="HYH46" s="171"/>
      <c r="HYI46" s="171"/>
      <c r="HYJ46" s="171"/>
      <c r="HYK46" s="171"/>
      <c r="HYL46" s="172"/>
      <c r="HYM46" s="162"/>
      <c r="HYN46" s="171"/>
      <c r="HYO46" s="171"/>
      <c r="HYP46" s="171"/>
      <c r="HYQ46" s="171"/>
      <c r="HYR46" s="171"/>
      <c r="HYS46" s="171"/>
      <c r="HYT46" s="172"/>
      <c r="HYU46" s="162"/>
      <c r="HYV46" s="171"/>
      <c r="HYW46" s="171"/>
      <c r="HYX46" s="171"/>
      <c r="HYY46" s="171"/>
      <c r="HYZ46" s="171"/>
      <c r="HZA46" s="171"/>
      <c r="HZB46" s="172"/>
      <c r="HZC46" s="162"/>
      <c r="HZD46" s="171"/>
      <c r="HZE46" s="171"/>
      <c r="HZF46" s="171"/>
      <c r="HZG46" s="171"/>
      <c r="HZH46" s="171"/>
      <c r="HZI46" s="171"/>
      <c r="HZJ46" s="172"/>
      <c r="HZK46" s="162"/>
      <c r="HZL46" s="171"/>
      <c r="HZM46" s="171"/>
      <c r="HZN46" s="171"/>
      <c r="HZO46" s="171"/>
      <c r="HZP46" s="171"/>
      <c r="HZQ46" s="171"/>
      <c r="HZR46" s="172"/>
      <c r="HZS46" s="162"/>
      <c r="HZT46" s="171"/>
      <c r="HZU46" s="171"/>
      <c r="HZV46" s="171"/>
      <c r="HZW46" s="171"/>
      <c r="HZX46" s="171"/>
      <c r="HZY46" s="171"/>
      <c r="HZZ46" s="172"/>
      <c r="IAA46" s="162"/>
      <c r="IAB46" s="171"/>
      <c r="IAC46" s="171"/>
      <c r="IAD46" s="171"/>
      <c r="IAE46" s="171"/>
      <c r="IAF46" s="171"/>
      <c r="IAG46" s="171"/>
      <c r="IAH46" s="172"/>
      <c r="IAI46" s="162"/>
      <c r="IAJ46" s="171"/>
      <c r="IAK46" s="171"/>
      <c r="IAL46" s="171"/>
      <c r="IAM46" s="171"/>
      <c r="IAN46" s="171"/>
      <c r="IAO46" s="171"/>
      <c r="IAP46" s="172"/>
      <c r="IAQ46" s="162"/>
      <c r="IAR46" s="171"/>
      <c r="IAS46" s="171"/>
      <c r="IAT46" s="171"/>
      <c r="IAU46" s="171"/>
      <c r="IAV46" s="171"/>
      <c r="IAW46" s="171"/>
      <c r="IAX46" s="172"/>
      <c r="IAY46" s="162"/>
      <c r="IAZ46" s="171"/>
      <c r="IBA46" s="171"/>
      <c r="IBB46" s="171"/>
      <c r="IBC46" s="171"/>
      <c r="IBD46" s="171"/>
      <c r="IBE46" s="171"/>
      <c r="IBF46" s="172"/>
      <c r="IBG46" s="162"/>
      <c r="IBH46" s="171"/>
      <c r="IBI46" s="171"/>
      <c r="IBJ46" s="171"/>
      <c r="IBK46" s="171"/>
      <c r="IBL46" s="171"/>
      <c r="IBM46" s="171"/>
      <c r="IBN46" s="172"/>
      <c r="IBO46" s="162"/>
      <c r="IBP46" s="171"/>
      <c r="IBQ46" s="171"/>
      <c r="IBR46" s="171"/>
      <c r="IBS46" s="171"/>
      <c r="IBT46" s="171"/>
      <c r="IBU46" s="171"/>
      <c r="IBV46" s="172"/>
      <c r="IBW46" s="162"/>
      <c r="IBX46" s="171"/>
      <c r="IBY46" s="171"/>
      <c r="IBZ46" s="171"/>
      <c r="ICA46" s="171"/>
      <c r="ICB46" s="171"/>
      <c r="ICC46" s="171"/>
      <c r="ICD46" s="172"/>
      <c r="ICE46" s="162"/>
      <c r="ICF46" s="171"/>
      <c r="ICG46" s="171"/>
      <c r="ICH46" s="171"/>
      <c r="ICI46" s="171"/>
      <c r="ICJ46" s="171"/>
      <c r="ICK46" s="171"/>
      <c r="ICL46" s="172"/>
      <c r="ICM46" s="162"/>
      <c r="ICN46" s="171"/>
      <c r="ICO46" s="171"/>
      <c r="ICP46" s="171"/>
      <c r="ICQ46" s="171"/>
      <c r="ICR46" s="171"/>
      <c r="ICS46" s="171"/>
      <c r="ICT46" s="172"/>
      <c r="ICU46" s="162"/>
      <c r="ICV46" s="171"/>
      <c r="ICW46" s="171"/>
      <c r="ICX46" s="171"/>
      <c r="ICY46" s="171"/>
      <c r="ICZ46" s="171"/>
      <c r="IDA46" s="171"/>
      <c r="IDB46" s="172"/>
      <c r="IDC46" s="162"/>
      <c r="IDD46" s="171"/>
      <c r="IDE46" s="171"/>
      <c r="IDF46" s="171"/>
      <c r="IDG46" s="171"/>
      <c r="IDH46" s="171"/>
      <c r="IDI46" s="171"/>
      <c r="IDJ46" s="172"/>
      <c r="IDK46" s="162"/>
      <c r="IDL46" s="171"/>
      <c r="IDM46" s="171"/>
      <c r="IDN46" s="171"/>
      <c r="IDO46" s="171"/>
      <c r="IDP46" s="171"/>
      <c r="IDQ46" s="171"/>
      <c r="IDR46" s="172"/>
      <c r="IDS46" s="162"/>
      <c r="IDT46" s="171"/>
      <c r="IDU46" s="171"/>
      <c r="IDV46" s="171"/>
      <c r="IDW46" s="171"/>
      <c r="IDX46" s="171"/>
      <c r="IDY46" s="171"/>
      <c r="IDZ46" s="172"/>
      <c r="IEA46" s="162"/>
      <c r="IEB46" s="171"/>
      <c r="IEC46" s="171"/>
      <c r="IED46" s="171"/>
      <c r="IEE46" s="171"/>
      <c r="IEF46" s="171"/>
      <c r="IEG46" s="171"/>
      <c r="IEH46" s="172"/>
      <c r="IEI46" s="162"/>
      <c r="IEJ46" s="171"/>
      <c r="IEK46" s="171"/>
      <c r="IEL46" s="171"/>
      <c r="IEM46" s="171"/>
      <c r="IEN46" s="171"/>
      <c r="IEO46" s="171"/>
      <c r="IEP46" s="172"/>
      <c r="IEQ46" s="162"/>
      <c r="IER46" s="171"/>
      <c r="IES46" s="171"/>
      <c r="IET46" s="171"/>
      <c r="IEU46" s="171"/>
      <c r="IEV46" s="171"/>
      <c r="IEW46" s="171"/>
      <c r="IEX46" s="172"/>
      <c r="IEY46" s="162"/>
      <c r="IEZ46" s="171"/>
      <c r="IFA46" s="171"/>
      <c r="IFB46" s="171"/>
      <c r="IFC46" s="171"/>
      <c r="IFD46" s="171"/>
      <c r="IFE46" s="171"/>
      <c r="IFF46" s="172"/>
      <c r="IFG46" s="162"/>
      <c r="IFH46" s="171"/>
      <c r="IFI46" s="171"/>
      <c r="IFJ46" s="171"/>
      <c r="IFK46" s="171"/>
      <c r="IFL46" s="171"/>
      <c r="IFM46" s="171"/>
      <c r="IFN46" s="172"/>
      <c r="IFO46" s="162"/>
      <c r="IFP46" s="171"/>
      <c r="IFQ46" s="171"/>
      <c r="IFR46" s="171"/>
      <c r="IFS46" s="171"/>
      <c r="IFT46" s="171"/>
      <c r="IFU46" s="171"/>
      <c r="IFV46" s="172"/>
      <c r="IFW46" s="162"/>
      <c r="IFX46" s="171"/>
      <c r="IFY46" s="171"/>
      <c r="IFZ46" s="171"/>
      <c r="IGA46" s="171"/>
      <c r="IGB46" s="171"/>
      <c r="IGC46" s="171"/>
      <c r="IGD46" s="172"/>
      <c r="IGE46" s="162"/>
      <c r="IGF46" s="171"/>
      <c r="IGG46" s="171"/>
      <c r="IGH46" s="171"/>
      <c r="IGI46" s="171"/>
      <c r="IGJ46" s="171"/>
      <c r="IGK46" s="171"/>
      <c r="IGL46" s="172"/>
      <c r="IGM46" s="162"/>
      <c r="IGN46" s="171"/>
      <c r="IGO46" s="171"/>
      <c r="IGP46" s="171"/>
      <c r="IGQ46" s="171"/>
      <c r="IGR46" s="171"/>
      <c r="IGS46" s="171"/>
      <c r="IGT46" s="172"/>
      <c r="IGU46" s="162"/>
      <c r="IGV46" s="171"/>
      <c r="IGW46" s="171"/>
      <c r="IGX46" s="171"/>
      <c r="IGY46" s="171"/>
      <c r="IGZ46" s="171"/>
      <c r="IHA46" s="171"/>
      <c r="IHB46" s="172"/>
      <c r="IHC46" s="162"/>
      <c r="IHD46" s="171"/>
      <c r="IHE46" s="171"/>
      <c r="IHF46" s="171"/>
      <c r="IHG46" s="171"/>
      <c r="IHH46" s="171"/>
      <c r="IHI46" s="171"/>
      <c r="IHJ46" s="172"/>
      <c r="IHK46" s="162"/>
      <c r="IHL46" s="171"/>
      <c r="IHM46" s="171"/>
      <c r="IHN46" s="171"/>
      <c r="IHO46" s="171"/>
      <c r="IHP46" s="171"/>
      <c r="IHQ46" s="171"/>
      <c r="IHR46" s="172"/>
      <c r="IHS46" s="162"/>
      <c r="IHT46" s="171"/>
      <c r="IHU46" s="171"/>
      <c r="IHV46" s="171"/>
      <c r="IHW46" s="171"/>
      <c r="IHX46" s="171"/>
      <c r="IHY46" s="171"/>
      <c r="IHZ46" s="172"/>
      <c r="IIA46" s="162"/>
      <c r="IIB46" s="171"/>
      <c r="IIC46" s="171"/>
      <c r="IID46" s="171"/>
      <c r="IIE46" s="171"/>
      <c r="IIF46" s="171"/>
      <c r="IIG46" s="171"/>
      <c r="IIH46" s="172"/>
      <c r="III46" s="162"/>
      <c r="IIJ46" s="171"/>
      <c r="IIK46" s="171"/>
      <c r="IIL46" s="171"/>
      <c r="IIM46" s="171"/>
      <c r="IIN46" s="171"/>
      <c r="IIO46" s="171"/>
      <c r="IIP46" s="172"/>
      <c r="IIQ46" s="162"/>
      <c r="IIR46" s="171"/>
      <c r="IIS46" s="171"/>
      <c r="IIT46" s="171"/>
      <c r="IIU46" s="171"/>
      <c r="IIV46" s="171"/>
      <c r="IIW46" s="171"/>
      <c r="IIX46" s="172"/>
      <c r="IIY46" s="162"/>
      <c r="IIZ46" s="171"/>
      <c r="IJA46" s="171"/>
      <c r="IJB46" s="171"/>
      <c r="IJC46" s="171"/>
      <c r="IJD46" s="171"/>
      <c r="IJE46" s="171"/>
      <c r="IJF46" s="172"/>
      <c r="IJG46" s="162"/>
      <c r="IJH46" s="171"/>
      <c r="IJI46" s="171"/>
      <c r="IJJ46" s="171"/>
      <c r="IJK46" s="171"/>
      <c r="IJL46" s="171"/>
      <c r="IJM46" s="171"/>
      <c r="IJN46" s="172"/>
      <c r="IJO46" s="162"/>
      <c r="IJP46" s="171"/>
      <c r="IJQ46" s="171"/>
      <c r="IJR46" s="171"/>
      <c r="IJS46" s="171"/>
      <c r="IJT46" s="171"/>
      <c r="IJU46" s="171"/>
      <c r="IJV46" s="172"/>
      <c r="IJW46" s="162"/>
      <c r="IJX46" s="171"/>
      <c r="IJY46" s="171"/>
      <c r="IJZ46" s="171"/>
      <c r="IKA46" s="171"/>
      <c r="IKB46" s="171"/>
      <c r="IKC46" s="171"/>
      <c r="IKD46" s="172"/>
      <c r="IKE46" s="162"/>
      <c r="IKF46" s="171"/>
      <c r="IKG46" s="171"/>
      <c r="IKH46" s="171"/>
      <c r="IKI46" s="171"/>
      <c r="IKJ46" s="171"/>
      <c r="IKK46" s="171"/>
      <c r="IKL46" s="172"/>
      <c r="IKM46" s="162"/>
      <c r="IKN46" s="171"/>
      <c r="IKO46" s="171"/>
      <c r="IKP46" s="171"/>
      <c r="IKQ46" s="171"/>
      <c r="IKR46" s="171"/>
      <c r="IKS46" s="171"/>
      <c r="IKT46" s="172"/>
      <c r="IKU46" s="162"/>
      <c r="IKV46" s="171"/>
      <c r="IKW46" s="171"/>
      <c r="IKX46" s="171"/>
      <c r="IKY46" s="171"/>
      <c r="IKZ46" s="171"/>
      <c r="ILA46" s="171"/>
      <c r="ILB46" s="172"/>
      <c r="ILC46" s="162"/>
      <c r="ILD46" s="171"/>
      <c r="ILE46" s="171"/>
      <c r="ILF46" s="171"/>
      <c r="ILG46" s="171"/>
      <c r="ILH46" s="171"/>
      <c r="ILI46" s="171"/>
      <c r="ILJ46" s="172"/>
      <c r="ILK46" s="162"/>
      <c r="ILL46" s="171"/>
      <c r="ILM46" s="171"/>
      <c r="ILN46" s="171"/>
      <c r="ILO46" s="171"/>
      <c r="ILP46" s="171"/>
      <c r="ILQ46" s="171"/>
      <c r="ILR46" s="172"/>
      <c r="ILS46" s="162"/>
      <c r="ILT46" s="171"/>
      <c r="ILU46" s="171"/>
      <c r="ILV46" s="171"/>
      <c r="ILW46" s="171"/>
      <c r="ILX46" s="171"/>
      <c r="ILY46" s="171"/>
      <c r="ILZ46" s="172"/>
      <c r="IMA46" s="162"/>
      <c r="IMB46" s="171"/>
      <c r="IMC46" s="171"/>
      <c r="IMD46" s="171"/>
      <c r="IME46" s="171"/>
      <c r="IMF46" s="171"/>
      <c r="IMG46" s="171"/>
      <c r="IMH46" s="172"/>
      <c r="IMI46" s="162"/>
      <c r="IMJ46" s="171"/>
      <c r="IMK46" s="171"/>
      <c r="IML46" s="171"/>
      <c r="IMM46" s="171"/>
      <c r="IMN46" s="171"/>
      <c r="IMO46" s="171"/>
      <c r="IMP46" s="172"/>
      <c r="IMQ46" s="162"/>
      <c r="IMR46" s="171"/>
      <c r="IMS46" s="171"/>
      <c r="IMT46" s="171"/>
      <c r="IMU46" s="171"/>
      <c r="IMV46" s="171"/>
      <c r="IMW46" s="171"/>
      <c r="IMX46" s="172"/>
      <c r="IMY46" s="162"/>
      <c r="IMZ46" s="171"/>
      <c r="INA46" s="171"/>
      <c r="INB46" s="171"/>
      <c r="INC46" s="171"/>
      <c r="IND46" s="171"/>
      <c r="INE46" s="171"/>
      <c r="INF46" s="172"/>
      <c r="ING46" s="162"/>
      <c r="INH46" s="171"/>
      <c r="INI46" s="171"/>
      <c r="INJ46" s="171"/>
      <c r="INK46" s="171"/>
      <c r="INL46" s="171"/>
      <c r="INM46" s="171"/>
      <c r="INN46" s="172"/>
      <c r="INO46" s="162"/>
      <c r="INP46" s="171"/>
      <c r="INQ46" s="171"/>
      <c r="INR46" s="171"/>
      <c r="INS46" s="171"/>
      <c r="INT46" s="171"/>
      <c r="INU46" s="171"/>
      <c r="INV46" s="172"/>
      <c r="INW46" s="162"/>
      <c r="INX46" s="171"/>
      <c r="INY46" s="171"/>
      <c r="INZ46" s="171"/>
      <c r="IOA46" s="171"/>
      <c r="IOB46" s="171"/>
      <c r="IOC46" s="171"/>
      <c r="IOD46" s="172"/>
      <c r="IOE46" s="162"/>
      <c r="IOF46" s="171"/>
      <c r="IOG46" s="171"/>
      <c r="IOH46" s="171"/>
      <c r="IOI46" s="171"/>
      <c r="IOJ46" s="171"/>
      <c r="IOK46" s="171"/>
      <c r="IOL46" s="172"/>
      <c r="IOM46" s="162"/>
      <c r="ION46" s="171"/>
      <c r="IOO46" s="171"/>
      <c r="IOP46" s="171"/>
      <c r="IOQ46" s="171"/>
      <c r="IOR46" s="171"/>
      <c r="IOS46" s="171"/>
      <c r="IOT46" s="172"/>
      <c r="IOU46" s="162"/>
      <c r="IOV46" s="171"/>
      <c r="IOW46" s="171"/>
      <c r="IOX46" s="171"/>
      <c r="IOY46" s="171"/>
      <c r="IOZ46" s="171"/>
      <c r="IPA46" s="171"/>
      <c r="IPB46" s="172"/>
      <c r="IPC46" s="162"/>
      <c r="IPD46" s="171"/>
      <c r="IPE46" s="171"/>
      <c r="IPF46" s="171"/>
      <c r="IPG46" s="171"/>
      <c r="IPH46" s="171"/>
      <c r="IPI46" s="171"/>
      <c r="IPJ46" s="172"/>
      <c r="IPK46" s="162"/>
      <c r="IPL46" s="171"/>
      <c r="IPM46" s="171"/>
      <c r="IPN46" s="171"/>
      <c r="IPO46" s="171"/>
      <c r="IPP46" s="171"/>
      <c r="IPQ46" s="171"/>
      <c r="IPR46" s="172"/>
      <c r="IPS46" s="162"/>
      <c r="IPT46" s="171"/>
      <c r="IPU46" s="171"/>
      <c r="IPV46" s="171"/>
      <c r="IPW46" s="171"/>
      <c r="IPX46" s="171"/>
      <c r="IPY46" s="171"/>
      <c r="IPZ46" s="172"/>
      <c r="IQA46" s="162"/>
      <c r="IQB46" s="171"/>
      <c r="IQC46" s="171"/>
      <c r="IQD46" s="171"/>
      <c r="IQE46" s="171"/>
      <c r="IQF46" s="171"/>
      <c r="IQG46" s="171"/>
      <c r="IQH46" s="172"/>
      <c r="IQI46" s="162"/>
      <c r="IQJ46" s="171"/>
      <c r="IQK46" s="171"/>
      <c r="IQL46" s="171"/>
      <c r="IQM46" s="171"/>
      <c r="IQN46" s="171"/>
      <c r="IQO46" s="171"/>
      <c r="IQP46" s="172"/>
      <c r="IQQ46" s="162"/>
      <c r="IQR46" s="171"/>
      <c r="IQS46" s="171"/>
      <c r="IQT46" s="171"/>
      <c r="IQU46" s="171"/>
      <c r="IQV46" s="171"/>
      <c r="IQW46" s="171"/>
      <c r="IQX46" s="172"/>
      <c r="IQY46" s="162"/>
      <c r="IQZ46" s="171"/>
      <c r="IRA46" s="171"/>
      <c r="IRB46" s="171"/>
      <c r="IRC46" s="171"/>
      <c r="IRD46" s="171"/>
      <c r="IRE46" s="171"/>
      <c r="IRF46" s="172"/>
      <c r="IRG46" s="162"/>
      <c r="IRH46" s="171"/>
      <c r="IRI46" s="171"/>
      <c r="IRJ46" s="171"/>
      <c r="IRK46" s="171"/>
      <c r="IRL46" s="171"/>
      <c r="IRM46" s="171"/>
      <c r="IRN46" s="172"/>
      <c r="IRO46" s="162"/>
      <c r="IRP46" s="171"/>
      <c r="IRQ46" s="171"/>
      <c r="IRR46" s="171"/>
      <c r="IRS46" s="171"/>
      <c r="IRT46" s="171"/>
      <c r="IRU46" s="171"/>
      <c r="IRV46" s="172"/>
      <c r="IRW46" s="162"/>
      <c r="IRX46" s="171"/>
      <c r="IRY46" s="171"/>
      <c r="IRZ46" s="171"/>
      <c r="ISA46" s="171"/>
      <c r="ISB46" s="171"/>
      <c r="ISC46" s="171"/>
      <c r="ISD46" s="172"/>
      <c r="ISE46" s="162"/>
      <c r="ISF46" s="171"/>
      <c r="ISG46" s="171"/>
      <c r="ISH46" s="171"/>
      <c r="ISI46" s="171"/>
      <c r="ISJ46" s="171"/>
      <c r="ISK46" s="171"/>
      <c r="ISL46" s="172"/>
      <c r="ISM46" s="162"/>
      <c r="ISN46" s="171"/>
      <c r="ISO46" s="171"/>
      <c r="ISP46" s="171"/>
      <c r="ISQ46" s="171"/>
      <c r="ISR46" s="171"/>
      <c r="ISS46" s="171"/>
      <c r="IST46" s="172"/>
      <c r="ISU46" s="162"/>
      <c r="ISV46" s="171"/>
      <c r="ISW46" s="171"/>
      <c r="ISX46" s="171"/>
      <c r="ISY46" s="171"/>
      <c r="ISZ46" s="171"/>
      <c r="ITA46" s="171"/>
      <c r="ITB46" s="172"/>
      <c r="ITC46" s="162"/>
      <c r="ITD46" s="171"/>
      <c r="ITE46" s="171"/>
      <c r="ITF46" s="171"/>
      <c r="ITG46" s="171"/>
      <c r="ITH46" s="171"/>
      <c r="ITI46" s="171"/>
      <c r="ITJ46" s="172"/>
      <c r="ITK46" s="162"/>
      <c r="ITL46" s="171"/>
      <c r="ITM46" s="171"/>
      <c r="ITN46" s="171"/>
      <c r="ITO46" s="171"/>
      <c r="ITP46" s="171"/>
      <c r="ITQ46" s="171"/>
      <c r="ITR46" s="172"/>
      <c r="ITS46" s="162"/>
      <c r="ITT46" s="171"/>
      <c r="ITU46" s="171"/>
      <c r="ITV46" s="171"/>
      <c r="ITW46" s="171"/>
      <c r="ITX46" s="171"/>
      <c r="ITY46" s="171"/>
      <c r="ITZ46" s="172"/>
      <c r="IUA46" s="162"/>
      <c r="IUB46" s="171"/>
      <c r="IUC46" s="171"/>
      <c r="IUD46" s="171"/>
      <c r="IUE46" s="171"/>
      <c r="IUF46" s="171"/>
      <c r="IUG46" s="171"/>
      <c r="IUH46" s="172"/>
      <c r="IUI46" s="162"/>
      <c r="IUJ46" s="171"/>
      <c r="IUK46" s="171"/>
      <c r="IUL46" s="171"/>
      <c r="IUM46" s="171"/>
      <c r="IUN46" s="171"/>
      <c r="IUO46" s="171"/>
      <c r="IUP46" s="172"/>
      <c r="IUQ46" s="162"/>
      <c r="IUR46" s="171"/>
      <c r="IUS46" s="171"/>
      <c r="IUT46" s="171"/>
      <c r="IUU46" s="171"/>
      <c r="IUV46" s="171"/>
      <c r="IUW46" s="171"/>
      <c r="IUX46" s="172"/>
      <c r="IUY46" s="162"/>
      <c r="IUZ46" s="171"/>
      <c r="IVA46" s="171"/>
      <c r="IVB46" s="171"/>
      <c r="IVC46" s="171"/>
      <c r="IVD46" s="171"/>
      <c r="IVE46" s="171"/>
      <c r="IVF46" s="172"/>
      <c r="IVG46" s="162"/>
      <c r="IVH46" s="171"/>
      <c r="IVI46" s="171"/>
      <c r="IVJ46" s="171"/>
      <c r="IVK46" s="171"/>
      <c r="IVL46" s="171"/>
      <c r="IVM46" s="171"/>
      <c r="IVN46" s="172"/>
      <c r="IVO46" s="162"/>
      <c r="IVP46" s="171"/>
      <c r="IVQ46" s="171"/>
      <c r="IVR46" s="171"/>
      <c r="IVS46" s="171"/>
      <c r="IVT46" s="171"/>
      <c r="IVU46" s="171"/>
      <c r="IVV46" s="172"/>
      <c r="IVW46" s="162"/>
      <c r="IVX46" s="171"/>
      <c r="IVY46" s="171"/>
      <c r="IVZ46" s="171"/>
      <c r="IWA46" s="171"/>
      <c r="IWB46" s="171"/>
      <c r="IWC46" s="171"/>
      <c r="IWD46" s="172"/>
      <c r="IWE46" s="162"/>
      <c r="IWF46" s="171"/>
      <c r="IWG46" s="171"/>
      <c r="IWH46" s="171"/>
      <c r="IWI46" s="171"/>
      <c r="IWJ46" s="171"/>
      <c r="IWK46" s="171"/>
      <c r="IWL46" s="172"/>
      <c r="IWM46" s="162"/>
      <c r="IWN46" s="171"/>
      <c r="IWO46" s="171"/>
      <c r="IWP46" s="171"/>
      <c r="IWQ46" s="171"/>
      <c r="IWR46" s="171"/>
      <c r="IWS46" s="171"/>
      <c r="IWT46" s="172"/>
      <c r="IWU46" s="162"/>
      <c r="IWV46" s="171"/>
      <c r="IWW46" s="171"/>
      <c r="IWX46" s="171"/>
      <c r="IWY46" s="171"/>
      <c r="IWZ46" s="171"/>
      <c r="IXA46" s="171"/>
      <c r="IXB46" s="172"/>
      <c r="IXC46" s="162"/>
      <c r="IXD46" s="171"/>
      <c r="IXE46" s="171"/>
      <c r="IXF46" s="171"/>
      <c r="IXG46" s="171"/>
      <c r="IXH46" s="171"/>
      <c r="IXI46" s="171"/>
      <c r="IXJ46" s="172"/>
      <c r="IXK46" s="162"/>
      <c r="IXL46" s="171"/>
      <c r="IXM46" s="171"/>
      <c r="IXN46" s="171"/>
      <c r="IXO46" s="171"/>
      <c r="IXP46" s="171"/>
      <c r="IXQ46" s="171"/>
      <c r="IXR46" s="172"/>
      <c r="IXS46" s="162"/>
      <c r="IXT46" s="171"/>
      <c r="IXU46" s="171"/>
      <c r="IXV46" s="171"/>
      <c r="IXW46" s="171"/>
      <c r="IXX46" s="171"/>
      <c r="IXY46" s="171"/>
      <c r="IXZ46" s="172"/>
      <c r="IYA46" s="162"/>
      <c r="IYB46" s="171"/>
      <c r="IYC46" s="171"/>
      <c r="IYD46" s="171"/>
      <c r="IYE46" s="171"/>
      <c r="IYF46" s="171"/>
      <c r="IYG46" s="171"/>
      <c r="IYH46" s="172"/>
      <c r="IYI46" s="162"/>
      <c r="IYJ46" s="171"/>
      <c r="IYK46" s="171"/>
      <c r="IYL46" s="171"/>
      <c r="IYM46" s="171"/>
      <c r="IYN46" s="171"/>
      <c r="IYO46" s="171"/>
      <c r="IYP46" s="172"/>
      <c r="IYQ46" s="162"/>
      <c r="IYR46" s="171"/>
      <c r="IYS46" s="171"/>
      <c r="IYT46" s="171"/>
      <c r="IYU46" s="171"/>
      <c r="IYV46" s="171"/>
      <c r="IYW46" s="171"/>
      <c r="IYX46" s="172"/>
      <c r="IYY46" s="162"/>
      <c r="IYZ46" s="171"/>
      <c r="IZA46" s="171"/>
      <c r="IZB46" s="171"/>
      <c r="IZC46" s="171"/>
      <c r="IZD46" s="171"/>
      <c r="IZE46" s="171"/>
      <c r="IZF46" s="172"/>
      <c r="IZG46" s="162"/>
      <c r="IZH46" s="171"/>
      <c r="IZI46" s="171"/>
      <c r="IZJ46" s="171"/>
      <c r="IZK46" s="171"/>
      <c r="IZL46" s="171"/>
      <c r="IZM46" s="171"/>
      <c r="IZN46" s="172"/>
      <c r="IZO46" s="162"/>
      <c r="IZP46" s="171"/>
      <c r="IZQ46" s="171"/>
      <c r="IZR46" s="171"/>
      <c r="IZS46" s="171"/>
      <c r="IZT46" s="171"/>
      <c r="IZU46" s="171"/>
      <c r="IZV46" s="172"/>
      <c r="IZW46" s="162"/>
      <c r="IZX46" s="171"/>
      <c r="IZY46" s="171"/>
      <c r="IZZ46" s="171"/>
      <c r="JAA46" s="171"/>
      <c r="JAB46" s="171"/>
      <c r="JAC46" s="171"/>
      <c r="JAD46" s="172"/>
      <c r="JAE46" s="162"/>
      <c r="JAF46" s="171"/>
      <c r="JAG46" s="171"/>
      <c r="JAH46" s="171"/>
      <c r="JAI46" s="171"/>
      <c r="JAJ46" s="171"/>
      <c r="JAK46" s="171"/>
      <c r="JAL46" s="172"/>
      <c r="JAM46" s="162"/>
      <c r="JAN46" s="171"/>
      <c r="JAO46" s="171"/>
      <c r="JAP46" s="171"/>
      <c r="JAQ46" s="171"/>
      <c r="JAR46" s="171"/>
      <c r="JAS46" s="171"/>
      <c r="JAT46" s="172"/>
      <c r="JAU46" s="162"/>
      <c r="JAV46" s="171"/>
      <c r="JAW46" s="171"/>
      <c r="JAX46" s="171"/>
      <c r="JAY46" s="171"/>
      <c r="JAZ46" s="171"/>
      <c r="JBA46" s="171"/>
      <c r="JBB46" s="172"/>
      <c r="JBC46" s="162"/>
      <c r="JBD46" s="171"/>
      <c r="JBE46" s="171"/>
      <c r="JBF46" s="171"/>
      <c r="JBG46" s="171"/>
      <c r="JBH46" s="171"/>
      <c r="JBI46" s="171"/>
      <c r="JBJ46" s="172"/>
      <c r="JBK46" s="162"/>
      <c r="JBL46" s="171"/>
      <c r="JBM46" s="171"/>
      <c r="JBN46" s="171"/>
      <c r="JBO46" s="171"/>
      <c r="JBP46" s="171"/>
      <c r="JBQ46" s="171"/>
      <c r="JBR46" s="172"/>
      <c r="JBS46" s="162"/>
      <c r="JBT46" s="171"/>
      <c r="JBU46" s="171"/>
      <c r="JBV46" s="171"/>
      <c r="JBW46" s="171"/>
      <c r="JBX46" s="171"/>
      <c r="JBY46" s="171"/>
      <c r="JBZ46" s="172"/>
      <c r="JCA46" s="162"/>
      <c r="JCB46" s="171"/>
      <c r="JCC46" s="171"/>
      <c r="JCD46" s="171"/>
      <c r="JCE46" s="171"/>
      <c r="JCF46" s="171"/>
      <c r="JCG46" s="171"/>
      <c r="JCH46" s="172"/>
      <c r="JCI46" s="162"/>
      <c r="JCJ46" s="171"/>
      <c r="JCK46" s="171"/>
      <c r="JCL46" s="171"/>
      <c r="JCM46" s="171"/>
      <c r="JCN46" s="171"/>
      <c r="JCO46" s="171"/>
      <c r="JCP46" s="172"/>
      <c r="JCQ46" s="162"/>
      <c r="JCR46" s="171"/>
      <c r="JCS46" s="171"/>
      <c r="JCT46" s="171"/>
      <c r="JCU46" s="171"/>
      <c r="JCV46" s="171"/>
      <c r="JCW46" s="171"/>
      <c r="JCX46" s="172"/>
      <c r="JCY46" s="162"/>
      <c r="JCZ46" s="171"/>
      <c r="JDA46" s="171"/>
      <c r="JDB46" s="171"/>
      <c r="JDC46" s="171"/>
      <c r="JDD46" s="171"/>
      <c r="JDE46" s="171"/>
      <c r="JDF46" s="172"/>
      <c r="JDG46" s="162"/>
      <c r="JDH46" s="171"/>
      <c r="JDI46" s="171"/>
      <c r="JDJ46" s="171"/>
      <c r="JDK46" s="171"/>
      <c r="JDL46" s="171"/>
      <c r="JDM46" s="171"/>
      <c r="JDN46" s="172"/>
      <c r="JDO46" s="162"/>
      <c r="JDP46" s="171"/>
      <c r="JDQ46" s="171"/>
      <c r="JDR46" s="171"/>
      <c r="JDS46" s="171"/>
      <c r="JDT46" s="171"/>
      <c r="JDU46" s="171"/>
      <c r="JDV46" s="172"/>
      <c r="JDW46" s="162"/>
      <c r="JDX46" s="171"/>
      <c r="JDY46" s="171"/>
      <c r="JDZ46" s="171"/>
      <c r="JEA46" s="171"/>
      <c r="JEB46" s="171"/>
      <c r="JEC46" s="171"/>
      <c r="JED46" s="172"/>
      <c r="JEE46" s="162"/>
      <c r="JEF46" s="171"/>
      <c r="JEG46" s="171"/>
      <c r="JEH46" s="171"/>
      <c r="JEI46" s="171"/>
      <c r="JEJ46" s="171"/>
      <c r="JEK46" s="171"/>
      <c r="JEL46" s="172"/>
      <c r="JEM46" s="162"/>
      <c r="JEN46" s="171"/>
      <c r="JEO46" s="171"/>
      <c r="JEP46" s="171"/>
      <c r="JEQ46" s="171"/>
      <c r="JER46" s="171"/>
      <c r="JES46" s="171"/>
      <c r="JET46" s="172"/>
      <c r="JEU46" s="162"/>
      <c r="JEV46" s="171"/>
      <c r="JEW46" s="171"/>
      <c r="JEX46" s="171"/>
      <c r="JEY46" s="171"/>
      <c r="JEZ46" s="171"/>
      <c r="JFA46" s="171"/>
      <c r="JFB46" s="172"/>
      <c r="JFC46" s="162"/>
      <c r="JFD46" s="171"/>
      <c r="JFE46" s="171"/>
      <c r="JFF46" s="171"/>
      <c r="JFG46" s="171"/>
      <c r="JFH46" s="171"/>
      <c r="JFI46" s="171"/>
      <c r="JFJ46" s="172"/>
      <c r="JFK46" s="162"/>
      <c r="JFL46" s="171"/>
      <c r="JFM46" s="171"/>
      <c r="JFN46" s="171"/>
      <c r="JFO46" s="171"/>
      <c r="JFP46" s="171"/>
      <c r="JFQ46" s="171"/>
      <c r="JFR46" s="172"/>
      <c r="JFS46" s="162"/>
      <c r="JFT46" s="171"/>
      <c r="JFU46" s="171"/>
      <c r="JFV46" s="171"/>
      <c r="JFW46" s="171"/>
      <c r="JFX46" s="171"/>
      <c r="JFY46" s="171"/>
      <c r="JFZ46" s="172"/>
      <c r="JGA46" s="162"/>
      <c r="JGB46" s="171"/>
      <c r="JGC46" s="171"/>
      <c r="JGD46" s="171"/>
      <c r="JGE46" s="171"/>
      <c r="JGF46" s="171"/>
      <c r="JGG46" s="171"/>
      <c r="JGH46" s="172"/>
      <c r="JGI46" s="162"/>
      <c r="JGJ46" s="171"/>
      <c r="JGK46" s="171"/>
      <c r="JGL46" s="171"/>
      <c r="JGM46" s="171"/>
      <c r="JGN46" s="171"/>
      <c r="JGO46" s="171"/>
      <c r="JGP46" s="172"/>
      <c r="JGQ46" s="162"/>
      <c r="JGR46" s="171"/>
      <c r="JGS46" s="171"/>
      <c r="JGT46" s="171"/>
      <c r="JGU46" s="171"/>
      <c r="JGV46" s="171"/>
      <c r="JGW46" s="171"/>
      <c r="JGX46" s="172"/>
      <c r="JGY46" s="162"/>
      <c r="JGZ46" s="171"/>
      <c r="JHA46" s="171"/>
      <c r="JHB46" s="171"/>
      <c r="JHC46" s="171"/>
      <c r="JHD46" s="171"/>
      <c r="JHE46" s="171"/>
      <c r="JHF46" s="172"/>
      <c r="JHG46" s="162"/>
      <c r="JHH46" s="171"/>
      <c r="JHI46" s="171"/>
      <c r="JHJ46" s="171"/>
      <c r="JHK46" s="171"/>
      <c r="JHL46" s="171"/>
      <c r="JHM46" s="171"/>
      <c r="JHN46" s="172"/>
      <c r="JHO46" s="162"/>
      <c r="JHP46" s="171"/>
      <c r="JHQ46" s="171"/>
      <c r="JHR46" s="171"/>
      <c r="JHS46" s="171"/>
      <c r="JHT46" s="171"/>
      <c r="JHU46" s="171"/>
      <c r="JHV46" s="172"/>
      <c r="JHW46" s="162"/>
      <c r="JHX46" s="171"/>
      <c r="JHY46" s="171"/>
      <c r="JHZ46" s="171"/>
      <c r="JIA46" s="171"/>
      <c r="JIB46" s="171"/>
      <c r="JIC46" s="171"/>
      <c r="JID46" s="172"/>
      <c r="JIE46" s="162"/>
      <c r="JIF46" s="171"/>
      <c r="JIG46" s="171"/>
      <c r="JIH46" s="171"/>
      <c r="JII46" s="171"/>
      <c r="JIJ46" s="171"/>
      <c r="JIK46" s="171"/>
      <c r="JIL46" s="172"/>
      <c r="JIM46" s="162"/>
      <c r="JIN46" s="171"/>
      <c r="JIO46" s="171"/>
      <c r="JIP46" s="171"/>
      <c r="JIQ46" s="171"/>
      <c r="JIR46" s="171"/>
      <c r="JIS46" s="171"/>
      <c r="JIT46" s="172"/>
      <c r="JIU46" s="162"/>
      <c r="JIV46" s="171"/>
      <c r="JIW46" s="171"/>
      <c r="JIX46" s="171"/>
      <c r="JIY46" s="171"/>
      <c r="JIZ46" s="171"/>
      <c r="JJA46" s="171"/>
      <c r="JJB46" s="172"/>
      <c r="JJC46" s="162"/>
      <c r="JJD46" s="171"/>
      <c r="JJE46" s="171"/>
      <c r="JJF46" s="171"/>
      <c r="JJG46" s="171"/>
      <c r="JJH46" s="171"/>
      <c r="JJI46" s="171"/>
      <c r="JJJ46" s="172"/>
      <c r="JJK46" s="162"/>
      <c r="JJL46" s="171"/>
      <c r="JJM46" s="171"/>
      <c r="JJN46" s="171"/>
      <c r="JJO46" s="171"/>
      <c r="JJP46" s="171"/>
      <c r="JJQ46" s="171"/>
      <c r="JJR46" s="172"/>
      <c r="JJS46" s="162"/>
      <c r="JJT46" s="171"/>
      <c r="JJU46" s="171"/>
      <c r="JJV46" s="171"/>
      <c r="JJW46" s="171"/>
      <c r="JJX46" s="171"/>
      <c r="JJY46" s="171"/>
      <c r="JJZ46" s="172"/>
      <c r="JKA46" s="162"/>
      <c r="JKB46" s="171"/>
      <c r="JKC46" s="171"/>
      <c r="JKD46" s="171"/>
      <c r="JKE46" s="171"/>
      <c r="JKF46" s="171"/>
      <c r="JKG46" s="171"/>
      <c r="JKH46" s="172"/>
      <c r="JKI46" s="162"/>
      <c r="JKJ46" s="171"/>
      <c r="JKK46" s="171"/>
      <c r="JKL46" s="171"/>
      <c r="JKM46" s="171"/>
      <c r="JKN46" s="171"/>
      <c r="JKO46" s="171"/>
      <c r="JKP46" s="172"/>
      <c r="JKQ46" s="162"/>
      <c r="JKR46" s="171"/>
      <c r="JKS46" s="171"/>
      <c r="JKT46" s="171"/>
      <c r="JKU46" s="171"/>
      <c r="JKV46" s="171"/>
      <c r="JKW46" s="171"/>
      <c r="JKX46" s="172"/>
      <c r="JKY46" s="162"/>
      <c r="JKZ46" s="171"/>
      <c r="JLA46" s="171"/>
      <c r="JLB46" s="171"/>
      <c r="JLC46" s="171"/>
      <c r="JLD46" s="171"/>
      <c r="JLE46" s="171"/>
      <c r="JLF46" s="172"/>
      <c r="JLG46" s="162"/>
      <c r="JLH46" s="171"/>
      <c r="JLI46" s="171"/>
      <c r="JLJ46" s="171"/>
      <c r="JLK46" s="171"/>
      <c r="JLL46" s="171"/>
      <c r="JLM46" s="171"/>
      <c r="JLN46" s="172"/>
      <c r="JLO46" s="162"/>
      <c r="JLP46" s="171"/>
      <c r="JLQ46" s="171"/>
      <c r="JLR46" s="171"/>
      <c r="JLS46" s="171"/>
      <c r="JLT46" s="171"/>
      <c r="JLU46" s="171"/>
      <c r="JLV46" s="172"/>
      <c r="JLW46" s="162"/>
      <c r="JLX46" s="171"/>
      <c r="JLY46" s="171"/>
      <c r="JLZ46" s="171"/>
      <c r="JMA46" s="171"/>
      <c r="JMB46" s="171"/>
      <c r="JMC46" s="171"/>
      <c r="JMD46" s="172"/>
      <c r="JME46" s="162"/>
      <c r="JMF46" s="171"/>
      <c r="JMG46" s="171"/>
      <c r="JMH46" s="171"/>
      <c r="JMI46" s="171"/>
      <c r="JMJ46" s="171"/>
      <c r="JMK46" s="171"/>
      <c r="JML46" s="172"/>
      <c r="JMM46" s="162"/>
      <c r="JMN46" s="171"/>
      <c r="JMO46" s="171"/>
      <c r="JMP46" s="171"/>
      <c r="JMQ46" s="171"/>
      <c r="JMR46" s="171"/>
      <c r="JMS46" s="171"/>
      <c r="JMT46" s="172"/>
      <c r="JMU46" s="162"/>
      <c r="JMV46" s="171"/>
      <c r="JMW46" s="171"/>
      <c r="JMX46" s="171"/>
      <c r="JMY46" s="171"/>
      <c r="JMZ46" s="171"/>
      <c r="JNA46" s="171"/>
      <c r="JNB46" s="172"/>
      <c r="JNC46" s="162"/>
      <c r="JND46" s="171"/>
      <c r="JNE46" s="171"/>
      <c r="JNF46" s="171"/>
      <c r="JNG46" s="171"/>
      <c r="JNH46" s="171"/>
      <c r="JNI46" s="171"/>
      <c r="JNJ46" s="172"/>
      <c r="JNK46" s="162"/>
      <c r="JNL46" s="171"/>
      <c r="JNM46" s="171"/>
      <c r="JNN46" s="171"/>
      <c r="JNO46" s="171"/>
      <c r="JNP46" s="171"/>
      <c r="JNQ46" s="171"/>
      <c r="JNR46" s="172"/>
      <c r="JNS46" s="162"/>
      <c r="JNT46" s="171"/>
      <c r="JNU46" s="171"/>
      <c r="JNV46" s="171"/>
      <c r="JNW46" s="171"/>
      <c r="JNX46" s="171"/>
      <c r="JNY46" s="171"/>
      <c r="JNZ46" s="172"/>
      <c r="JOA46" s="162"/>
      <c r="JOB46" s="171"/>
      <c r="JOC46" s="171"/>
      <c r="JOD46" s="171"/>
      <c r="JOE46" s="171"/>
      <c r="JOF46" s="171"/>
      <c r="JOG46" s="171"/>
      <c r="JOH46" s="172"/>
      <c r="JOI46" s="162"/>
      <c r="JOJ46" s="171"/>
      <c r="JOK46" s="171"/>
      <c r="JOL46" s="171"/>
      <c r="JOM46" s="171"/>
      <c r="JON46" s="171"/>
      <c r="JOO46" s="171"/>
      <c r="JOP46" s="172"/>
      <c r="JOQ46" s="162"/>
      <c r="JOR46" s="171"/>
      <c r="JOS46" s="171"/>
      <c r="JOT46" s="171"/>
      <c r="JOU46" s="171"/>
      <c r="JOV46" s="171"/>
      <c r="JOW46" s="171"/>
      <c r="JOX46" s="172"/>
      <c r="JOY46" s="162"/>
      <c r="JOZ46" s="171"/>
      <c r="JPA46" s="171"/>
      <c r="JPB46" s="171"/>
      <c r="JPC46" s="171"/>
      <c r="JPD46" s="171"/>
      <c r="JPE46" s="171"/>
      <c r="JPF46" s="172"/>
      <c r="JPG46" s="162"/>
      <c r="JPH46" s="171"/>
      <c r="JPI46" s="171"/>
      <c r="JPJ46" s="171"/>
      <c r="JPK46" s="171"/>
      <c r="JPL46" s="171"/>
      <c r="JPM46" s="171"/>
      <c r="JPN46" s="172"/>
      <c r="JPO46" s="162"/>
      <c r="JPP46" s="171"/>
      <c r="JPQ46" s="171"/>
      <c r="JPR46" s="171"/>
      <c r="JPS46" s="171"/>
      <c r="JPT46" s="171"/>
      <c r="JPU46" s="171"/>
      <c r="JPV46" s="172"/>
      <c r="JPW46" s="162"/>
      <c r="JPX46" s="171"/>
      <c r="JPY46" s="171"/>
      <c r="JPZ46" s="171"/>
      <c r="JQA46" s="171"/>
      <c r="JQB46" s="171"/>
      <c r="JQC46" s="171"/>
      <c r="JQD46" s="172"/>
      <c r="JQE46" s="162"/>
      <c r="JQF46" s="171"/>
      <c r="JQG46" s="171"/>
      <c r="JQH46" s="171"/>
      <c r="JQI46" s="171"/>
      <c r="JQJ46" s="171"/>
      <c r="JQK46" s="171"/>
      <c r="JQL46" s="172"/>
      <c r="JQM46" s="162"/>
      <c r="JQN46" s="171"/>
      <c r="JQO46" s="171"/>
      <c r="JQP46" s="171"/>
      <c r="JQQ46" s="171"/>
      <c r="JQR46" s="171"/>
      <c r="JQS46" s="171"/>
      <c r="JQT46" s="172"/>
      <c r="JQU46" s="162"/>
      <c r="JQV46" s="171"/>
      <c r="JQW46" s="171"/>
      <c r="JQX46" s="171"/>
      <c r="JQY46" s="171"/>
      <c r="JQZ46" s="171"/>
      <c r="JRA46" s="171"/>
      <c r="JRB46" s="172"/>
      <c r="JRC46" s="162"/>
      <c r="JRD46" s="171"/>
      <c r="JRE46" s="171"/>
      <c r="JRF46" s="171"/>
      <c r="JRG46" s="171"/>
      <c r="JRH46" s="171"/>
      <c r="JRI46" s="171"/>
      <c r="JRJ46" s="172"/>
      <c r="JRK46" s="162"/>
      <c r="JRL46" s="171"/>
      <c r="JRM46" s="171"/>
      <c r="JRN46" s="171"/>
      <c r="JRO46" s="171"/>
      <c r="JRP46" s="171"/>
      <c r="JRQ46" s="171"/>
      <c r="JRR46" s="172"/>
      <c r="JRS46" s="162"/>
      <c r="JRT46" s="171"/>
      <c r="JRU46" s="171"/>
      <c r="JRV46" s="171"/>
      <c r="JRW46" s="171"/>
      <c r="JRX46" s="171"/>
      <c r="JRY46" s="171"/>
      <c r="JRZ46" s="172"/>
      <c r="JSA46" s="162"/>
      <c r="JSB46" s="171"/>
      <c r="JSC46" s="171"/>
      <c r="JSD46" s="171"/>
      <c r="JSE46" s="171"/>
      <c r="JSF46" s="171"/>
      <c r="JSG46" s="171"/>
      <c r="JSH46" s="172"/>
      <c r="JSI46" s="162"/>
      <c r="JSJ46" s="171"/>
      <c r="JSK46" s="171"/>
      <c r="JSL46" s="171"/>
      <c r="JSM46" s="171"/>
      <c r="JSN46" s="171"/>
      <c r="JSO46" s="171"/>
      <c r="JSP46" s="172"/>
      <c r="JSQ46" s="162"/>
      <c r="JSR46" s="171"/>
      <c r="JSS46" s="171"/>
      <c r="JST46" s="171"/>
      <c r="JSU46" s="171"/>
      <c r="JSV46" s="171"/>
      <c r="JSW46" s="171"/>
      <c r="JSX46" s="172"/>
      <c r="JSY46" s="162"/>
      <c r="JSZ46" s="171"/>
      <c r="JTA46" s="171"/>
      <c r="JTB46" s="171"/>
      <c r="JTC46" s="171"/>
      <c r="JTD46" s="171"/>
      <c r="JTE46" s="171"/>
      <c r="JTF46" s="172"/>
      <c r="JTG46" s="162"/>
      <c r="JTH46" s="171"/>
      <c r="JTI46" s="171"/>
      <c r="JTJ46" s="171"/>
      <c r="JTK46" s="171"/>
      <c r="JTL46" s="171"/>
      <c r="JTM46" s="171"/>
      <c r="JTN46" s="172"/>
      <c r="JTO46" s="162"/>
      <c r="JTP46" s="171"/>
      <c r="JTQ46" s="171"/>
      <c r="JTR46" s="171"/>
      <c r="JTS46" s="171"/>
      <c r="JTT46" s="171"/>
      <c r="JTU46" s="171"/>
      <c r="JTV46" s="172"/>
      <c r="JTW46" s="162"/>
      <c r="JTX46" s="171"/>
      <c r="JTY46" s="171"/>
      <c r="JTZ46" s="171"/>
      <c r="JUA46" s="171"/>
      <c r="JUB46" s="171"/>
      <c r="JUC46" s="171"/>
      <c r="JUD46" s="172"/>
      <c r="JUE46" s="162"/>
      <c r="JUF46" s="171"/>
      <c r="JUG46" s="171"/>
      <c r="JUH46" s="171"/>
      <c r="JUI46" s="171"/>
      <c r="JUJ46" s="171"/>
      <c r="JUK46" s="171"/>
      <c r="JUL46" s="172"/>
      <c r="JUM46" s="162"/>
      <c r="JUN46" s="171"/>
      <c r="JUO46" s="171"/>
      <c r="JUP46" s="171"/>
      <c r="JUQ46" s="171"/>
      <c r="JUR46" s="171"/>
      <c r="JUS46" s="171"/>
      <c r="JUT46" s="172"/>
      <c r="JUU46" s="162"/>
      <c r="JUV46" s="171"/>
      <c r="JUW46" s="171"/>
      <c r="JUX46" s="171"/>
      <c r="JUY46" s="171"/>
      <c r="JUZ46" s="171"/>
      <c r="JVA46" s="171"/>
      <c r="JVB46" s="172"/>
      <c r="JVC46" s="162"/>
      <c r="JVD46" s="171"/>
      <c r="JVE46" s="171"/>
      <c r="JVF46" s="171"/>
      <c r="JVG46" s="171"/>
      <c r="JVH46" s="171"/>
      <c r="JVI46" s="171"/>
      <c r="JVJ46" s="172"/>
      <c r="JVK46" s="162"/>
      <c r="JVL46" s="171"/>
      <c r="JVM46" s="171"/>
      <c r="JVN46" s="171"/>
      <c r="JVO46" s="171"/>
      <c r="JVP46" s="171"/>
      <c r="JVQ46" s="171"/>
      <c r="JVR46" s="172"/>
      <c r="JVS46" s="162"/>
      <c r="JVT46" s="171"/>
      <c r="JVU46" s="171"/>
      <c r="JVV46" s="171"/>
      <c r="JVW46" s="171"/>
      <c r="JVX46" s="171"/>
      <c r="JVY46" s="171"/>
      <c r="JVZ46" s="172"/>
      <c r="JWA46" s="162"/>
      <c r="JWB46" s="171"/>
      <c r="JWC46" s="171"/>
      <c r="JWD46" s="171"/>
      <c r="JWE46" s="171"/>
      <c r="JWF46" s="171"/>
      <c r="JWG46" s="171"/>
      <c r="JWH46" s="172"/>
      <c r="JWI46" s="162"/>
      <c r="JWJ46" s="171"/>
      <c r="JWK46" s="171"/>
      <c r="JWL46" s="171"/>
      <c r="JWM46" s="171"/>
      <c r="JWN46" s="171"/>
      <c r="JWO46" s="171"/>
      <c r="JWP46" s="172"/>
      <c r="JWQ46" s="162"/>
      <c r="JWR46" s="171"/>
      <c r="JWS46" s="171"/>
      <c r="JWT46" s="171"/>
      <c r="JWU46" s="171"/>
      <c r="JWV46" s="171"/>
      <c r="JWW46" s="171"/>
      <c r="JWX46" s="172"/>
      <c r="JWY46" s="162"/>
      <c r="JWZ46" s="171"/>
      <c r="JXA46" s="171"/>
      <c r="JXB46" s="171"/>
      <c r="JXC46" s="171"/>
      <c r="JXD46" s="171"/>
      <c r="JXE46" s="171"/>
      <c r="JXF46" s="172"/>
      <c r="JXG46" s="162"/>
      <c r="JXH46" s="171"/>
      <c r="JXI46" s="171"/>
      <c r="JXJ46" s="171"/>
      <c r="JXK46" s="171"/>
      <c r="JXL46" s="171"/>
      <c r="JXM46" s="171"/>
      <c r="JXN46" s="172"/>
      <c r="JXO46" s="162"/>
      <c r="JXP46" s="171"/>
      <c r="JXQ46" s="171"/>
      <c r="JXR46" s="171"/>
      <c r="JXS46" s="171"/>
      <c r="JXT46" s="171"/>
      <c r="JXU46" s="171"/>
      <c r="JXV46" s="172"/>
      <c r="JXW46" s="162"/>
      <c r="JXX46" s="171"/>
      <c r="JXY46" s="171"/>
      <c r="JXZ46" s="171"/>
      <c r="JYA46" s="171"/>
      <c r="JYB46" s="171"/>
      <c r="JYC46" s="171"/>
      <c r="JYD46" s="172"/>
      <c r="JYE46" s="162"/>
      <c r="JYF46" s="171"/>
      <c r="JYG46" s="171"/>
      <c r="JYH46" s="171"/>
      <c r="JYI46" s="171"/>
      <c r="JYJ46" s="171"/>
      <c r="JYK46" s="171"/>
      <c r="JYL46" s="172"/>
      <c r="JYM46" s="162"/>
      <c r="JYN46" s="171"/>
      <c r="JYO46" s="171"/>
      <c r="JYP46" s="171"/>
      <c r="JYQ46" s="171"/>
      <c r="JYR46" s="171"/>
      <c r="JYS46" s="171"/>
      <c r="JYT46" s="172"/>
      <c r="JYU46" s="162"/>
      <c r="JYV46" s="171"/>
      <c r="JYW46" s="171"/>
      <c r="JYX46" s="171"/>
      <c r="JYY46" s="171"/>
      <c r="JYZ46" s="171"/>
      <c r="JZA46" s="171"/>
      <c r="JZB46" s="172"/>
      <c r="JZC46" s="162"/>
      <c r="JZD46" s="171"/>
      <c r="JZE46" s="171"/>
      <c r="JZF46" s="171"/>
      <c r="JZG46" s="171"/>
      <c r="JZH46" s="171"/>
      <c r="JZI46" s="171"/>
      <c r="JZJ46" s="172"/>
      <c r="JZK46" s="162"/>
      <c r="JZL46" s="171"/>
      <c r="JZM46" s="171"/>
      <c r="JZN46" s="171"/>
      <c r="JZO46" s="171"/>
      <c r="JZP46" s="171"/>
      <c r="JZQ46" s="171"/>
      <c r="JZR46" s="172"/>
      <c r="JZS46" s="162"/>
      <c r="JZT46" s="171"/>
      <c r="JZU46" s="171"/>
      <c r="JZV46" s="171"/>
      <c r="JZW46" s="171"/>
      <c r="JZX46" s="171"/>
      <c r="JZY46" s="171"/>
      <c r="JZZ46" s="172"/>
      <c r="KAA46" s="162"/>
      <c r="KAB46" s="171"/>
      <c r="KAC46" s="171"/>
      <c r="KAD46" s="171"/>
      <c r="KAE46" s="171"/>
      <c r="KAF46" s="171"/>
      <c r="KAG46" s="171"/>
      <c r="KAH46" s="172"/>
      <c r="KAI46" s="162"/>
      <c r="KAJ46" s="171"/>
      <c r="KAK46" s="171"/>
      <c r="KAL46" s="171"/>
      <c r="KAM46" s="171"/>
      <c r="KAN46" s="171"/>
      <c r="KAO46" s="171"/>
      <c r="KAP46" s="172"/>
      <c r="KAQ46" s="162"/>
      <c r="KAR46" s="171"/>
      <c r="KAS46" s="171"/>
      <c r="KAT46" s="171"/>
      <c r="KAU46" s="171"/>
      <c r="KAV46" s="171"/>
      <c r="KAW46" s="171"/>
      <c r="KAX46" s="172"/>
      <c r="KAY46" s="162"/>
      <c r="KAZ46" s="171"/>
      <c r="KBA46" s="171"/>
      <c r="KBB46" s="171"/>
      <c r="KBC46" s="171"/>
      <c r="KBD46" s="171"/>
      <c r="KBE46" s="171"/>
      <c r="KBF46" s="172"/>
      <c r="KBG46" s="162"/>
      <c r="KBH46" s="171"/>
      <c r="KBI46" s="171"/>
      <c r="KBJ46" s="171"/>
      <c r="KBK46" s="171"/>
      <c r="KBL46" s="171"/>
      <c r="KBM46" s="171"/>
      <c r="KBN46" s="172"/>
      <c r="KBO46" s="162"/>
      <c r="KBP46" s="171"/>
      <c r="KBQ46" s="171"/>
      <c r="KBR46" s="171"/>
      <c r="KBS46" s="171"/>
      <c r="KBT46" s="171"/>
      <c r="KBU46" s="171"/>
      <c r="KBV46" s="172"/>
      <c r="KBW46" s="162"/>
      <c r="KBX46" s="171"/>
      <c r="KBY46" s="171"/>
      <c r="KBZ46" s="171"/>
      <c r="KCA46" s="171"/>
      <c r="KCB46" s="171"/>
      <c r="KCC46" s="171"/>
      <c r="KCD46" s="172"/>
      <c r="KCE46" s="162"/>
      <c r="KCF46" s="171"/>
      <c r="KCG46" s="171"/>
      <c r="KCH46" s="171"/>
      <c r="KCI46" s="171"/>
      <c r="KCJ46" s="171"/>
      <c r="KCK46" s="171"/>
      <c r="KCL46" s="172"/>
      <c r="KCM46" s="162"/>
      <c r="KCN46" s="171"/>
      <c r="KCO46" s="171"/>
      <c r="KCP46" s="171"/>
      <c r="KCQ46" s="171"/>
      <c r="KCR46" s="171"/>
      <c r="KCS46" s="171"/>
      <c r="KCT46" s="172"/>
      <c r="KCU46" s="162"/>
      <c r="KCV46" s="171"/>
      <c r="KCW46" s="171"/>
      <c r="KCX46" s="171"/>
      <c r="KCY46" s="171"/>
      <c r="KCZ46" s="171"/>
      <c r="KDA46" s="171"/>
      <c r="KDB46" s="172"/>
      <c r="KDC46" s="162"/>
      <c r="KDD46" s="171"/>
      <c r="KDE46" s="171"/>
      <c r="KDF46" s="171"/>
      <c r="KDG46" s="171"/>
      <c r="KDH46" s="171"/>
      <c r="KDI46" s="171"/>
      <c r="KDJ46" s="172"/>
      <c r="KDK46" s="162"/>
      <c r="KDL46" s="171"/>
      <c r="KDM46" s="171"/>
      <c r="KDN46" s="171"/>
      <c r="KDO46" s="171"/>
      <c r="KDP46" s="171"/>
      <c r="KDQ46" s="171"/>
      <c r="KDR46" s="172"/>
      <c r="KDS46" s="162"/>
      <c r="KDT46" s="171"/>
      <c r="KDU46" s="171"/>
      <c r="KDV46" s="171"/>
      <c r="KDW46" s="171"/>
      <c r="KDX46" s="171"/>
      <c r="KDY46" s="171"/>
      <c r="KDZ46" s="172"/>
      <c r="KEA46" s="162"/>
      <c r="KEB46" s="171"/>
      <c r="KEC46" s="171"/>
      <c r="KED46" s="171"/>
      <c r="KEE46" s="171"/>
      <c r="KEF46" s="171"/>
      <c r="KEG46" s="171"/>
      <c r="KEH46" s="172"/>
      <c r="KEI46" s="162"/>
      <c r="KEJ46" s="171"/>
      <c r="KEK46" s="171"/>
      <c r="KEL46" s="171"/>
      <c r="KEM46" s="171"/>
      <c r="KEN46" s="171"/>
      <c r="KEO46" s="171"/>
      <c r="KEP46" s="172"/>
      <c r="KEQ46" s="162"/>
      <c r="KER46" s="171"/>
      <c r="KES46" s="171"/>
      <c r="KET46" s="171"/>
      <c r="KEU46" s="171"/>
      <c r="KEV46" s="171"/>
      <c r="KEW46" s="171"/>
      <c r="KEX46" s="172"/>
      <c r="KEY46" s="162"/>
      <c r="KEZ46" s="171"/>
      <c r="KFA46" s="171"/>
      <c r="KFB46" s="171"/>
      <c r="KFC46" s="171"/>
      <c r="KFD46" s="171"/>
      <c r="KFE46" s="171"/>
      <c r="KFF46" s="172"/>
      <c r="KFG46" s="162"/>
      <c r="KFH46" s="171"/>
      <c r="KFI46" s="171"/>
      <c r="KFJ46" s="171"/>
      <c r="KFK46" s="171"/>
      <c r="KFL46" s="171"/>
      <c r="KFM46" s="171"/>
      <c r="KFN46" s="172"/>
      <c r="KFO46" s="162"/>
      <c r="KFP46" s="171"/>
      <c r="KFQ46" s="171"/>
      <c r="KFR46" s="171"/>
      <c r="KFS46" s="171"/>
      <c r="KFT46" s="171"/>
      <c r="KFU46" s="171"/>
      <c r="KFV46" s="172"/>
      <c r="KFW46" s="162"/>
      <c r="KFX46" s="171"/>
      <c r="KFY46" s="171"/>
      <c r="KFZ46" s="171"/>
      <c r="KGA46" s="171"/>
      <c r="KGB46" s="171"/>
      <c r="KGC46" s="171"/>
      <c r="KGD46" s="172"/>
      <c r="KGE46" s="162"/>
      <c r="KGF46" s="171"/>
      <c r="KGG46" s="171"/>
      <c r="KGH46" s="171"/>
      <c r="KGI46" s="171"/>
      <c r="KGJ46" s="171"/>
      <c r="KGK46" s="171"/>
      <c r="KGL46" s="172"/>
      <c r="KGM46" s="162"/>
      <c r="KGN46" s="171"/>
      <c r="KGO46" s="171"/>
      <c r="KGP46" s="171"/>
      <c r="KGQ46" s="171"/>
      <c r="KGR46" s="171"/>
      <c r="KGS46" s="171"/>
      <c r="KGT46" s="172"/>
      <c r="KGU46" s="162"/>
      <c r="KGV46" s="171"/>
      <c r="KGW46" s="171"/>
      <c r="KGX46" s="171"/>
      <c r="KGY46" s="171"/>
      <c r="KGZ46" s="171"/>
      <c r="KHA46" s="171"/>
      <c r="KHB46" s="172"/>
      <c r="KHC46" s="162"/>
      <c r="KHD46" s="171"/>
      <c r="KHE46" s="171"/>
      <c r="KHF46" s="171"/>
      <c r="KHG46" s="171"/>
      <c r="KHH46" s="171"/>
      <c r="KHI46" s="171"/>
      <c r="KHJ46" s="172"/>
      <c r="KHK46" s="162"/>
      <c r="KHL46" s="171"/>
      <c r="KHM46" s="171"/>
      <c r="KHN46" s="171"/>
      <c r="KHO46" s="171"/>
      <c r="KHP46" s="171"/>
      <c r="KHQ46" s="171"/>
      <c r="KHR46" s="172"/>
      <c r="KHS46" s="162"/>
      <c r="KHT46" s="171"/>
      <c r="KHU46" s="171"/>
      <c r="KHV46" s="171"/>
      <c r="KHW46" s="171"/>
      <c r="KHX46" s="171"/>
      <c r="KHY46" s="171"/>
      <c r="KHZ46" s="172"/>
      <c r="KIA46" s="162"/>
      <c r="KIB46" s="171"/>
      <c r="KIC46" s="171"/>
      <c r="KID46" s="171"/>
      <c r="KIE46" s="171"/>
      <c r="KIF46" s="171"/>
      <c r="KIG46" s="171"/>
      <c r="KIH46" s="172"/>
      <c r="KII46" s="162"/>
      <c r="KIJ46" s="171"/>
      <c r="KIK46" s="171"/>
      <c r="KIL46" s="171"/>
      <c r="KIM46" s="171"/>
      <c r="KIN46" s="171"/>
      <c r="KIO46" s="171"/>
      <c r="KIP46" s="172"/>
      <c r="KIQ46" s="162"/>
      <c r="KIR46" s="171"/>
      <c r="KIS46" s="171"/>
      <c r="KIT46" s="171"/>
      <c r="KIU46" s="171"/>
      <c r="KIV46" s="171"/>
      <c r="KIW46" s="171"/>
      <c r="KIX46" s="172"/>
      <c r="KIY46" s="162"/>
      <c r="KIZ46" s="171"/>
      <c r="KJA46" s="171"/>
      <c r="KJB46" s="171"/>
      <c r="KJC46" s="171"/>
      <c r="KJD46" s="171"/>
      <c r="KJE46" s="171"/>
      <c r="KJF46" s="172"/>
      <c r="KJG46" s="162"/>
      <c r="KJH46" s="171"/>
      <c r="KJI46" s="171"/>
      <c r="KJJ46" s="171"/>
      <c r="KJK46" s="171"/>
      <c r="KJL46" s="171"/>
      <c r="KJM46" s="171"/>
      <c r="KJN46" s="172"/>
      <c r="KJO46" s="162"/>
      <c r="KJP46" s="171"/>
      <c r="KJQ46" s="171"/>
      <c r="KJR46" s="171"/>
      <c r="KJS46" s="171"/>
      <c r="KJT46" s="171"/>
      <c r="KJU46" s="171"/>
      <c r="KJV46" s="172"/>
      <c r="KJW46" s="162"/>
      <c r="KJX46" s="171"/>
      <c r="KJY46" s="171"/>
      <c r="KJZ46" s="171"/>
      <c r="KKA46" s="171"/>
      <c r="KKB46" s="171"/>
      <c r="KKC46" s="171"/>
      <c r="KKD46" s="172"/>
      <c r="KKE46" s="162"/>
      <c r="KKF46" s="171"/>
      <c r="KKG46" s="171"/>
      <c r="KKH46" s="171"/>
      <c r="KKI46" s="171"/>
      <c r="KKJ46" s="171"/>
      <c r="KKK46" s="171"/>
      <c r="KKL46" s="172"/>
      <c r="KKM46" s="162"/>
      <c r="KKN46" s="171"/>
      <c r="KKO46" s="171"/>
      <c r="KKP46" s="171"/>
      <c r="KKQ46" s="171"/>
      <c r="KKR46" s="171"/>
      <c r="KKS46" s="171"/>
      <c r="KKT46" s="172"/>
      <c r="KKU46" s="162"/>
      <c r="KKV46" s="171"/>
      <c r="KKW46" s="171"/>
      <c r="KKX46" s="171"/>
      <c r="KKY46" s="171"/>
      <c r="KKZ46" s="171"/>
      <c r="KLA46" s="171"/>
      <c r="KLB46" s="172"/>
      <c r="KLC46" s="162"/>
      <c r="KLD46" s="171"/>
      <c r="KLE46" s="171"/>
      <c r="KLF46" s="171"/>
      <c r="KLG46" s="171"/>
      <c r="KLH46" s="171"/>
      <c r="KLI46" s="171"/>
      <c r="KLJ46" s="172"/>
      <c r="KLK46" s="162"/>
      <c r="KLL46" s="171"/>
      <c r="KLM46" s="171"/>
      <c r="KLN46" s="171"/>
      <c r="KLO46" s="171"/>
      <c r="KLP46" s="171"/>
      <c r="KLQ46" s="171"/>
      <c r="KLR46" s="172"/>
      <c r="KLS46" s="162"/>
      <c r="KLT46" s="171"/>
      <c r="KLU46" s="171"/>
      <c r="KLV46" s="171"/>
      <c r="KLW46" s="171"/>
      <c r="KLX46" s="171"/>
      <c r="KLY46" s="171"/>
      <c r="KLZ46" s="172"/>
      <c r="KMA46" s="162"/>
      <c r="KMB46" s="171"/>
      <c r="KMC46" s="171"/>
      <c r="KMD46" s="171"/>
      <c r="KME46" s="171"/>
      <c r="KMF46" s="171"/>
      <c r="KMG46" s="171"/>
      <c r="KMH46" s="172"/>
      <c r="KMI46" s="162"/>
      <c r="KMJ46" s="171"/>
      <c r="KMK46" s="171"/>
      <c r="KML46" s="171"/>
      <c r="KMM46" s="171"/>
      <c r="KMN46" s="171"/>
      <c r="KMO46" s="171"/>
      <c r="KMP46" s="172"/>
      <c r="KMQ46" s="162"/>
      <c r="KMR46" s="171"/>
      <c r="KMS46" s="171"/>
      <c r="KMT46" s="171"/>
      <c r="KMU46" s="171"/>
      <c r="KMV46" s="171"/>
      <c r="KMW46" s="171"/>
      <c r="KMX46" s="172"/>
      <c r="KMY46" s="162"/>
      <c r="KMZ46" s="171"/>
      <c r="KNA46" s="171"/>
      <c r="KNB46" s="171"/>
      <c r="KNC46" s="171"/>
      <c r="KND46" s="171"/>
      <c r="KNE46" s="171"/>
      <c r="KNF46" s="172"/>
      <c r="KNG46" s="162"/>
      <c r="KNH46" s="171"/>
      <c r="KNI46" s="171"/>
      <c r="KNJ46" s="171"/>
      <c r="KNK46" s="171"/>
      <c r="KNL46" s="171"/>
      <c r="KNM46" s="171"/>
      <c r="KNN46" s="172"/>
      <c r="KNO46" s="162"/>
      <c r="KNP46" s="171"/>
      <c r="KNQ46" s="171"/>
      <c r="KNR46" s="171"/>
      <c r="KNS46" s="171"/>
      <c r="KNT46" s="171"/>
      <c r="KNU46" s="171"/>
      <c r="KNV46" s="172"/>
      <c r="KNW46" s="162"/>
      <c r="KNX46" s="171"/>
      <c r="KNY46" s="171"/>
      <c r="KNZ46" s="171"/>
      <c r="KOA46" s="171"/>
      <c r="KOB46" s="171"/>
      <c r="KOC46" s="171"/>
      <c r="KOD46" s="172"/>
      <c r="KOE46" s="162"/>
      <c r="KOF46" s="171"/>
      <c r="KOG46" s="171"/>
      <c r="KOH46" s="171"/>
      <c r="KOI46" s="171"/>
      <c r="KOJ46" s="171"/>
      <c r="KOK46" s="171"/>
      <c r="KOL46" s="172"/>
      <c r="KOM46" s="162"/>
      <c r="KON46" s="171"/>
      <c r="KOO46" s="171"/>
      <c r="KOP46" s="171"/>
      <c r="KOQ46" s="171"/>
      <c r="KOR46" s="171"/>
      <c r="KOS46" s="171"/>
      <c r="KOT46" s="172"/>
      <c r="KOU46" s="162"/>
      <c r="KOV46" s="171"/>
      <c r="KOW46" s="171"/>
      <c r="KOX46" s="171"/>
      <c r="KOY46" s="171"/>
      <c r="KOZ46" s="171"/>
      <c r="KPA46" s="171"/>
      <c r="KPB46" s="172"/>
      <c r="KPC46" s="162"/>
      <c r="KPD46" s="171"/>
      <c r="KPE46" s="171"/>
      <c r="KPF46" s="171"/>
      <c r="KPG46" s="171"/>
      <c r="KPH46" s="171"/>
      <c r="KPI46" s="171"/>
      <c r="KPJ46" s="172"/>
      <c r="KPK46" s="162"/>
      <c r="KPL46" s="171"/>
      <c r="KPM46" s="171"/>
      <c r="KPN46" s="171"/>
      <c r="KPO46" s="171"/>
      <c r="KPP46" s="171"/>
      <c r="KPQ46" s="171"/>
      <c r="KPR46" s="172"/>
      <c r="KPS46" s="162"/>
      <c r="KPT46" s="171"/>
      <c r="KPU46" s="171"/>
      <c r="KPV46" s="171"/>
      <c r="KPW46" s="171"/>
      <c r="KPX46" s="171"/>
      <c r="KPY46" s="171"/>
      <c r="KPZ46" s="172"/>
      <c r="KQA46" s="162"/>
      <c r="KQB46" s="171"/>
      <c r="KQC46" s="171"/>
      <c r="KQD46" s="171"/>
      <c r="KQE46" s="171"/>
      <c r="KQF46" s="171"/>
      <c r="KQG46" s="171"/>
      <c r="KQH46" s="172"/>
      <c r="KQI46" s="162"/>
      <c r="KQJ46" s="171"/>
      <c r="KQK46" s="171"/>
      <c r="KQL46" s="171"/>
      <c r="KQM46" s="171"/>
      <c r="KQN46" s="171"/>
      <c r="KQO46" s="171"/>
      <c r="KQP46" s="172"/>
      <c r="KQQ46" s="162"/>
      <c r="KQR46" s="171"/>
      <c r="KQS46" s="171"/>
      <c r="KQT46" s="171"/>
      <c r="KQU46" s="171"/>
      <c r="KQV46" s="171"/>
      <c r="KQW46" s="171"/>
      <c r="KQX46" s="172"/>
      <c r="KQY46" s="162"/>
      <c r="KQZ46" s="171"/>
      <c r="KRA46" s="171"/>
      <c r="KRB46" s="171"/>
      <c r="KRC46" s="171"/>
      <c r="KRD46" s="171"/>
      <c r="KRE46" s="171"/>
      <c r="KRF46" s="172"/>
      <c r="KRG46" s="162"/>
      <c r="KRH46" s="171"/>
      <c r="KRI46" s="171"/>
      <c r="KRJ46" s="171"/>
      <c r="KRK46" s="171"/>
      <c r="KRL46" s="171"/>
      <c r="KRM46" s="171"/>
      <c r="KRN46" s="172"/>
      <c r="KRO46" s="162"/>
      <c r="KRP46" s="171"/>
      <c r="KRQ46" s="171"/>
      <c r="KRR46" s="171"/>
      <c r="KRS46" s="171"/>
      <c r="KRT46" s="171"/>
      <c r="KRU46" s="171"/>
      <c r="KRV46" s="172"/>
      <c r="KRW46" s="162"/>
      <c r="KRX46" s="171"/>
      <c r="KRY46" s="171"/>
      <c r="KRZ46" s="171"/>
      <c r="KSA46" s="171"/>
      <c r="KSB46" s="171"/>
      <c r="KSC46" s="171"/>
      <c r="KSD46" s="172"/>
      <c r="KSE46" s="162"/>
      <c r="KSF46" s="171"/>
      <c r="KSG46" s="171"/>
      <c r="KSH46" s="171"/>
      <c r="KSI46" s="171"/>
      <c r="KSJ46" s="171"/>
      <c r="KSK46" s="171"/>
      <c r="KSL46" s="172"/>
      <c r="KSM46" s="162"/>
      <c r="KSN46" s="171"/>
      <c r="KSO46" s="171"/>
      <c r="KSP46" s="171"/>
      <c r="KSQ46" s="171"/>
      <c r="KSR46" s="171"/>
      <c r="KSS46" s="171"/>
      <c r="KST46" s="172"/>
      <c r="KSU46" s="162"/>
      <c r="KSV46" s="171"/>
      <c r="KSW46" s="171"/>
      <c r="KSX46" s="171"/>
      <c r="KSY46" s="171"/>
      <c r="KSZ46" s="171"/>
      <c r="KTA46" s="171"/>
      <c r="KTB46" s="172"/>
      <c r="KTC46" s="162"/>
      <c r="KTD46" s="171"/>
      <c r="KTE46" s="171"/>
      <c r="KTF46" s="171"/>
      <c r="KTG46" s="171"/>
      <c r="KTH46" s="171"/>
      <c r="KTI46" s="171"/>
      <c r="KTJ46" s="172"/>
      <c r="KTK46" s="162"/>
      <c r="KTL46" s="171"/>
      <c r="KTM46" s="171"/>
      <c r="KTN46" s="171"/>
      <c r="KTO46" s="171"/>
      <c r="KTP46" s="171"/>
      <c r="KTQ46" s="171"/>
      <c r="KTR46" s="172"/>
      <c r="KTS46" s="162"/>
      <c r="KTT46" s="171"/>
      <c r="KTU46" s="171"/>
      <c r="KTV46" s="171"/>
      <c r="KTW46" s="171"/>
      <c r="KTX46" s="171"/>
      <c r="KTY46" s="171"/>
      <c r="KTZ46" s="172"/>
      <c r="KUA46" s="162"/>
      <c r="KUB46" s="171"/>
      <c r="KUC46" s="171"/>
      <c r="KUD46" s="171"/>
      <c r="KUE46" s="171"/>
      <c r="KUF46" s="171"/>
      <c r="KUG46" s="171"/>
      <c r="KUH46" s="172"/>
      <c r="KUI46" s="162"/>
      <c r="KUJ46" s="171"/>
      <c r="KUK46" s="171"/>
      <c r="KUL46" s="171"/>
      <c r="KUM46" s="171"/>
      <c r="KUN46" s="171"/>
      <c r="KUO46" s="171"/>
      <c r="KUP46" s="172"/>
      <c r="KUQ46" s="162"/>
      <c r="KUR46" s="171"/>
      <c r="KUS46" s="171"/>
      <c r="KUT46" s="171"/>
      <c r="KUU46" s="171"/>
      <c r="KUV46" s="171"/>
      <c r="KUW46" s="171"/>
      <c r="KUX46" s="172"/>
      <c r="KUY46" s="162"/>
      <c r="KUZ46" s="171"/>
      <c r="KVA46" s="171"/>
      <c r="KVB46" s="171"/>
      <c r="KVC46" s="171"/>
      <c r="KVD46" s="171"/>
      <c r="KVE46" s="171"/>
      <c r="KVF46" s="172"/>
      <c r="KVG46" s="162"/>
      <c r="KVH46" s="171"/>
      <c r="KVI46" s="171"/>
      <c r="KVJ46" s="171"/>
      <c r="KVK46" s="171"/>
      <c r="KVL46" s="171"/>
      <c r="KVM46" s="171"/>
      <c r="KVN46" s="172"/>
      <c r="KVO46" s="162"/>
      <c r="KVP46" s="171"/>
      <c r="KVQ46" s="171"/>
      <c r="KVR46" s="171"/>
      <c r="KVS46" s="171"/>
      <c r="KVT46" s="171"/>
      <c r="KVU46" s="171"/>
      <c r="KVV46" s="172"/>
      <c r="KVW46" s="162"/>
      <c r="KVX46" s="171"/>
      <c r="KVY46" s="171"/>
      <c r="KVZ46" s="171"/>
      <c r="KWA46" s="171"/>
      <c r="KWB46" s="171"/>
      <c r="KWC46" s="171"/>
      <c r="KWD46" s="172"/>
      <c r="KWE46" s="162"/>
      <c r="KWF46" s="171"/>
      <c r="KWG46" s="171"/>
      <c r="KWH46" s="171"/>
      <c r="KWI46" s="171"/>
      <c r="KWJ46" s="171"/>
      <c r="KWK46" s="171"/>
      <c r="KWL46" s="172"/>
      <c r="KWM46" s="162"/>
      <c r="KWN46" s="171"/>
      <c r="KWO46" s="171"/>
      <c r="KWP46" s="171"/>
      <c r="KWQ46" s="171"/>
      <c r="KWR46" s="171"/>
      <c r="KWS46" s="171"/>
      <c r="KWT46" s="172"/>
      <c r="KWU46" s="162"/>
      <c r="KWV46" s="171"/>
      <c r="KWW46" s="171"/>
      <c r="KWX46" s="171"/>
      <c r="KWY46" s="171"/>
      <c r="KWZ46" s="171"/>
      <c r="KXA46" s="171"/>
      <c r="KXB46" s="172"/>
      <c r="KXC46" s="162"/>
      <c r="KXD46" s="171"/>
      <c r="KXE46" s="171"/>
      <c r="KXF46" s="171"/>
      <c r="KXG46" s="171"/>
      <c r="KXH46" s="171"/>
      <c r="KXI46" s="171"/>
      <c r="KXJ46" s="172"/>
      <c r="KXK46" s="162"/>
      <c r="KXL46" s="171"/>
      <c r="KXM46" s="171"/>
      <c r="KXN46" s="171"/>
      <c r="KXO46" s="171"/>
      <c r="KXP46" s="171"/>
      <c r="KXQ46" s="171"/>
      <c r="KXR46" s="172"/>
      <c r="KXS46" s="162"/>
      <c r="KXT46" s="171"/>
      <c r="KXU46" s="171"/>
      <c r="KXV46" s="171"/>
      <c r="KXW46" s="171"/>
      <c r="KXX46" s="171"/>
      <c r="KXY46" s="171"/>
      <c r="KXZ46" s="172"/>
      <c r="KYA46" s="162"/>
      <c r="KYB46" s="171"/>
      <c r="KYC46" s="171"/>
      <c r="KYD46" s="171"/>
      <c r="KYE46" s="171"/>
      <c r="KYF46" s="171"/>
      <c r="KYG46" s="171"/>
      <c r="KYH46" s="172"/>
      <c r="KYI46" s="162"/>
      <c r="KYJ46" s="171"/>
      <c r="KYK46" s="171"/>
      <c r="KYL46" s="171"/>
      <c r="KYM46" s="171"/>
      <c r="KYN46" s="171"/>
      <c r="KYO46" s="171"/>
      <c r="KYP46" s="172"/>
      <c r="KYQ46" s="162"/>
      <c r="KYR46" s="171"/>
      <c r="KYS46" s="171"/>
      <c r="KYT46" s="171"/>
      <c r="KYU46" s="171"/>
      <c r="KYV46" s="171"/>
      <c r="KYW46" s="171"/>
      <c r="KYX46" s="172"/>
      <c r="KYY46" s="162"/>
      <c r="KYZ46" s="171"/>
      <c r="KZA46" s="171"/>
      <c r="KZB46" s="171"/>
      <c r="KZC46" s="171"/>
      <c r="KZD46" s="171"/>
      <c r="KZE46" s="171"/>
      <c r="KZF46" s="172"/>
      <c r="KZG46" s="162"/>
      <c r="KZH46" s="171"/>
      <c r="KZI46" s="171"/>
      <c r="KZJ46" s="171"/>
      <c r="KZK46" s="171"/>
      <c r="KZL46" s="171"/>
      <c r="KZM46" s="171"/>
      <c r="KZN46" s="172"/>
      <c r="KZO46" s="162"/>
      <c r="KZP46" s="171"/>
      <c r="KZQ46" s="171"/>
      <c r="KZR46" s="171"/>
      <c r="KZS46" s="171"/>
      <c r="KZT46" s="171"/>
      <c r="KZU46" s="171"/>
      <c r="KZV46" s="172"/>
      <c r="KZW46" s="162"/>
      <c r="KZX46" s="171"/>
      <c r="KZY46" s="171"/>
      <c r="KZZ46" s="171"/>
      <c r="LAA46" s="171"/>
      <c r="LAB46" s="171"/>
      <c r="LAC46" s="171"/>
      <c r="LAD46" s="172"/>
      <c r="LAE46" s="162"/>
      <c r="LAF46" s="171"/>
      <c r="LAG46" s="171"/>
      <c r="LAH46" s="171"/>
      <c r="LAI46" s="171"/>
      <c r="LAJ46" s="171"/>
      <c r="LAK46" s="171"/>
      <c r="LAL46" s="172"/>
      <c r="LAM46" s="162"/>
      <c r="LAN46" s="171"/>
      <c r="LAO46" s="171"/>
      <c r="LAP46" s="171"/>
      <c r="LAQ46" s="171"/>
      <c r="LAR46" s="171"/>
      <c r="LAS46" s="171"/>
      <c r="LAT46" s="172"/>
      <c r="LAU46" s="162"/>
      <c r="LAV46" s="171"/>
      <c r="LAW46" s="171"/>
      <c r="LAX46" s="171"/>
      <c r="LAY46" s="171"/>
      <c r="LAZ46" s="171"/>
      <c r="LBA46" s="171"/>
      <c r="LBB46" s="172"/>
      <c r="LBC46" s="162"/>
      <c r="LBD46" s="171"/>
      <c r="LBE46" s="171"/>
      <c r="LBF46" s="171"/>
      <c r="LBG46" s="171"/>
      <c r="LBH46" s="171"/>
      <c r="LBI46" s="171"/>
      <c r="LBJ46" s="172"/>
      <c r="LBK46" s="162"/>
      <c r="LBL46" s="171"/>
      <c r="LBM46" s="171"/>
      <c r="LBN46" s="171"/>
      <c r="LBO46" s="171"/>
      <c r="LBP46" s="171"/>
      <c r="LBQ46" s="171"/>
      <c r="LBR46" s="172"/>
      <c r="LBS46" s="162"/>
      <c r="LBT46" s="171"/>
      <c r="LBU46" s="171"/>
      <c r="LBV46" s="171"/>
      <c r="LBW46" s="171"/>
      <c r="LBX46" s="171"/>
      <c r="LBY46" s="171"/>
      <c r="LBZ46" s="172"/>
      <c r="LCA46" s="162"/>
      <c r="LCB46" s="171"/>
      <c r="LCC46" s="171"/>
      <c r="LCD46" s="171"/>
      <c r="LCE46" s="171"/>
      <c r="LCF46" s="171"/>
      <c r="LCG46" s="171"/>
      <c r="LCH46" s="172"/>
      <c r="LCI46" s="162"/>
      <c r="LCJ46" s="171"/>
      <c r="LCK46" s="171"/>
      <c r="LCL46" s="171"/>
      <c r="LCM46" s="171"/>
      <c r="LCN46" s="171"/>
      <c r="LCO46" s="171"/>
      <c r="LCP46" s="172"/>
      <c r="LCQ46" s="162"/>
      <c r="LCR46" s="171"/>
      <c r="LCS46" s="171"/>
      <c r="LCT46" s="171"/>
      <c r="LCU46" s="171"/>
      <c r="LCV46" s="171"/>
      <c r="LCW46" s="171"/>
      <c r="LCX46" s="172"/>
      <c r="LCY46" s="162"/>
      <c r="LCZ46" s="171"/>
      <c r="LDA46" s="171"/>
      <c r="LDB46" s="171"/>
      <c r="LDC46" s="171"/>
      <c r="LDD46" s="171"/>
      <c r="LDE46" s="171"/>
      <c r="LDF46" s="172"/>
      <c r="LDG46" s="162"/>
      <c r="LDH46" s="171"/>
      <c r="LDI46" s="171"/>
      <c r="LDJ46" s="171"/>
      <c r="LDK46" s="171"/>
      <c r="LDL46" s="171"/>
      <c r="LDM46" s="171"/>
      <c r="LDN46" s="172"/>
      <c r="LDO46" s="162"/>
      <c r="LDP46" s="171"/>
      <c r="LDQ46" s="171"/>
      <c r="LDR46" s="171"/>
      <c r="LDS46" s="171"/>
      <c r="LDT46" s="171"/>
      <c r="LDU46" s="171"/>
      <c r="LDV46" s="172"/>
      <c r="LDW46" s="162"/>
      <c r="LDX46" s="171"/>
      <c r="LDY46" s="171"/>
      <c r="LDZ46" s="171"/>
      <c r="LEA46" s="171"/>
      <c r="LEB46" s="171"/>
      <c r="LEC46" s="171"/>
      <c r="LED46" s="172"/>
      <c r="LEE46" s="162"/>
      <c r="LEF46" s="171"/>
      <c r="LEG46" s="171"/>
      <c r="LEH46" s="171"/>
      <c r="LEI46" s="171"/>
      <c r="LEJ46" s="171"/>
      <c r="LEK46" s="171"/>
      <c r="LEL46" s="172"/>
      <c r="LEM46" s="162"/>
      <c r="LEN46" s="171"/>
      <c r="LEO46" s="171"/>
      <c r="LEP46" s="171"/>
      <c r="LEQ46" s="171"/>
      <c r="LER46" s="171"/>
      <c r="LES46" s="171"/>
      <c r="LET46" s="172"/>
      <c r="LEU46" s="162"/>
      <c r="LEV46" s="171"/>
      <c r="LEW46" s="171"/>
      <c r="LEX46" s="171"/>
      <c r="LEY46" s="171"/>
      <c r="LEZ46" s="171"/>
      <c r="LFA46" s="171"/>
      <c r="LFB46" s="172"/>
      <c r="LFC46" s="162"/>
      <c r="LFD46" s="171"/>
      <c r="LFE46" s="171"/>
      <c r="LFF46" s="171"/>
      <c r="LFG46" s="171"/>
      <c r="LFH46" s="171"/>
      <c r="LFI46" s="171"/>
      <c r="LFJ46" s="172"/>
      <c r="LFK46" s="162"/>
      <c r="LFL46" s="171"/>
      <c r="LFM46" s="171"/>
      <c r="LFN46" s="171"/>
      <c r="LFO46" s="171"/>
      <c r="LFP46" s="171"/>
      <c r="LFQ46" s="171"/>
      <c r="LFR46" s="172"/>
      <c r="LFS46" s="162"/>
      <c r="LFT46" s="171"/>
      <c r="LFU46" s="171"/>
      <c r="LFV46" s="171"/>
      <c r="LFW46" s="171"/>
      <c r="LFX46" s="171"/>
      <c r="LFY46" s="171"/>
      <c r="LFZ46" s="172"/>
      <c r="LGA46" s="162"/>
      <c r="LGB46" s="171"/>
      <c r="LGC46" s="171"/>
      <c r="LGD46" s="171"/>
      <c r="LGE46" s="171"/>
      <c r="LGF46" s="171"/>
      <c r="LGG46" s="171"/>
      <c r="LGH46" s="172"/>
      <c r="LGI46" s="162"/>
      <c r="LGJ46" s="171"/>
      <c r="LGK46" s="171"/>
      <c r="LGL46" s="171"/>
      <c r="LGM46" s="171"/>
      <c r="LGN46" s="171"/>
      <c r="LGO46" s="171"/>
      <c r="LGP46" s="172"/>
      <c r="LGQ46" s="162"/>
      <c r="LGR46" s="171"/>
      <c r="LGS46" s="171"/>
      <c r="LGT46" s="171"/>
      <c r="LGU46" s="171"/>
      <c r="LGV46" s="171"/>
      <c r="LGW46" s="171"/>
      <c r="LGX46" s="172"/>
      <c r="LGY46" s="162"/>
      <c r="LGZ46" s="171"/>
      <c r="LHA46" s="171"/>
      <c r="LHB46" s="171"/>
      <c r="LHC46" s="171"/>
      <c r="LHD46" s="171"/>
      <c r="LHE46" s="171"/>
      <c r="LHF46" s="172"/>
      <c r="LHG46" s="162"/>
      <c r="LHH46" s="171"/>
      <c r="LHI46" s="171"/>
      <c r="LHJ46" s="171"/>
      <c r="LHK46" s="171"/>
      <c r="LHL46" s="171"/>
      <c r="LHM46" s="171"/>
      <c r="LHN46" s="172"/>
      <c r="LHO46" s="162"/>
      <c r="LHP46" s="171"/>
      <c r="LHQ46" s="171"/>
      <c r="LHR46" s="171"/>
      <c r="LHS46" s="171"/>
      <c r="LHT46" s="171"/>
      <c r="LHU46" s="171"/>
      <c r="LHV46" s="172"/>
      <c r="LHW46" s="162"/>
      <c r="LHX46" s="171"/>
      <c r="LHY46" s="171"/>
      <c r="LHZ46" s="171"/>
      <c r="LIA46" s="171"/>
      <c r="LIB46" s="171"/>
      <c r="LIC46" s="171"/>
      <c r="LID46" s="172"/>
      <c r="LIE46" s="162"/>
      <c r="LIF46" s="171"/>
      <c r="LIG46" s="171"/>
      <c r="LIH46" s="171"/>
      <c r="LII46" s="171"/>
      <c r="LIJ46" s="171"/>
      <c r="LIK46" s="171"/>
      <c r="LIL46" s="172"/>
      <c r="LIM46" s="162"/>
      <c r="LIN46" s="171"/>
      <c r="LIO46" s="171"/>
      <c r="LIP46" s="171"/>
      <c r="LIQ46" s="171"/>
      <c r="LIR46" s="171"/>
      <c r="LIS46" s="171"/>
      <c r="LIT46" s="172"/>
      <c r="LIU46" s="162"/>
      <c r="LIV46" s="171"/>
      <c r="LIW46" s="171"/>
      <c r="LIX46" s="171"/>
      <c r="LIY46" s="171"/>
      <c r="LIZ46" s="171"/>
      <c r="LJA46" s="171"/>
      <c r="LJB46" s="172"/>
      <c r="LJC46" s="162"/>
      <c r="LJD46" s="171"/>
      <c r="LJE46" s="171"/>
      <c r="LJF46" s="171"/>
      <c r="LJG46" s="171"/>
      <c r="LJH46" s="171"/>
      <c r="LJI46" s="171"/>
      <c r="LJJ46" s="172"/>
      <c r="LJK46" s="162"/>
      <c r="LJL46" s="171"/>
      <c r="LJM46" s="171"/>
      <c r="LJN46" s="171"/>
      <c r="LJO46" s="171"/>
      <c r="LJP46" s="171"/>
      <c r="LJQ46" s="171"/>
      <c r="LJR46" s="172"/>
      <c r="LJS46" s="162"/>
      <c r="LJT46" s="171"/>
      <c r="LJU46" s="171"/>
      <c r="LJV46" s="171"/>
      <c r="LJW46" s="171"/>
      <c r="LJX46" s="171"/>
      <c r="LJY46" s="171"/>
      <c r="LJZ46" s="172"/>
      <c r="LKA46" s="162"/>
      <c r="LKB46" s="171"/>
      <c r="LKC46" s="171"/>
      <c r="LKD46" s="171"/>
      <c r="LKE46" s="171"/>
      <c r="LKF46" s="171"/>
      <c r="LKG46" s="171"/>
      <c r="LKH46" s="172"/>
      <c r="LKI46" s="162"/>
      <c r="LKJ46" s="171"/>
      <c r="LKK46" s="171"/>
      <c r="LKL46" s="171"/>
      <c r="LKM46" s="171"/>
      <c r="LKN46" s="171"/>
      <c r="LKO46" s="171"/>
      <c r="LKP46" s="172"/>
      <c r="LKQ46" s="162"/>
      <c r="LKR46" s="171"/>
      <c r="LKS46" s="171"/>
      <c r="LKT46" s="171"/>
      <c r="LKU46" s="171"/>
      <c r="LKV46" s="171"/>
      <c r="LKW46" s="171"/>
      <c r="LKX46" s="172"/>
      <c r="LKY46" s="162"/>
      <c r="LKZ46" s="171"/>
      <c r="LLA46" s="171"/>
      <c r="LLB46" s="171"/>
      <c r="LLC46" s="171"/>
      <c r="LLD46" s="171"/>
      <c r="LLE46" s="171"/>
      <c r="LLF46" s="172"/>
      <c r="LLG46" s="162"/>
      <c r="LLH46" s="171"/>
      <c r="LLI46" s="171"/>
      <c r="LLJ46" s="171"/>
      <c r="LLK46" s="171"/>
      <c r="LLL46" s="171"/>
      <c r="LLM46" s="171"/>
      <c r="LLN46" s="172"/>
      <c r="LLO46" s="162"/>
      <c r="LLP46" s="171"/>
      <c r="LLQ46" s="171"/>
      <c r="LLR46" s="171"/>
      <c r="LLS46" s="171"/>
      <c r="LLT46" s="171"/>
      <c r="LLU46" s="171"/>
      <c r="LLV46" s="172"/>
      <c r="LLW46" s="162"/>
      <c r="LLX46" s="171"/>
      <c r="LLY46" s="171"/>
      <c r="LLZ46" s="171"/>
      <c r="LMA46" s="171"/>
      <c r="LMB46" s="171"/>
      <c r="LMC46" s="171"/>
      <c r="LMD46" s="172"/>
      <c r="LME46" s="162"/>
      <c r="LMF46" s="171"/>
      <c r="LMG46" s="171"/>
      <c r="LMH46" s="171"/>
      <c r="LMI46" s="171"/>
      <c r="LMJ46" s="171"/>
      <c r="LMK46" s="171"/>
      <c r="LML46" s="172"/>
      <c r="LMM46" s="162"/>
      <c r="LMN46" s="171"/>
      <c r="LMO46" s="171"/>
      <c r="LMP46" s="171"/>
      <c r="LMQ46" s="171"/>
      <c r="LMR46" s="171"/>
      <c r="LMS46" s="171"/>
      <c r="LMT46" s="172"/>
      <c r="LMU46" s="162"/>
      <c r="LMV46" s="171"/>
      <c r="LMW46" s="171"/>
      <c r="LMX46" s="171"/>
      <c r="LMY46" s="171"/>
      <c r="LMZ46" s="171"/>
      <c r="LNA46" s="171"/>
      <c r="LNB46" s="172"/>
      <c r="LNC46" s="162"/>
      <c r="LND46" s="171"/>
      <c r="LNE46" s="171"/>
      <c r="LNF46" s="171"/>
      <c r="LNG46" s="171"/>
      <c r="LNH46" s="171"/>
      <c r="LNI46" s="171"/>
      <c r="LNJ46" s="172"/>
      <c r="LNK46" s="162"/>
      <c r="LNL46" s="171"/>
      <c r="LNM46" s="171"/>
      <c r="LNN46" s="171"/>
      <c r="LNO46" s="171"/>
      <c r="LNP46" s="171"/>
      <c r="LNQ46" s="171"/>
      <c r="LNR46" s="172"/>
      <c r="LNS46" s="162"/>
      <c r="LNT46" s="171"/>
      <c r="LNU46" s="171"/>
      <c r="LNV46" s="171"/>
      <c r="LNW46" s="171"/>
      <c r="LNX46" s="171"/>
      <c r="LNY46" s="171"/>
      <c r="LNZ46" s="172"/>
      <c r="LOA46" s="162"/>
      <c r="LOB46" s="171"/>
      <c r="LOC46" s="171"/>
      <c r="LOD46" s="171"/>
      <c r="LOE46" s="171"/>
      <c r="LOF46" s="171"/>
      <c r="LOG46" s="171"/>
      <c r="LOH46" s="172"/>
      <c r="LOI46" s="162"/>
      <c r="LOJ46" s="171"/>
      <c r="LOK46" s="171"/>
      <c r="LOL46" s="171"/>
      <c r="LOM46" s="171"/>
      <c r="LON46" s="171"/>
      <c r="LOO46" s="171"/>
      <c r="LOP46" s="172"/>
      <c r="LOQ46" s="162"/>
      <c r="LOR46" s="171"/>
      <c r="LOS46" s="171"/>
      <c r="LOT46" s="171"/>
      <c r="LOU46" s="171"/>
      <c r="LOV46" s="171"/>
      <c r="LOW46" s="171"/>
      <c r="LOX46" s="172"/>
      <c r="LOY46" s="162"/>
      <c r="LOZ46" s="171"/>
      <c r="LPA46" s="171"/>
      <c r="LPB46" s="171"/>
      <c r="LPC46" s="171"/>
      <c r="LPD46" s="171"/>
      <c r="LPE46" s="171"/>
      <c r="LPF46" s="172"/>
      <c r="LPG46" s="162"/>
      <c r="LPH46" s="171"/>
      <c r="LPI46" s="171"/>
      <c r="LPJ46" s="171"/>
      <c r="LPK46" s="171"/>
      <c r="LPL46" s="171"/>
      <c r="LPM46" s="171"/>
      <c r="LPN46" s="172"/>
      <c r="LPO46" s="162"/>
      <c r="LPP46" s="171"/>
      <c r="LPQ46" s="171"/>
      <c r="LPR46" s="171"/>
      <c r="LPS46" s="171"/>
      <c r="LPT46" s="171"/>
      <c r="LPU46" s="171"/>
      <c r="LPV46" s="172"/>
      <c r="LPW46" s="162"/>
      <c r="LPX46" s="171"/>
      <c r="LPY46" s="171"/>
      <c r="LPZ46" s="171"/>
      <c r="LQA46" s="171"/>
      <c r="LQB46" s="171"/>
      <c r="LQC46" s="171"/>
      <c r="LQD46" s="172"/>
      <c r="LQE46" s="162"/>
      <c r="LQF46" s="171"/>
      <c r="LQG46" s="171"/>
      <c r="LQH46" s="171"/>
      <c r="LQI46" s="171"/>
      <c r="LQJ46" s="171"/>
      <c r="LQK46" s="171"/>
      <c r="LQL46" s="172"/>
      <c r="LQM46" s="162"/>
      <c r="LQN46" s="171"/>
      <c r="LQO46" s="171"/>
      <c r="LQP46" s="171"/>
      <c r="LQQ46" s="171"/>
      <c r="LQR46" s="171"/>
      <c r="LQS46" s="171"/>
      <c r="LQT46" s="172"/>
      <c r="LQU46" s="162"/>
      <c r="LQV46" s="171"/>
      <c r="LQW46" s="171"/>
      <c r="LQX46" s="171"/>
      <c r="LQY46" s="171"/>
      <c r="LQZ46" s="171"/>
      <c r="LRA46" s="171"/>
      <c r="LRB46" s="172"/>
      <c r="LRC46" s="162"/>
      <c r="LRD46" s="171"/>
      <c r="LRE46" s="171"/>
      <c r="LRF46" s="171"/>
      <c r="LRG46" s="171"/>
      <c r="LRH46" s="171"/>
      <c r="LRI46" s="171"/>
      <c r="LRJ46" s="172"/>
      <c r="LRK46" s="162"/>
      <c r="LRL46" s="171"/>
      <c r="LRM46" s="171"/>
      <c r="LRN46" s="171"/>
      <c r="LRO46" s="171"/>
      <c r="LRP46" s="171"/>
      <c r="LRQ46" s="171"/>
      <c r="LRR46" s="172"/>
      <c r="LRS46" s="162"/>
      <c r="LRT46" s="171"/>
      <c r="LRU46" s="171"/>
      <c r="LRV46" s="171"/>
      <c r="LRW46" s="171"/>
      <c r="LRX46" s="171"/>
      <c r="LRY46" s="171"/>
      <c r="LRZ46" s="172"/>
      <c r="LSA46" s="162"/>
      <c r="LSB46" s="171"/>
      <c r="LSC46" s="171"/>
      <c r="LSD46" s="171"/>
      <c r="LSE46" s="171"/>
      <c r="LSF46" s="171"/>
      <c r="LSG46" s="171"/>
      <c r="LSH46" s="172"/>
      <c r="LSI46" s="162"/>
      <c r="LSJ46" s="171"/>
      <c r="LSK46" s="171"/>
      <c r="LSL46" s="171"/>
      <c r="LSM46" s="171"/>
      <c r="LSN46" s="171"/>
      <c r="LSO46" s="171"/>
      <c r="LSP46" s="172"/>
      <c r="LSQ46" s="162"/>
      <c r="LSR46" s="171"/>
      <c r="LSS46" s="171"/>
      <c r="LST46" s="171"/>
      <c r="LSU46" s="171"/>
      <c r="LSV46" s="171"/>
      <c r="LSW46" s="171"/>
      <c r="LSX46" s="172"/>
      <c r="LSY46" s="162"/>
      <c r="LSZ46" s="171"/>
      <c r="LTA46" s="171"/>
      <c r="LTB46" s="171"/>
      <c r="LTC46" s="171"/>
      <c r="LTD46" s="171"/>
      <c r="LTE46" s="171"/>
      <c r="LTF46" s="172"/>
      <c r="LTG46" s="162"/>
      <c r="LTH46" s="171"/>
      <c r="LTI46" s="171"/>
      <c r="LTJ46" s="171"/>
      <c r="LTK46" s="171"/>
      <c r="LTL46" s="171"/>
      <c r="LTM46" s="171"/>
      <c r="LTN46" s="172"/>
      <c r="LTO46" s="162"/>
      <c r="LTP46" s="171"/>
      <c r="LTQ46" s="171"/>
      <c r="LTR46" s="171"/>
      <c r="LTS46" s="171"/>
      <c r="LTT46" s="171"/>
      <c r="LTU46" s="171"/>
      <c r="LTV46" s="172"/>
      <c r="LTW46" s="162"/>
      <c r="LTX46" s="171"/>
      <c r="LTY46" s="171"/>
      <c r="LTZ46" s="171"/>
      <c r="LUA46" s="171"/>
      <c r="LUB46" s="171"/>
      <c r="LUC46" s="171"/>
      <c r="LUD46" s="172"/>
      <c r="LUE46" s="162"/>
      <c r="LUF46" s="171"/>
      <c r="LUG46" s="171"/>
      <c r="LUH46" s="171"/>
      <c r="LUI46" s="171"/>
      <c r="LUJ46" s="171"/>
      <c r="LUK46" s="171"/>
      <c r="LUL46" s="172"/>
      <c r="LUM46" s="162"/>
      <c r="LUN46" s="171"/>
      <c r="LUO46" s="171"/>
      <c r="LUP46" s="171"/>
      <c r="LUQ46" s="171"/>
      <c r="LUR46" s="171"/>
      <c r="LUS46" s="171"/>
      <c r="LUT46" s="172"/>
      <c r="LUU46" s="162"/>
      <c r="LUV46" s="171"/>
      <c r="LUW46" s="171"/>
      <c r="LUX46" s="171"/>
      <c r="LUY46" s="171"/>
      <c r="LUZ46" s="171"/>
      <c r="LVA46" s="171"/>
      <c r="LVB46" s="172"/>
      <c r="LVC46" s="162"/>
      <c r="LVD46" s="171"/>
      <c r="LVE46" s="171"/>
      <c r="LVF46" s="171"/>
      <c r="LVG46" s="171"/>
      <c r="LVH46" s="171"/>
      <c r="LVI46" s="171"/>
      <c r="LVJ46" s="172"/>
      <c r="LVK46" s="162"/>
      <c r="LVL46" s="171"/>
      <c r="LVM46" s="171"/>
      <c r="LVN46" s="171"/>
      <c r="LVO46" s="171"/>
      <c r="LVP46" s="171"/>
      <c r="LVQ46" s="171"/>
      <c r="LVR46" s="172"/>
      <c r="LVS46" s="162"/>
      <c r="LVT46" s="171"/>
      <c r="LVU46" s="171"/>
      <c r="LVV46" s="171"/>
      <c r="LVW46" s="171"/>
      <c r="LVX46" s="171"/>
      <c r="LVY46" s="171"/>
      <c r="LVZ46" s="172"/>
      <c r="LWA46" s="162"/>
      <c r="LWB46" s="171"/>
      <c r="LWC46" s="171"/>
      <c r="LWD46" s="171"/>
      <c r="LWE46" s="171"/>
      <c r="LWF46" s="171"/>
      <c r="LWG46" s="171"/>
      <c r="LWH46" s="172"/>
      <c r="LWI46" s="162"/>
      <c r="LWJ46" s="171"/>
      <c r="LWK46" s="171"/>
      <c r="LWL46" s="171"/>
      <c r="LWM46" s="171"/>
      <c r="LWN46" s="171"/>
      <c r="LWO46" s="171"/>
      <c r="LWP46" s="172"/>
      <c r="LWQ46" s="162"/>
      <c r="LWR46" s="171"/>
      <c r="LWS46" s="171"/>
      <c r="LWT46" s="171"/>
      <c r="LWU46" s="171"/>
      <c r="LWV46" s="171"/>
      <c r="LWW46" s="171"/>
      <c r="LWX46" s="172"/>
      <c r="LWY46" s="162"/>
      <c r="LWZ46" s="171"/>
      <c r="LXA46" s="171"/>
      <c r="LXB46" s="171"/>
      <c r="LXC46" s="171"/>
      <c r="LXD46" s="171"/>
      <c r="LXE46" s="171"/>
      <c r="LXF46" s="172"/>
      <c r="LXG46" s="162"/>
      <c r="LXH46" s="171"/>
      <c r="LXI46" s="171"/>
      <c r="LXJ46" s="171"/>
      <c r="LXK46" s="171"/>
      <c r="LXL46" s="171"/>
      <c r="LXM46" s="171"/>
      <c r="LXN46" s="172"/>
      <c r="LXO46" s="162"/>
      <c r="LXP46" s="171"/>
      <c r="LXQ46" s="171"/>
      <c r="LXR46" s="171"/>
      <c r="LXS46" s="171"/>
      <c r="LXT46" s="171"/>
      <c r="LXU46" s="171"/>
      <c r="LXV46" s="172"/>
      <c r="LXW46" s="162"/>
      <c r="LXX46" s="171"/>
      <c r="LXY46" s="171"/>
      <c r="LXZ46" s="171"/>
      <c r="LYA46" s="171"/>
      <c r="LYB46" s="171"/>
      <c r="LYC46" s="171"/>
      <c r="LYD46" s="172"/>
      <c r="LYE46" s="162"/>
      <c r="LYF46" s="171"/>
      <c r="LYG46" s="171"/>
      <c r="LYH46" s="171"/>
      <c r="LYI46" s="171"/>
      <c r="LYJ46" s="171"/>
      <c r="LYK46" s="171"/>
      <c r="LYL46" s="172"/>
      <c r="LYM46" s="162"/>
      <c r="LYN46" s="171"/>
      <c r="LYO46" s="171"/>
      <c r="LYP46" s="171"/>
      <c r="LYQ46" s="171"/>
      <c r="LYR46" s="171"/>
      <c r="LYS46" s="171"/>
      <c r="LYT46" s="172"/>
      <c r="LYU46" s="162"/>
      <c r="LYV46" s="171"/>
      <c r="LYW46" s="171"/>
      <c r="LYX46" s="171"/>
      <c r="LYY46" s="171"/>
      <c r="LYZ46" s="171"/>
      <c r="LZA46" s="171"/>
      <c r="LZB46" s="172"/>
      <c r="LZC46" s="162"/>
      <c r="LZD46" s="171"/>
      <c r="LZE46" s="171"/>
      <c r="LZF46" s="171"/>
      <c r="LZG46" s="171"/>
      <c r="LZH46" s="171"/>
      <c r="LZI46" s="171"/>
      <c r="LZJ46" s="172"/>
      <c r="LZK46" s="162"/>
      <c r="LZL46" s="171"/>
      <c r="LZM46" s="171"/>
      <c r="LZN46" s="171"/>
      <c r="LZO46" s="171"/>
      <c r="LZP46" s="171"/>
      <c r="LZQ46" s="171"/>
      <c r="LZR46" s="172"/>
      <c r="LZS46" s="162"/>
      <c r="LZT46" s="171"/>
      <c r="LZU46" s="171"/>
      <c r="LZV46" s="171"/>
      <c r="LZW46" s="171"/>
      <c r="LZX46" s="171"/>
      <c r="LZY46" s="171"/>
      <c r="LZZ46" s="172"/>
      <c r="MAA46" s="162"/>
      <c r="MAB46" s="171"/>
      <c r="MAC46" s="171"/>
      <c r="MAD46" s="171"/>
      <c r="MAE46" s="171"/>
      <c r="MAF46" s="171"/>
      <c r="MAG46" s="171"/>
      <c r="MAH46" s="172"/>
      <c r="MAI46" s="162"/>
      <c r="MAJ46" s="171"/>
      <c r="MAK46" s="171"/>
      <c r="MAL46" s="171"/>
      <c r="MAM46" s="171"/>
      <c r="MAN46" s="171"/>
      <c r="MAO46" s="171"/>
      <c r="MAP46" s="172"/>
      <c r="MAQ46" s="162"/>
      <c r="MAR46" s="171"/>
      <c r="MAS46" s="171"/>
      <c r="MAT46" s="171"/>
      <c r="MAU46" s="171"/>
      <c r="MAV46" s="171"/>
      <c r="MAW46" s="171"/>
      <c r="MAX46" s="172"/>
      <c r="MAY46" s="162"/>
      <c r="MAZ46" s="171"/>
      <c r="MBA46" s="171"/>
      <c r="MBB46" s="171"/>
      <c r="MBC46" s="171"/>
      <c r="MBD46" s="171"/>
      <c r="MBE46" s="171"/>
      <c r="MBF46" s="172"/>
      <c r="MBG46" s="162"/>
      <c r="MBH46" s="171"/>
      <c r="MBI46" s="171"/>
      <c r="MBJ46" s="171"/>
      <c r="MBK46" s="171"/>
      <c r="MBL46" s="171"/>
      <c r="MBM46" s="171"/>
      <c r="MBN46" s="172"/>
      <c r="MBO46" s="162"/>
      <c r="MBP46" s="171"/>
      <c r="MBQ46" s="171"/>
      <c r="MBR46" s="171"/>
      <c r="MBS46" s="171"/>
      <c r="MBT46" s="171"/>
      <c r="MBU46" s="171"/>
      <c r="MBV46" s="172"/>
      <c r="MBW46" s="162"/>
      <c r="MBX46" s="171"/>
      <c r="MBY46" s="171"/>
      <c r="MBZ46" s="171"/>
      <c r="MCA46" s="171"/>
      <c r="MCB46" s="171"/>
      <c r="MCC46" s="171"/>
      <c r="MCD46" s="172"/>
      <c r="MCE46" s="162"/>
      <c r="MCF46" s="171"/>
      <c r="MCG46" s="171"/>
      <c r="MCH46" s="171"/>
      <c r="MCI46" s="171"/>
      <c r="MCJ46" s="171"/>
      <c r="MCK46" s="171"/>
      <c r="MCL46" s="172"/>
      <c r="MCM46" s="162"/>
      <c r="MCN46" s="171"/>
      <c r="MCO46" s="171"/>
      <c r="MCP46" s="171"/>
      <c r="MCQ46" s="171"/>
      <c r="MCR46" s="171"/>
      <c r="MCS46" s="171"/>
      <c r="MCT46" s="172"/>
      <c r="MCU46" s="162"/>
      <c r="MCV46" s="171"/>
      <c r="MCW46" s="171"/>
      <c r="MCX46" s="171"/>
      <c r="MCY46" s="171"/>
      <c r="MCZ46" s="171"/>
      <c r="MDA46" s="171"/>
      <c r="MDB46" s="172"/>
      <c r="MDC46" s="162"/>
      <c r="MDD46" s="171"/>
      <c r="MDE46" s="171"/>
      <c r="MDF46" s="171"/>
      <c r="MDG46" s="171"/>
      <c r="MDH46" s="171"/>
      <c r="MDI46" s="171"/>
      <c r="MDJ46" s="172"/>
      <c r="MDK46" s="162"/>
      <c r="MDL46" s="171"/>
      <c r="MDM46" s="171"/>
      <c r="MDN46" s="171"/>
      <c r="MDO46" s="171"/>
      <c r="MDP46" s="171"/>
      <c r="MDQ46" s="171"/>
      <c r="MDR46" s="172"/>
      <c r="MDS46" s="162"/>
      <c r="MDT46" s="171"/>
      <c r="MDU46" s="171"/>
      <c r="MDV46" s="171"/>
      <c r="MDW46" s="171"/>
      <c r="MDX46" s="171"/>
      <c r="MDY46" s="171"/>
      <c r="MDZ46" s="172"/>
      <c r="MEA46" s="162"/>
      <c r="MEB46" s="171"/>
      <c r="MEC46" s="171"/>
      <c r="MED46" s="171"/>
      <c r="MEE46" s="171"/>
      <c r="MEF46" s="171"/>
      <c r="MEG46" s="171"/>
      <c r="MEH46" s="172"/>
      <c r="MEI46" s="162"/>
      <c r="MEJ46" s="171"/>
      <c r="MEK46" s="171"/>
      <c r="MEL46" s="171"/>
      <c r="MEM46" s="171"/>
      <c r="MEN46" s="171"/>
      <c r="MEO46" s="171"/>
      <c r="MEP46" s="172"/>
      <c r="MEQ46" s="162"/>
      <c r="MER46" s="171"/>
      <c r="MES46" s="171"/>
      <c r="MET46" s="171"/>
      <c r="MEU46" s="171"/>
      <c r="MEV46" s="171"/>
      <c r="MEW46" s="171"/>
      <c r="MEX46" s="172"/>
      <c r="MEY46" s="162"/>
      <c r="MEZ46" s="171"/>
      <c r="MFA46" s="171"/>
      <c r="MFB46" s="171"/>
      <c r="MFC46" s="171"/>
      <c r="MFD46" s="171"/>
      <c r="MFE46" s="171"/>
      <c r="MFF46" s="172"/>
      <c r="MFG46" s="162"/>
      <c r="MFH46" s="171"/>
      <c r="MFI46" s="171"/>
      <c r="MFJ46" s="171"/>
      <c r="MFK46" s="171"/>
      <c r="MFL46" s="171"/>
      <c r="MFM46" s="171"/>
      <c r="MFN46" s="172"/>
      <c r="MFO46" s="162"/>
      <c r="MFP46" s="171"/>
      <c r="MFQ46" s="171"/>
      <c r="MFR46" s="171"/>
      <c r="MFS46" s="171"/>
      <c r="MFT46" s="171"/>
      <c r="MFU46" s="171"/>
      <c r="MFV46" s="172"/>
      <c r="MFW46" s="162"/>
      <c r="MFX46" s="171"/>
      <c r="MFY46" s="171"/>
      <c r="MFZ46" s="171"/>
      <c r="MGA46" s="171"/>
      <c r="MGB46" s="171"/>
      <c r="MGC46" s="171"/>
      <c r="MGD46" s="172"/>
      <c r="MGE46" s="162"/>
      <c r="MGF46" s="171"/>
      <c r="MGG46" s="171"/>
      <c r="MGH46" s="171"/>
      <c r="MGI46" s="171"/>
      <c r="MGJ46" s="171"/>
      <c r="MGK46" s="171"/>
      <c r="MGL46" s="172"/>
      <c r="MGM46" s="162"/>
      <c r="MGN46" s="171"/>
      <c r="MGO46" s="171"/>
      <c r="MGP46" s="171"/>
      <c r="MGQ46" s="171"/>
      <c r="MGR46" s="171"/>
      <c r="MGS46" s="171"/>
      <c r="MGT46" s="172"/>
      <c r="MGU46" s="162"/>
      <c r="MGV46" s="171"/>
      <c r="MGW46" s="171"/>
      <c r="MGX46" s="171"/>
      <c r="MGY46" s="171"/>
      <c r="MGZ46" s="171"/>
      <c r="MHA46" s="171"/>
      <c r="MHB46" s="172"/>
      <c r="MHC46" s="162"/>
      <c r="MHD46" s="171"/>
      <c r="MHE46" s="171"/>
      <c r="MHF46" s="171"/>
      <c r="MHG46" s="171"/>
      <c r="MHH46" s="171"/>
      <c r="MHI46" s="171"/>
      <c r="MHJ46" s="172"/>
      <c r="MHK46" s="162"/>
      <c r="MHL46" s="171"/>
      <c r="MHM46" s="171"/>
      <c r="MHN46" s="171"/>
      <c r="MHO46" s="171"/>
      <c r="MHP46" s="171"/>
      <c r="MHQ46" s="171"/>
      <c r="MHR46" s="172"/>
      <c r="MHS46" s="162"/>
      <c r="MHT46" s="171"/>
      <c r="MHU46" s="171"/>
      <c r="MHV46" s="171"/>
      <c r="MHW46" s="171"/>
      <c r="MHX46" s="171"/>
      <c r="MHY46" s="171"/>
      <c r="MHZ46" s="172"/>
      <c r="MIA46" s="162"/>
      <c r="MIB46" s="171"/>
      <c r="MIC46" s="171"/>
      <c r="MID46" s="171"/>
      <c r="MIE46" s="171"/>
      <c r="MIF46" s="171"/>
      <c r="MIG46" s="171"/>
      <c r="MIH46" s="172"/>
      <c r="MII46" s="162"/>
      <c r="MIJ46" s="171"/>
      <c r="MIK46" s="171"/>
      <c r="MIL46" s="171"/>
      <c r="MIM46" s="171"/>
      <c r="MIN46" s="171"/>
      <c r="MIO46" s="171"/>
      <c r="MIP46" s="172"/>
      <c r="MIQ46" s="162"/>
      <c r="MIR46" s="171"/>
      <c r="MIS46" s="171"/>
      <c r="MIT46" s="171"/>
      <c r="MIU46" s="171"/>
      <c r="MIV46" s="171"/>
      <c r="MIW46" s="171"/>
      <c r="MIX46" s="172"/>
      <c r="MIY46" s="162"/>
      <c r="MIZ46" s="171"/>
      <c r="MJA46" s="171"/>
      <c r="MJB46" s="171"/>
      <c r="MJC46" s="171"/>
      <c r="MJD46" s="171"/>
      <c r="MJE46" s="171"/>
      <c r="MJF46" s="172"/>
      <c r="MJG46" s="162"/>
      <c r="MJH46" s="171"/>
      <c r="MJI46" s="171"/>
      <c r="MJJ46" s="171"/>
      <c r="MJK46" s="171"/>
      <c r="MJL46" s="171"/>
      <c r="MJM46" s="171"/>
      <c r="MJN46" s="172"/>
      <c r="MJO46" s="162"/>
      <c r="MJP46" s="171"/>
      <c r="MJQ46" s="171"/>
      <c r="MJR46" s="171"/>
      <c r="MJS46" s="171"/>
      <c r="MJT46" s="171"/>
      <c r="MJU46" s="171"/>
      <c r="MJV46" s="172"/>
      <c r="MJW46" s="162"/>
      <c r="MJX46" s="171"/>
      <c r="MJY46" s="171"/>
      <c r="MJZ46" s="171"/>
      <c r="MKA46" s="171"/>
      <c r="MKB46" s="171"/>
      <c r="MKC46" s="171"/>
      <c r="MKD46" s="172"/>
      <c r="MKE46" s="162"/>
      <c r="MKF46" s="171"/>
      <c r="MKG46" s="171"/>
      <c r="MKH46" s="171"/>
      <c r="MKI46" s="171"/>
      <c r="MKJ46" s="171"/>
      <c r="MKK46" s="171"/>
      <c r="MKL46" s="172"/>
      <c r="MKM46" s="162"/>
      <c r="MKN46" s="171"/>
      <c r="MKO46" s="171"/>
      <c r="MKP46" s="171"/>
      <c r="MKQ46" s="171"/>
      <c r="MKR46" s="171"/>
      <c r="MKS46" s="171"/>
      <c r="MKT46" s="172"/>
      <c r="MKU46" s="162"/>
      <c r="MKV46" s="171"/>
      <c r="MKW46" s="171"/>
      <c r="MKX46" s="171"/>
      <c r="MKY46" s="171"/>
      <c r="MKZ46" s="171"/>
      <c r="MLA46" s="171"/>
      <c r="MLB46" s="172"/>
      <c r="MLC46" s="162"/>
      <c r="MLD46" s="171"/>
      <c r="MLE46" s="171"/>
      <c r="MLF46" s="171"/>
      <c r="MLG46" s="171"/>
      <c r="MLH46" s="171"/>
      <c r="MLI46" s="171"/>
      <c r="MLJ46" s="172"/>
      <c r="MLK46" s="162"/>
      <c r="MLL46" s="171"/>
      <c r="MLM46" s="171"/>
      <c r="MLN46" s="171"/>
      <c r="MLO46" s="171"/>
      <c r="MLP46" s="171"/>
      <c r="MLQ46" s="171"/>
      <c r="MLR46" s="172"/>
      <c r="MLS46" s="162"/>
      <c r="MLT46" s="171"/>
      <c r="MLU46" s="171"/>
      <c r="MLV46" s="171"/>
      <c r="MLW46" s="171"/>
      <c r="MLX46" s="171"/>
      <c r="MLY46" s="171"/>
      <c r="MLZ46" s="172"/>
      <c r="MMA46" s="162"/>
      <c r="MMB46" s="171"/>
      <c r="MMC46" s="171"/>
      <c r="MMD46" s="171"/>
      <c r="MME46" s="171"/>
      <c r="MMF46" s="171"/>
      <c r="MMG46" s="171"/>
      <c r="MMH46" s="172"/>
      <c r="MMI46" s="162"/>
      <c r="MMJ46" s="171"/>
      <c r="MMK46" s="171"/>
      <c r="MML46" s="171"/>
      <c r="MMM46" s="171"/>
      <c r="MMN46" s="171"/>
      <c r="MMO46" s="171"/>
      <c r="MMP46" s="172"/>
      <c r="MMQ46" s="162"/>
      <c r="MMR46" s="171"/>
      <c r="MMS46" s="171"/>
      <c r="MMT46" s="171"/>
      <c r="MMU46" s="171"/>
      <c r="MMV46" s="171"/>
      <c r="MMW46" s="171"/>
      <c r="MMX46" s="172"/>
      <c r="MMY46" s="162"/>
      <c r="MMZ46" s="171"/>
      <c r="MNA46" s="171"/>
      <c r="MNB46" s="171"/>
      <c r="MNC46" s="171"/>
      <c r="MND46" s="171"/>
      <c r="MNE46" s="171"/>
      <c r="MNF46" s="172"/>
      <c r="MNG46" s="162"/>
      <c r="MNH46" s="171"/>
      <c r="MNI46" s="171"/>
      <c r="MNJ46" s="171"/>
      <c r="MNK46" s="171"/>
      <c r="MNL46" s="171"/>
      <c r="MNM46" s="171"/>
      <c r="MNN46" s="172"/>
      <c r="MNO46" s="162"/>
      <c r="MNP46" s="171"/>
      <c r="MNQ46" s="171"/>
      <c r="MNR46" s="171"/>
      <c r="MNS46" s="171"/>
      <c r="MNT46" s="171"/>
      <c r="MNU46" s="171"/>
      <c r="MNV46" s="172"/>
      <c r="MNW46" s="162"/>
      <c r="MNX46" s="171"/>
      <c r="MNY46" s="171"/>
      <c r="MNZ46" s="171"/>
      <c r="MOA46" s="171"/>
      <c r="MOB46" s="171"/>
      <c r="MOC46" s="171"/>
      <c r="MOD46" s="172"/>
      <c r="MOE46" s="162"/>
      <c r="MOF46" s="171"/>
      <c r="MOG46" s="171"/>
      <c r="MOH46" s="171"/>
      <c r="MOI46" s="171"/>
      <c r="MOJ46" s="171"/>
      <c r="MOK46" s="171"/>
      <c r="MOL46" s="172"/>
      <c r="MOM46" s="162"/>
      <c r="MON46" s="171"/>
      <c r="MOO46" s="171"/>
      <c r="MOP46" s="171"/>
      <c r="MOQ46" s="171"/>
      <c r="MOR46" s="171"/>
      <c r="MOS46" s="171"/>
      <c r="MOT46" s="172"/>
      <c r="MOU46" s="162"/>
      <c r="MOV46" s="171"/>
      <c r="MOW46" s="171"/>
      <c r="MOX46" s="171"/>
      <c r="MOY46" s="171"/>
      <c r="MOZ46" s="171"/>
      <c r="MPA46" s="171"/>
      <c r="MPB46" s="172"/>
      <c r="MPC46" s="162"/>
      <c r="MPD46" s="171"/>
      <c r="MPE46" s="171"/>
      <c r="MPF46" s="171"/>
      <c r="MPG46" s="171"/>
      <c r="MPH46" s="171"/>
      <c r="MPI46" s="171"/>
      <c r="MPJ46" s="172"/>
      <c r="MPK46" s="162"/>
      <c r="MPL46" s="171"/>
      <c r="MPM46" s="171"/>
      <c r="MPN46" s="171"/>
      <c r="MPO46" s="171"/>
      <c r="MPP46" s="171"/>
      <c r="MPQ46" s="171"/>
      <c r="MPR46" s="172"/>
      <c r="MPS46" s="162"/>
      <c r="MPT46" s="171"/>
      <c r="MPU46" s="171"/>
      <c r="MPV46" s="171"/>
      <c r="MPW46" s="171"/>
      <c r="MPX46" s="171"/>
      <c r="MPY46" s="171"/>
      <c r="MPZ46" s="172"/>
      <c r="MQA46" s="162"/>
      <c r="MQB46" s="171"/>
      <c r="MQC46" s="171"/>
      <c r="MQD46" s="171"/>
      <c r="MQE46" s="171"/>
      <c r="MQF46" s="171"/>
      <c r="MQG46" s="171"/>
      <c r="MQH46" s="172"/>
      <c r="MQI46" s="162"/>
      <c r="MQJ46" s="171"/>
      <c r="MQK46" s="171"/>
      <c r="MQL46" s="171"/>
      <c r="MQM46" s="171"/>
      <c r="MQN46" s="171"/>
      <c r="MQO46" s="171"/>
      <c r="MQP46" s="172"/>
      <c r="MQQ46" s="162"/>
      <c r="MQR46" s="171"/>
      <c r="MQS46" s="171"/>
      <c r="MQT46" s="171"/>
      <c r="MQU46" s="171"/>
      <c r="MQV46" s="171"/>
      <c r="MQW46" s="171"/>
      <c r="MQX46" s="172"/>
      <c r="MQY46" s="162"/>
      <c r="MQZ46" s="171"/>
      <c r="MRA46" s="171"/>
      <c r="MRB46" s="171"/>
      <c r="MRC46" s="171"/>
      <c r="MRD46" s="171"/>
      <c r="MRE46" s="171"/>
      <c r="MRF46" s="172"/>
      <c r="MRG46" s="162"/>
      <c r="MRH46" s="171"/>
      <c r="MRI46" s="171"/>
      <c r="MRJ46" s="171"/>
      <c r="MRK46" s="171"/>
      <c r="MRL46" s="171"/>
      <c r="MRM46" s="171"/>
      <c r="MRN46" s="172"/>
      <c r="MRO46" s="162"/>
      <c r="MRP46" s="171"/>
      <c r="MRQ46" s="171"/>
      <c r="MRR46" s="171"/>
      <c r="MRS46" s="171"/>
      <c r="MRT46" s="171"/>
      <c r="MRU46" s="171"/>
      <c r="MRV46" s="172"/>
      <c r="MRW46" s="162"/>
      <c r="MRX46" s="171"/>
      <c r="MRY46" s="171"/>
      <c r="MRZ46" s="171"/>
      <c r="MSA46" s="171"/>
      <c r="MSB46" s="171"/>
      <c r="MSC46" s="171"/>
      <c r="MSD46" s="172"/>
      <c r="MSE46" s="162"/>
      <c r="MSF46" s="171"/>
      <c r="MSG46" s="171"/>
      <c r="MSH46" s="171"/>
      <c r="MSI46" s="171"/>
      <c r="MSJ46" s="171"/>
      <c r="MSK46" s="171"/>
      <c r="MSL46" s="172"/>
      <c r="MSM46" s="162"/>
      <c r="MSN46" s="171"/>
      <c r="MSO46" s="171"/>
      <c r="MSP46" s="171"/>
      <c r="MSQ46" s="171"/>
      <c r="MSR46" s="171"/>
      <c r="MSS46" s="171"/>
      <c r="MST46" s="172"/>
      <c r="MSU46" s="162"/>
      <c r="MSV46" s="171"/>
      <c r="MSW46" s="171"/>
      <c r="MSX46" s="171"/>
      <c r="MSY46" s="171"/>
      <c r="MSZ46" s="171"/>
      <c r="MTA46" s="171"/>
      <c r="MTB46" s="172"/>
      <c r="MTC46" s="162"/>
      <c r="MTD46" s="171"/>
      <c r="MTE46" s="171"/>
      <c r="MTF46" s="171"/>
      <c r="MTG46" s="171"/>
      <c r="MTH46" s="171"/>
      <c r="MTI46" s="171"/>
      <c r="MTJ46" s="172"/>
      <c r="MTK46" s="162"/>
      <c r="MTL46" s="171"/>
      <c r="MTM46" s="171"/>
      <c r="MTN46" s="171"/>
      <c r="MTO46" s="171"/>
      <c r="MTP46" s="171"/>
      <c r="MTQ46" s="171"/>
      <c r="MTR46" s="172"/>
      <c r="MTS46" s="162"/>
      <c r="MTT46" s="171"/>
      <c r="MTU46" s="171"/>
      <c r="MTV46" s="171"/>
      <c r="MTW46" s="171"/>
      <c r="MTX46" s="171"/>
      <c r="MTY46" s="171"/>
      <c r="MTZ46" s="172"/>
      <c r="MUA46" s="162"/>
      <c r="MUB46" s="171"/>
      <c r="MUC46" s="171"/>
      <c r="MUD46" s="171"/>
      <c r="MUE46" s="171"/>
      <c r="MUF46" s="171"/>
      <c r="MUG46" s="171"/>
      <c r="MUH46" s="172"/>
      <c r="MUI46" s="162"/>
      <c r="MUJ46" s="171"/>
      <c r="MUK46" s="171"/>
      <c r="MUL46" s="171"/>
      <c r="MUM46" s="171"/>
      <c r="MUN46" s="171"/>
      <c r="MUO46" s="171"/>
      <c r="MUP46" s="172"/>
      <c r="MUQ46" s="162"/>
      <c r="MUR46" s="171"/>
      <c r="MUS46" s="171"/>
      <c r="MUT46" s="171"/>
      <c r="MUU46" s="171"/>
      <c r="MUV46" s="171"/>
      <c r="MUW46" s="171"/>
      <c r="MUX46" s="172"/>
      <c r="MUY46" s="162"/>
      <c r="MUZ46" s="171"/>
      <c r="MVA46" s="171"/>
      <c r="MVB46" s="171"/>
      <c r="MVC46" s="171"/>
      <c r="MVD46" s="171"/>
      <c r="MVE46" s="171"/>
      <c r="MVF46" s="172"/>
      <c r="MVG46" s="162"/>
      <c r="MVH46" s="171"/>
      <c r="MVI46" s="171"/>
      <c r="MVJ46" s="171"/>
      <c r="MVK46" s="171"/>
      <c r="MVL46" s="171"/>
      <c r="MVM46" s="171"/>
      <c r="MVN46" s="172"/>
      <c r="MVO46" s="162"/>
      <c r="MVP46" s="171"/>
      <c r="MVQ46" s="171"/>
      <c r="MVR46" s="171"/>
      <c r="MVS46" s="171"/>
      <c r="MVT46" s="171"/>
      <c r="MVU46" s="171"/>
      <c r="MVV46" s="172"/>
      <c r="MVW46" s="162"/>
      <c r="MVX46" s="171"/>
      <c r="MVY46" s="171"/>
      <c r="MVZ46" s="171"/>
      <c r="MWA46" s="171"/>
      <c r="MWB46" s="171"/>
      <c r="MWC46" s="171"/>
      <c r="MWD46" s="172"/>
      <c r="MWE46" s="162"/>
      <c r="MWF46" s="171"/>
      <c r="MWG46" s="171"/>
      <c r="MWH46" s="171"/>
      <c r="MWI46" s="171"/>
      <c r="MWJ46" s="171"/>
      <c r="MWK46" s="171"/>
      <c r="MWL46" s="172"/>
      <c r="MWM46" s="162"/>
      <c r="MWN46" s="171"/>
      <c r="MWO46" s="171"/>
      <c r="MWP46" s="171"/>
      <c r="MWQ46" s="171"/>
      <c r="MWR46" s="171"/>
      <c r="MWS46" s="171"/>
      <c r="MWT46" s="172"/>
      <c r="MWU46" s="162"/>
      <c r="MWV46" s="171"/>
      <c r="MWW46" s="171"/>
      <c r="MWX46" s="171"/>
      <c r="MWY46" s="171"/>
      <c r="MWZ46" s="171"/>
      <c r="MXA46" s="171"/>
      <c r="MXB46" s="172"/>
      <c r="MXC46" s="162"/>
      <c r="MXD46" s="171"/>
      <c r="MXE46" s="171"/>
      <c r="MXF46" s="171"/>
      <c r="MXG46" s="171"/>
      <c r="MXH46" s="171"/>
      <c r="MXI46" s="171"/>
      <c r="MXJ46" s="172"/>
      <c r="MXK46" s="162"/>
      <c r="MXL46" s="171"/>
      <c r="MXM46" s="171"/>
      <c r="MXN46" s="171"/>
      <c r="MXO46" s="171"/>
      <c r="MXP46" s="171"/>
      <c r="MXQ46" s="171"/>
      <c r="MXR46" s="172"/>
      <c r="MXS46" s="162"/>
      <c r="MXT46" s="171"/>
      <c r="MXU46" s="171"/>
      <c r="MXV46" s="171"/>
      <c r="MXW46" s="171"/>
      <c r="MXX46" s="171"/>
      <c r="MXY46" s="171"/>
      <c r="MXZ46" s="172"/>
      <c r="MYA46" s="162"/>
      <c r="MYB46" s="171"/>
      <c r="MYC46" s="171"/>
      <c r="MYD46" s="171"/>
      <c r="MYE46" s="171"/>
      <c r="MYF46" s="171"/>
      <c r="MYG46" s="171"/>
      <c r="MYH46" s="172"/>
      <c r="MYI46" s="162"/>
      <c r="MYJ46" s="171"/>
      <c r="MYK46" s="171"/>
      <c r="MYL46" s="171"/>
      <c r="MYM46" s="171"/>
      <c r="MYN46" s="171"/>
      <c r="MYO46" s="171"/>
      <c r="MYP46" s="172"/>
      <c r="MYQ46" s="162"/>
      <c r="MYR46" s="171"/>
      <c r="MYS46" s="171"/>
      <c r="MYT46" s="171"/>
      <c r="MYU46" s="171"/>
      <c r="MYV46" s="171"/>
      <c r="MYW46" s="171"/>
      <c r="MYX46" s="172"/>
      <c r="MYY46" s="162"/>
      <c r="MYZ46" s="171"/>
      <c r="MZA46" s="171"/>
      <c r="MZB46" s="171"/>
      <c r="MZC46" s="171"/>
      <c r="MZD46" s="171"/>
      <c r="MZE46" s="171"/>
      <c r="MZF46" s="172"/>
      <c r="MZG46" s="162"/>
      <c r="MZH46" s="171"/>
      <c r="MZI46" s="171"/>
      <c r="MZJ46" s="171"/>
      <c r="MZK46" s="171"/>
      <c r="MZL46" s="171"/>
      <c r="MZM46" s="171"/>
      <c r="MZN46" s="172"/>
      <c r="MZO46" s="162"/>
      <c r="MZP46" s="171"/>
      <c r="MZQ46" s="171"/>
      <c r="MZR46" s="171"/>
      <c r="MZS46" s="171"/>
      <c r="MZT46" s="171"/>
      <c r="MZU46" s="171"/>
      <c r="MZV46" s="172"/>
      <c r="MZW46" s="162"/>
      <c r="MZX46" s="171"/>
      <c r="MZY46" s="171"/>
      <c r="MZZ46" s="171"/>
      <c r="NAA46" s="171"/>
      <c r="NAB46" s="171"/>
      <c r="NAC46" s="171"/>
      <c r="NAD46" s="172"/>
      <c r="NAE46" s="162"/>
      <c r="NAF46" s="171"/>
      <c r="NAG46" s="171"/>
      <c r="NAH46" s="171"/>
      <c r="NAI46" s="171"/>
      <c r="NAJ46" s="171"/>
      <c r="NAK46" s="171"/>
      <c r="NAL46" s="172"/>
      <c r="NAM46" s="162"/>
      <c r="NAN46" s="171"/>
      <c r="NAO46" s="171"/>
      <c r="NAP46" s="171"/>
      <c r="NAQ46" s="171"/>
      <c r="NAR46" s="171"/>
      <c r="NAS46" s="171"/>
      <c r="NAT46" s="172"/>
      <c r="NAU46" s="162"/>
      <c r="NAV46" s="171"/>
      <c r="NAW46" s="171"/>
      <c r="NAX46" s="171"/>
      <c r="NAY46" s="171"/>
      <c r="NAZ46" s="171"/>
      <c r="NBA46" s="171"/>
      <c r="NBB46" s="172"/>
      <c r="NBC46" s="162"/>
      <c r="NBD46" s="171"/>
      <c r="NBE46" s="171"/>
      <c r="NBF46" s="171"/>
      <c r="NBG46" s="171"/>
      <c r="NBH46" s="171"/>
      <c r="NBI46" s="171"/>
      <c r="NBJ46" s="172"/>
      <c r="NBK46" s="162"/>
      <c r="NBL46" s="171"/>
      <c r="NBM46" s="171"/>
      <c r="NBN46" s="171"/>
      <c r="NBO46" s="171"/>
      <c r="NBP46" s="171"/>
      <c r="NBQ46" s="171"/>
      <c r="NBR46" s="172"/>
      <c r="NBS46" s="162"/>
      <c r="NBT46" s="171"/>
      <c r="NBU46" s="171"/>
      <c r="NBV46" s="171"/>
      <c r="NBW46" s="171"/>
      <c r="NBX46" s="171"/>
      <c r="NBY46" s="171"/>
      <c r="NBZ46" s="172"/>
      <c r="NCA46" s="162"/>
      <c r="NCB46" s="171"/>
      <c r="NCC46" s="171"/>
      <c r="NCD46" s="171"/>
      <c r="NCE46" s="171"/>
      <c r="NCF46" s="171"/>
      <c r="NCG46" s="171"/>
      <c r="NCH46" s="172"/>
      <c r="NCI46" s="162"/>
      <c r="NCJ46" s="171"/>
      <c r="NCK46" s="171"/>
      <c r="NCL46" s="171"/>
      <c r="NCM46" s="171"/>
      <c r="NCN46" s="171"/>
      <c r="NCO46" s="171"/>
      <c r="NCP46" s="172"/>
      <c r="NCQ46" s="162"/>
      <c r="NCR46" s="171"/>
      <c r="NCS46" s="171"/>
      <c r="NCT46" s="171"/>
      <c r="NCU46" s="171"/>
      <c r="NCV46" s="171"/>
      <c r="NCW46" s="171"/>
      <c r="NCX46" s="172"/>
      <c r="NCY46" s="162"/>
      <c r="NCZ46" s="171"/>
      <c r="NDA46" s="171"/>
      <c r="NDB46" s="171"/>
      <c r="NDC46" s="171"/>
      <c r="NDD46" s="171"/>
      <c r="NDE46" s="171"/>
      <c r="NDF46" s="172"/>
      <c r="NDG46" s="162"/>
      <c r="NDH46" s="171"/>
      <c r="NDI46" s="171"/>
      <c r="NDJ46" s="171"/>
      <c r="NDK46" s="171"/>
      <c r="NDL46" s="171"/>
      <c r="NDM46" s="171"/>
      <c r="NDN46" s="172"/>
      <c r="NDO46" s="162"/>
      <c r="NDP46" s="171"/>
      <c r="NDQ46" s="171"/>
      <c r="NDR46" s="171"/>
      <c r="NDS46" s="171"/>
      <c r="NDT46" s="171"/>
      <c r="NDU46" s="171"/>
      <c r="NDV46" s="172"/>
      <c r="NDW46" s="162"/>
      <c r="NDX46" s="171"/>
      <c r="NDY46" s="171"/>
      <c r="NDZ46" s="171"/>
      <c r="NEA46" s="171"/>
      <c r="NEB46" s="171"/>
      <c r="NEC46" s="171"/>
      <c r="NED46" s="172"/>
      <c r="NEE46" s="162"/>
      <c r="NEF46" s="171"/>
      <c r="NEG46" s="171"/>
      <c r="NEH46" s="171"/>
      <c r="NEI46" s="171"/>
      <c r="NEJ46" s="171"/>
      <c r="NEK46" s="171"/>
      <c r="NEL46" s="172"/>
      <c r="NEM46" s="162"/>
      <c r="NEN46" s="171"/>
      <c r="NEO46" s="171"/>
      <c r="NEP46" s="171"/>
      <c r="NEQ46" s="171"/>
      <c r="NER46" s="171"/>
      <c r="NES46" s="171"/>
      <c r="NET46" s="172"/>
      <c r="NEU46" s="162"/>
      <c r="NEV46" s="171"/>
      <c r="NEW46" s="171"/>
      <c r="NEX46" s="171"/>
      <c r="NEY46" s="171"/>
      <c r="NEZ46" s="171"/>
      <c r="NFA46" s="171"/>
      <c r="NFB46" s="172"/>
      <c r="NFC46" s="162"/>
      <c r="NFD46" s="171"/>
      <c r="NFE46" s="171"/>
      <c r="NFF46" s="171"/>
      <c r="NFG46" s="171"/>
      <c r="NFH46" s="171"/>
      <c r="NFI46" s="171"/>
      <c r="NFJ46" s="172"/>
      <c r="NFK46" s="162"/>
      <c r="NFL46" s="171"/>
      <c r="NFM46" s="171"/>
      <c r="NFN46" s="171"/>
      <c r="NFO46" s="171"/>
      <c r="NFP46" s="171"/>
      <c r="NFQ46" s="171"/>
      <c r="NFR46" s="172"/>
      <c r="NFS46" s="162"/>
      <c r="NFT46" s="171"/>
      <c r="NFU46" s="171"/>
      <c r="NFV46" s="171"/>
      <c r="NFW46" s="171"/>
      <c r="NFX46" s="171"/>
      <c r="NFY46" s="171"/>
      <c r="NFZ46" s="172"/>
      <c r="NGA46" s="162"/>
      <c r="NGB46" s="171"/>
      <c r="NGC46" s="171"/>
      <c r="NGD46" s="171"/>
      <c r="NGE46" s="171"/>
      <c r="NGF46" s="171"/>
      <c r="NGG46" s="171"/>
      <c r="NGH46" s="172"/>
      <c r="NGI46" s="162"/>
      <c r="NGJ46" s="171"/>
      <c r="NGK46" s="171"/>
      <c r="NGL46" s="171"/>
      <c r="NGM46" s="171"/>
      <c r="NGN46" s="171"/>
      <c r="NGO46" s="171"/>
      <c r="NGP46" s="172"/>
      <c r="NGQ46" s="162"/>
      <c r="NGR46" s="171"/>
      <c r="NGS46" s="171"/>
      <c r="NGT46" s="171"/>
      <c r="NGU46" s="171"/>
      <c r="NGV46" s="171"/>
      <c r="NGW46" s="171"/>
      <c r="NGX46" s="172"/>
      <c r="NGY46" s="162"/>
      <c r="NGZ46" s="171"/>
      <c r="NHA46" s="171"/>
      <c r="NHB46" s="171"/>
      <c r="NHC46" s="171"/>
      <c r="NHD46" s="171"/>
      <c r="NHE46" s="171"/>
      <c r="NHF46" s="172"/>
      <c r="NHG46" s="162"/>
      <c r="NHH46" s="171"/>
      <c r="NHI46" s="171"/>
      <c r="NHJ46" s="171"/>
      <c r="NHK46" s="171"/>
      <c r="NHL46" s="171"/>
      <c r="NHM46" s="171"/>
      <c r="NHN46" s="172"/>
      <c r="NHO46" s="162"/>
      <c r="NHP46" s="171"/>
      <c r="NHQ46" s="171"/>
      <c r="NHR46" s="171"/>
      <c r="NHS46" s="171"/>
      <c r="NHT46" s="171"/>
      <c r="NHU46" s="171"/>
      <c r="NHV46" s="172"/>
      <c r="NHW46" s="162"/>
      <c r="NHX46" s="171"/>
      <c r="NHY46" s="171"/>
      <c r="NHZ46" s="171"/>
      <c r="NIA46" s="171"/>
      <c r="NIB46" s="171"/>
      <c r="NIC46" s="171"/>
      <c r="NID46" s="172"/>
      <c r="NIE46" s="162"/>
      <c r="NIF46" s="171"/>
      <c r="NIG46" s="171"/>
      <c r="NIH46" s="171"/>
      <c r="NII46" s="171"/>
      <c r="NIJ46" s="171"/>
      <c r="NIK46" s="171"/>
      <c r="NIL46" s="172"/>
      <c r="NIM46" s="162"/>
      <c r="NIN46" s="171"/>
      <c r="NIO46" s="171"/>
      <c r="NIP46" s="171"/>
      <c r="NIQ46" s="171"/>
      <c r="NIR46" s="171"/>
      <c r="NIS46" s="171"/>
      <c r="NIT46" s="172"/>
      <c r="NIU46" s="162"/>
      <c r="NIV46" s="171"/>
      <c r="NIW46" s="171"/>
      <c r="NIX46" s="171"/>
      <c r="NIY46" s="171"/>
      <c r="NIZ46" s="171"/>
      <c r="NJA46" s="171"/>
      <c r="NJB46" s="172"/>
      <c r="NJC46" s="162"/>
      <c r="NJD46" s="171"/>
      <c r="NJE46" s="171"/>
      <c r="NJF46" s="171"/>
      <c r="NJG46" s="171"/>
      <c r="NJH46" s="171"/>
      <c r="NJI46" s="171"/>
      <c r="NJJ46" s="172"/>
      <c r="NJK46" s="162"/>
      <c r="NJL46" s="171"/>
      <c r="NJM46" s="171"/>
      <c r="NJN46" s="171"/>
      <c r="NJO46" s="171"/>
      <c r="NJP46" s="171"/>
      <c r="NJQ46" s="171"/>
      <c r="NJR46" s="172"/>
      <c r="NJS46" s="162"/>
      <c r="NJT46" s="171"/>
      <c r="NJU46" s="171"/>
      <c r="NJV46" s="171"/>
      <c r="NJW46" s="171"/>
      <c r="NJX46" s="171"/>
      <c r="NJY46" s="171"/>
      <c r="NJZ46" s="172"/>
      <c r="NKA46" s="162"/>
      <c r="NKB46" s="171"/>
      <c r="NKC46" s="171"/>
      <c r="NKD46" s="171"/>
      <c r="NKE46" s="171"/>
      <c r="NKF46" s="171"/>
      <c r="NKG46" s="171"/>
      <c r="NKH46" s="172"/>
      <c r="NKI46" s="162"/>
      <c r="NKJ46" s="171"/>
      <c r="NKK46" s="171"/>
      <c r="NKL46" s="171"/>
      <c r="NKM46" s="171"/>
      <c r="NKN46" s="171"/>
      <c r="NKO46" s="171"/>
      <c r="NKP46" s="172"/>
      <c r="NKQ46" s="162"/>
      <c r="NKR46" s="171"/>
      <c r="NKS46" s="171"/>
      <c r="NKT46" s="171"/>
      <c r="NKU46" s="171"/>
      <c r="NKV46" s="171"/>
      <c r="NKW46" s="171"/>
      <c r="NKX46" s="172"/>
      <c r="NKY46" s="162"/>
      <c r="NKZ46" s="171"/>
      <c r="NLA46" s="171"/>
      <c r="NLB46" s="171"/>
      <c r="NLC46" s="171"/>
      <c r="NLD46" s="171"/>
      <c r="NLE46" s="171"/>
      <c r="NLF46" s="172"/>
      <c r="NLG46" s="162"/>
      <c r="NLH46" s="171"/>
      <c r="NLI46" s="171"/>
      <c r="NLJ46" s="171"/>
      <c r="NLK46" s="171"/>
      <c r="NLL46" s="171"/>
      <c r="NLM46" s="171"/>
      <c r="NLN46" s="172"/>
      <c r="NLO46" s="162"/>
      <c r="NLP46" s="171"/>
      <c r="NLQ46" s="171"/>
      <c r="NLR46" s="171"/>
      <c r="NLS46" s="171"/>
      <c r="NLT46" s="171"/>
      <c r="NLU46" s="171"/>
      <c r="NLV46" s="172"/>
      <c r="NLW46" s="162"/>
      <c r="NLX46" s="171"/>
      <c r="NLY46" s="171"/>
      <c r="NLZ46" s="171"/>
      <c r="NMA46" s="171"/>
      <c r="NMB46" s="171"/>
      <c r="NMC46" s="171"/>
      <c r="NMD46" s="172"/>
      <c r="NME46" s="162"/>
      <c r="NMF46" s="171"/>
      <c r="NMG46" s="171"/>
      <c r="NMH46" s="171"/>
      <c r="NMI46" s="171"/>
      <c r="NMJ46" s="171"/>
      <c r="NMK46" s="171"/>
      <c r="NML46" s="172"/>
      <c r="NMM46" s="162"/>
      <c r="NMN46" s="171"/>
      <c r="NMO46" s="171"/>
      <c r="NMP46" s="171"/>
      <c r="NMQ46" s="171"/>
      <c r="NMR46" s="171"/>
      <c r="NMS46" s="171"/>
      <c r="NMT46" s="172"/>
      <c r="NMU46" s="162"/>
      <c r="NMV46" s="171"/>
      <c r="NMW46" s="171"/>
      <c r="NMX46" s="171"/>
      <c r="NMY46" s="171"/>
      <c r="NMZ46" s="171"/>
      <c r="NNA46" s="171"/>
      <c r="NNB46" s="172"/>
      <c r="NNC46" s="162"/>
      <c r="NND46" s="171"/>
      <c r="NNE46" s="171"/>
      <c r="NNF46" s="171"/>
      <c r="NNG46" s="171"/>
      <c r="NNH46" s="171"/>
      <c r="NNI46" s="171"/>
      <c r="NNJ46" s="172"/>
      <c r="NNK46" s="162"/>
      <c r="NNL46" s="171"/>
      <c r="NNM46" s="171"/>
      <c r="NNN46" s="171"/>
      <c r="NNO46" s="171"/>
      <c r="NNP46" s="171"/>
      <c r="NNQ46" s="171"/>
      <c r="NNR46" s="172"/>
      <c r="NNS46" s="162"/>
      <c r="NNT46" s="171"/>
      <c r="NNU46" s="171"/>
      <c r="NNV46" s="171"/>
      <c r="NNW46" s="171"/>
      <c r="NNX46" s="171"/>
      <c r="NNY46" s="171"/>
      <c r="NNZ46" s="172"/>
      <c r="NOA46" s="162"/>
      <c r="NOB46" s="171"/>
      <c r="NOC46" s="171"/>
      <c r="NOD46" s="171"/>
      <c r="NOE46" s="171"/>
      <c r="NOF46" s="171"/>
      <c r="NOG46" s="171"/>
      <c r="NOH46" s="172"/>
      <c r="NOI46" s="162"/>
      <c r="NOJ46" s="171"/>
      <c r="NOK46" s="171"/>
      <c r="NOL46" s="171"/>
      <c r="NOM46" s="171"/>
      <c r="NON46" s="171"/>
      <c r="NOO46" s="171"/>
      <c r="NOP46" s="172"/>
      <c r="NOQ46" s="162"/>
      <c r="NOR46" s="171"/>
      <c r="NOS46" s="171"/>
      <c r="NOT46" s="171"/>
      <c r="NOU46" s="171"/>
      <c r="NOV46" s="171"/>
      <c r="NOW46" s="171"/>
      <c r="NOX46" s="172"/>
      <c r="NOY46" s="162"/>
      <c r="NOZ46" s="171"/>
      <c r="NPA46" s="171"/>
      <c r="NPB46" s="171"/>
      <c r="NPC46" s="171"/>
      <c r="NPD46" s="171"/>
      <c r="NPE46" s="171"/>
      <c r="NPF46" s="172"/>
      <c r="NPG46" s="162"/>
      <c r="NPH46" s="171"/>
      <c r="NPI46" s="171"/>
      <c r="NPJ46" s="171"/>
      <c r="NPK46" s="171"/>
      <c r="NPL46" s="171"/>
      <c r="NPM46" s="171"/>
      <c r="NPN46" s="172"/>
      <c r="NPO46" s="162"/>
      <c r="NPP46" s="171"/>
      <c r="NPQ46" s="171"/>
      <c r="NPR46" s="171"/>
      <c r="NPS46" s="171"/>
      <c r="NPT46" s="171"/>
      <c r="NPU46" s="171"/>
      <c r="NPV46" s="172"/>
      <c r="NPW46" s="162"/>
      <c r="NPX46" s="171"/>
      <c r="NPY46" s="171"/>
      <c r="NPZ46" s="171"/>
      <c r="NQA46" s="171"/>
      <c r="NQB46" s="171"/>
      <c r="NQC46" s="171"/>
      <c r="NQD46" s="172"/>
      <c r="NQE46" s="162"/>
      <c r="NQF46" s="171"/>
      <c r="NQG46" s="171"/>
      <c r="NQH46" s="171"/>
      <c r="NQI46" s="171"/>
      <c r="NQJ46" s="171"/>
      <c r="NQK46" s="171"/>
      <c r="NQL46" s="172"/>
      <c r="NQM46" s="162"/>
      <c r="NQN46" s="171"/>
      <c r="NQO46" s="171"/>
      <c r="NQP46" s="171"/>
      <c r="NQQ46" s="171"/>
      <c r="NQR46" s="171"/>
      <c r="NQS46" s="171"/>
      <c r="NQT46" s="172"/>
      <c r="NQU46" s="162"/>
      <c r="NQV46" s="171"/>
      <c r="NQW46" s="171"/>
      <c r="NQX46" s="171"/>
      <c r="NQY46" s="171"/>
      <c r="NQZ46" s="171"/>
      <c r="NRA46" s="171"/>
      <c r="NRB46" s="172"/>
      <c r="NRC46" s="162"/>
      <c r="NRD46" s="171"/>
      <c r="NRE46" s="171"/>
      <c r="NRF46" s="171"/>
      <c r="NRG46" s="171"/>
      <c r="NRH46" s="171"/>
      <c r="NRI46" s="171"/>
      <c r="NRJ46" s="172"/>
      <c r="NRK46" s="162"/>
      <c r="NRL46" s="171"/>
      <c r="NRM46" s="171"/>
      <c r="NRN46" s="171"/>
      <c r="NRO46" s="171"/>
      <c r="NRP46" s="171"/>
      <c r="NRQ46" s="171"/>
      <c r="NRR46" s="172"/>
      <c r="NRS46" s="162"/>
      <c r="NRT46" s="171"/>
      <c r="NRU46" s="171"/>
      <c r="NRV46" s="171"/>
      <c r="NRW46" s="171"/>
      <c r="NRX46" s="171"/>
      <c r="NRY46" s="171"/>
      <c r="NRZ46" s="172"/>
      <c r="NSA46" s="162"/>
      <c r="NSB46" s="171"/>
      <c r="NSC46" s="171"/>
      <c r="NSD46" s="171"/>
      <c r="NSE46" s="171"/>
      <c r="NSF46" s="171"/>
      <c r="NSG46" s="171"/>
      <c r="NSH46" s="172"/>
      <c r="NSI46" s="162"/>
      <c r="NSJ46" s="171"/>
      <c r="NSK46" s="171"/>
      <c r="NSL46" s="171"/>
      <c r="NSM46" s="171"/>
      <c r="NSN46" s="171"/>
      <c r="NSO46" s="171"/>
      <c r="NSP46" s="172"/>
      <c r="NSQ46" s="162"/>
      <c r="NSR46" s="171"/>
      <c r="NSS46" s="171"/>
      <c r="NST46" s="171"/>
      <c r="NSU46" s="171"/>
      <c r="NSV46" s="171"/>
      <c r="NSW46" s="171"/>
      <c r="NSX46" s="172"/>
      <c r="NSY46" s="162"/>
      <c r="NSZ46" s="171"/>
      <c r="NTA46" s="171"/>
      <c r="NTB46" s="171"/>
      <c r="NTC46" s="171"/>
      <c r="NTD46" s="171"/>
      <c r="NTE46" s="171"/>
      <c r="NTF46" s="172"/>
      <c r="NTG46" s="162"/>
      <c r="NTH46" s="171"/>
      <c r="NTI46" s="171"/>
      <c r="NTJ46" s="171"/>
      <c r="NTK46" s="171"/>
      <c r="NTL46" s="171"/>
      <c r="NTM46" s="171"/>
      <c r="NTN46" s="172"/>
      <c r="NTO46" s="162"/>
      <c r="NTP46" s="171"/>
      <c r="NTQ46" s="171"/>
      <c r="NTR46" s="171"/>
      <c r="NTS46" s="171"/>
      <c r="NTT46" s="171"/>
      <c r="NTU46" s="171"/>
      <c r="NTV46" s="172"/>
      <c r="NTW46" s="162"/>
      <c r="NTX46" s="171"/>
      <c r="NTY46" s="171"/>
      <c r="NTZ46" s="171"/>
      <c r="NUA46" s="171"/>
      <c r="NUB46" s="171"/>
      <c r="NUC46" s="171"/>
      <c r="NUD46" s="172"/>
      <c r="NUE46" s="162"/>
      <c r="NUF46" s="171"/>
      <c r="NUG46" s="171"/>
      <c r="NUH46" s="171"/>
      <c r="NUI46" s="171"/>
      <c r="NUJ46" s="171"/>
      <c r="NUK46" s="171"/>
      <c r="NUL46" s="172"/>
      <c r="NUM46" s="162"/>
      <c r="NUN46" s="171"/>
      <c r="NUO46" s="171"/>
      <c r="NUP46" s="171"/>
      <c r="NUQ46" s="171"/>
      <c r="NUR46" s="171"/>
      <c r="NUS46" s="171"/>
      <c r="NUT46" s="172"/>
      <c r="NUU46" s="162"/>
      <c r="NUV46" s="171"/>
      <c r="NUW46" s="171"/>
      <c r="NUX46" s="171"/>
      <c r="NUY46" s="171"/>
      <c r="NUZ46" s="171"/>
      <c r="NVA46" s="171"/>
      <c r="NVB46" s="172"/>
      <c r="NVC46" s="162"/>
      <c r="NVD46" s="171"/>
      <c r="NVE46" s="171"/>
      <c r="NVF46" s="171"/>
      <c r="NVG46" s="171"/>
      <c r="NVH46" s="171"/>
      <c r="NVI46" s="171"/>
      <c r="NVJ46" s="172"/>
      <c r="NVK46" s="162"/>
      <c r="NVL46" s="171"/>
      <c r="NVM46" s="171"/>
      <c r="NVN46" s="171"/>
      <c r="NVO46" s="171"/>
      <c r="NVP46" s="171"/>
      <c r="NVQ46" s="171"/>
      <c r="NVR46" s="172"/>
      <c r="NVS46" s="162"/>
      <c r="NVT46" s="171"/>
      <c r="NVU46" s="171"/>
      <c r="NVV46" s="171"/>
      <c r="NVW46" s="171"/>
      <c r="NVX46" s="171"/>
      <c r="NVY46" s="171"/>
      <c r="NVZ46" s="172"/>
      <c r="NWA46" s="162"/>
      <c r="NWB46" s="171"/>
      <c r="NWC46" s="171"/>
      <c r="NWD46" s="171"/>
      <c r="NWE46" s="171"/>
      <c r="NWF46" s="171"/>
      <c r="NWG46" s="171"/>
      <c r="NWH46" s="172"/>
      <c r="NWI46" s="162"/>
      <c r="NWJ46" s="171"/>
      <c r="NWK46" s="171"/>
      <c r="NWL46" s="171"/>
      <c r="NWM46" s="171"/>
      <c r="NWN46" s="171"/>
      <c r="NWO46" s="171"/>
      <c r="NWP46" s="172"/>
      <c r="NWQ46" s="162"/>
      <c r="NWR46" s="171"/>
      <c r="NWS46" s="171"/>
      <c r="NWT46" s="171"/>
      <c r="NWU46" s="171"/>
      <c r="NWV46" s="171"/>
      <c r="NWW46" s="171"/>
      <c r="NWX46" s="172"/>
      <c r="NWY46" s="162"/>
      <c r="NWZ46" s="171"/>
      <c r="NXA46" s="171"/>
      <c r="NXB46" s="171"/>
      <c r="NXC46" s="171"/>
      <c r="NXD46" s="171"/>
      <c r="NXE46" s="171"/>
      <c r="NXF46" s="172"/>
      <c r="NXG46" s="162"/>
      <c r="NXH46" s="171"/>
      <c r="NXI46" s="171"/>
      <c r="NXJ46" s="171"/>
      <c r="NXK46" s="171"/>
      <c r="NXL46" s="171"/>
      <c r="NXM46" s="171"/>
      <c r="NXN46" s="172"/>
      <c r="NXO46" s="162"/>
      <c r="NXP46" s="171"/>
      <c r="NXQ46" s="171"/>
      <c r="NXR46" s="171"/>
      <c r="NXS46" s="171"/>
      <c r="NXT46" s="171"/>
      <c r="NXU46" s="171"/>
      <c r="NXV46" s="172"/>
      <c r="NXW46" s="162"/>
      <c r="NXX46" s="171"/>
      <c r="NXY46" s="171"/>
      <c r="NXZ46" s="171"/>
      <c r="NYA46" s="171"/>
      <c r="NYB46" s="171"/>
      <c r="NYC46" s="171"/>
      <c r="NYD46" s="172"/>
      <c r="NYE46" s="162"/>
      <c r="NYF46" s="171"/>
      <c r="NYG46" s="171"/>
      <c r="NYH46" s="171"/>
      <c r="NYI46" s="171"/>
      <c r="NYJ46" s="171"/>
      <c r="NYK46" s="171"/>
      <c r="NYL46" s="172"/>
      <c r="NYM46" s="162"/>
      <c r="NYN46" s="171"/>
      <c r="NYO46" s="171"/>
      <c r="NYP46" s="171"/>
      <c r="NYQ46" s="171"/>
      <c r="NYR46" s="171"/>
      <c r="NYS46" s="171"/>
      <c r="NYT46" s="172"/>
      <c r="NYU46" s="162"/>
      <c r="NYV46" s="171"/>
      <c r="NYW46" s="171"/>
      <c r="NYX46" s="171"/>
      <c r="NYY46" s="171"/>
      <c r="NYZ46" s="171"/>
      <c r="NZA46" s="171"/>
      <c r="NZB46" s="172"/>
      <c r="NZC46" s="162"/>
      <c r="NZD46" s="171"/>
      <c r="NZE46" s="171"/>
      <c r="NZF46" s="171"/>
      <c r="NZG46" s="171"/>
      <c r="NZH46" s="171"/>
      <c r="NZI46" s="171"/>
      <c r="NZJ46" s="172"/>
      <c r="NZK46" s="162"/>
      <c r="NZL46" s="171"/>
      <c r="NZM46" s="171"/>
      <c r="NZN46" s="171"/>
      <c r="NZO46" s="171"/>
      <c r="NZP46" s="171"/>
      <c r="NZQ46" s="171"/>
      <c r="NZR46" s="172"/>
      <c r="NZS46" s="162"/>
      <c r="NZT46" s="171"/>
      <c r="NZU46" s="171"/>
      <c r="NZV46" s="171"/>
      <c r="NZW46" s="171"/>
      <c r="NZX46" s="171"/>
      <c r="NZY46" s="171"/>
      <c r="NZZ46" s="172"/>
      <c r="OAA46" s="162"/>
      <c r="OAB46" s="171"/>
      <c r="OAC46" s="171"/>
      <c r="OAD46" s="171"/>
      <c r="OAE46" s="171"/>
      <c r="OAF46" s="171"/>
      <c r="OAG46" s="171"/>
      <c r="OAH46" s="172"/>
      <c r="OAI46" s="162"/>
      <c r="OAJ46" s="171"/>
      <c r="OAK46" s="171"/>
      <c r="OAL46" s="171"/>
      <c r="OAM46" s="171"/>
      <c r="OAN46" s="171"/>
      <c r="OAO46" s="171"/>
      <c r="OAP46" s="172"/>
      <c r="OAQ46" s="162"/>
      <c r="OAR46" s="171"/>
      <c r="OAS46" s="171"/>
      <c r="OAT46" s="171"/>
      <c r="OAU46" s="171"/>
      <c r="OAV46" s="171"/>
      <c r="OAW46" s="171"/>
      <c r="OAX46" s="172"/>
      <c r="OAY46" s="162"/>
      <c r="OAZ46" s="171"/>
      <c r="OBA46" s="171"/>
      <c r="OBB46" s="171"/>
      <c r="OBC46" s="171"/>
      <c r="OBD46" s="171"/>
      <c r="OBE46" s="171"/>
      <c r="OBF46" s="172"/>
      <c r="OBG46" s="162"/>
      <c r="OBH46" s="171"/>
      <c r="OBI46" s="171"/>
      <c r="OBJ46" s="171"/>
      <c r="OBK46" s="171"/>
      <c r="OBL46" s="171"/>
      <c r="OBM46" s="171"/>
      <c r="OBN46" s="172"/>
      <c r="OBO46" s="162"/>
      <c r="OBP46" s="171"/>
      <c r="OBQ46" s="171"/>
      <c r="OBR46" s="171"/>
      <c r="OBS46" s="171"/>
      <c r="OBT46" s="171"/>
      <c r="OBU46" s="171"/>
      <c r="OBV46" s="172"/>
      <c r="OBW46" s="162"/>
      <c r="OBX46" s="171"/>
      <c r="OBY46" s="171"/>
      <c r="OBZ46" s="171"/>
      <c r="OCA46" s="171"/>
      <c r="OCB46" s="171"/>
      <c r="OCC46" s="171"/>
      <c r="OCD46" s="172"/>
      <c r="OCE46" s="162"/>
      <c r="OCF46" s="171"/>
      <c r="OCG46" s="171"/>
      <c r="OCH46" s="171"/>
      <c r="OCI46" s="171"/>
      <c r="OCJ46" s="171"/>
      <c r="OCK46" s="171"/>
      <c r="OCL46" s="172"/>
      <c r="OCM46" s="162"/>
      <c r="OCN46" s="171"/>
      <c r="OCO46" s="171"/>
      <c r="OCP46" s="171"/>
      <c r="OCQ46" s="171"/>
      <c r="OCR46" s="171"/>
      <c r="OCS46" s="171"/>
      <c r="OCT46" s="172"/>
      <c r="OCU46" s="162"/>
      <c r="OCV46" s="171"/>
      <c r="OCW46" s="171"/>
      <c r="OCX46" s="171"/>
      <c r="OCY46" s="171"/>
      <c r="OCZ46" s="171"/>
      <c r="ODA46" s="171"/>
      <c r="ODB46" s="172"/>
      <c r="ODC46" s="162"/>
      <c r="ODD46" s="171"/>
      <c r="ODE46" s="171"/>
      <c r="ODF46" s="171"/>
      <c r="ODG46" s="171"/>
      <c r="ODH46" s="171"/>
      <c r="ODI46" s="171"/>
      <c r="ODJ46" s="172"/>
      <c r="ODK46" s="162"/>
      <c r="ODL46" s="171"/>
      <c r="ODM46" s="171"/>
      <c r="ODN46" s="171"/>
      <c r="ODO46" s="171"/>
      <c r="ODP46" s="171"/>
      <c r="ODQ46" s="171"/>
      <c r="ODR46" s="172"/>
      <c r="ODS46" s="162"/>
      <c r="ODT46" s="171"/>
      <c r="ODU46" s="171"/>
      <c r="ODV46" s="171"/>
      <c r="ODW46" s="171"/>
      <c r="ODX46" s="171"/>
      <c r="ODY46" s="171"/>
      <c r="ODZ46" s="172"/>
      <c r="OEA46" s="162"/>
      <c r="OEB46" s="171"/>
      <c r="OEC46" s="171"/>
      <c r="OED46" s="171"/>
      <c r="OEE46" s="171"/>
      <c r="OEF46" s="171"/>
      <c r="OEG46" s="171"/>
      <c r="OEH46" s="172"/>
      <c r="OEI46" s="162"/>
      <c r="OEJ46" s="171"/>
      <c r="OEK46" s="171"/>
      <c r="OEL46" s="171"/>
      <c r="OEM46" s="171"/>
      <c r="OEN46" s="171"/>
      <c r="OEO46" s="171"/>
      <c r="OEP46" s="172"/>
      <c r="OEQ46" s="162"/>
      <c r="OER46" s="171"/>
      <c r="OES46" s="171"/>
      <c r="OET46" s="171"/>
      <c r="OEU46" s="171"/>
      <c r="OEV46" s="171"/>
      <c r="OEW46" s="171"/>
      <c r="OEX46" s="172"/>
      <c r="OEY46" s="162"/>
      <c r="OEZ46" s="171"/>
      <c r="OFA46" s="171"/>
      <c r="OFB46" s="171"/>
      <c r="OFC46" s="171"/>
      <c r="OFD46" s="171"/>
      <c r="OFE46" s="171"/>
      <c r="OFF46" s="172"/>
      <c r="OFG46" s="162"/>
      <c r="OFH46" s="171"/>
      <c r="OFI46" s="171"/>
      <c r="OFJ46" s="171"/>
      <c r="OFK46" s="171"/>
      <c r="OFL46" s="171"/>
      <c r="OFM46" s="171"/>
      <c r="OFN46" s="172"/>
      <c r="OFO46" s="162"/>
      <c r="OFP46" s="171"/>
      <c r="OFQ46" s="171"/>
      <c r="OFR46" s="171"/>
      <c r="OFS46" s="171"/>
      <c r="OFT46" s="171"/>
      <c r="OFU46" s="171"/>
      <c r="OFV46" s="172"/>
      <c r="OFW46" s="162"/>
      <c r="OFX46" s="171"/>
      <c r="OFY46" s="171"/>
      <c r="OFZ46" s="171"/>
      <c r="OGA46" s="171"/>
      <c r="OGB46" s="171"/>
      <c r="OGC46" s="171"/>
      <c r="OGD46" s="172"/>
      <c r="OGE46" s="162"/>
      <c r="OGF46" s="171"/>
      <c r="OGG46" s="171"/>
      <c r="OGH46" s="171"/>
      <c r="OGI46" s="171"/>
      <c r="OGJ46" s="171"/>
      <c r="OGK46" s="171"/>
      <c r="OGL46" s="172"/>
      <c r="OGM46" s="162"/>
      <c r="OGN46" s="171"/>
      <c r="OGO46" s="171"/>
      <c r="OGP46" s="171"/>
      <c r="OGQ46" s="171"/>
      <c r="OGR46" s="171"/>
      <c r="OGS46" s="171"/>
      <c r="OGT46" s="172"/>
      <c r="OGU46" s="162"/>
      <c r="OGV46" s="171"/>
      <c r="OGW46" s="171"/>
      <c r="OGX46" s="171"/>
      <c r="OGY46" s="171"/>
      <c r="OGZ46" s="171"/>
      <c r="OHA46" s="171"/>
      <c r="OHB46" s="172"/>
      <c r="OHC46" s="162"/>
      <c r="OHD46" s="171"/>
      <c r="OHE46" s="171"/>
      <c r="OHF46" s="171"/>
      <c r="OHG46" s="171"/>
      <c r="OHH46" s="171"/>
      <c r="OHI46" s="171"/>
      <c r="OHJ46" s="172"/>
      <c r="OHK46" s="162"/>
      <c r="OHL46" s="171"/>
      <c r="OHM46" s="171"/>
      <c r="OHN46" s="171"/>
      <c r="OHO46" s="171"/>
      <c r="OHP46" s="171"/>
      <c r="OHQ46" s="171"/>
      <c r="OHR46" s="172"/>
      <c r="OHS46" s="162"/>
      <c r="OHT46" s="171"/>
      <c r="OHU46" s="171"/>
      <c r="OHV46" s="171"/>
      <c r="OHW46" s="171"/>
      <c r="OHX46" s="171"/>
      <c r="OHY46" s="171"/>
      <c r="OHZ46" s="172"/>
      <c r="OIA46" s="162"/>
      <c r="OIB46" s="171"/>
      <c r="OIC46" s="171"/>
      <c r="OID46" s="171"/>
      <c r="OIE46" s="171"/>
      <c r="OIF46" s="171"/>
      <c r="OIG46" s="171"/>
      <c r="OIH46" s="172"/>
      <c r="OII46" s="162"/>
      <c r="OIJ46" s="171"/>
      <c r="OIK46" s="171"/>
      <c r="OIL46" s="171"/>
      <c r="OIM46" s="171"/>
      <c r="OIN46" s="171"/>
      <c r="OIO46" s="171"/>
      <c r="OIP46" s="172"/>
      <c r="OIQ46" s="162"/>
      <c r="OIR46" s="171"/>
      <c r="OIS46" s="171"/>
      <c r="OIT46" s="171"/>
      <c r="OIU46" s="171"/>
      <c r="OIV46" s="171"/>
      <c r="OIW46" s="171"/>
      <c r="OIX46" s="172"/>
      <c r="OIY46" s="162"/>
      <c r="OIZ46" s="171"/>
      <c r="OJA46" s="171"/>
      <c r="OJB46" s="171"/>
      <c r="OJC46" s="171"/>
      <c r="OJD46" s="171"/>
      <c r="OJE46" s="171"/>
      <c r="OJF46" s="172"/>
      <c r="OJG46" s="162"/>
      <c r="OJH46" s="171"/>
      <c r="OJI46" s="171"/>
      <c r="OJJ46" s="171"/>
      <c r="OJK46" s="171"/>
      <c r="OJL46" s="171"/>
      <c r="OJM46" s="171"/>
      <c r="OJN46" s="172"/>
      <c r="OJO46" s="162"/>
      <c r="OJP46" s="171"/>
      <c r="OJQ46" s="171"/>
      <c r="OJR46" s="171"/>
      <c r="OJS46" s="171"/>
      <c r="OJT46" s="171"/>
      <c r="OJU46" s="171"/>
      <c r="OJV46" s="172"/>
      <c r="OJW46" s="162"/>
      <c r="OJX46" s="171"/>
      <c r="OJY46" s="171"/>
      <c r="OJZ46" s="171"/>
      <c r="OKA46" s="171"/>
      <c r="OKB46" s="171"/>
      <c r="OKC46" s="171"/>
      <c r="OKD46" s="172"/>
      <c r="OKE46" s="162"/>
      <c r="OKF46" s="171"/>
      <c r="OKG46" s="171"/>
      <c r="OKH46" s="171"/>
      <c r="OKI46" s="171"/>
      <c r="OKJ46" s="171"/>
      <c r="OKK46" s="171"/>
      <c r="OKL46" s="172"/>
      <c r="OKM46" s="162"/>
      <c r="OKN46" s="171"/>
      <c r="OKO46" s="171"/>
      <c r="OKP46" s="171"/>
      <c r="OKQ46" s="171"/>
      <c r="OKR46" s="171"/>
      <c r="OKS46" s="171"/>
      <c r="OKT46" s="172"/>
      <c r="OKU46" s="162"/>
      <c r="OKV46" s="171"/>
      <c r="OKW46" s="171"/>
      <c r="OKX46" s="171"/>
      <c r="OKY46" s="171"/>
      <c r="OKZ46" s="171"/>
      <c r="OLA46" s="171"/>
      <c r="OLB46" s="172"/>
      <c r="OLC46" s="162"/>
      <c r="OLD46" s="171"/>
      <c r="OLE46" s="171"/>
      <c r="OLF46" s="171"/>
      <c r="OLG46" s="171"/>
      <c r="OLH46" s="171"/>
      <c r="OLI46" s="171"/>
      <c r="OLJ46" s="172"/>
      <c r="OLK46" s="162"/>
      <c r="OLL46" s="171"/>
      <c r="OLM46" s="171"/>
      <c r="OLN46" s="171"/>
      <c r="OLO46" s="171"/>
      <c r="OLP46" s="171"/>
      <c r="OLQ46" s="171"/>
      <c r="OLR46" s="172"/>
      <c r="OLS46" s="162"/>
      <c r="OLT46" s="171"/>
      <c r="OLU46" s="171"/>
      <c r="OLV46" s="171"/>
      <c r="OLW46" s="171"/>
      <c r="OLX46" s="171"/>
      <c r="OLY46" s="171"/>
      <c r="OLZ46" s="172"/>
      <c r="OMA46" s="162"/>
      <c r="OMB46" s="171"/>
      <c r="OMC46" s="171"/>
      <c r="OMD46" s="171"/>
      <c r="OME46" s="171"/>
      <c r="OMF46" s="171"/>
      <c r="OMG46" s="171"/>
      <c r="OMH46" s="172"/>
      <c r="OMI46" s="162"/>
      <c r="OMJ46" s="171"/>
      <c r="OMK46" s="171"/>
      <c r="OML46" s="171"/>
      <c r="OMM46" s="171"/>
      <c r="OMN46" s="171"/>
      <c r="OMO46" s="171"/>
      <c r="OMP46" s="172"/>
      <c r="OMQ46" s="162"/>
      <c r="OMR46" s="171"/>
      <c r="OMS46" s="171"/>
      <c r="OMT46" s="171"/>
      <c r="OMU46" s="171"/>
      <c r="OMV46" s="171"/>
      <c r="OMW46" s="171"/>
      <c r="OMX46" s="172"/>
      <c r="OMY46" s="162"/>
      <c r="OMZ46" s="171"/>
      <c r="ONA46" s="171"/>
      <c r="ONB46" s="171"/>
      <c r="ONC46" s="171"/>
      <c r="OND46" s="171"/>
      <c r="ONE46" s="171"/>
      <c r="ONF46" s="172"/>
      <c r="ONG46" s="162"/>
      <c r="ONH46" s="171"/>
      <c r="ONI46" s="171"/>
      <c r="ONJ46" s="171"/>
      <c r="ONK46" s="171"/>
      <c r="ONL46" s="171"/>
      <c r="ONM46" s="171"/>
      <c r="ONN46" s="172"/>
      <c r="ONO46" s="162"/>
      <c r="ONP46" s="171"/>
      <c r="ONQ46" s="171"/>
      <c r="ONR46" s="171"/>
      <c r="ONS46" s="171"/>
      <c r="ONT46" s="171"/>
      <c r="ONU46" s="171"/>
      <c r="ONV46" s="172"/>
      <c r="ONW46" s="162"/>
      <c r="ONX46" s="171"/>
      <c r="ONY46" s="171"/>
      <c r="ONZ46" s="171"/>
      <c r="OOA46" s="171"/>
      <c r="OOB46" s="171"/>
      <c r="OOC46" s="171"/>
      <c r="OOD46" s="172"/>
      <c r="OOE46" s="162"/>
      <c r="OOF46" s="171"/>
      <c r="OOG46" s="171"/>
      <c r="OOH46" s="171"/>
      <c r="OOI46" s="171"/>
      <c r="OOJ46" s="171"/>
      <c r="OOK46" s="171"/>
      <c r="OOL46" s="172"/>
      <c r="OOM46" s="162"/>
      <c r="OON46" s="171"/>
      <c r="OOO46" s="171"/>
      <c r="OOP46" s="171"/>
      <c r="OOQ46" s="171"/>
      <c r="OOR46" s="171"/>
      <c r="OOS46" s="171"/>
      <c r="OOT46" s="172"/>
      <c r="OOU46" s="162"/>
      <c r="OOV46" s="171"/>
      <c r="OOW46" s="171"/>
      <c r="OOX46" s="171"/>
      <c r="OOY46" s="171"/>
      <c r="OOZ46" s="171"/>
      <c r="OPA46" s="171"/>
      <c r="OPB46" s="172"/>
      <c r="OPC46" s="162"/>
      <c r="OPD46" s="171"/>
      <c r="OPE46" s="171"/>
      <c r="OPF46" s="171"/>
      <c r="OPG46" s="171"/>
      <c r="OPH46" s="171"/>
      <c r="OPI46" s="171"/>
      <c r="OPJ46" s="172"/>
      <c r="OPK46" s="162"/>
      <c r="OPL46" s="171"/>
      <c r="OPM46" s="171"/>
      <c r="OPN46" s="171"/>
      <c r="OPO46" s="171"/>
      <c r="OPP46" s="171"/>
      <c r="OPQ46" s="171"/>
      <c r="OPR46" s="172"/>
      <c r="OPS46" s="162"/>
      <c r="OPT46" s="171"/>
      <c r="OPU46" s="171"/>
      <c r="OPV46" s="171"/>
      <c r="OPW46" s="171"/>
      <c r="OPX46" s="171"/>
      <c r="OPY46" s="171"/>
      <c r="OPZ46" s="172"/>
      <c r="OQA46" s="162"/>
      <c r="OQB46" s="171"/>
      <c r="OQC46" s="171"/>
      <c r="OQD46" s="171"/>
      <c r="OQE46" s="171"/>
      <c r="OQF46" s="171"/>
      <c r="OQG46" s="171"/>
      <c r="OQH46" s="172"/>
      <c r="OQI46" s="162"/>
      <c r="OQJ46" s="171"/>
      <c r="OQK46" s="171"/>
      <c r="OQL46" s="171"/>
      <c r="OQM46" s="171"/>
      <c r="OQN46" s="171"/>
      <c r="OQO46" s="171"/>
      <c r="OQP46" s="172"/>
      <c r="OQQ46" s="162"/>
      <c r="OQR46" s="171"/>
      <c r="OQS46" s="171"/>
      <c r="OQT46" s="171"/>
      <c r="OQU46" s="171"/>
      <c r="OQV46" s="171"/>
      <c r="OQW46" s="171"/>
      <c r="OQX46" s="172"/>
      <c r="OQY46" s="162"/>
      <c r="OQZ46" s="171"/>
      <c r="ORA46" s="171"/>
      <c r="ORB46" s="171"/>
      <c r="ORC46" s="171"/>
      <c r="ORD46" s="171"/>
      <c r="ORE46" s="171"/>
      <c r="ORF46" s="172"/>
      <c r="ORG46" s="162"/>
      <c r="ORH46" s="171"/>
      <c r="ORI46" s="171"/>
      <c r="ORJ46" s="171"/>
      <c r="ORK46" s="171"/>
      <c r="ORL46" s="171"/>
      <c r="ORM46" s="171"/>
      <c r="ORN46" s="172"/>
      <c r="ORO46" s="162"/>
      <c r="ORP46" s="171"/>
      <c r="ORQ46" s="171"/>
      <c r="ORR46" s="171"/>
      <c r="ORS46" s="171"/>
      <c r="ORT46" s="171"/>
      <c r="ORU46" s="171"/>
      <c r="ORV46" s="172"/>
      <c r="ORW46" s="162"/>
      <c r="ORX46" s="171"/>
      <c r="ORY46" s="171"/>
      <c r="ORZ46" s="171"/>
      <c r="OSA46" s="171"/>
      <c r="OSB46" s="171"/>
      <c r="OSC46" s="171"/>
      <c r="OSD46" s="172"/>
      <c r="OSE46" s="162"/>
      <c r="OSF46" s="171"/>
      <c r="OSG46" s="171"/>
      <c r="OSH46" s="171"/>
      <c r="OSI46" s="171"/>
      <c r="OSJ46" s="171"/>
      <c r="OSK46" s="171"/>
      <c r="OSL46" s="172"/>
      <c r="OSM46" s="162"/>
      <c r="OSN46" s="171"/>
      <c r="OSO46" s="171"/>
      <c r="OSP46" s="171"/>
      <c r="OSQ46" s="171"/>
      <c r="OSR46" s="171"/>
      <c r="OSS46" s="171"/>
      <c r="OST46" s="172"/>
      <c r="OSU46" s="162"/>
      <c r="OSV46" s="171"/>
      <c r="OSW46" s="171"/>
      <c r="OSX46" s="171"/>
      <c r="OSY46" s="171"/>
      <c r="OSZ46" s="171"/>
      <c r="OTA46" s="171"/>
      <c r="OTB46" s="172"/>
      <c r="OTC46" s="162"/>
      <c r="OTD46" s="171"/>
      <c r="OTE46" s="171"/>
      <c r="OTF46" s="171"/>
      <c r="OTG46" s="171"/>
      <c r="OTH46" s="171"/>
      <c r="OTI46" s="171"/>
      <c r="OTJ46" s="172"/>
      <c r="OTK46" s="162"/>
      <c r="OTL46" s="171"/>
      <c r="OTM46" s="171"/>
      <c r="OTN46" s="171"/>
      <c r="OTO46" s="171"/>
      <c r="OTP46" s="171"/>
      <c r="OTQ46" s="171"/>
      <c r="OTR46" s="172"/>
      <c r="OTS46" s="162"/>
      <c r="OTT46" s="171"/>
      <c r="OTU46" s="171"/>
      <c r="OTV46" s="171"/>
      <c r="OTW46" s="171"/>
      <c r="OTX46" s="171"/>
      <c r="OTY46" s="171"/>
      <c r="OTZ46" s="172"/>
      <c r="OUA46" s="162"/>
      <c r="OUB46" s="171"/>
      <c r="OUC46" s="171"/>
      <c r="OUD46" s="171"/>
      <c r="OUE46" s="171"/>
      <c r="OUF46" s="171"/>
      <c r="OUG46" s="171"/>
      <c r="OUH46" s="172"/>
      <c r="OUI46" s="162"/>
      <c r="OUJ46" s="171"/>
      <c r="OUK46" s="171"/>
      <c r="OUL46" s="171"/>
      <c r="OUM46" s="171"/>
      <c r="OUN46" s="171"/>
      <c r="OUO46" s="171"/>
      <c r="OUP46" s="172"/>
      <c r="OUQ46" s="162"/>
      <c r="OUR46" s="171"/>
      <c r="OUS46" s="171"/>
      <c r="OUT46" s="171"/>
      <c r="OUU46" s="171"/>
      <c r="OUV46" s="171"/>
      <c r="OUW46" s="171"/>
      <c r="OUX46" s="172"/>
      <c r="OUY46" s="162"/>
      <c r="OUZ46" s="171"/>
      <c r="OVA46" s="171"/>
      <c r="OVB46" s="171"/>
      <c r="OVC46" s="171"/>
      <c r="OVD46" s="171"/>
      <c r="OVE46" s="171"/>
      <c r="OVF46" s="172"/>
      <c r="OVG46" s="162"/>
      <c r="OVH46" s="171"/>
      <c r="OVI46" s="171"/>
      <c r="OVJ46" s="171"/>
      <c r="OVK46" s="171"/>
      <c r="OVL46" s="171"/>
      <c r="OVM46" s="171"/>
      <c r="OVN46" s="172"/>
      <c r="OVO46" s="162"/>
      <c r="OVP46" s="171"/>
      <c r="OVQ46" s="171"/>
      <c r="OVR46" s="171"/>
      <c r="OVS46" s="171"/>
      <c r="OVT46" s="171"/>
      <c r="OVU46" s="171"/>
      <c r="OVV46" s="172"/>
      <c r="OVW46" s="162"/>
      <c r="OVX46" s="171"/>
      <c r="OVY46" s="171"/>
      <c r="OVZ46" s="171"/>
      <c r="OWA46" s="171"/>
      <c r="OWB46" s="171"/>
      <c r="OWC46" s="171"/>
      <c r="OWD46" s="172"/>
      <c r="OWE46" s="162"/>
      <c r="OWF46" s="171"/>
      <c r="OWG46" s="171"/>
      <c r="OWH46" s="171"/>
      <c r="OWI46" s="171"/>
      <c r="OWJ46" s="171"/>
      <c r="OWK46" s="171"/>
      <c r="OWL46" s="172"/>
      <c r="OWM46" s="162"/>
      <c r="OWN46" s="171"/>
      <c r="OWO46" s="171"/>
      <c r="OWP46" s="171"/>
      <c r="OWQ46" s="171"/>
      <c r="OWR46" s="171"/>
      <c r="OWS46" s="171"/>
      <c r="OWT46" s="172"/>
      <c r="OWU46" s="162"/>
      <c r="OWV46" s="171"/>
      <c r="OWW46" s="171"/>
      <c r="OWX46" s="171"/>
      <c r="OWY46" s="171"/>
      <c r="OWZ46" s="171"/>
      <c r="OXA46" s="171"/>
      <c r="OXB46" s="172"/>
      <c r="OXC46" s="162"/>
      <c r="OXD46" s="171"/>
      <c r="OXE46" s="171"/>
      <c r="OXF46" s="171"/>
      <c r="OXG46" s="171"/>
      <c r="OXH46" s="171"/>
      <c r="OXI46" s="171"/>
      <c r="OXJ46" s="172"/>
      <c r="OXK46" s="162"/>
      <c r="OXL46" s="171"/>
      <c r="OXM46" s="171"/>
      <c r="OXN46" s="171"/>
      <c r="OXO46" s="171"/>
      <c r="OXP46" s="171"/>
      <c r="OXQ46" s="171"/>
      <c r="OXR46" s="172"/>
      <c r="OXS46" s="162"/>
      <c r="OXT46" s="171"/>
      <c r="OXU46" s="171"/>
      <c r="OXV46" s="171"/>
      <c r="OXW46" s="171"/>
      <c r="OXX46" s="171"/>
      <c r="OXY46" s="171"/>
      <c r="OXZ46" s="172"/>
      <c r="OYA46" s="162"/>
      <c r="OYB46" s="171"/>
      <c r="OYC46" s="171"/>
      <c r="OYD46" s="171"/>
      <c r="OYE46" s="171"/>
      <c r="OYF46" s="171"/>
      <c r="OYG46" s="171"/>
      <c r="OYH46" s="172"/>
      <c r="OYI46" s="162"/>
      <c r="OYJ46" s="171"/>
      <c r="OYK46" s="171"/>
      <c r="OYL46" s="171"/>
      <c r="OYM46" s="171"/>
      <c r="OYN46" s="171"/>
      <c r="OYO46" s="171"/>
      <c r="OYP46" s="172"/>
      <c r="OYQ46" s="162"/>
      <c r="OYR46" s="171"/>
      <c r="OYS46" s="171"/>
      <c r="OYT46" s="171"/>
      <c r="OYU46" s="171"/>
      <c r="OYV46" s="171"/>
      <c r="OYW46" s="171"/>
      <c r="OYX46" s="172"/>
      <c r="OYY46" s="162"/>
      <c r="OYZ46" s="171"/>
      <c r="OZA46" s="171"/>
      <c r="OZB46" s="171"/>
      <c r="OZC46" s="171"/>
      <c r="OZD46" s="171"/>
      <c r="OZE46" s="171"/>
      <c r="OZF46" s="172"/>
      <c r="OZG46" s="162"/>
      <c r="OZH46" s="171"/>
      <c r="OZI46" s="171"/>
      <c r="OZJ46" s="171"/>
      <c r="OZK46" s="171"/>
      <c r="OZL46" s="171"/>
      <c r="OZM46" s="171"/>
      <c r="OZN46" s="172"/>
      <c r="OZO46" s="162"/>
      <c r="OZP46" s="171"/>
      <c r="OZQ46" s="171"/>
      <c r="OZR46" s="171"/>
      <c r="OZS46" s="171"/>
      <c r="OZT46" s="171"/>
      <c r="OZU46" s="171"/>
      <c r="OZV46" s="172"/>
      <c r="OZW46" s="162"/>
      <c r="OZX46" s="171"/>
      <c r="OZY46" s="171"/>
      <c r="OZZ46" s="171"/>
      <c r="PAA46" s="171"/>
      <c r="PAB46" s="171"/>
      <c r="PAC46" s="171"/>
      <c r="PAD46" s="172"/>
      <c r="PAE46" s="162"/>
      <c r="PAF46" s="171"/>
      <c r="PAG46" s="171"/>
      <c r="PAH46" s="171"/>
      <c r="PAI46" s="171"/>
      <c r="PAJ46" s="171"/>
      <c r="PAK46" s="171"/>
      <c r="PAL46" s="172"/>
      <c r="PAM46" s="162"/>
      <c r="PAN46" s="171"/>
      <c r="PAO46" s="171"/>
      <c r="PAP46" s="171"/>
      <c r="PAQ46" s="171"/>
      <c r="PAR46" s="171"/>
      <c r="PAS46" s="171"/>
      <c r="PAT46" s="172"/>
      <c r="PAU46" s="162"/>
      <c r="PAV46" s="171"/>
      <c r="PAW46" s="171"/>
      <c r="PAX46" s="171"/>
      <c r="PAY46" s="171"/>
      <c r="PAZ46" s="171"/>
      <c r="PBA46" s="171"/>
      <c r="PBB46" s="172"/>
      <c r="PBC46" s="162"/>
      <c r="PBD46" s="171"/>
      <c r="PBE46" s="171"/>
      <c r="PBF46" s="171"/>
      <c r="PBG46" s="171"/>
      <c r="PBH46" s="171"/>
      <c r="PBI46" s="171"/>
      <c r="PBJ46" s="172"/>
      <c r="PBK46" s="162"/>
      <c r="PBL46" s="171"/>
      <c r="PBM46" s="171"/>
      <c r="PBN46" s="171"/>
      <c r="PBO46" s="171"/>
      <c r="PBP46" s="171"/>
      <c r="PBQ46" s="171"/>
      <c r="PBR46" s="172"/>
      <c r="PBS46" s="162"/>
      <c r="PBT46" s="171"/>
      <c r="PBU46" s="171"/>
      <c r="PBV46" s="171"/>
      <c r="PBW46" s="171"/>
      <c r="PBX46" s="171"/>
      <c r="PBY46" s="171"/>
      <c r="PBZ46" s="172"/>
      <c r="PCA46" s="162"/>
      <c r="PCB46" s="171"/>
      <c r="PCC46" s="171"/>
      <c r="PCD46" s="171"/>
      <c r="PCE46" s="171"/>
      <c r="PCF46" s="171"/>
      <c r="PCG46" s="171"/>
      <c r="PCH46" s="172"/>
      <c r="PCI46" s="162"/>
      <c r="PCJ46" s="171"/>
      <c r="PCK46" s="171"/>
      <c r="PCL46" s="171"/>
      <c r="PCM46" s="171"/>
      <c r="PCN46" s="171"/>
      <c r="PCO46" s="171"/>
      <c r="PCP46" s="172"/>
      <c r="PCQ46" s="162"/>
      <c r="PCR46" s="171"/>
      <c r="PCS46" s="171"/>
      <c r="PCT46" s="171"/>
      <c r="PCU46" s="171"/>
      <c r="PCV46" s="171"/>
      <c r="PCW46" s="171"/>
      <c r="PCX46" s="172"/>
      <c r="PCY46" s="162"/>
      <c r="PCZ46" s="171"/>
      <c r="PDA46" s="171"/>
      <c r="PDB46" s="171"/>
      <c r="PDC46" s="171"/>
      <c r="PDD46" s="171"/>
      <c r="PDE46" s="171"/>
      <c r="PDF46" s="172"/>
      <c r="PDG46" s="162"/>
      <c r="PDH46" s="171"/>
      <c r="PDI46" s="171"/>
      <c r="PDJ46" s="171"/>
      <c r="PDK46" s="171"/>
      <c r="PDL46" s="171"/>
      <c r="PDM46" s="171"/>
      <c r="PDN46" s="172"/>
      <c r="PDO46" s="162"/>
      <c r="PDP46" s="171"/>
      <c r="PDQ46" s="171"/>
      <c r="PDR46" s="171"/>
      <c r="PDS46" s="171"/>
      <c r="PDT46" s="171"/>
      <c r="PDU46" s="171"/>
      <c r="PDV46" s="172"/>
      <c r="PDW46" s="162"/>
      <c r="PDX46" s="171"/>
      <c r="PDY46" s="171"/>
      <c r="PDZ46" s="171"/>
      <c r="PEA46" s="171"/>
      <c r="PEB46" s="171"/>
      <c r="PEC46" s="171"/>
      <c r="PED46" s="172"/>
      <c r="PEE46" s="162"/>
      <c r="PEF46" s="171"/>
      <c r="PEG46" s="171"/>
      <c r="PEH46" s="171"/>
      <c r="PEI46" s="171"/>
      <c r="PEJ46" s="171"/>
      <c r="PEK46" s="171"/>
      <c r="PEL46" s="172"/>
      <c r="PEM46" s="162"/>
      <c r="PEN46" s="171"/>
      <c r="PEO46" s="171"/>
      <c r="PEP46" s="171"/>
      <c r="PEQ46" s="171"/>
      <c r="PER46" s="171"/>
      <c r="PES46" s="171"/>
      <c r="PET46" s="172"/>
      <c r="PEU46" s="162"/>
      <c r="PEV46" s="171"/>
      <c r="PEW46" s="171"/>
      <c r="PEX46" s="171"/>
      <c r="PEY46" s="171"/>
      <c r="PEZ46" s="171"/>
      <c r="PFA46" s="171"/>
      <c r="PFB46" s="172"/>
      <c r="PFC46" s="162"/>
      <c r="PFD46" s="171"/>
      <c r="PFE46" s="171"/>
      <c r="PFF46" s="171"/>
      <c r="PFG46" s="171"/>
      <c r="PFH46" s="171"/>
      <c r="PFI46" s="171"/>
      <c r="PFJ46" s="172"/>
      <c r="PFK46" s="162"/>
      <c r="PFL46" s="171"/>
      <c r="PFM46" s="171"/>
      <c r="PFN46" s="171"/>
      <c r="PFO46" s="171"/>
      <c r="PFP46" s="171"/>
      <c r="PFQ46" s="171"/>
      <c r="PFR46" s="172"/>
      <c r="PFS46" s="162"/>
      <c r="PFT46" s="171"/>
      <c r="PFU46" s="171"/>
      <c r="PFV46" s="171"/>
      <c r="PFW46" s="171"/>
      <c r="PFX46" s="171"/>
      <c r="PFY46" s="171"/>
      <c r="PFZ46" s="172"/>
      <c r="PGA46" s="162"/>
      <c r="PGB46" s="171"/>
      <c r="PGC46" s="171"/>
      <c r="PGD46" s="171"/>
      <c r="PGE46" s="171"/>
      <c r="PGF46" s="171"/>
      <c r="PGG46" s="171"/>
      <c r="PGH46" s="172"/>
      <c r="PGI46" s="162"/>
      <c r="PGJ46" s="171"/>
      <c r="PGK46" s="171"/>
      <c r="PGL46" s="171"/>
      <c r="PGM46" s="171"/>
      <c r="PGN46" s="171"/>
      <c r="PGO46" s="171"/>
      <c r="PGP46" s="172"/>
      <c r="PGQ46" s="162"/>
      <c r="PGR46" s="171"/>
      <c r="PGS46" s="171"/>
      <c r="PGT46" s="171"/>
      <c r="PGU46" s="171"/>
      <c r="PGV46" s="171"/>
      <c r="PGW46" s="171"/>
      <c r="PGX46" s="172"/>
      <c r="PGY46" s="162"/>
      <c r="PGZ46" s="171"/>
      <c r="PHA46" s="171"/>
      <c r="PHB46" s="171"/>
      <c r="PHC46" s="171"/>
      <c r="PHD46" s="171"/>
      <c r="PHE46" s="171"/>
      <c r="PHF46" s="172"/>
      <c r="PHG46" s="162"/>
      <c r="PHH46" s="171"/>
      <c r="PHI46" s="171"/>
      <c r="PHJ46" s="171"/>
      <c r="PHK46" s="171"/>
      <c r="PHL46" s="171"/>
      <c r="PHM46" s="171"/>
      <c r="PHN46" s="172"/>
      <c r="PHO46" s="162"/>
      <c r="PHP46" s="171"/>
      <c r="PHQ46" s="171"/>
      <c r="PHR46" s="171"/>
      <c r="PHS46" s="171"/>
      <c r="PHT46" s="171"/>
      <c r="PHU46" s="171"/>
      <c r="PHV46" s="172"/>
      <c r="PHW46" s="162"/>
      <c r="PHX46" s="171"/>
      <c r="PHY46" s="171"/>
      <c r="PHZ46" s="171"/>
      <c r="PIA46" s="171"/>
      <c r="PIB46" s="171"/>
      <c r="PIC46" s="171"/>
      <c r="PID46" s="172"/>
      <c r="PIE46" s="162"/>
      <c r="PIF46" s="171"/>
      <c r="PIG46" s="171"/>
      <c r="PIH46" s="171"/>
      <c r="PII46" s="171"/>
      <c r="PIJ46" s="171"/>
      <c r="PIK46" s="171"/>
      <c r="PIL46" s="172"/>
      <c r="PIM46" s="162"/>
      <c r="PIN46" s="171"/>
      <c r="PIO46" s="171"/>
      <c r="PIP46" s="171"/>
      <c r="PIQ46" s="171"/>
      <c r="PIR46" s="171"/>
      <c r="PIS46" s="171"/>
      <c r="PIT46" s="172"/>
      <c r="PIU46" s="162"/>
      <c r="PIV46" s="171"/>
      <c r="PIW46" s="171"/>
      <c r="PIX46" s="171"/>
      <c r="PIY46" s="171"/>
      <c r="PIZ46" s="171"/>
      <c r="PJA46" s="171"/>
      <c r="PJB46" s="172"/>
      <c r="PJC46" s="162"/>
      <c r="PJD46" s="171"/>
      <c r="PJE46" s="171"/>
      <c r="PJF46" s="171"/>
      <c r="PJG46" s="171"/>
      <c r="PJH46" s="171"/>
      <c r="PJI46" s="171"/>
      <c r="PJJ46" s="172"/>
      <c r="PJK46" s="162"/>
      <c r="PJL46" s="171"/>
      <c r="PJM46" s="171"/>
      <c r="PJN46" s="171"/>
      <c r="PJO46" s="171"/>
      <c r="PJP46" s="171"/>
      <c r="PJQ46" s="171"/>
      <c r="PJR46" s="172"/>
      <c r="PJS46" s="162"/>
      <c r="PJT46" s="171"/>
      <c r="PJU46" s="171"/>
      <c r="PJV46" s="171"/>
      <c r="PJW46" s="171"/>
      <c r="PJX46" s="171"/>
      <c r="PJY46" s="171"/>
      <c r="PJZ46" s="172"/>
      <c r="PKA46" s="162"/>
      <c r="PKB46" s="171"/>
      <c r="PKC46" s="171"/>
      <c r="PKD46" s="171"/>
      <c r="PKE46" s="171"/>
      <c r="PKF46" s="171"/>
      <c r="PKG46" s="171"/>
      <c r="PKH46" s="172"/>
      <c r="PKI46" s="162"/>
      <c r="PKJ46" s="171"/>
      <c r="PKK46" s="171"/>
      <c r="PKL46" s="171"/>
      <c r="PKM46" s="171"/>
      <c r="PKN46" s="171"/>
      <c r="PKO46" s="171"/>
      <c r="PKP46" s="172"/>
      <c r="PKQ46" s="162"/>
      <c r="PKR46" s="171"/>
      <c r="PKS46" s="171"/>
      <c r="PKT46" s="171"/>
      <c r="PKU46" s="171"/>
      <c r="PKV46" s="171"/>
      <c r="PKW46" s="171"/>
      <c r="PKX46" s="172"/>
      <c r="PKY46" s="162"/>
      <c r="PKZ46" s="171"/>
      <c r="PLA46" s="171"/>
      <c r="PLB46" s="171"/>
      <c r="PLC46" s="171"/>
      <c r="PLD46" s="171"/>
      <c r="PLE46" s="171"/>
      <c r="PLF46" s="172"/>
      <c r="PLG46" s="162"/>
      <c r="PLH46" s="171"/>
      <c r="PLI46" s="171"/>
      <c r="PLJ46" s="171"/>
      <c r="PLK46" s="171"/>
      <c r="PLL46" s="171"/>
      <c r="PLM46" s="171"/>
      <c r="PLN46" s="172"/>
      <c r="PLO46" s="162"/>
      <c r="PLP46" s="171"/>
      <c r="PLQ46" s="171"/>
      <c r="PLR46" s="171"/>
      <c r="PLS46" s="171"/>
      <c r="PLT46" s="171"/>
      <c r="PLU46" s="171"/>
      <c r="PLV46" s="172"/>
      <c r="PLW46" s="162"/>
      <c r="PLX46" s="171"/>
      <c r="PLY46" s="171"/>
      <c r="PLZ46" s="171"/>
      <c r="PMA46" s="171"/>
      <c r="PMB46" s="171"/>
      <c r="PMC46" s="171"/>
      <c r="PMD46" s="172"/>
      <c r="PME46" s="162"/>
      <c r="PMF46" s="171"/>
      <c r="PMG46" s="171"/>
      <c r="PMH46" s="171"/>
      <c r="PMI46" s="171"/>
      <c r="PMJ46" s="171"/>
      <c r="PMK46" s="171"/>
      <c r="PML46" s="172"/>
      <c r="PMM46" s="162"/>
      <c r="PMN46" s="171"/>
      <c r="PMO46" s="171"/>
      <c r="PMP46" s="171"/>
      <c r="PMQ46" s="171"/>
      <c r="PMR46" s="171"/>
      <c r="PMS46" s="171"/>
      <c r="PMT46" s="172"/>
      <c r="PMU46" s="162"/>
      <c r="PMV46" s="171"/>
      <c r="PMW46" s="171"/>
      <c r="PMX46" s="171"/>
      <c r="PMY46" s="171"/>
      <c r="PMZ46" s="171"/>
      <c r="PNA46" s="171"/>
      <c r="PNB46" s="172"/>
      <c r="PNC46" s="162"/>
      <c r="PND46" s="171"/>
      <c r="PNE46" s="171"/>
      <c r="PNF46" s="171"/>
      <c r="PNG46" s="171"/>
      <c r="PNH46" s="171"/>
      <c r="PNI46" s="171"/>
      <c r="PNJ46" s="172"/>
      <c r="PNK46" s="162"/>
      <c r="PNL46" s="171"/>
      <c r="PNM46" s="171"/>
      <c r="PNN46" s="171"/>
      <c r="PNO46" s="171"/>
      <c r="PNP46" s="171"/>
      <c r="PNQ46" s="171"/>
      <c r="PNR46" s="172"/>
      <c r="PNS46" s="162"/>
      <c r="PNT46" s="171"/>
      <c r="PNU46" s="171"/>
      <c r="PNV46" s="171"/>
      <c r="PNW46" s="171"/>
      <c r="PNX46" s="171"/>
      <c r="PNY46" s="171"/>
      <c r="PNZ46" s="172"/>
      <c r="POA46" s="162"/>
      <c r="POB46" s="171"/>
      <c r="POC46" s="171"/>
      <c r="POD46" s="171"/>
      <c r="POE46" s="171"/>
      <c r="POF46" s="171"/>
      <c r="POG46" s="171"/>
      <c r="POH46" s="172"/>
      <c r="POI46" s="162"/>
      <c r="POJ46" s="171"/>
      <c r="POK46" s="171"/>
      <c r="POL46" s="171"/>
      <c r="POM46" s="171"/>
      <c r="PON46" s="171"/>
      <c r="POO46" s="171"/>
      <c r="POP46" s="172"/>
      <c r="POQ46" s="162"/>
      <c r="POR46" s="171"/>
      <c r="POS46" s="171"/>
      <c r="POT46" s="171"/>
      <c r="POU46" s="171"/>
      <c r="POV46" s="171"/>
      <c r="POW46" s="171"/>
      <c r="POX46" s="172"/>
      <c r="POY46" s="162"/>
      <c r="POZ46" s="171"/>
      <c r="PPA46" s="171"/>
      <c r="PPB46" s="171"/>
      <c r="PPC46" s="171"/>
      <c r="PPD46" s="171"/>
      <c r="PPE46" s="171"/>
      <c r="PPF46" s="172"/>
      <c r="PPG46" s="162"/>
      <c r="PPH46" s="171"/>
      <c r="PPI46" s="171"/>
      <c r="PPJ46" s="171"/>
      <c r="PPK46" s="171"/>
      <c r="PPL46" s="171"/>
      <c r="PPM46" s="171"/>
      <c r="PPN46" s="172"/>
      <c r="PPO46" s="162"/>
      <c r="PPP46" s="171"/>
      <c r="PPQ46" s="171"/>
      <c r="PPR46" s="171"/>
      <c r="PPS46" s="171"/>
      <c r="PPT46" s="171"/>
      <c r="PPU46" s="171"/>
      <c r="PPV46" s="172"/>
      <c r="PPW46" s="162"/>
      <c r="PPX46" s="171"/>
      <c r="PPY46" s="171"/>
      <c r="PPZ46" s="171"/>
      <c r="PQA46" s="171"/>
      <c r="PQB46" s="171"/>
      <c r="PQC46" s="171"/>
      <c r="PQD46" s="172"/>
      <c r="PQE46" s="162"/>
      <c r="PQF46" s="171"/>
      <c r="PQG46" s="171"/>
      <c r="PQH46" s="171"/>
      <c r="PQI46" s="171"/>
      <c r="PQJ46" s="171"/>
      <c r="PQK46" s="171"/>
      <c r="PQL46" s="172"/>
      <c r="PQM46" s="162"/>
      <c r="PQN46" s="171"/>
      <c r="PQO46" s="171"/>
      <c r="PQP46" s="171"/>
      <c r="PQQ46" s="171"/>
      <c r="PQR46" s="171"/>
      <c r="PQS46" s="171"/>
      <c r="PQT46" s="172"/>
      <c r="PQU46" s="162"/>
      <c r="PQV46" s="171"/>
      <c r="PQW46" s="171"/>
      <c r="PQX46" s="171"/>
      <c r="PQY46" s="171"/>
      <c r="PQZ46" s="171"/>
      <c r="PRA46" s="171"/>
      <c r="PRB46" s="172"/>
      <c r="PRC46" s="162"/>
      <c r="PRD46" s="171"/>
      <c r="PRE46" s="171"/>
      <c r="PRF46" s="171"/>
      <c r="PRG46" s="171"/>
      <c r="PRH46" s="171"/>
      <c r="PRI46" s="171"/>
      <c r="PRJ46" s="172"/>
      <c r="PRK46" s="162"/>
      <c r="PRL46" s="171"/>
      <c r="PRM46" s="171"/>
      <c r="PRN46" s="171"/>
      <c r="PRO46" s="171"/>
      <c r="PRP46" s="171"/>
      <c r="PRQ46" s="171"/>
      <c r="PRR46" s="172"/>
      <c r="PRS46" s="162"/>
      <c r="PRT46" s="171"/>
      <c r="PRU46" s="171"/>
      <c r="PRV46" s="171"/>
      <c r="PRW46" s="171"/>
      <c r="PRX46" s="171"/>
      <c r="PRY46" s="171"/>
      <c r="PRZ46" s="172"/>
      <c r="PSA46" s="162"/>
      <c r="PSB46" s="171"/>
      <c r="PSC46" s="171"/>
      <c r="PSD46" s="171"/>
      <c r="PSE46" s="171"/>
      <c r="PSF46" s="171"/>
      <c r="PSG46" s="171"/>
      <c r="PSH46" s="172"/>
      <c r="PSI46" s="162"/>
      <c r="PSJ46" s="171"/>
      <c r="PSK46" s="171"/>
      <c r="PSL46" s="171"/>
      <c r="PSM46" s="171"/>
      <c r="PSN46" s="171"/>
      <c r="PSO46" s="171"/>
      <c r="PSP46" s="172"/>
      <c r="PSQ46" s="162"/>
      <c r="PSR46" s="171"/>
      <c r="PSS46" s="171"/>
      <c r="PST46" s="171"/>
      <c r="PSU46" s="171"/>
      <c r="PSV46" s="171"/>
      <c r="PSW46" s="171"/>
      <c r="PSX46" s="172"/>
      <c r="PSY46" s="162"/>
      <c r="PSZ46" s="171"/>
      <c r="PTA46" s="171"/>
      <c r="PTB46" s="171"/>
      <c r="PTC46" s="171"/>
      <c r="PTD46" s="171"/>
      <c r="PTE46" s="171"/>
      <c r="PTF46" s="172"/>
      <c r="PTG46" s="162"/>
      <c r="PTH46" s="171"/>
      <c r="PTI46" s="171"/>
      <c r="PTJ46" s="171"/>
      <c r="PTK46" s="171"/>
      <c r="PTL46" s="171"/>
      <c r="PTM46" s="171"/>
      <c r="PTN46" s="172"/>
      <c r="PTO46" s="162"/>
      <c r="PTP46" s="171"/>
      <c r="PTQ46" s="171"/>
      <c r="PTR46" s="171"/>
      <c r="PTS46" s="171"/>
      <c r="PTT46" s="171"/>
      <c r="PTU46" s="171"/>
      <c r="PTV46" s="172"/>
      <c r="PTW46" s="162"/>
      <c r="PTX46" s="171"/>
      <c r="PTY46" s="171"/>
      <c r="PTZ46" s="171"/>
      <c r="PUA46" s="171"/>
      <c r="PUB46" s="171"/>
      <c r="PUC46" s="171"/>
      <c r="PUD46" s="172"/>
      <c r="PUE46" s="162"/>
      <c r="PUF46" s="171"/>
      <c r="PUG46" s="171"/>
      <c r="PUH46" s="171"/>
      <c r="PUI46" s="171"/>
      <c r="PUJ46" s="171"/>
      <c r="PUK46" s="171"/>
      <c r="PUL46" s="172"/>
      <c r="PUM46" s="162"/>
      <c r="PUN46" s="171"/>
      <c r="PUO46" s="171"/>
      <c r="PUP46" s="171"/>
      <c r="PUQ46" s="171"/>
      <c r="PUR46" s="171"/>
      <c r="PUS46" s="171"/>
      <c r="PUT46" s="172"/>
      <c r="PUU46" s="162"/>
      <c r="PUV46" s="171"/>
      <c r="PUW46" s="171"/>
      <c r="PUX46" s="171"/>
      <c r="PUY46" s="171"/>
      <c r="PUZ46" s="171"/>
      <c r="PVA46" s="171"/>
      <c r="PVB46" s="172"/>
      <c r="PVC46" s="162"/>
      <c r="PVD46" s="171"/>
      <c r="PVE46" s="171"/>
      <c r="PVF46" s="171"/>
      <c r="PVG46" s="171"/>
      <c r="PVH46" s="171"/>
      <c r="PVI46" s="171"/>
      <c r="PVJ46" s="172"/>
      <c r="PVK46" s="162"/>
      <c r="PVL46" s="171"/>
      <c r="PVM46" s="171"/>
      <c r="PVN46" s="171"/>
      <c r="PVO46" s="171"/>
      <c r="PVP46" s="171"/>
      <c r="PVQ46" s="171"/>
      <c r="PVR46" s="172"/>
      <c r="PVS46" s="162"/>
      <c r="PVT46" s="171"/>
      <c r="PVU46" s="171"/>
      <c r="PVV46" s="171"/>
      <c r="PVW46" s="171"/>
      <c r="PVX46" s="171"/>
      <c r="PVY46" s="171"/>
      <c r="PVZ46" s="172"/>
      <c r="PWA46" s="162"/>
      <c r="PWB46" s="171"/>
      <c r="PWC46" s="171"/>
      <c r="PWD46" s="171"/>
      <c r="PWE46" s="171"/>
      <c r="PWF46" s="171"/>
      <c r="PWG46" s="171"/>
      <c r="PWH46" s="172"/>
      <c r="PWI46" s="162"/>
      <c r="PWJ46" s="171"/>
      <c r="PWK46" s="171"/>
      <c r="PWL46" s="171"/>
      <c r="PWM46" s="171"/>
      <c r="PWN46" s="171"/>
      <c r="PWO46" s="171"/>
      <c r="PWP46" s="172"/>
      <c r="PWQ46" s="162"/>
      <c r="PWR46" s="171"/>
      <c r="PWS46" s="171"/>
      <c r="PWT46" s="171"/>
      <c r="PWU46" s="171"/>
      <c r="PWV46" s="171"/>
      <c r="PWW46" s="171"/>
      <c r="PWX46" s="172"/>
      <c r="PWY46" s="162"/>
      <c r="PWZ46" s="171"/>
      <c r="PXA46" s="171"/>
      <c r="PXB46" s="171"/>
      <c r="PXC46" s="171"/>
      <c r="PXD46" s="171"/>
      <c r="PXE46" s="171"/>
      <c r="PXF46" s="172"/>
      <c r="PXG46" s="162"/>
      <c r="PXH46" s="171"/>
      <c r="PXI46" s="171"/>
      <c r="PXJ46" s="171"/>
      <c r="PXK46" s="171"/>
      <c r="PXL46" s="171"/>
      <c r="PXM46" s="171"/>
      <c r="PXN46" s="172"/>
      <c r="PXO46" s="162"/>
      <c r="PXP46" s="171"/>
      <c r="PXQ46" s="171"/>
      <c r="PXR46" s="171"/>
      <c r="PXS46" s="171"/>
      <c r="PXT46" s="171"/>
      <c r="PXU46" s="171"/>
      <c r="PXV46" s="172"/>
      <c r="PXW46" s="162"/>
      <c r="PXX46" s="171"/>
      <c r="PXY46" s="171"/>
      <c r="PXZ46" s="171"/>
      <c r="PYA46" s="171"/>
      <c r="PYB46" s="171"/>
      <c r="PYC46" s="171"/>
      <c r="PYD46" s="172"/>
      <c r="PYE46" s="162"/>
      <c r="PYF46" s="171"/>
      <c r="PYG46" s="171"/>
      <c r="PYH46" s="171"/>
      <c r="PYI46" s="171"/>
      <c r="PYJ46" s="171"/>
      <c r="PYK46" s="171"/>
      <c r="PYL46" s="172"/>
      <c r="PYM46" s="162"/>
      <c r="PYN46" s="171"/>
      <c r="PYO46" s="171"/>
      <c r="PYP46" s="171"/>
      <c r="PYQ46" s="171"/>
      <c r="PYR46" s="171"/>
      <c r="PYS46" s="171"/>
      <c r="PYT46" s="172"/>
      <c r="PYU46" s="162"/>
      <c r="PYV46" s="171"/>
      <c r="PYW46" s="171"/>
      <c r="PYX46" s="171"/>
      <c r="PYY46" s="171"/>
      <c r="PYZ46" s="171"/>
      <c r="PZA46" s="171"/>
      <c r="PZB46" s="172"/>
      <c r="PZC46" s="162"/>
      <c r="PZD46" s="171"/>
      <c r="PZE46" s="171"/>
      <c r="PZF46" s="171"/>
      <c r="PZG46" s="171"/>
      <c r="PZH46" s="171"/>
      <c r="PZI46" s="171"/>
      <c r="PZJ46" s="172"/>
      <c r="PZK46" s="162"/>
      <c r="PZL46" s="171"/>
      <c r="PZM46" s="171"/>
      <c r="PZN46" s="171"/>
      <c r="PZO46" s="171"/>
      <c r="PZP46" s="171"/>
      <c r="PZQ46" s="171"/>
      <c r="PZR46" s="172"/>
      <c r="PZS46" s="162"/>
      <c r="PZT46" s="171"/>
      <c r="PZU46" s="171"/>
      <c r="PZV46" s="171"/>
      <c r="PZW46" s="171"/>
      <c r="PZX46" s="171"/>
      <c r="PZY46" s="171"/>
      <c r="PZZ46" s="172"/>
      <c r="QAA46" s="162"/>
      <c r="QAB46" s="171"/>
      <c r="QAC46" s="171"/>
      <c r="QAD46" s="171"/>
      <c r="QAE46" s="171"/>
      <c r="QAF46" s="171"/>
      <c r="QAG46" s="171"/>
      <c r="QAH46" s="172"/>
      <c r="QAI46" s="162"/>
      <c r="QAJ46" s="171"/>
      <c r="QAK46" s="171"/>
      <c r="QAL46" s="171"/>
      <c r="QAM46" s="171"/>
      <c r="QAN46" s="171"/>
      <c r="QAO46" s="171"/>
      <c r="QAP46" s="172"/>
      <c r="QAQ46" s="162"/>
      <c r="QAR46" s="171"/>
      <c r="QAS46" s="171"/>
      <c r="QAT46" s="171"/>
      <c r="QAU46" s="171"/>
      <c r="QAV46" s="171"/>
      <c r="QAW46" s="171"/>
      <c r="QAX46" s="172"/>
      <c r="QAY46" s="162"/>
      <c r="QAZ46" s="171"/>
      <c r="QBA46" s="171"/>
      <c r="QBB46" s="171"/>
      <c r="QBC46" s="171"/>
      <c r="QBD46" s="171"/>
      <c r="QBE46" s="171"/>
      <c r="QBF46" s="172"/>
      <c r="QBG46" s="162"/>
      <c r="QBH46" s="171"/>
      <c r="QBI46" s="171"/>
      <c r="QBJ46" s="171"/>
      <c r="QBK46" s="171"/>
      <c r="QBL46" s="171"/>
      <c r="QBM46" s="171"/>
      <c r="QBN46" s="172"/>
      <c r="QBO46" s="162"/>
      <c r="QBP46" s="171"/>
      <c r="QBQ46" s="171"/>
      <c r="QBR46" s="171"/>
      <c r="QBS46" s="171"/>
      <c r="QBT46" s="171"/>
      <c r="QBU46" s="171"/>
      <c r="QBV46" s="172"/>
      <c r="QBW46" s="162"/>
      <c r="QBX46" s="171"/>
      <c r="QBY46" s="171"/>
      <c r="QBZ46" s="171"/>
      <c r="QCA46" s="171"/>
      <c r="QCB46" s="171"/>
      <c r="QCC46" s="171"/>
      <c r="QCD46" s="172"/>
      <c r="QCE46" s="162"/>
      <c r="QCF46" s="171"/>
      <c r="QCG46" s="171"/>
      <c r="QCH46" s="171"/>
      <c r="QCI46" s="171"/>
      <c r="QCJ46" s="171"/>
      <c r="QCK46" s="171"/>
      <c r="QCL46" s="172"/>
      <c r="QCM46" s="162"/>
      <c r="QCN46" s="171"/>
      <c r="QCO46" s="171"/>
      <c r="QCP46" s="171"/>
      <c r="QCQ46" s="171"/>
      <c r="QCR46" s="171"/>
      <c r="QCS46" s="171"/>
      <c r="QCT46" s="172"/>
      <c r="QCU46" s="162"/>
      <c r="QCV46" s="171"/>
      <c r="QCW46" s="171"/>
      <c r="QCX46" s="171"/>
      <c r="QCY46" s="171"/>
      <c r="QCZ46" s="171"/>
      <c r="QDA46" s="171"/>
      <c r="QDB46" s="172"/>
      <c r="QDC46" s="162"/>
      <c r="QDD46" s="171"/>
      <c r="QDE46" s="171"/>
      <c r="QDF46" s="171"/>
      <c r="QDG46" s="171"/>
      <c r="QDH46" s="171"/>
      <c r="QDI46" s="171"/>
      <c r="QDJ46" s="172"/>
      <c r="QDK46" s="162"/>
      <c r="QDL46" s="171"/>
      <c r="QDM46" s="171"/>
      <c r="QDN46" s="171"/>
      <c r="QDO46" s="171"/>
      <c r="QDP46" s="171"/>
      <c r="QDQ46" s="171"/>
      <c r="QDR46" s="172"/>
      <c r="QDS46" s="162"/>
      <c r="QDT46" s="171"/>
      <c r="QDU46" s="171"/>
      <c r="QDV46" s="171"/>
      <c r="QDW46" s="171"/>
      <c r="QDX46" s="171"/>
      <c r="QDY46" s="171"/>
      <c r="QDZ46" s="172"/>
      <c r="QEA46" s="162"/>
      <c r="QEB46" s="171"/>
      <c r="QEC46" s="171"/>
      <c r="QED46" s="171"/>
      <c r="QEE46" s="171"/>
      <c r="QEF46" s="171"/>
      <c r="QEG46" s="171"/>
      <c r="QEH46" s="172"/>
      <c r="QEI46" s="162"/>
      <c r="QEJ46" s="171"/>
      <c r="QEK46" s="171"/>
      <c r="QEL46" s="171"/>
      <c r="QEM46" s="171"/>
      <c r="QEN46" s="171"/>
      <c r="QEO46" s="171"/>
      <c r="QEP46" s="172"/>
      <c r="QEQ46" s="162"/>
      <c r="QER46" s="171"/>
      <c r="QES46" s="171"/>
      <c r="QET46" s="171"/>
      <c r="QEU46" s="171"/>
      <c r="QEV46" s="171"/>
      <c r="QEW46" s="171"/>
      <c r="QEX46" s="172"/>
      <c r="QEY46" s="162"/>
      <c r="QEZ46" s="171"/>
      <c r="QFA46" s="171"/>
      <c r="QFB46" s="171"/>
      <c r="QFC46" s="171"/>
      <c r="QFD46" s="171"/>
      <c r="QFE46" s="171"/>
      <c r="QFF46" s="172"/>
      <c r="QFG46" s="162"/>
      <c r="QFH46" s="171"/>
      <c r="QFI46" s="171"/>
      <c r="QFJ46" s="171"/>
      <c r="QFK46" s="171"/>
      <c r="QFL46" s="171"/>
      <c r="QFM46" s="171"/>
      <c r="QFN46" s="172"/>
      <c r="QFO46" s="162"/>
      <c r="QFP46" s="171"/>
      <c r="QFQ46" s="171"/>
      <c r="QFR46" s="171"/>
      <c r="QFS46" s="171"/>
      <c r="QFT46" s="171"/>
      <c r="QFU46" s="171"/>
      <c r="QFV46" s="172"/>
      <c r="QFW46" s="162"/>
      <c r="QFX46" s="171"/>
      <c r="QFY46" s="171"/>
      <c r="QFZ46" s="171"/>
      <c r="QGA46" s="171"/>
      <c r="QGB46" s="171"/>
      <c r="QGC46" s="171"/>
      <c r="QGD46" s="172"/>
      <c r="QGE46" s="162"/>
      <c r="QGF46" s="171"/>
      <c r="QGG46" s="171"/>
      <c r="QGH46" s="171"/>
      <c r="QGI46" s="171"/>
      <c r="QGJ46" s="171"/>
      <c r="QGK46" s="171"/>
      <c r="QGL46" s="172"/>
      <c r="QGM46" s="162"/>
      <c r="QGN46" s="171"/>
      <c r="QGO46" s="171"/>
      <c r="QGP46" s="171"/>
      <c r="QGQ46" s="171"/>
      <c r="QGR46" s="171"/>
      <c r="QGS46" s="171"/>
      <c r="QGT46" s="172"/>
      <c r="QGU46" s="162"/>
      <c r="QGV46" s="171"/>
      <c r="QGW46" s="171"/>
      <c r="QGX46" s="171"/>
      <c r="QGY46" s="171"/>
      <c r="QGZ46" s="171"/>
      <c r="QHA46" s="171"/>
      <c r="QHB46" s="172"/>
      <c r="QHC46" s="162"/>
      <c r="QHD46" s="171"/>
      <c r="QHE46" s="171"/>
      <c r="QHF46" s="171"/>
      <c r="QHG46" s="171"/>
      <c r="QHH46" s="171"/>
      <c r="QHI46" s="171"/>
      <c r="QHJ46" s="172"/>
      <c r="QHK46" s="162"/>
      <c r="QHL46" s="171"/>
      <c r="QHM46" s="171"/>
      <c r="QHN46" s="171"/>
      <c r="QHO46" s="171"/>
      <c r="QHP46" s="171"/>
      <c r="QHQ46" s="171"/>
      <c r="QHR46" s="172"/>
      <c r="QHS46" s="162"/>
      <c r="QHT46" s="171"/>
      <c r="QHU46" s="171"/>
      <c r="QHV46" s="171"/>
      <c r="QHW46" s="171"/>
      <c r="QHX46" s="171"/>
      <c r="QHY46" s="171"/>
      <c r="QHZ46" s="172"/>
      <c r="QIA46" s="162"/>
      <c r="QIB46" s="171"/>
      <c r="QIC46" s="171"/>
      <c r="QID46" s="171"/>
      <c r="QIE46" s="171"/>
      <c r="QIF46" s="171"/>
      <c r="QIG46" s="171"/>
      <c r="QIH46" s="172"/>
      <c r="QII46" s="162"/>
      <c r="QIJ46" s="171"/>
      <c r="QIK46" s="171"/>
      <c r="QIL46" s="171"/>
      <c r="QIM46" s="171"/>
      <c r="QIN46" s="171"/>
      <c r="QIO46" s="171"/>
      <c r="QIP46" s="172"/>
      <c r="QIQ46" s="162"/>
      <c r="QIR46" s="171"/>
      <c r="QIS46" s="171"/>
      <c r="QIT46" s="171"/>
      <c r="QIU46" s="171"/>
      <c r="QIV46" s="171"/>
      <c r="QIW46" s="171"/>
      <c r="QIX46" s="172"/>
      <c r="QIY46" s="162"/>
      <c r="QIZ46" s="171"/>
      <c r="QJA46" s="171"/>
      <c r="QJB46" s="171"/>
      <c r="QJC46" s="171"/>
      <c r="QJD46" s="171"/>
      <c r="QJE46" s="171"/>
      <c r="QJF46" s="172"/>
      <c r="QJG46" s="162"/>
      <c r="QJH46" s="171"/>
      <c r="QJI46" s="171"/>
      <c r="QJJ46" s="171"/>
      <c r="QJK46" s="171"/>
      <c r="QJL46" s="171"/>
      <c r="QJM46" s="171"/>
      <c r="QJN46" s="172"/>
      <c r="QJO46" s="162"/>
      <c r="QJP46" s="171"/>
      <c r="QJQ46" s="171"/>
      <c r="QJR46" s="171"/>
      <c r="QJS46" s="171"/>
      <c r="QJT46" s="171"/>
      <c r="QJU46" s="171"/>
      <c r="QJV46" s="172"/>
      <c r="QJW46" s="162"/>
      <c r="QJX46" s="171"/>
      <c r="QJY46" s="171"/>
      <c r="QJZ46" s="171"/>
      <c r="QKA46" s="171"/>
      <c r="QKB46" s="171"/>
      <c r="QKC46" s="171"/>
      <c r="QKD46" s="172"/>
      <c r="QKE46" s="162"/>
      <c r="QKF46" s="171"/>
      <c r="QKG46" s="171"/>
      <c r="QKH46" s="171"/>
      <c r="QKI46" s="171"/>
      <c r="QKJ46" s="171"/>
      <c r="QKK46" s="171"/>
      <c r="QKL46" s="172"/>
      <c r="QKM46" s="162"/>
      <c r="QKN46" s="171"/>
      <c r="QKO46" s="171"/>
      <c r="QKP46" s="171"/>
      <c r="QKQ46" s="171"/>
      <c r="QKR46" s="171"/>
      <c r="QKS46" s="171"/>
      <c r="QKT46" s="172"/>
      <c r="QKU46" s="162"/>
      <c r="QKV46" s="171"/>
      <c r="QKW46" s="171"/>
      <c r="QKX46" s="171"/>
      <c r="QKY46" s="171"/>
      <c r="QKZ46" s="171"/>
      <c r="QLA46" s="171"/>
      <c r="QLB46" s="172"/>
      <c r="QLC46" s="162"/>
      <c r="QLD46" s="171"/>
      <c r="QLE46" s="171"/>
      <c r="QLF46" s="171"/>
      <c r="QLG46" s="171"/>
      <c r="QLH46" s="171"/>
      <c r="QLI46" s="171"/>
      <c r="QLJ46" s="172"/>
      <c r="QLK46" s="162"/>
      <c r="QLL46" s="171"/>
      <c r="QLM46" s="171"/>
      <c r="QLN46" s="171"/>
      <c r="QLO46" s="171"/>
      <c r="QLP46" s="171"/>
      <c r="QLQ46" s="171"/>
      <c r="QLR46" s="172"/>
      <c r="QLS46" s="162"/>
      <c r="QLT46" s="171"/>
      <c r="QLU46" s="171"/>
      <c r="QLV46" s="171"/>
      <c r="QLW46" s="171"/>
      <c r="QLX46" s="171"/>
      <c r="QLY46" s="171"/>
      <c r="QLZ46" s="172"/>
      <c r="QMA46" s="162"/>
      <c r="QMB46" s="171"/>
      <c r="QMC46" s="171"/>
      <c r="QMD46" s="171"/>
      <c r="QME46" s="171"/>
      <c r="QMF46" s="171"/>
      <c r="QMG46" s="171"/>
      <c r="QMH46" s="172"/>
      <c r="QMI46" s="162"/>
      <c r="QMJ46" s="171"/>
      <c r="QMK46" s="171"/>
      <c r="QML46" s="171"/>
      <c r="QMM46" s="171"/>
      <c r="QMN46" s="171"/>
      <c r="QMO46" s="171"/>
      <c r="QMP46" s="172"/>
      <c r="QMQ46" s="162"/>
      <c r="QMR46" s="171"/>
      <c r="QMS46" s="171"/>
      <c r="QMT46" s="171"/>
      <c r="QMU46" s="171"/>
      <c r="QMV46" s="171"/>
      <c r="QMW46" s="171"/>
      <c r="QMX46" s="172"/>
      <c r="QMY46" s="162"/>
      <c r="QMZ46" s="171"/>
      <c r="QNA46" s="171"/>
      <c r="QNB46" s="171"/>
      <c r="QNC46" s="171"/>
      <c r="QND46" s="171"/>
      <c r="QNE46" s="171"/>
      <c r="QNF46" s="172"/>
      <c r="QNG46" s="162"/>
      <c r="QNH46" s="171"/>
      <c r="QNI46" s="171"/>
      <c r="QNJ46" s="171"/>
      <c r="QNK46" s="171"/>
      <c r="QNL46" s="171"/>
      <c r="QNM46" s="171"/>
      <c r="QNN46" s="172"/>
      <c r="QNO46" s="162"/>
      <c r="QNP46" s="171"/>
      <c r="QNQ46" s="171"/>
      <c r="QNR46" s="171"/>
      <c r="QNS46" s="171"/>
      <c r="QNT46" s="171"/>
      <c r="QNU46" s="171"/>
      <c r="QNV46" s="172"/>
      <c r="QNW46" s="162"/>
      <c r="QNX46" s="171"/>
      <c r="QNY46" s="171"/>
      <c r="QNZ46" s="171"/>
      <c r="QOA46" s="171"/>
      <c r="QOB46" s="171"/>
      <c r="QOC46" s="171"/>
      <c r="QOD46" s="172"/>
      <c r="QOE46" s="162"/>
      <c r="QOF46" s="171"/>
      <c r="QOG46" s="171"/>
      <c r="QOH46" s="171"/>
      <c r="QOI46" s="171"/>
      <c r="QOJ46" s="171"/>
      <c r="QOK46" s="171"/>
      <c r="QOL46" s="172"/>
      <c r="QOM46" s="162"/>
      <c r="QON46" s="171"/>
      <c r="QOO46" s="171"/>
      <c r="QOP46" s="171"/>
      <c r="QOQ46" s="171"/>
      <c r="QOR46" s="171"/>
      <c r="QOS46" s="171"/>
      <c r="QOT46" s="172"/>
      <c r="QOU46" s="162"/>
      <c r="QOV46" s="171"/>
      <c r="QOW46" s="171"/>
      <c r="QOX46" s="171"/>
      <c r="QOY46" s="171"/>
      <c r="QOZ46" s="171"/>
      <c r="QPA46" s="171"/>
      <c r="QPB46" s="172"/>
      <c r="QPC46" s="162"/>
      <c r="QPD46" s="171"/>
      <c r="QPE46" s="171"/>
      <c r="QPF46" s="171"/>
      <c r="QPG46" s="171"/>
      <c r="QPH46" s="171"/>
      <c r="QPI46" s="171"/>
      <c r="QPJ46" s="172"/>
      <c r="QPK46" s="162"/>
      <c r="QPL46" s="171"/>
      <c r="QPM46" s="171"/>
      <c r="QPN46" s="171"/>
      <c r="QPO46" s="171"/>
      <c r="QPP46" s="171"/>
      <c r="QPQ46" s="171"/>
      <c r="QPR46" s="172"/>
      <c r="QPS46" s="162"/>
      <c r="QPT46" s="171"/>
      <c r="QPU46" s="171"/>
      <c r="QPV46" s="171"/>
      <c r="QPW46" s="171"/>
      <c r="QPX46" s="171"/>
      <c r="QPY46" s="171"/>
      <c r="QPZ46" s="172"/>
      <c r="QQA46" s="162"/>
      <c r="QQB46" s="171"/>
      <c r="QQC46" s="171"/>
      <c r="QQD46" s="171"/>
      <c r="QQE46" s="171"/>
      <c r="QQF46" s="171"/>
      <c r="QQG46" s="171"/>
      <c r="QQH46" s="172"/>
      <c r="QQI46" s="162"/>
      <c r="QQJ46" s="171"/>
      <c r="QQK46" s="171"/>
      <c r="QQL46" s="171"/>
      <c r="QQM46" s="171"/>
      <c r="QQN46" s="171"/>
      <c r="QQO46" s="171"/>
      <c r="QQP46" s="172"/>
      <c r="QQQ46" s="162"/>
      <c r="QQR46" s="171"/>
      <c r="QQS46" s="171"/>
      <c r="QQT46" s="171"/>
      <c r="QQU46" s="171"/>
      <c r="QQV46" s="171"/>
      <c r="QQW46" s="171"/>
      <c r="QQX46" s="172"/>
      <c r="QQY46" s="162"/>
      <c r="QQZ46" s="171"/>
      <c r="QRA46" s="171"/>
      <c r="QRB46" s="171"/>
      <c r="QRC46" s="171"/>
      <c r="QRD46" s="171"/>
      <c r="QRE46" s="171"/>
      <c r="QRF46" s="172"/>
      <c r="QRG46" s="162"/>
      <c r="QRH46" s="171"/>
      <c r="QRI46" s="171"/>
      <c r="QRJ46" s="171"/>
      <c r="QRK46" s="171"/>
      <c r="QRL46" s="171"/>
      <c r="QRM46" s="171"/>
      <c r="QRN46" s="172"/>
      <c r="QRO46" s="162"/>
      <c r="QRP46" s="171"/>
      <c r="QRQ46" s="171"/>
      <c r="QRR46" s="171"/>
      <c r="QRS46" s="171"/>
      <c r="QRT46" s="171"/>
      <c r="QRU46" s="171"/>
      <c r="QRV46" s="172"/>
      <c r="QRW46" s="162"/>
      <c r="QRX46" s="171"/>
      <c r="QRY46" s="171"/>
      <c r="QRZ46" s="171"/>
      <c r="QSA46" s="171"/>
      <c r="QSB46" s="171"/>
      <c r="QSC46" s="171"/>
      <c r="QSD46" s="172"/>
      <c r="QSE46" s="162"/>
      <c r="QSF46" s="171"/>
      <c r="QSG46" s="171"/>
      <c r="QSH46" s="171"/>
      <c r="QSI46" s="171"/>
      <c r="QSJ46" s="171"/>
      <c r="QSK46" s="171"/>
      <c r="QSL46" s="172"/>
      <c r="QSM46" s="162"/>
      <c r="QSN46" s="171"/>
      <c r="QSO46" s="171"/>
      <c r="QSP46" s="171"/>
      <c r="QSQ46" s="171"/>
      <c r="QSR46" s="171"/>
      <c r="QSS46" s="171"/>
      <c r="QST46" s="172"/>
      <c r="QSU46" s="162"/>
      <c r="QSV46" s="171"/>
      <c r="QSW46" s="171"/>
      <c r="QSX46" s="171"/>
      <c r="QSY46" s="171"/>
      <c r="QSZ46" s="171"/>
      <c r="QTA46" s="171"/>
      <c r="QTB46" s="172"/>
      <c r="QTC46" s="162"/>
      <c r="QTD46" s="171"/>
      <c r="QTE46" s="171"/>
      <c r="QTF46" s="171"/>
      <c r="QTG46" s="171"/>
      <c r="QTH46" s="171"/>
      <c r="QTI46" s="171"/>
      <c r="QTJ46" s="172"/>
      <c r="QTK46" s="162"/>
      <c r="QTL46" s="171"/>
      <c r="QTM46" s="171"/>
      <c r="QTN46" s="171"/>
      <c r="QTO46" s="171"/>
      <c r="QTP46" s="171"/>
      <c r="QTQ46" s="171"/>
      <c r="QTR46" s="172"/>
      <c r="QTS46" s="162"/>
      <c r="QTT46" s="171"/>
      <c r="QTU46" s="171"/>
      <c r="QTV46" s="171"/>
      <c r="QTW46" s="171"/>
      <c r="QTX46" s="171"/>
      <c r="QTY46" s="171"/>
      <c r="QTZ46" s="172"/>
      <c r="QUA46" s="162"/>
      <c r="QUB46" s="171"/>
      <c r="QUC46" s="171"/>
      <c r="QUD46" s="171"/>
      <c r="QUE46" s="171"/>
      <c r="QUF46" s="171"/>
      <c r="QUG46" s="171"/>
      <c r="QUH46" s="172"/>
      <c r="QUI46" s="162"/>
      <c r="QUJ46" s="171"/>
      <c r="QUK46" s="171"/>
      <c r="QUL46" s="171"/>
      <c r="QUM46" s="171"/>
      <c r="QUN46" s="171"/>
      <c r="QUO46" s="171"/>
      <c r="QUP46" s="172"/>
      <c r="QUQ46" s="162"/>
      <c r="QUR46" s="171"/>
      <c r="QUS46" s="171"/>
      <c r="QUT46" s="171"/>
      <c r="QUU46" s="171"/>
      <c r="QUV46" s="171"/>
      <c r="QUW46" s="171"/>
      <c r="QUX46" s="172"/>
      <c r="QUY46" s="162"/>
      <c r="QUZ46" s="171"/>
      <c r="QVA46" s="171"/>
      <c r="QVB46" s="171"/>
      <c r="QVC46" s="171"/>
      <c r="QVD46" s="171"/>
      <c r="QVE46" s="171"/>
      <c r="QVF46" s="172"/>
      <c r="QVG46" s="162"/>
      <c r="QVH46" s="171"/>
      <c r="QVI46" s="171"/>
      <c r="QVJ46" s="171"/>
      <c r="QVK46" s="171"/>
      <c r="QVL46" s="171"/>
      <c r="QVM46" s="171"/>
      <c r="QVN46" s="172"/>
      <c r="QVO46" s="162"/>
      <c r="QVP46" s="171"/>
      <c r="QVQ46" s="171"/>
      <c r="QVR46" s="171"/>
      <c r="QVS46" s="171"/>
      <c r="QVT46" s="171"/>
      <c r="QVU46" s="171"/>
      <c r="QVV46" s="172"/>
      <c r="QVW46" s="162"/>
      <c r="QVX46" s="171"/>
      <c r="QVY46" s="171"/>
      <c r="QVZ46" s="171"/>
      <c r="QWA46" s="171"/>
      <c r="QWB46" s="171"/>
      <c r="QWC46" s="171"/>
      <c r="QWD46" s="172"/>
      <c r="QWE46" s="162"/>
      <c r="QWF46" s="171"/>
      <c r="QWG46" s="171"/>
      <c r="QWH46" s="171"/>
      <c r="QWI46" s="171"/>
      <c r="QWJ46" s="171"/>
      <c r="QWK46" s="171"/>
      <c r="QWL46" s="172"/>
      <c r="QWM46" s="162"/>
      <c r="QWN46" s="171"/>
      <c r="QWO46" s="171"/>
      <c r="QWP46" s="171"/>
      <c r="QWQ46" s="171"/>
      <c r="QWR46" s="171"/>
      <c r="QWS46" s="171"/>
      <c r="QWT46" s="172"/>
      <c r="QWU46" s="162"/>
      <c r="QWV46" s="171"/>
      <c r="QWW46" s="171"/>
      <c r="QWX46" s="171"/>
      <c r="QWY46" s="171"/>
      <c r="QWZ46" s="171"/>
      <c r="QXA46" s="171"/>
      <c r="QXB46" s="172"/>
      <c r="QXC46" s="162"/>
      <c r="QXD46" s="171"/>
      <c r="QXE46" s="171"/>
      <c r="QXF46" s="171"/>
      <c r="QXG46" s="171"/>
      <c r="QXH46" s="171"/>
      <c r="QXI46" s="171"/>
      <c r="QXJ46" s="172"/>
      <c r="QXK46" s="162"/>
      <c r="QXL46" s="171"/>
      <c r="QXM46" s="171"/>
      <c r="QXN46" s="171"/>
      <c r="QXO46" s="171"/>
      <c r="QXP46" s="171"/>
      <c r="QXQ46" s="171"/>
      <c r="QXR46" s="172"/>
      <c r="QXS46" s="162"/>
      <c r="QXT46" s="171"/>
      <c r="QXU46" s="171"/>
      <c r="QXV46" s="171"/>
      <c r="QXW46" s="171"/>
      <c r="QXX46" s="171"/>
      <c r="QXY46" s="171"/>
      <c r="QXZ46" s="172"/>
      <c r="QYA46" s="162"/>
      <c r="QYB46" s="171"/>
      <c r="QYC46" s="171"/>
      <c r="QYD46" s="171"/>
      <c r="QYE46" s="171"/>
      <c r="QYF46" s="171"/>
      <c r="QYG46" s="171"/>
      <c r="QYH46" s="172"/>
      <c r="QYI46" s="162"/>
      <c r="QYJ46" s="171"/>
      <c r="QYK46" s="171"/>
      <c r="QYL46" s="171"/>
      <c r="QYM46" s="171"/>
      <c r="QYN46" s="171"/>
      <c r="QYO46" s="171"/>
      <c r="QYP46" s="172"/>
      <c r="QYQ46" s="162"/>
      <c r="QYR46" s="171"/>
      <c r="QYS46" s="171"/>
      <c r="QYT46" s="171"/>
      <c r="QYU46" s="171"/>
      <c r="QYV46" s="171"/>
      <c r="QYW46" s="171"/>
      <c r="QYX46" s="172"/>
      <c r="QYY46" s="162"/>
      <c r="QYZ46" s="171"/>
      <c r="QZA46" s="171"/>
      <c r="QZB46" s="171"/>
      <c r="QZC46" s="171"/>
      <c r="QZD46" s="171"/>
      <c r="QZE46" s="171"/>
      <c r="QZF46" s="172"/>
      <c r="QZG46" s="162"/>
      <c r="QZH46" s="171"/>
      <c r="QZI46" s="171"/>
      <c r="QZJ46" s="171"/>
      <c r="QZK46" s="171"/>
      <c r="QZL46" s="171"/>
      <c r="QZM46" s="171"/>
      <c r="QZN46" s="172"/>
      <c r="QZO46" s="162"/>
      <c r="QZP46" s="171"/>
      <c r="QZQ46" s="171"/>
      <c r="QZR46" s="171"/>
      <c r="QZS46" s="171"/>
      <c r="QZT46" s="171"/>
      <c r="QZU46" s="171"/>
      <c r="QZV46" s="172"/>
      <c r="QZW46" s="162"/>
      <c r="QZX46" s="171"/>
      <c r="QZY46" s="171"/>
      <c r="QZZ46" s="171"/>
      <c r="RAA46" s="171"/>
      <c r="RAB46" s="171"/>
      <c r="RAC46" s="171"/>
      <c r="RAD46" s="172"/>
      <c r="RAE46" s="162"/>
      <c r="RAF46" s="171"/>
      <c r="RAG46" s="171"/>
      <c r="RAH46" s="171"/>
      <c r="RAI46" s="171"/>
      <c r="RAJ46" s="171"/>
      <c r="RAK46" s="171"/>
      <c r="RAL46" s="172"/>
      <c r="RAM46" s="162"/>
      <c r="RAN46" s="171"/>
      <c r="RAO46" s="171"/>
      <c r="RAP46" s="171"/>
      <c r="RAQ46" s="171"/>
      <c r="RAR46" s="171"/>
      <c r="RAS46" s="171"/>
      <c r="RAT46" s="172"/>
      <c r="RAU46" s="162"/>
      <c r="RAV46" s="171"/>
      <c r="RAW46" s="171"/>
      <c r="RAX46" s="171"/>
      <c r="RAY46" s="171"/>
      <c r="RAZ46" s="171"/>
      <c r="RBA46" s="171"/>
      <c r="RBB46" s="172"/>
      <c r="RBC46" s="162"/>
      <c r="RBD46" s="171"/>
      <c r="RBE46" s="171"/>
      <c r="RBF46" s="171"/>
      <c r="RBG46" s="171"/>
      <c r="RBH46" s="171"/>
      <c r="RBI46" s="171"/>
      <c r="RBJ46" s="172"/>
      <c r="RBK46" s="162"/>
      <c r="RBL46" s="171"/>
      <c r="RBM46" s="171"/>
      <c r="RBN46" s="171"/>
      <c r="RBO46" s="171"/>
      <c r="RBP46" s="171"/>
      <c r="RBQ46" s="171"/>
      <c r="RBR46" s="172"/>
      <c r="RBS46" s="162"/>
      <c r="RBT46" s="171"/>
      <c r="RBU46" s="171"/>
      <c r="RBV46" s="171"/>
      <c r="RBW46" s="171"/>
      <c r="RBX46" s="171"/>
      <c r="RBY46" s="171"/>
      <c r="RBZ46" s="172"/>
      <c r="RCA46" s="162"/>
      <c r="RCB46" s="171"/>
      <c r="RCC46" s="171"/>
      <c r="RCD46" s="171"/>
      <c r="RCE46" s="171"/>
      <c r="RCF46" s="171"/>
      <c r="RCG46" s="171"/>
      <c r="RCH46" s="172"/>
      <c r="RCI46" s="162"/>
      <c r="RCJ46" s="171"/>
      <c r="RCK46" s="171"/>
      <c r="RCL46" s="171"/>
      <c r="RCM46" s="171"/>
      <c r="RCN46" s="171"/>
      <c r="RCO46" s="171"/>
      <c r="RCP46" s="172"/>
      <c r="RCQ46" s="162"/>
      <c r="RCR46" s="171"/>
      <c r="RCS46" s="171"/>
      <c r="RCT46" s="171"/>
      <c r="RCU46" s="171"/>
      <c r="RCV46" s="171"/>
      <c r="RCW46" s="171"/>
      <c r="RCX46" s="172"/>
      <c r="RCY46" s="162"/>
      <c r="RCZ46" s="171"/>
      <c r="RDA46" s="171"/>
      <c r="RDB46" s="171"/>
      <c r="RDC46" s="171"/>
      <c r="RDD46" s="171"/>
      <c r="RDE46" s="171"/>
      <c r="RDF46" s="172"/>
      <c r="RDG46" s="162"/>
      <c r="RDH46" s="171"/>
      <c r="RDI46" s="171"/>
      <c r="RDJ46" s="171"/>
      <c r="RDK46" s="171"/>
      <c r="RDL46" s="171"/>
      <c r="RDM46" s="171"/>
      <c r="RDN46" s="172"/>
      <c r="RDO46" s="162"/>
      <c r="RDP46" s="171"/>
      <c r="RDQ46" s="171"/>
      <c r="RDR46" s="171"/>
      <c r="RDS46" s="171"/>
      <c r="RDT46" s="171"/>
      <c r="RDU46" s="171"/>
      <c r="RDV46" s="172"/>
      <c r="RDW46" s="162"/>
      <c r="RDX46" s="171"/>
      <c r="RDY46" s="171"/>
      <c r="RDZ46" s="171"/>
      <c r="REA46" s="171"/>
      <c r="REB46" s="171"/>
      <c r="REC46" s="171"/>
      <c r="RED46" s="172"/>
      <c r="REE46" s="162"/>
      <c r="REF46" s="171"/>
      <c r="REG46" s="171"/>
      <c r="REH46" s="171"/>
      <c r="REI46" s="171"/>
      <c r="REJ46" s="171"/>
      <c r="REK46" s="171"/>
      <c r="REL46" s="172"/>
      <c r="REM46" s="162"/>
      <c r="REN46" s="171"/>
      <c r="REO46" s="171"/>
      <c r="REP46" s="171"/>
      <c r="REQ46" s="171"/>
      <c r="RER46" s="171"/>
      <c r="RES46" s="171"/>
      <c r="RET46" s="172"/>
      <c r="REU46" s="162"/>
      <c r="REV46" s="171"/>
      <c r="REW46" s="171"/>
      <c r="REX46" s="171"/>
      <c r="REY46" s="171"/>
      <c r="REZ46" s="171"/>
      <c r="RFA46" s="171"/>
      <c r="RFB46" s="172"/>
      <c r="RFC46" s="162"/>
      <c r="RFD46" s="171"/>
      <c r="RFE46" s="171"/>
      <c r="RFF46" s="171"/>
      <c r="RFG46" s="171"/>
      <c r="RFH46" s="171"/>
      <c r="RFI46" s="171"/>
      <c r="RFJ46" s="172"/>
      <c r="RFK46" s="162"/>
      <c r="RFL46" s="171"/>
      <c r="RFM46" s="171"/>
      <c r="RFN46" s="171"/>
      <c r="RFO46" s="171"/>
      <c r="RFP46" s="171"/>
      <c r="RFQ46" s="171"/>
      <c r="RFR46" s="172"/>
      <c r="RFS46" s="162"/>
      <c r="RFT46" s="171"/>
      <c r="RFU46" s="171"/>
      <c r="RFV46" s="171"/>
      <c r="RFW46" s="171"/>
      <c r="RFX46" s="171"/>
      <c r="RFY46" s="171"/>
      <c r="RFZ46" s="172"/>
      <c r="RGA46" s="162"/>
      <c r="RGB46" s="171"/>
      <c r="RGC46" s="171"/>
      <c r="RGD46" s="171"/>
      <c r="RGE46" s="171"/>
      <c r="RGF46" s="171"/>
      <c r="RGG46" s="171"/>
      <c r="RGH46" s="172"/>
      <c r="RGI46" s="162"/>
      <c r="RGJ46" s="171"/>
      <c r="RGK46" s="171"/>
      <c r="RGL46" s="171"/>
      <c r="RGM46" s="171"/>
      <c r="RGN46" s="171"/>
      <c r="RGO46" s="171"/>
      <c r="RGP46" s="172"/>
      <c r="RGQ46" s="162"/>
      <c r="RGR46" s="171"/>
      <c r="RGS46" s="171"/>
      <c r="RGT46" s="171"/>
      <c r="RGU46" s="171"/>
      <c r="RGV46" s="171"/>
      <c r="RGW46" s="171"/>
      <c r="RGX46" s="172"/>
      <c r="RGY46" s="162"/>
      <c r="RGZ46" s="171"/>
      <c r="RHA46" s="171"/>
      <c r="RHB46" s="171"/>
      <c r="RHC46" s="171"/>
      <c r="RHD46" s="171"/>
      <c r="RHE46" s="171"/>
      <c r="RHF46" s="172"/>
      <c r="RHG46" s="162"/>
      <c r="RHH46" s="171"/>
      <c r="RHI46" s="171"/>
      <c r="RHJ46" s="171"/>
      <c r="RHK46" s="171"/>
      <c r="RHL46" s="171"/>
      <c r="RHM46" s="171"/>
      <c r="RHN46" s="172"/>
      <c r="RHO46" s="162"/>
      <c r="RHP46" s="171"/>
      <c r="RHQ46" s="171"/>
      <c r="RHR46" s="171"/>
      <c r="RHS46" s="171"/>
      <c r="RHT46" s="171"/>
      <c r="RHU46" s="171"/>
      <c r="RHV46" s="172"/>
      <c r="RHW46" s="162"/>
      <c r="RHX46" s="171"/>
      <c r="RHY46" s="171"/>
      <c r="RHZ46" s="171"/>
      <c r="RIA46" s="171"/>
      <c r="RIB46" s="171"/>
      <c r="RIC46" s="171"/>
      <c r="RID46" s="172"/>
      <c r="RIE46" s="162"/>
      <c r="RIF46" s="171"/>
      <c r="RIG46" s="171"/>
      <c r="RIH46" s="171"/>
      <c r="RII46" s="171"/>
      <c r="RIJ46" s="171"/>
      <c r="RIK46" s="171"/>
      <c r="RIL46" s="172"/>
      <c r="RIM46" s="162"/>
      <c r="RIN46" s="171"/>
      <c r="RIO46" s="171"/>
      <c r="RIP46" s="171"/>
      <c r="RIQ46" s="171"/>
      <c r="RIR46" s="171"/>
      <c r="RIS46" s="171"/>
      <c r="RIT46" s="172"/>
      <c r="RIU46" s="162"/>
      <c r="RIV46" s="171"/>
      <c r="RIW46" s="171"/>
      <c r="RIX46" s="171"/>
      <c r="RIY46" s="171"/>
      <c r="RIZ46" s="171"/>
      <c r="RJA46" s="171"/>
      <c r="RJB46" s="172"/>
      <c r="RJC46" s="162"/>
      <c r="RJD46" s="171"/>
      <c r="RJE46" s="171"/>
      <c r="RJF46" s="171"/>
      <c r="RJG46" s="171"/>
      <c r="RJH46" s="171"/>
      <c r="RJI46" s="171"/>
      <c r="RJJ46" s="172"/>
      <c r="RJK46" s="162"/>
      <c r="RJL46" s="171"/>
      <c r="RJM46" s="171"/>
      <c r="RJN46" s="171"/>
      <c r="RJO46" s="171"/>
      <c r="RJP46" s="171"/>
      <c r="RJQ46" s="171"/>
      <c r="RJR46" s="172"/>
      <c r="RJS46" s="162"/>
      <c r="RJT46" s="171"/>
      <c r="RJU46" s="171"/>
      <c r="RJV46" s="171"/>
      <c r="RJW46" s="171"/>
      <c r="RJX46" s="171"/>
      <c r="RJY46" s="171"/>
      <c r="RJZ46" s="172"/>
      <c r="RKA46" s="162"/>
      <c r="RKB46" s="171"/>
      <c r="RKC46" s="171"/>
      <c r="RKD46" s="171"/>
      <c r="RKE46" s="171"/>
      <c r="RKF46" s="171"/>
      <c r="RKG46" s="171"/>
      <c r="RKH46" s="172"/>
      <c r="RKI46" s="162"/>
      <c r="RKJ46" s="171"/>
      <c r="RKK46" s="171"/>
      <c r="RKL46" s="171"/>
      <c r="RKM46" s="171"/>
      <c r="RKN46" s="171"/>
      <c r="RKO46" s="171"/>
      <c r="RKP46" s="172"/>
      <c r="RKQ46" s="162"/>
      <c r="RKR46" s="171"/>
      <c r="RKS46" s="171"/>
      <c r="RKT46" s="171"/>
      <c r="RKU46" s="171"/>
      <c r="RKV46" s="171"/>
      <c r="RKW46" s="171"/>
      <c r="RKX46" s="172"/>
      <c r="RKY46" s="162"/>
      <c r="RKZ46" s="171"/>
      <c r="RLA46" s="171"/>
      <c r="RLB46" s="171"/>
      <c r="RLC46" s="171"/>
      <c r="RLD46" s="171"/>
      <c r="RLE46" s="171"/>
      <c r="RLF46" s="172"/>
      <c r="RLG46" s="162"/>
      <c r="RLH46" s="171"/>
      <c r="RLI46" s="171"/>
      <c r="RLJ46" s="171"/>
      <c r="RLK46" s="171"/>
      <c r="RLL46" s="171"/>
      <c r="RLM46" s="171"/>
      <c r="RLN46" s="172"/>
      <c r="RLO46" s="162"/>
      <c r="RLP46" s="171"/>
      <c r="RLQ46" s="171"/>
      <c r="RLR46" s="171"/>
      <c r="RLS46" s="171"/>
      <c r="RLT46" s="171"/>
      <c r="RLU46" s="171"/>
      <c r="RLV46" s="172"/>
      <c r="RLW46" s="162"/>
      <c r="RLX46" s="171"/>
      <c r="RLY46" s="171"/>
      <c r="RLZ46" s="171"/>
      <c r="RMA46" s="171"/>
      <c r="RMB46" s="171"/>
      <c r="RMC46" s="171"/>
      <c r="RMD46" s="172"/>
      <c r="RME46" s="162"/>
      <c r="RMF46" s="171"/>
      <c r="RMG46" s="171"/>
      <c r="RMH46" s="171"/>
      <c r="RMI46" s="171"/>
      <c r="RMJ46" s="171"/>
      <c r="RMK46" s="171"/>
      <c r="RML46" s="172"/>
      <c r="RMM46" s="162"/>
      <c r="RMN46" s="171"/>
      <c r="RMO46" s="171"/>
      <c r="RMP46" s="171"/>
      <c r="RMQ46" s="171"/>
      <c r="RMR46" s="171"/>
      <c r="RMS46" s="171"/>
      <c r="RMT46" s="172"/>
      <c r="RMU46" s="162"/>
      <c r="RMV46" s="171"/>
      <c r="RMW46" s="171"/>
      <c r="RMX46" s="171"/>
      <c r="RMY46" s="171"/>
      <c r="RMZ46" s="171"/>
      <c r="RNA46" s="171"/>
      <c r="RNB46" s="172"/>
      <c r="RNC46" s="162"/>
      <c r="RND46" s="171"/>
      <c r="RNE46" s="171"/>
      <c r="RNF46" s="171"/>
      <c r="RNG46" s="171"/>
      <c r="RNH46" s="171"/>
      <c r="RNI46" s="171"/>
      <c r="RNJ46" s="172"/>
      <c r="RNK46" s="162"/>
      <c r="RNL46" s="171"/>
      <c r="RNM46" s="171"/>
      <c r="RNN46" s="171"/>
      <c r="RNO46" s="171"/>
      <c r="RNP46" s="171"/>
      <c r="RNQ46" s="171"/>
      <c r="RNR46" s="172"/>
      <c r="RNS46" s="162"/>
      <c r="RNT46" s="171"/>
      <c r="RNU46" s="171"/>
      <c r="RNV46" s="171"/>
      <c r="RNW46" s="171"/>
      <c r="RNX46" s="171"/>
      <c r="RNY46" s="171"/>
      <c r="RNZ46" s="172"/>
      <c r="ROA46" s="162"/>
      <c r="ROB46" s="171"/>
      <c r="ROC46" s="171"/>
      <c r="ROD46" s="171"/>
      <c r="ROE46" s="171"/>
      <c r="ROF46" s="171"/>
      <c r="ROG46" s="171"/>
      <c r="ROH46" s="172"/>
      <c r="ROI46" s="162"/>
      <c r="ROJ46" s="171"/>
      <c r="ROK46" s="171"/>
      <c r="ROL46" s="171"/>
      <c r="ROM46" s="171"/>
      <c r="RON46" s="171"/>
      <c r="ROO46" s="171"/>
      <c r="ROP46" s="172"/>
      <c r="ROQ46" s="162"/>
      <c r="ROR46" s="171"/>
      <c r="ROS46" s="171"/>
      <c r="ROT46" s="171"/>
      <c r="ROU46" s="171"/>
      <c r="ROV46" s="171"/>
      <c r="ROW46" s="171"/>
      <c r="ROX46" s="172"/>
      <c r="ROY46" s="162"/>
      <c r="ROZ46" s="171"/>
      <c r="RPA46" s="171"/>
      <c r="RPB46" s="171"/>
      <c r="RPC46" s="171"/>
      <c r="RPD46" s="171"/>
      <c r="RPE46" s="171"/>
      <c r="RPF46" s="172"/>
      <c r="RPG46" s="162"/>
      <c r="RPH46" s="171"/>
      <c r="RPI46" s="171"/>
      <c r="RPJ46" s="171"/>
      <c r="RPK46" s="171"/>
      <c r="RPL46" s="171"/>
      <c r="RPM46" s="171"/>
      <c r="RPN46" s="172"/>
      <c r="RPO46" s="162"/>
      <c r="RPP46" s="171"/>
      <c r="RPQ46" s="171"/>
      <c r="RPR46" s="171"/>
      <c r="RPS46" s="171"/>
      <c r="RPT46" s="171"/>
      <c r="RPU46" s="171"/>
      <c r="RPV46" s="172"/>
      <c r="RPW46" s="162"/>
      <c r="RPX46" s="171"/>
      <c r="RPY46" s="171"/>
      <c r="RPZ46" s="171"/>
      <c r="RQA46" s="171"/>
      <c r="RQB46" s="171"/>
      <c r="RQC46" s="171"/>
      <c r="RQD46" s="172"/>
      <c r="RQE46" s="162"/>
      <c r="RQF46" s="171"/>
      <c r="RQG46" s="171"/>
      <c r="RQH46" s="171"/>
      <c r="RQI46" s="171"/>
      <c r="RQJ46" s="171"/>
      <c r="RQK46" s="171"/>
      <c r="RQL46" s="172"/>
      <c r="RQM46" s="162"/>
      <c r="RQN46" s="171"/>
      <c r="RQO46" s="171"/>
      <c r="RQP46" s="171"/>
      <c r="RQQ46" s="171"/>
      <c r="RQR46" s="171"/>
      <c r="RQS46" s="171"/>
      <c r="RQT46" s="172"/>
      <c r="RQU46" s="162"/>
      <c r="RQV46" s="171"/>
      <c r="RQW46" s="171"/>
      <c r="RQX46" s="171"/>
      <c r="RQY46" s="171"/>
      <c r="RQZ46" s="171"/>
      <c r="RRA46" s="171"/>
      <c r="RRB46" s="172"/>
      <c r="RRC46" s="162"/>
      <c r="RRD46" s="171"/>
      <c r="RRE46" s="171"/>
      <c r="RRF46" s="171"/>
      <c r="RRG46" s="171"/>
      <c r="RRH46" s="171"/>
      <c r="RRI46" s="171"/>
      <c r="RRJ46" s="172"/>
      <c r="RRK46" s="162"/>
      <c r="RRL46" s="171"/>
      <c r="RRM46" s="171"/>
      <c r="RRN46" s="171"/>
      <c r="RRO46" s="171"/>
      <c r="RRP46" s="171"/>
      <c r="RRQ46" s="171"/>
      <c r="RRR46" s="172"/>
      <c r="RRS46" s="162"/>
      <c r="RRT46" s="171"/>
      <c r="RRU46" s="171"/>
      <c r="RRV46" s="171"/>
      <c r="RRW46" s="171"/>
      <c r="RRX46" s="171"/>
      <c r="RRY46" s="171"/>
      <c r="RRZ46" s="172"/>
      <c r="RSA46" s="162"/>
      <c r="RSB46" s="171"/>
      <c r="RSC46" s="171"/>
      <c r="RSD46" s="171"/>
      <c r="RSE46" s="171"/>
      <c r="RSF46" s="171"/>
      <c r="RSG46" s="171"/>
      <c r="RSH46" s="172"/>
      <c r="RSI46" s="162"/>
      <c r="RSJ46" s="171"/>
      <c r="RSK46" s="171"/>
      <c r="RSL46" s="171"/>
      <c r="RSM46" s="171"/>
      <c r="RSN46" s="171"/>
      <c r="RSO46" s="171"/>
      <c r="RSP46" s="172"/>
      <c r="RSQ46" s="162"/>
      <c r="RSR46" s="171"/>
      <c r="RSS46" s="171"/>
      <c r="RST46" s="171"/>
      <c r="RSU46" s="171"/>
      <c r="RSV46" s="171"/>
      <c r="RSW46" s="171"/>
      <c r="RSX46" s="172"/>
      <c r="RSY46" s="162"/>
      <c r="RSZ46" s="171"/>
      <c r="RTA46" s="171"/>
      <c r="RTB46" s="171"/>
      <c r="RTC46" s="171"/>
      <c r="RTD46" s="171"/>
      <c r="RTE46" s="171"/>
      <c r="RTF46" s="172"/>
      <c r="RTG46" s="162"/>
      <c r="RTH46" s="171"/>
      <c r="RTI46" s="171"/>
      <c r="RTJ46" s="171"/>
      <c r="RTK46" s="171"/>
      <c r="RTL46" s="171"/>
      <c r="RTM46" s="171"/>
      <c r="RTN46" s="172"/>
      <c r="RTO46" s="162"/>
      <c r="RTP46" s="171"/>
      <c r="RTQ46" s="171"/>
      <c r="RTR46" s="171"/>
      <c r="RTS46" s="171"/>
      <c r="RTT46" s="171"/>
      <c r="RTU46" s="171"/>
      <c r="RTV46" s="172"/>
      <c r="RTW46" s="162"/>
      <c r="RTX46" s="171"/>
      <c r="RTY46" s="171"/>
      <c r="RTZ46" s="171"/>
      <c r="RUA46" s="171"/>
      <c r="RUB46" s="171"/>
      <c r="RUC46" s="171"/>
      <c r="RUD46" s="172"/>
      <c r="RUE46" s="162"/>
      <c r="RUF46" s="171"/>
      <c r="RUG46" s="171"/>
      <c r="RUH46" s="171"/>
      <c r="RUI46" s="171"/>
      <c r="RUJ46" s="171"/>
      <c r="RUK46" s="171"/>
      <c r="RUL46" s="172"/>
      <c r="RUM46" s="162"/>
      <c r="RUN46" s="171"/>
      <c r="RUO46" s="171"/>
      <c r="RUP46" s="171"/>
      <c r="RUQ46" s="171"/>
      <c r="RUR46" s="171"/>
      <c r="RUS46" s="171"/>
      <c r="RUT46" s="172"/>
      <c r="RUU46" s="162"/>
      <c r="RUV46" s="171"/>
      <c r="RUW46" s="171"/>
      <c r="RUX46" s="171"/>
      <c r="RUY46" s="171"/>
      <c r="RUZ46" s="171"/>
      <c r="RVA46" s="171"/>
      <c r="RVB46" s="172"/>
      <c r="RVC46" s="162"/>
      <c r="RVD46" s="171"/>
      <c r="RVE46" s="171"/>
      <c r="RVF46" s="171"/>
      <c r="RVG46" s="171"/>
      <c r="RVH46" s="171"/>
      <c r="RVI46" s="171"/>
      <c r="RVJ46" s="172"/>
      <c r="RVK46" s="162"/>
      <c r="RVL46" s="171"/>
      <c r="RVM46" s="171"/>
      <c r="RVN46" s="171"/>
      <c r="RVO46" s="171"/>
      <c r="RVP46" s="171"/>
      <c r="RVQ46" s="171"/>
      <c r="RVR46" s="172"/>
      <c r="RVS46" s="162"/>
      <c r="RVT46" s="171"/>
      <c r="RVU46" s="171"/>
      <c r="RVV46" s="171"/>
      <c r="RVW46" s="171"/>
      <c r="RVX46" s="171"/>
      <c r="RVY46" s="171"/>
      <c r="RVZ46" s="172"/>
      <c r="RWA46" s="162"/>
      <c r="RWB46" s="171"/>
      <c r="RWC46" s="171"/>
      <c r="RWD46" s="171"/>
      <c r="RWE46" s="171"/>
      <c r="RWF46" s="171"/>
      <c r="RWG46" s="171"/>
      <c r="RWH46" s="172"/>
      <c r="RWI46" s="162"/>
      <c r="RWJ46" s="171"/>
      <c r="RWK46" s="171"/>
      <c r="RWL46" s="171"/>
      <c r="RWM46" s="171"/>
      <c r="RWN46" s="171"/>
      <c r="RWO46" s="171"/>
      <c r="RWP46" s="172"/>
      <c r="RWQ46" s="162"/>
      <c r="RWR46" s="171"/>
      <c r="RWS46" s="171"/>
      <c r="RWT46" s="171"/>
      <c r="RWU46" s="171"/>
      <c r="RWV46" s="171"/>
      <c r="RWW46" s="171"/>
      <c r="RWX46" s="172"/>
      <c r="RWY46" s="162"/>
      <c r="RWZ46" s="171"/>
      <c r="RXA46" s="171"/>
      <c r="RXB46" s="171"/>
      <c r="RXC46" s="171"/>
      <c r="RXD46" s="171"/>
      <c r="RXE46" s="171"/>
      <c r="RXF46" s="172"/>
      <c r="RXG46" s="162"/>
      <c r="RXH46" s="171"/>
      <c r="RXI46" s="171"/>
      <c r="RXJ46" s="171"/>
      <c r="RXK46" s="171"/>
      <c r="RXL46" s="171"/>
      <c r="RXM46" s="171"/>
      <c r="RXN46" s="172"/>
      <c r="RXO46" s="162"/>
      <c r="RXP46" s="171"/>
      <c r="RXQ46" s="171"/>
      <c r="RXR46" s="171"/>
      <c r="RXS46" s="171"/>
      <c r="RXT46" s="171"/>
      <c r="RXU46" s="171"/>
      <c r="RXV46" s="172"/>
      <c r="RXW46" s="162"/>
      <c r="RXX46" s="171"/>
      <c r="RXY46" s="171"/>
      <c r="RXZ46" s="171"/>
      <c r="RYA46" s="171"/>
      <c r="RYB46" s="171"/>
      <c r="RYC46" s="171"/>
      <c r="RYD46" s="172"/>
      <c r="RYE46" s="162"/>
      <c r="RYF46" s="171"/>
      <c r="RYG46" s="171"/>
      <c r="RYH46" s="171"/>
      <c r="RYI46" s="171"/>
      <c r="RYJ46" s="171"/>
      <c r="RYK46" s="171"/>
      <c r="RYL46" s="172"/>
      <c r="RYM46" s="162"/>
      <c r="RYN46" s="171"/>
      <c r="RYO46" s="171"/>
      <c r="RYP46" s="171"/>
      <c r="RYQ46" s="171"/>
      <c r="RYR46" s="171"/>
      <c r="RYS46" s="171"/>
      <c r="RYT46" s="172"/>
      <c r="RYU46" s="162"/>
      <c r="RYV46" s="171"/>
      <c r="RYW46" s="171"/>
      <c r="RYX46" s="171"/>
      <c r="RYY46" s="171"/>
      <c r="RYZ46" s="171"/>
      <c r="RZA46" s="171"/>
      <c r="RZB46" s="172"/>
      <c r="RZC46" s="162"/>
      <c r="RZD46" s="171"/>
      <c r="RZE46" s="171"/>
      <c r="RZF46" s="171"/>
      <c r="RZG46" s="171"/>
      <c r="RZH46" s="171"/>
      <c r="RZI46" s="171"/>
      <c r="RZJ46" s="172"/>
      <c r="RZK46" s="162"/>
      <c r="RZL46" s="171"/>
      <c r="RZM46" s="171"/>
      <c r="RZN46" s="171"/>
      <c r="RZO46" s="171"/>
      <c r="RZP46" s="171"/>
      <c r="RZQ46" s="171"/>
      <c r="RZR46" s="172"/>
      <c r="RZS46" s="162"/>
      <c r="RZT46" s="171"/>
      <c r="RZU46" s="171"/>
      <c r="RZV46" s="171"/>
      <c r="RZW46" s="171"/>
      <c r="RZX46" s="171"/>
      <c r="RZY46" s="171"/>
      <c r="RZZ46" s="172"/>
      <c r="SAA46" s="162"/>
      <c r="SAB46" s="171"/>
      <c r="SAC46" s="171"/>
      <c r="SAD46" s="171"/>
      <c r="SAE46" s="171"/>
      <c r="SAF46" s="171"/>
      <c r="SAG46" s="171"/>
      <c r="SAH46" s="172"/>
      <c r="SAI46" s="162"/>
      <c r="SAJ46" s="171"/>
      <c r="SAK46" s="171"/>
      <c r="SAL46" s="171"/>
      <c r="SAM46" s="171"/>
      <c r="SAN46" s="171"/>
      <c r="SAO46" s="171"/>
      <c r="SAP46" s="172"/>
      <c r="SAQ46" s="162"/>
      <c r="SAR46" s="171"/>
      <c r="SAS46" s="171"/>
      <c r="SAT46" s="171"/>
      <c r="SAU46" s="171"/>
      <c r="SAV46" s="171"/>
      <c r="SAW46" s="171"/>
      <c r="SAX46" s="172"/>
      <c r="SAY46" s="162"/>
      <c r="SAZ46" s="171"/>
      <c r="SBA46" s="171"/>
      <c r="SBB46" s="171"/>
      <c r="SBC46" s="171"/>
      <c r="SBD46" s="171"/>
      <c r="SBE46" s="171"/>
      <c r="SBF46" s="172"/>
      <c r="SBG46" s="162"/>
      <c r="SBH46" s="171"/>
      <c r="SBI46" s="171"/>
      <c r="SBJ46" s="171"/>
      <c r="SBK46" s="171"/>
      <c r="SBL46" s="171"/>
      <c r="SBM46" s="171"/>
      <c r="SBN46" s="172"/>
      <c r="SBO46" s="162"/>
      <c r="SBP46" s="171"/>
      <c r="SBQ46" s="171"/>
      <c r="SBR46" s="171"/>
      <c r="SBS46" s="171"/>
      <c r="SBT46" s="171"/>
      <c r="SBU46" s="171"/>
      <c r="SBV46" s="172"/>
      <c r="SBW46" s="162"/>
      <c r="SBX46" s="171"/>
      <c r="SBY46" s="171"/>
      <c r="SBZ46" s="171"/>
      <c r="SCA46" s="171"/>
      <c r="SCB46" s="171"/>
      <c r="SCC46" s="171"/>
      <c r="SCD46" s="172"/>
      <c r="SCE46" s="162"/>
      <c r="SCF46" s="171"/>
      <c r="SCG46" s="171"/>
      <c r="SCH46" s="171"/>
      <c r="SCI46" s="171"/>
      <c r="SCJ46" s="171"/>
      <c r="SCK46" s="171"/>
      <c r="SCL46" s="172"/>
      <c r="SCM46" s="162"/>
      <c r="SCN46" s="171"/>
      <c r="SCO46" s="171"/>
      <c r="SCP46" s="171"/>
      <c r="SCQ46" s="171"/>
      <c r="SCR46" s="171"/>
      <c r="SCS46" s="171"/>
      <c r="SCT46" s="172"/>
      <c r="SCU46" s="162"/>
      <c r="SCV46" s="171"/>
      <c r="SCW46" s="171"/>
      <c r="SCX46" s="171"/>
      <c r="SCY46" s="171"/>
      <c r="SCZ46" s="171"/>
      <c r="SDA46" s="171"/>
      <c r="SDB46" s="172"/>
      <c r="SDC46" s="162"/>
      <c r="SDD46" s="171"/>
      <c r="SDE46" s="171"/>
      <c r="SDF46" s="171"/>
      <c r="SDG46" s="171"/>
      <c r="SDH46" s="171"/>
      <c r="SDI46" s="171"/>
      <c r="SDJ46" s="172"/>
      <c r="SDK46" s="162"/>
      <c r="SDL46" s="171"/>
      <c r="SDM46" s="171"/>
      <c r="SDN46" s="171"/>
      <c r="SDO46" s="171"/>
      <c r="SDP46" s="171"/>
      <c r="SDQ46" s="171"/>
      <c r="SDR46" s="172"/>
      <c r="SDS46" s="162"/>
      <c r="SDT46" s="171"/>
      <c r="SDU46" s="171"/>
      <c r="SDV46" s="171"/>
      <c r="SDW46" s="171"/>
      <c r="SDX46" s="171"/>
      <c r="SDY46" s="171"/>
      <c r="SDZ46" s="172"/>
      <c r="SEA46" s="162"/>
      <c r="SEB46" s="171"/>
      <c r="SEC46" s="171"/>
      <c r="SED46" s="171"/>
      <c r="SEE46" s="171"/>
      <c r="SEF46" s="171"/>
      <c r="SEG46" s="171"/>
      <c r="SEH46" s="172"/>
      <c r="SEI46" s="162"/>
      <c r="SEJ46" s="171"/>
      <c r="SEK46" s="171"/>
      <c r="SEL46" s="171"/>
      <c r="SEM46" s="171"/>
      <c r="SEN46" s="171"/>
      <c r="SEO46" s="171"/>
      <c r="SEP46" s="172"/>
      <c r="SEQ46" s="162"/>
      <c r="SER46" s="171"/>
      <c r="SES46" s="171"/>
      <c r="SET46" s="171"/>
      <c r="SEU46" s="171"/>
      <c r="SEV46" s="171"/>
      <c r="SEW46" s="171"/>
      <c r="SEX46" s="172"/>
      <c r="SEY46" s="162"/>
      <c r="SEZ46" s="171"/>
      <c r="SFA46" s="171"/>
      <c r="SFB46" s="171"/>
      <c r="SFC46" s="171"/>
      <c r="SFD46" s="171"/>
      <c r="SFE46" s="171"/>
      <c r="SFF46" s="172"/>
      <c r="SFG46" s="162"/>
      <c r="SFH46" s="171"/>
      <c r="SFI46" s="171"/>
      <c r="SFJ46" s="171"/>
      <c r="SFK46" s="171"/>
      <c r="SFL46" s="171"/>
      <c r="SFM46" s="171"/>
      <c r="SFN46" s="172"/>
      <c r="SFO46" s="162"/>
      <c r="SFP46" s="171"/>
      <c r="SFQ46" s="171"/>
      <c r="SFR46" s="171"/>
      <c r="SFS46" s="171"/>
      <c r="SFT46" s="171"/>
      <c r="SFU46" s="171"/>
      <c r="SFV46" s="172"/>
      <c r="SFW46" s="162"/>
      <c r="SFX46" s="171"/>
      <c r="SFY46" s="171"/>
      <c r="SFZ46" s="171"/>
      <c r="SGA46" s="171"/>
      <c r="SGB46" s="171"/>
      <c r="SGC46" s="171"/>
      <c r="SGD46" s="172"/>
      <c r="SGE46" s="162"/>
      <c r="SGF46" s="171"/>
      <c r="SGG46" s="171"/>
      <c r="SGH46" s="171"/>
      <c r="SGI46" s="171"/>
      <c r="SGJ46" s="171"/>
      <c r="SGK46" s="171"/>
      <c r="SGL46" s="172"/>
      <c r="SGM46" s="162"/>
      <c r="SGN46" s="171"/>
      <c r="SGO46" s="171"/>
      <c r="SGP46" s="171"/>
      <c r="SGQ46" s="171"/>
      <c r="SGR46" s="171"/>
      <c r="SGS46" s="171"/>
      <c r="SGT46" s="172"/>
      <c r="SGU46" s="162"/>
      <c r="SGV46" s="171"/>
      <c r="SGW46" s="171"/>
      <c r="SGX46" s="171"/>
      <c r="SGY46" s="171"/>
      <c r="SGZ46" s="171"/>
      <c r="SHA46" s="171"/>
      <c r="SHB46" s="172"/>
      <c r="SHC46" s="162"/>
      <c r="SHD46" s="171"/>
      <c r="SHE46" s="171"/>
      <c r="SHF46" s="171"/>
      <c r="SHG46" s="171"/>
      <c r="SHH46" s="171"/>
      <c r="SHI46" s="171"/>
      <c r="SHJ46" s="172"/>
      <c r="SHK46" s="162"/>
      <c r="SHL46" s="171"/>
      <c r="SHM46" s="171"/>
      <c r="SHN46" s="171"/>
      <c r="SHO46" s="171"/>
      <c r="SHP46" s="171"/>
      <c r="SHQ46" s="171"/>
      <c r="SHR46" s="172"/>
      <c r="SHS46" s="162"/>
      <c r="SHT46" s="171"/>
      <c r="SHU46" s="171"/>
      <c r="SHV46" s="171"/>
      <c r="SHW46" s="171"/>
      <c r="SHX46" s="171"/>
      <c r="SHY46" s="171"/>
      <c r="SHZ46" s="172"/>
      <c r="SIA46" s="162"/>
      <c r="SIB46" s="171"/>
      <c r="SIC46" s="171"/>
      <c r="SID46" s="171"/>
      <c r="SIE46" s="171"/>
      <c r="SIF46" s="171"/>
      <c r="SIG46" s="171"/>
      <c r="SIH46" s="172"/>
      <c r="SII46" s="162"/>
      <c r="SIJ46" s="171"/>
      <c r="SIK46" s="171"/>
      <c r="SIL46" s="171"/>
      <c r="SIM46" s="171"/>
      <c r="SIN46" s="171"/>
      <c r="SIO46" s="171"/>
      <c r="SIP46" s="172"/>
      <c r="SIQ46" s="162"/>
      <c r="SIR46" s="171"/>
      <c r="SIS46" s="171"/>
      <c r="SIT46" s="171"/>
      <c r="SIU46" s="171"/>
      <c r="SIV46" s="171"/>
      <c r="SIW46" s="171"/>
      <c r="SIX46" s="172"/>
      <c r="SIY46" s="162"/>
      <c r="SIZ46" s="171"/>
      <c r="SJA46" s="171"/>
      <c r="SJB46" s="171"/>
      <c r="SJC46" s="171"/>
      <c r="SJD46" s="171"/>
      <c r="SJE46" s="171"/>
      <c r="SJF46" s="172"/>
      <c r="SJG46" s="162"/>
      <c r="SJH46" s="171"/>
      <c r="SJI46" s="171"/>
      <c r="SJJ46" s="171"/>
      <c r="SJK46" s="171"/>
      <c r="SJL46" s="171"/>
      <c r="SJM46" s="171"/>
      <c r="SJN46" s="172"/>
      <c r="SJO46" s="162"/>
      <c r="SJP46" s="171"/>
      <c r="SJQ46" s="171"/>
      <c r="SJR46" s="171"/>
      <c r="SJS46" s="171"/>
      <c r="SJT46" s="171"/>
      <c r="SJU46" s="171"/>
      <c r="SJV46" s="172"/>
      <c r="SJW46" s="162"/>
      <c r="SJX46" s="171"/>
      <c r="SJY46" s="171"/>
      <c r="SJZ46" s="171"/>
      <c r="SKA46" s="171"/>
      <c r="SKB46" s="171"/>
      <c r="SKC46" s="171"/>
      <c r="SKD46" s="172"/>
      <c r="SKE46" s="162"/>
      <c r="SKF46" s="171"/>
      <c r="SKG46" s="171"/>
      <c r="SKH46" s="171"/>
      <c r="SKI46" s="171"/>
      <c r="SKJ46" s="171"/>
      <c r="SKK46" s="171"/>
      <c r="SKL46" s="172"/>
      <c r="SKM46" s="162"/>
      <c r="SKN46" s="171"/>
      <c r="SKO46" s="171"/>
      <c r="SKP46" s="171"/>
      <c r="SKQ46" s="171"/>
      <c r="SKR46" s="171"/>
      <c r="SKS46" s="171"/>
      <c r="SKT46" s="172"/>
      <c r="SKU46" s="162"/>
      <c r="SKV46" s="171"/>
      <c r="SKW46" s="171"/>
      <c r="SKX46" s="171"/>
      <c r="SKY46" s="171"/>
      <c r="SKZ46" s="171"/>
      <c r="SLA46" s="171"/>
      <c r="SLB46" s="172"/>
      <c r="SLC46" s="162"/>
      <c r="SLD46" s="171"/>
      <c r="SLE46" s="171"/>
      <c r="SLF46" s="171"/>
      <c r="SLG46" s="171"/>
      <c r="SLH46" s="171"/>
      <c r="SLI46" s="171"/>
      <c r="SLJ46" s="172"/>
      <c r="SLK46" s="162"/>
      <c r="SLL46" s="171"/>
      <c r="SLM46" s="171"/>
      <c r="SLN46" s="171"/>
      <c r="SLO46" s="171"/>
      <c r="SLP46" s="171"/>
      <c r="SLQ46" s="171"/>
      <c r="SLR46" s="172"/>
      <c r="SLS46" s="162"/>
      <c r="SLT46" s="171"/>
      <c r="SLU46" s="171"/>
      <c r="SLV46" s="171"/>
      <c r="SLW46" s="171"/>
      <c r="SLX46" s="171"/>
      <c r="SLY46" s="171"/>
      <c r="SLZ46" s="172"/>
      <c r="SMA46" s="162"/>
      <c r="SMB46" s="171"/>
      <c r="SMC46" s="171"/>
      <c r="SMD46" s="171"/>
      <c r="SME46" s="171"/>
      <c r="SMF46" s="171"/>
      <c r="SMG46" s="171"/>
      <c r="SMH46" s="172"/>
      <c r="SMI46" s="162"/>
      <c r="SMJ46" s="171"/>
      <c r="SMK46" s="171"/>
      <c r="SML46" s="171"/>
      <c r="SMM46" s="171"/>
      <c r="SMN46" s="171"/>
      <c r="SMO46" s="171"/>
      <c r="SMP46" s="172"/>
      <c r="SMQ46" s="162"/>
      <c r="SMR46" s="171"/>
      <c r="SMS46" s="171"/>
      <c r="SMT46" s="171"/>
      <c r="SMU46" s="171"/>
      <c r="SMV46" s="171"/>
      <c r="SMW46" s="171"/>
      <c r="SMX46" s="172"/>
      <c r="SMY46" s="162"/>
      <c r="SMZ46" s="171"/>
      <c r="SNA46" s="171"/>
      <c r="SNB46" s="171"/>
      <c r="SNC46" s="171"/>
      <c r="SND46" s="171"/>
      <c r="SNE46" s="171"/>
      <c r="SNF46" s="172"/>
      <c r="SNG46" s="162"/>
      <c r="SNH46" s="171"/>
      <c r="SNI46" s="171"/>
      <c r="SNJ46" s="171"/>
      <c r="SNK46" s="171"/>
      <c r="SNL46" s="171"/>
      <c r="SNM46" s="171"/>
      <c r="SNN46" s="172"/>
      <c r="SNO46" s="162"/>
      <c r="SNP46" s="171"/>
      <c r="SNQ46" s="171"/>
      <c r="SNR46" s="171"/>
      <c r="SNS46" s="171"/>
      <c r="SNT46" s="171"/>
      <c r="SNU46" s="171"/>
      <c r="SNV46" s="172"/>
      <c r="SNW46" s="162"/>
      <c r="SNX46" s="171"/>
      <c r="SNY46" s="171"/>
      <c r="SNZ46" s="171"/>
      <c r="SOA46" s="171"/>
      <c r="SOB46" s="171"/>
      <c r="SOC46" s="171"/>
      <c r="SOD46" s="172"/>
      <c r="SOE46" s="162"/>
      <c r="SOF46" s="171"/>
      <c r="SOG46" s="171"/>
      <c r="SOH46" s="171"/>
      <c r="SOI46" s="171"/>
      <c r="SOJ46" s="171"/>
      <c r="SOK46" s="171"/>
      <c r="SOL46" s="172"/>
      <c r="SOM46" s="162"/>
      <c r="SON46" s="171"/>
      <c r="SOO46" s="171"/>
      <c r="SOP46" s="171"/>
      <c r="SOQ46" s="171"/>
      <c r="SOR46" s="171"/>
      <c r="SOS46" s="171"/>
      <c r="SOT46" s="172"/>
      <c r="SOU46" s="162"/>
      <c r="SOV46" s="171"/>
      <c r="SOW46" s="171"/>
      <c r="SOX46" s="171"/>
      <c r="SOY46" s="171"/>
      <c r="SOZ46" s="171"/>
      <c r="SPA46" s="171"/>
      <c r="SPB46" s="172"/>
      <c r="SPC46" s="162"/>
      <c r="SPD46" s="171"/>
      <c r="SPE46" s="171"/>
      <c r="SPF46" s="171"/>
      <c r="SPG46" s="171"/>
      <c r="SPH46" s="171"/>
      <c r="SPI46" s="171"/>
      <c r="SPJ46" s="172"/>
      <c r="SPK46" s="162"/>
      <c r="SPL46" s="171"/>
      <c r="SPM46" s="171"/>
      <c r="SPN46" s="171"/>
      <c r="SPO46" s="171"/>
      <c r="SPP46" s="171"/>
      <c r="SPQ46" s="171"/>
      <c r="SPR46" s="172"/>
      <c r="SPS46" s="162"/>
      <c r="SPT46" s="171"/>
      <c r="SPU46" s="171"/>
      <c r="SPV46" s="171"/>
      <c r="SPW46" s="171"/>
      <c r="SPX46" s="171"/>
      <c r="SPY46" s="171"/>
      <c r="SPZ46" s="172"/>
      <c r="SQA46" s="162"/>
      <c r="SQB46" s="171"/>
      <c r="SQC46" s="171"/>
      <c r="SQD46" s="171"/>
      <c r="SQE46" s="171"/>
      <c r="SQF46" s="171"/>
      <c r="SQG46" s="171"/>
      <c r="SQH46" s="172"/>
      <c r="SQI46" s="162"/>
      <c r="SQJ46" s="171"/>
      <c r="SQK46" s="171"/>
      <c r="SQL46" s="171"/>
      <c r="SQM46" s="171"/>
      <c r="SQN46" s="171"/>
      <c r="SQO46" s="171"/>
      <c r="SQP46" s="172"/>
      <c r="SQQ46" s="162"/>
      <c r="SQR46" s="171"/>
      <c r="SQS46" s="171"/>
      <c r="SQT46" s="171"/>
      <c r="SQU46" s="171"/>
      <c r="SQV46" s="171"/>
      <c r="SQW46" s="171"/>
      <c r="SQX46" s="172"/>
      <c r="SQY46" s="162"/>
      <c r="SQZ46" s="171"/>
      <c r="SRA46" s="171"/>
      <c r="SRB46" s="171"/>
      <c r="SRC46" s="171"/>
      <c r="SRD46" s="171"/>
      <c r="SRE46" s="171"/>
      <c r="SRF46" s="172"/>
      <c r="SRG46" s="162"/>
      <c r="SRH46" s="171"/>
      <c r="SRI46" s="171"/>
      <c r="SRJ46" s="171"/>
      <c r="SRK46" s="171"/>
      <c r="SRL46" s="171"/>
      <c r="SRM46" s="171"/>
      <c r="SRN46" s="172"/>
      <c r="SRO46" s="162"/>
      <c r="SRP46" s="171"/>
      <c r="SRQ46" s="171"/>
      <c r="SRR46" s="171"/>
      <c r="SRS46" s="171"/>
      <c r="SRT46" s="171"/>
      <c r="SRU46" s="171"/>
      <c r="SRV46" s="172"/>
      <c r="SRW46" s="162"/>
      <c r="SRX46" s="171"/>
      <c r="SRY46" s="171"/>
      <c r="SRZ46" s="171"/>
      <c r="SSA46" s="171"/>
      <c r="SSB46" s="171"/>
      <c r="SSC46" s="171"/>
      <c r="SSD46" s="172"/>
      <c r="SSE46" s="162"/>
      <c r="SSF46" s="171"/>
      <c r="SSG46" s="171"/>
      <c r="SSH46" s="171"/>
      <c r="SSI46" s="171"/>
      <c r="SSJ46" s="171"/>
      <c r="SSK46" s="171"/>
      <c r="SSL46" s="172"/>
      <c r="SSM46" s="162"/>
      <c r="SSN46" s="171"/>
      <c r="SSO46" s="171"/>
      <c r="SSP46" s="171"/>
      <c r="SSQ46" s="171"/>
      <c r="SSR46" s="171"/>
      <c r="SSS46" s="171"/>
      <c r="SST46" s="172"/>
      <c r="SSU46" s="162"/>
      <c r="SSV46" s="171"/>
      <c r="SSW46" s="171"/>
      <c r="SSX46" s="171"/>
      <c r="SSY46" s="171"/>
      <c r="SSZ46" s="171"/>
      <c r="STA46" s="171"/>
      <c r="STB46" s="172"/>
      <c r="STC46" s="162"/>
      <c r="STD46" s="171"/>
      <c r="STE46" s="171"/>
      <c r="STF46" s="171"/>
      <c r="STG46" s="171"/>
      <c r="STH46" s="171"/>
      <c r="STI46" s="171"/>
      <c r="STJ46" s="172"/>
      <c r="STK46" s="162"/>
      <c r="STL46" s="171"/>
      <c r="STM46" s="171"/>
      <c r="STN46" s="171"/>
      <c r="STO46" s="171"/>
      <c r="STP46" s="171"/>
      <c r="STQ46" s="171"/>
      <c r="STR46" s="172"/>
      <c r="STS46" s="162"/>
      <c r="STT46" s="171"/>
      <c r="STU46" s="171"/>
      <c r="STV46" s="171"/>
      <c r="STW46" s="171"/>
      <c r="STX46" s="171"/>
      <c r="STY46" s="171"/>
      <c r="STZ46" s="172"/>
      <c r="SUA46" s="162"/>
      <c r="SUB46" s="171"/>
      <c r="SUC46" s="171"/>
      <c r="SUD46" s="171"/>
      <c r="SUE46" s="171"/>
      <c r="SUF46" s="171"/>
      <c r="SUG46" s="171"/>
      <c r="SUH46" s="172"/>
      <c r="SUI46" s="162"/>
      <c r="SUJ46" s="171"/>
      <c r="SUK46" s="171"/>
      <c r="SUL46" s="171"/>
      <c r="SUM46" s="171"/>
      <c r="SUN46" s="171"/>
      <c r="SUO46" s="171"/>
      <c r="SUP46" s="172"/>
      <c r="SUQ46" s="162"/>
      <c r="SUR46" s="171"/>
      <c r="SUS46" s="171"/>
      <c r="SUT46" s="171"/>
      <c r="SUU46" s="171"/>
      <c r="SUV46" s="171"/>
      <c r="SUW46" s="171"/>
      <c r="SUX46" s="172"/>
      <c r="SUY46" s="162"/>
      <c r="SUZ46" s="171"/>
      <c r="SVA46" s="171"/>
      <c r="SVB46" s="171"/>
      <c r="SVC46" s="171"/>
      <c r="SVD46" s="171"/>
      <c r="SVE46" s="171"/>
      <c r="SVF46" s="172"/>
      <c r="SVG46" s="162"/>
      <c r="SVH46" s="171"/>
      <c r="SVI46" s="171"/>
      <c r="SVJ46" s="171"/>
      <c r="SVK46" s="171"/>
      <c r="SVL46" s="171"/>
      <c r="SVM46" s="171"/>
      <c r="SVN46" s="172"/>
      <c r="SVO46" s="162"/>
      <c r="SVP46" s="171"/>
      <c r="SVQ46" s="171"/>
      <c r="SVR46" s="171"/>
      <c r="SVS46" s="171"/>
      <c r="SVT46" s="171"/>
      <c r="SVU46" s="171"/>
      <c r="SVV46" s="172"/>
      <c r="SVW46" s="162"/>
      <c r="SVX46" s="171"/>
      <c r="SVY46" s="171"/>
      <c r="SVZ46" s="171"/>
      <c r="SWA46" s="171"/>
      <c r="SWB46" s="171"/>
      <c r="SWC46" s="171"/>
      <c r="SWD46" s="172"/>
      <c r="SWE46" s="162"/>
      <c r="SWF46" s="171"/>
      <c r="SWG46" s="171"/>
      <c r="SWH46" s="171"/>
      <c r="SWI46" s="171"/>
      <c r="SWJ46" s="171"/>
      <c r="SWK46" s="171"/>
      <c r="SWL46" s="172"/>
      <c r="SWM46" s="162"/>
      <c r="SWN46" s="171"/>
      <c r="SWO46" s="171"/>
      <c r="SWP46" s="171"/>
      <c r="SWQ46" s="171"/>
      <c r="SWR46" s="171"/>
      <c r="SWS46" s="171"/>
      <c r="SWT46" s="172"/>
      <c r="SWU46" s="162"/>
      <c r="SWV46" s="171"/>
      <c r="SWW46" s="171"/>
      <c r="SWX46" s="171"/>
      <c r="SWY46" s="171"/>
      <c r="SWZ46" s="171"/>
      <c r="SXA46" s="171"/>
      <c r="SXB46" s="172"/>
      <c r="SXC46" s="162"/>
      <c r="SXD46" s="171"/>
      <c r="SXE46" s="171"/>
      <c r="SXF46" s="171"/>
      <c r="SXG46" s="171"/>
      <c r="SXH46" s="171"/>
      <c r="SXI46" s="171"/>
      <c r="SXJ46" s="172"/>
      <c r="SXK46" s="162"/>
      <c r="SXL46" s="171"/>
      <c r="SXM46" s="171"/>
      <c r="SXN46" s="171"/>
      <c r="SXO46" s="171"/>
      <c r="SXP46" s="171"/>
      <c r="SXQ46" s="171"/>
      <c r="SXR46" s="172"/>
      <c r="SXS46" s="162"/>
      <c r="SXT46" s="171"/>
      <c r="SXU46" s="171"/>
      <c r="SXV46" s="171"/>
      <c r="SXW46" s="171"/>
      <c r="SXX46" s="171"/>
      <c r="SXY46" s="171"/>
      <c r="SXZ46" s="172"/>
      <c r="SYA46" s="162"/>
      <c r="SYB46" s="171"/>
      <c r="SYC46" s="171"/>
      <c r="SYD46" s="171"/>
      <c r="SYE46" s="171"/>
      <c r="SYF46" s="171"/>
      <c r="SYG46" s="171"/>
      <c r="SYH46" s="172"/>
      <c r="SYI46" s="162"/>
      <c r="SYJ46" s="171"/>
      <c r="SYK46" s="171"/>
      <c r="SYL46" s="171"/>
      <c r="SYM46" s="171"/>
      <c r="SYN46" s="171"/>
      <c r="SYO46" s="171"/>
      <c r="SYP46" s="172"/>
      <c r="SYQ46" s="162"/>
      <c r="SYR46" s="171"/>
      <c r="SYS46" s="171"/>
      <c r="SYT46" s="171"/>
      <c r="SYU46" s="171"/>
      <c r="SYV46" s="171"/>
      <c r="SYW46" s="171"/>
      <c r="SYX46" s="172"/>
      <c r="SYY46" s="162"/>
      <c r="SYZ46" s="171"/>
      <c r="SZA46" s="171"/>
      <c r="SZB46" s="171"/>
      <c r="SZC46" s="171"/>
      <c r="SZD46" s="171"/>
      <c r="SZE46" s="171"/>
      <c r="SZF46" s="172"/>
      <c r="SZG46" s="162"/>
      <c r="SZH46" s="171"/>
      <c r="SZI46" s="171"/>
      <c r="SZJ46" s="171"/>
      <c r="SZK46" s="171"/>
      <c r="SZL46" s="171"/>
      <c r="SZM46" s="171"/>
      <c r="SZN46" s="172"/>
      <c r="SZO46" s="162"/>
      <c r="SZP46" s="171"/>
      <c r="SZQ46" s="171"/>
      <c r="SZR46" s="171"/>
      <c r="SZS46" s="171"/>
      <c r="SZT46" s="171"/>
      <c r="SZU46" s="171"/>
      <c r="SZV46" s="172"/>
      <c r="SZW46" s="162"/>
      <c r="SZX46" s="171"/>
      <c r="SZY46" s="171"/>
      <c r="SZZ46" s="171"/>
      <c r="TAA46" s="171"/>
      <c r="TAB46" s="171"/>
      <c r="TAC46" s="171"/>
      <c r="TAD46" s="172"/>
      <c r="TAE46" s="162"/>
      <c r="TAF46" s="171"/>
      <c r="TAG46" s="171"/>
      <c r="TAH46" s="171"/>
      <c r="TAI46" s="171"/>
      <c r="TAJ46" s="171"/>
      <c r="TAK46" s="171"/>
      <c r="TAL46" s="172"/>
      <c r="TAM46" s="162"/>
      <c r="TAN46" s="171"/>
      <c r="TAO46" s="171"/>
      <c r="TAP46" s="171"/>
      <c r="TAQ46" s="171"/>
      <c r="TAR46" s="171"/>
      <c r="TAS46" s="171"/>
      <c r="TAT46" s="172"/>
      <c r="TAU46" s="162"/>
      <c r="TAV46" s="171"/>
      <c r="TAW46" s="171"/>
      <c r="TAX46" s="171"/>
      <c r="TAY46" s="171"/>
      <c r="TAZ46" s="171"/>
      <c r="TBA46" s="171"/>
      <c r="TBB46" s="172"/>
      <c r="TBC46" s="162"/>
      <c r="TBD46" s="171"/>
      <c r="TBE46" s="171"/>
      <c r="TBF46" s="171"/>
      <c r="TBG46" s="171"/>
      <c r="TBH46" s="171"/>
      <c r="TBI46" s="171"/>
      <c r="TBJ46" s="172"/>
      <c r="TBK46" s="162"/>
      <c r="TBL46" s="171"/>
      <c r="TBM46" s="171"/>
      <c r="TBN46" s="171"/>
      <c r="TBO46" s="171"/>
      <c r="TBP46" s="171"/>
      <c r="TBQ46" s="171"/>
      <c r="TBR46" s="172"/>
      <c r="TBS46" s="162"/>
      <c r="TBT46" s="171"/>
      <c r="TBU46" s="171"/>
      <c r="TBV46" s="171"/>
      <c r="TBW46" s="171"/>
      <c r="TBX46" s="171"/>
      <c r="TBY46" s="171"/>
      <c r="TBZ46" s="172"/>
      <c r="TCA46" s="162"/>
      <c r="TCB46" s="171"/>
      <c r="TCC46" s="171"/>
      <c r="TCD46" s="171"/>
      <c r="TCE46" s="171"/>
      <c r="TCF46" s="171"/>
      <c r="TCG46" s="171"/>
      <c r="TCH46" s="172"/>
      <c r="TCI46" s="162"/>
      <c r="TCJ46" s="171"/>
      <c r="TCK46" s="171"/>
      <c r="TCL46" s="171"/>
      <c r="TCM46" s="171"/>
      <c r="TCN46" s="171"/>
      <c r="TCO46" s="171"/>
      <c r="TCP46" s="172"/>
      <c r="TCQ46" s="162"/>
      <c r="TCR46" s="171"/>
      <c r="TCS46" s="171"/>
      <c r="TCT46" s="171"/>
      <c r="TCU46" s="171"/>
      <c r="TCV46" s="171"/>
      <c r="TCW46" s="171"/>
      <c r="TCX46" s="172"/>
      <c r="TCY46" s="162"/>
      <c r="TCZ46" s="171"/>
      <c r="TDA46" s="171"/>
      <c r="TDB46" s="171"/>
      <c r="TDC46" s="171"/>
      <c r="TDD46" s="171"/>
      <c r="TDE46" s="171"/>
      <c r="TDF46" s="172"/>
      <c r="TDG46" s="162"/>
      <c r="TDH46" s="171"/>
      <c r="TDI46" s="171"/>
      <c r="TDJ46" s="171"/>
      <c r="TDK46" s="171"/>
      <c r="TDL46" s="171"/>
      <c r="TDM46" s="171"/>
      <c r="TDN46" s="172"/>
      <c r="TDO46" s="162"/>
      <c r="TDP46" s="171"/>
      <c r="TDQ46" s="171"/>
      <c r="TDR46" s="171"/>
      <c r="TDS46" s="171"/>
      <c r="TDT46" s="171"/>
      <c r="TDU46" s="171"/>
      <c r="TDV46" s="172"/>
      <c r="TDW46" s="162"/>
      <c r="TDX46" s="171"/>
      <c r="TDY46" s="171"/>
      <c r="TDZ46" s="171"/>
      <c r="TEA46" s="171"/>
      <c r="TEB46" s="171"/>
      <c r="TEC46" s="171"/>
      <c r="TED46" s="172"/>
      <c r="TEE46" s="162"/>
      <c r="TEF46" s="171"/>
      <c r="TEG46" s="171"/>
      <c r="TEH46" s="171"/>
      <c r="TEI46" s="171"/>
      <c r="TEJ46" s="171"/>
      <c r="TEK46" s="171"/>
      <c r="TEL46" s="172"/>
      <c r="TEM46" s="162"/>
      <c r="TEN46" s="171"/>
      <c r="TEO46" s="171"/>
      <c r="TEP46" s="171"/>
      <c r="TEQ46" s="171"/>
      <c r="TER46" s="171"/>
      <c r="TES46" s="171"/>
      <c r="TET46" s="172"/>
      <c r="TEU46" s="162"/>
      <c r="TEV46" s="171"/>
      <c r="TEW46" s="171"/>
      <c r="TEX46" s="171"/>
      <c r="TEY46" s="171"/>
      <c r="TEZ46" s="171"/>
      <c r="TFA46" s="171"/>
      <c r="TFB46" s="172"/>
      <c r="TFC46" s="162"/>
      <c r="TFD46" s="171"/>
      <c r="TFE46" s="171"/>
      <c r="TFF46" s="171"/>
      <c r="TFG46" s="171"/>
      <c r="TFH46" s="171"/>
      <c r="TFI46" s="171"/>
      <c r="TFJ46" s="172"/>
      <c r="TFK46" s="162"/>
      <c r="TFL46" s="171"/>
      <c r="TFM46" s="171"/>
      <c r="TFN46" s="171"/>
      <c r="TFO46" s="171"/>
      <c r="TFP46" s="171"/>
      <c r="TFQ46" s="171"/>
      <c r="TFR46" s="172"/>
      <c r="TFS46" s="162"/>
      <c r="TFT46" s="171"/>
      <c r="TFU46" s="171"/>
      <c r="TFV46" s="171"/>
      <c r="TFW46" s="171"/>
      <c r="TFX46" s="171"/>
      <c r="TFY46" s="171"/>
      <c r="TFZ46" s="172"/>
      <c r="TGA46" s="162"/>
      <c r="TGB46" s="171"/>
      <c r="TGC46" s="171"/>
      <c r="TGD46" s="171"/>
      <c r="TGE46" s="171"/>
      <c r="TGF46" s="171"/>
      <c r="TGG46" s="171"/>
      <c r="TGH46" s="172"/>
      <c r="TGI46" s="162"/>
      <c r="TGJ46" s="171"/>
      <c r="TGK46" s="171"/>
      <c r="TGL46" s="171"/>
      <c r="TGM46" s="171"/>
      <c r="TGN46" s="171"/>
      <c r="TGO46" s="171"/>
      <c r="TGP46" s="172"/>
      <c r="TGQ46" s="162"/>
      <c r="TGR46" s="171"/>
      <c r="TGS46" s="171"/>
      <c r="TGT46" s="171"/>
      <c r="TGU46" s="171"/>
      <c r="TGV46" s="171"/>
      <c r="TGW46" s="171"/>
      <c r="TGX46" s="172"/>
      <c r="TGY46" s="162"/>
      <c r="TGZ46" s="171"/>
      <c r="THA46" s="171"/>
      <c r="THB46" s="171"/>
      <c r="THC46" s="171"/>
      <c r="THD46" s="171"/>
      <c r="THE46" s="171"/>
      <c r="THF46" s="172"/>
      <c r="THG46" s="162"/>
      <c r="THH46" s="171"/>
      <c r="THI46" s="171"/>
      <c r="THJ46" s="171"/>
      <c r="THK46" s="171"/>
      <c r="THL46" s="171"/>
      <c r="THM46" s="171"/>
      <c r="THN46" s="172"/>
      <c r="THO46" s="162"/>
      <c r="THP46" s="171"/>
      <c r="THQ46" s="171"/>
      <c r="THR46" s="171"/>
      <c r="THS46" s="171"/>
      <c r="THT46" s="171"/>
      <c r="THU46" s="171"/>
      <c r="THV46" s="172"/>
      <c r="THW46" s="162"/>
      <c r="THX46" s="171"/>
      <c r="THY46" s="171"/>
      <c r="THZ46" s="171"/>
      <c r="TIA46" s="171"/>
      <c r="TIB46" s="171"/>
      <c r="TIC46" s="171"/>
      <c r="TID46" s="172"/>
      <c r="TIE46" s="162"/>
      <c r="TIF46" s="171"/>
      <c r="TIG46" s="171"/>
      <c r="TIH46" s="171"/>
      <c r="TII46" s="171"/>
      <c r="TIJ46" s="171"/>
      <c r="TIK46" s="171"/>
      <c r="TIL46" s="172"/>
      <c r="TIM46" s="162"/>
      <c r="TIN46" s="171"/>
      <c r="TIO46" s="171"/>
      <c r="TIP46" s="171"/>
      <c r="TIQ46" s="171"/>
      <c r="TIR46" s="171"/>
      <c r="TIS46" s="171"/>
      <c r="TIT46" s="172"/>
      <c r="TIU46" s="162"/>
      <c r="TIV46" s="171"/>
      <c r="TIW46" s="171"/>
      <c r="TIX46" s="171"/>
      <c r="TIY46" s="171"/>
      <c r="TIZ46" s="171"/>
      <c r="TJA46" s="171"/>
      <c r="TJB46" s="172"/>
      <c r="TJC46" s="162"/>
      <c r="TJD46" s="171"/>
      <c r="TJE46" s="171"/>
      <c r="TJF46" s="171"/>
      <c r="TJG46" s="171"/>
      <c r="TJH46" s="171"/>
      <c r="TJI46" s="171"/>
      <c r="TJJ46" s="172"/>
      <c r="TJK46" s="162"/>
      <c r="TJL46" s="171"/>
      <c r="TJM46" s="171"/>
      <c r="TJN46" s="171"/>
      <c r="TJO46" s="171"/>
      <c r="TJP46" s="171"/>
      <c r="TJQ46" s="171"/>
      <c r="TJR46" s="172"/>
      <c r="TJS46" s="162"/>
      <c r="TJT46" s="171"/>
      <c r="TJU46" s="171"/>
      <c r="TJV46" s="171"/>
      <c r="TJW46" s="171"/>
      <c r="TJX46" s="171"/>
      <c r="TJY46" s="171"/>
      <c r="TJZ46" s="172"/>
      <c r="TKA46" s="162"/>
      <c r="TKB46" s="171"/>
      <c r="TKC46" s="171"/>
      <c r="TKD46" s="171"/>
      <c r="TKE46" s="171"/>
      <c r="TKF46" s="171"/>
      <c r="TKG46" s="171"/>
      <c r="TKH46" s="172"/>
      <c r="TKI46" s="162"/>
      <c r="TKJ46" s="171"/>
      <c r="TKK46" s="171"/>
      <c r="TKL46" s="171"/>
      <c r="TKM46" s="171"/>
      <c r="TKN46" s="171"/>
      <c r="TKO46" s="171"/>
      <c r="TKP46" s="172"/>
      <c r="TKQ46" s="162"/>
      <c r="TKR46" s="171"/>
      <c r="TKS46" s="171"/>
      <c r="TKT46" s="171"/>
      <c r="TKU46" s="171"/>
      <c r="TKV46" s="171"/>
      <c r="TKW46" s="171"/>
      <c r="TKX46" s="172"/>
      <c r="TKY46" s="162"/>
      <c r="TKZ46" s="171"/>
      <c r="TLA46" s="171"/>
      <c r="TLB46" s="171"/>
      <c r="TLC46" s="171"/>
      <c r="TLD46" s="171"/>
      <c r="TLE46" s="171"/>
      <c r="TLF46" s="172"/>
      <c r="TLG46" s="162"/>
      <c r="TLH46" s="171"/>
      <c r="TLI46" s="171"/>
      <c r="TLJ46" s="171"/>
      <c r="TLK46" s="171"/>
      <c r="TLL46" s="171"/>
      <c r="TLM46" s="171"/>
      <c r="TLN46" s="172"/>
      <c r="TLO46" s="162"/>
      <c r="TLP46" s="171"/>
      <c r="TLQ46" s="171"/>
      <c r="TLR46" s="171"/>
      <c r="TLS46" s="171"/>
      <c r="TLT46" s="171"/>
      <c r="TLU46" s="171"/>
      <c r="TLV46" s="172"/>
      <c r="TLW46" s="162"/>
      <c r="TLX46" s="171"/>
      <c r="TLY46" s="171"/>
      <c r="TLZ46" s="171"/>
      <c r="TMA46" s="171"/>
      <c r="TMB46" s="171"/>
      <c r="TMC46" s="171"/>
      <c r="TMD46" s="172"/>
      <c r="TME46" s="162"/>
      <c r="TMF46" s="171"/>
      <c r="TMG46" s="171"/>
      <c r="TMH46" s="171"/>
      <c r="TMI46" s="171"/>
      <c r="TMJ46" s="171"/>
      <c r="TMK46" s="171"/>
      <c r="TML46" s="172"/>
      <c r="TMM46" s="162"/>
      <c r="TMN46" s="171"/>
      <c r="TMO46" s="171"/>
      <c r="TMP46" s="171"/>
      <c r="TMQ46" s="171"/>
      <c r="TMR46" s="171"/>
      <c r="TMS46" s="171"/>
      <c r="TMT46" s="172"/>
      <c r="TMU46" s="162"/>
      <c r="TMV46" s="171"/>
      <c r="TMW46" s="171"/>
      <c r="TMX46" s="171"/>
      <c r="TMY46" s="171"/>
      <c r="TMZ46" s="171"/>
      <c r="TNA46" s="171"/>
      <c r="TNB46" s="172"/>
      <c r="TNC46" s="162"/>
      <c r="TND46" s="171"/>
      <c r="TNE46" s="171"/>
      <c r="TNF46" s="171"/>
      <c r="TNG46" s="171"/>
      <c r="TNH46" s="171"/>
      <c r="TNI46" s="171"/>
      <c r="TNJ46" s="172"/>
      <c r="TNK46" s="162"/>
      <c r="TNL46" s="171"/>
      <c r="TNM46" s="171"/>
      <c r="TNN46" s="171"/>
      <c r="TNO46" s="171"/>
      <c r="TNP46" s="171"/>
      <c r="TNQ46" s="171"/>
      <c r="TNR46" s="172"/>
      <c r="TNS46" s="162"/>
      <c r="TNT46" s="171"/>
      <c r="TNU46" s="171"/>
      <c r="TNV46" s="171"/>
      <c r="TNW46" s="171"/>
      <c r="TNX46" s="171"/>
      <c r="TNY46" s="171"/>
      <c r="TNZ46" s="172"/>
      <c r="TOA46" s="162"/>
      <c r="TOB46" s="171"/>
      <c r="TOC46" s="171"/>
      <c r="TOD46" s="171"/>
      <c r="TOE46" s="171"/>
      <c r="TOF46" s="171"/>
      <c r="TOG46" s="171"/>
      <c r="TOH46" s="172"/>
      <c r="TOI46" s="162"/>
      <c r="TOJ46" s="171"/>
      <c r="TOK46" s="171"/>
      <c r="TOL46" s="171"/>
      <c r="TOM46" s="171"/>
      <c r="TON46" s="171"/>
      <c r="TOO46" s="171"/>
      <c r="TOP46" s="172"/>
      <c r="TOQ46" s="162"/>
      <c r="TOR46" s="171"/>
      <c r="TOS46" s="171"/>
      <c r="TOT46" s="171"/>
      <c r="TOU46" s="171"/>
      <c r="TOV46" s="171"/>
      <c r="TOW46" s="171"/>
      <c r="TOX46" s="172"/>
      <c r="TOY46" s="162"/>
      <c r="TOZ46" s="171"/>
      <c r="TPA46" s="171"/>
      <c r="TPB46" s="171"/>
      <c r="TPC46" s="171"/>
      <c r="TPD46" s="171"/>
      <c r="TPE46" s="171"/>
      <c r="TPF46" s="172"/>
      <c r="TPG46" s="162"/>
      <c r="TPH46" s="171"/>
      <c r="TPI46" s="171"/>
      <c r="TPJ46" s="171"/>
      <c r="TPK46" s="171"/>
      <c r="TPL46" s="171"/>
      <c r="TPM46" s="171"/>
      <c r="TPN46" s="172"/>
      <c r="TPO46" s="162"/>
      <c r="TPP46" s="171"/>
      <c r="TPQ46" s="171"/>
      <c r="TPR46" s="171"/>
      <c r="TPS46" s="171"/>
      <c r="TPT46" s="171"/>
      <c r="TPU46" s="171"/>
      <c r="TPV46" s="172"/>
      <c r="TPW46" s="162"/>
      <c r="TPX46" s="171"/>
      <c r="TPY46" s="171"/>
      <c r="TPZ46" s="171"/>
      <c r="TQA46" s="171"/>
      <c r="TQB46" s="171"/>
      <c r="TQC46" s="171"/>
      <c r="TQD46" s="172"/>
      <c r="TQE46" s="162"/>
      <c r="TQF46" s="171"/>
      <c r="TQG46" s="171"/>
      <c r="TQH46" s="171"/>
      <c r="TQI46" s="171"/>
      <c r="TQJ46" s="171"/>
      <c r="TQK46" s="171"/>
      <c r="TQL46" s="172"/>
      <c r="TQM46" s="162"/>
      <c r="TQN46" s="171"/>
      <c r="TQO46" s="171"/>
      <c r="TQP46" s="171"/>
      <c r="TQQ46" s="171"/>
      <c r="TQR46" s="171"/>
      <c r="TQS46" s="171"/>
      <c r="TQT46" s="172"/>
      <c r="TQU46" s="162"/>
      <c r="TQV46" s="171"/>
      <c r="TQW46" s="171"/>
      <c r="TQX46" s="171"/>
      <c r="TQY46" s="171"/>
      <c r="TQZ46" s="171"/>
      <c r="TRA46" s="171"/>
      <c r="TRB46" s="172"/>
      <c r="TRC46" s="162"/>
      <c r="TRD46" s="171"/>
      <c r="TRE46" s="171"/>
      <c r="TRF46" s="171"/>
      <c r="TRG46" s="171"/>
      <c r="TRH46" s="171"/>
      <c r="TRI46" s="171"/>
      <c r="TRJ46" s="172"/>
      <c r="TRK46" s="162"/>
      <c r="TRL46" s="171"/>
      <c r="TRM46" s="171"/>
      <c r="TRN46" s="171"/>
      <c r="TRO46" s="171"/>
      <c r="TRP46" s="171"/>
      <c r="TRQ46" s="171"/>
      <c r="TRR46" s="172"/>
      <c r="TRS46" s="162"/>
      <c r="TRT46" s="171"/>
      <c r="TRU46" s="171"/>
      <c r="TRV46" s="171"/>
      <c r="TRW46" s="171"/>
      <c r="TRX46" s="171"/>
      <c r="TRY46" s="171"/>
      <c r="TRZ46" s="172"/>
      <c r="TSA46" s="162"/>
      <c r="TSB46" s="171"/>
      <c r="TSC46" s="171"/>
      <c r="TSD46" s="171"/>
      <c r="TSE46" s="171"/>
      <c r="TSF46" s="171"/>
      <c r="TSG46" s="171"/>
      <c r="TSH46" s="172"/>
      <c r="TSI46" s="162"/>
      <c r="TSJ46" s="171"/>
      <c r="TSK46" s="171"/>
      <c r="TSL46" s="171"/>
      <c r="TSM46" s="171"/>
      <c r="TSN46" s="171"/>
      <c r="TSO46" s="171"/>
      <c r="TSP46" s="172"/>
      <c r="TSQ46" s="162"/>
      <c r="TSR46" s="171"/>
      <c r="TSS46" s="171"/>
      <c r="TST46" s="171"/>
      <c r="TSU46" s="171"/>
      <c r="TSV46" s="171"/>
      <c r="TSW46" s="171"/>
      <c r="TSX46" s="172"/>
      <c r="TSY46" s="162"/>
      <c r="TSZ46" s="171"/>
      <c r="TTA46" s="171"/>
      <c r="TTB46" s="171"/>
      <c r="TTC46" s="171"/>
      <c r="TTD46" s="171"/>
      <c r="TTE46" s="171"/>
      <c r="TTF46" s="172"/>
      <c r="TTG46" s="162"/>
      <c r="TTH46" s="171"/>
      <c r="TTI46" s="171"/>
      <c r="TTJ46" s="171"/>
      <c r="TTK46" s="171"/>
      <c r="TTL46" s="171"/>
      <c r="TTM46" s="171"/>
      <c r="TTN46" s="172"/>
      <c r="TTO46" s="162"/>
      <c r="TTP46" s="171"/>
      <c r="TTQ46" s="171"/>
      <c r="TTR46" s="171"/>
      <c r="TTS46" s="171"/>
      <c r="TTT46" s="171"/>
      <c r="TTU46" s="171"/>
      <c r="TTV46" s="172"/>
      <c r="TTW46" s="162"/>
      <c r="TTX46" s="171"/>
      <c r="TTY46" s="171"/>
      <c r="TTZ46" s="171"/>
      <c r="TUA46" s="171"/>
      <c r="TUB46" s="171"/>
      <c r="TUC46" s="171"/>
      <c r="TUD46" s="172"/>
      <c r="TUE46" s="162"/>
      <c r="TUF46" s="171"/>
      <c r="TUG46" s="171"/>
      <c r="TUH46" s="171"/>
      <c r="TUI46" s="171"/>
      <c r="TUJ46" s="171"/>
      <c r="TUK46" s="171"/>
      <c r="TUL46" s="172"/>
      <c r="TUM46" s="162"/>
      <c r="TUN46" s="171"/>
      <c r="TUO46" s="171"/>
      <c r="TUP46" s="171"/>
      <c r="TUQ46" s="171"/>
      <c r="TUR46" s="171"/>
      <c r="TUS46" s="171"/>
      <c r="TUT46" s="172"/>
      <c r="TUU46" s="162"/>
      <c r="TUV46" s="171"/>
      <c r="TUW46" s="171"/>
      <c r="TUX46" s="171"/>
      <c r="TUY46" s="171"/>
      <c r="TUZ46" s="171"/>
      <c r="TVA46" s="171"/>
      <c r="TVB46" s="172"/>
      <c r="TVC46" s="162"/>
      <c r="TVD46" s="171"/>
      <c r="TVE46" s="171"/>
      <c r="TVF46" s="171"/>
      <c r="TVG46" s="171"/>
      <c r="TVH46" s="171"/>
      <c r="TVI46" s="171"/>
      <c r="TVJ46" s="172"/>
      <c r="TVK46" s="162"/>
      <c r="TVL46" s="171"/>
      <c r="TVM46" s="171"/>
      <c r="TVN46" s="171"/>
      <c r="TVO46" s="171"/>
      <c r="TVP46" s="171"/>
      <c r="TVQ46" s="171"/>
      <c r="TVR46" s="172"/>
      <c r="TVS46" s="162"/>
      <c r="TVT46" s="171"/>
      <c r="TVU46" s="171"/>
      <c r="TVV46" s="171"/>
      <c r="TVW46" s="171"/>
      <c r="TVX46" s="171"/>
      <c r="TVY46" s="171"/>
      <c r="TVZ46" s="172"/>
      <c r="TWA46" s="162"/>
      <c r="TWB46" s="171"/>
      <c r="TWC46" s="171"/>
      <c r="TWD46" s="171"/>
      <c r="TWE46" s="171"/>
      <c r="TWF46" s="171"/>
      <c r="TWG46" s="171"/>
      <c r="TWH46" s="172"/>
      <c r="TWI46" s="162"/>
      <c r="TWJ46" s="171"/>
      <c r="TWK46" s="171"/>
      <c r="TWL46" s="171"/>
      <c r="TWM46" s="171"/>
      <c r="TWN46" s="171"/>
      <c r="TWO46" s="171"/>
      <c r="TWP46" s="172"/>
      <c r="TWQ46" s="162"/>
      <c r="TWR46" s="171"/>
      <c r="TWS46" s="171"/>
      <c r="TWT46" s="171"/>
      <c r="TWU46" s="171"/>
      <c r="TWV46" s="171"/>
      <c r="TWW46" s="171"/>
      <c r="TWX46" s="172"/>
      <c r="TWY46" s="162"/>
      <c r="TWZ46" s="171"/>
      <c r="TXA46" s="171"/>
      <c r="TXB46" s="171"/>
      <c r="TXC46" s="171"/>
      <c r="TXD46" s="171"/>
      <c r="TXE46" s="171"/>
      <c r="TXF46" s="172"/>
      <c r="TXG46" s="162"/>
      <c r="TXH46" s="171"/>
      <c r="TXI46" s="171"/>
      <c r="TXJ46" s="171"/>
      <c r="TXK46" s="171"/>
      <c r="TXL46" s="171"/>
      <c r="TXM46" s="171"/>
      <c r="TXN46" s="172"/>
      <c r="TXO46" s="162"/>
      <c r="TXP46" s="171"/>
      <c r="TXQ46" s="171"/>
      <c r="TXR46" s="171"/>
      <c r="TXS46" s="171"/>
      <c r="TXT46" s="171"/>
      <c r="TXU46" s="171"/>
      <c r="TXV46" s="172"/>
      <c r="TXW46" s="162"/>
      <c r="TXX46" s="171"/>
      <c r="TXY46" s="171"/>
      <c r="TXZ46" s="171"/>
      <c r="TYA46" s="171"/>
      <c r="TYB46" s="171"/>
      <c r="TYC46" s="171"/>
      <c r="TYD46" s="172"/>
      <c r="TYE46" s="162"/>
      <c r="TYF46" s="171"/>
      <c r="TYG46" s="171"/>
      <c r="TYH46" s="171"/>
      <c r="TYI46" s="171"/>
      <c r="TYJ46" s="171"/>
      <c r="TYK46" s="171"/>
      <c r="TYL46" s="172"/>
      <c r="TYM46" s="162"/>
      <c r="TYN46" s="171"/>
      <c r="TYO46" s="171"/>
      <c r="TYP46" s="171"/>
      <c r="TYQ46" s="171"/>
      <c r="TYR46" s="171"/>
      <c r="TYS46" s="171"/>
      <c r="TYT46" s="172"/>
      <c r="TYU46" s="162"/>
      <c r="TYV46" s="171"/>
      <c r="TYW46" s="171"/>
      <c r="TYX46" s="171"/>
      <c r="TYY46" s="171"/>
      <c r="TYZ46" s="171"/>
      <c r="TZA46" s="171"/>
      <c r="TZB46" s="172"/>
      <c r="TZC46" s="162"/>
      <c r="TZD46" s="171"/>
      <c r="TZE46" s="171"/>
      <c r="TZF46" s="171"/>
      <c r="TZG46" s="171"/>
      <c r="TZH46" s="171"/>
      <c r="TZI46" s="171"/>
      <c r="TZJ46" s="172"/>
      <c r="TZK46" s="162"/>
      <c r="TZL46" s="171"/>
      <c r="TZM46" s="171"/>
      <c r="TZN46" s="171"/>
      <c r="TZO46" s="171"/>
      <c r="TZP46" s="171"/>
      <c r="TZQ46" s="171"/>
      <c r="TZR46" s="172"/>
      <c r="TZS46" s="162"/>
      <c r="TZT46" s="171"/>
      <c r="TZU46" s="171"/>
      <c r="TZV46" s="171"/>
      <c r="TZW46" s="171"/>
      <c r="TZX46" s="171"/>
      <c r="TZY46" s="171"/>
      <c r="TZZ46" s="172"/>
      <c r="UAA46" s="162"/>
      <c r="UAB46" s="171"/>
      <c r="UAC46" s="171"/>
      <c r="UAD46" s="171"/>
      <c r="UAE46" s="171"/>
      <c r="UAF46" s="171"/>
      <c r="UAG46" s="171"/>
      <c r="UAH46" s="172"/>
      <c r="UAI46" s="162"/>
      <c r="UAJ46" s="171"/>
      <c r="UAK46" s="171"/>
      <c r="UAL46" s="171"/>
      <c r="UAM46" s="171"/>
      <c r="UAN46" s="171"/>
      <c r="UAO46" s="171"/>
      <c r="UAP46" s="172"/>
      <c r="UAQ46" s="162"/>
      <c r="UAR46" s="171"/>
      <c r="UAS46" s="171"/>
      <c r="UAT46" s="171"/>
      <c r="UAU46" s="171"/>
      <c r="UAV46" s="171"/>
      <c r="UAW46" s="171"/>
      <c r="UAX46" s="172"/>
      <c r="UAY46" s="162"/>
      <c r="UAZ46" s="171"/>
      <c r="UBA46" s="171"/>
      <c r="UBB46" s="171"/>
      <c r="UBC46" s="171"/>
      <c r="UBD46" s="171"/>
      <c r="UBE46" s="171"/>
      <c r="UBF46" s="172"/>
      <c r="UBG46" s="162"/>
      <c r="UBH46" s="171"/>
      <c r="UBI46" s="171"/>
      <c r="UBJ46" s="171"/>
      <c r="UBK46" s="171"/>
      <c r="UBL46" s="171"/>
      <c r="UBM46" s="171"/>
      <c r="UBN46" s="172"/>
      <c r="UBO46" s="162"/>
      <c r="UBP46" s="171"/>
      <c r="UBQ46" s="171"/>
      <c r="UBR46" s="171"/>
      <c r="UBS46" s="171"/>
      <c r="UBT46" s="171"/>
      <c r="UBU46" s="171"/>
      <c r="UBV46" s="172"/>
      <c r="UBW46" s="162"/>
      <c r="UBX46" s="171"/>
      <c r="UBY46" s="171"/>
      <c r="UBZ46" s="171"/>
      <c r="UCA46" s="171"/>
      <c r="UCB46" s="171"/>
      <c r="UCC46" s="171"/>
      <c r="UCD46" s="172"/>
      <c r="UCE46" s="162"/>
      <c r="UCF46" s="171"/>
      <c r="UCG46" s="171"/>
      <c r="UCH46" s="171"/>
      <c r="UCI46" s="171"/>
      <c r="UCJ46" s="171"/>
      <c r="UCK46" s="171"/>
      <c r="UCL46" s="172"/>
      <c r="UCM46" s="162"/>
      <c r="UCN46" s="171"/>
      <c r="UCO46" s="171"/>
      <c r="UCP46" s="171"/>
      <c r="UCQ46" s="171"/>
      <c r="UCR46" s="171"/>
      <c r="UCS46" s="171"/>
      <c r="UCT46" s="172"/>
      <c r="UCU46" s="162"/>
      <c r="UCV46" s="171"/>
      <c r="UCW46" s="171"/>
      <c r="UCX46" s="171"/>
      <c r="UCY46" s="171"/>
      <c r="UCZ46" s="171"/>
      <c r="UDA46" s="171"/>
      <c r="UDB46" s="172"/>
      <c r="UDC46" s="162"/>
      <c r="UDD46" s="171"/>
      <c r="UDE46" s="171"/>
      <c r="UDF46" s="171"/>
      <c r="UDG46" s="171"/>
      <c r="UDH46" s="171"/>
      <c r="UDI46" s="171"/>
      <c r="UDJ46" s="172"/>
      <c r="UDK46" s="162"/>
      <c r="UDL46" s="171"/>
      <c r="UDM46" s="171"/>
      <c r="UDN46" s="171"/>
      <c r="UDO46" s="171"/>
      <c r="UDP46" s="171"/>
      <c r="UDQ46" s="171"/>
      <c r="UDR46" s="172"/>
      <c r="UDS46" s="162"/>
      <c r="UDT46" s="171"/>
      <c r="UDU46" s="171"/>
      <c r="UDV46" s="171"/>
      <c r="UDW46" s="171"/>
      <c r="UDX46" s="171"/>
      <c r="UDY46" s="171"/>
      <c r="UDZ46" s="172"/>
      <c r="UEA46" s="162"/>
      <c r="UEB46" s="171"/>
      <c r="UEC46" s="171"/>
      <c r="UED46" s="171"/>
      <c r="UEE46" s="171"/>
      <c r="UEF46" s="171"/>
      <c r="UEG46" s="171"/>
      <c r="UEH46" s="172"/>
      <c r="UEI46" s="162"/>
      <c r="UEJ46" s="171"/>
      <c r="UEK46" s="171"/>
      <c r="UEL46" s="171"/>
      <c r="UEM46" s="171"/>
      <c r="UEN46" s="171"/>
      <c r="UEO46" s="171"/>
      <c r="UEP46" s="172"/>
      <c r="UEQ46" s="162"/>
      <c r="UER46" s="171"/>
      <c r="UES46" s="171"/>
      <c r="UET46" s="171"/>
      <c r="UEU46" s="171"/>
      <c r="UEV46" s="171"/>
      <c r="UEW46" s="171"/>
      <c r="UEX46" s="172"/>
      <c r="UEY46" s="162"/>
      <c r="UEZ46" s="171"/>
      <c r="UFA46" s="171"/>
      <c r="UFB46" s="171"/>
      <c r="UFC46" s="171"/>
      <c r="UFD46" s="171"/>
      <c r="UFE46" s="171"/>
      <c r="UFF46" s="172"/>
      <c r="UFG46" s="162"/>
      <c r="UFH46" s="171"/>
      <c r="UFI46" s="171"/>
      <c r="UFJ46" s="171"/>
      <c r="UFK46" s="171"/>
      <c r="UFL46" s="171"/>
      <c r="UFM46" s="171"/>
      <c r="UFN46" s="172"/>
      <c r="UFO46" s="162"/>
      <c r="UFP46" s="171"/>
      <c r="UFQ46" s="171"/>
      <c r="UFR46" s="171"/>
      <c r="UFS46" s="171"/>
      <c r="UFT46" s="171"/>
      <c r="UFU46" s="171"/>
      <c r="UFV46" s="172"/>
      <c r="UFW46" s="162"/>
      <c r="UFX46" s="171"/>
      <c r="UFY46" s="171"/>
      <c r="UFZ46" s="171"/>
      <c r="UGA46" s="171"/>
      <c r="UGB46" s="171"/>
      <c r="UGC46" s="171"/>
      <c r="UGD46" s="172"/>
      <c r="UGE46" s="162"/>
      <c r="UGF46" s="171"/>
      <c r="UGG46" s="171"/>
      <c r="UGH46" s="171"/>
      <c r="UGI46" s="171"/>
      <c r="UGJ46" s="171"/>
      <c r="UGK46" s="171"/>
      <c r="UGL46" s="172"/>
      <c r="UGM46" s="162"/>
      <c r="UGN46" s="171"/>
      <c r="UGO46" s="171"/>
      <c r="UGP46" s="171"/>
      <c r="UGQ46" s="171"/>
      <c r="UGR46" s="171"/>
      <c r="UGS46" s="171"/>
      <c r="UGT46" s="172"/>
      <c r="UGU46" s="162"/>
      <c r="UGV46" s="171"/>
      <c r="UGW46" s="171"/>
      <c r="UGX46" s="171"/>
      <c r="UGY46" s="171"/>
      <c r="UGZ46" s="171"/>
      <c r="UHA46" s="171"/>
      <c r="UHB46" s="172"/>
      <c r="UHC46" s="162"/>
      <c r="UHD46" s="171"/>
      <c r="UHE46" s="171"/>
      <c r="UHF46" s="171"/>
      <c r="UHG46" s="171"/>
      <c r="UHH46" s="171"/>
      <c r="UHI46" s="171"/>
      <c r="UHJ46" s="172"/>
      <c r="UHK46" s="162"/>
      <c r="UHL46" s="171"/>
      <c r="UHM46" s="171"/>
      <c r="UHN46" s="171"/>
      <c r="UHO46" s="171"/>
      <c r="UHP46" s="171"/>
      <c r="UHQ46" s="171"/>
      <c r="UHR46" s="172"/>
      <c r="UHS46" s="162"/>
      <c r="UHT46" s="171"/>
      <c r="UHU46" s="171"/>
      <c r="UHV46" s="171"/>
      <c r="UHW46" s="171"/>
      <c r="UHX46" s="171"/>
      <c r="UHY46" s="171"/>
      <c r="UHZ46" s="172"/>
      <c r="UIA46" s="162"/>
      <c r="UIB46" s="171"/>
      <c r="UIC46" s="171"/>
      <c r="UID46" s="171"/>
      <c r="UIE46" s="171"/>
      <c r="UIF46" s="171"/>
      <c r="UIG46" s="171"/>
      <c r="UIH46" s="172"/>
      <c r="UII46" s="162"/>
      <c r="UIJ46" s="171"/>
      <c r="UIK46" s="171"/>
      <c r="UIL46" s="171"/>
      <c r="UIM46" s="171"/>
      <c r="UIN46" s="171"/>
      <c r="UIO46" s="171"/>
      <c r="UIP46" s="172"/>
      <c r="UIQ46" s="162"/>
      <c r="UIR46" s="171"/>
      <c r="UIS46" s="171"/>
      <c r="UIT46" s="171"/>
      <c r="UIU46" s="171"/>
      <c r="UIV46" s="171"/>
      <c r="UIW46" s="171"/>
      <c r="UIX46" s="172"/>
      <c r="UIY46" s="162"/>
      <c r="UIZ46" s="171"/>
      <c r="UJA46" s="171"/>
      <c r="UJB46" s="171"/>
      <c r="UJC46" s="171"/>
      <c r="UJD46" s="171"/>
      <c r="UJE46" s="171"/>
      <c r="UJF46" s="172"/>
      <c r="UJG46" s="162"/>
      <c r="UJH46" s="171"/>
      <c r="UJI46" s="171"/>
      <c r="UJJ46" s="171"/>
      <c r="UJK46" s="171"/>
      <c r="UJL46" s="171"/>
      <c r="UJM46" s="171"/>
      <c r="UJN46" s="172"/>
      <c r="UJO46" s="162"/>
      <c r="UJP46" s="171"/>
      <c r="UJQ46" s="171"/>
      <c r="UJR46" s="171"/>
      <c r="UJS46" s="171"/>
      <c r="UJT46" s="171"/>
      <c r="UJU46" s="171"/>
      <c r="UJV46" s="172"/>
      <c r="UJW46" s="162"/>
      <c r="UJX46" s="171"/>
      <c r="UJY46" s="171"/>
      <c r="UJZ46" s="171"/>
      <c r="UKA46" s="171"/>
      <c r="UKB46" s="171"/>
      <c r="UKC46" s="171"/>
      <c r="UKD46" s="172"/>
      <c r="UKE46" s="162"/>
      <c r="UKF46" s="171"/>
      <c r="UKG46" s="171"/>
      <c r="UKH46" s="171"/>
      <c r="UKI46" s="171"/>
      <c r="UKJ46" s="171"/>
      <c r="UKK46" s="171"/>
      <c r="UKL46" s="172"/>
      <c r="UKM46" s="162"/>
      <c r="UKN46" s="171"/>
      <c r="UKO46" s="171"/>
      <c r="UKP46" s="171"/>
      <c r="UKQ46" s="171"/>
      <c r="UKR46" s="171"/>
      <c r="UKS46" s="171"/>
      <c r="UKT46" s="172"/>
      <c r="UKU46" s="162"/>
      <c r="UKV46" s="171"/>
      <c r="UKW46" s="171"/>
      <c r="UKX46" s="171"/>
      <c r="UKY46" s="171"/>
      <c r="UKZ46" s="171"/>
      <c r="ULA46" s="171"/>
      <c r="ULB46" s="172"/>
      <c r="ULC46" s="162"/>
      <c r="ULD46" s="171"/>
      <c r="ULE46" s="171"/>
      <c r="ULF46" s="171"/>
      <c r="ULG46" s="171"/>
      <c r="ULH46" s="171"/>
      <c r="ULI46" s="171"/>
      <c r="ULJ46" s="172"/>
      <c r="ULK46" s="162"/>
      <c r="ULL46" s="171"/>
      <c r="ULM46" s="171"/>
      <c r="ULN46" s="171"/>
      <c r="ULO46" s="171"/>
      <c r="ULP46" s="171"/>
      <c r="ULQ46" s="171"/>
      <c r="ULR46" s="172"/>
      <c r="ULS46" s="162"/>
      <c r="ULT46" s="171"/>
      <c r="ULU46" s="171"/>
      <c r="ULV46" s="171"/>
      <c r="ULW46" s="171"/>
      <c r="ULX46" s="171"/>
      <c r="ULY46" s="171"/>
      <c r="ULZ46" s="172"/>
      <c r="UMA46" s="162"/>
      <c r="UMB46" s="171"/>
      <c r="UMC46" s="171"/>
      <c r="UMD46" s="171"/>
      <c r="UME46" s="171"/>
      <c r="UMF46" s="171"/>
      <c r="UMG46" s="171"/>
      <c r="UMH46" s="172"/>
      <c r="UMI46" s="162"/>
      <c r="UMJ46" s="171"/>
      <c r="UMK46" s="171"/>
      <c r="UML46" s="171"/>
      <c r="UMM46" s="171"/>
      <c r="UMN46" s="171"/>
      <c r="UMO46" s="171"/>
      <c r="UMP46" s="172"/>
      <c r="UMQ46" s="162"/>
      <c r="UMR46" s="171"/>
      <c r="UMS46" s="171"/>
      <c r="UMT46" s="171"/>
      <c r="UMU46" s="171"/>
      <c r="UMV46" s="171"/>
      <c r="UMW46" s="171"/>
      <c r="UMX46" s="172"/>
      <c r="UMY46" s="162"/>
      <c r="UMZ46" s="171"/>
      <c r="UNA46" s="171"/>
      <c r="UNB46" s="171"/>
      <c r="UNC46" s="171"/>
      <c r="UND46" s="171"/>
      <c r="UNE46" s="171"/>
      <c r="UNF46" s="172"/>
      <c r="UNG46" s="162"/>
      <c r="UNH46" s="171"/>
      <c r="UNI46" s="171"/>
      <c r="UNJ46" s="171"/>
      <c r="UNK46" s="171"/>
      <c r="UNL46" s="171"/>
      <c r="UNM46" s="171"/>
      <c r="UNN46" s="172"/>
      <c r="UNO46" s="162"/>
      <c r="UNP46" s="171"/>
      <c r="UNQ46" s="171"/>
      <c r="UNR46" s="171"/>
      <c r="UNS46" s="171"/>
      <c r="UNT46" s="171"/>
      <c r="UNU46" s="171"/>
      <c r="UNV46" s="172"/>
      <c r="UNW46" s="162"/>
      <c r="UNX46" s="171"/>
      <c r="UNY46" s="171"/>
      <c r="UNZ46" s="171"/>
      <c r="UOA46" s="171"/>
      <c r="UOB46" s="171"/>
      <c r="UOC46" s="171"/>
      <c r="UOD46" s="172"/>
      <c r="UOE46" s="162"/>
      <c r="UOF46" s="171"/>
      <c r="UOG46" s="171"/>
      <c r="UOH46" s="171"/>
      <c r="UOI46" s="171"/>
      <c r="UOJ46" s="171"/>
      <c r="UOK46" s="171"/>
      <c r="UOL46" s="172"/>
      <c r="UOM46" s="162"/>
      <c r="UON46" s="171"/>
      <c r="UOO46" s="171"/>
      <c r="UOP46" s="171"/>
      <c r="UOQ46" s="171"/>
      <c r="UOR46" s="171"/>
      <c r="UOS46" s="171"/>
      <c r="UOT46" s="172"/>
      <c r="UOU46" s="162"/>
      <c r="UOV46" s="171"/>
      <c r="UOW46" s="171"/>
      <c r="UOX46" s="171"/>
      <c r="UOY46" s="171"/>
      <c r="UOZ46" s="171"/>
      <c r="UPA46" s="171"/>
      <c r="UPB46" s="172"/>
      <c r="UPC46" s="162"/>
      <c r="UPD46" s="171"/>
      <c r="UPE46" s="171"/>
      <c r="UPF46" s="171"/>
      <c r="UPG46" s="171"/>
      <c r="UPH46" s="171"/>
      <c r="UPI46" s="171"/>
      <c r="UPJ46" s="172"/>
      <c r="UPK46" s="162"/>
      <c r="UPL46" s="171"/>
      <c r="UPM46" s="171"/>
      <c r="UPN46" s="171"/>
      <c r="UPO46" s="171"/>
      <c r="UPP46" s="171"/>
      <c r="UPQ46" s="171"/>
      <c r="UPR46" s="172"/>
      <c r="UPS46" s="162"/>
      <c r="UPT46" s="171"/>
      <c r="UPU46" s="171"/>
      <c r="UPV46" s="171"/>
      <c r="UPW46" s="171"/>
      <c r="UPX46" s="171"/>
      <c r="UPY46" s="171"/>
      <c r="UPZ46" s="172"/>
      <c r="UQA46" s="162"/>
      <c r="UQB46" s="171"/>
      <c r="UQC46" s="171"/>
      <c r="UQD46" s="171"/>
      <c r="UQE46" s="171"/>
      <c r="UQF46" s="171"/>
      <c r="UQG46" s="171"/>
      <c r="UQH46" s="172"/>
      <c r="UQI46" s="162"/>
      <c r="UQJ46" s="171"/>
      <c r="UQK46" s="171"/>
      <c r="UQL46" s="171"/>
      <c r="UQM46" s="171"/>
      <c r="UQN46" s="171"/>
      <c r="UQO46" s="171"/>
      <c r="UQP46" s="172"/>
      <c r="UQQ46" s="162"/>
      <c r="UQR46" s="171"/>
      <c r="UQS46" s="171"/>
      <c r="UQT46" s="171"/>
      <c r="UQU46" s="171"/>
      <c r="UQV46" s="171"/>
      <c r="UQW46" s="171"/>
      <c r="UQX46" s="172"/>
      <c r="UQY46" s="162"/>
      <c r="UQZ46" s="171"/>
      <c r="URA46" s="171"/>
      <c r="URB46" s="171"/>
      <c r="URC46" s="171"/>
      <c r="URD46" s="171"/>
      <c r="URE46" s="171"/>
      <c r="URF46" s="172"/>
      <c r="URG46" s="162"/>
      <c r="URH46" s="171"/>
      <c r="URI46" s="171"/>
      <c r="URJ46" s="171"/>
      <c r="URK46" s="171"/>
      <c r="URL46" s="171"/>
      <c r="URM46" s="171"/>
      <c r="URN46" s="172"/>
      <c r="URO46" s="162"/>
      <c r="URP46" s="171"/>
      <c r="URQ46" s="171"/>
      <c r="URR46" s="171"/>
      <c r="URS46" s="171"/>
      <c r="URT46" s="171"/>
      <c r="URU46" s="171"/>
      <c r="URV46" s="172"/>
      <c r="URW46" s="162"/>
      <c r="URX46" s="171"/>
      <c r="URY46" s="171"/>
      <c r="URZ46" s="171"/>
      <c r="USA46" s="171"/>
      <c r="USB46" s="171"/>
      <c r="USC46" s="171"/>
      <c r="USD46" s="172"/>
      <c r="USE46" s="162"/>
      <c r="USF46" s="171"/>
      <c r="USG46" s="171"/>
      <c r="USH46" s="171"/>
      <c r="USI46" s="171"/>
      <c r="USJ46" s="171"/>
      <c r="USK46" s="171"/>
      <c r="USL46" s="172"/>
      <c r="USM46" s="162"/>
      <c r="USN46" s="171"/>
      <c r="USO46" s="171"/>
      <c r="USP46" s="171"/>
      <c r="USQ46" s="171"/>
      <c r="USR46" s="171"/>
      <c r="USS46" s="171"/>
      <c r="UST46" s="172"/>
      <c r="USU46" s="162"/>
      <c r="USV46" s="171"/>
      <c r="USW46" s="171"/>
      <c r="USX46" s="171"/>
      <c r="USY46" s="171"/>
      <c r="USZ46" s="171"/>
      <c r="UTA46" s="171"/>
      <c r="UTB46" s="172"/>
      <c r="UTC46" s="162"/>
      <c r="UTD46" s="171"/>
      <c r="UTE46" s="171"/>
      <c r="UTF46" s="171"/>
      <c r="UTG46" s="171"/>
      <c r="UTH46" s="171"/>
      <c r="UTI46" s="171"/>
      <c r="UTJ46" s="172"/>
      <c r="UTK46" s="162"/>
      <c r="UTL46" s="171"/>
      <c r="UTM46" s="171"/>
      <c r="UTN46" s="171"/>
      <c r="UTO46" s="171"/>
      <c r="UTP46" s="171"/>
      <c r="UTQ46" s="171"/>
      <c r="UTR46" s="172"/>
      <c r="UTS46" s="162"/>
      <c r="UTT46" s="171"/>
      <c r="UTU46" s="171"/>
      <c r="UTV46" s="171"/>
      <c r="UTW46" s="171"/>
      <c r="UTX46" s="171"/>
      <c r="UTY46" s="171"/>
      <c r="UTZ46" s="172"/>
      <c r="UUA46" s="162"/>
      <c r="UUB46" s="171"/>
      <c r="UUC46" s="171"/>
      <c r="UUD46" s="171"/>
      <c r="UUE46" s="171"/>
      <c r="UUF46" s="171"/>
      <c r="UUG46" s="171"/>
      <c r="UUH46" s="172"/>
      <c r="UUI46" s="162"/>
      <c r="UUJ46" s="171"/>
      <c r="UUK46" s="171"/>
      <c r="UUL46" s="171"/>
      <c r="UUM46" s="171"/>
      <c r="UUN46" s="171"/>
      <c r="UUO46" s="171"/>
      <c r="UUP46" s="172"/>
      <c r="UUQ46" s="162"/>
      <c r="UUR46" s="171"/>
      <c r="UUS46" s="171"/>
      <c r="UUT46" s="171"/>
      <c r="UUU46" s="171"/>
      <c r="UUV46" s="171"/>
      <c r="UUW46" s="171"/>
      <c r="UUX46" s="172"/>
      <c r="UUY46" s="162"/>
      <c r="UUZ46" s="171"/>
      <c r="UVA46" s="171"/>
      <c r="UVB46" s="171"/>
      <c r="UVC46" s="171"/>
      <c r="UVD46" s="171"/>
      <c r="UVE46" s="171"/>
      <c r="UVF46" s="172"/>
      <c r="UVG46" s="162"/>
      <c r="UVH46" s="171"/>
      <c r="UVI46" s="171"/>
      <c r="UVJ46" s="171"/>
      <c r="UVK46" s="171"/>
      <c r="UVL46" s="171"/>
      <c r="UVM46" s="171"/>
      <c r="UVN46" s="172"/>
      <c r="UVO46" s="162"/>
      <c r="UVP46" s="171"/>
      <c r="UVQ46" s="171"/>
      <c r="UVR46" s="171"/>
      <c r="UVS46" s="171"/>
      <c r="UVT46" s="171"/>
      <c r="UVU46" s="171"/>
      <c r="UVV46" s="172"/>
      <c r="UVW46" s="162"/>
      <c r="UVX46" s="171"/>
      <c r="UVY46" s="171"/>
      <c r="UVZ46" s="171"/>
      <c r="UWA46" s="171"/>
      <c r="UWB46" s="171"/>
      <c r="UWC46" s="171"/>
      <c r="UWD46" s="172"/>
      <c r="UWE46" s="162"/>
      <c r="UWF46" s="171"/>
      <c r="UWG46" s="171"/>
      <c r="UWH46" s="171"/>
      <c r="UWI46" s="171"/>
      <c r="UWJ46" s="171"/>
      <c r="UWK46" s="171"/>
      <c r="UWL46" s="172"/>
      <c r="UWM46" s="162"/>
      <c r="UWN46" s="171"/>
      <c r="UWO46" s="171"/>
      <c r="UWP46" s="171"/>
      <c r="UWQ46" s="171"/>
      <c r="UWR46" s="171"/>
      <c r="UWS46" s="171"/>
      <c r="UWT46" s="172"/>
      <c r="UWU46" s="162"/>
      <c r="UWV46" s="171"/>
      <c r="UWW46" s="171"/>
      <c r="UWX46" s="171"/>
      <c r="UWY46" s="171"/>
      <c r="UWZ46" s="171"/>
      <c r="UXA46" s="171"/>
      <c r="UXB46" s="172"/>
      <c r="UXC46" s="162"/>
      <c r="UXD46" s="171"/>
      <c r="UXE46" s="171"/>
      <c r="UXF46" s="171"/>
      <c r="UXG46" s="171"/>
      <c r="UXH46" s="171"/>
      <c r="UXI46" s="171"/>
      <c r="UXJ46" s="172"/>
      <c r="UXK46" s="162"/>
      <c r="UXL46" s="171"/>
      <c r="UXM46" s="171"/>
      <c r="UXN46" s="171"/>
      <c r="UXO46" s="171"/>
      <c r="UXP46" s="171"/>
      <c r="UXQ46" s="171"/>
      <c r="UXR46" s="172"/>
      <c r="UXS46" s="162"/>
      <c r="UXT46" s="171"/>
      <c r="UXU46" s="171"/>
      <c r="UXV46" s="171"/>
      <c r="UXW46" s="171"/>
      <c r="UXX46" s="171"/>
      <c r="UXY46" s="171"/>
      <c r="UXZ46" s="172"/>
      <c r="UYA46" s="162"/>
      <c r="UYB46" s="171"/>
      <c r="UYC46" s="171"/>
      <c r="UYD46" s="171"/>
      <c r="UYE46" s="171"/>
      <c r="UYF46" s="171"/>
      <c r="UYG46" s="171"/>
      <c r="UYH46" s="172"/>
      <c r="UYI46" s="162"/>
      <c r="UYJ46" s="171"/>
      <c r="UYK46" s="171"/>
      <c r="UYL46" s="171"/>
      <c r="UYM46" s="171"/>
      <c r="UYN46" s="171"/>
      <c r="UYO46" s="171"/>
      <c r="UYP46" s="172"/>
      <c r="UYQ46" s="162"/>
      <c r="UYR46" s="171"/>
      <c r="UYS46" s="171"/>
      <c r="UYT46" s="171"/>
      <c r="UYU46" s="171"/>
      <c r="UYV46" s="171"/>
      <c r="UYW46" s="171"/>
      <c r="UYX46" s="172"/>
      <c r="UYY46" s="162"/>
      <c r="UYZ46" s="171"/>
      <c r="UZA46" s="171"/>
      <c r="UZB46" s="171"/>
      <c r="UZC46" s="171"/>
      <c r="UZD46" s="171"/>
      <c r="UZE46" s="171"/>
      <c r="UZF46" s="172"/>
      <c r="UZG46" s="162"/>
      <c r="UZH46" s="171"/>
      <c r="UZI46" s="171"/>
      <c r="UZJ46" s="171"/>
      <c r="UZK46" s="171"/>
      <c r="UZL46" s="171"/>
      <c r="UZM46" s="171"/>
      <c r="UZN46" s="172"/>
      <c r="UZO46" s="162"/>
      <c r="UZP46" s="171"/>
      <c r="UZQ46" s="171"/>
      <c r="UZR46" s="171"/>
      <c r="UZS46" s="171"/>
      <c r="UZT46" s="171"/>
      <c r="UZU46" s="171"/>
      <c r="UZV46" s="172"/>
      <c r="UZW46" s="162"/>
      <c r="UZX46" s="171"/>
      <c r="UZY46" s="171"/>
      <c r="UZZ46" s="171"/>
      <c r="VAA46" s="171"/>
      <c r="VAB46" s="171"/>
      <c r="VAC46" s="171"/>
      <c r="VAD46" s="172"/>
      <c r="VAE46" s="162"/>
      <c r="VAF46" s="171"/>
      <c r="VAG46" s="171"/>
      <c r="VAH46" s="171"/>
      <c r="VAI46" s="171"/>
      <c r="VAJ46" s="171"/>
      <c r="VAK46" s="171"/>
      <c r="VAL46" s="172"/>
      <c r="VAM46" s="162"/>
      <c r="VAN46" s="171"/>
      <c r="VAO46" s="171"/>
      <c r="VAP46" s="171"/>
      <c r="VAQ46" s="171"/>
      <c r="VAR46" s="171"/>
      <c r="VAS46" s="171"/>
      <c r="VAT46" s="172"/>
      <c r="VAU46" s="162"/>
      <c r="VAV46" s="171"/>
      <c r="VAW46" s="171"/>
      <c r="VAX46" s="171"/>
      <c r="VAY46" s="171"/>
      <c r="VAZ46" s="171"/>
      <c r="VBA46" s="171"/>
      <c r="VBB46" s="172"/>
      <c r="VBC46" s="162"/>
      <c r="VBD46" s="171"/>
      <c r="VBE46" s="171"/>
      <c r="VBF46" s="171"/>
      <c r="VBG46" s="171"/>
      <c r="VBH46" s="171"/>
      <c r="VBI46" s="171"/>
      <c r="VBJ46" s="172"/>
      <c r="VBK46" s="162"/>
      <c r="VBL46" s="171"/>
      <c r="VBM46" s="171"/>
      <c r="VBN46" s="171"/>
      <c r="VBO46" s="171"/>
      <c r="VBP46" s="171"/>
      <c r="VBQ46" s="171"/>
      <c r="VBR46" s="172"/>
      <c r="VBS46" s="162"/>
      <c r="VBT46" s="171"/>
      <c r="VBU46" s="171"/>
      <c r="VBV46" s="171"/>
      <c r="VBW46" s="171"/>
      <c r="VBX46" s="171"/>
      <c r="VBY46" s="171"/>
      <c r="VBZ46" s="172"/>
      <c r="VCA46" s="162"/>
      <c r="VCB46" s="171"/>
      <c r="VCC46" s="171"/>
      <c r="VCD46" s="171"/>
      <c r="VCE46" s="171"/>
      <c r="VCF46" s="171"/>
      <c r="VCG46" s="171"/>
      <c r="VCH46" s="172"/>
      <c r="VCI46" s="162"/>
      <c r="VCJ46" s="171"/>
      <c r="VCK46" s="171"/>
      <c r="VCL46" s="171"/>
      <c r="VCM46" s="171"/>
      <c r="VCN46" s="171"/>
      <c r="VCO46" s="171"/>
      <c r="VCP46" s="172"/>
      <c r="VCQ46" s="162"/>
      <c r="VCR46" s="171"/>
      <c r="VCS46" s="171"/>
      <c r="VCT46" s="171"/>
      <c r="VCU46" s="171"/>
      <c r="VCV46" s="171"/>
      <c r="VCW46" s="171"/>
      <c r="VCX46" s="172"/>
      <c r="VCY46" s="162"/>
      <c r="VCZ46" s="171"/>
      <c r="VDA46" s="171"/>
      <c r="VDB46" s="171"/>
      <c r="VDC46" s="171"/>
      <c r="VDD46" s="171"/>
      <c r="VDE46" s="171"/>
      <c r="VDF46" s="172"/>
      <c r="VDG46" s="162"/>
      <c r="VDH46" s="171"/>
      <c r="VDI46" s="171"/>
      <c r="VDJ46" s="171"/>
      <c r="VDK46" s="171"/>
      <c r="VDL46" s="171"/>
      <c r="VDM46" s="171"/>
      <c r="VDN46" s="172"/>
      <c r="VDO46" s="162"/>
      <c r="VDP46" s="171"/>
      <c r="VDQ46" s="171"/>
      <c r="VDR46" s="171"/>
      <c r="VDS46" s="171"/>
      <c r="VDT46" s="171"/>
      <c r="VDU46" s="171"/>
      <c r="VDV46" s="172"/>
      <c r="VDW46" s="162"/>
      <c r="VDX46" s="171"/>
      <c r="VDY46" s="171"/>
      <c r="VDZ46" s="171"/>
      <c r="VEA46" s="171"/>
      <c r="VEB46" s="171"/>
      <c r="VEC46" s="171"/>
      <c r="VED46" s="172"/>
      <c r="VEE46" s="162"/>
      <c r="VEF46" s="171"/>
      <c r="VEG46" s="171"/>
      <c r="VEH46" s="171"/>
      <c r="VEI46" s="171"/>
      <c r="VEJ46" s="171"/>
      <c r="VEK46" s="171"/>
      <c r="VEL46" s="172"/>
      <c r="VEM46" s="162"/>
      <c r="VEN46" s="171"/>
      <c r="VEO46" s="171"/>
      <c r="VEP46" s="171"/>
      <c r="VEQ46" s="171"/>
      <c r="VER46" s="171"/>
      <c r="VES46" s="171"/>
      <c r="VET46" s="172"/>
      <c r="VEU46" s="162"/>
      <c r="VEV46" s="171"/>
      <c r="VEW46" s="171"/>
      <c r="VEX46" s="171"/>
      <c r="VEY46" s="171"/>
      <c r="VEZ46" s="171"/>
      <c r="VFA46" s="171"/>
      <c r="VFB46" s="172"/>
      <c r="VFC46" s="162"/>
      <c r="VFD46" s="171"/>
      <c r="VFE46" s="171"/>
      <c r="VFF46" s="171"/>
      <c r="VFG46" s="171"/>
      <c r="VFH46" s="171"/>
      <c r="VFI46" s="171"/>
      <c r="VFJ46" s="172"/>
      <c r="VFK46" s="162"/>
      <c r="VFL46" s="171"/>
      <c r="VFM46" s="171"/>
      <c r="VFN46" s="171"/>
      <c r="VFO46" s="171"/>
      <c r="VFP46" s="171"/>
      <c r="VFQ46" s="171"/>
      <c r="VFR46" s="172"/>
      <c r="VFS46" s="162"/>
      <c r="VFT46" s="171"/>
      <c r="VFU46" s="171"/>
      <c r="VFV46" s="171"/>
      <c r="VFW46" s="171"/>
      <c r="VFX46" s="171"/>
      <c r="VFY46" s="171"/>
      <c r="VFZ46" s="172"/>
      <c r="VGA46" s="162"/>
      <c r="VGB46" s="171"/>
      <c r="VGC46" s="171"/>
      <c r="VGD46" s="171"/>
      <c r="VGE46" s="171"/>
      <c r="VGF46" s="171"/>
      <c r="VGG46" s="171"/>
      <c r="VGH46" s="172"/>
      <c r="VGI46" s="162"/>
      <c r="VGJ46" s="171"/>
      <c r="VGK46" s="171"/>
      <c r="VGL46" s="171"/>
      <c r="VGM46" s="171"/>
      <c r="VGN46" s="171"/>
      <c r="VGO46" s="171"/>
      <c r="VGP46" s="172"/>
      <c r="VGQ46" s="162"/>
      <c r="VGR46" s="171"/>
      <c r="VGS46" s="171"/>
      <c r="VGT46" s="171"/>
      <c r="VGU46" s="171"/>
      <c r="VGV46" s="171"/>
      <c r="VGW46" s="171"/>
      <c r="VGX46" s="172"/>
      <c r="VGY46" s="162"/>
      <c r="VGZ46" s="171"/>
      <c r="VHA46" s="171"/>
      <c r="VHB46" s="171"/>
      <c r="VHC46" s="171"/>
      <c r="VHD46" s="171"/>
      <c r="VHE46" s="171"/>
      <c r="VHF46" s="172"/>
      <c r="VHG46" s="162"/>
      <c r="VHH46" s="171"/>
      <c r="VHI46" s="171"/>
      <c r="VHJ46" s="171"/>
      <c r="VHK46" s="171"/>
      <c r="VHL46" s="171"/>
      <c r="VHM46" s="171"/>
      <c r="VHN46" s="172"/>
      <c r="VHO46" s="162"/>
      <c r="VHP46" s="171"/>
      <c r="VHQ46" s="171"/>
      <c r="VHR46" s="171"/>
      <c r="VHS46" s="171"/>
      <c r="VHT46" s="171"/>
      <c r="VHU46" s="171"/>
      <c r="VHV46" s="172"/>
      <c r="VHW46" s="162"/>
      <c r="VHX46" s="171"/>
      <c r="VHY46" s="171"/>
      <c r="VHZ46" s="171"/>
      <c r="VIA46" s="171"/>
      <c r="VIB46" s="171"/>
      <c r="VIC46" s="171"/>
      <c r="VID46" s="172"/>
      <c r="VIE46" s="162"/>
      <c r="VIF46" s="171"/>
      <c r="VIG46" s="171"/>
      <c r="VIH46" s="171"/>
      <c r="VII46" s="171"/>
      <c r="VIJ46" s="171"/>
      <c r="VIK46" s="171"/>
      <c r="VIL46" s="172"/>
      <c r="VIM46" s="162"/>
      <c r="VIN46" s="171"/>
      <c r="VIO46" s="171"/>
      <c r="VIP46" s="171"/>
      <c r="VIQ46" s="171"/>
      <c r="VIR46" s="171"/>
      <c r="VIS46" s="171"/>
      <c r="VIT46" s="172"/>
      <c r="VIU46" s="162"/>
      <c r="VIV46" s="171"/>
      <c r="VIW46" s="171"/>
      <c r="VIX46" s="171"/>
      <c r="VIY46" s="171"/>
      <c r="VIZ46" s="171"/>
      <c r="VJA46" s="171"/>
      <c r="VJB46" s="172"/>
      <c r="VJC46" s="162"/>
      <c r="VJD46" s="171"/>
      <c r="VJE46" s="171"/>
      <c r="VJF46" s="171"/>
      <c r="VJG46" s="171"/>
      <c r="VJH46" s="171"/>
      <c r="VJI46" s="171"/>
      <c r="VJJ46" s="172"/>
      <c r="VJK46" s="162"/>
      <c r="VJL46" s="171"/>
      <c r="VJM46" s="171"/>
      <c r="VJN46" s="171"/>
      <c r="VJO46" s="171"/>
      <c r="VJP46" s="171"/>
      <c r="VJQ46" s="171"/>
      <c r="VJR46" s="172"/>
      <c r="VJS46" s="162"/>
      <c r="VJT46" s="171"/>
      <c r="VJU46" s="171"/>
      <c r="VJV46" s="171"/>
      <c r="VJW46" s="171"/>
      <c r="VJX46" s="171"/>
      <c r="VJY46" s="171"/>
      <c r="VJZ46" s="172"/>
      <c r="VKA46" s="162"/>
      <c r="VKB46" s="171"/>
      <c r="VKC46" s="171"/>
      <c r="VKD46" s="171"/>
      <c r="VKE46" s="171"/>
      <c r="VKF46" s="171"/>
      <c r="VKG46" s="171"/>
      <c r="VKH46" s="172"/>
      <c r="VKI46" s="162"/>
      <c r="VKJ46" s="171"/>
      <c r="VKK46" s="171"/>
      <c r="VKL46" s="171"/>
      <c r="VKM46" s="171"/>
      <c r="VKN46" s="171"/>
      <c r="VKO46" s="171"/>
      <c r="VKP46" s="172"/>
      <c r="VKQ46" s="162"/>
      <c r="VKR46" s="171"/>
      <c r="VKS46" s="171"/>
      <c r="VKT46" s="171"/>
      <c r="VKU46" s="171"/>
      <c r="VKV46" s="171"/>
      <c r="VKW46" s="171"/>
      <c r="VKX46" s="172"/>
      <c r="VKY46" s="162"/>
      <c r="VKZ46" s="171"/>
      <c r="VLA46" s="171"/>
      <c r="VLB46" s="171"/>
      <c r="VLC46" s="171"/>
      <c r="VLD46" s="171"/>
      <c r="VLE46" s="171"/>
      <c r="VLF46" s="172"/>
      <c r="VLG46" s="162"/>
      <c r="VLH46" s="171"/>
      <c r="VLI46" s="171"/>
      <c r="VLJ46" s="171"/>
      <c r="VLK46" s="171"/>
      <c r="VLL46" s="171"/>
      <c r="VLM46" s="171"/>
      <c r="VLN46" s="172"/>
      <c r="VLO46" s="162"/>
      <c r="VLP46" s="171"/>
      <c r="VLQ46" s="171"/>
      <c r="VLR46" s="171"/>
      <c r="VLS46" s="171"/>
      <c r="VLT46" s="171"/>
      <c r="VLU46" s="171"/>
      <c r="VLV46" s="172"/>
      <c r="VLW46" s="162"/>
      <c r="VLX46" s="171"/>
      <c r="VLY46" s="171"/>
      <c r="VLZ46" s="171"/>
      <c r="VMA46" s="171"/>
      <c r="VMB46" s="171"/>
      <c r="VMC46" s="171"/>
      <c r="VMD46" s="172"/>
      <c r="VME46" s="162"/>
      <c r="VMF46" s="171"/>
      <c r="VMG46" s="171"/>
      <c r="VMH46" s="171"/>
      <c r="VMI46" s="171"/>
      <c r="VMJ46" s="171"/>
      <c r="VMK46" s="171"/>
      <c r="VML46" s="172"/>
      <c r="VMM46" s="162"/>
      <c r="VMN46" s="171"/>
      <c r="VMO46" s="171"/>
      <c r="VMP46" s="171"/>
      <c r="VMQ46" s="171"/>
      <c r="VMR46" s="171"/>
      <c r="VMS46" s="171"/>
      <c r="VMT46" s="172"/>
      <c r="VMU46" s="162"/>
      <c r="VMV46" s="171"/>
      <c r="VMW46" s="171"/>
      <c r="VMX46" s="171"/>
      <c r="VMY46" s="171"/>
      <c r="VMZ46" s="171"/>
      <c r="VNA46" s="171"/>
      <c r="VNB46" s="172"/>
      <c r="VNC46" s="162"/>
      <c r="VND46" s="171"/>
      <c r="VNE46" s="171"/>
      <c r="VNF46" s="171"/>
      <c r="VNG46" s="171"/>
      <c r="VNH46" s="171"/>
      <c r="VNI46" s="171"/>
      <c r="VNJ46" s="172"/>
      <c r="VNK46" s="162"/>
      <c r="VNL46" s="171"/>
      <c r="VNM46" s="171"/>
      <c r="VNN46" s="171"/>
      <c r="VNO46" s="171"/>
      <c r="VNP46" s="171"/>
      <c r="VNQ46" s="171"/>
      <c r="VNR46" s="172"/>
      <c r="VNS46" s="162"/>
      <c r="VNT46" s="171"/>
      <c r="VNU46" s="171"/>
      <c r="VNV46" s="171"/>
      <c r="VNW46" s="171"/>
      <c r="VNX46" s="171"/>
      <c r="VNY46" s="171"/>
      <c r="VNZ46" s="172"/>
      <c r="VOA46" s="162"/>
      <c r="VOB46" s="171"/>
      <c r="VOC46" s="171"/>
      <c r="VOD46" s="171"/>
      <c r="VOE46" s="171"/>
      <c r="VOF46" s="171"/>
      <c r="VOG46" s="171"/>
      <c r="VOH46" s="172"/>
      <c r="VOI46" s="162"/>
      <c r="VOJ46" s="171"/>
      <c r="VOK46" s="171"/>
      <c r="VOL46" s="171"/>
      <c r="VOM46" s="171"/>
      <c r="VON46" s="171"/>
      <c r="VOO46" s="171"/>
      <c r="VOP46" s="172"/>
      <c r="VOQ46" s="162"/>
      <c r="VOR46" s="171"/>
      <c r="VOS46" s="171"/>
      <c r="VOT46" s="171"/>
      <c r="VOU46" s="171"/>
      <c r="VOV46" s="171"/>
      <c r="VOW46" s="171"/>
      <c r="VOX46" s="172"/>
      <c r="VOY46" s="162"/>
      <c r="VOZ46" s="171"/>
      <c r="VPA46" s="171"/>
      <c r="VPB46" s="171"/>
      <c r="VPC46" s="171"/>
      <c r="VPD46" s="171"/>
      <c r="VPE46" s="171"/>
      <c r="VPF46" s="172"/>
      <c r="VPG46" s="162"/>
      <c r="VPH46" s="171"/>
      <c r="VPI46" s="171"/>
      <c r="VPJ46" s="171"/>
      <c r="VPK46" s="171"/>
      <c r="VPL46" s="171"/>
      <c r="VPM46" s="171"/>
      <c r="VPN46" s="172"/>
      <c r="VPO46" s="162"/>
      <c r="VPP46" s="171"/>
      <c r="VPQ46" s="171"/>
      <c r="VPR46" s="171"/>
      <c r="VPS46" s="171"/>
      <c r="VPT46" s="171"/>
      <c r="VPU46" s="171"/>
      <c r="VPV46" s="172"/>
      <c r="VPW46" s="162"/>
      <c r="VPX46" s="171"/>
      <c r="VPY46" s="171"/>
      <c r="VPZ46" s="171"/>
      <c r="VQA46" s="171"/>
      <c r="VQB46" s="171"/>
      <c r="VQC46" s="171"/>
      <c r="VQD46" s="172"/>
      <c r="VQE46" s="162"/>
      <c r="VQF46" s="171"/>
      <c r="VQG46" s="171"/>
      <c r="VQH46" s="171"/>
      <c r="VQI46" s="171"/>
      <c r="VQJ46" s="171"/>
      <c r="VQK46" s="171"/>
      <c r="VQL46" s="172"/>
      <c r="VQM46" s="162"/>
      <c r="VQN46" s="171"/>
      <c r="VQO46" s="171"/>
      <c r="VQP46" s="171"/>
      <c r="VQQ46" s="171"/>
      <c r="VQR46" s="171"/>
      <c r="VQS46" s="171"/>
      <c r="VQT46" s="172"/>
      <c r="VQU46" s="162"/>
      <c r="VQV46" s="171"/>
      <c r="VQW46" s="171"/>
      <c r="VQX46" s="171"/>
      <c r="VQY46" s="171"/>
      <c r="VQZ46" s="171"/>
      <c r="VRA46" s="171"/>
      <c r="VRB46" s="172"/>
      <c r="VRC46" s="162"/>
      <c r="VRD46" s="171"/>
      <c r="VRE46" s="171"/>
      <c r="VRF46" s="171"/>
      <c r="VRG46" s="171"/>
      <c r="VRH46" s="171"/>
      <c r="VRI46" s="171"/>
      <c r="VRJ46" s="172"/>
      <c r="VRK46" s="162"/>
      <c r="VRL46" s="171"/>
      <c r="VRM46" s="171"/>
      <c r="VRN46" s="171"/>
      <c r="VRO46" s="171"/>
      <c r="VRP46" s="171"/>
      <c r="VRQ46" s="171"/>
      <c r="VRR46" s="172"/>
      <c r="VRS46" s="162"/>
      <c r="VRT46" s="171"/>
      <c r="VRU46" s="171"/>
      <c r="VRV46" s="171"/>
      <c r="VRW46" s="171"/>
      <c r="VRX46" s="171"/>
      <c r="VRY46" s="171"/>
      <c r="VRZ46" s="172"/>
      <c r="VSA46" s="162"/>
      <c r="VSB46" s="171"/>
      <c r="VSC46" s="171"/>
      <c r="VSD46" s="171"/>
      <c r="VSE46" s="171"/>
      <c r="VSF46" s="171"/>
      <c r="VSG46" s="171"/>
      <c r="VSH46" s="172"/>
      <c r="VSI46" s="162"/>
      <c r="VSJ46" s="171"/>
      <c r="VSK46" s="171"/>
      <c r="VSL46" s="171"/>
      <c r="VSM46" s="171"/>
      <c r="VSN46" s="171"/>
      <c r="VSO46" s="171"/>
      <c r="VSP46" s="172"/>
      <c r="VSQ46" s="162"/>
      <c r="VSR46" s="171"/>
      <c r="VSS46" s="171"/>
      <c r="VST46" s="171"/>
      <c r="VSU46" s="171"/>
      <c r="VSV46" s="171"/>
      <c r="VSW46" s="171"/>
      <c r="VSX46" s="172"/>
      <c r="VSY46" s="162"/>
      <c r="VSZ46" s="171"/>
      <c r="VTA46" s="171"/>
      <c r="VTB46" s="171"/>
      <c r="VTC46" s="171"/>
      <c r="VTD46" s="171"/>
      <c r="VTE46" s="171"/>
      <c r="VTF46" s="172"/>
      <c r="VTG46" s="162"/>
      <c r="VTH46" s="171"/>
      <c r="VTI46" s="171"/>
      <c r="VTJ46" s="171"/>
      <c r="VTK46" s="171"/>
      <c r="VTL46" s="171"/>
      <c r="VTM46" s="171"/>
      <c r="VTN46" s="172"/>
      <c r="VTO46" s="162"/>
      <c r="VTP46" s="171"/>
      <c r="VTQ46" s="171"/>
      <c r="VTR46" s="171"/>
      <c r="VTS46" s="171"/>
      <c r="VTT46" s="171"/>
      <c r="VTU46" s="171"/>
      <c r="VTV46" s="172"/>
      <c r="VTW46" s="162"/>
      <c r="VTX46" s="171"/>
      <c r="VTY46" s="171"/>
      <c r="VTZ46" s="171"/>
      <c r="VUA46" s="171"/>
      <c r="VUB46" s="171"/>
      <c r="VUC46" s="171"/>
      <c r="VUD46" s="172"/>
      <c r="VUE46" s="162"/>
      <c r="VUF46" s="171"/>
      <c r="VUG46" s="171"/>
      <c r="VUH46" s="171"/>
      <c r="VUI46" s="171"/>
      <c r="VUJ46" s="171"/>
      <c r="VUK46" s="171"/>
      <c r="VUL46" s="172"/>
      <c r="VUM46" s="162"/>
      <c r="VUN46" s="171"/>
      <c r="VUO46" s="171"/>
      <c r="VUP46" s="171"/>
      <c r="VUQ46" s="171"/>
      <c r="VUR46" s="171"/>
      <c r="VUS46" s="171"/>
      <c r="VUT46" s="172"/>
      <c r="VUU46" s="162"/>
      <c r="VUV46" s="171"/>
      <c r="VUW46" s="171"/>
      <c r="VUX46" s="171"/>
      <c r="VUY46" s="171"/>
      <c r="VUZ46" s="171"/>
      <c r="VVA46" s="171"/>
      <c r="VVB46" s="172"/>
      <c r="VVC46" s="162"/>
      <c r="VVD46" s="171"/>
      <c r="VVE46" s="171"/>
      <c r="VVF46" s="171"/>
      <c r="VVG46" s="171"/>
      <c r="VVH46" s="171"/>
      <c r="VVI46" s="171"/>
      <c r="VVJ46" s="172"/>
      <c r="VVK46" s="162"/>
      <c r="VVL46" s="171"/>
      <c r="VVM46" s="171"/>
      <c r="VVN46" s="171"/>
      <c r="VVO46" s="171"/>
      <c r="VVP46" s="171"/>
      <c r="VVQ46" s="171"/>
      <c r="VVR46" s="172"/>
      <c r="VVS46" s="162"/>
      <c r="VVT46" s="171"/>
      <c r="VVU46" s="171"/>
      <c r="VVV46" s="171"/>
      <c r="VVW46" s="171"/>
      <c r="VVX46" s="171"/>
      <c r="VVY46" s="171"/>
      <c r="VVZ46" s="172"/>
      <c r="VWA46" s="162"/>
      <c r="VWB46" s="171"/>
      <c r="VWC46" s="171"/>
      <c r="VWD46" s="171"/>
      <c r="VWE46" s="171"/>
      <c r="VWF46" s="171"/>
      <c r="VWG46" s="171"/>
      <c r="VWH46" s="172"/>
      <c r="VWI46" s="162"/>
      <c r="VWJ46" s="171"/>
      <c r="VWK46" s="171"/>
      <c r="VWL46" s="171"/>
      <c r="VWM46" s="171"/>
      <c r="VWN46" s="171"/>
      <c r="VWO46" s="171"/>
      <c r="VWP46" s="172"/>
      <c r="VWQ46" s="162"/>
      <c r="VWR46" s="171"/>
      <c r="VWS46" s="171"/>
      <c r="VWT46" s="171"/>
      <c r="VWU46" s="171"/>
      <c r="VWV46" s="171"/>
      <c r="VWW46" s="171"/>
      <c r="VWX46" s="172"/>
      <c r="VWY46" s="162"/>
      <c r="VWZ46" s="171"/>
      <c r="VXA46" s="171"/>
      <c r="VXB46" s="171"/>
      <c r="VXC46" s="171"/>
      <c r="VXD46" s="171"/>
      <c r="VXE46" s="171"/>
      <c r="VXF46" s="172"/>
      <c r="VXG46" s="162"/>
      <c r="VXH46" s="171"/>
      <c r="VXI46" s="171"/>
      <c r="VXJ46" s="171"/>
      <c r="VXK46" s="171"/>
      <c r="VXL46" s="171"/>
      <c r="VXM46" s="171"/>
      <c r="VXN46" s="172"/>
      <c r="VXO46" s="162"/>
      <c r="VXP46" s="171"/>
      <c r="VXQ46" s="171"/>
      <c r="VXR46" s="171"/>
      <c r="VXS46" s="171"/>
      <c r="VXT46" s="171"/>
      <c r="VXU46" s="171"/>
      <c r="VXV46" s="172"/>
      <c r="VXW46" s="162"/>
      <c r="VXX46" s="171"/>
      <c r="VXY46" s="171"/>
      <c r="VXZ46" s="171"/>
      <c r="VYA46" s="171"/>
      <c r="VYB46" s="171"/>
      <c r="VYC46" s="171"/>
      <c r="VYD46" s="172"/>
      <c r="VYE46" s="162"/>
      <c r="VYF46" s="171"/>
      <c r="VYG46" s="171"/>
      <c r="VYH46" s="171"/>
      <c r="VYI46" s="171"/>
      <c r="VYJ46" s="171"/>
      <c r="VYK46" s="171"/>
      <c r="VYL46" s="172"/>
      <c r="VYM46" s="162"/>
      <c r="VYN46" s="171"/>
      <c r="VYO46" s="171"/>
      <c r="VYP46" s="171"/>
      <c r="VYQ46" s="171"/>
      <c r="VYR46" s="171"/>
      <c r="VYS46" s="171"/>
      <c r="VYT46" s="172"/>
      <c r="VYU46" s="162"/>
      <c r="VYV46" s="171"/>
      <c r="VYW46" s="171"/>
      <c r="VYX46" s="171"/>
      <c r="VYY46" s="171"/>
      <c r="VYZ46" s="171"/>
      <c r="VZA46" s="171"/>
      <c r="VZB46" s="172"/>
      <c r="VZC46" s="162"/>
      <c r="VZD46" s="171"/>
      <c r="VZE46" s="171"/>
      <c r="VZF46" s="171"/>
      <c r="VZG46" s="171"/>
      <c r="VZH46" s="171"/>
      <c r="VZI46" s="171"/>
      <c r="VZJ46" s="172"/>
      <c r="VZK46" s="162"/>
      <c r="VZL46" s="171"/>
      <c r="VZM46" s="171"/>
      <c r="VZN46" s="171"/>
      <c r="VZO46" s="171"/>
      <c r="VZP46" s="171"/>
      <c r="VZQ46" s="171"/>
      <c r="VZR46" s="172"/>
      <c r="VZS46" s="162"/>
      <c r="VZT46" s="171"/>
      <c r="VZU46" s="171"/>
      <c r="VZV46" s="171"/>
      <c r="VZW46" s="171"/>
      <c r="VZX46" s="171"/>
      <c r="VZY46" s="171"/>
      <c r="VZZ46" s="172"/>
      <c r="WAA46" s="162"/>
      <c r="WAB46" s="171"/>
      <c r="WAC46" s="171"/>
      <c r="WAD46" s="171"/>
      <c r="WAE46" s="171"/>
      <c r="WAF46" s="171"/>
      <c r="WAG46" s="171"/>
      <c r="WAH46" s="172"/>
      <c r="WAI46" s="162"/>
      <c r="WAJ46" s="171"/>
      <c r="WAK46" s="171"/>
      <c r="WAL46" s="171"/>
      <c r="WAM46" s="171"/>
      <c r="WAN46" s="171"/>
      <c r="WAO46" s="171"/>
      <c r="WAP46" s="172"/>
      <c r="WAQ46" s="162"/>
      <c r="WAR46" s="171"/>
      <c r="WAS46" s="171"/>
      <c r="WAT46" s="171"/>
      <c r="WAU46" s="171"/>
      <c r="WAV46" s="171"/>
      <c r="WAW46" s="171"/>
      <c r="WAX46" s="172"/>
      <c r="WAY46" s="162"/>
      <c r="WAZ46" s="171"/>
      <c r="WBA46" s="171"/>
      <c r="WBB46" s="171"/>
      <c r="WBC46" s="171"/>
      <c r="WBD46" s="171"/>
      <c r="WBE46" s="171"/>
      <c r="WBF46" s="172"/>
      <c r="WBG46" s="162"/>
      <c r="WBH46" s="171"/>
      <c r="WBI46" s="171"/>
      <c r="WBJ46" s="171"/>
      <c r="WBK46" s="171"/>
      <c r="WBL46" s="171"/>
      <c r="WBM46" s="171"/>
      <c r="WBN46" s="172"/>
      <c r="WBO46" s="162"/>
      <c r="WBP46" s="171"/>
      <c r="WBQ46" s="171"/>
      <c r="WBR46" s="171"/>
      <c r="WBS46" s="171"/>
      <c r="WBT46" s="171"/>
      <c r="WBU46" s="171"/>
      <c r="WBV46" s="172"/>
      <c r="WBW46" s="162"/>
      <c r="WBX46" s="171"/>
      <c r="WBY46" s="171"/>
      <c r="WBZ46" s="171"/>
      <c r="WCA46" s="171"/>
      <c r="WCB46" s="171"/>
      <c r="WCC46" s="171"/>
      <c r="WCD46" s="172"/>
      <c r="WCE46" s="162"/>
      <c r="WCF46" s="171"/>
      <c r="WCG46" s="171"/>
      <c r="WCH46" s="171"/>
      <c r="WCI46" s="171"/>
      <c r="WCJ46" s="171"/>
      <c r="WCK46" s="171"/>
      <c r="WCL46" s="172"/>
      <c r="WCM46" s="162"/>
      <c r="WCN46" s="171"/>
      <c r="WCO46" s="171"/>
      <c r="WCP46" s="171"/>
      <c r="WCQ46" s="171"/>
      <c r="WCR46" s="171"/>
      <c r="WCS46" s="171"/>
      <c r="WCT46" s="172"/>
      <c r="WCU46" s="162"/>
      <c r="WCV46" s="171"/>
      <c r="WCW46" s="171"/>
      <c r="WCX46" s="171"/>
      <c r="WCY46" s="171"/>
      <c r="WCZ46" s="171"/>
      <c r="WDA46" s="171"/>
      <c r="WDB46" s="172"/>
      <c r="WDC46" s="162"/>
      <c r="WDD46" s="171"/>
      <c r="WDE46" s="171"/>
      <c r="WDF46" s="171"/>
      <c r="WDG46" s="171"/>
      <c r="WDH46" s="171"/>
      <c r="WDI46" s="171"/>
      <c r="WDJ46" s="172"/>
      <c r="WDK46" s="162"/>
      <c r="WDL46" s="171"/>
      <c r="WDM46" s="171"/>
      <c r="WDN46" s="171"/>
      <c r="WDO46" s="171"/>
      <c r="WDP46" s="171"/>
      <c r="WDQ46" s="171"/>
      <c r="WDR46" s="172"/>
      <c r="WDS46" s="162"/>
      <c r="WDT46" s="171"/>
      <c r="WDU46" s="171"/>
      <c r="WDV46" s="171"/>
      <c r="WDW46" s="171"/>
      <c r="WDX46" s="171"/>
      <c r="WDY46" s="171"/>
      <c r="WDZ46" s="172"/>
      <c r="WEA46" s="162"/>
      <c r="WEB46" s="171"/>
      <c r="WEC46" s="171"/>
      <c r="WED46" s="171"/>
      <c r="WEE46" s="171"/>
      <c r="WEF46" s="171"/>
      <c r="WEG46" s="171"/>
      <c r="WEH46" s="172"/>
      <c r="WEI46" s="162"/>
      <c r="WEJ46" s="171"/>
      <c r="WEK46" s="171"/>
      <c r="WEL46" s="171"/>
      <c r="WEM46" s="171"/>
      <c r="WEN46" s="171"/>
      <c r="WEO46" s="171"/>
      <c r="WEP46" s="172"/>
      <c r="WEQ46" s="162"/>
      <c r="WER46" s="171"/>
      <c r="WES46" s="171"/>
      <c r="WET46" s="171"/>
      <c r="WEU46" s="171"/>
      <c r="WEV46" s="171"/>
      <c r="WEW46" s="171"/>
      <c r="WEX46" s="172"/>
      <c r="WEY46" s="162"/>
      <c r="WEZ46" s="171"/>
      <c r="WFA46" s="171"/>
      <c r="WFB46" s="171"/>
      <c r="WFC46" s="171"/>
      <c r="WFD46" s="171"/>
      <c r="WFE46" s="171"/>
      <c r="WFF46" s="172"/>
      <c r="WFG46" s="162"/>
      <c r="WFH46" s="171"/>
      <c r="WFI46" s="171"/>
      <c r="WFJ46" s="171"/>
      <c r="WFK46" s="171"/>
      <c r="WFL46" s="171"/>
      <c r="WFM46" s="171"/>
      <c r="WFN46" s="172"/>
      <c r="WFO46" s="162"/>
      <c r="WFP46" s="171"/>
      <c r="WFQ46" s="171"/>
      <c r="WFR46" s="171"/>
      <c r="WFS46" s="171"/>
      <c r="WFT46" s="171"/>
      <c r="WFU46" s="171"/>
      <c r="WFV46" s="172"/>
      <c r="WFW46" s="162"/>
      <c r="WFX46" s="171"/>
      <c r="WFY46" s="171"/>
      <c r="WFZ46" s="171"/>
      <c r="WGA46" s="171"/>
      <c r="WGB46" s="171"/>
      <c r="WGC46" s="171"/>
      <c r="WGD46" s="172"/>
      <c r="WGE46" s="162"/>
      <c r="WGF46" s="171"/>
      <c r="WGG46" s="171"/>
      <c r="WGH46" s="171"/>
      <c r="WGI46" s="171"/>
      <c r="WGJ46" s="171"/>
      <c r="WGK46" s="171"/>
      <c r="WGL46" s="172"/>
      <c r="WGM46" s="162"/>
      <c r="WGN46" s="171"/>
      <c r="WGO46" s="171"/>
      <c r="WGP46" s="171"/>
      <c r="WGQ46" s="171"/>
      <c r="WGR46" s="171"/>
      <c r="WGS46" s="171"/>
      <c r="WGT46" s="172"/>
      <c r="WGU46" s="162"/>
      <c r="WGV46" s="171"/>
      <c r="WGW46" s="171"/>
      <c r="WGX46" s="171"/>
      <c r="WGY46" s="171"/>
      <c r="WGZ46" s="171"/>
      <c r="WHA46" s="171"/>
      <c r="WHB46" s="172"/>
      <c r="WHC46" s="162"/>
      <c r="WHD46" s="171"/>
      <c r="WHE46" s="171"/>
      <c r="WHF46" s="171"/>
      <c r="WHG46" s="171"/>
      <c r="WHH46" s="171"/>
      <c r="WHI46" s="171"/>
      <c r="WHJ46" s="172"/>
      <c r="WHK46" s="162"/>
      <c r="WHL46" s="171"/>
      <c r="WHM46" s="171"/>
      <c r="WHN46" s="171"/>
      <c r="WHO46" s="171"/>
      <c r="WHP46" s="171"/>
      <c r="WHQ46" s="171"/>
      <c r="WHR46" s="172"/>
      <c r="WHS46" s="162"/>
      <c r="WHT46" s="171"/>
      <c r="WHU46" s="171"/>
      <c r="WHV46" s="171"/>
      <c r="WHW46" s="171"/>
      <c r="WHX46" s="171"/>
      <c r="WHY46" s="171"/>
      <c r="WHZ46" s="172"/>
      <c r="WIA46" s="162"/>
      <c r="WIB46" s="171"/>
      <c r="WIC46" s="171"/>
      <c r="WID46" s="171"/>
      <c r="WIE46" s="171"/>
      <c r="WIF46" s="171"/>
      <c r="WIG46" s="171"/>
      <c r="WIH46" s="172"/>
      <c r="WII46" s="162"/>
      <c r="WIJ46" s="171"/>
      <c r="WIK46" s="171"/>
      <c r="WIL46" s="171"/>
      <c r="WIM46" s="171"/>
      <c r="WIN46" s="171"/>
      <c r="WIO46" s="171"/>
      <c r="WIP46" s="172"/>
      <c r="WIQ46" s="162"/>
      <c r="WIR46" s="171"/>
      <c r="WIS46" s="171"/>
      <c r="WIT46" s="171"/>
      <c r="WIU46" s="171"/>
      <c r="WIV46" s="171"/>
      <c r="WIW46" s="171"/>
      <c r="WIX46" s="172"/>
      <c r="WIY46" s="162"/>
      <c r="WIZ46" s="171"/>
      <c r="WJA46" s="171"/>
      <c r="WJB46" s="171"/>
      <c r="WJC46" s="171"/>
      <c r="WJD46" s="171"/>
      <c r="WJE46" s="171"/>
      <c r="WJF46" s="172"/>
      <c r="WJG46" s="162"/>
      <c r="WJH46" s="171"/>
      <c r="WJI46" s="171"/>
      <c r="WJJ46" s="171"/>
      <c r="WJK46" s="171"/>
      <c r="WJL46" s="171"/>
      <c r="WJM46" s="171"/>
      <c r="WJN46" s="172"/>
      <c r="WJO46" s="162"/>
      <c r="WJP46" s="171"/>
      <c r="WJQ46" s="171"/>
      <c r="WJR46" s="171"/>
      <c r="WJS46" s="171"/>
      <c r="WJT46" s="171"/>
      <c r="WJU46" s="171"/>
      <c r="WJV46" s="172"/>
      <c r="WJW46" s="162"/>
      <c r="WJX46" s="171"/>
      <c r="WJY46" s="171"/>
      <c r="WJZ46" s="171"/>
      <c r="WKA46" s="171"/>
      <c r="WKB46" s="171"/>
      <c r="WKC46" s="171"/>
      <c r="WKD46" s="172"/>
      <c r="WKE46" s="162"/>
      <c r="WKF46" s="171"/>
      <c r="WKG46" s="171"/>
      <c r="WKH46" s="171"/>
      <c r="WKI46" s="171"/>
      <c r="WKJ46" s="171"/>
      <c r="WKK46" s="171"/>
      <c r="WKL46" s="172"/>
      <c r="WKM46" s="162"/>
      <c r="WKN46" s="171"/>
      <c r="WKO46" s="171"/>
      <c r="WKP46" s="171"/>
      <c r="WKQ46" s="171"/>
      <c r="WKR46" s="171"/>
      <c r="WKS46" s="171"/>
      <c r="WKT46" s="172"/>
      <c r="WKU46" s="162"/>
      <c r="WKV46" s="171"/>
      <c r="WKW46" s="171"/>
      <c r="WKX46" s="171"/>
      <c r="WKY46" s="171"/>
      <c r="WKZ46" s="171"/>
      <c r="WLA46" s="171"/>
      <c r="WLB46" s="172"/>
      <c r="WLC46" s="162"/>
      <c r="WLD46" s="171"/>
      <c r="WLE46" s="171"/>
      <c r="WLF46" s="171"/>
      <c r="WLG46" s="171"/>
      <c r="WLH46" s="171"/>
      <c r="WLI46" s="171"/>
      <c r="WLJ46" s="172"/>
      <c r="WLK46" s="162"/>
      <c r="WLL46" s="171"/>
      <c r="WLM46" s="171"/>
      <c r="WLN46" s="171"/>
      <c r="WLO46" s="171"/>
      <c r="WLP46" s="171"/>
      <c r="WLQ46" s="171"/>
      <c r="WLR46" s="172"/>
      <c r="WLS46" s="162"/>
      <c r="WLT46" s="171"/>
      <c r="WLU46" s="171"/>
      <c r="WLV46" s="171"/>
      <c r="WLW46" s="171"/>
      <c r="WLX46" s="171"/>
      <c r="WLY46" s="171"/>
      <c r="WLZ46" s="172"/>
      <c r="WMA46" s="162"/>
      <c r="WMB46" s="171"/>
      <c r="WMC46" s="171"/>
      <c r="WMD46" s="171"/>
      <c r="WME46" s="171"/>
      <c r="WMF46" s="171"/>
      <c r="WMG46" s="171"/>
      <c r="WMH46" s="172"/>
      <c r="WMI46" s="162"/>
      <c r="WMJ46" s="171"/>
      <c r="WMK46" s="171"/>
      <c r="WML46" s="171"/>
      <c r="WMM46" s="171"/>
      <c r="WMN46" s="171"/>
      <c r="WMO46" s="171"/>
      <c r="WMP46" s="172"/>
      <c r="WMQ46" s="162"/>
      <c r="WMR46" s="171"/>
      <c r="WMS46" s="171"/>
      <c r="WMT46" s="171"/>
      <c r="WMU46" s="171"/>
      <c r="WMV46" s="171"/>
      <c r="WMW46" s="171"/>
      <c r="WMX46" s="172"/>
      <c r="WMY46" s="162"/>
      <c r="WMZ46" s="171"/>
      <c r="WNA46" s="171"/>
      <c r="WNB46" s="171"/>
      <c r="WNC46" s="171"/>
      <c r="WND46" s="171"/>
      <c r="WNE46" s="171"/>
      <c r="WNF46" s="172"/>
      <c r="WNG46" s="162"/>
      <c r="WNH46" s="171"/>
      <c r="WNI46" s="171"/>
      <c r="WNJ46" s="171"/>
      <c r="WNK46" s="171"/>
      <c r="WNL46" s="171"/>
      <c r="WNM46" s="171"/>
      <c r="WNN46" s="172"/>
      <c r="WNO46" s="162"/>
      <c r="WNP46" s="171"/>
      <c r="WNQ46" s="171"/>
      <c r="WNR46" s="171"/>
      <c r="WNS46" s="171"/>
      <c r="WNT46" s="171"/>
      <c r="WNU46" s="171"/>
      <c r="WNV46" s="172"/>
      <c r="WNW46" s="162"/>
      <c r="WNX46" s="171"/>
      <c r="WNY46" s="171"/>
      <c r="WNZ46" s="171"/>
      <c r="WOA46" s="171"/>
      <c r="WOB46" s="171"/>
      <c r="WOC46" s="171"/>
      <c r="WOD46" s="172"/>
      <c r="WOE46" s="162"/>
      <c r="WOF46" s="171"/>
      <c r="WOG46" s="171"/>
      <c r="WOH46" s="171"/>
      <c r="WOI46" s="171"/>
      <c r="WOJ46" s="171"/>
      <c r="WOK46" s="171"/>
      <c r="WOL46" s="172"/>
      <c r="WOM46" s="162"/>
      <c r="WON46" s="171"/>
      <c r="WOO46" s="171"/>
      <c r="WOP46" s="171"/>
      <c r="WOQ46" s="171"/>
      <c r="WOR46" s="171"/>
      <c r="WOS46" s="171"/>
      <c r="WOT46" s="172"/>
      <c r="WOU46" s="162"/>
      <c r="WOV46" s="171"/>
      <c r="WOW46" s="171"/>
      <c r="WOX46" s="171"/>
      <c r="WOY46" s="171"/>
      <c r="WOZ46" s="171"/>
      <c r="WPA46" s="171"/>
      <c r="WPB46" s="172"/>
      <c r="WPC46" s="162"/>
      <c r="WPD46" s="171"/>
      <c r="WPE46" s="171"/>
      <c r="WPF46" s="171"/>
      <c r="WPG46" s="171"/>
      <c r="WPH46" s="171"/>
      <c r="WPI46" s="171"/>
      <c r="WPJ46" s="172"/>
      <c r="WPK46" s="162"/>
      <c r="WPL46" s="171"/>
      <c r="WPM46" s="171"/>
      <c r="WPN46" s="171"/>
      <c r="WPO46" s="171"/>
      <c r="WPP46" s="171"/>
      <c r="WPQ46" s="171"/>
      <c r="WPR46" s="172"/>
      <c r="WPS46" s="162"/>
      <c r="WPT46" s="171"/>
      <c r="WPU46" s="171"/>
      <c r="WPV46" s="171"/>
      <c r="WPW46" s="171"/>
      <c r="WPX46" s="171"/>
      <c r="WPY46" s="171"/>
      <c r="WPZ46" s="172"/>
      <c r="WQA46" s="162"/>
      <c r="WQB46" s="171"/>
      <c r="WQC46" s="171"/>
      <c r="WQD46" s="171"/>
      <c r="WQE46" s="171"/>
      <c r="WQF46" s="171"/>
      <c r="WQG46" s="171"/>
      <c r="WQH46" s="172"/>
      <c r="WQI46" s="162"/>
      <c r="WQJ46" s="171"/>
      <c r="WQK46" s="171"/>
      <c r="WQL46" s="171"/>
      <c r="WQM46" s="171"/>
      <c r="WQN46" s="171"/>
      <c r="WQO46" s="171"/>
      <c r="WQP46" s="172"/>
      <c r="WQQ46" s="162"/>
      <c r="WQR46" s="171"/>
      <c r="WQS46" s="171"/>
      <c r="WQT46" s="171"/>
      <c r="WQU46" s="171"/>
      <c r="WQV46" s="171"/>
      <c r="WQW46" s="171"/>
      <c r="WQX46" s="172"/>
      <c r="WQY46" s="162"/>
      <c r="WQZ46" s="171"/>
      <c r="WRA46" s="171"/>
      <c r="WRB46" s="171"/>
      <c r="WRC46" s="171"/>
      <c r="WRD46" s="171"/>
      <c r="WRE46" s="171"/>
      <c r="WRF46" s="172"/>
      <c r="WRG46" s="162"/>
      <c r="WRH46" s="171"/>
      <c r="WRI46" s="171"/>
      <c r="WRJ46" s="171"/>
      <c r="WRK46" s="171"/>
      <c r="WRL46" s="171"/>
      <c r="WRM46" s="171"/>
      <c r="WRN46" s="172"/>
      <c r="WRO46" s="162"/>
      <c r="WRP46" s="171"/>
      <c r="WRQ46" s="171"/>
      <c r="WRR46" s="171"/>
      <c r="WRS46" s="171"/>
      <c r="WRT46" s="171"/>
      <c r="WRU46" s="171"/>
      <c r="WRV46" s="172"/>
      <c r="WRW46" s="162"/>
      <c r="WRX46" s="171"/>
      <c r="WRY46" s="171"/>
      <c r="WRZ46" s="171"/>
      <c r="WSA46" s="171"/>
      <c r="WSB46" s="171"/>
      <c r="WSC46" s="171"/>
      <c r="WSD46" s="172"/>
      <c r="WSE46" s="162"/>
      <c r="WSF46" s="171"/>
      <c r="WSG46" s="171"/>
      <c r="WSH46" s="171"/>
      <c r="WSI46" s="171"/>
      <c r="WSJ46" s="171"/>
      <c r="WSK46" s="171"/>
      <c r="WSL46" s="172"/>
      <c r="WSM46" s="162"/>
      <c r="WSN46" s="171"/>
      <c r="WSO46" s="171"/>
      <c r="WSP46" s="171"/>
      <c r="WSQ46" s="171"/>
      <c r="WSR46" s="171"/>
      <c r="WSS46" s="171"/>
      <c r="WST46" s="172"/>
      <c r="WSU46" s="162"/>
      <c r="WSV46" s="171"/>
      <c r="WSW46" s="171"/>
      <c r="WSX46" s="171"/>
      <c r="WSY46" s="171"/>
      <c r="WSZ46" s="171"/>
      <c r="WTA46" s="171"/>
      <c r="WTB46" s="172"/>
      <c r="WTC46" s="162"/>
      <c r="WTD46" s="171"/>
      <c r="WTE46" s="171"/>
      <c r="WTF46" s="171"/>
      <c r="WTG46" s="171"/>
      <c r="WTH46" s="171"/>
      <c r="WTI46" s="171"/>
      <c r="WTJ46" s="172"/>
      <c r="WTK46" s="162"/>
      <c r="WTL46" s="171"/>
      <c r="WTM46" s="171"/>
      <c r="WTN46" s="171"/>
      <c r="WTO46" s="171"/>
      <c r="WTP46" s="171"/>
      <c r="WTQ46" s="171"/>
      <c r="WTR46" s="172"/>
      <c r="WTS46" s="162"/>
      <c r="WTT46" s="171"/>
      <c r="WTU46" s="171"/>
      <c r="WTV46" s="171"/>
      <c r="WTW46" s="171"/>
      <c r="WTX46" s="171"/>
      <c r="WTY46" s="171"/>
      <c r="WTZ46" s="172"/>
      <c r="WUA46" s="162"/>
      <c r="WUB46" s="171"/>
      <c r="WUC46" s="171"/>
      <c r="WUD46" s="171"/>
      <c r="WUE46" s="171"/>
      <c r="WUF46" s="171"/>
      <c r="WUG46" s="171"/>
      <c r="WUH46" s="172"/>
      <c r="WUI46" s="162"/>
      <c r="WUJ46" s="171"/>
      <c r="WUK46" s="171"/>
      <c r="WUL46" s="171"/>
      <c r="WUM46" s="171"/>
      <c r="WUN46" s="171"/>
      <c r="WUO46" s="171"/>
      <c r="WUP46" s="172"/>
      <c r="WUQ46" s="162"/>
      <c r="WUR46" s="171"/>
      <c r="WUS46" s="171"/>
      <c r="WUT46" s="171"/>
      <c r="WUU46" s="171"/>
      <c r="WUV46" s="171"/>
      <c r="WUW46" s="171"/>
      <c r="WUX46" s="172"/>
      <c r="WUY46" s="162"/>
      <c r="WUZ46" s="171"/>
      <c r="WVA46" s="171"/>
      <c r="WVB46" s="171"/>
      <c r="WVC46" s="171"/>
      <c r="WVD46" s="171"/>
      <c r="WVE46" s="171"/>
      <c r="WVF46" s="172"/>
      <c r="WVG46" s="162"/>
      <c r="WVH46" s="171"/>
      <c r="WVI46" s="171"/>
      <c r="WVJ46" s="171"/>
      <c r="WVK46" s="171"/>
      <c r="WVL46" s="171"/>
      <c r="WVM46" s="171"/>
      <c r="WVN46" s="172"/>
      <c r="WVO46" s="162"/>
      <c r="WVP46" s="171"/>
      <c r="WVQ46" s="171"/>
      <c r="WVR46" s="171"/>
      <c r="WVS46" s="171"/>
      <c r="WVT46" s="171"/>
      <c r="WVU46" s="171"/>
      <c r="WVV46" s="172"/>
      <c r="WVW46" s="162"/>
      <c r="WVX46" s="171"/>
      <c r="WVY46" s="171"/>
      <c r="WVZ46" s="171"/>
      <c r="WWA46" s="171"/>
      <c r="WWB46" s="171"/>
      <c r="WWC46" s="171"/>
      <c r="WWD46" s="172"/>
      <c r="WWE46" s="162"/>
      <c r="WWF46" s="171"/>
      <c r="WWG46" s="171"/>
      <c r="WWH46" s="171"/>
      <c r="WWI46" s="171"/>
      <c r="WWJ46" s="171"/>
      <c r="WWK46" s="171"/>
      <c r="WWL46" s="172"/>
      <c r="WWM46" s="162"/>
      <c r="WWN46" s="171"/>
      <c r="WWO46" s="171"/>
      <c r="WWP46" s="171"/>
      <c r="WWQ46" s="171"/>
      <c r="WWR46" s="171"/>
      <c r="WWS46" s="171"/>
      <c r="WWT46" s="172"/>
      <c r="WWU46" s="162"/>
      <c r="WWV46" s="171"/>
      <c r="WWW46" s="171"/>
      <c r="WWX46" s="171"/>
      <c r="WWY46" s="171"/>
      <c r="WWZ46" s="171"/>
      <c r="WXA46" s="171"/>
      <c r="WXB46" s="172"/>
      <c r="WXC46" s="162"/>
      <c r="WXD46" s="171"/>
      <c r="WXE46" s="171"/>
      <c r="WXF46" s="171"/>
      <c r="WXG46" s="171"/>
      <c r="WXH46" s="171"/>
      <c r="WXI46" s="171"/>
      <c r="WXJ46" s="172"/>
      <c r="WXK46" s="162"/>
      <c r="WXL46" s="171"/>
      <c r="WXM46" s="171"/>
      <c r="WXN46" s="171"/>
      <c r="WXO46" s="171"/>
      <c r="WXP46" s="171"/>
      <c r="WXQ46" s="171"/>
      <c r="WXR46" s="172"/>
      <c r="WXS46" s="162"/>
      <c r="WXT46" s="171"/>
      <c r="WXU46" s="171"/>
      <c r="WXV46" s="171"/>
      <c r="WXW46" s="171"/>
      <c r="WXX46" s="171"/>
      <c r="WXY46" s="171"/>
      <c r="WXZ46" s="172"/>
      <c r="WYA46" s="162"/>
      <c r="WYB46" s="171"/>
      <c r="WYC46" s="171"/>
      <c r="WYD46" s="171"/>
      <c r="WYE46" s="171"/>
      <c r="WYF46" s="171"/>
      <c r="WYG46" s="171"/>
      <c r="WYH46" s="172"/>
      <c r="WYI46" s="162"/>
      <c r="WYJ46" s="171"/>
      <c r="WYK46" s="171"/>
      <c r="WYL46" s="171"/>
      <c r="WYM46" s="171"/>
      <c r="WYN46" s="171"/>
      <c r="WYO46" s="171"/>
      <c r="WYP46" s="172"/>
      <c r="WYQ46" s="162"/>
      <c r="WYR46" s="171"/>
      <c r="WYS46" s="171"/>
      <c r="WYT46" s="171"/>
      <c r="WYU46" s="171"/>
      <c r="WYV46" s="171"/>
      <c r="WYW46" s="171"/>
      <c r="WYX46" s="172"/>
      <c r="WYY46" s="162"/>
      <c r="WYZ46" s="171"/>
      <c r="WZA46" s="171"/>
      <c r="WZB46" s="171"/>
      <c r="WZC46" s="171"/>
      <c r="WZD46" s="171"/>
      <c r="WZE46" s="171"/>
      <c r="WZF46" s="172"/>
      <c r="WZG46" s="162"/>
      <c r="WZH46" s="171"/>
      <c r="WZI46" s="171"/>
      <c r="WZJ46" s="171"/>
      <c r="WZK46" s="171"/>
      <c r="WZL46" s="171"/>
      <c r="WZM46" s="171"/>
      <c r="WZN46" s="172"/>
      <c r="WZO46" s="162"/>
      <c r="WZP46" s="171"/>
      <c r="WZQ46" s="171"/>
      <c r="WZR46" s="171"/>
      <c r="WZS46" s="171"/>
      <c r="WZT46" s="171"/>
      <c r="WZU46" s="171"/>
      <c r="WZV46" s="172"/>
      <c r="WZW46" s="162"/>
      <c r="WZX46" s="171"/>
      <c r="WZY46" s="171"/>
      <c r="WZZ46" s="171"/>
      <c r="XAA46" s="171"/>
      <c r="XAB46" s="171"/>
      <c r="XAC46" s="171"/>
      <c r="XAD46" s="172"/>
      <c r="XAE46" s="162"/>
      <c r="XAF46" s="171"/>
      <c r="XAG46" s="171"/>
      <c r="XAH46" s="171"/>
      <c r="XAI46" s="171"/>
      <c r="XAJ46" s="171"/>
      <c r="XAK46" s="171"/>
      <c r="XAL46" s="172"/>
      <c r="XAM46" s="162"/>
      <c r="XAN46" s="171"/>
      <c r="XAO46" s="171"/>
      <c r="XAP46" s="171"/>
      <c r="XAQ46" s="171"/>
      <c r="XAR46" s="171"/>
      <c r="XAS46" s="171"/>
      <c r="XAT46" s="172"/>
      <c r="XAU46" s="162"/>
      <c r="XAV46" s="171"/>
      <c r="XAW46" s="171"/>
      <c r="XAX46" s="171"/>
      <c r="XAY46" s="171"/>
      <c r="XAZ46" s="171"/>
      <c r="XBA46" s="171"/>
      <c r="XBB46" s="172"/>
      <c r="XBC46" s="162"/>
      <c r="XBD46" s="171"/>
      <c r="XBE46" s="171"/>
      <c r="XBF46" s="171"/>
      <c r="XBG46" s="171"/>
      <c r="XBH46" s="171"/>
      <c r="XBI46" s="171"/>
      <c r="XBJ46" s="172"/>
      <c r="XBK46" s="162"/>
      <c r="XBL46" s="171"/>
      <c r="XBM46" s="171"/>
      <c r="XBN46" s="171"/>
      <c r="XBO46" s="171"/>
      <c r="XBP46" s="171"/>
      <c r="XBQ46" s="171"/>
      <c r="XBR46" s="172"/>
      <c r="XBS46" s="162"/>
      <c r="XBT46" s="171"/>
      <c r="XBU46" s="171"/>
      <c r="XBV46" s="171"/>
      <c r="XBW46" s="171"/>
      <c r="XBX46" s="171"/>
      <c r="XBY46" s="171"/>
      <c r="XBZ46" s="172"/>
      <c r="XCA46" s="162"/>
      <c r="XCB46" s="171"/>
      <c r="XCC46" s="171"/>
      <c r="XCD46" s="171"/>
      <c r="XCE46" s="171"/>
      <c r="XCF46" s="171"/>
      <c r="XCG46" s="171"/>
      <c r="XCH46" s="172"/>
      <c r="XCI46" s="162"/>
      <c r="XCJ46" s="171"/>
      <c r="XCK46" s="171"/>
      <c r="XCL46" s="171"/>
      <c r="XCM46" s="171"/>
      <c r="XCN46" s="171"/>
      <c r="XCO46" s="171"/>
      <c r="XCP46" s="172"/>
      <c r="XCQ46" s="162"/>
      <c r="XCR46" s="171"/>
      <c r="XCS46" s="171"/>
      <c r="XCT46" s="171"/>
      <c r="XCU46" s="171"/>
      <c r="XCV46" s="171"/>
      <c r="XCW46" s="171"/>
      <c r="XCX46" s="172"/>
      <c r="XCY46" s="162"/>
      <c r="XCZ46" s="171"/>
      <c r="XDA46" s="171"/>
      <c r="XDB46" s="171"/>
      <c r="XDC46" s="171"/>
      <c r="XDD46" s="171"/>
      <c r="XDE46" s="171"/>
      <c r="XDF46" s="172"/>
      <c r="XDG46" s="162"/>
      <c r="XDH46" s="171"/>
      <c r="XDI46" s="171"/>
      <c r="XDJ46" s="171"/>
      <c r="XDK46" s="171"/>
      <c r="XDL46" s="171"/>
      <c r="XDM46" s="171"/>
      <c r="XDN46" s="172"/>
      <c r="XDO46" s="162"/>
      <c r="XDP46" s="171"/>
      <c r="XDQ46" s="171"/>
      <c r="XDR46" s="171"/>
      <c r="XDS46" s="171"/>
      <c r="XDT46" s="171"/>
      <c r="XDU46" s="171"/>
    </row>
    <row r="47" spans="1:16349" s="210" customFormat="1">
      <c r="A47" s="170"/>
      <c r="B47" s="165" t="s">
        <v>1653</v>
      </c>
      <c r="C47" s="167" t="s">
        <v>1678</v>
      </c>
      <c r="D47" s="158">
        <v>-8384</v>
      </c>
      <c r="E47" s="158">
        <v>-278</v>
      </c>
      <c r="F47" s="158">
        <v>-8264</v>
      </c>
      <c r="G47" s="158">
        <v>-120</v>
      </c>
      <c r="H47" s="159">
        <v>1.4520813165537216E-2</v>
      </c>
    </row>
    <row r="48" spans="1:16349" s="211" customFormat="1" ht="24.75" thickBot="1">
      <c r="A48" s="149"/>
      <c r="B48" s="173" t="s">
        <v>1651</v>
      </c>
      <c r="C48" s="212" t="s">
        <v>1679</v>
      </c>
      <c r="D48" s="174">
        <v>21400</v>
      </c>
      <c r="E48" s="174">
        <v>907</v>
      </c>
      <c r="F48" s="174">
        <v>18347</v>
      </c>
      <c r="G48" s="174">
        <v>3053</v>
      </c>
      <c r="H48" s="175">
        <v>0.16640322668556173</v>
      </c>
      <c r="I48" s="171"/>
      <c r="J48" s="171"/>
      <c r="K48" s="171"/>
      <c r="L48" s="171"/>
      <c r="M48" s="171"/>
      <c r="N48" s="172"/>
      <c r="O48" s="162"/>
      <c r="P48" s="171"/>
      <c r="Q48" s="171"/>
      <c r="R48" s="171"/>
      <c r="S48" s="171"/>
      <c r="T48" s="171"/>
      <c r="U48" s="171"/>
      <c r="V48" s="172"/>
      <c r="W48" s="162"/>
      <c r="X48" s="171"/>
      <c r="Y48" s="171"/>
      <c r="Z48" s="171"/>
      <c r="AA48" s="171"/>
      <c r="AB48" s="171"/>
      <c r="AC48" s="171"/>
      <c r="AD48" s="172"/>
      <c r="AE48" s="162"/>
      <c r="AF48" s="171"/>
      <c r="AG48" s="171"/>
      <c r="AH48" s="171"/>
      <c r="AI48" s="171"/>
      <c r="AJ48" s="171"/>
      <c r="AK48" s="171"/>
      <c r="AL48" s="172"/>
      <c r="AM48" s="162"/>
      <c r="AN48" s="171"/>
      <c r="AO48" s="171"/>
      <c r="AP48" s="171"/>
      <c r="AQ48" s="171"/>
      <c r="AR48" s="171"/>
      <c r="AS48" s="171"/>
      <c r="AT48" s="172"/>
      <c r="AU48" s="162"/>
      <c r="AV48" s="171"/>
      <c r="AW48" s="171"/>
      <c r="AX48" s="171"/>
      <c r="AY48" s="171"/>
      <c r="AZ48" s="171"/>
      <c r="BA48" s="171"/>
      <c r="BB48" s="172"/>
      <c r="BC48" s="162"/>
      <c r="BD48" s="171"/>
      <c r="BE48" s="171"/>
      <c r="BF48" s="171"/>
      <c r="BG48" s="171"/>
      <c r="BH48" s="171"/>
      <c r="BI48" s="171"/>
      <c r="BJ48" s="172"/>
      <c r="BK48" s="162"/>
      <c r="BL48" s="171"/>
      <c r="BM48" s="171"/>
      <c r="BN48" s="171"/>
      <c r="BO48" s="171"/>
      <c r="BP48" s="171"/>
      <c r="BQ48" s="171"/>
      <c r="BR48" s="172"/>
      <c r="BS48" s="162"/>
      <c r="BT48" s="171"/>
      <c r="BU48" s="171"/>
      <c r="BV48" s="171"/>
      <c r="BW48" s="171"/>
      <c r="BX48" s="171"/>
      <c r="BY48" s="171"/>
      <c r="BZ48" s="172"/>
      <c r="CA48" s="162"/>
      <c r="CB48" s="171"/>
      <c r="CC48" s="171"/>
      <c r="CD48" s="171"/>
      <c r="CE48" s="171"/>
      <c r="CF48" s="171"/>
      <c r="CG48" s="171"/>
      <c r="CH48" s="172"/>
      <c r="CI48" s="162"/>
      <c r="CJ48" s="171"/>
      <c r="CK48" s="171"/>
      <c r="CL48" s="171"/>
      <c r="CM48" s="171"/>
      <c r="CN48" s="171"/>
      <c r="CO48" s="171"/>
      <c r="CP48" s="172"/>
      <c r="CQ48" s="162"/>
      <c r="CR48" s="171"/>
      <c r="CS48" s="171"/>
      <c r="CT48" s="171"/>
      <c r="CU48" s="171"/>
      <c r="CV48" s="171"/>
      <c r="CW48" s="171"/>
      <c r="CX48" s="172"/>
      <c r="CY48" s="162"/>
      <c r="CZ48" s="171"/>
      <c r="DA48" s="171"/>
      <c r="DB48" s="171"/>
      <c r="DC48" s="171"/>
      <c r="DD48" s="171"/>
      <c r="DE48" s="171"/>
      <c r="DF48" s="172"/>
      <c r="DG48" s="162"/>
      <c r="DH48" s="171"/>
      <c r="DI48" s="171"/>
      <c r="DJ48" s="171"/>
      <c r="DK48" s="171"/>
      <c r="DL48" s="171"/>
      <c r="DM48" s="171"/>
      <c r="DN48" s="172"/>
      <c r="DO48" s="162"/>
      <c r="DP48" s="171"/>
      <c r="DQ48" s="171"/>
      <c r="DR48" s="171"/>
      <c r="DS48" s="171"/>
      <c r="DT48" s="171"/>
      <c r="DU48" s="171"/>
      <c r="DV48" s="172"/>
      <c r="DW48" s="162"/>
      <c r="DX48" s="171"/>
      <c r="DY48" s="171"/>
      <c r="DZ48" s="171"/>
      <c r="EA48" s="171"/>
      <c r="EB48" s="171"/>
      <c r="EC48" s="171"/>
      <c r="ED48" s="172"/>
      <c r="EE48" s="162"/>
      <c r="EF48" s="171"/>
      <c r="EG48" s="171"/>
      <c r="EH48" s="171"/>
      <c r="EI48" s="171"/>
      <c r="EJ48" s="171"/>
      <c r="EK48" s="171"/>
      <c r="EL48" s="172"/>
      <c r="EM48" s="162"/>
      <c r="EN48" s="171"/>
      <c r="EO48" s="171"/>
      <c r="EP48" s="171"/>
      <c r="EQ48" s="171"/>
      <c r="ER48" s="171"/>
      <c r="ES48" s="171"/>
      <c r="ET48" s="172"/>
      <c r="EU48" s="162"/>
      <c r="EV48" s="171"/>
      <c r="EW48" s="171"/>
      <c r="EX48" s="171"/>
      <c r="EY48" s="171"/>
      <c r="EZ48" s="171"/>
      <c r="FA48" s="171"/>
      <c r="FB48" s="172"/>
      <c r="FC48" s="162"/>
      <c r="FD48" s="171"/>
      <c r="FE48" s="171"/>
      <c r="FF48" s="171"/>
      <c r="FG48" s="171"/>
      <c r="FH48" s="171"/>
      <c r="FI48" s="171"/>
      <c r="FJ48" s="172"/>
      <c r="FK48" s="162"/>
      <c r="FL48" s="171"/>
      <c r="FM48" s="171"/>
      <c r="FN48" s="171"/>
      <c r="FO48" s="171"/>
      <c r="FP48" s="171"/>
      <c r="FQ48" s="171"/>
      <c r="FR48" s="172"/>
      <c r="FS48" s="162"/>
      <c r="FT48" s="171"/>
      <c r="FU48" s="171"/>
      <c r="FV48" s="171"/>
      <c r="FW48" s="171"/>
      <c r="FX48" s="171"/>
      <c r="FY48" s="171"/>
      <c r="FZ48" s="172"/>
      <c r="GA48" s="162"/>
      <c r="GB48" s="171"/>
      <c r="GC48" s="171"/>
      <c r="GD48" s="171"/>
      <c r="GE48" s="171"/>
      <c r="GF48" s="171"/>
      <c r="GG48" s="171"/>
      <c r="GH48" s="172"/>
      <c r="GI48" s="162"/>
      <c r="GJ48" s="171"/>
      <c r="GK48" s="171"/>
      <c r="GL48" s="171"/>
      <c r="GM48" s="171"/>
      <c r="GN48" s="171"/>
      <c r="GO48" s="171"/>
      <c r="GP48" s="172"/>
      <c r="GQ48" s="162"/>
      <c r="GR48" s="171"/>
      <c r="GS48" s="171"/>
      <c r="GT48" s="171"/>
      <c r="GU48" s="171"/>
      <c r="GV48" s="171"/>
      <c r="GW48" s="171"/>
      <c r="GX48" s="172"/>
      <c r="GY48" s="162"/>
      <c r="GZ48" s="171"/>
      <c r="HA48" s="171"/>
      <c r="HB48" s="171"/>
      <c r="HC48" s="171"/>
      <c r="HD48" s="171"/>
      <c r="HE48" s="171"/>
      <c r="HF48" s="172"/>
      <c r="HG48" s="162"/>
      <c r="HH48" s="171"/>
      <c r="HI48" s="171"/>
      <c r="HJ48" s="171"/>
      <c r="HK48" s="171"/>
      <c r="HL48" s="171"/>
      <c r="HM48" s="171"/>
      <c r="HN48" s="172"/>
      <c r="HO48" s="162"/>
      <c r="HP48" s="171"/>
      <c r="HQ48" s="171"/>
      <c r="HR48" s="171"/>
      <c r="HS48" s="171"/>
      <c r="HT48" s="171"/>
      <c r="HU48" s="171"/>
      <c r="HV48" s="172"/>
      <c r="HW48" s="162"/>
      <c r="HX48" s="171"/>
      <c r="HY48" s="171"/>
      <c r="HZ48" s="171"/>
      <c r="IA48" s="171"/>
      <c r="IB48" s="171"/>
      <c r="IC48" s="171"/>
      <c r="ID48" s="172"/>
      <c r="IE48" s="162"/>
      <c r="IF48" s="171"/>
      <c r="IG48" s="171"/>
      <c r="IH48" s="171"/>
      <c r="II48" s="171"/>
      <c r="IJ48" s="171"/>
      <c r="IK48" s="171"/>
      <c r="IL48" s="172"/>
      <c r="IM48" s="162"/>
      <c r="IN48" s="171"/>
      <c r="IO48" s="171"/>
      <c r="IP48" s="171"/>
      <c r="IQ48" s="171"/>
      <c r="IR48" s="171"/>
      <c r="IS48" s="171"/>
      <c r="IT48" s="172"/>
      <c r="IU48" s="162"/>
      <c r="IV48" s="171"/>
      <c r="IW48" s="171"/>
      <c r="IX48" s="171"/>
      <c r="IY48" s="171"/>
      <c r="IZ48" s="171"/>
      <c r="JA48" s="171"/>
      <c r="JB48" s="172"/>
      <c r="JC48" s="162"/>
      <c r="JD48" s="171"/>
      <c r="JE48" s="171"/>
      <c r="JF48" s="171"/>
      <c r="JG48" s="171"/>
      <c r="JH48" s="171"/>
      <c r="JI48" s="171"/>
      <c r="JJ48" s="172"/>
      <c r="JK48" s="162"/>
      <c r="JL48" s="171"/>
      <c r="JM48" s="171"/>
      <c r="JN48" s="171"/>
      <c r="JO48" s="171"/>
      <c r="JP48" s="171"/>
      <c r="JQ48" s="171"/>
      <c r="JR48" s="172"/>
      <c r="JS48" s="162"/>
      <c r="JT48" s="171"/>
      <c r="JU48" s="171"/>
      <c r="JV48" s="171"/>
      <c r="JW48" s="171"/>
      <c r="JX48" s="171"/>
      <c r="JY48" s="171"/>
      <c r="JZ48" s="172"/>
      <c r="KA48" s="162"/>
      <c r="KB48" s="171"/>
      <c r="KC48" s="171"/>
      <c r="KD48" s="171"/>
      <c r="KE48" s="171"/>
      <c r="KF48" s="171"/>
      <c r="KG48" s="171"/>
      <c r="KH48" s="172"/>
      <c r="KI48" s="162"/>
      <c r="KJ48" s="171"/>
      <c r="KK48" s="171"/>
      <c r="KL48" s="171"/>
      <c r="KM48" s="171"/>
      <c r="KN48" s="171"/>
      <c r="KO48" s="171"/>
      <c r="KP48" s="172"/>
      <c r="KQ48" s="162"/>
      <c r="KR48" s="171"/>
      <c r="KS48" s="171"/>
      <c r="KT48" s="171"/>
      <c r="KU48" s="171"/>
      <c r="KV48" s="171"/>
      <c r="KW48" s="171"/>
      <c r="KX48" s="172"/>
      <c r="KY48" s="162"/>
      <c r="KZ48" s="171"/>
      <c r="LA48" s="171"/>
      <c r="LB48" s="171"/>
      <c r="LC48" s="171"/>
      <c r="LD48" s="171"/>
      <c r="LE48" s="171"/>
      <c r="LF48" s="172"/>
      <c r="LG48" s="162"/>
      <c r="LH48" s="171"/>
      <c r="LI48" s="171"/>
      <c r="LJ48" s="171"/>
      <c r="LK48" s="171"/>
      <c r="LL48" s="171"/>
      <c r="LM48" s="171"/>
      <c r="LN48" s="172"/>
      <c r="LO48" s="162"/>
      <c r="LP48" s="171"/>
      <c r="LQ48" s="171"/>
      <c r="LR48" s="171"/>
      <c r="LS48" s="171"/>
      <c r="LT48" s="171"/>
      <c r="LU48" s="171"/>
      <c r="LV48" s="172"/>
      <c r="LW48" s="162"/>
      <c r="LX48" s="171"/>
      <c r="LY48" s="171"/>
      <c r="LZ48" s="171"/>
      <c r="MA48" s="171"/>
      <c r="MB48" s="171"/>
      <c r="MC48" s="171"/>
      <c r="MD48" s="172"/>
      <c r="ME48" s="162"/>
      <c r="MF48" s="171"/>
      <c r="MG48" s="171"/>
      <c r="MH48" s="171"/>
      <c r="MI48" s="171"/>
      <c r="MJ48" s="171"/>
      <c r="MK48" s="171"/>
      <c r="ML48" s="172"/>
      <c r="MM48" s="162"/>
      <c r="MN48" s="171"/>
      <c r="MO48" s="171"/>
      <c r="MP48" s="171"/>
      <c r="MQ48" s="171"/>
      <c r="MR48" s="171"/>
      <c r="MS48" s="171"/>
      <c r="MT48" s="172"/>
      <c r="MU48" s="162"/>
      <c r="MV48" s="171"/>
      <c r="MW48" s="171"/>
      <c r="MX48" s="171"/>
      <c r="MY48" s="171"/>
      <c r="MZ48" s="171"/>
      <c r="NA48" s="171"/>
      <c r="NB48" s="172"/>
      <c r="NC48" s="162"/>
      <c r="ND48" s="171"/>
      <c r="NE48" s="171"/>
      <c r="NF48" s="171"/>
      <c r="NG48" s="171"/>
      <c r="NH48" s="171"/>
      <c r="NI48" s="171"/>
      <c r="NJ48" s="172"/>
      <c r="NK48" s="162"/>
      <c r="NL48" s="171"/>
      <c r="NM48" s="171"/>
      <c r="NN48" s="171"/>
      <c r="NO48" s="171"/>
      <c r="NP48" s="171"/>
      <c r="NQ48" s="171"/>
      <c r="NR48" s="172"/>
      <c r="NS48" s="162"/>
      <c r="NT48" s="171"/>
      <c r="NU48" s="171"/>
      <c r="NV48" s="171"/>
      <c r="NW48" s="171"/>
      <c r="NX48" s="171"/>
      <c r="NY48" s="171"/>
      <c r="NZ48" s="172"/>
      <c r="OA48" s="162"/>
      <c r="OB48" s="171"/>
      <c r="OC48" s="171"/>
      <c r="OD48" s="171"/>
      <c r="OE48" s="171"/>
      <c r="OF48" s="171"/>
      <c r="OG48" s="171"/>
      <c r="OH48" s="172"/>
      <c r="OI48" s="162"/>
      <c r="OJ48" s="171"/>
      <c r="OK48" s="171"/>
      <c r="OL48" s="171"/>
      <c r="OM48" s="171"/>
      <c r="ON48" s="171"/>
      <c r="OO48" s="171"/>
      <c r="OP48" s="172"/>
      <c r="OQ48" s="162"/>
      <c r="OR48" s="171"/>
      <c r="OS48" s="171"/>
      <c r="OT48" s="171"/>
      <c r="OU48" s="171"/>
      <c r="OV48" s="171"/>
      <c r="OW48" s="171"/>
      <c r="OX48" s="172"/>
      <c r="OY48" s="162"/>
      <c r="OZ48" s="171"/>
      <c r="PA48" s="171"/>
      <c r="PB48" s="171"/>
      <c r="PC48" s="171"/>
      <c r="PD48" s="171"/>
      <c r="PE48" s="171"/>
      <c r="PF48" s="172"/>
      <c r="PG48" s="162"/>
      <c r="PH48" s="171"/>
      <c r="PI48" s="171"/>
      <c r="PJ48" s="171"/>
      <c r="PK48" s="171"/>
      <c r="PL48" s="171"/>
      <c r="PM48" s="171"/>
      <c r="PN48" s="172"/>
      <c r="PO48" s="162"/>
      <c r="PP48" s="171"/>
      <c r="PQ48" s="171"/>
      <c r="PR48" s="171"/>
      <c r="PS48" s="171"/>
      <c r="PT48" s="171"/>
      <c r="PU48" s="171"/>
      <c r="PV48" s="172"/>
      <c r="PW48" s="162"/>
      <c r="PX48" s="171"/>
      <c r="PY48" s="171"/>
      <c r="PZ48" s="171"/>
      <c r="QA48" s="171"/>
      <c r="QB48" s="171"/>
      <c r="QC48" s="171"/>
      <c r="QD48" s="172"/>
      <c r="QE48" s="162"/>
      <c r="QF48" s="171"/>
      <c r="QG48" s="171"/>
      <c r="QH48" s="171"/>
      <c r="QI48" s="171"/>
      <c r="QJ48" s="171"/>
      <c r="QK48" s="171"/>
      <c r="QL48" s="172"/>
      <c r="QM48" s="162"/>
      <c r="QN48" s="171"/>
      <c r="QO48" s="171"/>
      <c r="QP48" s="171"/>
      <c r="QQ48" s="171"/>
      <c r="QR48" s="171"/>
      <c r="QS48" s="171"/>
      <c r="QT48" s="172"/>
      <c r="QU48" s="162"/>
      <c r="QV48" s="171"/>
      <c r="QW48" s="171"/>
      <c r="QX48" s="171"/>
      <c r="QY48" s="171"/>
      <c r="QZ48" s="171"/>
      <c r="RA48" s="171"/>
      <c r="RB48" s="172"/>
      <c r="RC48" s="162"/>
      <c r="RD48" s="171"/>
      <c r="RE48" s="171"/>
      <c r="RF48" s="171"/>
      <c r="RG48" s="171"/>
      <c r="RH48" s="171"/>
      <c r="RI48" s="171"/>
      <c r="RJ48" s="172"/>
      <c r="RK48" s="162"/>
      <c r="RL48" s="171"/>
      <c r="RM48" s="171"/>
      <c r="RN48" s="171"/>
      <c r="RO48" s="171"/>
      <c r="RP48" s="171"/>
      <c r="RQ48" s="171"/>
      <c r="RR48" s="172"/>
      <c r="RS48" s="162"/>
      <c r="RT48" s="171"/>
      <c r="RU48" s="171"/>
      <c r="RV48" s="171"/>
      <c r="RW48" s="171"/>
      <c r="RX48" s="171"/>
      <c r="RY48" s="171"/>
      <c r="RZ48" s="172"/>
      <c r="SA48" s="162"/>
      <c r="SB48" s="171"/>
      <c r="SC48" s="171"/>
      <c r="SD48" s="171"/>
      <c r="SE48" s="171"/>
      <c r="SF48" s="171"/>
      <c r="SG48" s="171"/>
      <c r="SH48" s="172"/>
      <c r="SI48" s="162"/>
      <c r="SJ48" s="171"/>
      <c r="SK48" s="171"/>
      <c r="SL48" s="171"/>
      <c r="SM48" s="171"/>
      <c r="SN48" s="171"/>
      <c r="SO48" s="171"/>
      <c r="SP48" s="172"/>
      <c r="SQ48" s="162"/>
      <c r="SR48" s="171"/>
      <c r="SS48" s="171"/>
      <c r="ST48" s="171"/>
      <c r="SU48" s="171"/>
      <c r="SV48" s="171"/>
      <c r="SW48" s="171"/>
      <c r="SX48" s="172"/>
      <c r="SY48" s="162"/>
      <c r="SZ48" s="171"/>
      <c r="TA48" s="171"/>
      <c r="TB48" s="171"/>
      <c r="TC48" s="171"/>
      <c r="TD48" s="171"/>
      <c r="TE48" s="171"/>
      <c r="TF48" s="172"/>
      <c r="TG48" s="162"/>
      <c r="TH48" s="171"/>
      <c r="TI48" s="171"/>
      <c r="TJ48" s="171"/>
      <c r="TK48" s="171"/>
      <c r="TL48" s="171"/>
      <c r="TM48" s="171"/>
      <c r="TN48" s="172"/>
      <c r="TO48" s="162"/>
      <c r="TP48" s="171"/>
      <c r="TQ48" s="171"/>
      <c r="TR48" s="171"/>
      <c r="TS48" s="171"/>
      <c r="TT48" s="171"/>
      <c r="TU48" s="171"/>
      <c r="TV48" s="172"/>
      <c r="TW48" s="162"/>
      <c r="TX48" s="171"/>
      <c r="TY48" s="171"/>
      <c r="TZ48" s="171"/>
      <c r="UA48" s="171"/>
      <c r="UB48" s="171"/>
      <c r="UC48" s="171"/>
      <c r="UD48" s="172"/>
      <c r="UE48" s="162"/>
      <c r="UF48" s="171"/>
      <c r="UG48" s="171"/>
      <c r="UH48" s="171"/>
      <c r="UI48" s="171"/>
      <c r="UJ48" s="171"/>
      <c r="UK48" s="171"/>
      <c r="UL48" s="172"/>
      <c r="UM48" s="162"/>
      <c r="UN48" s="171"/>
      <c r="UO48" s="171"/>
      <c r="UP48" s="171"/>
      <c r="UQ48" s="171"/>
      <c r="UR48" s="171"/>
      <c r="US48" s="171"/>
      <c r="UT48" s="172"/>
      <c r="UU48" s="162"/>
      <c r="UV48" s="171"/>
      <c r="UW48" s="171"/>
      <c r="UX48" s="171"/>
      <c r="UY48" s="171"/>
      <c r="UZ48" s="171"/>
      <c r="VA48" s="171"/>
      <c r="VB48" s="172"/>
      <c r="VC48" s="162"/>
      <c r="VD48" s="171"/>
      <c r="VE48" s="171"/>
      <c r="VF48" s="171"/>
      <c r="VG48" s="171"/>
      <c r="VH48" s="171"/>
      <c r="VI48" s="171"/>
      <c r="VJ48" s="172"/>
      <c r="VK48" s="162"/>
      <c r="VL48" s="171"/>
      <c r="VM48" s="171"/>
      <c r="VN48" s="171"/>
      <c r="VO48" s="171"/>
      <c r="VP48" s="171"/>
      <c r="VQ48" s="171"/>
      <c r="VR48" s="172"/>
      <c r="VS48" s="162"/>
      <c r="VT48" s="171"/>
      <c r="VU48" s="171"/>
      <c r="VV48" s="171"/>
      <c r="VW48" s="171"/>
      <c r="VX48" s="171"/>
      <c r="VY48" s="171"/>
      <c r="VZ48" s="172"/>
      <c r="WA48" s="162"/>
      <c r="WB48" s="171"/>
      <c r="WC48" s="171"/>
      <c r="WD48" s="171"/>
      <c r="WE48" s="171"/>
      <c r="WF48" s="171"/>
      <c r="WG48" s="171"/>
      <c r="WH48" s="172"/>
      <c r="WI48" s="162"/>
      <c r="WJ48" s="171"/>
      <c r="WK48" s="171"/>
      <c r="WL48" s="171"/>
      <c r="WM48" s="171"/>
      <c r="WN48" s="171"/>
      <c r="WO48" s="171"/>
      <c r="WP48" s="172"/>
      <c r="WQ48" s="162"/>
      <c r="WR48" s="171"/>
      <c r="WS48" s="171"/>
      <c r="WT48" s="171"/>
      <c r="WU48" s="171"/>
      <c r="WV48" s="171"/>
      <c r="WW48" s="171"/>
      <c r="WX48" s="172"/>
      <c r="WY48" s="162"/>
      <c r="WZ48" s="171"/>
      <c r="XA48" s="171"/>
      <c r="XB48" s="171"/>
      <c r="XC48" s="171"/>
      <c r="XD48" s="171"/>
      <c r="XE48" s="171"/>
      <c r="XF48" s="172"/>
      <c r="XG48" s="162"/>
      <c r="XH48" s="171"/>
      <c r="XI48" s="171"/>
      <c r="XJ48" s="171"/>
      <c r="XK48" s="171"/>
      <c r="XL48" s="171"/>
      <c r="XM48" s="171"/>
      <c r="XN48" s="172"/>
      <c r="XO48" s="162"/>
      <c r="XP48" s="171"/>
      <c r="XQ48" s="171"/>
      <c r="XR48" s="171"/>
      <c r="XS48" s="171"/>
      <c r="XT48" s="171"/>
      <c r="XU48" s="171"/>
      <c r="XV48" s="172"/>
      <c r="XW48" s="162"/>
      <c r="XX48" s="171"/>
      <c r="XY48" s="171"/>
      <c r="XZ48" s="171"/>
      <c r="YA48" s="171"/>
      <c r="YB48" s="171"/>
      <c r="YC48" s="171"/>
      <c r="YD48" s="172"/>
      <c r="YE48" s="162"/>
      <c r="YF48" s="171"/>
      <c r="YG48" s="171"/>
      <c r="YH48" s="171"/>
      <c r="YI48" s="171"/>
      <c r="YJ48" s="171"/>
      <c r="YK48" s="171"/>
      <c r="YL48" s="172"/>
      <c r="YM48" s="162"/>
      <c r="YN48" s="171"/>
      <c r="YO48" s="171"/>
      <c r="YP48" s="171"/>
      <c r="YQ48" s="171"/>
      <c r="YR48" s="171"/>
      <c r="YS48" s="171"/>
      <c r="YT48" s="172"/>
      <c r="YU48" s="162"/>
      <c r="YV48" s="171"/>
      <c r="YW48" s="171"/>
      <c r="YX48" s="171"/>
      <c r="YY48" s="171"/>
      <c r="YZ48" s="171"/>
      <c r="ZA48" s="171"/>
      <c r="ZB48" s="172"/>
      <c r="ZC48" s="162"/>
      <c r="ZD48" s="171"/>
      <c r="ZE48" s="171"/>
      <c r="ZF48" s="171"/>
      <c r="ZG48" s="171"/>
      <c r="ZH48" s="171"/>
      <c r="ZI48" s="171"/>
      <c r="ZJ48" s="172"/>
      <c r="ZK48" s="162"/>
      <c r="ZL48" s="171"/>
      <c r="ZM48" s="171"/>
      <c r="ZN48" s="171"/>
      <c r="ZO48" s="171"/>
      <c r="ZP48" s="171"/>
      <c r="ZQ48" s="171"/>
      <c r="ZR48" s="172"/>
      <c r="ZS48" s="162"/>
      <c r="ZT48" s="171"/>
      <c r="ZU48" s="171"/>
      <c r="ZV48" s="171"/>
      <c r="ZW48" s="171"/>
      <c r="ZX48" s="171"/>
      <c r="ZY48" s="171"/>
      <c r="ZZ48" s="172"/>
      <c r="AAA48" s="162"/>
      <c r="AAB48" s="171"/>
      <c r="AAC48" s="171"/>
      <c r="AAD48" s="171"/>
      <c r="AAE48" s="171"/>
      <c r="AAF48" s="171"/>
      <c r="AAG48" s="171"/>
      <c r="AAH48" s="172"/>
      <c r="AAI48" s="162"/>
      <c r="AAJ48" s="171"/>
      <c r="AAK48" s="171"/>
      <c r="AAL48" s="171"/>
      <c r="AAM48" s="171"/>
      <c r="AAN48" s="171"/>
      <c r="AAO48" s="171"/>
      <c r="AAP48" s="172"/>
      <c r="AAQ48" s="162"/>
      <c r="AAR48" s="171"/>
      <c r="AAS48" s="171"/>
      <c r="AAT48" s="171"/>
      <c r="AAU48" s="171"/>
      <c r="AAV48" s="171"/>
      <c r="AAW48" s="171"/>
      <c r="AAX48" s="172"/>
      <c r="AAY48" s="162"/>
      <c r="AAZ48" s="171"/>
      <c r="ABA48" s="171"/>
      <c r="ABB48" s="171"/>
      <c r="ABC48" s="171"/>
      <c r="ABD48" s="171"/>
      <c r="ABE48" s="171"/>
      <c r="ABF48" s="172"/>
      <c r="ABG48" s="162"/>
      <c r="ABH48" s="171"/>
      <c r="ABI48" s="171"/>
      <c r="ABJ48" s="171"/>
      <c r="ABK48" s="171"/>
      <c r="ABL48" s="171"/>
      <c r="ABM48" s="171"/>
      <c r="ABN48" s="172"/>
      <c r="ABO48" s="162"/>
      <c r="ABP48" s="171"/>
      <c r="ABQ48" s="171"/>
      <c r="ABR48" s="171"/>
      <c r="ABS48" s="171"/>
      <c r="ABT48" s="171"/>
      <c r="ABU48" s="171"/>
      <c r="ABV48" s="172"/>
      <c r="ABW48" s="162"/>
      <c r="ABX48" s="171"/>
      <c r="ABY48" s="171"/>
      <c r="ABZ48" s="171"/>
      <c r="ACA48" s="171"/>
      <c r="ACB48" s="171"/>
      <c r="ACC48" s="171"/>
      <c r="ACD48" s="172"/>
      <c r="ACE48" s="162"/>
      <c r="ACF48" s="171"/>
      <c r="ACG48" s="171"/>
      <c r="ACH48" s="171"/>
      <c r="ACI48" s="171"/>
      <c r="ACJ48" s="171"/>
      <c r="ACK48" s="171"/>
      <c r="ACL48" s="172"/>
      <c r="ACM48" s="162"/>
      <c r="ACN48" s="171"/>
      <c r="ACO48" s="171"/>
      <c r="ACP48" s="171"/>
      <c r="ACQ48" s="171"/>
      <c r="ACR48" s="171"/>
      <c r="ACS48" s="171"/>
      <c r="ACT48" s="172"/>
      <c r="ACU48" s="162"/>
      <c r="ACV48" s="171"/>
      <c r="ACW48" s="171"/>
      <c r="ACX48" s="171"/>
      <c r="ACY48" s="171"/>
      <c r="ACZ48" s="171"/>
      <c r="ADA48" s="171"/>
      <c r="ADB48" s="172"/>
      <c r="ADC48" s="162"/>
      <c r="ADD48" s="171"/>
      <c r="ADE48" s="171"/>
      <c r="ADF48" s="171"/>
      <c r="ADG48" s="171"/>
      <c r="ADH48" s="171"/>
      <c r="ADI48" s="171"/>
      <c r="ADJ48" s="172"/>
      <c r="ADK48" s="162"/>
      <c r="ADL48" s="171"/>
      <c r="ADM48" s="171"/>
      <c r="ADN48" s="171"/>
      <c r="ADO48" s="171"/>
      <c r="ADP48" s="171"/>
      <c r="ADQ48" s="171"/>
      <c r="ADR48" s="172"/>
      <c r="ADS48" s="162"/>
      <c r="ADT48" s="171"/>
      <c r="ADU48" s="171"/>
      <c r="ADV48" s="171"/>
      <c r="ADW48" s="171"/>
      <c r="ADX48" s="171"/>
      <c r="ADY48" s="171"/>
      <c r="ADZ48" s="172"/>
      <c r="AEA48" s="162"/>
      <c r="AEB48" s="171"/>
      <c r="AEC48" s="171"/>
      <c r="AED48" s="171"/>
      <c r="AEE48" s="171"/>
      <c r="AEF48" s="171"/>
      <c r="AEG48" s="171"/>
      <c r="AEH48" s="172"/>
      <c r="AEI48" s="162"/>
      <c r="AEJ48" s="171"/>
      <c r="AEK48" s="171"/>
      <c r="AEL48" s="171"/>
      <c r="AEM48" s="171"/>
      <c r="AEN48" s="171"/>
      <c r="AEO48" s="171"/>
      <c r="AEP48" s="172"/>
      <c r="AEQ48" s="162"/>
      <c r="AER48" s="171"/>
      <c r="AES48" s="171"/>
      <c r="AET48" s="171"/>
      <c r="AEU48" s="171"/>
      <c r="AEV48" s="171"/>
      <c r="AEW48" s="171"/>
      <c r="AEX48" s="172"/>
      <c r="AEY48" s="162"/>
      <c r="AEZ48" s="171"/>
      <c r="AFA48" s="171"/>
      <c r="AFB48" s="171"/>
      <c r="AFC48" s="171"/>
      <c r="AFD48" s="171"/>
      <c r="AFE48" s="171"/>
      <c r="AFF48" s="172"/>
      <c r="AFG48" s="162"/>
      <c r="AFH48" s="171"/>
      <c r="AFI48" s="171"/>
      <c r="AFJ48" s="171"/>
      <c r="AFK48" s="171"/>
      <c r="AFL48" s="171"/>
      <c r="AFM48" s="171"/>
      <c r="AFN48" s="172"/>
      <c r="AFO48" s="162"/>
      <c r="AFP48" s="171"/>
      <c r="AFQ48" s="171"/>
      <c r="AFR48" s="171"/>
      <c r="AFS48" s="171"/>
      <c r="AFT48" s="171"/>
      <c r="AFU48" s="171"/>
      <c r="AFV48" s="172"/>
      <c r="AFW48" s="162"/>
      <c r="AFX48" s="171"/>
      <c r="AFY48" s="171"/>
      <c r="AFZ48" s="171"/>
      <c r="AGA48" s="171"/>
      <c r="AGB48" s="171"/>
      <c r="AGC48" s="171"/>
      <c r="AGD48" s="172"/>
      <c r="AGE48" s="162"/>
      <c r="AGF48" s="171"/>
      <c r="AGG48" s="171"/>
      <c r="AGH48" s="171"/>
      <c r="AGI48" s="171"/>
      <c r="AGJ48" s="171"/>
      <c r="AGK48" s="171"/>
      <c r="AGL48" s="172"/>
      <c r="AGM48" s="162"/>
      <c r="AGN48" s="171"/>
      <c r="AGO48" s="171"/>
      <c r="AGP48" s="171"/>
      <c r="AGQ48" s="171"/>
      <c r="AGR48" s="171"/>
      <c r="AGS48" s="171"/>
      <c r="AGT48" s="172"/>
      <c r="AGU48" s="162"/>
      <c r="AGV48" s="171"/>
      <c r="AGW48" s="171"/>
      <c r="AGX48" s="171"/>
      <c r="AGY48" s="171"/>
      <c r="AGZ48" s="171"/>
      <c r="AHA48" s="171"/>
      <c r="AHB48" s="172"/>
      <c r="AHC48" s="162"/>
      <c r="AHD48" s="171"/>
      <c r="AHE48" s="171"/>
      <c r="AHF48" s="171"/>
      <c r="AHG48" s="171"/>
      <c r="AHH48" s="171"/>
      <c r="AHI48" s="171"/>
      <c r="AHJ48" s="172"/>
      <c r="AHK48" s="162"/>
      <c r="AHL48" s="171"/>
      <c r="AHM48" s="171"/>
      <c r="AHN48" s="171"/>
      <c r="AHO48" s="171"/>
      <c r="AHP48" s="171"/>
      <c r="AHQ48" s="171"/>
      <c r="AHR48" s="172"/>
      <c r="AHS48" s="162"/>
      <c r="AHT48" s="171"/>
      <c r="AHU48" s="171"/>
      <c r="AHV48" s="171"/>
      <c r="AHW48" s="171"/>
      <c r="AHX48" s="171"/>
      <c r="AHY48" s="171"/>
      <c r="AHZ48" s="172"/>
      <c r="AIA48" s="162"/>
      <c r="AIB48" s="171"/>
      <c r="AIC48" s="171"/>
      <c r="AID48" s="171"/>
      <c r="AIE48" s="171"/>
      <c r="AIF48" s="171"/>
      <c r="AIG48" s="171"/>
      <c r="AIH48" s="172"/>
      <c r="AII48" s="162"/>
      <c r="AIJ48" s="171"/>
      <c r="AIK48" s="171"/>
      <c r="AIL48" s="171"/>
      <c r="AIM48" s="171"/>
      <c r="AIN48" s="171"/>
      <c r="AIO48" s="171"/>
      <c r="AIP48" s="172"/>
      <c r="AIQ48" s="162"/>
      <c r="AIR48" s="171"/>
      <c r="AIS48" s="171"/>
      <c r="AIT48" s="171"/>
      <c r="AIU48" s="171"/>
      <c r="AIV48" s="171"/>
      <c r="AIW48" s="171"/>
      <c r="AIX48" s="172"/>
      <c r="AIY48" s="162"/>
      <c r="AIZ48" s="171"/>
      <c r="AJA48" s="171"/>
      <c r="AJB48" s="171"/>
      <c r="AJC48" s="171"/>
      <c r="AJD48" s="171"/>
      <c r="AJE48" s="171"/>
      <c r="AJF48" s="172"/>
      <c r="AJG48" s="162"/>
      <c r="AJH48" s="171"/>
      <c r="AJI48" s="171"/>
      <c r="AJJ48" s="171"/>
      <c r="AJK48" s="171"/>
      <c r="AJL48" s="171"/>
      <c r="AJM48" s="171"/>
      <c r="AJN48" s="172"/>
      <c r="AJO48" s="162"/>
      <c r="AJP48" s="171"/>
      <c r="AJQ48" s="171"/>
      <c r="AJR48" s="171"/>
      <c r="AJS48" s="171"/>
      <c r="AJT48" s="171"/>
      <c r="AJU48" s="171"/>
      <c r="AJV48" s="172"/>
      <c r="AJW48" s="162"/>
      <c r="AJX48" s="171"/>
      <c r="AJY48" s="171"/>
      <c r="AJZ48" s="171"/>
      <c r="AKA48" s="171"/>
      <c r="AKB48" s="171"/>
      <c r="AKC48" s="171"/>
      <c r="AKD48" s="172"/>
      <c r="AKE48" s="162"/>
      <c r="AKF48" s="171"/>
      <c r="AKG48" s="171"/>
      <c r="AKH48" s="171"/>
      <c r="AKI48" s="171"/>
      <c r="AKJ48" s="171"/>
      <c r="AKK48" s="171"/>
      <c r="AKL48" s="172"/>
      <c r="AKM48" s="162"/>
      <c r="AKN48" s="171"/>
      <c r="AKO48" s="171"/>
      <c r="AKP48" s="171"/>
      <c r="AKQ48" s="171"/>
      <c r="AKR48" s="171"/>
      <c r="AKS48" s="171"/>
      <c r="AKT48" s="172"/>
      <c r="AKU48" s="162"/>
      <c r="AKV48" s="171"/>
      <c r="AKW48" s="171"/>
      <c r="AKX48" s="171"/>
      <c r="AKY48" s="171"/>
      <c r="AKZ48" s="171"/>
      <c r="ALA48" s="171"/>
      <c r="ALB48" s="172"/>
      <c r="ALC48" s="162"/>
      <c r="ALD48" s="171"/>
      <c r="ALE48" s="171"/>
      <c r="ALF48" s="171"/>
      <c r="ALG48" s="171"/>
      <c r="ALH48" s="171"/>
      <c r="ALI48" s="171"/>
      <c r="ALJ48" s="172"/>
      <c r="ALK48" s="162"/>
      <c r="ALL48" s="171"/>
      <c r="ALM48" s="171"/>
      <c r="ALN48" s="171"/>
      <c r="ALO48" s="171"/>
      <c r="ALP48" s="171"/>
      <c r="ALQ48" s="171"/>
      <c r="ALR48" s="172"/>
      <c r="ALS48" s="162"/>
      <c r="ALT48" s="171"/>
      <c r="ALU48" s="171"/>
      <c r="ALV48" s="171"/>
      <c r="ALW48" s="171"/>
      <c r="ALX48" s="171"/>
      <c r="ALY48" s="171"/>
      <c r="ALZ48" s="172"/>
      <c r="AMA48" s="162"/>
      <c r="AMB48" s="171"/>
      <c r="AMC48" s="171"/>
      <c r="AMD48" s="171"/>
      <c r="AME48" s="171"/>
      <c r="AMF48" s="171"/>
      <c r="AMG48" s="171"/>
      <c r="AMH48" s="172"/>
      <c r="AMI48" s="162"/>
      <c r="AMJ48" s="171"/>
      <c r="AMK48" s="171"/>
      <c r="AML48" s="171"/>
      <c r="AMM48" s="171"/>
      <c r="AMN48" s="171"/>
      <c r="AMO48" s="171"/>
      <c r="AMP48" s="172"/>
      <c r="AMQ48" s="162"/>
      <c r="AMR48" s="171"/>
      <c r="AMS48" s="171"/>
      <c r="AMT48" s="171"/>
      <c r="AMU48" s="171"/>
      <c r="AMV48" s="171"/>
      <c r="AMW48" s="171"/>
      <c r="AMX48" s="172"/>
      <c r="AMY48" s="162"/>
      <c r="AMZ48" s="171"/>
      <c r="ANA48" s="171"/>
      <c r="ANB48" s="171"/>
      <c r="ANC48" s="171"/>
      <c r="AND48" s="171"/>
      <c r="ANE48" s="171"/>
      <c r="ANF48" s="172"/>
      <c r="ANG48" s="162"/>
      <c r="ANH48" s="171"/>
      <c r="ANI48" s="171"/>
      <c r="ANJ48" s="171"/>
      <c r="ANK48" s="171"/>
      <c r="ANL48" s="171"/>
      <c r="ANM48" s="171"/>
      <c r="ANN48" s="172"/>
      <c r="ANO48" s="162"/>
      <c r="ANP48" s="171"/>
      <c r="ANQ48" s="171"/>
      <c r="ANR48" s="171"/>
      <c r="ANS48" s="171"/>
      <c r="ANT48" s="171"/>
      <c r="ANU48" s="171"/>
      <c r="ANV48" s="172"/>
      <c r="ANW48" s="162"/>
      <c r="ANX48" s="171"/>
      <c r="ANY48" s="171"/>
      <c r="ANZ48" s="171"/>
      <c r="AOA48" s="171"/>
      <c r="AOB48" s="171"/>
      <c r="AOC48" s="171"/>
      <c r="AOD48" s="172"/>
      <c r="AOE48" s="162"/>
      <c r="AOF48" s="171"/>
      <c r="AOG48" s="171"/>
      <c r="AOH48" s="171"/>
      <c r="AOI48" s="171"/>
      <c r="AOJ48" s="171"/>
      <c r="AOK48" s="171"/>
      <c r="AOL48" s="172"/>
      <c r="AOM48" s="162"/>
      <c r="AON48" s="171"/>
      <c r="AOO48" s="171"/>
      <c r="AOP48" s="171"/>
      <c r="AOQ48" s="171"/>
      <c r="AOR48" s="171"/>
      <c r="AOS48" s="171"/>
      <c r="AOT48" s="172"/>
      <c r="AOU48" s="162"/>
      <c r="AOV48" s="171"/>
      <c r="AOW48" s="171"/>
      <c r="AOX48" s="171"/>
      <c r="AOY48" s="171"/>
      <c r="AOZ48" s="171"/>
      <c r="APA48" s="171"/>
      <c r="APB48" s="172"/>
      <c r="APC48" s="162"/>
      <c r="APD48" s="171"/>
      <c r="APE48" s="171"/>
      <c r="APF48" s="171"/>
      <c r="APG48" s="171"/>
      <c r="APH48" s="171"/>
      <c r="API48" s="171"/>
      <c r="APJ48" s="172"/>
      <c r="APK48" s="162"/>
      <c r="APL48" s="171"/>
      <c r="APM48" s="171"/>
      <c r="APN48" s="171"/>
      <c r="APO48" s="171"/>
      <c r="APP48" s="171"/>
      <c r="APQ48" s="171"/>
      <c r="APR48" s="172"/>
      <c r="APS48" s="162"/>
      <c r="APT48" s="171"/>
      <c r="APU48" s="171"/>
      <c r="APV48" s="171"/>
      <c r="APW48" s="171"/>
      <c r="APX48" s="171"/>
      <c r="APY48" s="171"/>
      <c r="APZ48" s="172"/>
      <c r="AQA48" s="162"/>
      <c r="AQB48" s="171"/>
      <c r="AQC48" s="171"/>
      <c r="AQD48" s="171"/>
      <c r="AQE48" s="171"/>
      <c r="AQF48" s="171"/>
      <c r="AQG48" s="171"/>
      <c r="AQH48" s="172"/>
      <c r="AQI48" s="162"/>
      <c r="AQJ48" s="171"/>
      <c r="AQK48" s="171"/>
      <c r="AQL48" s="171"/>
      <c r="AQM48" s="171"/>
      <c r="AQN48" s="171"/>
      <c r="AQO48" s="171"/>
      <c r="AQP48" s="172"/>
      <c r="AQQ48" s="162"/>
      <c r="AQR48" s="171"/>
      <c r="AQS48" s="171"/>
      <c r="AQT48" s="171"/>
      <c r="AQU48" s="171"/>
      <c r="AQV48" s="171"/>
      <c r="AQW48" s="171"/>
      <c r="AQX48" s="172"/>
      <c r="AQY48" s="162"/>
      <c r="AQZ48" s="171"/>
      <c r="ARA48" s="171"/>
      <c r="ARB48" s="171"/>
      <c r="ARC48" s="171"/>
      <c r="ARD48" s="171"/>
      <c r="ARE48" s="171"/>
      <c r="ARF48" s="172"/>
      <c r="ARG48" s="162"/>
      <c r="ARH48" s="171"/>
      <c r="ARI48" s="171"/>
      <c r="ARJ48" s="171"/>
      <c r="ARK48" s="171"/>
      <c r="ARL48" s="171"/>
      <c r="ARM48" s="171"/>
      <c r="ARN48" s="172"/>
      <c r="ARO48" s="162"/>
      <c r="ARP48" s="171"/>
      <c r="ARQ48" s="171"/>
      <c r="ARR48" s="171"/>
      <c r="ARS48" s="171"/>
      <c r="ART48" s="171"/>
      <c r="ARU48" s="171"/>
      <c r="ARV48" s="172"/>
      <c r="ARW48" s="162"/>
      <c r="ARX48" s="171"/>
      <c r="ARY48" s="171"/>
      <c r="ARZ48" s="171"/>
      <c r="ASA48" s="171"/>
      <c r="ASB48" s="171"/>
      <c r="ASC48" s="171"/>
      <c r="ASD48" s="172"/>
      <c r="ASE48" s="162"/>
      <c r="ASF48" s="171"/>
      <c r="ASG48" s="171"/>
      <c r="ASH48" s="171"/>
      <c r="ASI48" s="171"/>
      <c r="ASJ48" s="171"/>
      <c r="ASK48" s="171"/>
      <c r="ASL48" s="172"/>
      <c r="ASM48" s="162"/>
      <c r="ASN48" s="171"/>
      <c r="ASO48" s="171"/>
      <c r="ASP48" s="171"/>
      <c r="ASQ48" s="171"/>
      <c r="ASR48" s="171"/>
      <c r="ASS48" s="171"/>
      <c r="AST48" s="172"/>
      <c r="ASU48" s="162"/>
      <c r="ASV48" s="171"/>
      <c r="ASW48" s="171"/>
      <c r="ASX48" s="171"/>
      <c r="ASY48" s="171"/>
      <c r="ASZ48" s="171"/>
      <c r="ATA48" s="171"/>
      <c r="ATB48" s="172"/>
      <c r="ATC48" s="162"/>
      <c r="ATD48" s="171"/>
      <c r="ATE48" s="171"/>
      <c r="ATF48" s="171"/>
      <c r="ATG48" s="171"/>
      <c r="ATH48" s="171"/>
      <c r="ATI48" s="171"/>
      <c r="ATJ48" s="172"/>
      <c r="ATK48" s="162"/>
      <c r="ATL48" s="171"/>
      <c r="ATM48" s="171"/>
      <c r="ATN48" s="171"/>
      <c r="ATO48" s="171"/>
      <c r="ATP48" s="171"/>
      <c r="ATQ48" s="171"/>
      <c r="ATR48" s="172"/>
      <c r="ATS48" s="162"/>
      <c r="ATT48" s="171"/>
      <c r="ATU48" s="171"/>
      <c r="ATV48" s="171"/>
      <c r="ATW48" s="171"/>
      <c r="ATX48" s="171"/>
      <c r="ATY48" s="171"/>
      <c r="ATZ48" s="172"/>
      <c r="AUA48" s="162"/>
      <c r="AUB48" s="171"/>
      <c r="AUC48" s="171"/>
      <c r="AUD48" s="171"/>
      <c r="AUE48" s="171"/>
      <c r="AUF48" s="171"/>
      <c r="AUG48" s="171"/>
      <c r="AUH48" s="172"/>
      <c r="AUI48" s="162"/>
      <c r="AUJ48" s="171"/>
      <c r="AUK48" s="171"/>
      <c r="AUL48" s="171"/>
      <c r="AUM48" s="171"/>
      <c r="AUN48" s="171"/>
      <c r="AUO48" s="171"/>
      <c r="AUP48" s="172"/>
      <c r="AUQ48" s="162"/>
      <c r="AUR48" s="171"/>
      <c r="AUS48" s="171"/>
      <c r="AUT48" s="171"/>
      <c r="AUU48" s="171"/>
      <c r="AUV48" s="171"/>
      <c r="AUW48" s="171"/>
      <c r="AUX48" s="172"/>
      <c r="AUY48" s="162"/>
      <c r="AUZ48" s="171"/>
      <c r="AVA48" s="171"/>
      <c r="AVB48" s="171"/>
      <c r="AVC48" s="171"/>
      <c r="AVD48" s="171"/>
      <c r="AVE48" s="171"/>
      <c r="AVF48" s="172"/>
      <c r="AVG48" s="162"/>
      <c r="AVH48" s="171"/>
      <c r="AVI48" s="171"/>
      <c r="AVJ48" s="171"/>
      <c r="AVK48" s="171"/>
      <c r="AVL48" s="171"/>
      <c r="AVM48" s="171"/>
      <c r="AVN48" s="172"/>
      <c r="AVO48" s="162"/>
      <c r="AVP48" s="171"/>
      <c r="AVQ48" s="171"/>
      <c r="AVR48" s="171"/>
      <c r="AVS48" s="171"/>
      <c r="AVT48" s="171"/>
      <c r="AVU48" s="171"/>
      <c r="AVV48" s="172"/>
      <c r="AVW48" s="162"/>
      <c r="AVX48" s="171"/>
      <c r="AVY48" s="171"/>
      <c r="AVZ48" s="171"/>
      <c r="AWA48" s="171"/>
      <c r="AWB48" s="171"/>
      <c r="AWC48" s="171"/>
      <c r="AWD48" s="172"/>
      <c r="AWE48" s="162"/>
      <c r="AWF48" s="171"/>
      <c r="AWG48" s="171"/>
      <c r="AWH48" s="171"/>
      <c r="AWI48" s="171"/>
      <c r="AWJ48" s="171"/>
      <c r="AWK48" s="171"/>
      <c r="AWL48" s="172"/>
      <c r="AWM48" s="162"/>
      <c r="AWN48" s="171"/>
      <c r="AWO48" s="171"/>
      <c r="AWP48" s="171"/>
      <c r="AWQ48" s="171"/>
      <c r="AWR48" s="171"/>
      <c r="AWS48" s="171"/>
      <c r="AWT48" s="172"/>
      <c r="AWU48" s="162"/>
      <c r="AWV48" s="171"/>
      <c r="AWW48" s="171"/>
      <c r="AWX48" s="171"/>
      <c r="AWY48" s="171"/>
      <c r="AWZ48" s="171"/>
      <c r="AXA48" s="171"/>
      <c r="AXB48" s="172"/>
      <c r="AXC48" s="162"/>
      <c r="AXD48" s="171"/>
      <c r="AXE48" s="171"/>
      <c r="AXF48" s="171"/>
      <c r="AXG48" s="171"/>
      <c r="AXH48" s="171"/>
      <c r="AXI48" s="171"/>
      <c r="AXJ48" s="172"/>
      <c r="AXK48" s="162"/>
      <c r="AXL48" s="171"/>
      <c r="AXM48" s="171"/>
      <c r="AXN48" s="171"/>
      <c r="AXO48" s="171"/>
      <c r="AXP48" s="171"/>
      <c r="AXQ48" s="171"/>
      <c r="AXR48" s="172"/>
      <c r="AXS48" s="162"/>
      <c r="AXT48" s="171"/>
      <c r="AXU48" s="171"/>
      <c r="AXV48" s="171"/>
      <c r="AXW48" s="171"/>
      <c r="AXX48" s="171"/>
      <c r="AXY48" s="171"/>
      <c r="AXZ48" s="172"/>
      <c r="AYA48" s="162"/>
      <c r="AYB48" s="171"/>
      <c r="AYC48" s="171"/>
      <c r="AYD48" s="171"/>
      <c r="AYE48" s="171"/>
      <c r="AYF48" s="171"/>
      <c r="AYG48" s="171"/>
      <c r="AYH48" s="172"/>
      <c r="AYI48" s="162"/>
      <c r="AYJ48" s="171"/>
      <c r="AYK48" s="171"/>
      <c r="AYL48" s="171"/>
      <c r="AYM48" s="171"/>
      <c r="AYN48" s="171"/>
      <c r="AYO48" s="171"/>
      <c r="AYP48" s="172"/>
      <c r="AYQ48" s="162"/>
      <c r="AYR48" s="171"/>
      <c r="AYS48" s="171"/>
      <c r="AYT48" s="171"/>
      <c r="AYU48" s="171"/>
      <c r="AYV48" s="171"/>
      <c r="AYW48" s="171"/>
      <c r="AYX48" s="172"/>
      <c r="AYY48" s="162"/>
      <c r="AYZ48" s="171"/>
      <c r="AZA48" s="171"/>
      <c r="AZB48" s="171"/>
      <c r="AZC48" s="171"/>
      <c r="AZD48" s="171"/>
      <c r="AZE48" s="171"/>
      <c r="AZF48" s="172"/>
      <c r="AZG48" s="162"/>
      <c r="AZH48" s="171"/>
      <c r="AZI48" s="171"/>
      <c r="AZJ48" s="171"/>
      <c r="AZK48" s="171"/>
      <c r="AZL48" s="171"/>
      <c r="AZM48" s="171"/>
      <c r="AZN48" s="172"/>
      <c r="AZO48" s="162"/>
      <c r="AZP48" s="171"/>
      <c r="AZQ48" s="171"/>
      <c r="AZR48" s="171"/>
      <c r="AZS48" s="171"/>
      <c r="AZT48" s="171"/>
      <c r="AZU48" s="171"/>
      <c r="AZV48" s="172"/>
      <c r="AZW48" s="162"/>
      <c r="AZX48" s="171"/>
      <c r="AZY48" s="171"/>
      <c r="AZZ48" s="171"/>
      <c r="BAA48" s="171"/>
      <c r="BAB48" s="171"/>
      <c r="BAC48" s="171"/>
      <c r="BAD48" s="172"/>
      <c r="BAE48" s="162"/>
      <c r="BAF48" s="171"/>
      <c r="BAG48" s="171"/>
      <c r="BAH48" s="171"/>
      <c r="BAI48" s="171"/>
      <c r="BAJ48" s="171"/>
      <c r="BAK48" s="171"/>
      <c r="BAL48" s="172"/>
      <c r="BAM48" s="162"/>
      <c r="BAN48" s="171"/>
      <c r="BAO48" s="171"/>
      <c r="BAP48" s="171"/>
      <c r="BAQ48" s="171"/>
      <c r="BAR48" s="171"/>
      <c r="BAS48" s="171"/>
      <c r="BAT48" s="172"/>
      <c r="BAU48" s="162"/>
      <c r="BAV48" s="171"/>
      <c r="BAW48" s="171"/>
      <c r="BAX48" s="171"/>
      <c r="BAY48" s="171"/>
      <c r="BAZ48" s="171"/>
      <c r="BBA48" s="171"/>
      <c r="BBB48" s="172"/>
      <c r="BBC48" s="162"/>
      <c r="BBD48" s="171"/>
      <c r="BBE48" s="171"/>
      <c r="BBF48" s="171"/>
      <c r="BBG48" s="171"/>
      <c r="BBH48" s="171"/>
      <c r="BBI48" s="171"/>
      <c r="BBJ48" s="172"/>
      <c r="BBK48" s="162"/>
      <c r="BBL48" s="171"/>
      <c r="BBM48" s="171"/>
      <c r="BBN48" s="171"/>
      <c r="BBO48" s="171"/>
      <c r="BBP48" s="171"/>
      <c r="BBQ48" s="171"/>
      <c r="BBR48" s="172"/>
      <c r="BBS48" s="162"/>
      <c r="BBT48" s="171"/>
      <c r="BBU48" s="171"/>
      <c r="BBV48" s="171"/>
      <c r="BBW48" s="171"/>
      <c r="BBX48" s="171"/>
      <c r="BBY48" s="171"/>
      <c r="BBZ48" s="172"/>
      <c r="BCA48" s="162"/>
      <c r="BCB48" s="171"/>
      <c r="BCC48" s="171"/>
      <c r="BCD48" s="171"/>
      <c r="BCE48" s="171"/>
      <c r="BCF48" s="171"/>
      <c r="BCG48" s="171"/>
      <c r="BCH48" s="172"/>
      <c r="BCI48" s="162"/>
      <c r="BCJ48" s="171"/>
      <c r="BCK48" s="171"/>
      <c r="BCL48" s="171"/>
      <c r="BCM48" s="171"/>
      <c r="BCN48" s="171"/>
      <c r="BCO48" s="171"/>
      <c r="BCP48" s="172"/>
      <c r="BCQ48" s="162"/>
      <c r="BCR48" s="171"/>
      <c r="BCS48" s="171"/>
      <c r="BCT48" s="171"/>
      <c r="BCU48" s="171"/>
      <c r="BCV48" s="171"/>
      <c r="BCW48" s="171"/>
      <c r="BCX48" s="172"/>
      <c r="BCY48" s="162"/>
      <c r="BCZ48" s="171"/>
      <c r="BDA48" s="171"/>
      <c r="BDB48" s="171"/>
      <c r="BDC48" s="171"/>
      <c r="BDD48" s="171"/>
      <c r="BDE48" s="171"/>
      <c r="BDF48" s="172"/>
      <c r="BDG48" s="162"/>
      <c r="BDH48" s="171"/>
      <c r="BDI48" s="171"/>
      <c r="BDJ48" s="171"/>
      <c r="BDK48" s="171"/>
      <c r="BDL48" s="171"/>
      <c r="BDM48" s="171"/>
      <c r="BDN48" s="172"/>
      <c r="BDO48" s="162"/>
      <c r="BDP48" s="171"/>
      <c r="BDQ48" s="171"/>
      <c r="BDR48" s="171"/>
      <c r="BDS48" s="171"/>
      <c r="BDT48" s="171"/>
      <c r="BDU48" s="171"/>
      <c r="BDV48" s="172"/>
      <c r="BDW48" s="162"/>
      <c r="BDX48" s="171"/>
      <c r="BDY48" s="171"/>
      <c r="BDZ48" s="171"/>
      <c r="BEA48" s="171"/>
      <c r="BEB48" s="171"/>
      <c r="BEC48" s="171"/>
      <c r="BED48" s="172"/>
      <c r="BEE48" s="162"/>
      <c r="BEF48" s="171"/>
      <c r="BEG48" s="171"/>
      <c r="BEH48" s="171"/>
      <c r="BEI48" s="171"/>
      <c r="BEJ48" s="171"/>
      <c r="BEK48" s="171"/>
      <c r="BEL48" s="172"/>
      <c r="BEM48" s="162"/>
      <c r="BEN48" s="171"/>
      <c r="BEO48" s="171"/>
      <c r="BEP48" s="171"/>
      <c r="BEQ48" s="171"/>
      <c r="BER48" s="171"/>
      <c r="BES48" s="171"/>
      <c r="BET48" s="172"/>
      <c r="BEU48" s="162"/>
      <c r="BEV48" s="171"/>
      <c r="BEW48" s="171"/>
      <c r="BEX48" s="171"/>
      <c r="BEY48" s="171"/>
      <c r="BEZ48" s="171"/>
      <c r="BFA48" s="171"/>
      <c r="BFB48" s="172"/>
      <c r="BFC48" s="162"/>
      <c r="BFD48" s="171"/>
      <c r="BFE48" s="171"/>
      <c r="BFF48" s="171"/>
      <c r="BFG48" s="171"/>
      <c r="BFH48" s="171"/>
      <c r="BFI48" s="171"/>
      <c r="BFJ48" s="172"/>
      <c r="BFK48" s="162"/>
      <c r="BFL48" s="171"/>
      <c r="BFM48" s="171"/>
      <c r="BFN48" s="171"/>
      <c r="BFO48" s="171"/>
      <c r="BFP48" s="171"/>
      <c r="BFQ48" s="171"/>
      <c r="BFR48" s="172"/>
      <c r="BFS48" s="162"/>
      <c r="BFT48" s="171"/>
      <c r="BFU48" s="171"/>
      <c r="BFV48" s="171"/>
      <c r="BFW48" s="171"/>
      <c r="BFX48" s="171"/>
      <c r="BFY48" s="171"/>
      <c r="BFZ48" s="172"/>
      <c r="BGA48" s="162"/>
      <c r="BGB48" s="171"/>
      <c r="BGC48" s="171"/>
      <c r="BGD48" s="171"/>
      <c r="BGE48" s="171"/>
      <c r="BGF48" s="171"/>
      <c r="BGG48" s="171"/>
      <c r="BGH48" s="172"/>
      <c r="BGI48" s="162"/>
      <c r="BGJ48" s="171"/>
      <c r="BGK48" s="171"/>
      <c r="BGL48" s="171"/>
      <c r="BGM48" s="171"/>
      <c r="BGN48" s="171"/>
      <c r="BGO48" s="171"/>
      <c r="BGP48" s="172"/>
      <c r="BGQ48" s="162"/>
      <c r="BGR48" s="171"/>
      <c r="BGS48" s="171"/>
      <c r="BGT48" s="171"/>
      <c r="BGU48" s="171"/>
      <c r="BGV48" s="171"/>
      <c r="BGW48" s="171"/>
      <c r="BGX48" s="172"/>
      <c r="BGY48" s="162"/>
      <c r="BGZ48" s="171"/>
      <c r="BHA48" s="171"/>
      <c r="BHB48" s="171"/>
      <c r="BHC48" s="171"/>
      <c r="BHD48" s="171"/>
      <c r="BHE48" s="171"/>
      <c r="BHF48" s="172"/>
      <c r="BHG48" s="162"/>
      <c r="BHH48" s="171"/>
      <c r="BHI48" s="171"/>
      <c r="BHJ48" s="171"/>
      <c r="BHK48" s="171"/>
      <c r="BHL48" s="171"/>
      <c r="BHM48" s="171"/>
      <c r="BHN48" s="172"/>
      <c r="BHO48" s="162"/>
      <c r="BHP48" s="171"/>
      <c r="BHQ48" s="171"/>
      <c r="BHR48" s="171"/>
      <c r="BHS48" s="171"/>
      <c r="BHT48" s="171"/>
      <c r="BHU48" s="171"/>
      <c r="BHV48" s="172"/>
      <c r="BHW48" s="162"/>
      <c r="BHX48" s="171"/>
      <c r="BHY48" s="171"/>
      <c r="BHZ48" s="171"/>
      <c r="BIA48" s="171"/>
      <c r="BIB48" s="171"/>
      <c r="BIC48" s="171"/>
      <c r="BID48" s="172"/>
      <c r="BIE48" s="162"/>
      <c r="BIF48" s="171"/>
      <c r="BIG48" s="171"/>
      <c r="BIH48" s="171"/>
      <c r="BII48" s="171"/>
      <c r="BIJ48" s="171"/>
      <c r="BIK48" s="171"/>
      <c r="BIL48" s="172"/>
      <c r="BIM48" s="162"/>
      <c r="BIN48" s="171"/>
      <c r="BIO48" s="171"/>
      <c r="BIP48" s="171"/>
      <c r="BIQ48" s="171"/>
      <c r="BIR48" s="171"/>
      <c r="BIS48" s="171"/>
      <c r="BIT48" s="172"/>
      <c r="BIU48" s="162"/>
      <c r="BIV48" s="171"/>
      <c r="BIW48" s="171"/>
      <c r="BIX48" s="171"/>
      <c r="BIY48" s="171"/>
      <c r="BIZ48" s="171"/>
      <c r="BJA48" s="171"/>
      <c r="BJB48" s="172"/>
      <c r="BJC48" s="162"/>
      <c r="BJD48" s="171"/>
      <c r="BJE48" s="171"/>
      <c r="BJF48" s="171"/>
      <c r="BJG48" s="171"/>
      <c r="BJH48" s="171"/>
      <c r="BJI48" s="171"/>
      <c r="BJJ48" s="172"/>
      <c r="BJK48" s="162"/>
      <c r="BJL48" s="171"/>
      <c r="BJM48" s="171"/>
      <c r="BJN48" s="171"/>
      <c r="BJO48" s="171"/>
      <c r="BJP48" s="171"/>
      <c r="BJQ48" s="171"/>
      <c r="BJR48" s="172"/>
      <c r="BJS48" s="162"/>
      <c r="BJT48" s="171"/>
      <c r="BJU48" s="171"/>
      <c r="BJV48" s="171"/>
      <c r="BJW48" s="171"/>
      <c r="BJX48" s="171"/>
      <c r="BJY48" s="171"/>
      <c r="BJZ48" s="172"/>
      <c r="BKA48" s="162"/>
      <c r="BKB48" s="171"/>
      <c r="BKC48" s="171"/>
      <c r="BKD48" s="171"/>
      <c r="BKE48" s="171"/>
      <c r="BKF48" s="171"/>
      <c r="BKG48" s="171"/>
      <c r="BKH48" s="172"/>
      <c r="BKI48" s="162"/>
      <c r="BKJ48" s="171"/>
      <c r="BKK48" s="171"/>
      <c r="BKL48" s="171"/>
      <c r="BKM48" s="171"/>
      <c r="BKN48" s="171"/>
      <c r="BKO48" s="171"/>
      <c r="BKP48" s="172"/>
      <c r="BKQ48" s="162"/>
      <c r="BKR48" s="171"/>
      <c r="BKS48" s="171"/>
      <c r="BKT48" s="171"/>
      <c r="BKU48" s="171"/>
      <c r="BKV48" s="171"/>
      <c r="BKW48" s="171"/>
      <c r="BKX48" s="172"/>
      <c r="BKY48" s="162"/>
      <c r="BKZ48" s="171"/>
      <c r="BLA48" s="171"/>
      <c r="BLB48" s="171"/>
      <c r="BLC48" s="171"/>
      <c r="BLD48" s="171"/>
      <c r="BLE48" s="171"/>
      <c r="BLF48" s="172"/>
      <c r="BLG48" s="162"/>
      <c r="BLH48" s="171"/>
      <c r="BLI48" s="171"/>
      <c r="BLJ48" s="171"/>
      <c r="BLK48" s="171"/>
      <c r="BLL48" s="171"/>
      <c r="BLM48" s="171"/>
      <c r="BLN48" s="172"/>
      <c r="BLO48" s="162"/>
      <c r="BLP48" s="171"/>
      <c r="BLQ48" s="171"/>
      <c r="BLR48" s="171"/>
      <c r="BLS48" s="171"/>
      <c r="BLT48" s="171"/>
      <c r="BLU48" s="171"/>
      <c r="BLV48" s="172"/>
      <c r="BLW48" s="162"/>
      <c r="BLX48" s="171"/>
      <c r="BLY48" s="171"/>
      <c r="BLZ48" s="171"/>
      <c r="BMA48" s="171"/>
      <c r="BMB48" s="171"/>
      <c r="BMC48" s="171"/>
      <c r="BMD48" s="172"/>
      <c r="BME48" s="162"/>
      <c r="BMF48" s="171"/>
      <c r="BMG48" s="171"/>
      <c r="BMH48" s="171"/>
      <c r="BMI48" s="171"/>
      <c r="BMJ48" s="171"/>
      <c r="BMK48" s="171"/>
      <c r="BML48" s="172"/>
      <c r="BMM48" s="162"/>
      <c r="BMN48" s="171"/>
      <c r="BMO48" s="171"/>
      <c r="BMP48" s="171"/>
      <c r="BMQ48" s="171"/>
      <c r="BMR48" s="171"/>
      <c r="BMS48" s="171"/>
      <c r="BMT48" s="172"/>
      <c r="BMU48" s="162"/>
      <c r="BMV48" s="171"/>
      <c r="BMW48" s="171"/>
      <c r="BMX48" s="171"/>
      <c r="BMY48" s="171"/>
      <c r="BMZ48" s="171"/>
      <c r="BNA48" s="171"/>
      <c r="BNB48" s="172"/>
      <c r="BNC48" s="162"/>
      <c r="BND48" s="171"/>
      <c r="BNE48" s="171"/>
      <c r="BNF48" s="171"/>
      <c r="BNG48" s="171"/>
      <c r="BNH48" s="171"/>
      <c r="BNI48" s="171"/>
      <c r="BNJ48" s="172"/>
      <c r="BNK48" s="162"/>
      <c r="BNL48" s="171"/>
      <c r="BNM48" s="171"/>
      <c r="BNN48" s="171"/>
      <c r="BNO48" s="171"/>
      <c r="BNP48" s="171"/>
      <c r="BNQ48" s="171"/>
      <c r="BNR48" s="172"/>
      <c r="BNS48" s="162"/>
      <c r="BNT48" s="171"/>
      <c r="BNU48" s="171"/>
      <c r="BNV48" s="171"/>
      <c r="BNW48" s="171"/>
      <c r="BNX48" s="171"/>
      <c r="BNY48" s="171"/>
      <c r="BNZ48" s="172"/>
      <c r="BOA48" s="162"/>
      <c r="BOB48" s="171"/>
      <c r="BOC48" s="171"/>
      <c r="BOD48" s="171"/>
      <c r="BOE48" s="171"/>
      <c r="BOF48" s="171"/>
      <c r="BOG48" s="171"/>
      <c r="BOH48" s="172"/>
      <c r="BOI48" s="162"/>
      <c r="BOJ48" s="171"/>
      <c r="BOK48" s="171"/>
      <c r="BOL48" s="171"/>
      <c r="BOM48" s="171"/>
      <c r="BON48" s="171"/>
      <c r="BOO48" s="171"/>
      <c r="BOP48" s="172"/>
      <c r="BOQ48" s="162"/>
      <c r="BOR48" s="171"/>
      <c r="BOS48" s="171"/>
      <c r="BOT48" s="171"/>
      <c r="BOU48" s="171"/>
      <c r="BOV48" s="171"/>
      <c r="BOW48" s="171"/>
      <c r="BOX48" s="172"/>
      <c r="BOY48" s="162"/>
      <c r="BOZ48" s="171"/>
      <c r="BPA48" s="171"/>
      <c r="BPB48" s="171"/>
      <c r="BPC48" s="171"/>
      <c r="BPD48" s="171"/>
      <c r="BPE48" s="171"/>
      <c r="BPF48" s="172"/>
      <c r="BPG48" s="162"/>
      <c r="BPH48" s="171"/>
      <c r="BPI48" s="171"/>
      <c r="BPJ48" s="171"/>
      <c r="BPK48" s="171"/>
      <c r="BPL48" s="171"/>
      <c r="BPM48" s="171"/>
      <c r="BPN48" s="172"/>
      <c r="BPO48" s="162"/>
      <c r="BPP48" s="171"/>
      <c r="BPQ48" s="171"/>
      <c r="BPR48" s="171"/>
      <c r="BPS48" s="171"/>
      <c r="BPT48" s="171"/>
      <c r="BPU48" s="171"/>
      <c r="BPV48" s="172"/>
      <c r="BPW48" s="162"/>
      <c r="BPX48" s="171"/>
      <c r="BPY48" s="171"/>
      <c r="BPZ48" s="171"/>
      <c r="BQA48" s="171"/>
      <c r="BQB48" s="171"/>
      <c r="BQC48" s="171"/>
      <c r="BQD48" s="172"/>
      <c r="BQE48" s="162"/>
      <c r="BQF48" s="171"/>
      <c r="BQG48" s="171"/>
      <c r="BQH48" s="171"/>
      <c r="BQI48" s="171"/>
      <c r="BQJ48" s="171"/>
      <c r="BQK48" s="171"/>
      <c r="BQL48" s="172"/>
      <c r="BQM48" s="162"/>
      <c r="BQN48" s="171"/>
      <c r="BQO48" s="171"/>
      <c r="BQP48" s="171"/>
      <c r="BQQ48" s="171"/>
      <c r="BQR48" s="171"/>
      <c r="BQS48" s="171"/>
      <c r="BQT48" s="172"/>
      <c r="BQU48" s="162"/>
      <c r="BQV48" s="171"/>
      <c r="BQW48" s="171"/>
      <c r="BQX48" s="171"/>
      <c r="BQY48" s="171"/>
      <c r="BQZ48" s="171"/>
      <c r="BRA48" s="171"/>
      <c r="BRB48" s="172"/>
      <c r="BRC48" s="162"/>
      <c r="BRD48" s="171"/>
      <c r="BRE48" s="171"/>
      <c r="BRF48" s="171"/>
      <c r="BRG48" s="171"/>
      <c r="BRH48" s="171"/>
      <c r="BRI48" s="171"/>
      <c r="BRJ48" s="172"/>
      <c r="BRK48" s="162"/>
      <c r="BRL48" s="171"/>
      <c r="BRM48" s="171"/>
      <c r="BRN48" s="171"/>
      <c r="BRO48" s="171"/>
      <c r="BRP48" s="171"/>
      <c r="BRQ48" s="171"/>
      <c r="BRR48" s="172"/>
      <c r="BRS48" s="162"/>
      <c r="BRT48" s="171"/>
      <c r="BRU48" s="171"/>
      <c r="BRV48" s="171"/>
      <c r="BRW48" s="171"/>
      <c r="BRX48" s="171"/>
      <c r="BRY48" s="171"/>
      <c r="BRZ48" s="172"/>
      <c r="BSA48" s="162"/>
      <c r="BSB48" s="171"/>
      <c r="BSC48" s="171"/>
      <c r="BSD48" s="171"/>
      <c r="BSE48" s="171"/>
      <c r="BSF48" s="171"/>
      <c r="BSG48" s="171"/>
      <c r="BSH48" s="172"/>
      <c r="BSI48" s="162"/>
      <c r="BSJ48" s="171"/>
      <c r="BSK48" s="171"/>
      <c r="BSL48" s="171"/>
      <c r="BSM48" s="171"/>
      <c r="BSN48" s="171"/>
      <c r="BSO48" s="171"/>
      <c r="BSP48" s="172"/>
      <c r="BSQ48" s="162"/>
      <c r="BSR48" s="171"/>
      <c r="BSS48" s="171"/>
      <c r="BST48" s="171"/>
      <c r="BSU48" s="171"/>
      <c r="BSV48" s="171"/>
      <c r="BSW48" s="171"/>
      <c r="BSX48" s="172"/>
      <c r="BSY48" s="162"/>
      <c r="BSZ48" s="171"/>
      <c r="BTA48" s="171"/>
      <c r="BTB48" s="171"/>
      <c r="BTC48" s="171"/>
      <c r="BTD48" s="171"/>
      <c r="BTE48" s="171"/>
      <c r="BTF48" s="172"/>
      <c r="BTG48" s="162"/>
      <c r="BTH48" s="171"/>
      <c r="BTI48" s="171"/>
      <c r="BTJ48" s="171"/>
      <c r="BTK48" s="171"/>
      <c r="BTL48" s="171"/>
      <c r="BTM48" s="171"/>
      <c r="BTN48" s="172"/>
      <c r="BTO48" s="162"/>
      <c r="BTP48" s="171"/>
      <c r="BTQ48" s="171"/>
      <c r="BTR48" s="171"/>
      <c r="BTS48" s="171"/>
      <c r="BTT48" s="171"/>
      <c r="BTU48" s="171"/>
      <c r="BTV48" s="172"/>
      <c r="BTW48" s="162"/>
      <c r="BTX48" s="171"/>
      <c r="BTY48" s="171"/>
      <c r="BTZ48" s="171"/>
      <c r="BUA48" s="171"/>
      <c r="BUB48" s="171"/>
      <c r="BUC48" s="171"/>
      <c r="BUD48" s="172"/>
      <c r="BUE48" s="162"/>
      <c r="BUF48" s="171"/>
      <c r="BUG48" s="171"/>
      <c r="BUH48" s="171"/>
      <c r="BUI48" s="171"/>
      <c r="BUJ48" s="171"/>
      <c r="BUK48" s="171"/>
      <c r="BUL48" s="172"/>
      <c r="BUM48" s="162"/>
      <c r="BUN48" s="171"/>
      <c r="BUO48" s="171"/>
      <c r="BUP48" s="171"/>
      <c r="BUQ48" s="171"/>
      <c r="BUR48" s="171"/>
      <c r="BUS48" s="171"/>
      <c r="BUT48" s="172"/>
      <c r="BUU48" s="162"/>
      <c r="BUV48" s="171"/>
      <c r="BUW48" s="171"/>
      <c r="BUX48" s="171"/>
      <c r="BUY48" s="171"/>
      <c r="BUZ48" s="171"/>
      <c r="BVA48" s="171"/>
      <c r="BVB48" s="172"/>
      <c r="BVC48" s="162"/>
      <c r="BVD48" s="171"/>
      <c r="BVE48" s="171"/>
      <c r="BVF48" s="171"/>
      <c r="BVG48" s="171"/>
      <c r="BVH48" s="171"/>
      <c r="BVI48" s="171"/>
      <c r="BVJ48" s="172"/>
      <c r="BVK48" s="162"/>
      <c r="BVL48" s="171"/>
      <c r="BVM48" s="171"/>
      <c r="BVN48" s="171"/>
      <c r="BVO48" s="171"/>
      <c r="BVP48" s="171"/>
      <c r="BVQ48" s="171"/>
      <c r="BVR48" s="172"/>
      <c r="BVS48" s="162"/>
      <c r="BVT48" s="171"/>
      <c r="BVU48" s="171"/>
      <c r="BVV48" s="171"/>
      <c r="BVW48" s="171"/>
      <c r="BVX48" s="171"/>
      <c r="BVY48" s="171"/>
      <c r="BVZ48" s="172"/>
      <c r="BWA48" s="162"/>
      <c r="BWB48" s="171"/>
      <c r="BWC48" s="171"/>
      <c r="BWD48" s="171"/>
      <c r="BWE48" s="171"/>
      <c r="BWF48" s="171"/>
      <c r="BWG48" s="171"/>
      <c r="BWH48" s="172"/>
      <c r="BWI48" s="162"/>
      <c r="BWJ48" s="171"/>
      <c r="BWK48" s="171"/>
      <c r="BWL48" s="171"/>
      <c r="BWM48" s="171"/>
      <c r="BWN48" s="171"/>
      <c r="BWO48" s="171"/>
      <c r="BWP48" s="172"/>
      <c r="BWQ48" s="162"/>
      <c r="BWR48" s="171"/>
      <c r="BWS48" s="171"/>
      <c r="BWT48" s="171"/>
      <c r="BWU48" s="171"/>
      <c r="BWV48" s="171"/>
      <c r="BWW48" s="171"/>
      <c r="BWX48" s="172"/>
      <c r="BWY48" s="162"/>
      <c r="BWZ48" s="171"/>
      <c r="BXA48" s="171"/>
      <c r="BXB48" s="171"/>
      <c r="BXC48" s="171"/>
      <c r="BXD48" s="171"/>
      <c r="BXE48" s="171"/>
      <c r="BXF48" s="172"/>
      <c r="BXG48" s="162"/>
      <c r="BXH48" s="171"/>
      <c r="BXI48" s="171"/>
      <c r="BXJ48" s="171"/>
      <c r="BXK48" s="171"/>
      <c r="BXL48" s="171"/>
      <c r="BXM48" s="171"/>
      <c r="BXN48" s="172"/>
      <c r="BXO48" s="162"/>
      <c r="BXP48" s="171"/>
      <c r="BXQ48" s="171"/>
      <c r="BXR48" s="171"/>
      <c r="BXS48" s="171"/>
      <c r="BXT48" s="171"/>
      <c r="BXU48" s="171"/>
      <c r="BXV48" s="172"/>
      <c r="BXW48" s="162"/>
      <c r="BXX48" s="171"/>
      <c r="BXY48" s="171"/>
      <c r="BXZ48" s="171"/>
      <c r="BYA48" s="171"/>
      <c r="BYB48" s="171"/>
      <c r="BYC48" s="171"/>
      <c r="BYD48" s="172"/>
      <c r="BYE48" s="162"/>
      <c r="BYF48" s="171"/>
      <c r="BYG48" s="171"/>
      <c r="BYH48" s="171"/>
      <c r="BYI48" s="171"/>
      <c r="BYJ48" s="171"/>
      <c r="BYK48" s="171"/>
      <c r="BYL48" s="172"/>
      <c r="BYM48" s="162"/>
      <c r="BYN48" s="171"/>
      <c r="BYO48" s="171"/>
      <c r="BYP48" s="171"/>
      <c r="BYQ48" s="171"/>
      <c r="BYR48" s="171"/>
      <c r="BYS48" s="171"/>
      <c r="BYT48" s="172"/>
      <c r="BYU48" s="162"/>
      <c r="BYV48" s="171"/>
      <c r="BYW48" s="171"/>
      <c r="BYX48" s="171"/>
      <c r="BYY48" s="171"/>
      <c r="BYZ48" s="171"/>
      <c r="BZA48" s="171"/>
      <c r="BZB48" s="172"/>
      <c r="BZC48" s="162"/>
      <c r="BZD48" s="171"/>
      <c r="BZE48" s="171"/>
      <c r="BZF48" s="171"/>
      <c r="BZG48" s="171"/>
      <c r="BZH48" s="171"/>
      <c r="BZI48" s="171"/>
      <c r="BZJ48" s="172"/>
      <c r="BZK48" s="162"/>
      <c r="BZL48" s="171"/>
      <c r="BZM48" s="171"/>
      <c r="BZN48" s="171"/>
      <c r="BZO48" s="171"/>
      <c r="BZP48" s="171"/>
      <c r="BZQ48" s="171"/>
      <c r="BZR48" s="172"/>
      <c r="BZS48" s="162"/>
      <c r="BZT48" s="171"/>
      <c r="BZU48" s="171"/>
      <c r="BZV48" s="171"/>
      <c r="BZW48" s="171"/>
      <c r="BZX48" s="171"/>
      <c r="BZY48" s="171"/>
      <c r="BZZ48" s="172"/>
      <c r="CAA48" s="162"/>
      <c r="CAB48" s="171"/>
      <c r="CAC48" s="171"/>
      <c r="CAD48" s="171"/>
      <c r="CAE48" s="171"/>
      <c r="CAF48" s="171"/>
      <c r="CAG48" s="171"/>
      <c r="CAH48" s="172"/>
      <c r="CAI48" s="162"/>
      <c r="CAJ48" s="171"/>
      <c r="CAK48" s="171"/>
      <c r="CAL48" s="171"/>
      <c r="CAM48" s="171"/>
      <c r="CAN48" s="171"/>
      <c r="CAO48" s="171"/>
      <c r="CAP48" s="172"/>
      <c r="CAQ48" s="162"/>
      <c r="CAR48" s="171"/>
      <c r="CAS48" s="171"/>
      <c r="CAT48" s="171"/>
      <c r="CAU48" s="171"/>
      <c r="CAV48" s="171"/>
      <c r="CAW48" s="171"/>
      <c r="CAX48" s="172"/>
      <c r="CAY48" s="162"/>
      <c r="CAZ48" s="171"/>
      <c r="CBA48" s="171"/>
      <c r="CBB48" s="171"/>
      <c r="CBC48" s="171"/>
      <c r="CBD48" s="171"/>
      <c r="CBE48" s="171"/>
      <c r="CBF48" s="172"/>
      <c r="CBG48" s="162"/>
      <c r="CBH48" s="171"/>
      <c r="CBI48" s="171"/>
      <c r="CBJ48" s="171"/>
      <c r="CBK48" s="171"/>
      <c r="CBL48" s="171"/>
      <c r="CBM48" s="171"/>
      <c r="CBN48" s="172"/>
      <c r="CBO48" s="162"/>
      <c r="CBP48" s="171"/>
      <c r="CBQ48" s="171"/>
      <c r="CBR48" s="171"/>
      <c r="CBS48" s="171"/>
      <c r="CBT48" s="171"/>
      <c r="CBU48" s="171"/>
      <c r="CBV48" s="172"/>
      <c r="CBW48" s="162"/>
      <c r="CBX48" s="171"/>
      <c r="CBY48" s="171"/>
      <c r="CBZ48" s="171"/>
      <c r="CCA48" s="171"/>
      <c r="CCB48" s="171"/>
      <c r="CCC48" s="171"/>
      <c r="CCD48" s="172"/>
      <c r="CCE48" s="162"/>
      <c r="CCF48" s="171"/>
      <c r="CCG48" s="171"/>
      <c r="CCH48" s="171"/>
      <c r="CCI48" s="171"/>
      <c r="CCJ48" s="171"/>
      <c r="CCK48" s="171"/>
      <c r="CCL48" s="172"/>
      <c r="CCM48" s="162"/>
      <c r="CCN48" s="171"/>
      <c r="CCO48" s="171"/>
      <c r="CCP48" s="171"/>
      <c r="CCQ48" s="171"/>
      <c r="CCR48" s="171"/>
      <c r="CCS48" s="171"/>
      <c r="CCT48" s="172"/>
      <c r="CCU48" s="162"/>
      <c r="CCV48" s="171"/>
      <c r="CCW48" s="171"/>
      <c r="CCX48" s="171"/>
      <c r="CCY48" s="171"/>
      <c r="CCZ48" s="171"/>
      <c r="CDA48" s="171"/>
      <c r="CDB48" s="172"/>
      <c r="CDC48" s="162"/>
      <c r="CDD48" s="171"/>
      <c r="CDE48" s="171"/>
      <c r="CDF48" s="171"/>
      <c r="CDG48" s="171"/>
      <c r="CDH48" s="171"/>
      <c r="CDI48" s="171"/>
      <c r="CDJ48" s="172"/>
      <c r="CDK48" s="162"/>
      <c r="CDL48" s="171"/>
      <c r="CDM48" s="171"/>
      <c r="CDN48" s="171"/>
      <c r="CDO48" s="171"/>
      <c r="CDP48" s="171"/>
      <c r="CDQ48" s="171"/>
      <c r="CDR48" s="172"/>
      <c r="CDS48" s="162"/>
      <c r="CDT48" s="171"/>
      <c r="CDU48" s="171"/>
      <c r="CDV48" s="171"/>
      <c r="CDW48" s="171"/>
      <c r="CDX48" s="171"/>
      <c r="CDY48" s="171"/>
      <c r="CDZ48" s="172"/>
      <c r="CEA48" s="162"/>
      <c r="CEB48" s="171"/>
      <c r="CEC48" s="171"/>
      <c r="CED48" s="171"/>
      <c r="CEE48" s="171"/>
      <c r="CEF48" s="171"/>
      <c r="CEG48" s="171"/>
      <c r="CEH48" s="172"/>
      <c r="CEI48" s="162"/>
      <c r="CEJ48" s="171"/>
      <c r="CEK48" s="171"/>
      <c r="CEL48" s="171"/>
      <c r="CEM48" s="171"/>
      <c r="CEN48" s="171"/>
      <c r="CEO48" s="171"/>
      <c r="CEP48" s="172"/>
      <c r="CEQ48" s="162"/>
      <c r="CER48" s="171"/>
      <c r="CES48" s="171"/>
      <c r="CET48" s="171"/>
      <c r="CEU48" s="171"/>
      <c r="CEV48" s="171"/>
      <c r="CEW48" s="171"/>
      <c r="CEX48" s="172"/>
      <c r="CEY48" s="162"/>
      <c r="CEZ48" s="171"/>
      <c r="CFA48" s="171"/>
      <c r="CFB48" s="171"/>
      <c r="CFC48" s="171"/>
      <c r="CFD48" s="171"/>
      <c r="CFE48" s="171"/>
      <c r="CFF48" s="172"/>
      <c r="CFG48" s="162"/>
      <c r="CFH48" s="171"/>
      <c r="CFI48" s="171"/>
      <c r="CFJ48" s="171"/>
      <c r="CFK48" s="171"/>
      <c r="CFL48" s="171"/>
      <c r="CFM48" s="171"/>
      <c r="CFN48" s="172"/>
      <c r="CFO48" s="162"/>
      <c r="CFP48" s="171"/>
      <c r="CFQ48" s="171"/>
      <c r="CFR48" s="171"/>
      <c r="CFS48" s="171"/>
      <c r="CFT48" s="171"/>
      <c r="CFU48" s="171"/>
      <c r="CFV48" s="172"/>
      <c r="CFW48" s="162"/>
      <c r="CFX48" s="171"/>
      <c r="CFY48" s="171"/>
      <c r="CFZ48" s="171"/>
      <c r="CGA48" s="171"/>
      <c r="CGB48" s="171"/>
      <c r="CGC48" s="171"/>
      <c r="CGD48" s="172"/>
      <c r="CGE48" s="162"/>
      <c r="CGF48" s="171"/>
      <c r="CGG48" s="171"/>
      <c r="CGH48" s="171"/>
      <c r="CGI48" s="171"/>
      <c r="CGJ48" s="171"/>
      <c r="CGK48" s="171"/>
      <c r="CGL48" s="172"/>
      <c r="CGM48" s="162"/>
      <c r="CGN48" s="171"/>
      <c r="CGO48" s="171"/>
      <c r="CGP48" s="171"/>
      <c r="CGQ48" s="171"/>
      <c r="CGR48" s="171"/>
      <c r="CGS48" s="171"/>
      <c r="CGT48" s="172"/>
      <c r="CGU48" s="162"/>
      <c r="CGV48" s="171"/>
      <c r="CGW48" s="171"/>
      <c r="CGX48" s="171"/>
      <c r="CGY48" s="171"/>
      <c r="CGZ48" s="171"/>
      <c r="CHA48" s="171"/>
      <c r="CHB48" s="172"/>
      <c r="CHC48" s="162"/>
      <c r="CHD48" s="171"/>
      <c r="CHE48" s="171"/>
      <c r="CHF48" s="171"/>
      <c r="CHG48" s="171"/>
      <c r="CHH48" s="171"/>
      <c r="CHI48" s="171"/>
      <c r="CHJ48" s="172"/>
      <c r="CHK48" s="162"/>
      <c r="CHL48" s="171"/>
      <c r="CHM48" s="171"/>
      <c r="CHN48" s="171"/>
      <c r="CHO48" s="171"/>
      <c r="CHP48" s="171"/>
      <c r="CHQ48" s="171"/>
      <c r="CHR48" s="172"/>
      <c r="CHS48" s="162"/>
      <c r="CHT48" s="171"/>
      <c r="CHU48" s="171"/>
      <c r="CHV48" s="171"/>
      <c r="CHW48" s="171"/>
      <c r="CHX48" s="171"/>
      <c r="CHY48" s="171"/>
      <c r="CHZ48" s="172"/>
      <c r="CIA48" s="162"/>
      <c r="CIB48" s="171"/>
      <c r="CIC48" s="171"/>
      <c r="CID48" s="171"/>
      <c r="CIE48" s="171"/>
      <c r="CIF48" s="171"/>
      <c r="CIG48" s="171"/>
      <c r="CIH48" s="172"/>
      <c r="CII48" s="162"/>
      <c r="CIJ48" s="171"/>
      <c r="CIK48" s="171"/>
      <c r="CIL48" s="171"/>
      <c r="CIM48" s="171"/>
      <c r="CIN48" s="171"/>
      <c r="CIO48" s="171"/>
      <c r="CIP48" s="172"/>
      <c r="CIQ48" s="162"/>
      <c r="CIR48" s="171"/>
      <c r="CIS48" s="171"/>
      <c r="CIT48" s="171"/>
      <c r="CIU48" s="171"/>
      <c r="CIV48" s="171"/>
      <c r="CIW48" s="171"/>
      <c r="CIX48" s="172"/>
      <c r="CIY48" s="162"/>
      <c r="CIZ48" s="171"/>
      <c r="CJA48" s="171"/>
      <c r="CJB48" s="171"/>
      <c r="CJC48" s="171"/>
      <c r="CJD48" s="171"/>
      <c r="CJE48" s="171"/>
      <c r="CJF48" s="172"/>
      <c r="CJG48" s="162"/>
      <c r="CJH48" s="171"/>
      <c r="CJI48" s="171"/>
      <c r="CJJ48" s="171"/>
      <c r="CJK48" s="171"/>
      <c r="CJL48" s="171"/>
      <c r="CJM48" s="171"/>
      <c r="CJN48" s="172"/>
      <c r="CJO48" s="162"/>
      <c r="CJP48" s="171"/>
      <c r="CJQ48" s="171"/>
      <c r="CJR48" s="171"/>
      <c r="CJS48" s="171"/>
      <c r="CJT48" s="171"/>
      <c r="CJU48" s="171"/>
      <c r="CJV48" s="172"/>
      <c r="CJW48" s="162"/>
      <c r="CJX48" s="171"/>
      <c r="CJY48" s="171"/>
      <c r="CJZ48" s="171"/>
      <c r="CKA48" s="171"/>
      <c r="CKB48" s="171"/>
      <c r="CKC48" s="171"/>
      <c r="CKD48" s="172"/>
      <c r="CKE48" s="162"/>
      <c r="CKF48" s="171"/>
      <c r="CKG48" s="171"/>
      <c r="CKH48" s="171"/>
      <c r="CKI48" s="171"/>
      <c r="CKJ48" s="171"/>
      <c r="CKK48" s="171"/>
      <c r="CKL48" s="172"/>
      <c r="CKM48" s="162"/>
      <c r="CKN48" s="171"/>
      <c r="CKO48" s="171"/>
      <c r="CKP48" s="171"/>
      <c r="CKQ48" s="171"/>
      <c r="CKR48" s="171"/>
      <c r="CKS48" s="171"/>
      <c r="CKT48" s="172"/>
      <c r="CKU48" s="162"/>
      <c r="CKV48" s="171"/>
      <c r="CKW48" s="171"/>
      <c r="CKX48" s="171"/>
      <c r="CKY48" s="171"/>
      <c r="CKZ48" s="171"/>
      <c r="CLA48" s="171"/>
      <c r="CLB48" s="172"/>
      <c r="CLC48" s="162"/>
      <c r="CLD48" s="171"/>
      <c r="CLE48" s="171"/>
      <c r="CLF48" s="171"/>
      <c r="CLG48" s="171"/>
      <c r="CLH48" s="171"/>
      <c r="CLI48" s="171"/>
      <c r="CLJ48" s="172"/>
      <c r="CLK48" s="162"/>
      <c r="CLL48" s="171"/>
      <c r="CLM48" s="171"/>
      <c r="CLN48" s="171"/>
      <c r="CLO48" s="171"/>
      <c r="CLP48" s="171"/>
      <c r="CLQ48" s="171"/>
      <c r="CLR48" s="172"/>
      <c r="CLS48" s="162"/>
      <c r="CLT48" s="171"/>
      <c r="CLU48" s="171"/>
      <c r="CLV48" s="171"/>
      <c r="CLW48" s="171"/>
      <c r="CLX48" s="171"/>
      <c r="CLY48" s="171"/>
      <c r="CLZ48" s="172"/>
      <c r="CMA48" s="162"/>
      <c r="CMB48" s="171"/>
      <c r="CMC48" s="171"/>
      <c r="CMD48" s="171"/>
      <c r="CME48" s="171"/>
      <c r="CMF48" s="171"/>
      <c r="CMG48" s="171"/>
      <c r="CMH48" s="172"/>
      <c r="CMI48" s="162"/>
      <c r="CMJ48" s="171"/>
      <c r="CMK48" s="171"/>
      <c r="CML48" s="171"/>
      <c r="CMM48" s="171"/>
      <c r="CMN48" s="171"/>
      <c r="CMO48" s="171"/>
      <c r="CMP48" s="172"/>
      <c r="CMQ48" s="162"/>
      <c r="CMR48" s="171"/>
      <c r="CMS48" s="171"/>
      <c r="CMT48" s="171"/>
      <c r="CMU48" s="171"/>
      <c r="CMV48" s="171"/>
      <c r="CMW48" s="171"/>
      <c r="CMX48" s="172"/>
      <c r="CMY48" s="162"/>
      <c r="CMZ48" s="171"/>
      <c r="CNA48" s="171"/>
      <c r="CNB48" s="171"/>
      <c r="CNC48" s="171"/>
      <c r="CND48" s="171"/>
      <c r="CNE48" s="171"/>
      <c r="CNF48" s="172"/>
      <c r="CNG48" s="162"/>
      <c r="CNH48" s="171"/>
      <c r="CNI48" s="171"/>
      <c r="CNJ48" s="171"/>
      <c r="CNK48" s="171"/>
      <c r="CNL48" s="171"/>
      <c r="CNM48" s="171"/>
      <c r="CNN48" s="172"/>
      <c r="CNO48" s="162"/>
      <c r="CNP48" s="171"/>
      <c r="CNQ48" s="171"/>
      <c r="CNR48" s="171"/>
      <c r="CNS48" s="171"/>
      <c r="CNT48" s="171"/>
      <c r="CNU48" s="171"/>
      <c r="CNV48" s="172"/>
      <c r="CNW48" s="162"/>
      <c r="CNX48" s="171"/>
      <c r="CNY48" s="171"/>
      <c r="CNZ48" s="171"/>
      <c r="COA48" s="171"/>
      <c r="COB48" s="171"/>
      <c r="COC48" s="171"/>
      <c r="COD48" s="172"/>
      <c r="COE48" s="162"/>
      <c r="COF48" s="171"/>
      <c r="COG48" s="171"/>
      <c r="COH48" s="171"/>
      <c r="COI48" s="171"/>
      <c r="COJ48" s="171"/>
      <c r="COK48" s="171"/>
      <c r="COL48" s="172"/>
      <c r="COM48" s="162"/>
      <c r="CON48" s="171"/>
      <c r="COO48" s="171"/>
      <c r="COP48" s="171"/>
      <c r="COQ48" s="171"/>
      <c r="COR48" s="171"/>
      <c r="COS48" s="171"/>
      <c r="COT48" s="172"/>
      <c r="COU48" s="162"/>
      <c r="COV48" s="171"/>
      <c r="COW48" s="171"/>
      <c r="COX48" s="171"/>
      <c r="COY48" s="171"/>
      <c r="COZ48" s="171"/>
      <c r="CPA48" s="171"/>
      <c r="CPB48" s="172"/>
      <c r="CPC48" s="162"/>
      <c r="CPD48" s="171"/>
      <c r="CPE48" s="171"/>
      <c r="CPF48" s="171"/>
      <c r="CPG48" s="171"/>
      <c r="CPH48" s="171"/>
      <c r="CPI48" s="171"/>
      <c r="CPJ48" s="172"/>
      <c r="CPK48" s="162"/>
      <c r="CPL48" s="171"/>
      <c r="CPM48" s="171"/>
      <c r="CPN48" s="171"/>
      <c r="CPO48" s="171"/>
      <c r="CPP48" s="171"/>
      <c r="CPQ48" s="171"/>
      <c r="CPR48" s="172"/>
      <c r="CPS48" s="162"/>
      <c r="CPT48" s="171"/>
      <c r="CPU48" s="171"/>
      <c r="CPV48" s="171"/>
      <c r="CPW48" s="171"/>
      <c r="CPX48" s="171"/>
      <c r="CPY48" s="171"/>
      <c r="CPZ48" s="172"/>
      <c r="CQA48" s="162"/>
      <c r="CQB48" s="171"/>
      <c r="CQC48" s="171"/>
      <c r="CQD48" s="171"/>
      <c r="CQE48" s="171"/>
      <c r="CQF48" s="171"/>
      <c r="CQG48" s="171"/>
      <c r="CQH48" s="172"/>
      <c r="CQI48" s="162"/>
      <c r="CQJ48" s="171"/>
      <c r="CQK48" s="171"/>
      <c r="CQL48" s="171"/>
      <c r="CQM48" s="171"/>
      <c r="CQN48" s="171"/>
      <c r="CQO48" s="171"/>
      <c r="CQP48" s="172"/>
      <c r="CQQ48" s="162"/>
      <c r="CQR48" s="171"/>
      <c r="CQS48" s="171"/>
      <c r="CQT48" s="171"/>
      <c r="CQU48" s="171"/>
      <c r="CQV48" s="171"/>
      <c r="CQW48" s="171"/>
      <c r="CQX48" s="172"/>
      <c r="CQY48" s="162"/>
      <c r="CQZ48" s="171"/>
      <c r="CRA48" s="171"/>
      <c r="CRB48" s="171"/>
      <c r="CRC48" s="171"/>
      <c r="CRD48" s="171"/>
      <c r="CRE48" s="171"/>
      <c r="CRF48" s="172"/>
      <c r="CRG48" s="162"/>
      <c r="CRH48" s="171"/>
      <c r="CRI48" s="171"/>
      <c r="CRJ48" s="171"/>
      <c r="CRK48" s="171"/>
      <c r="CRL48" s="171"/>
      <c r="CRM48" s="171"/>
      <c r="CRN48" s="172"/>
      <c r="CRO48" s="162"/>
      <c r="CRP48" s="171"/>
      <c r="CRQ48" s="171"/>
      <c r="CRR48" s="171"/>
      <c r="CRS48" s="171"/>
      <c r="CRT48" s="171"/>
      <c r="CRU48" s="171"/>
      <c r="CRV48" s="172"/>
      <c r="CRW48" s="162"/>
      <c r="CRX48" s="171"/>
      <c r="CRY48" s="171"/>
      <c r="CRZ48" s="171"/>
      <c r="CSA48" s="171"/>
      <c r="CSB48" s="171"/>
      <c r="CSC48" s="171"/>
      <c r="CSD48" s="172"/>
      <c r="CSE48" s="162"/>
      <c r="CSF48" s="171"/>
      <c r="CSG48" s="171"/>
      <c r="CSH48" s="171"/>
      <c r="CSI48" s="171"/>
      <c r="CSJ48" s="171"/>
      <c r="CSK48" s="171"/>
      <c r="CSL48" s="172"/>
      <c r="CSM48" s="162"/>
      <c r="CSN48" s="171"/>
      <c r="CSO48" s="171"/>
      <c r="CSP48" s="171"/>
      <c r="CSQ48" s="171"/>
      <c r="CSR48" s="171"/>
      <c r="CSS48" s="171"/>
      <c r="CST48" s="172"/>
      <c r="CSU48" s="162"/>
      <c r="CSV48" s="171"/>
      <c r="CSW48" s="171"/>
      <c r="CSX48" s="171"/>
      <c r="CSY48" s="171"/>
      <c r="CSZ48" s="171"/>
      <c r="CTA48" s="171"/>
      <c r="CTB48" s="172"/>
      <c r="CTC48" s="162"/>
      <c r="CTD48" s="171"/>
      <c r="CTE48" s="171"/>
      <c r="CTF48" s="171"/>
      <c r="CTG48" s="171"/>
      <c r="CTH48" s="171"/>
      <c r="CTI48" s="171"/>
      <c r="CTJ48" s="172"/>
      <c r="CTK48" s="162"/>
      <c r="CTL48" s="171"/>
      <c r="CTM48" s="171"/>
      <c r="CTN48" s="171"/>
      <c r="CTO48" s="171"/>
      <c r="CTP48" s="171"/>
      <c r="CTQ48" s="171"/>
      <c r="CTR48" s="172"/>
      <c r="CTS48" s="162"/>
      <c r="CTT48" s="171"/>
      <c r="CTU48" s="171"/>
      <c r="CTV48" s="171"/>
      <c r="CTW48" s="171"/>
      <c r="CTX48" s="171"/>
      <c r="CTY48" s="171"/>
      <c r="CTZ48" s="172"/>
      <c r="CUA48" s="162"/>
      <c r="CUB48" s="171"/>
      <c r="CUC48" s="171"/>
      <c r="CUD48" s="171"/>
      <c r="CUE48" s="171"/>
      <c r="CUF48" s="171"/>
      <c r="CUG48" s="171"/>
      <c r="CUH48" s="172"/>
      <c r="CUI48" s="162"/>
      <c r="CUJ48" s="171"/>
      <c r="CUK48" s="171"/>
      <c r="CUL48" s="171"/>
      <c r="CUM48" s="171"/>
      <c r="CUN48" s="171"/>
      <c r="CUO48" s="171"/>
      <c r="CUP48" s="172"/>
      <c r="CUQ48" s="162"/>
      <c r="CUR48" s="171"/>
      <c r="CUS48" s="171"/>
      <c r="CUT48" s="171"/>
      <c r="CUU48" s="171"/>
      <c r="CUV48" s="171"/>
      <c r="CUW48" s="171"/>
      <c r="CUX48" s="172"/>
      <c r="CUY48" s="162"/>
      <c r="CUZ48" s="171"/>
      <c r="CVA48" s="171"/>
      <c r="CVB48" s="171"/>
      <c r="CVC48" s="171"/>
      <c r="CVD48" s="171"/>
      <c r="CVE48" s="171"/>
      <c r="CVF48" s="172"/>
      <c r="CVG48" s="162"/>
      <c r="CVH48" s="171"/>
      <c r="CVI48" s="171"/>
      <c r="CVJ48" s="171"/>
      <c r="CVK48" s="171"/>
      <c r="CVL48" s="171"/>
      <c r="CVM48" s="171"/>
      <c r="CVN48" s="172"/>
      <c r="CVO48" s="162"/>
      <c r="CVP48" s="171"/>
      <c r="CVQ48" s="171"/>
      <c r="CVR48" s="171"/>
      <c r="CVS48" s="171"/>
      <c r="CVT48" s="171"/>
      <c r="CVU48" s="171"/>
      <c r="CVV48" s="172"/>
      <c r="CVW48" s="162"/>
      <c r="CVX48" s="171"/>
      <c r="CVY48" s="171"/>
      <c r="CVZ48" s="171"/>
      <c r="CWA48" s="171"/>
      <c r="CWB48" s="171"/>
      <c r="CWC48" s="171"/>
      <c r="CWD48" s="172"/>
      <c r="CWE48" s="162"/>
      <c r="CWF48" s="171"/>
      <c r="CWG48" s="171"/>
      <c r="CWH48" s="171"/>
      <c r="CWI48" s="171"/>
      <c r="CWJ48" s="171"/>
      <c r="CWK48" s="171"/>
      <c r="CWL48" s="172"/>
      <c r="CWM48" s="162"/>
      <c r="CWN48" s="171"/>
      <c r="CWO48" s="171"/>
      <c r="CWP48" s="171"/>
      <c r="CWQ48" s="171"/>
      <c r="CWR48" s="171"/>
      <c r="CWS48" s="171"/>
      <c r="CWT48" s="172"/>
      <c r="CWU48" s="162"/>
      <c r="CWV48" s="171"/>
      <c r="CWW48" s="171"/>
      <c r="CWX48" s="171"/>
      <c r="CWY48" s="171"/>
      <c r="CWZ48" s="171"/>
      <c r="CXA48" s="171"/>
      <c r="CXB48" s="172"/>
      <c r="CXC48" s="162"/>
      <c r="CXD48" s="171"/>
      <c r="CXE48" s="171"/>
      <c r="CXF48" s="171"/>
      <c r="CXG48" s="171"/>
      <c r="CXH48" s="171"/>
      <c r="CXI48" s="171"/>
      <c r="CXJ48" s="172"/>
      <c r="CXK48" s="162"/>
      <c r="CXL48" s="171"/>
      <c r="CXM48" s="171"/>
      <c r="CXN48" s="171"/>
      <c r="CXO48" s="171"/>
      <c r="CXP48" s="171"/>
      <c r="CXQ48" s="171"/>
      <c r="CXR48" s="172"/>
      <c r="CXS48" s="162"/>
      <c r="CXT48" s="171"/>
      <c r="CXU48" s="171"/>
      <c r="CXV48" s="171"/>
      <c r="CXW48" s="171"/>
      <c r="CXX48" s="171"/>
      <c r="CXY48" s="171"/>
      <c r="CXZ48" s="172"/>
      <c r="CYA48" s="162"/>
      <c r="CYB48" s="171"/>
      <c r="CYC48" s="171"/>
      <c r="CYD48" s="171"/>
      <c r="CYE48" s="171"/>
      <c r="CYF48" s="171"/>
      <c r="CYG48" s="171"/>
      <c r="CYH48" s="172"/>
      <c r="CYI48" s="162"/>
      <c r="CYJ48" s="171"/>
      <c r="CYK48" s="171"/>
      <c r="CYL48" s="171"/>
      <c r="CYM48" s="171"/>
      <c r="CYN48" s="171"/>
      <c r="CYO48" s="171"/>
      <c r="CYP48" s="172"/>
      <c r="CYQ48" s="162"/>
      <c r="CYR48" s="171"/>
      <c r="CYS48" s="171"/>
      <c r="CYT48" s="171"/>
      <c r="CYU48" s="171"/>
      <c r="CYV48" s="171"/>
      <c r="CYW48" s="171"/>
      <c r="CYX48" s="172"/>
      <c r="CYY48" s="162"/>
      <c r="CYZ48" s="171"/>
      <c r="CZA48" s="171"/>
      <c r="CZB48" s="171"/>
      <c r="CZC48" s="171"/>
      <c r="CZD48" s="171"/>
      <c r="CZE48" s="171"/>
      <c r="CZF48" s="172"/>
      <c r="CZG48" s="162"/>
      <c r="CZH48" s="171"/>
      <c r="CZI48" s="171"/>
      <c r="CZJ48" s="171"/>
      <c r="CZK48" s="171"/>
      <c r="CZL48" s="171"/>
      <c r="CZM48" s="171"/>
      <c r="CZN48" s="172"/>
      <c r="CZO48" s="162"/>
      <c r="CZP48" s="171"/>
      <c r="CZQ48" s="171"/>
      <c r="CZR48" s="171"/>
      <c r="CZS48" s="171"/>
      <c r="CZT48" s="171"/>
      <c r="CZU48" s="171"/>
      <c r="CZV48" s="172"/>
      <c r="CZW48" s="162"/>
      <c r="CZX48" s="171"/>
      <c r="CZY48" s="171"/>
      <c r="CZZ48" s="171"/>
      <c r="DAA48" s="171"/>
      <c r="DAB48" s="171"/>
      <c r="DAC48" s="171"/>
      <c r="DAD48" s="172"/>
      <c r="DAE48" s="162"/>
      <c r="DAF48" s="171"/>
      <c r="DAG48" s="171"/>
      <c r="DAH48" s="171"/>
      <c r="DAI48" s="171"/>
      <c r="DAJ48" s="171"/>
      <c r="DAK48" s="171"/>
      <c r="DAL48" s="172"/>
      <c r="DAM48" s="162"/>
      <c r="DAN48" s="171"/>
      <c r="DAO48" s="171"/>
      <c r="DAP48" s="171"/>
      <c r="DAQ48" s="171"/>
      <c r="DAR48" s="171"/>
      <c r="DAS48" s="171"/>
      <c r="DAT48" s="172"/>
      <c r="DAU48" s="162"/>
      <c r="DAV48" s="171"/>
      <c r="DAW48" s="171"/>
      <c r="DAX48" s="171"/>
      <c r="DAY48" s="171"/>
      <c r="DAZ48" s="171"/>
      <c r="DBA48" s="171"/>
      <c r="DBB48" s="172"/>
      <c r="DBC48" s="162"/>
      <c r="DBD48" s="171"/>
      <c r="DBE48" s="171"/>
      <c r="DBF48" s="171"/>
      <c r="DBG48" s="171"/>
      <c r="DBH48" s="171"/>
      <c r="DBI48" s="171"/>
      <c r="DBJ48" s="172"/>
      <c r="DBK48" s="162"/>
      <c r="DBL48" s="171"/>
      <c r="DBM48" s="171"/>
      <c r="DBN48" s="171"/>
      <c r="DBO48" s="171"/>
      <c r="DBP48" s="171"/>
      <c r="DBQ48" s="171"/>
      <c r="DBR48" s="172"/>
      <c r="DBS48" s="162"/>
      <c r="DBT48" s="171"/>
      <c r="DBU48" s="171"/>
      <c r="DBV48" s="171"/>
      <c r="DBW48" s="171"/>
      <c r="DBX48" s="171"/>
      <c r="DBY48" s="171"/>
      <c r="DBZ48" s="172"/>
      <c r="DCA48" s="162"/>
      <c r="DCB48" s="171"/>
      <c r="DCC48" s="171"/>
      <c r="DCD48" s="171"/>
      <c r="DCE48" s="171"/>
      <c r="DCF48" s="171"/>
      <c r="DCG48" s="171"/>
      <c r="DCH48" s="172"/>
      <c r="DCI48" s="162"/>
      <c r="DCJ48" s="171"/>
      <c r="DCK48" s="171"/>
      <c r="DCL48" s="171"/>
      <c r="DCM48" s="171"/>
      <c r="DCN48" s="171"/>
      <c r="DCO48" s="171"/>
      <c r="DCP48" s="172"/>
      <c r="DCQ48" s="162"/>
      <c r="DCR48" s="171"/>
      <c r="DCS48" s="171"/>
      <c r="DCT48" s="171"/>
      <c r="DCU48" s="171"/>
      <c r="DCV48" s="171"/>
      <c r="DCW48" s="171"/>
      <c r="DCX48" s="172"/>
      <c r="DCY48" s="162"/>
      <c r="DCZ48" s="171"/>
      <c r="DDA48" s="171"/>
      <c r="DDB48" s="171"/>
      <c r="DDC48" s="171"/>
      <c r="DDD48" s="171"/>
      <c r="DDE48" s="171"/>
      <c r="DDF48" s="172"/>
      <c r="DDG48" s="162"/>
      <c r="DDH48" s="171"/>
      <c r="DDI48" s="171"/>
      <c r="DDJ48" s="171"/>
      <c r="DDK48" s="171"/>
      <c r="DDL48" s="171"/>
      <c r="DDM48" s="171"/>
      <c r="DDN48" s="172"/>
      <c r="DDO48" s="162"/>
      <c r="DDP48" s="171"/>
      <c r="DDQ48" s="171"/>
      <c r="DDR48" s="171"/>
      <c r="DDS48" s="171"/>
      <c r="DDT48" s="171"/>
      <c r="DDU48" s="171"/>
      <c r="DDV48" s="172"/>
      <c r="DDW48" s="162"/>
      <c r="DDX48" s="171"/>
      <c r="DDY48" s="171"/>
      <c r="DDZ48" s="171"/>
      <c r="DEA48" s="171"/>
      <c r="DEB48" s="171"/>
      <c r="DEC48" s="171"/>
      <c r="DED48" s="172"/>
      <c r="DEE48" s="162"/>
      <c r="DEF48" s="171"/>
      <c r="DEG48" s="171"/>
      <c r="DEH48" s="171"/>
      <c r="DEI48" s="171"/>
      <c r="DEJ48" s="171"/>
      <c r="DEK48" s="171"/>
      <c r="DEL48" s="172"/>
      <c r="DEM48" s="162"/>
      <c r="DEN48" s="171"/>
      <c r="DEO48" s="171"/>
      <c r="DEP48" s="171"/>
      <c r="DEQ48" s="171"/>
      <c r="DER48" s="171"/>
      <c r="DES48" s="171"/>
      <c r="DET48" s="172"/>
      <c r="DEU48" s="162"/>
      <c r="DEV48" s="171"/>
      <c r="DEW48" s="171"/>
      <c r="DEX48" s="171"/>
      <c r="DEY48" s="171"/>
      <c r="DEZ48" s="171"/>
      <c r="DFA48" s="171"/>
      <c r="DFB48" s="172"/>
      <c r="DFC48" s="162"/>
      <c r="DFD48" s="171"/>
      <c r="DFE48" s="171"/>
      <c r="DFF48" s="171"/>
      <c r="DFG48" s="171"/>
      <c r="DFH48" s="171"/>
      <c r="DFI48" s="171"/>
      <c r="DFJ48" s="172"/>
      <c r="DFK48" s="162"/>
      <c r="DFL48" s="171"/>
      <c r="DFM48" s="171"/>
      <c r="DFN48" s="171"/>
      <c r="DFO48" s="171"/>
      <c r="DFP48" s="171"/>
      <c r="DFQ48" s="171"/>
      <c r="DFR48" s="172"/>
      <c r="DFS48" s="162"/>
      <c r="DFT48" s="171"/>
      <c r="DFU48" s="171"/>
      <c r="DFV48" s="171"/>
      <c r="DFW48" s="171"/>
      <c r="DFX48" s="171"/>
      <c r="DFY48" s="171"/>
      <c r="DFZ48" s="172"/>
      <c r="DGA48" s="162"/>
      <c r="DGB48" s="171"/>
      <c r="DGC48" s="171"/>
      <c r="DGD48" s="171"/>
      <c r="DGE48" s="171"/>
      <c r="DGF48" s="171"/>
      <c r="DGG48" s="171"/>
      <c r="DGH48" s="172"/>
      <c r="DGI48" s="162"/>
      <c r="DGJ48" s="171"/>
      <c r="DGK48" s="171"/>
      <c r="DGL48" s="171"/>
      <c r="DGM48" s="171"/>
      <c r="DGN48" s="171"/>
      <c r="DGO48" s="171"/>
      <c r="DGP48" s="172"/>
      <c r="DGQ48" s="162"/>
      <c r="DGR48" s="171"/>
      <c r="DGS48" s="171"/>
      <c r="DGT48" s="171"/>
      <c r="DGU48" s="171"/>
      <c r="DGV48" s="171"/>
      <c r="DGW48" s="171"/>
      <c r="DGX48" s="172"/>
      <c r="DGY48" s="162"/>
      <c r="DGZ48" s="171"/>
      <c r="DHA48" s="171"/>
      <c r="DHB48" s="171"/>
      <c r="DHC48" s="171"/>
      <c r="DHD48" s="171"/>
      <c r="DHE48" s="171"/>
      <c r="DHF48" s="172"/>
      <c r="DHG48" s="162"/>
      <c r="DHH48" s="171"/>
      <c r="DHI48" s="171"/>
      <c r="DHJ48" s="171"/>
      <c r="DHK48" s="171"/>
      <c r="DHL48" s="171"/>
      <c r="DHM48" s="171"/>
      <c r="DHN48" s="172"/>
      <c r="DHO48" s="162"/>
      <c r="DHP48" s="171"/>
      <c r="DHQ48" s="171"/>
      <c r="DHR48" s="171"/>
      <c r="DHS48" s="171"/>
      <c r="DHT48" s="171"/>
      <c r="DHU48" s="171"/>
      <c r="DHV48" s="172"/>
      <c r="DHW48" s="162"/>
      <c r="DHX48" s="171"/>
      <c r="DHY48" s="171"/>
      <c r="DHZ48" s="171"/>
      <c r="DIA48" s="171"/>
      <c r="DIB48" s="171"/>
      <c r="DIC48" s="171"/>
      <c r="DID48" s="172"/>
      <c r="DIE48" s="162"/>
      <c r="DIF48" s="171"/>
      <c r="DIG48" s="171"/>
      <c r="DIH48" s="171"/>
      <c r="DII48" s="171"/>
      <c r="DIJ48" s="171"/>
      <c r="DIK48" s="171"/>
      <c r="DIL48" s="172"/>
      <c r="DIM48" s="162"/>
      <c r="DIN48" s="171"/>
      <c r="DIO48" s="171"/>
      <c r="DIP48" s="171"/>
      <c r="DIQ48" s="171"/>
      <c r="DIR48" s="171"/>
      <c r="DIS48" s="171"/>
      <c r="DIT48" s="172"/>
      <c r="DIU48" s="162"/>
      <c r="DIV48" s="171"/>
      <c r="DIW48" s="171"/>
      <c r="DIX48" s="171"/>
      <c r="DIY48" s="171"/>
      <c r="DIZ48" s="171"/>
      <c r="DJA48" s="171"/>
      <c r="DJB48" s="172"/>
      <c r="DJC48" s="162"/>
      <c r="DJD48" s="171"/>
      <c r="DJE48" s="171"/>
      <c r="DJF48" s="171"/>
      <c r="DJG48" s="171"/>
      <c r="DJH48" s="171"/>
      <c r="DJI48" s="171"/>
      <c r="DJJ48" s="172"/>
      <c r="DJK48" s="162"/>
      <c r="DJL48" s="171"/>
      <c r="DJM48" s="171"/>
      <c r="DJN48" s="171"/>
      <c r="DJO48" s="171"/>
      <c r="DJP48" s="171"/>
      <c r="DJQ48" s="171"/>
      <c r="DJR48" s="172"/>
      <c r="DJS48" s="162"/>
      <c r="DJT48" s="171"/>
      <c r="DJU48" s="171"/>
      <c r="DJV48" s="171"/>
      <c r="DJW48" s="171"/>
      <c r="DJX48" s="171"/>
      <c r="DJY48" s="171"/>
      <c r="DJZ48" s="172"/>
      <c r="DKA48" s="162"/>
      <c r="DKB48" s="171"/>
      <c r="DKC48" s="171"/>
      <c r="DKD48" s="171"/>
      <c r="DKE48" s="171"/>
      <c r="DKF48" s="171"/>
      <c r="DKG48" s="171"/>
      <c r="DKH48" s="172"/>
      <c r="DKI48" s="162"/>
      <c r="DKJ48" s="171"/>
      <c r="DKK48" s="171"/>
      <c r="DKL48" s="171"/>
      <c r="DKM48" s="171"/>
      <c r="DKN48" s="171"/>
      <c r="DKO48" s="171"/>
      <c r="DKP48" s="172"/>
      <c r="DKQ48" s="162"/>
      <c r="DKR48" s="171"/>
      <c r="DKS48" s="171"/>
      <c r="DKT48" s="171"/>
      <c r="DKU48" s="171"/>
      <c r="DKV48" s="171"/>
      <c r="DKW48" s="171"/>
      <c r="DKX48" s="172"/>
      <c r="DKY48" s="162"/>
      <c r="DKZ48" s="171"/>
      <c r="DLA48" s="171"/>
      <c r="DLB48" s="171"/>
      <c r="DLC48" s="171"/>
      <c r="DLD48" s="171"/>
      <c r="DLE48" s="171"/>
      <c r="DLF48" s="172"/>
      <c r="DLG48" s="162"/>
      <c r="DLH48" s="171"/>
      <c r="DLI48" s="171"/>
      <c r="DLJ48" s="171"/>
      <c r="DLK48" s="171"/>
      <c r="DLL48" s="171"/>
      <c r="DLM48" s="171"/>
      <c r="DLN48" s="172"/>
      <c r="DLO48" s="162"/>
      <c r="DLP48" s="171"/>
      <c r="DLQ48" s="171"/>
      <c r="DLR48" s="171"/>
      <c r="DLS48" s="171"/>
      <c r="DLT48" s="171"/>
      <c r="DLU48" s="171"/>
      <c r="DLV48" s="172"/>
      <c r="DLW48" s="162"/>
      <c r="DLX48" s="171"/>
      <c r="DLY48" s="171"/>
      <c r="DLZ48" s="171"/>
      <c r="DMA48" s="171"/>
      <c r="DMB48" s="171"/>
      <c r="DMC48" s="171"/>
      <c r="DMD48" s="172"/>
      <c r="DME48" s="162"/>
      <c r="DMF48" s="171"/>
      <c r="DMG48" s="171"/>
      <c r="DMH48" s="171"/>
      <c r="DMI48" s="171"/>
      <c r="DMJ48" s="171"/>
      <c r="DMK48" s="171"/>
      <c r="DML48" s="172"/>
      <c r="DMM48" s="162"/>
      <c r="DMN48" s="171"/>
      <c r="DMO48" s="171"/>
      <c r="DMP48" s="171"/>
      <c r="DMQ48" s="171"/>
      <c r="DMR48" s="171"/>
      <c r="DMS48" s="171"/>
      <c r="DMT48" s="172"/>
      <c r="DMU48" s="162"/>
      <c r="DMV48" s="171"/>
      <c r="DMW48" s="171"/>
      <c r="DMX48" s="171"/>
      <c r="DMY48" s="171"/>
      <c r="DMZ48" s="171"/>
      <c r="DNA48" s="171"/>
      <c r="DNB48" s="172"/>
      <c r="DNC48" s="162"/>
      <c r="DND48" s="171"/>
      <c r="DNE48" s="171"/>
      <c r="DNF48" s="171"/>
      <c r="DNG48" s="171"/>
      <c r="DNH48" s="171"/>
      <c r="DNI48" s="171"/>
      <c r="DNJ48" s="172"/>
      <c r="DNK48" s="162"/>
      <c r="DNL48" s="171"/>
      <c r="DNM48" s="171"/>
      <c r="DNN48" s="171"/>
      <c r="DNO48" s="171"/>
      <c r="DNP48" s="171"/>
      <c r="DNQ48" s="171"/>
      <c r="DNR48" s="172"/>
      <c r="DNS48" s="162"/>
      <c r="DNT48" s="171"/>
      <c r="DNU48" s="171"/>
      <c r="DNV48" s="171"/>
      <c r="DNW48" s="171"/>
      <c r="DNX48" s="171"/>
      <c r="DNY48" s="171"/>
      <c r="DNZ48" s="172"/>
      <c r="DOA48" s="162"/>
      <c r="DOB48" s="171"/>
      <c r="DOC48" s="171"/>
      <c r="DOD48" s="171"/>
      <c r="DOE48" s="171"/>
      <c r="DOF48" s="171"/>
      <c r="DOG48" s="171"/>
      <c r="DOH48" s="172"/>
      <c r="DOI48" s="162"/>
      <c r="DOJ48" s="171"/>
      <c r="DOK48" s="171"/>
      <c r="DOL48" s="171"/>
      <c r="DOM48" s="171"/>
      <c r="DON48" s="171"/>
      <c r="DOO48" s="171"/>
      <c r="DOP48" s="172"/>
      <c r="DOQ48" s="162"/>
      <c r="DOR48" s="171"/>
      <c r="DOS48" s="171"/>
      <c r="DOT48" s="171"/>
      <c r="DOU48" s="171"/>
      <c r="DOV48" s="171"/>
      <c r="DOW48" s="171"/>
      <c r="DOX48" s="172"/>
      <c r="DOY48" s="162"/>
      <c r="DOZ48" s="171"/>
      <c r="DPA48" s="171"/>
      <c r="DPB48" s="171"/>
      <c r="DPC48" s="171"/>
      <c r="DPD48" s="171"/>
      <c r="DPE48" s="171"/>
      <c r="DPF48" s="172"/>
      <c r="DPG48" s="162"/>
      <c r="DPH48" s="171"/>
      <c r="DPI48" s="171"/>
      <c r="DPJ48" s="171"/>
      <c r="DPK48" s="171"/>
      <c r="DPL48" s="171"/>
      <c r="DPM48" s="171"/>
      <c r="DPN48" s="172"/>
      <c r="DPO48" s="162"/>
      <c r="DPP48" s="171"/>
      <c r="DPQ48" s="171"/>
      <c r="DPR48" s="171"/>
      <c r="DPS48" s="171"/>
      <c r="DPT48" s="171"/>
      <c r="DPU48" s="171"/>
      <c r="DPV48" s="172"/>
      <c r="DPW48" s="162"/>
      <c r="DPX48" s="171"/>
      <c r="DPY48" s="171"/>
      <c r="DPZ48" s="171"/>
      <c r="DQA48" s="171"/>
      <c r="DQB48" s="171"/>
      <c r="DQC48" s="171"/>
      <c r="DQD48" s="172"/>
      <c r="DQE48" s="162"/>
      <c r="DQF48" s="171"/>
      <c r="DQG48" s="171"/>
      <c r="DQH48" s="171"/>
      <c r="DQI48" s="171"/>
      <c r="DQJ48" s="171"/>
      <c r="DQK48" s="171"/>
      <c r="DQL48" s="172"/>
      <c r="DQM48" s="162"/>
      <c r="DQN48" s="171"/>
      <c r="DQO48" s="171"/>
      <c r="DQP48" s="171"/>
      <c r="DQQ48" s="171"/>
      <c r="DQR48" s="171"/>
      <c r="DQS48" s="171"/>
      <c r="DQT48" s="172"/>
      <c r="DQU48" s="162"/>
      <c r="DQV48" s="171"/>
      <c r="DQW48" s="171"/>
      <c r="DQX48" s="171"/>
      <c r="DQY48" s="171"/>
      <c r="DQZ48" s="171"/>
      <c r="DRA48" s="171"/>
      <c r="DRB48" s="172"/>
      <c r="DRC48" s="162"/>
      <c r="DRD48" s="171"/>
      <c r="DRE48" s="171"/>
      <c r="DRF48" s="171"/>
      <c r="DRG48" s="171"/>
      <c r="DRH48" s="171"/>
      <c r="DRI48" s="171"/>
      <c r="DRJ48" s="172"/>
      <c r="DRK48" s="162"/>
      <c r="DRL48" s="171"/>
      <c r="DRM48" s="171"/>
      <c r="DRN48" s="171"/>
      <c r="DRO48" s="171"/>
      <c r="DRP48" s="171"/>
      <c r="DRQ48" s="171"/>
      <c r="DRR48" s="172"/>
      <c r="DRS48" s="162"/>
      <c r="DRT48" s="171"/>
      <c r="DRU48" s="171"/>
      <c r="DRV48" s="171"/>
      <c r="DRW48" s="171"/>
      <c r="DRX48" s="171"/>
      <c r="DRY48" s="171"/>
      <c r="DRZ48" s="172"/>
      <c r="DSA48" s="162"/>
      <c r="DSB48" s="171"/>
      <c r="DSC48" s="171"/>
      <c r="DSD48" s="171"/>
      <c r="DSE48" s="171"/>
      <c r="DSF48" s="171"/>
      <c r="DSG48" s="171"/>
      <c r="DSH48" s="172"/>
      <c r="DSI48" s="162"/>
      <c r="DSJ48" s="171"/>
      <c r="DSK48" s="171"/>
      <c r="DSL48" s="171"/>
      <c r="DSM48" s="171"/>
      <c r="DSN48" s="171"/>
      <c r="DSO48" s="171"/>
      <c r="DSP48" s="172"/>
      <c r="DSQ48" s="162"/>
      <c r="DSR48" s="171"/>
      <c r="DSS48" s="171"/>
      <c r="DST48" s="171"/>
      <c r="DSU48" s="171"/>
      <c r="DSV48" s="171"/>
      <c r="DSW48" s="171"/>
      <c r="DSX48" s="172"/>
      <c r="DSY48" s="162"/>
      <c r="DSZ48" s="171"/>
      <c r="DTA48" s="171"/>
      <c r="DTB48" s="171"/>
      <c r="DTC48" s="171"/>
      <c r="DTD48" s="171"/>
      <c r="DTE48" s="171"/>
      <c r="DTF48" s="172"/>
      <c r="DTG48" s="162"/>
      <c r="DTH48" s="171"/>
      <c r="DTI48" s="171"/>
      <c r="DTJ48" s="171"/>
      <c r="DTK48" s="171"/>
      <c r="DTL48" s="171"/>
      <c r="DTM48" s="171"/>
      <c r="DTN48" s="172"/>
      <c r="DTO48" s="162"/>
      <c r="DTP48" s="171"/>
      <c r="DTQ48" s="171"/>
      <c r="DTR48" s="171"/>
      <c r="DTS48" s="171"/>
      <c r="DTT48" s="171"/>
      <c r="DTU48" s="171"/>
      <c r="DTV48" s="172"/>
      <c r="DTW48" s="162"/>
      <c r="DTX48" s="171"/>
      <c r="DTY48" s="171"/>
      <c r="DTZ48" s="171"/>
      <c r="DUA48" s="171"/>
      <c r="DUB48" s="171"/>
      <c r="DUC48" s="171"/>
      <c r="DUD48" s="172"/>
      <c r="DUE48" s="162"/>
      <c r="DUF48" s="171"/>
      <c r="DUG48" s="171"/>
      <c r="DUH48" s="171"/>
      <c r="DUI48" s="171"/>
      <c r="DUJ48" s="171"/>
      <c r="DUK48" s="171"/>
      <c r="DUL48" s="172"/>
      <c r="DUM48" s="162"/>
      <c r="DUN48" s="171"/>
      <c r="DUO48" s="171"/>
      <c r="DUP48" s="171"/>
      <c r="DUQ48" s="171"/>
      <c r="DUR48" s="171"/>
      <c r="DUS48" s="171"/>
      <c r="DUT48" s="172"/>
      <c r="DUU48" s="162"/>
      <c r="DUV48" s="171"/>
      <c r="DUW48" s="171"/>
      <c r="DUX48" s="171"/>
      <c r="DUY48" s="171"/>
      <c r="DUZ48" s="171"/>
      <c r="DVA48" s="171"/>
      <c r="DVB48" s="172"/>
      <c r="DVC48" s="162"/>
      <c r="DVD48" s="171"/>
      <c r="DVE48" s="171"/>
      <c r="DVF48" s="171"/>
      <c r="DVG48" s="171"/>
      <c r="DVH48" s="171"/>
      <c r="DVI48" s="171"/>
      <c r="DVJ48" s="172"/>
      <c r="DVK48" s="162"/>
      <c r="DVL48" s="171"/>
      <c r="DVM48" s="171"/>
      <c r="DVN48" s="171"/>
      <c r="DVO48" s="171"/>
      <c r="DVP48" s="171"/>
      <c r="DVQ48" s="171"/>
      <c r="DVR48" s="172"/>
      <c r="DVS48" s="162"/>
      <c r="DVT48" s="171"/>
      <c r="DVU48" s="171"/>
      <c r="DVV48" s="171"/>
      <c r="DVW48" s="171"/>
      <c r="DVX48" s="171"/>
      <c r="DVY48" s="171"/>
      <c r="DVZ48" s="172"/>
      <c r="DWA48" s="162"/>
      <c r="DWB48" s="171"/>
      <c r="DWC48" s="171"/>
      <c r="DWD48" s="171"/>
      <c r="DWE48" s="171"/>
      <c r="DWF48" s="171"/>
      <c r="DWG48" s="171"/>
      <c r="DWH48" s="172"/>
      <c r="DWI48" s="162"/>
      <c r="DWJ48" s="171"/>
      <c r="DWK48" s="171"/>
      <c r="DWL48" s="171"/>
      <c r="DWM48" s="171"/>
      <c r="DWN48" s="171"/>
      <c r="DWO48" s="171"/>
      <c r="DWP48" s="172"/>
      <c r="DWQ48" s="162"/>
      <c r="DWR48" s="171"/>
      <c r="DWS48" s="171"/>
      <c r="DWT48" s="171"/>
      <c r="DWU48" s="171"/>
      <c r="DWV48" s="171"/>
      <c r="DWW48" s="171"/>
      <c r="DWX48" s="172"/>
      <c r="DWY48" s="162"/>
      <c r="DWZ48" s="171"/>
      <c r="DXA48" s="171"/>
      <c r="DXB48" s="171"/>
      <c r="DXC48" s="171"/>
      <c r="DXD48" s="171"/>
      <c r="DXE48" s="171"/>
      <c r="DXF48" s="172"/>
      <c r="DXG48" s="162"/>
      <c r="DXH48" s="171"/>
      <c r="DXI48" s="171"/>
      <c r="DXJ48" s="171"/>
      <c r="DXK48" s="171"/>
      <c r="DXL48" s="171"/>
      <c r="DXM48" s="171"/>
      <c r="DXN48" s="172"/>
      <c r="DXO48" s="162"/>
      <c r="DXP48" s="171"/>
      <c r="DXQ48" s="171"/>
      <c r="DXR48" s="171"/>
      <c r="DXS48" s="171"/>
      <c r="DXT48" s="171"/>
      <c r="DXU48" s="171"/>
      <c r="DXV48" s="172"/>
      <c r="DXW48" s="162"/>
      <c r="DXX48" s="171"/>
      <c r="DXY48" s="171"/>
      <c r="DXZ48" s="171"/>
      <c r="DYA48" s="171"/>
      <c r="DYB48" s="171"/>
      <c r="DYC48" s="171"/>
      <c r="DYD48" s="172"/>
      <c r="DYE48" s="162"/>
      <c r="DYF48" s="171"/>
      <c r="DYG48" s="171"/>
      <c r="DYH48" s="171"/>
      <c r="DYI48" s="171"/>
      <c r="DYJ48" s="171"/>
      <c r="DYK48" s="171"/>
      <c r="DYL48" s="172"/>
      <c r="DYM48" s="162"/>
      <c r="DYN48" s="171"/>
      <c r="DYO48" s="171"/>
      <c r="DYP48" s="171"/>
      <c r="DYQ48" s="171"/>
      <c r="DYR48" s="171"/>
      <c r="DYS48" s="171"/>
      <c r="DYT48" s="172"/>
      <c r="DYU48" s="162"/>
      <c r="DYV48" s="171"/>
      <c r="DYW48" s="171"/>
      <c r="DYX48" s="171"/>
      <c r="DYY48" s="171"/>
      <c r="DYZ48" s="171"/>
      <c r="DZA48" s="171"/>
      <c r="DZB48" s="172"/>
      <c r="DZC48" s="162"/>
      <c r="DZD48" s="171"/>
      <c r="DZE48" s="171"/>
      <c r="DZF48" s="171"/>
      <c r="DZG48" s="171"/>
      <c r="DZH48" s="171"/>
      <c r="DZI48" s="171"/>
      <c r="DZJ48" s="172"/>
      <c r="DZK48" s="162"/>
      <c r="DZL48" s="171"/>
      <c r="DZM48" s="171"/>
      <c r="DZN48" s="171"/>
      <c r="DZO48" s="171"/>
      <c r="DZP48" s="171"/>
      <c r="DZQ48" s="171"/>
      <c r="DZR48" s="172"/>
      <c r="DZS48" s="162"/>
      <c r="DZT48" s="171"/>
      <c r="DZU48" s="171"/>
      <c r="DZV48" s="171"/>
      <c r="DZW48" s="171"/>
      <c r="DZX48" s="171"/>
      <c r="DZY48" s="171"/>
      <c r="DZZ48" s="172"/>
      <c r="EAA48" s="162"/>
      <c r="EAB48" s="171"/>
      <c r="EAC48" s="171"/>
      <c r="EAD48" s="171"/>
      <c r="EAE48" s="171"/>
      <c r="EAF48" s="171"/>
      <c r="EAG48" s="171"/>
      <c r="EAH48" s="172"/>
      <c r="EAI48" s="162"/>
      <c r="EAJ48" s="171"/>
      <c r="EAK48" s="171"/>
      <c r="EAL48" s="171"/>
      <c r="EAM48" s="171"/>
      <c r="EAN48" s="171"/>
      <c r="EAO48" s="171"/>
      <c r="EAP48" s="172"/>
      <c r="EAQ48" s="162"/>
      <c r="EAR48" s="171"/>
      <c r="EAS48" s="171"/>
      <c r="EAT48" s="171"/>
      <c r="EAU48" s="171"/>
      <c r="EAV48" s="171"/>
      <c r="EAW48" s="171"/>
      <c r="EAX48" s="172"/>
      <c r="EAY48" s="162"/>
      <c r="EAZ48" s="171"/>
      <c r="EBA48" s="171"/>
      <c r="EBB48" s="171"/>
      <c r="EBC48" s="171"/>
      <c r="EBD48" s="171"/>
      <c r="EBE48" s="171"/>
      <c r="EBF48" s="172"/>
      <c r="EBG48" s="162"/>
      <c r="EBH48" s="171"/>
      <c r="EBI48" s="171"/>
      <c r="EBJ48" s="171"/>
      <c r="EBK48" s="171"/>
      <c r="EBL48" s="171"/>
      <c r="EBM48" s="171"/>
      <c r="EBN48" s="172"/>
      <c r="EBO48" s="162"/>
      <c r="EBP48" s="171"/>
      <c r="EBQ48" s="171"/>
      <c r="EBR48" s="171"/>
      <c r="EBS48" s="171"/>
      <c r="EBT48" s="171"/>
      <c r="EBU48" s="171"/>
      <c r="EBV48" s="172"/>
      <c r="EBW48" s="162"/>
      <c r="EBX48" s="171"/>
      <c r="EBY48" s="171"/>
      <c r="EBZ48" s="171"/>
      <c r="ECA48" s="171"/>
      <c r="ECB48" s="171"/>
      <c r="ECC48" s="171"/>
      <c r="ECD48" s="172"/>
      <c r="ECE48" s="162"/>
      <c r="ECF48" s="171"/>
      <c r="ECG48" s="171"/>
      <c r="ECH48" s="171"/>
      <c r="ECI48" s="171"/>
      <c r="ECJ48" s="171"/>
      <c r="ECK48" s="171"/>
      <c r="ECL48" s="172"/>
      <c r="ECM48" s="162"/>
      <c r="ECN48" s="171"/>
      <c r="ECO48" s="171"/>
      <c r="ECP48" s="171"/>
      <c r="ECQ48" s="171"/>
      <c r="ECR48" s="171"/>
      <c r="ECS48" s="171"/>
      <c r="ECT48" s="172"/>
      <c r="ECU48" s="162"/>
      <c r="ECV48" s="171"/>
      <c r="ECW48" s="171"/>
      <c r="ECX48" s="171"/>
      <c r="ECY48" s="171"/>
      <c r="ECZ48" s="171"/>
      <c r="EDA48" s="171"/>
      <c r="EDB48" s="172"/>
      <c r="EDC48" s="162"/>
      <c r="EDD48" s="171"/>
      <c r="EDE48" s="171"/>
      <c r="EDF48" s="171"/>
      <c r="EDG48" s="171"/>
      <c r="EDH48" s="171"/>
      <c r="EDI48" s="171"/>
      <c r="EDJ48" s="172"/>
      <c r="EDK48" s="162"/>
      <c r="EDL48" s="171"/>
      <c r="EDM48" s="171"/>
      <c r="EDN48" s="171"/>
      <c r="EDO48" s="171"/>
      <c r="EDP48" s="171"/>
      <c r="EDQ48" s="171"/>
      <c r="EDR48" s="172"/>
      <c r="EDS48" s="162"/>
      <c r="EDT48" s="171"/>
      <c r="EDU48" s="171"/>
      <c r="EDV48" s="171"/>
      <c r="EDW48" s="171"/>
      <c r="EDX48" s="171"/>
      <c r="EDY48" s="171"/>
      <c r="EDZ48" s="172"/>
      <c r="EEA48" s="162"/>
      <c r="EEB48" s="171"/>
      <c r="EEC48" s="171"/>
      <c r="EED48" s="171"/>
      <c r="EEE48" s="171"/>
      <c r="EEF48" s="171"/>
      <c r="EEG48" s="171"/>
      <c r="EEH48" s="172"/>
      <c r="EEI48" s="162"/>
      <c r="EEJ48" s="171"/>
      <c r="EEK48" s="171"/>
      <c r="EEL48" s="171"/>
      <c r="EEM48" s="171"/>
      <c r="EEN48" s="171"/>
      <c r="EEO48" s="171"/>
      <c r="EEP48" s="172"/>
      <c r="EEQ48" s="162"/>
      <c r="EER48" s="171"/>
      <c r="EES48" s="171"/>
      <c r="EET48" s="171"/>
      <c r="EEU48" s="171"/>
      <c r="EEV48" s="171"/>
      <c r="EEW48" s="171"/>
      <c r="EEX48" s="172"/>
      <c r="EEY48" s="162"/>
      <c r="EEZ48" s="171"/>
      <c r="EFA48" s="171"/>
      <c r="EFB48" s="171"/>
      <c r="EFC48" s="171"/>
      <c r="EFD48" s="171"/>
      <c r="EFE48" s="171"/>
      <c r="EFF48" s="172"/>
      <c r="EFG48" s="162"/>
      <c r="EFH48" s="171"/>
      <c r="EFI48" s="171"/>
      <c r="EFJ48" s="171"/>
      <c r="EFK48" s="171"/>
      <c r="EFL48" s="171"/>
      <c r="EFM48" s="171"/>
      <c r="EFN48" s="172"/>
      <c r="EFO48" s="162"/>
      <c r="EFP48" s="171"/>
      <c r="EFQ48" s="171"/>
      <c r="EFR48" s="171"/>
      <c r="EFS48" s="171"/>
      <c r="EFT48" s="171"/>
      <c r="EFU48" s="171"/>
      <c r="EFV48" s="172"/>
      <c r="EFW48" s="162"/>
      <c r="EFX48" s="171"/>
      <c r="EFY48" s="171"/>
      <c r="EFZ48" s="171"/>
      <c r="EGA48" s="171"/>
      <c r="EGB48" s="171"/>
      <c r="EGC48" s="171"/>
      <c r="EGD48" s="172"/>
      <c r="EGE48" s="162"/>
      <c r="EGF48" s="171"/>
      <c r="EGG48" s="171"/>
      <c r="EGH48" s="171"/>
      <c r="EGI48" s="171"/>
      <c r="EGJ48" s="171"/>
      <c r="EGK48" s="171"/>
      <c r="EGL48" s="172"/>
      <c r="EGM48" s="162"/>
      <c r="EGN48" s="171"/>
      <c r="EGO48" s="171"/>
      <c r="EGP48" s="171"/>
      <c r="EGQ48" s="171"/>
      <c r="EGR48" s="171"/>
      <c r="EGS48" s="171"/>
      <c r="EGT48" s="172"/>
      <c r="EGU48" s="162"/>
      <c r="EGV48" s="171"/>
      <c r="EGW48" s="171"/>
      <c r="EGX48" s="171"/>
      <c r="EGY48" s="171"/>
      <c r="EGZ48" s="171"/>
      <c r="EHA48" s="171"/>
      <c r="EHB48" s="172"/>
      <c r="EHC48" s="162"/>
      <c r="EHD48" s="171"/>
      <c r="EHE48" s="171"/>
      <c r="EHF48" s="171"/>
      <c r="EHG48" s="171"/>
      <c r="EHH48" s="171"/>
      <c r="EHI48" s="171"/>
      <c r="EHJ48" s="172"/>
      <c r="EHK48" s="162"/>
      <c r="EHL48" s="171"/>
      <c r="EHM48" s="171"/>
      <c r="EHN48" s="171"/>
      <c r="EHO48" s="171"/>
      <c r="EHP48" s="171"/>
      <c r="EHQ48" s="171"/>
      <c r="EHR48" s="172"/>
      <c r="EHS48" s="162"/>
      <c r="EHT48" s="171"/>
      <c r="EHU48" s="171"/>
      <c r="EHV48" s="171"/>
      <c r="EHW48" s="171"/>
      <c r="EHX48" s="171"/>
      <c r="EHY48" s="171"/>
      <c r="EHZ48" s="172"/>
      <c r="EIA48" s="162"/>
      <c r="EIB48" s="171"/>
      <c r="EIC48" s="171"/>
      <c r="EID48" s="171"/>
      <c r="EIE48" s="171"/>
      <c r="EIF48" s="171"/>
      <c r="EIG48" s="171"/>
      <c r="EIH48" s="172"/>
      <c r="EII48" s="162"/>
      <c r="EIJ48" s="171"/>
      <c r="EIK48" s="171"/>
      <c r="EIL48" s="171"/>
      <c r="EIM48" s="171"/>
      <c r="EIN48" s="171"/>
      <c r="EIO48" s="171"/>
      <c r="EIP48" s="172"/>
      <c r="EIQ48" s="162"/>
      <c r="EIR48" s="171"/>
      <c r="EIS48" s="171"/>
      <c r="EIT48" s="171"/>
      <c r="EIU48" s="171"/>
      <c r="EIV48" s="171"/>
      <c r="EIW48" s="171"/>
      <c r="EIX48" s="172"/>
      <c r="EIY48" s="162"/>
      <c r="EIZ48" s="171"/>
      <c r="EJA48" s="171"/>
      <c r="EJB48" s="171"/>
      <c r="EJC48" s="171"/>
      <c r="EJD48" s="171"/>
      <c r="EJE48" s="171"/>
      <c r="EJF48" s="172"/>
      <c r="EJG48" s="162"/>
      <c r="EJH48" s="171"/>
      <c r="EJI48" s="171"/>
      <c r="EJJ48" s="171"/>
      <c r="EJK48" s="171"/>
      <c r="EJL48" s="171"/>
      <c r="EJM48" s="171"/>
      <c r="EJN48" s="172"/>
      <c r="EJO48" s="162"/>
      <c r="EJP48" s="171"/>
      <c r="EJQ48" s="171"/>
      <c r="EJR48" s="171"/>
      <c r="EJS48" s="171"/>
      <c r="EJT48" s="171"/>
      <c r="EJU48" s="171"/>
      <c r="EJV48" s="172"/>
      <c r="EJW48" s="162"/>
      <c r="EJX48" s="171"/>
      <c r="EJY48" s="171"/>
      <c r="EJZ48" s="171"/>
      <c r="EKA48" s="171"/>
      <c r="EKB48" s="171"/>
      <c r="EKC48" s="171"/>
      <c r="EKD48" s="172"/>
      <c r="EKE48" s="162"/>
      <c r="EKF48" s="171"/>
      <c r="EKG48" s="171"/>
      <c r="EKH48" s="171"/>
      <c r="EKI48" s="171"/>
      <c r="EKJ48" s="171"/>
      <c r="EKK48" s="171"/>
      <c r="EKL48" s="172"/>
      <c r="EKM48" s="162"/>
      <c r="EKN48" s="171"/>
      <c r="EKO48" s="171"/>
      <c r="EKP48" s="171"/>
      <c r="EKQ48" s="171"/>
      <c r="EKR48" s="171"/>
      <c r="EKS48" s="171"/>
      <c r="EKT48" s="172"/>
      <c r="EKU48" s="162"/>
      <c r="EKV48" s="171"/>
      <c r="EKW48" s="171"/>
      <c r="EKX48" s="171"/>
      <c r="EKY48" s="171"/>
      <c r="EKZ48" s="171"/>
      <c r="ELA48" s="171"/>
      <c r="ELB48" s="172"/>
      <c r="ELC48" s="162"/>
      <c r="ELD48" s="171"/>
      <c r="ELE48" s="171"/>
      <c r="ELF48" s="171"/>
      <c r="ELG48" s="171"/>
      <c r="ELH48" s="171"/>
      <c r="ELI48" s="171"/>
      <c r="ELJ48" s="172"/>
      <c r="ELK48" s="162"/>
      <c r="ELL48" s="171"/>
      <c r="ELM48" s="171"/>
      <c r="ELN48" s="171"/>
      <c r="ELO48" s="171"/>
      <c r="ELP48" s="171"/>
      <c r="ELQ48" s="171"/>
      <c r="ELR48" s="172"/>
      <c r="ELS48" s="162"/>
      <c r="ELT48" s="171"/>
      <c r="ELU48" s="171"/>
      <c r="ELV48" s="171"/>
      <c r="ELW48" s="171"/>
      <c r="ELX48" s="171"/>
      <c r="ELY48" s="171"/>
      <c r="ELZ48" s="172"/>
      <c r="EMA48" s="162"/>
      <c r="EMB48" s="171"/>
      <c r="EMC48" s="171"/>
      <c r="EMD48" s="171"/>
      <c r="EME48" s="171"/>
      <c r="EMF48" s="171"/>
      <c r="EMG48" s="171"/>
      <c r="EMH48" s="172"/>
      <c r="EMI48" s="162"/>
      <c r="EMJ48" s="171"/>
      <c r="EMK48" s="171"/>
      <c r="EML48" s="171"/>
      <c r="EMM48" s="171"/>
      <c r="EMN48" s="171"/>
      <c r="EMO48" s="171"/>
      <c r="EMP48" s="172"/>
      <c r="EMQ48" s="162"/>
      <c r="EMR48" s="171"/>
      <c r="EMS48" s="171"/>
      <c r="EMT48" s="171"/>
      <c r="EMU48" s="171"/>
      <c r="EMV48" s="171"/>
      <c r="EMW48" s="171"/>
      <c r="EMX48" s="172"/>
      <c r="EMY48" s="162"/>
      <c r="EMZ48" s="171"/>
      <c r="ENA48" s="171"/>
      <c r="ENB48" s="171"/>
      <c r="ENC48" s="171"/>
      <c r="END48" s="171"/>
      <c r="ENE48" s="171"/>
      <c r="ENF48" s="172"/>
      <c r="ENG48" s="162"/>
      <c r="ENH48" s="171"/>
      <c r="ENI48" s="171"/>
      <c r="ENJ48" s="171"/>
      <c r="ENK48" s="171"/>
      <c r="ENL48" s="171"/>
      <c r="ENM48" s="171"/>
      <c r="ENN48" s="172"/>
      <c r="ENO48" s="162"/>
      <c r="ENP48" s="171"/>
      <c r="ENQ48" s="171"/>
      <c r="ENR48" s="171"/>
      <c r="ENS48" s="171"/>
      <c r="ENT48" s="171"/>
      <c r="ENU48" s="171"/>
      <c r="ENV48" s="172"/>
      <c r="ENW48" s="162"/>
      <c r="ENX48" s="171"/>
      <c r="ENY48" s="171"/>
      <c r="ENZ48" s="171"/>
      <c r="EOA48" s="171"/>
      <c r="EOB48" s="171"/>
      <c r="EOC48" s="171"/>
      <c r="EOD48" s="172"/>
      <c r="EOE48" s="162"/>
      <c r="EOF48" s="171"/>
      <c r="EOG48" s="171"/>
      <c r="EOH48" s="171"/>
      <c r="EOI48" s="171"/>
      <c r="EOJ48" s="171"/>
      <c r="EOK48" s="171"/>
      <c r="EOL48" s="172"/>
      <c r="EOM48" s="162"/>
      <c r="EON48" s="171"/>
      <c r="EOO48" s="171"/>
      <c r="EOP48" s="171"/>
      <c r="EOQ48" s="171"/>
      <c r="EOR48" s="171"/>
      <c r="EOS48" s="171"/>
      <c r="EOT48" s="172"/>
      <c r="EOU48" s="162"/>
      <c r="EOV48" s="171"/>
      <c r="EOW48" s="171"/>
      <c r="EOX48" s="171"/>
      <c r="EOY48" s="171"/>
      <c r="EOZ48" s="171"/>
      <c r="EPA48" s="171"/>
      <c r="EPB48" s="172"/>
      <c r="EPC48" s="162"/>
      <c r="EPD48" s="171"/>
      <c r="EPE48" s="171"/>
      <c r="EPF48" s="171"/>
      <c r="EPG48" s="171"/>
      <c r="EPH48" s="171"/>
      <c r="EPI48" s="171"/>
      <c r="EPJ48" s="172"/>
      <c r="EPK48" s="162"/>
      <c r="EPL48" s="171"/>
      <c r="EPM48" s="171"/>
      <c r="EPN48" s="171"/>
      <c r="EPO48" s="171"/>
      <c r="EPP48" s="171"/>
      <c r="EPQ48" s="171"/>
      <c r="EPR48" s="172"/>
      <c r="EPS48" s="162"/>
      <c r="EPT48" s="171"/>
      <c r="EPU48" s="171"/>
      <c r="EPV48" s="171"/>
      <c r="EPW48" s="171"/>
      <c r="EPX48" s="171"/>
      <c r="EPY48" s="171"/>
      <c r="EPZ48" s="172"/>
      <c r="EQA48" s="162"/>
      <c r="EQB48" s="171"/>
      <c r="EQC48" s="171"/>
      <c r="EQD48" s="171"/>
      <c r="EQE48" s="171"/>
      <c r="EQF48" s="171"/>
      <c r="EQG48" s="171"/>
      <c r="EQH48" s="172"/>
      <c r="EQI48" s="162"/>
      <c r="EQJ48" s="171"/>
      <c r="EQK48" s="171"/>
      <c r="EQL48" s="171"/>
      <c r="EQM48" s="171"/>
      <c r="EQN48" s="171"/>
      <c r="EQO48" s="171"/>
      <c r="EQP48" s="172"/>
      <c r="EQQ48" s="162"/>
      <c r="EQR48" s="171"/>
      <c r="EQS48" s="171"/>
      <c r="EQT48" s="171"/>
      <c r="EQU48" s="171"/>
      <c r="EQV48" s="171"/>
      <c r="EQW48" s="171"/>
      <c r="EQX48" s="172"/>
      <c r="EQY48" s="162"/>
      <c r="EQZ48" s="171"/>
      <c r="ERA48" s="171"/>
      <c r="ERB48" s="171"/>
      <c r="ERC48" s="171"/>
      <c r="ERD48" s="171"/>
      <c r="ERE48" s="171"/>
      <c r="ERF48" s="172"/>
      <c r="ERG48" s="162"/>
      <c r="ERH48" s="171"/>
      <c r="ERI48" s="171"/>
      <c r="ERJ48" s="171"/>
      <c r="ERK48" s="171"/>
      <c r="ERL48" s="171"/>
      <c r="ERM48" s="171"/>
      <c r="ERN48" s="172"/>
      <c r="ERO48" s="162"/>
      <c r="ERP48" s="171"/>
      <c r="ERQ48" s="171"/>
      <c r="ERR48" s="171"/>
      <c r="ERS48" s="171"/>
      <c r="ERT48" s="171"/>
      <c r="ERU48" s="171"/>
      <c r="ERV48" s="172"/>
      <c r="ERW48" s="162"/>
      <c r="ERX48" s="171"/>
      <c r="ERY48" s="171"/>
      <c r="ERZ48" s="171"/>
      <c r="ESA48" s="171"/>
      <c r="ESB48" s="171"/>
      <c r="ESC48" s="171"/>
      <c r="ESD48" s="172"/>
      <c r="ESE48" s="162"/>
      <c r="ESF48" s="171"/>
      <c r="ESG48" s="171"/>
      <c r="ESH48" s="171"/>
      <c r="ESI48" s="171"/>
      <c r="ESJ48" s="171"/>
      <c r="ESK48" s="171"/>
      <c r="ESL48" s="172"/>
      <c r="ESM48" s="162"/>
      <c r="ESN48" s="171"/>
      <c r="ESO48" s="171"/>
      <c r="ESP48" s="171"/>
      <c r="ESQ48" s="171"/>
      <c r="ESR48" s="171"/>
      <c r="ESS48" s="171"/>
      <c r="EST48" s="172"/>
      <c r="ESU48" s="162"/>
      <c r="ESV48" s="171"/>
      <c r="ESW48" s="171"/>
      <c r="ESX48" s="171"/>
      <c r="ESY48" s="171"/>
      <c r="ESZ48" s="171"/>
      <c r="ETA48" s="171"/>
      <c r="ETB48" s="172"/>
      <c r="ETC48" s="162"/>
      <c r="ETD48" s="171"/>
      <c r="ETE48" s="171"/>
      <c r="ETF48" s="171"/>
      <c r="ETG48" s="171"/>
      <c r="ETH48" s="171"/>
      <c r="ETI48" s="171"/>
      <c r="ETJ48" s="172"/>
      <c r="ETK48" s="162"/>
      <c r="ETL48" s="171"/>
      <c r="ETM48" s="171"/>
      <c r="ETN48" s="171"/>
      <c r="ETO48" s="171"/>
      <c r="ETP48" s="171"/>
      <c r="ETQ48" s="171"/>
      <c r="ETR48" s="172"/>
      <c r="ETS48" s="162"/>
      <c r="ETT48" s="171"/>
      <c r="ETU48" s="171"/>
      <c r="ETV48" s="171"/>
      <c r="ETW48" s="171"/>
      <c r="ETX48" s="171"/>
      <c r="ETY48" s="171"/>
      <c r="ETZ48" s="172"/>
      <c r="EUA48" s="162"/>
      <c r="EUB48" s="171"/>
      <c r="EUC48" s="171"/>
      <c r="EUD48" s="171"/>
      <c r="EUE48" s="171"/>
      <c r="EUF48" s="171"/>
      <c r="EUG48" s="171"/>
      <c r="EUH48" s="172"/>
      <c r="EUI48" s="162"/>
      <c r="EUJ48" s="171"/>
      <c r="EUK48" s="171"/>
      <c r="EUL48" s="171"/>
      <c r="EUM48" s="171"/>
      <c r="EUN48" s="171"/>
      <c r="EUO48" s="171"/>
      <c r="EUP48" s="172"/>
      <c r="EUQ48" s="162"/>
      <c r="EUR48" s="171"/>
      <c r="EUS48" s="171"/>
      <c r="EUT48" s="171"/>
      <c r="EUU48" s="171"/>
      <c r="EUV48" s="171"/>
      <c r="EUW48" s="171"/>
      <c r="EUX48" s="172"/>
      <c r="EUY48" s="162"/>
      <c r="EUZ48" s="171"/>
      <c r="EVA48" s="171"/>
      <c r="EVB48" s="171"/>
      <c r="EVC48" s="171"/>
      <c r="EVD48" s="171"/>
      <c r="EVE48" s="171"/>
      <c r="EVF48" s="172"/>
      <c r="EVG48" s="162"/>
      <c r="EVH48" s="171"/>
      <c r="EVI48" s="171"/>
      <c r="EVJ48" s="171"/>
      <c r="EVK48" s="171"/>
      <c r="EVL48" s="171"/>
      <c r="EVM48" s="171"/>
      <c r="EVN48" s="172"/>
      <c r="EVO48" s="162"/>
      <c r="EVP48" s="171"/>
      <c r="EVQ48" s="171"/>
      <c r="EVR48" s="171"/>
      <c r="EVS48" s="171"/>
      <c r="EVT48" s="171"/>
      <c r="EVU48" s="171"/>
      <c r="EVV48" s="172"/>
      <c r="EVW48" s="162"/>
      <c r="EVX48" s="171"/>
      <c r="EVY48" s="171"/>
      <c r="EVZ48" s="171"/>
      <c r="EWA48" s="171"/>
      <c r="EWB48" s="171"/>
      <c r="EWC48" s="171"/>
      <c r="EWD48" s="172"/>
      <c r="EWE48" s="162"/>
      <c r="EWF48" s="171"/>
      <c r="EWG48" s="171"/>
      <c r="EWH48" s="171"/>
      <c r="EWI48" s="171"/>
      <c r="EWJ48" s="171"/>
      <c r="EWK48" s="171"/>
      <c r="EWL48" s="172"/>
      <c r="EWM48" s="162"/>
      <c r="EWN48" s="171"/>
      <c r="EWO48" s="171"/>
      <c r="EWP48" s="171"/>
      <c r="EWQ48" s="171"/>
      <c r="EWR48" s="171"/>
      <c r="EWS48" s="171"/>
      <c r="EWT48" s="172"/>
      <c r="EWU48" s="162"/>
      <c r="EWV48" s="171"/>
      <c r="EWW48" s="171"/>
      <c r="EWX48" s="171"/>
      <c r="EWY48" s="171"/>
      <c r="EWZ48" s="171"/>
      <c r="EXA48" s="171"/>
      <c r="EXB48" s="172"/>
      <c r="EXC48" s="162"/>
      <c r="EXD48" s="171"/>
      <c r="EXE48" s="171"/>
      <c r="EXF48" s="171"/>
      <c r="EXG48" s="171"/>
      <c r="EXH48" s="171"/>
      <c r="EXI48" s="171"/>
      <c r="EXJ48" s="172"/>
      <c r="EXK48" s="162"/>
      <c r="EXL48" s="171"/>
      <c r="EXM48" s="171"/>
      <c r="EXN48" s="171"/>
      <c r="EXO48" s="171"/>
      <c r="EXP48" s="171"/>
      <c r="EXQ48" s="171"/>
      <c r="EXR48" s="172"/>
      <c r="EXS48" s="162"/>
      <c r="EXT48" s="171"/>
      <c r="EXU48" s="171"/>
      <c r="EXV48" s="171"/>
      <c r="EXW48" s="171"/>
      <c r="EXX48" s="171"/>
      <c r="EXY48" s="171"/>
      <c r="EXZ48" s="172"/>
      <c r="EYA48" s="162"/>
      <c r="EYB48" s="171"/>
      <c r="EYC48" s="171"/>
      <c r="EYD48" s="171"/>
      <c r="EYE48" s="171"/>
      <c r="EYF48" s="171"/>
      <c r="EYG48" s="171"/>
      <c r="EYH48" s="172"/>
      <c r="EYI48" s="162"/>
      <c r="EYJ48" s="171"/>
      <c r="EYK48" s="171"/>
      <c r="EYL48" s="171"/>
      <c r="EYM48" s="171"/>
      <c r="EYN48" s="171"/>
      <c r="EYO48" s="171"/>
      <c r="EYP48" s="172"/>
      <c r="EYQ48" s="162"/>
      <c r="EYR48" s="171"/>
      <c r="EYS48" s="171"/>
      <c r="EYT48" s="171"/>
      <c r="EYU48" s="171"/>
      <c r="EYV48" s="171"/>
      <c r="EYW48" s="171"/>
      <c r="EYX48" s="172"/>
      <c r="EYY48" s="162"/>
      <c r="EYZ48" s="171"/>
      <c r="EZA48" s="171"/>
      <c r="EZB48" s="171"/>
      <c r="EZC48" s="171"/>
      <c r="EZD48" s="171"/>
      <c r="EZE48" s="171"/>
      <c r="EZF48" s="172"/>
      <c r="EZG48" s="162"/>
      <c r="EZH48" s="171"/>
      <c r="EZI48" s="171"/>
      <c r="EZJ48" s="171"/>
      <c r="EZK48" s="171"/>
      <c r="EZL48" s="171"/>
      <c r="EZM48" s="171"/>
      <c r="EZN48" s="172"/>
      <c r="EZO48" s="162"/>
      <c r="EZP48" s="171"/>
      <c r="EZQ48" s="171"/>
      <c r="EZR48" s="171"/>
      <c r="EZS48" s="171"/>
      <c r="EZT48" s="171"/>
      <c r="EZU48" s="171"/>
      <c r="EZV48" s="172"/>
      <c r="EZW48" s="162"/>
      <c r="EZX48" s="171"/>
      <c r="EZY48" s="171"/>
      <c r="EZZ48" s="171"/>
      <c r="FAA48" s="171"/>
      <c r="FAB48" s="171"/>
      <c r="FAC48" s="171"/>
      <c r="FAD48" s="172"/>
      <c r="FAE48" s="162"/>
      <c r="FAF48" s="171"/>
      <c r="FAG48" s="171"/>
      <c r="FAH48" s="171"/>
      <c r="FAI48" s="171"/>
      <c r="FAJ48" s="171"/>
      <c r="FAK48" s="171"/>
      <c r="FAL48" s="172"/>
      <c r="FAM48" s="162"/>
      <c r="FAN48" s="171"/>
      <c r="FAO48" s="171"/>
      <c r="FAP48" s="171"/>
      <c r="FAQ48" s="171"/>
      <c r="FAR48" s="171"/>
      <c r="FAS48" s="171"/>
      <c r="FAT48" s="172"/>
      <c r="FAU48" s="162"/>
      <c r="FAV48" s="171"/>
      <c r="FAW48" s="171"/>
      <c r="FAX48" s="171"/>
      <c r="FAY48" s="171"/>
      <c r="FAZ48" s="171"/>
      <c r="FBA48" s="171"/>
      <c r="FBB48" s="172"/>
      <c r="FBC48" s="162"/>
      <c r="FBD48" s="171"/>
      <c r="FBE48" s="171"/>
      <c r="FBF48" s="171"/>
      <c r="FBG48" s="171"/>
      <c r="FBH48" s="171"/>
      <c r="FBI48" s="171"/>
      <c r="FBJ48" s="172"/>
      <c r="FBK48" s="162"/>
      <c r="FBL48" s="171"/>
      <c r="FBM48" s="171"/>
      <c r="FBN48" s="171"/>
      <c r="FBO48" s="171"/>
      <c r="FBP48" s="171"/>
      <c r="FBQ48" s="171"/>
      <c r="FBR48" s="172"/>
      <c r="FBS48" s="162"/>
      <c r="FBT48" s="171"/>
      <c r="FBU48" s="171"/>
      <c r="FBV48" s="171"/>
      <c r="FBW48" s="171"/>
      <c r="FBX48" s="171"/>
      <c r="FBY48" s="171"/>
      <c r="FBZ48" s="172"/>
      <c r="FCA48" s="162"/>
      <c r="FCB48" s="171"/>
      <c r="FCC48" s="171"/>
      <c r="FCD48" s="171"/>
      <c r="FCE48" s="171"/>
      <c r="FCF48" s="171"/>
      <c r="FCG48" s="171"/>
      <c r="FCH48" s="172"/>
      <c r="FCI48" s="162"/>
      <c r="FCJ48" s="171"/>
      <c r="FCK48" s="171"/>
      <c r="FCL48" s="171"/>
      <c r="FCM48" s="171"/>
      <c r="FCN48" s="171"/>
      <c r="FCO48" s="171"/>
      <c r="FCP48" s="172"/>
      <c r="FCQ48" s="162"/>
      <c r="FCR48" s="171"/>
      <c r="FCS48" s="171"/>
      <c r="FCT48" s="171"/>
      <c r="FCU48" s="171"/>
      <c r="FCV48" s="171"/>
      <c r="FCW48" s="171"/>
      <c r="FCX48" s="172"/>
      <c r="FCY48" s="162"/>
      <c r="FCZ48" s="171"/>
      <c r="FDA48" s="171"/>
      <c r="FDB48" s="171"/>
      <c r="FDC48" s="171"/>
      <c r="FDD48" s="171"/>
      <c r="FDE48" s="171"/>
      <c r="FDF48" s="172"/>
      <c r="FDG48" s="162"/>
      <c r="FDH48" s="171"/>
      <c r="FDI48" s="171"/>
      <c r="FDJ48" s="171"/>
      <c r="FDK48" s="171"/>
      <c r="FDL48" s="171"/>
      <c r="FDM48" s="171"/>
      <c r="FDN48" s="172"/>
      <c r="FDO48" s="162"/>
      <c r="FDP48" s="171"/>
      <c r="FDQ48" s="171"/>
      <c r="FDR48" s="171"/>
      <c r="FDS48" s="171"/>
      <c r="FDT48" s="171"/>
      <c r="FDU48" s="171"/>
      <c r="FDV48" s="172"/>
      <c r="FDW48" s="162"/>
      <c r="FDX48" s="171"/>
      <c r="FDY48" s="171"/>
      <c r="FDZ48" s="171"/>
      <c r="FEA48" s="171"/>
      <c r="FEB48" s="171"/>
      <c r="FEC48" s="171"/>
      <c r="FED48" s="172"/>
      <c r="FEE48" s="162"/>
      <c r="FEF48" s="171"/>
      <c r="FEG48" s="171"/>
      <c r="FEH48" s="171"/>
      <c r="FEI48" s="171"/>
      <c r="FEJ48" s="171"/>
      <c r="FEK48" s="171"/>
      <c r="FEL48" s="172"/>
      <c r="FEM48" s="162"/>
      <c r="FEN48" s="171"/>
      <c r="FEO48" s="171"/>
      <c r="FEP48" s="171"/>
      <c r="FEQ48" s="171"/>
      <c r="FER48" s="171"/>
      <c r="FES48" s="171"/>
      <c r="FET48" s="172"/>
      <c r="FEU48" s="162"/>
      <c r="FEV48" s="171"/>
      <c r="FEW48" s="171"/>
      <c r="FEX48" s="171"/>
      <c r="FEY48" s="171"/>
      <c r="FEZ48" s="171"/>
      <c r="FFA48" s="171"/>
      <c r="FFB48" s="172"/>
      <c r="FFC48" s="162"/>
      <c r="FFD48" s="171"/>
      <c r="FFE48" s="171"/>
      <c r="FFF48" s="171"/>
      <c r="FFG48" s="171"/>
      <c r="FFH48" s="171"/>
      <c r="FFI48" s="171"/>
      <c r="FFJ48" s="172"/>
      <c r="FFK48" s="162"/>
      <c r="FFL48" s="171"/>
      <c r="FFM48" s="171"/>
      <c r="FFN48" s="171"/>
      <c r="FFO48" s="171"/>
      <c r="FFP48" s="171"/>
      <c r="FFQ48" s="171"/>
      <c r="FFR48" s="172"/>
      <c r="FFS48" s="162"/>
      <c r="FFT48" s="171"/>
      <c r="FFU48" s="171"/>
      <c r="FFV48" s="171"/>
      <c r="FFW48" s="171"/>
      <c r="FFX48" s="171"/>
      <c r="FFY48" s="171"/>
      <c r="FFZ48" s="172"/>
      <c r="FGA48" s="162"/>
      <c r="FGB48" s="171"/>
      <c r="FGC48" s="171"/>
      <c r="FGD48" s="171"/>
      <c r="FGE48" s="171"/>
      <c r="FGF48" s="171"/>
      <c r="FGG48" s="171"/>
      <c r="FGH48" s="172"/>
      <c r="FGI48" s="162"/>
      <c r="FGJ48" s="171"/>
      <c r="FGK48" s="171"/>
      <c r="FGL48" s="171"/>
      <c r="FGM48" s="171"/>
      <c r="FGN48" s="171"/>
      <c r="FGO48" s="171"/>
      <c r="FGP48" s="172"/>
      <c r="FGQ48" s="162"/>
      <c r="FGR48" s="171"/>
      <c r="FGS48" s="171"/>
      <c r="FGT48" s="171"/>
      <c r="FGU48" s="171"/>
      <c r="FGV48" s="171"/>
      <c r="FGW48" s="171"/>
      <c r="FGX48" s="172"/>
      <c r="FGY48" s="162"/>
      <c r="FGZ48" s="171"/>
      <c r="FHA48" s="171"/>
      <c r="FHB48" s="171"/>
      <c r="FHC48" s="171"/>
      <c r="FHD48" s="171"/>
      <c r="FHE48" s="171"/>
      <c r="FHF48" s="172"/>
      <c r="FHG48" s="162"/>
      <c r="FHH48" s="171"/>
      <c r="FHI48" s="171"/>
      <c r="FHJ48" s="171"/>
      <c r="FHK48" s="171"/>
      <c r="FHL48" s="171"/>
      <c r="FHM48" s="171"/>
      <c r="FHN48" s="172"/>
      <c r="FHO48" s="162"/>
      <c r="FHP48" s="171"/>
      <c r="FHQ48" s="171"/>
      <c r="FHR48" s="171"/>
      <c r="FHS48" s="171"/>
      <c r="FHT48" s="171"/>
      <c r="FHU48" s="171"/>
      <c r="FHV48" s="172"/>
      <c r="FHW48" s="162"/>
      <c r="FHX48" s="171"/>
      <c r="FHY48" s="171"/>
      <c r="FHZ48" s="171"/>
      <c r="FIA48" s="171"/>
      <c r="FIB48" s="171"/>
      <c r="FIC48" s="171"/>
      <c r="FID48" s="172"/>
      <c r="FIE48" s="162"/>
      <c r="FIF48" s="171"/>
      <c r="FIG48" s="171"/>
      <c r="FIH48" s="171"/>
      <c r="FII48" s="171"/>
      <c r="FIJ48" s="171"/>
      <c r="FIK48" s="171"/>
      <c r="FIL48" s="172"/>
      <c r="FIM48" s="162"/>
      <c r="FIN48" s="171"/>
      <c r="FIO48" s="171"/>
      <c r="FIP48" s="171"/>
      <c r="FIQ48" s="171"/>
      <c r="FIR48" s="171"/>
      <c r="FIS48" s="171"/>
      <c r="FIT48" s="172"/>
      <c r="FIU48" s="162"/>
      <c r="FIV48" s="171"/>
      <c r="FIW48" s="171"/>
      <c r="FIX48" s="171"/>
      <c r="FIY48" s="171"/>
      <c r="FIZ48" s="171"/>
      <c r="FJA48" s="171"/>
      <c r="FJB48" s="172"/>
      <c r="FJC48" s="162"/>
      <c r="FJD48" s="171"/>
      <c r="FJE48" s="171"/>
      <c r="FJF48" s="171"/>
      <c r="FJG48" s="171"/>
      <c r="FJH48" s="171"/>
      <c r="FJI48" s="171"/>
      <c r="FJJ48" s="172"/>
      <c r="FJK48" s="162"/>
      <c r="FJL48" s="171"/>
      <c r="FJM48" s="171"/>
      <c r="FJN48" s="171"/>
      <c r="FJO48" s="171"/>
      <c r="FJP48" s="171"/>
      <c r="FJQ48" s="171"/>
      <c r="FJR48" s="172"/>
      <c r="FJS48" s="162"/>
      <c r="FJT48" s="171"/>
      <c r="FJU48" s="171"/>
      <c r="FJV48" s="171"/>
      <c r="FJW48" s="171"/>
      <c r="FJX48" s="171"/>
      <c r="FJY48" s="171"/>
      <c r="FJZ48" s="172"/>
      <c r="FKA48" s="162"/>
      <c r="FKB48" s="171"/>
      <c r="FKC48" s="171"/>
      <c r="FKD48" s="171"/>
      <c r="FKE48" s="171"/>
      <c r="FKF48" s="171"/>
      <c r="FKG48" s="171"/>
      <c r="FKH48" s="172"/>
      <c r="FKI48" s="162"/>
      <c r="FKJ48" s="171"/>
      <c r="FKK48" s="171"/>
      <c r="FKL48" s="171"/>
      <c r="FKM48" s="171"/>
      <c r="FKN48" s="171"/>
      <c r="FKO48" s="171"/>
      <c r="FKP48" s="172"/>
      <c r="FKQ48" s="162"/>
      <c r="FKR48" s="171"/>
      <c r="FKS48" s="171"/>
      <c r="FKT48" s="171"/>
      <c r="FKU48" s="171"/>
      <c r="FKV48" s="171"/>
      <c r="FKW48" s="171"/>
      <c r="FKX48" s="172"/>
      <c r="FKY48" s="162"/>
      <c r="FKZ48" s="171"/>
      <c r="FLA48" s="171"/>
      <c r="FLB48" s="171"/>
      <c r="FLC48" s="171"/>
      <c r="FLD48" s="171"/>
      <c r="FLE48" s="171"/>
      <c r="FLF48" s="172"/>
      <c r="FLG48" s="162"/>
      <c r="FLH48" s="171"/>
      <c r="FLI48" s="171"/>
      <c r="FLJ48" s="171"/>
      <c r="FLK48" s="171"/>
      <c r="FLL48" s="171"/>
      <c r="FLM48" s="171"/>
      <c r="FLN48" s="172"/>
      <c r="FLO48" s="162"/>
      <c r="FLP48" s="171"/>
      <c r="FLQ48" s="171"/>
      <c r="FLR48" s="171"/>
      <c r="FLS48" s="171"/>
      <c r="FLT48" s="171"/>
      <c r="FLU48" s="171"/>
      <c r="FLV48" s="172"/>
      <c r="FLW48" s="162"/>
      <c r="FLX48" s="171"/>
      <c r="FLY48" s="171"/>
      <c r="FLZ48" s="171"/>
      <c r="FMA48" s="171"/>
      <c r="FMB48" s="171"/>
      <c r="FMC48" s="171"/>
      <c r="FMD48" s="172"/>
      <c r="FME48" s="162"/>
      <c r="FMF48" s="171"/>
      <c r="FMG48" s="171"/>
      <c r="FMH48" s="171"/>
      <c r="FMI48" s="171"/>
      <c r="FMJ48" s="171"/>
      <c r="FMK48" s="171"/>
      <c r="FML48" s="172"/>
      <c r="FMM48" s="162"/>
      <c r="FMN48" s="171"/>
      <c r="FMO48" s="171"/>
      <c r="FMP48" s="171"/>
      <c r="FMQ48" s="171"/>
      <c r="FMR48" s="171"/>
      <c r="FMS48" s="171"/>
      <c r="FMT48" s="172"/>
      <c r="FMU48" s="162"/>
      <c r="FMV48" s="171"/>
      <c r="FMW48" s="171"/>
      <c r="FMX48" s="171"/>
      <c r="FMY48" s="171"/>
      <c r="FMZ48" s="171"/>
      <c r="FNA48" s="171"/>
      <c r="FNB48" s="172"/>
      <c r="FNC48" s="162"/>
      <c r="FND48" s="171"/>
      <c r="FNE48" s="171"/>
      <c r="FNF48" s="171"/>
      <c r="FNG48" s="171"/>
      <c r="FNH48" s="171"/>
      <c r="FNI48" s="171"/>
      <c r="FNJ48" s="172"/>
      <c r="FNK48" s="162"/>
      <c r="FNL48" s="171"/>
      <c r="FNM48" s="171"/>
      <c r="FNN48" s="171"/>
      <c r="FNO48" s="171"/>
      <c r="FNP48" s="171"/>
      <c r="FNQ48" s="171"/>
      <c r="FNR48" s="172"/>
      <c r="FNS48" s="162"/>
      <c r="FNT48" s="171"/>
      <c r="FNU48" s="171"/>
      <c r="FNV48" s="171"/>
      <c r="FNW48" s="171"/>
      <c r="FNX48" s="171"/>
      <c r="FNY48" s="171"/>
      <c r="FNZ48" s="172"/>
      <c r="FOA48" s="162"/>
      <c r="FOB48" s="171"/>
      <c r="FOC48" s="171"/>
      <c r="FOD48" s="171"/>
      <c r="FOE48" s="171"/>
      <c r="FOF48" s="171"/>
      <c r="FOG48" s="171"/>
      <c r="FOH48" s="172"/>
      <c r="FOI48" s="162"/>
      <c r="FOJ48" s="171"/>
      <c r="FOK48" s="171"/>
      <c r="FOL48" s="171"/>
      <c r="FOM48" s="171"/>
      <c r="FON48" s="171"/>
      <c r="FOO48" s="171"/>
      <c r="FOP48" s="172"/>
      <c r="FOQ48" s="162"/>
      <c r="FOR48" s="171"/>
      <c r="FOS48" s="171"/>
      <c r="FOT48" s="171"/>
      <c r="FOU48" s="171"/>
      <c r="FOV48" s="171"/>
      <c r="FOW48" s="171"/>
      <c r="FOX48" s="172"/>
      <c r="FOY48" s="162"/>
      <c r="FOZ48" s="171"/>
      <c r="FPA48" s="171"/>
      <c r="FPB48" s="171"/>
      <c r="FPC48" s="171"/>
      <c r="FPD48" s="171"/>
      <c r="FPE48" s="171"/>
      <c r="FPF48" s="172"/>
      <c r="FPG48" s="162"/>
      <c r="FPH48" s="171"/>
      <c r="FPI48" s="171"/>
      <c r="FPJ48" s="171"/>
      <c r="FPK48" s="171"/>
      <c r="FPL48" s="171"/>
      <c r="FPM48" s="171"/>
      <c r="FPN48" s="172"/>
      <c r="FPO48" s="162"/>
      <c r="FPP48" s="171"/>
      <c r="FPQ48" s="171"/>
      <c r="FPR48" s="171"/>
      <c r="FPS48" s="171"/>
      <c r="FPT48" s="171"/>
      <c r="FPU48" s="171"/>
      <c r="FPV48" s="172"/>
      <c r="FPW48" s="162"/>
      <c r="FPX48" s="171"/>
      <c r="FPY48" s="171"/>
      <c r="FPZ48" s="171"/>
      <c r="FQA48" s="171"/>
      <c r="FQB48" s="171"/>
      <c r="FQC48" s="171"/>
      <c r="FQD48" s="172"/>
      <c r="FQE48" s="162"/>
      <c r="FQF48" s="171"/>
      <c r="FQG48" s="171"/>
      <c r="FQH48" s="171"/>
      <c r="FQI48" s="171"/>
      <c r="FQJ48" s="171"/>
      <c r="FQK48" s="171"/>
      <c r="FQL48" s="172"/>
      <c r="FQM48" s="162"/>
      <c r="FQN48" s="171"/>
      <c r="FQO48" s="171"/>
      <c r="FQP48" s="171"/>
      <c r="FQQ48" s="171"/>
      <c r="FQR48" s="171"/>
      <c r="FQS48" s="171"/>
      <c r="FQT48" s="172"/>
      <c r="FQU48" s="162"/>
      <c r="FQV48" s="171"/>
      <c r="FQW48" s="171"/>
      <c r="FQX48" s="171"/>
      <c r="FQY48" s="171"/>
      <c r="FQZ48" s="171"/>
      <c r="FRA48" s="171"/>
      <c r="FRB48" s="172"/>
      <c r="FRC48" s="162"/>
      <c r="FRD48" s="171"/>
      <c r="FRE48" s="171"/>
      <c r="FRF48" s="171"/>
      <c r="FRG48" s="171"/>
      <c r="FRH48" s="171"/>
      <c r="FRI48" s="171"/>
      <c r="FRJ48" s="172"/>
      <c r="FRK48" s="162"/>
      <c r="FRL48" s="171"/>
      <c r="FRM48" s="171"/>
      <c r="FRN48" s="171"/>
      <c r="FRO48" s="171"/>
      <c r="FRP48" s="171"/>
      <c r="FRQ48" s="171"/>
      <c r="FRR48" s="172"/>
      <c r="FRS48" s="162"/>
      <c r="FRT48" s="171"/>
      <c r="FRU48" s="171"/>
      <c r="FRV48" s="171"/>
      <c r="FRW48" s="171"/>
      <c r="FRX48" s="171"/>
      <c r="FRY48" s="171"/>
      <c r="FRZ48" s="172"/>
      <c r="FSA48" s="162"/>
      <c r="FSB48" s="171"/>
      <c r="FSC48" s="171"/>
      <c r="FSD48" s="171"/>
      <c r="FSE48" s="171"/>
      <c r="FSF48" s="171"/>
      <c r="FSG48" s="171"/>
      <c r="FSH48" s="172"/>
      <c r="FSI48" s="162"/>
      <c r="FSJ48" s="171"/>
      <c r="FSK48" s="171"/>
      <c r="FSL48" s="171"/>
      <c r="FSM48" s="171"/>
      <c r="FSN48" s="171"/>
      <c r="FSO48" s="171"/>
      <c r="FSP48" s="172"/>
      <c r="FSQ48" s="162"/>
      <c r="FSR48" s="171"/>
      <c r="FSS48" s="171"/>
      <c r="FST48" s="171"/>
      <c r="FSU48" s="171"/>
      <c r="FSV48" s="171"/>
      <c r="FSW48" s="171"/>
      <c r="FSX48" s="172"/>
      <c r="FSY48" s="162"/>
      <c r="FSZ48" s="171"/>
      <c r="FTA48" s="171"/>
      <c r="FTB48" s="171"/>
      <c r="FTC48" s="171"/>
      <c r="FTD48" s="171"/>
      <c r="FTE48" s="171"/>
      <c r="FTF48" s="172"/>
      <c r="FTG48" s="162"/>
      <c r="FTH48" s="171"/>
      <c r="FTI48" s="171"/>
      <c r="FTJ48" s="171"/>
      <c r="FTK48" s="171"/>
      <c r="FTL48" s="171"/>
      <c r="FTM48" s="171"/>
      <c r="FTN48" s="172"/>
      <c r="FTO48" s="162"/>
      <c r="FTP48" s="171"/>
      <c r="FTQ48" s="171"/>
      <c r="FTR48" s="171"/>
      <c r="FTS48" s="171"/>
      <c r="FTT48" s="171"/>
      <c r="FTU48" s="171"/>
      <c r="FTV48" s="172"/>
      <c r="FTW48" s="162"/>
      <c r="FTX48" s="171"/>
      <c r="FTY48" s="171"/>
      <c r="FTZ48" s="171"/>
      <c r="FUA48" s="171"/>
      <c r="FUB48" s="171"/>
      <c r="FUC48" s="171"/>
      <c r="FUD48" s="172"/>
      <c r="FUE48" s="162"/>
      <c r="FUF48" s="171"/>
      <c r="FUG48" s="171"/>
      <c r="FUH48" s="171"/>
      <c r="FUI48" s="171"/>
      <c r="FUJ48" s="171"/>
      <c r="FUK48" s="171"/>
      <c r="FUL48" s="172"/>
      <c r="FUM48" s="162"/>
      <c r="FUN48" s="171"/>
      <c r="FUO48" s="171"/>
      <c r="FUP48" s="171"/>
      <c r="FUQ48" s="171"/>
      <c r="FUR48" s="171"/>
      <c r="FUS48" s="171"/>
      <c r="FUT48" s="172"/>
      <c r="FUU48" s="162"/>
      <c r="FUV48" s="171"/>
      <c r="FUW48" s="171"/>
      <c r="FUX48" s="171"/>
      <c r="FUY48" s="171"/>
      <c r="FUZ48" s="171"/>
      <c r="FVA48" s="171"/>
      <c r="FVB48" s="172"/>
      <c r="FVC48" s="162"/>
      <c r="FVD48" s="171"/>
      <c r="FVE48" s="171"/>
      <c r="FVF48" s="171"/>
      <c r="FVG48" s="171"/>
      <c r="FVH48" s="171"/>
      <c r="FVI48" s="171"/>
      <c r="FVJ48" s="172"/>
      <c r="FVK48" s="162"/>
      <c r="FVL48" s="171"/>
      <c r="FVM48" s="171"/>
      <c r="FVN48" s="171"/>
      <c r="FVO48" s="171"/>
      <c r="FVP48" s="171"/>
      <c r="FVQ48" s="171"/>
      <c r="FVR48" s="172"/>
      <c r="FVS48" s="162"/>
      <c r="FVT48" s="171"/>
      <c r="FVU48" s="171"/>
      <c r="FVV48" s="171"/>
      <c r="FVW48" s="171"/>
      <c r="FVX48" s="171"/>
      <c r="FVY48" s="171"/>
      <c r="FVZ48" s="172"/>
      <c r="FWA48" s="162"/>
      <c r="FWB48" s="171"/>
      <c r="FWC48" s="171"/>
      <c r="FWD48" s="171"/>
      <c r="FWE48" s="171"/>
      <c r="FWF48" s="171"/>
      <c r="FWG48" s="171"/>
      <c r="FWH48" s="172"/>
      <c r="FWI48" s="162"/>
      <c r="FWJ48" s="171"/>
      <c r="FWK48" s="171"/>
      <c r="FWL48" s="171"/>
      <c r="FWM48" s="171"/>
      <c r="FWN48" s="171"/>
      <c r="FWO48" s="171"/>
      <c r="FWP48" s="172"/>
      <c r="FWQ48" s="162"/>
      <c r="FWR48" s="171"/>
      <c r="FWS48" s="171"/>
      <c r="FWT48" s="171"/>
      <c r="FWU48" s="171"/>
      <c r="FWV48" s="171"/>
      <c r="FWW48" s="171"/>
      <c r="FWX48" s="172"/>
      <c r="FWY48" s="162"/>
      <c r="FWZ48" s="171"/>
      <c r="FXA48" s="171"/>
      <c r="FXB48" s="171"/>
      <c r="FXC48" s="171"/>
      <c r="FXD48" s="171"/>
      <c r="FXE48" s="171"/>
      <c r="FXF48" s="172"/>
      <c r="FXG48" s="162"/>
      <c r="FXH48" s="171"/>
      <c r="FXI48" s="171"/>
      <c r="FXJ48" s="171"/>
      <c r="FXK48" s="171"/>
      <c r="FXL48" s="171"/>
      <c r="FXM48" s="171"/>
      <c r="FXN48" s="172"/>
      <c r="FXO48" s="162"/>
      <c r="FXP48" s="171"/>
      <c r="FXQ48" s="171"/>
      <c r="FXR48" s="171"/>
      <c r="FXS48" s="171"/>
      <c r="FXT48" s="171"/>
      <c r="FXU48" s="171"/>
      <c r="FXV48" s="172"/>
      <c r="FXW48" s="162"/>
      <c r="FXX48" s="171"/>
      <c r="FXY48" s="171"/>
      <c r="FXZ48" s="171"/>
      <c r="FYA48" s="171"/>
      <c r="FYB48" s="171"/>
      <c r="FYC48" s="171"/>
      <c r="FYD48" s="172"/>
      <c r="FYE48" s="162"/>
      <c r="FYF48" s="171"/>
      <c r="FYG48" s="171"/>
      <c r="FYH48" s="171"/>
      <c r="FYI48" s="171"/>
      <c r="FYJ48" s="171"/>
      <c r="FYK48" s="171"/>
      <c r="FYL48" s="172"/>
      <c r="FYM48" s="162"/>
      <c r="FYN48" s="171"/>
      <c r="FYO48" s="171"/>
      <c r="FYP48" s="171"/>
      <c r="FYQ48" s="171"/>
      <c r="FYR48" s="171"/>
      <c r="FYS48" s="171"/>
      <c r="FYT48" s="172"/>
      <c r="FYU48" s="162"/>
      <c r="FYV48" s="171"/>
      <c r="FYW48" s="171"/>
      <c r="FYX48" s="171"/>
      <c r="FYY48" s="171"/>
      <c r="FYZ48" s="171"/>
      <c r="FZA48" s="171"/>
      <c r="FZB48" s="172"/>
      <c r="FZC48" s="162"/>
      <c r="FZD48" s="171"/>
      <c r="FZE48" s="171"/>
      <c r="FZF48" s="171"/>
      <c r="FZG48" s="171"/>
      <c r="FZH48" s="171"/>
      <c r="FZI48" s="171"/>
      <c r="FZJ48" s="172"/>
      <c r="FZK48" s="162"/>
      <c r="FZL48" s="171"/>
      <c r="FZM48" s="171"/>
      <c r="FZN48" s="171"/>
      <c r="FZO48" s="171"/>
      <c r="FZP48" s="171"/>
      <c r="FZQ48" s="171"/>
      <c r="FZR48" s="172"/>
      <c r="FZS48" s="162"/>
      <c r="FZT48" s="171"/>
      <c r="FZU48" s="171"/>
      <c r="FZV48" s="171"/>
      <c r="FZW48" s="171"/>
      <c r="FZX48" s="171"/>
      <c r="FZY48" s="171"/>
      <c r="FZZ48" s="172"/>
      <c r="GAA48" s="162"/>
      <c r="GAB48" s="171"/>
      <c r="GAC48" s="171"/>
      <c r="GAD48" s="171"/>
      <c r="GAE48" s="171"/>
      <c r="GAF48" s="171"/>
      <c r="GAG48" s="171"/>
      <c r="GAH48" s="172"/>
      <c r="GAI48" s="162"/>
      <c r="GAJ48" s="171"/>
      <c r="GAK48" s="171"/>
      <c r="GAL48" s="171"/>
      <c r="GAM48" s="171"/>
      <c r="GAN48" s="171"/>
      <c r="GAO48" s="171"/>
      <c r="GAP48" s="172"/>
      <c r="GAQ48" s="162"/>
      <c r="GAR48" s="171"/>
      <c r="GAS48" s="171"/>
      <c r="GAT48" s="171"/>
      <c r="GAU48" s="171"/>
      <c r="GAV48" s="171"/>
      <c r="GAW48" s="171"/>
      <c r="GAX48" s="172"/>
      <c r="GAY48" s="162"/>
      <c r="GAZ48" s="171"/>
      <c r="GBA48" s="171"/>
      <c r="GBB48" s="171"/>
      <c r="GBC48" s="171"/>
      <c r="GBD48" s="171"/>
      <c r="GBE48" s="171"/>
      <c r="GBF48" s="172"/>
      <c r="GBG48" s="162"/>
      <c r="GBH48" s="171"/>
      <c r="GBI48" s="171"/>
      <c r="GBJ48" s="171"/>
      <c r="GBK48" s="171"/>
      <c r="GBL48" s="171"/>
      <c r="GBM48" s="171"/>
      <c r="GBN48" s="172"/>
      <c r="GBO48" s="162"/>
      <c r="GBP48" s="171"/>
      <c r="GBQ48" s="171"/>
      <c r="GBR48" s="171"/>
      <c r="GBS48" s="171"/>
      <c r="GBT48" s="171"/>
      <c r="GBU48" s="171"/>
      <c r="GBV48" s="172"/>
      <c r="GBW48" s="162"/>
      <c r="GBX48" s="171"/>
      <c r="GBY48" s="171"/>
      <c r="GBZ48" s="171"/>
      <c r="GCA48" s="171"/>
      <c r="GCB48" s="171"/>
      <c r="GCC48" s="171"/>
      <c r="GCD48" s="172"/>
      <c r="GCE48" s="162"/>
      <c r="GCF48" s="171"/>
      <c r="GCG48" s="171"/>
      <c r="GCH48" s="171"/>
      <c r="GCI48" s="171"/>
      <c r="GCJ48" s="171"/>
      <c r="GCK48" s="171"/>
      <c r="GCL48" s="172"/>
      <c r="GCM48" s="162"/>
      <c r="GCN48" s="171"/>
      <c r="GCO48" s="171"/>
      <c r="GCP48" s="171"/>
      <c r="GCQ48" s="171"/>
      <c r="GCR48" s="171"/>
      <c r="GCS48" s="171"/>
      <c r="GCT48" s="172"/>
      <c r="GCU48" s="162"/>
      <c r="GCV48" s="171"/>
      <c r="GCW48" s="171"/>
      <c r="GCX48" s="171"/>
      <c r="GCY48" s="171"/>
      <c r="GCZ48" s="171"/>
      <c r="GDA48" s="171"/>
      <c r="GDB48" s="172"/>
      <c r="GDC48" s="162"/>
      <c r="GDD48" s="171"/>
      <c r="GDE48" s="171"/>
      <c r="GDF48" s="171"/>
      <c r="GDG48" s="171"/>
      <c r="GDH48" s="171"/>
      <c r="GDI48" s="171"/>
      <c r="GDJ48" s="172"/>
      <c r="GDK48" s="162"/>
      <c r="GDL48" s="171"/>
      <c r="GDM48" s="171"/>
      <c r="GDN48" s="171"/>
      <c r="GDO48" s="171"/>
      <c r="GDP48" s="171"/>
      <c r="GDQ48" s="171"/>
      <c r="GDR48" s="172"/>
      <c r="GDS48" s="162"/>
      <c r="GDT48" s="171"/>
      <c r="GDU48" s="171"/>
      <c r="GDV48" s="171"/>
      <c r="GDW48" s="171"/>
      <c r="GDX48" s="171"/>
      <c r="GDY48" s="171"/>
      <c r="GDZ48" s="172"/>
      <c r="GEA48" s="162"/>
      <c r="GEB48" s="171"/>
      <c r="GEC48" s="171"/>
      <c r="GED48" s="171"/>
      <c r="GEE48" s="171"/>
      <c r="GEF48" s="171"/>
      <c r="GEG48" s="171"/>
      <c r="GEH48" s="172"/>
      <c r="GEI48" s="162"/>
      <c r="GEJ48" s="171"/>
      <c r="GEK48" s="171"/>
      <c r="GEL48" s="171"/>
      <c r="GEM48" s="171"/>
      <c r="GEN48" s="171"/>
      <c r="GEO48" s="171"/>
      <c r="GEP48" s="172"/>
      <c r="GEQ48" s="162"/>
      <c r="GER48" s="171"/>
      <c r="GES48" s="171"/>
      <c r="GET48" s="171"/>
      <c r="GEU48" s="171"/>
      <c r="GEV48" s="171"/>
      <c r="GEW48" s="171"/>
      <c r="GEX48" s="172"/>
      <c r="GEY48" s="162"/>
      <c r="GEZ48" s="171"/>
      <c r="GFA48" s="171"/>
      <c r="GFB48" s="171"/>
      <c r="GFC48" s="171"/>
      <c r="GFD48" s="171"/>
      <c r="GFE48" s="171"/>
      <c r="GFF48" s="172"/>
      <c r="GFG48" s="162"/>
      <c r="GFH48" s="171"/>
      <c r="GFI48" s="171"/>
      <c r="GFJ48" s="171"/>
      <c r="GFK48" s="171"/>
      <c r="GFL48" s="171"/>
      <c r="GFM48" s="171"/>
      <c r="GFN48" s="172"/>
      <c r="GFO48" s="162"/>
      <c r="GFP48" s="171"/>
      <c r="GFQ48" s="171"/>
      <c r="GFR48" s="171"/>
      <c r="GFS48" s="171"/>
      <c r="GFT48" s="171"/>
      <c r="GFU48" s="171"/>
      <c r="GFV48" s="172"/>
      <c r="GFW48" s="162"/>
      <c r="GFX48" s="171"/>
      <c r="GFY48" s="171"/>
      <c r="GFZ48" s="171"/>
      <c r="GGA48" s="171"/>
      <c r="GGB48" s="171"/>
      <c r="GGC48" s="171"/>
      <c r="GGD48" s="172"/>
      <c r="GGE48" s="162"/>
      <c r="GGF48" s="171"/>
      <c r="GGG48" s="171"/>
      <c r="GGH48" s="171"/>
      <c r="GGI48" s="171"/>
      <c r="GGJ48" s="171"/>
      <c r="GGK48" s="171"/>
      <c r="GGL48" s="172"/>
      <c r="GGM48" s="162"/>
      <c r="GGN48" s="171"/>
      <c r="GGO48" s="171"/>
      <c r="GGP48" s="171"/>
      <c r="GGQ48" s="171"/>
      <c r="GGR48" s="171"/>
      <c r="GGS48" s="171"/>
      <c r="GGT48" s="172"/>
      <c r="GGU48" s="162"/>
      <c r="GGV48" s="171"/>
      <c r="GGW48" s="171"/>
      <c r="GGX48" s="171"/>
      <c r="GGY48" s="171"/>
      <c r="GGZ48" s="171"/>
      <c r="GHA48" s="171"/>
      <c r="GHB48" s="172"/>
      <c r="GHC48" s="162"/>
      <c r="GHD48" s="171"/>
      <c r="GHE48" s="171"/>
      <c r="GHF48" s="171"/>
      <c r="GHG48" s="171"/>
      <c r="GHH48" s="171"/>
      <c r="GHI48" s="171"/>
      <c r="GHJ48" s="172"/>
      <c r="GHK48" s="162"/>
      <c r="GHL48" s="171"/>
      <c r="GHM48" s="171"/>
      <c r="GHN48" s="171"/>
      <c r="GHO48" s="171"/>
      <c r="GHP48" s="171"/>
      <c r="GHQ48" s="171"/>
      <c r="GHR48" s="172"/>
      <c r="GHS48" s="162"/>
      <c r="GHT48" s="171"/>
      <c r="GHU48" s="171"/>
      <c r="GHV48" s="171"/>
      <c r="GHW48" s="171"/>
      <c r="GHX48" s="171"/>
      <c r="GHY48" s="171"/>
      <c r="GHZ48" s="172"/>
      <c r="GIA48" s="162"/>
      <c r="GIB48" s="171"/>
      <c r="GIC48" s="171"/>
      <c r="GID48" s="171"/>
      <c r="GIE48" s="171"/>
      <c r="GIF48" s="171"/>
      <c r="GIG48" s="171"/>
      <c r="GIH48" s="172"/>
      <c r="GII48" s="162"/>
      <c r="GIJ48" s="171"/>
      <c r="GIK48" s="171"/>
      <c r="GIL48" s="171"/>
      <c r="GIM48" s="171"/>
      <c r="GIN48" s="171"/>
      <c r="GIO48" s="171"/>
      <c r="GIP48" s="172"/>
      <c r="GIQ48" s="162"/>
      <c r="GIR48" s="171"/>
      <c r="GIS48" s="171"/>
      <c r="GIT48" s="171"/>
      <c r="GIU48" s="171"/>
      <c r="GIV48" s="171"/>
      <c r="GIW48" s="171"/>
      <c r="GIX48" s="172"/>
      <c r="GIY48" s="162"/>
      <c r="GIZ48" s="171"/>
      <c r="GJA48" s="171"/>
      <c r="GJB48" s="171"/>
      <c r="GJC48" s="171"/>
      <c r="GJD48" s="171"/>
      <c r="GJE48" s="171"/>
      <c r="GJF48" s="172"/>
      <c r="GJG48" s="162"/>
      <c r="GJH48" s="171"/>
      <c r="GJI48" s="171"/>
      <c r="GJJ48" s="171"/>
      <c r="GJK48" s="171"/>
      <c r="GJL48" s="171"/>
      <c r="GJM48" s="171"/>
      <c r="GJN48" s="172"/>
      <c r="GJO48" s="162"/>
      <c r="GJP48" s="171"/>
      <c r="GJQ48" s="171"/>
      <c r="GJR48" s="171"/>
      <c r="GJS48" s="171"/>
      <c r="GJT48" s="171"/>
      <c r="GJU48" s="171"/>
      <c r="GJV48" s="172"/>
      <c r="GJW48" s="162"/>
      <c r="GJX48" s="171"/>
      <c r="GJY48" s="171"/>
      <c r="GJZ48" s="171"/>
      <c r="GKA48" s="171"/>
      <c r="GKB48" s="171"/>
      <c r="GKC48" s="171"/>
      <c r="GKD48" s="172"/>
      <c r="GKE48" s="162"/>
      <c r="GKF48" s="171"/>
      <c r="GKG48" s="171"/>
      <c r="GKH48" s="171"/>
      <c r="GKI48" s="171"/>
      <c r="GKJ48" s="171"/>
      <c r="GKK48" s="171"/>
      <c r="GKL48" s="172"/>
      <c r="GKM48" s="162"/>
      <c r="GKN48" s="171"/>
      <c r="GKO48" s="171"/>
      <c r="GKP48" s="171"/>
      <c r="GKQ48" s="171"/>
      <c r="GKR48" s="171"/>
      <c r="GKS48" s="171"/>
      <c r="GKT48" s="172"/>
      <c r="GKU48" s="162"/>
      <c r="GKV48" s="171"/>
      <c r="GKW48" s="171"/>
      <c r="GKX48" s="171"/>
      <c r="GKY48" s="171"/>
      <c r="GKZ48" s="171"/>
      <c r="GLA48" s="171"/>
      <c r="GLB48" s="172"/>
      <c r="GLC48" s="162"/>
      <c r="GLD48" s="171"/>
      <c r="GLE48" s="171"/>
      <c r="GLF48" s="171"/>
      <c r="GLG48" s="171"/>
      <c r="GLH48" s="171"/>
      <c r="GLI48" s="171"/>
      <c r="GLJ48" s="172"/>
      <c r="GLK48" s="162"/>
      <c r="GLL48" s="171"/>
      <c r="GLM48" s="171"/>
      <c r="GLN48" s="171"/>
      <c r="GLO48" s="171"/>
      <c r="GLP48" s="171"/>
      <c r="GLQ48" s="171"/>
      <c r="GLR48" s="172"/>
      <c r="GLS48" s="162"/>
      <c r="GLT48" s="171"/>
      <c r="GLU48" s="171"/>
      <c r="GLV48" s="171"/>
      <c r="GLW48" s="171"/>
      <c r="GLX48" s="171"/>
      <c r="GLY48" s="171"/>
      <c r="GLZ48" s="172"/>
      <c r="GMA48" s="162"/>
      <c r="GMB48" s="171"/>
      <c r="GMC48" s="171"/>
      <c r="GMD48" s="171"/>
      <c r="GME48" s="171"/>
      <c r="GMF48" s="171"/>
      <c r="GMG48" s="171"/>
      <c r="GMH48" s="172"/>
      <c r="GMI48" s="162"/>
      <c r="GMJ48" s="171"/>
      <c r="GMK48" s="171"/>
      <c r="GML48" s="171"/>
      <c r="GMM48" s="171"/>
      <c r="GMN48" s="171"/>
      <c r="GMO48" s="171"/>
      <c r="GMP48" s="172"/>
      <c r="GMQ48" s="162"/>
      <c r="GMR48" s="171"/>
      <c r="GMS48" s="171"/>
      <c r="GMT48" s="171"/>
      <c r="GMU48" s="171"/>
      <c r="GMV48" s="171"/>
      <c r="GMW48" s="171"/>
      <c r="GMX48" s="172"/>
      <c r="GMY48" s="162"/>
      <c r="GMZ48" s="171"/>
      <c r="GNA48" s="171"/>
      <c r="GNB48" s="171"/>
      <c r="GNC48" s="171"/>
      <c r="GND48" s="171"/>
      <c r="GNE48" s="171"/>
      <c r="GNF48" s="172"/>
      <c r="GNG48" s="162"/>
      <c r="GNH48" s="171"/>
      <c r="GNI48" s="171"/>
      <c r="GNJ48" s="171"/>
      <c r="GNK48" s="171"/>
      <c r="GNL48" s="171"/>
      <c r="GNM48" s="171"/>
      <c r="GNN48" s="172"/>
      <c r="GNO48" s="162"/>
      <c r="GNP48" s="171"/>
      <c r="GNQ48" s="171"/>
      <c r="GNR48" s="171"/>
      <c r="GNS48" s="171"/>
      <c r="GNT48" s="171"/>
      <c r="GNU48" s="171"/>
      <c r="GNV48" s="172"/>
      <c r="GNW48" s="162"/>
      <c r="GNX48" s="171"/>
      <c r="GNY48" s="171"/>
      <c r="GNZ48" s="171"/>
      <c r="GOA48" s="171"/>
      <c r="GOB48" s="171"/>
      <c r="GOC48" s="171"/>
      <c r="GOD48" s="172"/>
      <c r="GOE48" s="162"/>
      <c r="GOF48" s="171"/>
      <c r="GOG48" s="171"/>
      <c r="GOH48" s="171"/>
      <c r="GOI48" s="171"/>
      <c r="GOJ48" s="171"/>
      <c r="GOK48" s="171"/>
      <c r="GOL48" s="172"/>
      <c r="GOM48" s="162"/>
      <c r="GON48" s="171"/>
      <c r="GOO48" s="171"/>
      <c r="GOP48" s="171"/>
      <c r="GOQ48" s="171"/>
      <c r="GOR48" s="171"/>
      <c r="GOS48" s="171"/>
      <c r="GOT48" s="172"/>
      <c r="GOU48" s="162"/>
      <c r="GOV48" s="171"/>
      <c r="GOW48" s="171"/>
      <c r="GOX48" s="171"/>
      <c r="GOY48" s="171"/>
      <c r="GOZ48" s="171"/>
      <c r="GPA48" s="171"/>
      <c r="GPB48" s="172"/>
      <c r="GPC48" s="162"/>
      <c r="GPD48" s="171"/>
      <c r="GPE48" s="171"/>
      <c r="GPF48" s="171"/>
      <c r="GPG48" s="171"/>
      <c r="GPH48" s="171"/>
      <c r="GPI48" s="171"/>
      <c r="GPJ48" s="172"/>
      <c r="GPK48" s="162"/>
      <c r="GPL48" s="171"/>
      <c r="GPM48" s="171"/>
      <c r="GPN48" s="171"/>
      <c r="GPO48" s="171"/>
      <c r="GPP48" s="171"/>
      <c r="GPQ48" s="171"/>
      <c r="GPR48" s="172"/>
      <c r="GPS48" s="162"/>
      <c r="GPT48" s="171"/>
      <c r="GPU48" s="171"/>
      <c r="GPV48" s="171"/>
      <c r="GPW48" s="171"/>
      <c r="GPX48" s="171"/>
      <c r="GPY48" s="171"/>
      <c r="GPZ48" s="172"/>
      <c r="GQA48" s="162"/>
      <c r="GQB48" s="171"/>
      <c r="GQC48" s="171"/>
      <c r="GQD48" s="171"/>
      <c r="GQE48" s="171"/>
      <c r="GQF48" s="171"/>
      <c r="GQG48" s="171"/>
      <c r="GQH48" s="172"/>
      <c r="GQI48" s="162"/>
      <c r="GQJ48" s="171"/>
      <c r="GQK48" s="171"/>
      <c r="GQL48" s="171"/>
      <c r="GQM48" s="171"/>
      <c r="GQN48" s="171"/>
      <c r="GQO48" s="171"/>
      <c r="GQP48" s="172"/>
      <c r="GQQ48" s="162"/>
      <c r="GQR48" s="171"/>
      <c r="GQS48" s="171"/>
      <c r="GQT48" s="171"/>
      <c r="GQU48" s="171"/>
      <c r="GQV48" s="171"/>
      <c r="GQW48" s="171"/>
      <c r="GQX48" s="172"/>
      <c r="GQY48" s="162"/>
      <c r="GQZ48" s="171"/>
      <c r="GRA48" s="171"/>
      <c r="GRB48" s="171"/>
      <c r="GRC48" s="171"/>
      <c r="GRD48" s="171"/>
      <c r="GRE48" s="171"/>
      <c r="GRF48" s="172"/>
      <c r="GRG48" s="162"/>
      <c r="GRH48" s="171"/>
      <c r="GRI48" s="171"/>
      <c r="GRJ48" s="171"/>
      <c r="GRK48" s="171"/>
      <c r="GRL48" s="171"/>
      <c r="GRM48" s="171"/>
      <c r="GRN48" s="172"/>
      <c r="GRO48" s="162"/>
      <c r="GRP48" s="171"/>
      <c r="GRQ48" s="171"/>
      <c r="GRR48" s="171"/>
      <c r="GRS48" s="171"/>
      <c r="GRT48" s="171"/>
      <c r="GRU48" s="171"/>
      <c r="GRV48" s="172"/>
      <c r="GRW48" s="162"/>
      <c r="GRX48" s="171"/>
      <c r="GRY48" s="171"/>
      <c r="GRZ48" s="171"/>
      <c r="GSA48" s="171"/>
      <c r="GSB48" s="171"/>
      <c r="GSC48" s="171"/>
      <c r="GSD48" s="172"/>
      <c r="GSE48" s="162"/>
      <c r="GSF48" s="171"/>
      <c r="GSG48" s="171"/>
      <c r="GSH48" s="171"/>
      <c r="GSI48" s="171"/>
      <c r="GSJ48" s="171"/>
      <c r="GSK48" s="171"/>
      <c r="GSL48" s="172"/>
      <c r="GSM48" s="162"/>
      <c r="GSN48" s="171"/>
      <c r="GSO48" s="171"/>
      <c r="GSP48" s="171"/>
      <c r="GSQ48" s="171"/>
      <c r="GSR48" s="171"/>
      <c r="GSS48" s="171"/>
      <c r="GST48" s="172"/>
      <c r="GSU48" s="162"/>
      <c r="GSV48" s="171"/>
      <c r="GSW48" s="171"/>
      <c r="GSX48" s="171"/>
      <c r="GSY48" s="171"/>
      <c r="GSZ48" s="171"/>
      <c r="GTA48" s="171"/>
      <c r="GTB48" s="172"/>
      <c r="GTC48" s="162"/>
      <c r="GTD48" s="171"/>
      <c r="GTE48" s="171"/>
      <c r="GTF48" s="171"/>
      <c r="GTG48" s="171"/>
      <c r="GTH48" s="171"/>
      <c r="GTI48" s="171"/>
      <c r="GTJ48" s="172"/>
      <c r="GTK48" s="162"/>
      <c r="GTL48" s="171"/>
      <c r="GTM48" s="171"/>
      <c r="GTN48" s="171"/>
      <c r="GTO48" s="171"/>
      <c r="GTP48" s="171"/>
      <c r="GTQ48" s="171"/>
      <c r="GTR48" s="172"/>
      <c r="GTS48" s="162"/>
      <c r="GTT48" s="171"/>
      <c r="GTU48" s="171"/>
      <c r="GTV48" s="171"/>
      <c r="GTW48" s="171"/>
      <c r="GTX48" s="171"/>
      <c r="GTY48" s="171"/>
      <c r="GTZ48" s="172"/>
      <c r="GUA48" s="162"/>
      <c r="GUB48" s="171"/>
      <c r="GUC48" s="171"/>
      <c r="GUD48" s="171"/>
      <c r="GUE48" s="171"/>
      <c r="GUF48" s="171"/>
      <c r="GUG48" s="171"/>
      <c r="GUH48" s="172"/>
      <c r="GUI48" s="162"/>
      <c r="GUJ48" s="171"/>
      <c r="GUK48" s="171"/>
      <c r="GUL48" s="171"/>
      <c r="GUM48" s="171"/>
      <c r="GUN48" s="171"/>
      <c r="GUO48" s="171"/>
      <c r="GUP48" s="172"/>
      <c r="GUQ48" s="162"/>
      <c r="GUR48" s="171"/>
      <c r="GUS48" s="171"/>
      <c r="GUT48" s="171"/>
      <c r="GUU48" s="171"/>
      <c r="GUV48" s="171"/>
      <c r="GUW48" s="171"/>
      <c r="GUX48" s="172"/>
      <c r="GUY48" s="162"/>
      <c r="GUZ48" s="171"/>
      <c r="GVA48" s="171"/>
      <c r="GVB48" s="171"/>
      <c r="GVC48" s="171"/>
      <c r="GVD48" s="171"/>
      <c r="GVE48" s="171"/>
      <c r="GVF48" s="172"/>
      <c r="GVG48" s="162"/>
      <c r="GVH48" s="171"/>
      <c r="GVI48" s="171"/>
      <c r="GVJ48" s="171"/>
      <c r="GVK48" s="171"/>
      <c r="GVL48" s="171"/>
      <c r="GVM48" s="171"/>
      <c r="GVN48" s="172"/>
      <c r="GVO48" s="162"/>
      <c r="GVP48" s="171"/>
      <c r="GVQ48" s="171"/>
      <c r="GVR48" s="171"/>
      <c r="GVS48" s="171"/>
      <c r="GVT48" s="171"/>
      <c r="GVU48" s="171"/>
      <c r="GVV48" s="172"/>
      <c r="GVW48" s="162"/>
      <c r="GVX48" s="171"/>
      <c r="GVY48" s="171"/>
      <c r="GVZ48" s="171"/>
      <c r="GWA48" s="171"/>
      <c r="GWB48" s="171"/>
      <c r="GWC48" s="171"/>
      <c r="GWD48" s="172"/>
      <c r="GWE48" s="162"/>
      <c r="GWF48" s="171"/>
      <c r="GWG48" s="171"/>
      <c r="GWH48" s="171"/>
      <c r="GWI48" s="171"/>
      <c r="GWJ48" s="171"/>
      <c r="GWK48" s="171"/>
      <c r="GWL48" s="172"/>
      <c r="GWM48" s="162"/>
      <c r="GWN48" s="171"/>
      <c r="GWO48" s="171"/>
      <c r="GWP48" s="171"/>
      <c r="GWQ48" s="171"/>
      <c r="GWR48" s="171"/>
      <c r="GWS48" s="171"/>
      <c r="GWT48" s="172"/>
      <c r="GWU48" s="162"/>
      <c r="GWV48" s="171"/>
      <c r="GWW48" s="171"/>
      <c r="GWX48" s="171"/>
      <c r="GWY48" s="171"/>
      <c r="GWZ48" s="171"/>
      <c r="GXA48" s="171"/>
      <c r="GXB48" s="172"/>
      <c r="GXC48" s="162"/>
      <c r="GXD48" s="171"/>
      <c r="GXE48" s="171"/>
      <c r="GXF48" s="171"/>
      <c r="GXG48" s="171"/>
      <c r="GXH48" s="171"/>
      <c r="GXI48" s="171"/>
      <c r="GXJ48" s="172"/>
      <c r="GXK48" s="162"/>
      <c r="GXL48" s="171"/>
      <c r="GXM48" s="171"/>
      <c r="GXN48" s="171"/>
      <c r="GXO48" s="171"/>
      <c r="GXP48" s="171"/>
      <c r="GXQ48" s="171"/>
      <c r="GXR48" s="172"/>
      <c r="GXS48" s="162"/>
      <c r="GXT48" s="171"/>
      <c r="GXU48" s="171"/>
      <c r="GXV48" s="171"/>
      <c r="GXW48" s="171"/>
      <c r="GXX48" s="171"/>
      <c r="GXY48" s="171"/>
      <c r="GXZ48" s="172"/>
      <c r="GYA48" s="162"/>
      <c r="GYB48" s="171"/>
      <c r="GYC48" s="171"/>
      <c r="GYD48" s="171"/>
      <c r="GYE48" s="171"/>
      <c r="GYF48" s="171"/>
      <c r="GYG48" s="171"/>
      <c r="GYH48" s="172"/>
      <c r="GYI48" s="162"/>
      <c r="GYJ48" s="171"/>
      <c r="GYK48" s="171"/>
      <c r="GYL48" s="171"/>
      <c r="GYM48" s="171"/>
      <c r="GYN48" s="171"/>
      <c r="GYO48" s="171"/>
      <c r="GYP48" s="172"/>
      <c r="GYQ48" s="162"/>
      <c r="GYR48" s="171"/>
      <c r="GYS48" s="171"/>
      <c r="GYT48" s="171"/>
      <c r="GYU48" s="171"/>
      <c r="GYV48" s="171"/>
      <c r="GYW48" s="171"/>
      <c r="GYX48" s="172"/>
      <c r="GYY48" s="162"/>
      <c r="GYZ48" s="171"/>
      <c r="GZA48" s="171"/>
      <c r="GZB48" s="171"/>
      <c r="GZC48" s="171"/>
      <c r="GZD48" s="171"/>
      <c r="GZE48" s="171"/>
      <c r="GZF48" s="172"/>
      <c r="GZG48" s="162"/>
      <c r="GZH48" s="171"/>
      <c r="GZI48" s="171"/>
      <c r="GZJ48" s="171"/>
      <c r="GZK48" s="171"/>
      <c r="GZL48" s="171"/>
      <c r="GZM48" s="171"/>
      <c r="GZN48" s="172"/>
      <c r="GZO48" s="162"/>
      <c r="GZP48" s="171"/>
      <c r="GZQ48" s="171"/>
      <c r="GZR48" s="171"/>
      <c r="GZS48" s="171"/>
      <c r="GZT48" s="171"/>
      <c r="GZU48" s="171"/>
      <c r="GZV48" s="172"/>
      <c r="GZW48" s="162"/>
      <c r="GZX48" s="171"/>
      <c r="GZY48" s="171"/>
      <c r="GZZ48" s="171"/>
      <c r="HAA48" s="171"/>
      <c r="HAB48" s="171"/>
      <c r="HAC48" s="171"/>
      <c r="HAD48" s="172"/>
      <c r="HAE48" s="162"/>
      <c r="HAF48" s="171"/>
      <c r="HAG48" s="171"/>
      <c r="HAH48" s="171"/>
      <c r="HAI48" s="171"/>
      <c r="HAJ48" s="171"/>
      <c r="HAK48" s="171"/>
      <c r="HAL48" s="172"/>
      <c r="HAM48" s="162"/>
      <c r="HAN48" s="171"/>
      <c r="HAO48" s="171"/>
      <c r="HAP48" s="171"/>
      <c r="HAQ48" s="171"/>
      <c r="HAR48" s="171"/>
      <c r="HAS48" s="171"/>
      <c r="HAT48" s="172"/>
      <c r="HAU48" s="162"/>
      <c r="HAV48" s="171"/>
      <c r="HAW48" s="171"/>
      <c r="HAX48" s="171"/>
      <c r="HAY48" s="171"/>
      <c r="HAZ48" s="171"/>
      <c r="HBA48" s="171"/>
      <c r="HBB48" s="172"/>
      <c r="HBC48" s="162"/>
      <c r="HBD48" s="171"/>
      <c r="HBE48" s="171"/>
      <c r="HBF48" s="171"/>
      <c r="HBG48" s="171"/>
      <c r="HBH48" s="171"/>
      <c r="HBI48" s="171"/>
      <c r="HBJ48" s="172"/>
      <c r="HBK48" s="162"/>
      <c r="HBL48" s="171"/>
      <c r="HBM48" s="171"/>
      <c r="HBN48" s="171"/>
      <c r="HBO48" s="171"/>
      <c r="HBP48" s="171"/>
      <c r="HBQ48" s="171"/>
      <c r="HBR48" s="172"/>
      <c r="HBS48" s="162"/>
      <c r="HBT48" s="171"/>
      <c r="HBU48" s="171"/>
      <c r="HBV48" s="171"/>
      <c r="HBW48" s="171"/>
      <c r="HBX48" s="171"/>
      <c r="HBY48" s="171"/>
      <c r="HBZ48" s="172"/>
      <c r="HCA48" s="162"/>
      <c r="HCB48" s="171"/>
      <c r="HCC48" s="171"/>
      <c r="HCD48" s="171"/>
      <c r="HCE48" s="171"/>
      <c r="HCF48" s="171"/>
      <c r="HCG48" s="171"/>
      <c r="HCH48" s="172"/>
      <c r="HCI48" s="162"/>
      <c r="HCJ48" s="171"/>
      <c r="HCK48" s="171"/>
      <c r="HCL48" s="171"/>
      <c r="HCM48" s="171"/>
      <c r="HCN48" s="171"/>
      <c r="HCO48" s="171"/>
      <c r="HCP48" s="172"/>
      <c r="HCQ48" s="162"/>
      <c r="HCR48" s="171"/>
      <c r="HCS48" s="171"/>
      <c r="HCT48" s="171"/>
      <c r="HCU48" s="171"/>
      <c r="HCV48" s="171"/>
      <c r="HCW48" s="171"/>
      <c r="HCX48" s="172"/>
      <c r="HCY48" s="162"/>
      <c r="HCZ48" s="171"/>
      <c r="HDA48" s="171"/>
      <c r="HDB48" s="171"/>
      <c r="HDC48" s="171"/>
      <c r="HDD48" s="171"/>
      <c r="HDE48" s="171"/>
      <c r="HDF48" s="172"/>
      <c r="HDG48" s="162"/>
      <c r="HDH48" s="171"/>
      <c r="HDI48" s="171"/>
      <c r="HDJ48" s="171"/>
      <c r="HDK48" s="171"/>
      <c r="HDL48" s="171"/>
      <c r="HDM48" s="171"/>
      <c r="HDN48" s="172"/>
      <c r="HDO48" s="162"/>
      <c r="HDP48" s="171"/>
      <c r="HDQ48" s="171"/>
      <c r="HDR48" s="171"/>
      <c r="HDS48" s="171"/>
      <c r="HDT48" s="171"/>
      <c r="HDU48" s="171"/>
      <c r="HDV48" s="172"/>
      <c r="HDW48" s="162"/>
      <c r="HDX48" s="171"/>
      <c r="HDY48" s="171"/>
      <c r="HDZ48" s="171"/>
      <c r="HEA48" s="171"/>
      <c r="HEB48" s="171"/>
      <c r="HEC48" s="171"/>
      <c r="HED48" s="172"/>
      <c r="HEE48" s="162"/>
      <c r="HEF48" s="171"/>
      <c r="HEG48" s="171"/>
      <c r="HEH48" s="171"/>
      <c r="HEI48" s="171"/>
      <c r="HEJ48" s="171"/>
      <c r="HEK48" s="171"/>
      <c r="HEL48" s="172"/>
      <c r="HEM48" s="162"/>
      <c r="HEN48" s="171"/>
      <c r="HEO48" s="171"/>
      <c r="HEP48" s="171"/>
      <c r="HEQ48" s="171"/>
      <c r="HER48" s="171"/>
      <c r="HES48" s="171"/>
      <c r="HET48" s="172"/>
      <c r="HEU48" s="162"/>
      <c r="HEV48" s="171"/>
      <c r="HEW48" s="171"/>
      <c r="HEX48" s="171"/>
      <c r="HEY48" s="171"/>
      <c r="HEZ48" s="171"/>
      <c r="HFA48" s="171"/>
      <c r="HFB48" s="172"/>
      <c r="HFC48" s="162"/>
      <c r="HFD48" s="171"/>
      <c r="HFE48" s="171"/>
      <c r="HFF48" s="171"/>
      <c r="HFG48" s="171"/>
      <c r="HFH48" s="171"/>
      <c r="HFI48" s="171"/>
      <c r="HFJ48" s="172"/>
      <c r="HFK48" s="162"/>
      <c r="HFL48" s="171"/>
      <c r="HFM48" s="171"/>
      <c r="HFN48" s="171"/>
      <c r="HFO48" s="171"/>
      <c r="HFP48" s="171"/>
      <c r="HFQ48" s="171"/>
      <c r="HFR48" s="172"/>
      <c r="HFS48" s="162"/>
      <c r="HFT48" s="171"/>
      <c r="HFU48" s="171"/>
      <c r="HFV48" s="171"/>
      <c r="HFW48" s="171"/>
      <c r="HFX48" s="171"/>
      <c r="HFY48" s="171"/>
      <c r="HFZ48" s="172"/>
      <c r="HGA48" s="162"/>
      <c r="HGB48" s="171"/>
      <c r="HGC48" s="171"/>
      <c r="HGD48" s="171"/>
      <c r="HGE48" s="171"/>
      <c r="HGF48" s="171"/>
      <c r="HGG48" s="171"/>
      <c r="HGH48" s="172"/>
      <c r="HGI48" s="162"/>
      <c r="HGJ48" s="171"/>
      <c r="HGK48" s="171"/>
      <c r="HGL48" s="171"/>
      <c r="HGM48" s="171"/>
      <c r="HGN48" s="171"/>
      <c r="HGO48" s="171"/>
      <c r="HGP48" s="172"/>
      <c r="HGQ48" s="162"/>
      <c r="HGR48" s="171"/>
      <c r="HGS48" s="171"/>
      <c r="HGT48" s="171"/>
      <c r="HGU48" s="171"/>
      <c r="HGV48" s="171"/>
      <c r="HGW48" s="171"/>
      <c r="HGX48" s="172"/>
      <c r="HGY48" s="162"/>
      <c r="HGZ48" s="171"/>
      <c r="HHA48" s="171"/>
      <c r="HHB48" s="171"/>
      <c r="HHC48" s="171"/>
      <c r="HHD48" s="171"/>
      <c r="HHE48" s="171"/>
      <c r="HHF48" s="172"/>
      <c r="HHG48" s="162"/>
      <c r="HHH48" s="171"/>
      <c r="HHI48" s="171"/>
      <c r="HHJ48" s="171"/>
      <c r="HHK48" s="171"/>
      <c r="HHL48" s="171"/>
      <c r="HHM48" s="171"/>
      <c r="HHN48" s="172"/>
      <c r="HHO48" s="162"/>
      <c r="HHP48" s="171"/>
      <c r="HHQ48" s="171"/>
      <c r="HHR48" s="171"/>
      <c r="HHS48" s="171"/>
      <c r="HHT48" s="171"/>
      <c r="HHU48" s="171"/>
      <c r="HHV48" s="172"/>
      <c r="HHW48" s="162"/>
      <c r="HHX48" s="171"/>
      <c r="HHY48" s="171"/>
      <c r="HHZ48" s="171"/>
      <c r="HIA48" s="171"/>
      <c r="HIB48" s="171"/>
      <c r="HIC48" s="171"/>
      <c r="HID48" s="172"/>
      <c r="HIE48" s="162"/>
      <c r="HIF48" s="171"/>
      <c r="HIG48" s="171"/>
      <c r="HIH48" s="171"/>
      <c r="HII48" s="171"/>
      <c r="HIJ48" s="171"/>
      <c r="HIK48" s="171"/>
      <c r="HIL48" s="172"/>
      <c r="HIM48" s="162"/>
      <c r="HIN48" s="171"/>
      <c r="HIO48" s="171"/>
      <c r="HIP48" s="171"/>
      <c r="HIQ48" s="171"/>
      <c r="HIR48" s="171"/>
      <c r="HIS48" s="171"/>
      <c r="HIT48" s="172"/>
      <c r="HIU48" s="162"/>
      <c r="HIV48" s="171"/>
      <c r="HIW48" s="171"/>
      <c r="HIX48" s="171"/>
      <c r="HIY48" s="171"/>
      <c r="HIZ48" s="171"/>
      <c r="HJA48" s="171"/>
      <c r="HJB48" s="172"/>
      <c r="HJC48" s="162"/>
      <c r="HJD48" s="171"/>
      <c r="HJE48" s="171"/>
      <c r="HJF48" s="171"/>
      <c r="HJG48" s="171"/>
      <c r="HJH48" s="171"/>
      <c r="HJI48" s="171"/>
      <c r="HJJ48" s="172"/>
      <c r="HJK48" s="162"/>
      <c r="HJL48" s="171"/>
      <c r="HJM48" s="171"/>
      <c r="HJN48" s="171"/>
      <c r="HJO48" s="171"/>
      <c r="HJP48" s="171"/>
      <c r="HJQ48" s="171"/>
      <c r="HJR48" s="172"/>
      <c r="HJS48" s="162"/>
      <c r="HJT48" s="171"/>
      <c r="HJU48" s="171"/>
      <c r="HJV48" s="171"/>
      <c r="HJW48" s="171"/>
      <c r="HJX48" s="171"/>
      <c r="HJY48" s="171"/>
      <c r="HJZ48" s="172"/>
      <c r="HKA48" s="162"/>
      <c r="HKB48" s="171"/>
      <c r="HKC48" s="171"/>
      <c r="HKD48" s="171"/>
      <c r="HKE48" s="171"/>
      <c r="HKF48" s="171"/>
      <c r="HKG48" s="171"/>
      <c r="HKH48" s="172"/>
      <c r="HKI48" s="162"/>
      <c r="HKJ48" s="171"/>
      <c r="HKK48" s="171"/>
      <c r="HKL48" s="171"/>
      <c r="HKM48" s="171"/>
      <c r="HKN48" s="171"/>
      <c r="HKO48" s="171"/>
      <c r="HKP48" s="172"/>
      <c r="HKQ48" s="162"/>
      <c r="HKR48" s="171"/>
      <c r="HKS48" s="171"/>
      <c r="HKT48" s="171"/>
      <c r="HKU48" s="171"/>
      <c r="HKV48" s="171"/>
      <c r="HKW48" s="171"/>
      <c r="HKX48" s="172"/>
      <c r="HKY48" s="162"/>
      <c r="HKZ48" s="171"/>
      <c r="HLA48" s="171"/>
      <c r="HLB48" s="171"/>
      <c r="HLC48" s="171"/>
      <c r="HLD48" s="171"/>
      <c r="HLE48" s="171"/>
      <c r="HLF48" s="172"/>
      <c r="HLG48" s="162"/>
      <c r="HLH48" s="171"/>
      <c r="HLI48" s="171"/>
      <c r="HLJ48" s="171"/>
      <c r="HLK48" s="171"/>
      <c r="HLL48" s="171"/>
      <c r="HLM48" s="171"/>
      <c r="HLN48" s="172"/>
      <c r="HLO48" s="162"/>
      <c r="HLP48" s="171"/>
      <c r="HLQ48" s="171"/>
      <c r="HLR48" s="171"/>
      <c r="HLS48" s="171"/>
      <c r="HLT48" s="171"/>
      <c r="HLU48" s="171"/>
      <c r="HLV48" s="172"/>
      <c r="HLW48" s="162"/>
      <c r="HLX48" s="171"/>
      <c r="HLY48" s="171"/>
      <c r="HLZ48" s="171"/>
      <c r="HMA48" s="171"/>
      <c r="HMB48" s="171"/>
      <c r="HMC48" s="171"/>
      <c r="HMD48" s="172"/>
      <c r="HME48" s="162"/>
      <c r="HMF48" s="171"/>
      <c r="HMG48" s="171"/>
      <c r="HMH48" s="171"/>
      <c r="HMI48" s="171"/>
      <c r="HMJ48" s="171"/>
      <c r="HMK48" s="171"/>
      <c r="HML48" s="172"/>
      <c r="HMM48" s="162"/>
      <c r="HMN48" s="171"/>
      <c r="HMO48" s="171"/>
      <c r="HMP48" s="171"/>
      <c r="HMQ48" s="171"/>
      <c r="HMR48" s="171"/>
      <c r="HMS48" s="171"/>
      <c r="HMT48" s="172"/>
      <c r="HMU48" s="162"/>
      <c r="HMV48" s="171"/>
      <c r="HMW48" s="171"/>
      <c r="HMX48" s="171"/>
      <c r="HMY48" s="171"/>
      <c r="HMZ48" s="171"/>
      <c r="HNA48" s="171"/>
      <c r="HNB48" s="172"/>
      <c r="HNC48" s="162"/>
      <c r="HND48" s="171"/>
      <c r="HNE48" s="171"/>
      <c r="HNF48" s="171"/>
      <c r="HNG48" s="171"/>
      <c r="HNH48" s="171"/>
      <c r="HNI48" s="171"/>
      <c r="HNJ48" s="172"/>
      <c r="HNK48" s="162"/>
      <c r="HNL48" s="171"/>
      <c r="HNM48" s="171"/>
      <c r="HNN48" s="171"/>
      <c r="HNO48" s="171"/>
      <c r="HNP48" s="171"/>
      <c r="HNQ48" s="171"/>
      <c r="HNR48" s="172"/>
      <c r="HNS48" s="162"/>
      <c r="HNT48" s="171"/>
      <c r="HNU48" s="171"/>
      <c r="HNV48" s="171"/>
      <c r="HNW48" s="171"/>
      <c r="HNX48" s="171"/>
      <c r="HNY48" s="171"/>
      <c r="HNZ48" s="172"/>
      <c r="HOA48" s="162"/>
      <c r="HOB48" s="171"/>
      <c r="HOC48" s="171"/>
      <c r="HOD48" s="171"/>
      <c r="HOE48" s="171"/>
      <c r="HOF48" s="171"/>
      <c r="HOG48" s="171"/>
      <c r="HOH48" s="172"/>
      <c r="HOI48" s="162"/>
      <c r="HOJ48" s="171"/>
      <c r="HOK48" s="171"/>
      <c r="HOL48" s="171"/>
      <c r="HOM48" s="171"/>
      <c r="HON48" s="171"/>
      <c r="HOO48" s="171"/>
      <c r="HOP48" s="172"/>
      <c r="HOQ48" s="162"/>
      <c r="HOR48" s="171"/>
      <c r="HOS48" s="171"/>
      <c r="HOT48" s="171"/>
      <c r="HOU48" s="171"/>
      <c r="HOV48" s="171"/>
      <c r="HOW48" s="171"/>
      <c r="HOX48" s="172"/>
      <c r="HOY48" s="162"/>
      <c r="HOZ48" s="171"/>
      <c r="HPA48" s="171"/>
      <c r="HPB48" s="171"/>
      <c r="HPC48" s="171"/>
      <c r="HPD48" s="171"/>
      <c r="HPE48" s="171"/>
      <c r="HPF48" s="172"/>
      <c r="HPG48" s="162"/>
      <c r="HPH48" s="171"/>
      <c r="HPI48" s="171"/>
      <c r="HPJ48" s="171"/>
      <c r="HPK48" s="171"/>
      <c r="HPL48" s="171"/>
      <c r="HPM48" s="171"/>
      <c r="HPN48" s="172"/>
      <c r="HPO48" s="162"/>
      <c r="HPP48" s="171"/>
      <c r="HPQ48" s="171"/>
      <c r="HPR48" s="171"/>
      <c r="HPS48" s="171"/>
      <c r="HPT48" s="171"/>
      <c r="HPU48" s="171"/>
      <c r="HPV48" s="172"/>
      <c r="HPW48" s="162"/>
      <c r="HPX48" s="171"/>
      <c r="HPY48" s="171"/>
      <c r="HPZ48" s="171"/>
      <c r="HQA48" s="171"/>
      <c r="HQB48" s="171"/>
      <c r="HQC48" s="171"/>
      <c r="HQD48" s="172"/>
      <c r="HQE48" s="162"/>
      <c r="HQF48" s="171"/>
      <c r="HQG48" s="171"/>
      <c r="HQH48" s="171"/>
      <c r="HQI48" s="171"/>
      <c r="HQJ48" s="171"/>
      <c r="HQK48" s="171"/>
      <c r="HQL48" s="172"/>
      <c r="HQM48" s="162"/>
      <c r="HQN48" s="171"/>
      <c r="HQO48" s="171"/>
      <c r="HQP48" s="171"/>
      <c r="HQQ48" s="171"/>
      <c r="HQR48" s="171"/>
      <c r="HQS48" s="171"/>
      <c r="HQT48" s="172"/>
      <c r="HQU48" s="162"/>
      <c r="HQV48" s="171"/>
      <c r="HQW48" s="171"/>
      <c r="HQX48" s="171"/>
      <c r="HQY48" s="171"/>
      <c r="HQZ48" s="171"/>
      <c r="HRA48" s="171"/>
      <c r="HRB48" s="172"/>
      <c r="HRC48" s="162"/>
      <c r="HRD48" s="171"/>
      <c r="HRE48" s="171"/>
      <c r="HRF48" s="171"/>
      <c r="HRG48" s="171"/>
      <c r="HRH48" s="171"/>
      <c r="HRI48" s="171"/>
      <c r="HRJ48" s="172"/>
      <c r="HRK48" s="162"/>
      <c r="HRL48" s="171"/>
      <c r="HRM48" s="171"/>
      <c r="HRN48" s="171"/>
      <c r="HRO48" s="171"/>
      <c r="HRP48" s="171"/>
      <c r="HRQ48" s="171"/>
      <c r="HRR48" s="172"/>
      <c r="HRS48" s="162"/>
      <c r="HRT48" s="171"/>
      <c r="HRU48" s="171"/>
      <c r="HRV48" s="171"/>
      <c r="HRW48" s="171"/>
      <c r="HRX48" s="171"/>
      <c r="HRY48" s="171"/>
      <c r="HRZ48" s="172"/>
      <c r="HSA48" s="162"/>
      <c r="HSB48" s="171"/>
      <c r="HSC48" s="171"/>
      <c r="HSD48" s="171"/>
      <c r="HSE48" s="171"/>
      <c r="HSF48" s="171"/>
      <c r="HSG48" s="171"/>
      <c r="HSH48" s="172"/>
      <c r="HSI48" s="162"/>
      <c r="HSJ48" s="171"/>
      <c r="HSK48" s="171"/>
      <c r="HSL48" s="171"/>
      <c r="HSM48" s="171"/>
      <c r="HSN48" s="171"/>
      <c r="HSO48" s="171"/>
      <c r="HSP48" s="172"/>
      <c r="HSQ48" s="162"/>
      <c r="HSR48" s="171"/>
      <c r="HSS48" s="171"/>
      <c r="HST48" s="171"/>
      <c r="HSU48" s="171"/>
      <c r="HSV48" s="171"/>
      <c r="HSW48" s="171"/>
      <c r="HSX48" s="172"/>
      <c r="HSY48" s="162"/>
      <c r="HSZ48" s="171"/>
      <c r="HTA48" s="171"/>
      <c r="HTB48" s="171"/>
      <c r="HTC48" s="171"/>
      <c r="HTD48" s="171"/>
      <c r="HTE48" s="171"/>
      <c r="HTF48" s="172"/>
      <c r="HTG48" s="162"/>
      <c r="HTH48" s="171"/>
      <c r="HTI48" s="171"/>
      <c r="HTJ48" s="171"/>
      <c r="HTK48" s="171"/>
      <c r="HTL48" s="171"/>
      <c r="HTM48" s="171"/>
      <c r="HTN48" s="172"/>
      <c r="HTO48" s="162"/>
      <c r="HTP48" s="171"/>
      <c r="HTQ48" s="171"/>
      <c r="HTR48" s="171"/>
      <c r="HTS48" s="171"/>
      <c r="HTT48" s="171"/>
      <c r="HTU48" s="171"/>
      <c r="HTV48" s="172"/>
      <c r="HTW48" s="162"/>
      <c r="HTX48" s="171"/>
      <c r="HTY48" s="171"/>
      <c r="HTZ48" s="171"/>
      <c r="HUA48" s="171"/>
      <c r="HUB48" s="171"/>
      <c r="HUC48" s="171"/>
      <c r="HUD48" s="172"/>
      <c r="HUE48" s="162"/>
      <c r="HUF48" s="171"/>
      <c r="HUG48" s="171"/>
      <c r="HUH48" s="171"/>
      <c r="HUI48" s="171"/>
      <c r="HUJ48" s="171"/>
      <c r="HUK48" s="171"/>
      <c r="HUL48" s="172"/>
      <c r="HUM48" s="162"/>
      <c r="HUN48" s="171"/>
      <c r="HUO48" s="171"/>
      <c r="HUP48" s="171"/>
      <c r="HUQ48" s="171"/>
      <c r="HUR48" s="171"/>
      <c r="HUS48" s="171"/>
      <c r="HUT48" s="172"/>
      <c r="HUU48" s="162"/>
      <c r="HUV48" s="171"/>
      <c r="HUW48" s="171"/>
      <c r="HUX48" s="171"/>
      <c r="HUY48" s="171"/>
      <c r="HUZ48" s="171"/>
      <c r="HVA48" s="171"/>
      <c r="HVB48" s="172"/>
      <c r="HVC48" s="162"/>
      <c r="HVD48" s="171"/>
      <c r="HVE48" s="171"/>
      <c r="HVF48" s="171"/>
      <c r="HVG48" s="171"/>
      <c r="HVH48" s="171"/>
      <c r="HVI48" s="171"/>
      <c r="HVJ48" s="172"/>
      <c r="HVK48" s="162"/>
      <c r="HVL48" s="171"/>
      <c r="HVM48" s="171"/>
      <c r="HVN48" s="171"/>
      <c r="HVO48" s="171"/>
      <c r="HVP48" s="171"/>
      <c r="HVQ48" s="171"/>
      <c r="HVR48" s="172"/>
      <c r="HVS48" s="162"/>
      <c r="HVT48" s="171"/>
      <c r="HVU48" s="171"/>
      <c r="HVV48" s="171"/>
      <c r="HVW48" s="171"/>
      <c r="HVX48" s="171"/>
      <c r="HVY48" s="171"/>
      <c r="HVZ48" s="172"/>
      <c r="HWA48" s="162"/>
      <c r="HWB48" s="171"/>
      <c r="HWC48" s="171"/>
      <c r="HWD48" s="171"/>
      <c r="HWE48" s="171"/>
      <c r="HWF48" s="171"/>
      <c r="HWG48" s="171"/>
      <c r="HWH48" s="172"/>
      <c r="HWI48" s="162"/>
      <c r="HWJ48" s="171"/>
      <c r="HWK48" s="171"/>
      <c r="HWL48" s="171"/>
      <c r="HWM48" s="171"/>
      <c r="HWN48" s="171"/>
      <c r="HWO48" s="171"/>
      <c r="HWP48" s="172"/>
      <c r="HWQ48" s="162"/>
      <c r="HWR48" s="171"/>
      <c r="HWS48" s="171"/>
      <c r="HWT48" s="171"/>
      <c r="HWU48" s="171"/>
      <c r="HWV48" s="171"/>
      <c r="HWW48" s="171"/>
      <c r="HWX48" s="172"/>
      <c r="HWY48" s="162"/>
      <c r="HWZ48" s="171"/>
      <c r="HXA48" s="171"/>
      <c r="HXB48" s="171"/>
      <c r="HXC48" s="171"/>
      <c r="HXD48" s="171"/>
      <c r="HXE48" s="171"/>
      <c r="HXF48" s="172"/>
      <c r="HXG48" s="162"/>
      <c r="HXH48" s="171"/>
      <c r="HXI48" s="171"/>
      <c r="HXJ48" s="171"/>
      <c r="HXK48" s="171"/>
      <c r="HXL48" s="171"/>
      <c r="HXM48" s="171"/>
      <c r="HXN48" s="172"/>
      <c r="HXO48" s="162"/>
      <c r="HXP48" s="171"/>
      <c r="HXQ48" s="171"/>
      <c r="HXR48" s="171"/>
      <c r="HXS48" s="171"/>
      <c r="HXT48" s="171"/>
      <c r="HXU48" s="171"/>
      <c r="HXV48" s="172"/>
      <c r="HXW48" s="162"/>
      <c r="HXX48" s="171"/>
      <c r="HXY48" s="171"/>
      <c r="HXZ48" s="171"/>
      <c r="HYA48" s="171"/>
      <c r="HYB48" s="171"/>
      <c r="HYC48" s="171"/>
      <c r="HYD48" s="172"/>
      <c r="HYE48" s="162"/>
      <c r="HYF48" s="171"/>
      <c r="HYG48" s="171"/>
      <c r="HYH48" s="171"/>
      <c r="HYI48" s="171"/>
      <c r="HYJ48" s="171"/>
      <c r="HYK48" s="171"/>
      <c r="HYL48" s="172"/>
      <c r="HYM48" s="162"/>
      <c r="HYN48" s="171"/>
      <c r="HYO48" s="171"/>
      <c r="HYP48" s="171"/>
      <c r="HYQ48" s="171"/>
      <c r="HYR48" s="171"/>
      <c r="HYS48" s="171"/>
      <c r="HYT48" s="172"/>
      <c r="HYU48" s="162"/>
      <c r="HYV48" s="171"/>
      <c r="HYW48" s="171"/>
      <c r="HYX48" s="171"/>
      <c r="HYY48" s="171"/>
      <c r="HYZ48" s="171"/>
      <c r="HZA48" s="171"/>
      <c r="HZB48" s="172"/>
      <c r="HZC48" s="162"/>
      <c r="HZD48" s="171"/>
      <c r="HZE48" s="171"/>
      <c r="HZF48" s="171"/>
      <c r="HZG48" s="171"/>
      <c r="HZH48" s="171"/>
      <c r="HZI48" s="171"/>
      <c r="HZJ48" s="172"/>
      <c r="HZK48" s="162"/>
      <c r="HZL48" s="171"/>
      <c r="HZM48" s="171"/>
      <c r="HZN48" s="171"/>
      <c r="HZO48" s="171"/>
      <c r="HZP48" s="171"/>
      <c r="HZQ48" s="171"/>
      <c r="HZR48" s="172"/>
      <c r="HZS48" s="162"/>
      <c r="HZT48" s="171"/>
      <c r="HZU48" s="171"/>
      <c r="HZV48" s="171"/>
      <c r="HZW48" s="171"/>
      <c r="HZX48" s="171"/>
      <c r="HZY48" s="171"/>
      <c r="HZZ48" s="172"/>
      <c r="IAA48" s="162"/>
      <c r="IAB48" s="171"/>
      <c r="IAC48" s="171"/>
      <c r="IAD48" s="171"/>
      <c r="IAE48" s="171"/>
      <c r="IAF48" s="171"/>
      <c r="IAG48" s="171"/>
      <c r="IAH48" s="172"/>
      <c r="IAI48" s="162"/>
      <c r="IAJ48" s="171"/>
      <c r="IAK48" s="171"/>
      <c r="IAL48" s="171"/>
      <c r="IAM48" s="171"/>
      <c r="IAN48" s="171"/>
      <c r="IAO48" s="171"/>
      <c r="IAP48" s="172"/>
      <c r="IAQ48" s="162"/>
      <c r="IAR48" s="171"/>
      <c r="IAS48" s="171"/>
      <c r="IAT48" s="171"/>
      <c r="IAU48" s="171"/>
      <c r="IAV48" s="171"/>
      <c r="IAW48" s="171"/>
      <c r="IAX48" s="172"/>
      <c r="IAY48" s="162"/>
      <c r="IAZ48" s="171"/>
      <c r="IBA48" s="171"/>
      <c r="IBB48" s="171"/>
      <c r="IBC48" s="171"/>
      <c r="IBD48" s="171"/>
      <c r="IBE48" s="171"/>
      <c r="IBF48" s="172"/>
      <c r="IBG48" s="162"/>
      <c r="IBH48" s="171"/>
      <c r="IBI48" s="171"/>
      <c r="IBJ48" s="171"/>
      <c r="IBK48" s="171"/>
      <c r="IBL48" s="171"/>
      <c r="IBM48" s="171"/>
      <c r="IBN48" s="172"/>
      <c r="IBO48" s="162"/>
      <c r="IBP48" s="171"/>
      <c r="IBQ48" s="171"/>
      <c r="IBR48" s="171"/>
      <c r="IBS48" s="171"/>
      <c r="IBT48" s="171"/>
      <c r="IBU48" s="171"/>
      <c r="IBV48" s="172"/>
      <c r="IBW48" s="162"/>
      <c r="IBX48" s="171"/>
      <c r="IBY48" s="171"/>
      <c r="IBZ48" s="171"/>
      <c r="ICA48" s="171"/>
      <c r="ICB48" s="171"/>
      <c r="ICC48" s="171"/>
      <c r="ICD48" s="172"/>
      <c r="ICE48" s="162"/>
      <c r="ICF48" s="171"/>
      <c r="ICG48" s="171"/>
      <c r="ICH48" s="171"/>
      <c r="ICI48" s="171"/>
      <c r="ICJ48" s="171"/>
      <c r="ICK48" s="171"/>
      <c r="ICL48" s="172"/>
      <c r="ICM48" s="162"/>
      <c r="ICN48" s="171"/>
      <c r="ICO48" s="171"/>
      <c r="ICP48" s="171"/>
      <c r="ICQ48" s="171"/>
      <c r="ICR48" s="171"/>
      <c r="ICS48" s="171"/>
      <c r="ICT48" s="172"/>
      <c r="ICU48" s="162"/>
      <c r="ICV48" s="171"/>
      <c r="ICW48" s="171"/>
      <c r="ICX48" s="171"/>
      <c r="ICY48" s="171"/>
      <c r="ICZ48" s="171"/>
      <c r="IDA48" s="171"/>
      <c r="IDB48" s="172"/>
      <c r="IDC48" s="162"/>
      <c r="IDD48" s="171"/>
      <c r="IDE48" s="171"/>
      <c r="IDF48" s="171"/>
      <c r="IDG48" s="171"/>
      <c r="IDH48" s="171"/>
      <c r="IDI48" s="171"/>
      <c r="IDJ48" s="172"/>
      <c r="IDK48" s="162"/>
      <c r="IDL48" s="171"/>
      <c r="IDM48" s="171"/>
      <c r="IDN48" s="171"/>
      <c r="IDO48" s="171"/>
      <c r="IDP48" s="171"/>
      <c r="IDQ48" s="171"/>
      <c r="IDR48" s="172"/>
      <c r="IDS48" s="162"/>
      <c r="IDT48" s="171"/>
      <c r="IDU48" s="171"/>
      <c r="IDV48" s="171"/>
      <c r="IDW48" s="171"/>
      <c r="IDX48" s="171"/>
      <c r="IDY48" s="171"/>
      <c r="IDZ48" s="172"/>
      <c r="IEA48" s="162"/>
      <c r="IEB48" s="171"/>
      <c r="IEC48" s="171"/>
      <c r="IED48" s="171"/>
      <c r="IEE48" s="171"/>
      <c r="IEF48" s="171"/>
      <c r="IEG48" s="171"/>
      <c r="IEH48" s="172"/>
      <c r="IEI48" s="162"/>
      <c r="IEJ48" s="171"/>
      <c r="IEK48" s="171"/>
      <c r="IEL48" s="171"/>
      <c r="IEM48" s="171"/>
      <c r="IEN48" s="171"/>
      <c r="IEO48" s="171"/>
      <c r="IEP48" s="172"/>
      <c r="IEQ48" s="162"/>
      <c r="IER48" s="171"/>
      <c r="IES48" s="171"/>
      <c r="IET48" s="171"/>
      <c r="IEU48" s="171"/>
      <c r="IEV48" s="171"/>
      <c r="IEW48" s="171"/>
      <c r="IEX48" s="172"/>
      <c r="IEY48" s="162"/>
      <c r="IEZ48" s="171"/>
      <c r="IFA48" s="171"/>
      <c r="IFB48" s="171"/>
      <c r="IFC48" s="171"/>
      <c r="IFD48" s="171"/>
      <c r="IFE48" s="171"/>
      <c r="IFF48" s="172"/>
      <c r="IFG48" s="162"/>
      <c r="IFH48" s="171"/>
      <c r="IFI48" s="171"/>
      <c r="IFJ48" s="171"/>
      <c r="IFK48" s="171"/>
      <c r="IFL48" s="171"/>
      <c r="IFM48" s="171"/>
      <c r="IFN48" s="172"/>
      <c r="IFO48" s="162"/>
      <c r="IFP48" s="171"/>
      <c r="IFQ48" s="171"/>
      <c r="IFR48" s="171"/>
      <c r="IFS48" s="171"/>
      <c r="IFT48" s="171"/>
      <c r="IFU48" s="171"/>
      <c r="IFV48" s="172"/>
      <c r="IFW48" s="162"/>
      <c r="IFX48" s="171"/>
      <c r="IFY48" s="171"/>
      <c r="IFZ48" s="171"/>
      <c r="IGA48" s="171"/>
      <c r="IGB48" s="171"/>
      <c r="IGC48" s="171"/>
      <c r="IGD48" s="172"/>
      <c r="IGE48" s="162"/>
      <c r="IGF48" s="171"/>
      <c r="IGG48" s="171"/>
      <c r="IGH48" s="171"/>
      <c r="IGI48" s="171"/>
      <c r="IGJ48" s="171"/>
      <c r="IGK48" s="171"/>
      <c r="IGL48" s="172"/>
      <c r="IGM48" s="162"/>
      <c r="IGN48" s="171"/>
      <c r="IGO48" s="171"/>
      <c r="IGP48" s="171"/>
      <c r="IGQ48" s="171"/>
      <c r="IGR48" s="171"/>
      <c r="IGS48" s="171"/>
      <c r="IGT48" s="172"/>
      <c r="IGU48" s="162"/>
      <c r="IGV48" s="171"/>
      <c r="IGW48" s="171"/>
      <c r="IGX48" s="171"/>
      <c r="IGY48" s="171"/>
      <c r="IGZ48" s="171"/>
      <c r="IHA48" s="171"/>
      <c r="IHB48" s="172"/>
      <c r="IHC48" s="162"/>
      <c r="IHD48" s="171"/>
      <c r="IHE48" s="171"/>
      <c r="IHF48" s="171"/>
      <c r="IHG48" s="171"/>
      <c r="IHH48" s="171"/>
      <c r="IHI48" s="171"/>
      <c r="IHJ48" s="172"/>
      <c r="IHK48" s="162"/>
      <c r="IHL48" s="171"/>
      <c r="IHM48" s="171"/>
      <c r="IHN48" s="171"/>
      <c r="IHO48" s="171"/>
      <c r="IHP48" s="171"/>
      <c r="IHQ48" s="171"/>
      <c r="IHR48" s="172"/>
      <c r="IHS48" s="162"/>
      <c r="IHT48" s="171"/>
      <c r="IHU48" s="171"/>
      <c r="IHV48" s="171"/>
      <c r="IHW48" s="171"/>
      <c r="IHX48" s="171"/>
      <c r="IHY48" s="171"/>
      <c r="IHZ48" s="172"/>
      <c r="IIA48" s="162"/>
      <c r="IIB48" s="171"/>
      <c r="IIC48" s="171"/>
      <c r="IID48" s="171"/>
      <c r="IIE48" s="171"/>
      <c r="IIF48" s="171"/>
      <c r="IIG48" s="171"/>
      <c r="IIH48" s="172"/>
      <c r="III48" s="162"/>
      <c r="IIJ48" s="171"/>
      <c r="IIK48" s="171"/>
      <c r="IIL48" s="171"/>
      <c r="IIM48" s="171"/>
      <c r="IIN48" s="171"/>
      <c r="IIO48" s="171"/>
      <c r="IIP48" s="172"/>
      <c r="IIQ48" s="162"/>
      <c r="IIR48" s="171"/>
      <c r="IIS48" s="171"/>
      <c r="IIT48" s="171"/>
      <c r="IIU48" s="171"/>
      <c r="IIV48" s="171"/>
      <c r="IIW48" s="171"/>
      <c r="IIX48" s="172"/>
      <c r="IIY48" s="162"/>
      <c r="IIZ48" s="171"/>
      <c r="IJA48" s="171"/>
      <c r="IJB48" s="171"/>
      <c r="IJC48" s="171"/>
      <c r="IJD48" s="171"/>
      <c r="IJE48" s="171"/>
      <c r="IJF48" s="172"/>
      <c r="IJG48" s="162"/>
      <c r="IJH48" s="171"/>
      <c r="IJI48" s="171"/>
      <c r="IJJ48" s="171"/>
      <c r="IJK48" s="171"/>
      <c r="IJL48" s="171"/>
      <c r="IJM48" s="171"/>
      <c r="IJN48" s="172"/>
      <c r="IJO48" s="162"/>
      <c r="IJP48" s="171"/>
      <c r="IJQ48" s="171"/>
      <c r="IJR48" s="171"/>
      <c r="IJS48" s="171"/>
      <c r="IJT48" s="171"/>
      <c r="IJU48" s="171"/>
      <c r="IJV48" s="172"/>
      <c r="IJW48" s="162"/>
      <c r="IJX48" s="171"/>
      <c r="IJY48" s="171"/>
      <c r="IJZ48" s="171"/>
      <c r="IKA48" s="171"/>
      <c r="IKB48" s="171"/>
      <c r="IKC48" s="171"/>
      <c r="IKD48" s="172"/>
      <c r="IKE48" s="162"/>
      <c r="IKF48" s="171"/>
      <c r="IKG48" s="171"/>
      <c r="IKH48" s="171"/>
      <c r="IKI48" s="171"/>
      <c r="IKJ48" s="171"/>
      <c r="IKK48" s="171"/>
      <c r="IKL48" s="172"/>
      <c r="IKM48" s="162"/>
      <c r="IKN48" s="171"/>
      <c r="IKO48" s="171"/>
      <c r="IKP48" s="171"/>
      <c r="IKQ48" s="171"/>
      <c r="IKR48" s="171"/>
      <c r="IKS48" s="171"/>
      <c r="IKT48" s="172"/>
      <c r="IKU48" s="162"/>
      <c r="IKV48" s="171"/>
      <c r="IKW48" s="171"/>
      <c r="IKX48" s="171"/>
      <c r="IKY48" s="171"/>
      <c r="IKZ48" s="171"/>
      <c r="ILA48" s="171"/>
      <c r="ILB48" s="172"/>
      <c r="ILC48" s="162"/>
      <c r="ILD48" s="171"/>
      <c r="ILE48" s="171"/>
      <c r="ILF48" s="171"/>
      <c r="ILG48" s="171"/>
      <c r="ILH48" s="171"/>
      <c r="ILI48" s="171"/>
      <c r="ILJ48" s="172"/>
      <c r="ILK48" s="162"/>
      <c r="ILL48" s="171"/>
      <c r="ILM48" s="171"/>
      <c r="ILN48" s="171"/>
      <c r="ILO48" s="171"/>
      <c r="ILP48" s="171"/>
      <c r="ILQ48" s="171"/>
      <c r="ILR48" s="172"/>
      <c r="ILS48" s="162"/>
      <c r="ILT48" s="171"/>
      <c r="ILU48" s="171"/>
      <c r="ILV48" s="171"/>
      <c r="ILW48" s="171"/>
      <c r="ILX48" s="171"/>
      <c r="ILY48" s="171"/>
      <c r="ILZ48" s="172"/>
      <c r="IMA48" s="162"/>
      <c r="IMB48" s="171"/>
      <c r="IMC48" s="171"/>
      <c r="IMD48" s="171"/>
      <c r="IME48" s="171"/>
      <c r="IMF48" s="171"/>
      <c r="IMG48" s="171"/>
      <c r="IMH48" s="172"/>
      <c r="IMI48" s="162"/>
      <c r="IMJ48" s="171"/>
      <c r="IMK48" s="171"/>
      <c r="IML48" s="171"/>
      <c r="IMM48" s="171"/>
      <c r="IMN48" s="171"/>
      <c r="IMO48" s="171"/>
      <c r="IMP48" s="172"/>
      <c r="IMQ48" s="162"/>
      <c r="IMR48" s="171"/>
      <c r="IMS48" s="171"/>
      <c r="IMT48" s="171"/>
      <c r="IMU48" s="171"/>
      <c r="IMV48" s="171"/>
      <c r="IMW48" s="171"/>
      <c r="IMX48" s="172"/>
      <c r="IMY48" s="162"/>
      <c r="IMZ48" s="171"/>
      <c r="INA48" s="171"/>
      <c r="INB48" s="171"/>
      <c r="INC48" s="171"/>
      <c r="IND48" s="171"/>
      <c r="INE48" s="171"/>
      <c r="INF48" s="172"/>
      <c r="ING48" s="162"/>
      <c r="INH48" s="171"/>
      <c r="INI48" s="171"/>
      <c r="INJ48" s="171"/>
      <c r="INK48" s="171"/>
      <c r="INL48" s="171"/>
      <c r="INM48" s="171"/>
      <c r="INN48" s="172"/>
      <c r="INO48" s="162"/>
      <c r="INP48" s="171"/>
      <c r="INQ48" s="171"/>
      <c r="INR48" s="171"/>
      <c r="INS48" s="171"/>
      <c r="INT48" s="171"/>
      <c r="INU48" s="171"/>
      <c r="INV48" s="172"/>
      <c r="INW48" s="162"/>
      <c r="INX48" s="171"/>
      <c r="INY48" s="171"/>
      <c r="INZ48" s="171"/>
      <c r="IOA48" s="171"/>
      <c r="IOB48" s="171"/>
      <c r="IOC48" s="171"/>
      <c r="IOD48" s="172"/>
      <c r="IOE48" s="162"/>
      <c r="IOF48" s="171"/>
      <c r="IOG48" s="171"/>
      <c r="IOH48" s="171"/>
      <c r="IOI48" s="171"/>
      <c r="IOJ48" s="171"/>
      <c r="IOK48" s="171"/>
      <c r="IOL48" s="172"/>
      <c r="IOM48" s="162"/>
      <c r="ION48" s="171"/>
      <c r="IOO48" s="171"/>
      <c r="IOP48" s="171"/>
      <c r="IOQ48" s="171"/>
      <c r="IOR48" s="171"/>
      <c r="IOS48" s="171"/>
      <c r="IOT48" s="172"/>
      <c r="IOU48" s="162"/>
      <c r="IOV48" s="171"/>
      <c r="IOW48" s="171"/>
      <c r="IOX48" s="171"/>
      <c r="IOY48" s="171"/>
      <c r="IOZ48" s="171"/>
      <c r="IPA48" s="171"/>
      <c r="IPB48" s="172"/>
      <c r="IPC48" s="162"/>
      <c r="IPD48" s="171"/>
      <c r="IPE48" s="171"/>
      <c r="IPF48" s="171"/>
      <c r="IPG48" s="171"/>
      <c r="IPH48" s="171"/>
      <c r="IPI48" s="171"/>
      <c r="IPJ48" s="172"/>
      <c r="IPK48" s="162"/>
      <c r="IPL48" s="171"/>
      <c r="IPM48" s="171"/>
      <c r="IPN48" s="171"/>
      <c r="IPO48" s="171"/>
      <c r="IPP48" s="171"/>
      <c r="IPQ48" s="171"/>
      <c r="IPR48" s="172"/>
      <c r="IPS48" s="162"/>
      <c r="IPT48" s="171"/>
      <c r="IPU48" s="171"/>
      <c r="IPV48" s="171"/>
      <c r="IPW48" s="171"/>
      <c r="IPX48" s="171"/>
      <c r="IPY48" s="171"/>
      <c r="IPZ48" s="172"/>
      <c r="IQA48" s="162"/>
      <c r="IQB48" s="171"/>
      <c r="IQC48" s="171"/>
      <c r="IQD48" s="171"/>
      <c r="IQE48" s="171"/>
      <c r="IQF48" s="171"/>
      <c r="IQG48" s="171"/>
      <c r="IQH48" s="172"/>
      <c r="IQI48" s="162"/>
      <c r="IQJ48" s="171"/>
      <c r="IQK48" s="171"/>
      <c r="IQL48" s="171"/>
      <c r="IQM48" s="171"/>
      <c r="IQN48" s="171"/>
      <c r="IQO48" s="171"/>
      <c r="IQP48" s="172"/>
      <c r="IQQ48" s="162"/>
      <c r="IQR48" s="171"/>
      <c r="IQS48" s="171"/>
      <c r="IQT48" s="171"/>
      <c r="IQU48" s="171"/>
      <c r="IQV48" s="171"/>
      <c r="IQW48" s="171"/>
      <c r="IQX48" s="172"/>
      <c r="IQY48" s="162"/>
      <c r="IQZ48" s="171"/>
      <c r="IRA48" s="171"/>
      <c r="IRB48" s="171"/>
      <c r="IRC48" s="171"/>
      <c r="IRD48" s="171"/>
      <c r="IRE48" s="171"/>
      <c r="IRF48" s="172"/>
      <c r="IRG48" s="162"/>
      <c r="IRH48" s="171"/>
      <c r="IRI48" s="171"/>
      <c r="IRJ48" s="171"/>
      <c r="IRK48" s="171"/>
      <c r="IRL48" s="171"/>
      <c r="IRM48" s="171"/>
      <c r="IRN48" s="172"/>
      <c r="IRO48" s="162"/>
      <c r="IRP48" s="171"/>
      <c r="IRQ48" s="171"/>
      <c r="IRR48" s="171"/>
      <c r="IRS48" s="171"/>
      <c r="IRT48" s="171"/>
      <c r="IRU48" s="171"/>
      <c r="IRV48" s="172"/>
      <c r="IRW48" s="162"/>
      <c r="IRX48" s="171"/>
      <c r="IRY48" s="171"/>
      <c r="IRZ48" s="171"/>
      <c r="ISA48" s="171"/>
      <c r="ISB48" s="171"/>
      <c r="ISC48" s="171"/>
      <c r="ISD48" s="172"/>
      <c r="ISE48" s="162"/>
      <c r="ISF48" s="171"/>
      <c r="ISG48" s="171"/>
      <c r="ISH48" s="171"/>
      <c r="ISI48" s="171"/>
      <c r="ISJ48" s="171"/>
      <c r="ISK48" s="171"/>
      <c r="ISL48" s="172"/>
      <c r="ISM48" s="162"/>
      <c r="ISN48" s="171"/>
      <c r="ISO48" s="171"/>
      <c r="ISP48" s="171"/>
      <c r="ISQ48" s="171"/>
      <c r="ISR48" s="171"/>
      <c r="ISS48" s="171"/>
      <c r="IST48" s="172"/>
      <c r="ISU48" s="162"/>
      <c r="ISV48" s="171"/>
      <c r="ISW48" s="171"/>
      <c r="ISX48" s="171"/>
      <c r="ISY48" s="171"/>
      <c r="ISZ48" s="171"/>
      <c r="ITA48" s="171"/>
      <c r="ITB48" s="172"/>
      <c r="ITC48" s="162"/>
      <c r="ITD48" s="171"/>
      <c r="ITE48" s="171"/>
      <c r="ITF48" s="171"/>
      <c r="ITG48" s="171"/>
      <c r="ITH48" s="171"/>
      <c r="ITI48" s="171"/>
      <c r="ITJ48" s="172"/>
      <c r="ITK48" s="162"/>
      <c r="ITL48" s="171"/>
      <c r="ITM48" s="171"/>
      <c r="ITN48" s="171"/>
      <c r="ITO48" s="171"/>
      <c r="ITP48" s="171"/>
      <c r="ITQ48" s="171"/>
      <c r="ITR48" s="172"/>
      <c r="ITS48" s="162"/>
      <c r="ITT48" s="171"/>
      <c r="ITU48" s="171"/>
      <c r="ITV48" s="171"/>
      <c r="ITW48" s="171"/>
      <c r="ITX48" s="171"/>
      <c r="ITY48" s="171"/>
      <c r="ITZ48" s="172"/>
      <c r="IUA48" s="162"/>
      <c r="IUB48" s="171"/>
      <c r="IUC48" s="171"/>
      <c r="IUD48" s="171"/>
      <c r="IUE48" s="171"/>
      <c r="IUF48" s="171"/>
      <c r="IUG48" s="171"/>
      <c r="IUH48" s="172"/>
      <c r="IUI48" s="162"/>
      <c r="IUJ48" s="171"/>
      <c r="IUK48" s="171"/>
      <c r="IUL48" s="171"/>
      <c r="IUM48" s="171"/>
      <c r="IUN48" s="171"/>
      <c r="IUO48" s="171"/>
      <c r="IUP48" s="172"/>
      <c r="IUQ48" s="162"/>
      <c r="IUR48" s="171"/>
      <c r="IUS48" s="171"/>
      <c r="IUT48" s="171"/>
      <c r="IUU48" s="171"/>
      <c r="IUV48" s="171"/>
      <c r="IUW48" s="171"/>
      <c r="IUX48" s="172"/>
      <c r="IUY48" s="162"/>
      <c r="IUZ48" s="171"/>
      <c r="IVA48" s="171"/>
      <c r="IVB48" s="171"/>
      <c r="IVC48" s="171"/>
      <c r="IVD48" s="171"/>
      <c r="IVE48" s="171"/>
      <c r="IVF48" s="172"/>
      <c r="IVG48" s="162"/>
      <c r="IVH48" s="171"/>
      <c r="IVI48" s="171"/>
      <c r="IVJ48" s="171"/>
      <c r="IVK48" s="171"/>
      <c r="IVL48" s="171"/>
      <c r="IVM48" s="171"/>
      <c r="IVN48" s="172"/>
      <c r="IVO48" s="162"/>
      <c r="IVP48" s="171"/>
      <c r="IVQ48" s="171"/>
      <c r="IVR48" s="171"/>
      <c r="IVS48" s="171"/>
      <c r="IVT48" s="171"/>
      <c r="IVU48" s="171"/>
      <c r="IVV48" s="172"/>
      <c r="IVW48" s="162"/>
      <c r="IVX48" s="171"/>
      <c r="IVY48" s="171"/>
      <c r="IVZ48" s="171"/>
      <c r="IWA48" s="171"/>
      <c r="IWB48" s="171"/>
      <c r="IWC48" s="171"/>
      <c r="IWD48" s="172"/>
      <c r="IWE48" s="162"/>
      <c r="IWF48" s="171"/>
      <c r="IWG48" s="171"/>
      <c r="IWH48" s="171"/>
      <c r="IWI48" s="171"/>
      <c r="IWJ48" s="171"/>
      <c r="IWK48" s="171"/>
      <c r="IWL48" s="172"/>
      <c r="IWM48" s="162"/>
      <c r="IWN48" s="171"/>
      <c r="IWO48" s="171"/>
      <c r="IWP48" s="171"/>
      <c r="IWQ48" s="171"/>
      <c r="IWR48" s="171"/>
      <c r="IWS48" s="171"/>
      <c r="IWT48" s="172"/>
      <c r="IWU48" s="162"/>
      <c r="IWV48" s="171"/>
      <c r="IWW48" s="171"/>
      <c r="IWX48" s="171"/>
      <c r="IWY48" s="171"/>
      <c r="IWZ48" s="171"/>
      <c r="IXA48" s="171"/>
      <c r="IXB48" s="172"/>
      <c r="IXC48" s="162"/>
      <c r="IXD48" s="171"/>
      <c r="IXE48" s="171"/>
      <c r="IXF48" s="171"/>
      <c r="IXG48" s="171"/>
      <c r="IXH48" s="171"/>
      <c r="IXI48" s="171"/>
      <c r="IXJ48" s="172"/>
      <c r="IXK48" s="162"/>
      <c r="IXL48" s="171"/>
      <c r="IXM48" s="171"/>
      <c r="IXN48" s="171"/>
      <c r="IXO48" s="171"/>
      <c r="IXP48" s="171"/>
      <c r="IXQ48" s="171"/>
      <c r="IXR48" s="172"/>
      <c r="IXS48" s="162"/>
      <c r="IXT48" s="171"/>
      <c r="IXU48" s="171"/>
      <c r="IXV48" s="171"/>
      <c r="IXW48" s="171"/>
      <c r="IXX48" s="171"/>
      <c r="IXY48" s="171"/>
      <c r="IXZ48" s="172"/>
      <c r="IYA48" s="162"/>
      <c r="IYB48" s="171"/>
      <c r="IYC48" s="171"/>
      <c r="IYD48" s="171"/>
      <c r="IYE48" s="171"/>
      <c r="IYF48" s="171"/>
      <c r="IYG48" s="171"/>
      <c r="IYH48" s="172"/>
      <c r="IYI48" s="162"/>
      <c r="IYJ48" s="171"/>
      <c r="IYK48" s="171"/>
      <c r="IYL48" s="171"/>
      <c r="IYM48" s="171"/>
      <c r="IYN48" s="171"/>
      <c r="IYO48" s="171"/>
      <c r="IYP48" s="172"/>
      <c r="IYQ48" s="162"/>
      <c r="IYR48" s="171"/>
      <c r="IYS48" s="171"/>
      <c r="IYT48" s="171"/>
      <c r="IYU48" s="171"/>
      <c r="IYV48" s="171"/>
      <c r="IYW48" s="171"/>
      <c r="IYX48" s="172"/>
      <c r="IYY48" s="162"/>
      <c r="IYZ48" s="171"/>
      <c r="IZA48" s="171"/>
      <c r="IZB48" s="171"/>
      <c r="IZC48" s="171"/>
      <c r="IZD48" s="171"/>
      <c r="IZE48" s="171"/>
      <c r="IZF48" s="172"/>
      <c r="IZG48" s="162"/>
      <c r="IZH48" s="171"/>
      <c r="IZI48" s="171"/>
      <c r="IZJ48" s="171"/>
      <c r="IZK48" s="171"/>
      <c r="IZL48" s="171"/>
      <c r="IZM48" s="171"/>
      <c r="IZN48" s="172"/>
      <c r="IZO48" s="162"/>
      <c r="IZP48" s="171"/>
      <c r="IZQ48" s="171"/>
      <c r="IZR48" s="171"/>
      <c r="IZS48" s="171"/>
      <c r="IZT48" s="171"/>
      <c r="IZU48" s="171"/>
      <c r="IZV48" s="172"/>
      <c r="IZW48" s="162"/>
      <c r="IZX48" s="171"/>
      <c r="IZY48" s="171"/>
      <c r="IZZ48" s="171"/>
      <c r="JAA48" s="171"/>
      <c r="JAB48" s="171"/>
      <c r="JAC48" s="171"/>
      <c r="JAD48" s="172"/>
      <c r="JAE48" s="162"/>
      <c r="JAF48" s="171"/>
      <c r="JAG48" s="171"/>
      <c r="JAH48" s="171"/>
      <c r="JAI48" s="171"/>
      <c r="JAJ48" s="171"/>
      <c r="JAK48" s="171"/>
      <c r="JAL48" s="172"/>
      <c r="JAM48" s="162"/>
      <c r="JAN48" s="171"/>
      <c r="JAO48" s="171"/>
      <c r="JAP48" s="171"/>
      <c r="JAQ48" s="171"/>
      <c r="JAR48" s="171"/>
      <c r="JAS48" s="171"/>
      <c r="JAT48" s="172"/>
      <c r="JAU48" s="162"/>
      <c r="JAV48" s="171"/>
      <c r="JAW48" s="171"/>
      <c r="JAX48" s="171"/>
      <c r="JAY48" s="171"/>
      <c r="JAZ48" s="171"/>
      <c r="JBA48" s="171"/>
      <c r="JBB48" s="172"/>
      <c r="JBC48" s="162"/>
      <c r="JBD48" s="171"/>
      <c r="JBE48" s="171"/>
      <c r="JBF48" s="171"/>
      <c r="JBG48" s="171"/>
      <c r="JBH48" s="171"/>
      <c r="JBI48" s="171"/>
      <c r="JBJ48" s="172"/>
      <c r="JBK48" s="162"/>
      <c r="JBL48" s="171"/>
      <c r="JBM48" s="171"/>
      <c r="JBN48" s="171"/>
      <c r="JBO48" s="171"/>
      <c r="JBP48" s="171"/>
      <c r="JBQ48" s="171"/>
      <c r="JBR48" s="172"/>
      <c r="JBS48" s="162"/>
      <c r="JBT48" s="171"/>
      <c r="JBU48" s="171"/>
      <c r="JBV48" s="171"/>
      <c r="JBW48" s="171"/>
      <c r="JBX48" s="171"/>
      <c r="JBY48" s="171"/>
      <c r="JBZ48" s="172"/>
      <c r="JCA48" s="162"/>
      <c r="JCB48" s="171"/>
      <c r="JCC48" s="171"/>
      <c r="JCD48" s="171"/>
      <c r="JCE48" s="171"/>
      <c r="JCF48" s="171"/>
      <c r="JCG48" s="171"/>
      <c r="JCH48" s="172"/>
      <c r="JCI48" s="162"/>
      <c r="JCJ48" s="171"/>
      <c r="JCK48" s="171"/>
      <c r="JCL48" s="171"/>
      <c r="JCM48" s="171"/>
      <c r="JCN48" s="171"/>
      <c r="JCO48" s="171"/>
      <c r="JCP48" s="172"/>
      <c r="JCQ48" s="162"/>
      <c r="JCR48" s="171"/>
      <c r="JCS48" s="171"/>
      <c r="JCT48" s="171"/>
      <c r="JCU48" s="171"/>
      <c r="JCV48" s="171"/>
      <c r="JCW48" s="171"/>
      <c r="JCX48" s="172"/>
      <c r="JCY48" s="162"/>
      <c r="JCZ48" s="171"/>
      <c r="JDA48" s="171"/>
      <c r="JDB48" s="171"/>
      <c r="JDC48" s="171"/>
      <c r="JDD48" s="171"/>
      <c r="JDE48" s="171"/>
      <c r="JDF48" s="172"/>
      <c r="JDG48" s="162"/>
      <c r="JDH48" s="171"/>
      <c r="JDI48" s="171"/>
      <c r="JDJ48" s="171"/>
      <c r="JDK48" s="171"/>
      <c r="JDL48" s="171"/>
      <c r="JDM48" s="171"/>
      <c r="JDN48" s="172"/>
      <c r="JDO48" s="162"/>
      <c r="JDP48" s="171"/>
      <c r="JDQ48" s="171"/>
      <c r="JDR48" s="171"/>
      <c r="JDS48" s="171"/>
      <c r="JDT48" s="171"/>
      <c r="JDU48" s="171"/>
      <c r="JDV48" s="172"/>
      <c r="JDW48" s="162"/>
      <c r="JDX48" s="171"/>
      <c r="JDY48" s="171"/>
      <c r="JDZ48" s="171"/>
      <c r="JEA48" s="171"/>
      <c r="JEB48" s="171"/>
      <c r="JEC48" s="171"/>
      <c r="JED48" s="172"/>
      <c r="JEE48" s="162"/>
      <c r="JEF48" s="171"/>
      <c r="JEG48" s="171"/>
      <c r="JEH48" s="171"/>
      <c r="JEI48" s="171"/>
      <c r="JEJ48" s="171"/>
      <c r="JEK48" s="171"/>
      <c r="JEL48" s="172"/>
      <c r="JEM48" s="162"/>
      <c r="JEN48" s="171"/>
      <c r="JEO48" s="171"/>
      <c r="JEP48" s="171"/>
      <c r="JEQ48" s="171"/>
      <c r="JER48" s="171"/>
      <c r="JES48" s="171"/>
      <c r="JET48" s="172"/>
      <c r="JEU48" s="162"/>
      <c r="JEV48" s="171"/>
      <c r="JEW48" s="171"/>
      <c r="JEX48" s="171"/>
      <c r="JEY48" s="171"/>
      <c r="JEZ48" s="171"/>
      <c r="JFA48" s="171"/>
      <c r="JFB48" s="172"/>
      <c r="JFC48" s="162"/>
      <c r="JFD48" s="171"/>
      <c r="JFE48" s="171"/>
      <c r="JFF48" s="171"/>
      <c r="JFG48" s="171"/>
      <c r="JFH48" s="171"/>
      <c r="JFI48" s="171"/>
      <c r="JFJ48" s="172"/>
      <c r="JFK48" s="162"/>
      <c r="JFL48" s="171"/>
      <c r="JFM48" s="171"/>
      <c r="JFN48" s="171"/>
      <c r="JFO48" s="171"/>
      <c r="JFP48" s="171"/>
      <c r="JFQ48" s="171"/>
      <c r="JFR48" s="172"/>
      <c r="JFS48" s="162"/>
      <c r="JFT48" s="171"/>
      <c r="JFU48" s="171"/>
      <c r="JFV48" s="171"/>
      <c r="JFW48" s="171"/>
      <c r="JFX48" s="171"/>
      <c r="JFY48" s="171"/>
      <c r="JFZ48" s="172"/>
      <c r="JGA48" s="162"/>
      <c r="JGB48" s="171"/>
      <c r="JGC48" s="171"/>
      <c r="JGD48" s="171"/>
      <c r="JGE48" s="171"/>
      <c r="JGF48" s="171"/>
      <c r="JGG48" s="171"/>
      <c r="JGH48" s="172"/>
      <c r="JGI48" s="162"/>
      <c r="JGJ48" s="171"/>
      <c r="JGK48" s="171"/>
      <c r="JGL48" s="171"/>
      <c r="JGM48" s="171"/>
      <c r="JGN48" s="171"/>
      <c r="JGO48" s="171"/>
      <c r="JGP48" s="172"/>
      <c r="JGQ48" s="162"/>
      <c r="JGR48" s="171"/>
      <c r="JGS48" s="171"/>
      <c r="JGT48" s="171"/>
      <c r="JGU48" s="171"/>
      <c r="JGV48" s="171"/>
      <c r="JGW48" s="171"/>
      <c r="JGX48" s="172"/>
      <c r="JGY48" s="162"/>
      <c r="JGZ48" s="171"/>
      <c r="JHA48" s="171"/>
      <c r="JHB48" s="171"/>
      <c r="JHC48" s="171"/>
      <c r="JHD48" s="171"/>
      <c r="JHE48" s="171"/>
      <c r="JHF48" s="172"/>
      <c r="JHG48" s="162"/>
      <c r="JHH48" s="171"/>
      <c r="JHI48" s="171"/>
      <c r="JHJ48" s="171"/>
      <c r="JHK48" s="171"/>
      <c r="JHL48" s="171"/>
      <c r="JHM48" s="171"/>
      <c r="JHN48" s="172"/>
      <c r="JHO48" s="162"/>
      <c r="JHP48" s="171"/>
      <c r="JHQ48" s="171"/>
      <c r="JHR48" s="171"/>
      <c r="JHS48" s="171"/>
      <c r="JHT48" s="171"/>
      <c r="JHU48" s="171"/>
      <c r="JHV48" s="172"/>
      <c r="JHW48" s="162"/>
      <c r="JHX48" s="171"/>
      <c r="JHY48" s="171"/>
      <c r="JHZ48" s="171"/>
      <c r="JIA48" s="171"/>
      <c r="JIB48" s="171"/>
      <c r="JIC48" s="171"/>
      <c r="JID48" s="172"/>
      <c r="JIE48" s="162"/>
      <c r="JIF48" s="171"/>
      <c r="JIG48" s="171"/>
      <c r="JIH48" s="171"/>
      <c r="JII48" s="171"/>
      <c r="JIJ48" s="171"/>
      <c r="JIK48" s="171"/>
      <c r="JIL48" s="172"/>
      <c r="JIM48" s="162"/>
      <c r="JIN48" s="171"/>
      <c r="JIO48" s="171"/>
      <c r="JIP48" s="171"/>
      <c r="JIQ48" s="171"/>
      <c r="JIR48" s="171"/>
      <c r="JIS48" s="171"/>
      <c r="JIT48" s="172"/>
      <c r="JIU48" s="162"/>
      <c r="JIV48" s="171"/>
      <c r="JIW48" s="171"/>
      <c r="JIX48" s="171"/>
      <c r="JIY48" s="171"/>
      <c r="JIZ48" s="171"/>
      <c r="JJA48" s="171"/>
      <c r="JJB48" s="172"/>
      <c r="JJC48" s="162"/>
      <c r="JJD48" s="171"/>
      <c r="JJE48" s="171"/>
      <c r="JJF48" s="171"/>
      <c r="JJG48" s="171"/>
      <c r="JJH48" s="171"/>
      <c r="JJI48" s="171"/>
      <c r="JJJ48" s="172"/>
      <c r="JJK48" s="162"/>
      <c r="JJL48" s="171"/>
      <c r="JJM48" s="171"/>
      <c r="JJN48" s="171"/>
      <c r="JJO48" s="171"/>
      <c r="JJP48" s="171"/>
      <c r="JJQ48" s="171"/>
      <c r="JJR48" s="172"/>
      <c r="JJS48" s="162"/>
      <c r="JJT48" s="171"/>
      <c r="JJU48" s="171"/>
      <c r="JJV48" s="171"/>
      <c r="JJW48" s="171"/>
      <c r="JJX48" s="171"/>
      <c r="JJY48" s="171"/>
      <c r="JJZ48" s="172"/>
      <c r="JKA48" s="162"/>
      <c r="JKB48" s="171"/>
      <c r="JKC48" s="171"/>
      <c r="JKD48" s="171"/>
      <c r="JKE48" s="171"/>
      <c r="JKF48" s="171"/>
      <c r="JKG48" s="171"/>
      <c r="JKH48" s="172"/>
      <c r="JKI48" s="162"/>
      <c r="JKJ48" s="171"/>
      <c r="JKK48" s="171"/>
      <c r="JKL48" s="171"/>
      <c r="JKM48" s="171"/>
      <c r="JKN48" s="171"/>
      <c r="JKO48" s="171"/>
      <c r="JKP48" s="172"/>
      <c r="JKQ48" s="162"/>
      <c r="JKR48" s="171"/>
      <c r="JKS48" s="171"/>
      <c r="JKT48" s="171"/>
      <c r="JKU48" s="171"/>
      <c r="JKV48" s="171"/>
      <c r="JKW48" s="171"/>
      <c r="JKX48" s="172"/>
      <c r="JKY48" s="162"/>
      <c r="JKZ48" s="171"/>
      <c r="JLA48" s="171"/>
      <c r="JLB48" s="171"/>
      <c r="JLC48" s="171"/>
      <c r="JLD48" s="171"/>
      <c r="JLE48" s="171"/>
      <c r="JLF48" s="172"/>
      <c r="JLG48" s="162"/>
      <c r="JLH48" s="171"/>
      <c r="JLI48" s="171"/>
      <c r="JLJ48" s="171"/>
      <c r="JLK48" s="171"/>
      <c r="JLL48" s="171"/>
      <c r="JLM48" s="171"/>
      <c r="JLN48" s="172"/>
      <c r="JLO48" s="162"/>
      <c r="JLP48" s="171"/>
      <c r="JLQ48" s="171"/>
      <c r="JLR48" s="171"/>
      <c r="JLS48" s="171"/>
      <c r="JLT48" s="171"/>
      <c r="JLU48" s="171"/>
      <c r="JLV48" s="172"/>
      <c r="JLW48" s="162"/>
      <c r="JLX48" s="171"/>
      <c r="JLY48" s="171"/>
      <c r="JLZ48" s="171"/>
      <c r="JMA48" s="171"/>
      <c r="JMB48" s="171"/>
      <c r="JMC48" s="171"/>
      <c r="JMD48" s="172"/>
      <c r="JME48" s="162"/>
      <c r="JMF48" s="171"/>
      <c r="JMG48" s="171"/>
      <c r="JMH48" s="171"/>
      <c r="JMI48" s="171"/>
      <c r="JMJ48" s="171"/>
      <c r="JMK48" s="171"/>
      <c r="JML48" s="172"/>
      <c r="JMM48" s="162"/>
      <c r="JMN48" s="171"/>
      <c r="JMO48" s="171"/>
      <c r="JMP48" s="171"/>
      <c r="JMQ48" s="171"/>
      <c r="JMR48" s="171"/>
      <c r="JMS48" s="171"/>
      <c r="JMT48" s="172"/>
      <c r="JMU48" s="162"/>
      <c r="JMV48" s="171"/>
      <c r="JMW48" s="171"/>
      <c r="JMX48" s="171"/>
      <c r="JMY48" s="171"/>
      <c r="JMZ48" s="171"/>
      <c r="JNA48" s="171"/>
      <c r="JNB48" s="172"/>
      <c r="JNC48" s="162"/>
      <c r="JND48" s="171"/>
      <c r="JNE48" s="171"/>
      <c r="JNF48" s="171"/>
      <c r="JNG48" s="171"/>
      <c r="JNH48" s="171"/>
      <c r="JNI48" s="171"/>
      <c r="JNJ48" s="172"/>
      <c r="JNK48" s="162"/>
      <c r="JNL48" s="171"/>
      <c r="JNM48" s="171"/>
      <c r="JNN48" s="171"/>
      <c r="JNO48" s="171"/>
      <c r="JNP48" s="171"/>
      <c r="JNQ48" s="171"/>
      <c r="JNR48" s="172"/>
      <c r="JNS48" s="162"/>
      <c r="JNT48" s="171"/>
      <c r="JNU48" s="171"/>
      <c r="JNV48" s="171"/>
      <c r="JNW48" s="171"/>
      <c r="JNX48" s="171"/>
      <c r="JNY48" s="171"/>
      <c r="JNZ48" s="172"/>
      <c r="JOA48" s="162"/>
      <c r="JOB48" s="171"/>
      <c r="JOC48" s="171"/>
      <c r="JOD48" s="171"/>
      <c r="JOE48" s="171"/>
      <c r="JOF48" s="171"/>
      <c r="JOG48" s="171"/>
      <c r="JOH48" s="172"/>
      <c r="JOI48" s="162"/>
      <c r="JOJ48" s="171"/>
      <c r="JOK48" s="171"/>
      <c r="JOL48" s="171"/>
      <c r="JOM48" s="171"/>
      <c r="JON48" s="171"/>
      <c r="JOO48" s="171"/>
      <c r="JOP48" s="172"/>
      <c r="JOQ48" s="162"/>
      <c r="JOR48" s="171"/>
      <c r="JOS48" s="171"/>
      <c r="JOT48" s="171"/>
      <c r="JOU48" s="171"/>
      <c r="JOV48" s="171"/>
      <c r="JOW48" s="171"/>
      <c r="JOX48" s="172"/>
      <c r="JOY48" s="162"/>
      <c r="JOZ48" s="171"/>
      <c r="JPA48" s="171"/>
      <c r="JPB48" s="171"/>
      <c r="JPC48" s="171"/>
      <c r="JPD48" s="171"/>
      <c r="JPE48" s="171"/>
      <c r="JPF48" s="172"/>
      <c r="JPG48" s="162"/>
      <c r="JPH48" s="171"/>
      <c r="JPI48" s="171"/>
      <c r="JPJ48" s="171"/>
      <c r="JPK48" s="171"/>
      <c r="JPL48" s="171"/>
      <c r="JPM48" s="171"/>
      <c r="JPN48" s="172"/>
      <c r="JPO48" s="162"/>
      <c r="JPP48" s="171"/>
      <c r="JPQ48" s="171"/>
      <c r="JPR48" s="171"/>
      <c r="JPS48" s="171"/>
      <c r="JPT48" s="171"/>
      <c r="JPU48" s="171"/>
      <c r="JPV48" s="172"/>
      <c r="JPW48" s="162"/>
      <c r="JPX48" s="171"/>
      <c r="JPY48" s="171"/>
      <c r="JPZ48" s="171"/>
      <c r="JQA48" s="171"/>
      <c r="JQB48" s="171"/>
      <c r="JQC48" s="171"/>
      <c r="JQD48" s="172"/>
      <c r="JQE48" s="162"/>
      <c r="JQF48" s="171"/>
      <c r="JQG48" s="171"/>
      <c r="JQH48" s="171"/>
      <c r="JQI48" s="171"/>
      <c r="JQJ48" s="171"/>
      <c r="JQK48" s="171"/>
      <c r="JQL48" s="172"/>
      <c r="JQM48" s="162"/>
      <c r="JQN48" s="171"/>
      <c r="JQO48" s="171"/>
      <c r="JQP48" s="171"/>
      <c r="JQQ48" s="171"/>
      <c r="JQR48" s="171"/>
      <c r="JQS48" s="171"/>
      <c r="JQT48" s="172"/>
      <c r="JQU48" s="162"/>
      <c r="JQV48" s="171"/>
      <c r="JQW48" s="171"/>
      <c r="JQX48" s="171"/>
      <c r="JQY48" s="171"/>
      <c r="JQZ48" s="171"/>
      <c r="JRA48" s="171"/>
      <c r="JRB48" s="172"/>
      <c r="JRC48" s="162"/>
      <c r="JRD48" s="171"/>
      <c r="JRE48" s="171"/>
      <c r="JRF48" s="171"/>
      <c r="JRG48" s="171"/>
      <c r="JRH48" s="171"/>
      <c r="JRI48" s="171"/>
      <c r="JRJ48" s="172"/>
      <c r="JRK48" s="162"/>
      <c r="JRL48" s="171"/>
      <c r="JRM48" s="171"/>
      <c r="JRN48" s="171"/>
      <c r="JRO48" s="171"/>
      <c r="JRP48" s="171"/>
      <c r="JRQ48" s="171"/>
      <c r="JRR48" s="172"/>
      <c r="JRS48" s="162"/>
      <c r="JRT48" s="171"/>
      <c r="JRU48" s="171"/>
      <c r="JRV48" s="171"/>
      <c r="JRW48" s="171"/>
      <c r="JRX48" s="171"/>
      <c r="JRY48" s="171"/>
      <c r="JRZ48" s="172"/>
      <c r="JSA48" s="162"/>
      <c r="JSB48" s="171"/>
      <c r="JSC48" s="171"/>
      <c r="JSD48" s="171"/>
      <c r="JSE48" s="171"/>
      <c r="JSF48" s="171"/>
      <c r="JSG48" s="171"/>
      <c r="JSH48" s="172"/>
      <c r="JSI48" s="162"/>
      <c r="JSJ48" s="171"/>
      <c r="JSK48" s="171"/>
      <c r="JSL48" s="171"/>
      <c r="JSM48" s="171"/>
      <c r="JSN48" s="171"/>
      <c r="JSO48" s="171"/>
      <c r="JSP48" s="172"/>
      <c r="JSQ48" s="162"/>
      <c r="JSR48" s="171"/>
      <c r="JSS48" s="171"/>
      <c r="JST48" s="171"/>
      <c r="JSU48" s="171"/>
      <c r="JSV48" s="171"/>
      <c r="JSW48" s="171"/>
      <c r="JSX48" s="172"/>
      <c r="JSY48" s="162"/>
      <c r="JSZ48" s="171"/>
      <c r="JTA48" s="171"/>
      <c r="JTB48" s="171"/>
      <c r="JTC48" s="171"/>
      <c r="JTD48" s="171"/>
      <c r="JTE48" s="171"/>
      <c r="JTF48" s="172"/>
      <c r="JTG48" s="162"/>
      <c r="JTH48" s="171"/>
      <c r="JTI48" s="171"/>
      <c r="JTJ48" s="171"/>
      <c r="JTK48" s="171"/>
      <c r="JTL48" s="171"/>
      <c r="JTM48" s="171"/>
      <c r="JTN48" s="172"/>
      <c r="JTO48" s="162"/>
      <c r="JTP48" s="171"/>
      <c r="JTQ48" s="171"/>
      <c r="JTR48" s="171"/>
      <c r="JTS48" s="171"/>
      <c r="JTT48" s="171"/>
      <c r="JTU48" s="171"/>
      <c r="JTV48" s="172"/>
      <c r="JTW48" s="162"/>
      <c r="JTX48" s="171"/>
      <c r="JTY48" s="171"/>
      <c r="JTZ48" s="171"/>
      <c r="JUA48" s="171"/>
      <c r="JUB48" s="171"/>
      <c r="JUC48" s="171"/>
      <c r="JUD48" s="172"/>
      <c r="JUE48" s="162"/>
      <c r="JUF48" s="171"/>
      <c r="JUG48" s="171"/>
      <c r="JUH48" s="171"/>
      <c r="JUI48" s="171"/>
      <c r="JUJ48" s="171"/>
      <c r="JUK48" s="171"/>
      <c r="JUL48" s="172"/>
      <c r="JUM48" s="162"/>
      <c r="JUN48" s="171"/>
      <c r="JUO48" s="171"/>
      <c r="JUP48" s="171"/>
      <c r="JUQ48" s="171"/>
      <c r="JUR48" s="171"/>
      <c r="JUS48" s="171"/>
      <c r="JUT48" s="172"/>
      <c r="JUU48" s="162"/>
      <c r="JUV48" s="171"/>
      <c r="JUW48" s="171"/>
      <c r="JUX48" s="171"/>
      <c r="JUY48" s="171"/>
      <c r="JUZ48" s="171"/>
      <c r="JVA48" s="171"/>
      <c r="JVB48" s="172"/>
      <c r="JVC48" s="162"/>
      <c r="JVD48" s="171"/>
      <c r="JVE48" s="171"/>
      <c r="JVF48" s="171"/>
      <c r="JVG48" s="171"/>
      <c r="JVH48" s="171"/>
      <c r="JVI48" s="171"/>
      <c r="JVJ48" s="172"/>
      <c r="JVK48" s="162"/>
      <c r="JVL48" s="171"/>
      <c r="JVM48" s="171"/>
      <c r="JVN48" s="171"/>
      <c r="JVO48" s="171"/>
      <c r="JVP48" s="171"/>
      <c r="JVQ48" s="171"/>
      <c r="JVR48" s="172"/>
      <c r="JVS48" s="162"/>
      <c r="JVT48" s="171"/>
      <c r="JVU48" s="171"/>
      <c r="JVV48" s="171"/>
      <c r="JVW48" s="171"/>
      <c r="JVX48" s="171"/>
      <c r="JVY48" s="171"/>
      <c r="JVZ48" s="172"/>
      <c r="JWA48" s="162"/>
      <c r="JWB48" s="171"/>
      <c r="JWC48" s="171"/>
      <c r="JWD48" s="171"/>
      <c r="JWE48" s="171"/>
      <c r="JWF48" s="171"/>
      <c r="JWG48" s="171"/>
      <c r="JWH48" s="172"/>
      <c r="JWI48" s="162"/>
      <c r="JWJ48" s="171"/>
      <c r="JWK48" s="171"/>
      <c r="JWL48" s="171"/>
      <c r="JWM48" s="171"/>
      <c r="JWN48" s="171"/>
      <c r="JWO48" s="171"/>
      <c r="JWP48" s="172"/>
      <c r="JWQ48" s="162"/>
      <c r="JWR48" s="171"/>
      <c r="JWS48" s="171"/>
      <c r="JWT48" s="171"/>
      <c r="JWU48" s="171"/>
      <c r="JWV48" s="171"/>
      <c r="JWW48" s="171"/>
      <c r="JWX48" s="172"/>
      <c r="JWY48" s="162"/>
      <c r="JWZ48" s="171"/>
      <c r="JXA48" s="171"/>
      <c r="JXB48" s="171"/>
      <c r="JXC48" s="171"/>
      <c r="JXD48" s="171"/>
      <c r="JXE48" s="171"/>
      <c r="JXF48" s="172"/>
      <c r="JXG48" s="162"/>
      <c r="JXH48" s="171"/>
      <c r="JXI48" s="171"/>
      <c r="JXJ48" s="171"/>
      <c r="JXK48" s="171"/>
      <c r="JXL48" s="171"/>
      <c r="JXM48" s="171"/>
      <c r="JXN48" s="172"/>
      <c r="JXO48" s="162"/>
      <c r="JXP48" s="171"/>
      <c r="JXQ48" s="171"/>
      <c r="JXR48" s="171"/>
      <c r="JXS48" s="171"/>
      <c r="JXT48" s="171"/>
      <c r="JXU48" s="171"/>
      <c r="JXV48" s="172"/>
      <c r="JXW48" s="162"/>
      <c r="JXX48" s="171"/>
      <c r="JXY48" s="171"/>
      <c r="JXZ48" s="171"/>
      <c r="JYA48" s="171"/>
      <c r="JYB48" s="171"/>
      <c r="JYC48" s="171"/>
      <c r="JYD48" s="172"/>
      <c r="JYE48" s="162"/>
      <c r="JYF48" s="171"/>
      <c r="JYG48" s="171"/>
      <c r="JYH48" s="171"/>
      <c r="JYI48" s="171"/>
      <c r="JYJ48" s="171"/>
      <c r="JYK48" s="171"/>
      <c r="JYL48" s="172"/>
      <c r="JYM48" s="162"/>
      <c r="JYN48" s="171"/>
      <c r="JYO48" s="171"/>
      <c r="JYP48" s="171"/>
      <c r="JYQ48" s="171"/>
      <c r="JYR48" s="171"/>
      <c r="JYS48" s="171"/>
      <c r="JYT48" s="172"/>
      <c r="JYU48" s="162"/>
      <c r="JYV48" s="171"/>
      <c r="JYW48" s="171"/>
      <c r="JYX48" s="171"/>
      <c r="JYY48" s="171"/>
      <c r="JYZ48" s="171"/>
      <c r="JZA48" s="171"/>
      <c r="JZB48" s="172"/>
      <c r="JZC48" s="162"/>
      <c r="JZD48" s="171"/>
      <c r="JZE48" s="171"/>
      <c r="JZF48" s="171"/>
      <c r="JZG48" s="171"/>
      <c r="JZH48" s="171"/>
      <c r="JZI48" s="171"/>
      <c r="JZJ48" s="172"/>
      <c r="JZK48" s="162"/>
      <c r="JZL48" s="171"/>
      <c r="JZM48" s="171"/>
      <c r="JZN48" s="171"/>
      <c r="JZO48" s="171"/>
      <c r="JZP48" s="171"/>
      <c r="JZQ48" s="171"/>
      <c r="JZR48" s="172"/>
      <c r="JZS48" s="162"/>
      <c r="JZT48" s="171"/>
      <c r="JZU48" s="171"/>
      <c r="JZV48" s="171"/>
      <c r="JZW48" s="171"/>
      <c r="JZX48" s="171"/>
      <c r="JZY48" s="171"/>
      <c r="JZZ48" s="172"/>
      <c r="KAA48" s="162"/>
      <c r="KAB48" s="171"/>
      <c r="KAC48" s="171"/>
      <c r="KAD48" s="171"/>
      <c r="KAE48" s="171"/>
      <c r="KAF48" s="171"/>
      <c r="KAG48" s="171"/>
      <c r="KAH48" s="172"/>
      <c r="KAI48" s="162"/>
      <c r="KAJ48" s="171"/>
      <c r="KAK48" s="171"/>
      <c r="KAL48" s="171"/>
      <c r="KAM48" s="171"/>
      <c r="KAN48" s="171"/>
      <c r="KAO48" s="171"/>
      <c r="KAP48" s="172"/>
      <c r="KAQ48" s="162"/>
      <c r="KAR48" s="171"/>
      <c r="KAS48" s="171"/>
      <c r="KAT48" s="171"/>
      <c r="KAU48" s="171"/>
      <c r="KAV48" s="171"/>
      <c r="KAW48" s="171"/>
      <c r="KAX48" s="172"/>
      <c r="KAY48" s="162"/>
      <c r="KAZ48" s="171"/>
      <c r="KBA48" s="171"/>
      <c r="KBB48" s="171"/>
      <c r="KBC48" s="171"/>
      <c r="KBD48" s="171"/>
      <c r="KBE48" s="171"/>
      <c r="KBF48" s="172"/>
      <c r="KBG48" s="162"/>
      <c r="KBH48" s="171"/>
      <c r="KBI48" s="171"/>
      <c r="KBJ48" s="171"/>
      <c r="KBK48" s="171"/>
      <c r="KBL48" s="171"/>
      <c r="KBM48" s="171"/>
      <c r="KBN48" s="172"/>
      <c r="KBO48" s="162"/>
      <c r="KBP48" s="171"/>
      <c r="KBQ48" s="171"/>
      <c r="KBR48" s="171"/>
      <c r="KBS48" s="171"/>
      <c r="KBT48" s="171"/>
      <c r="KBU48" s="171"/>
      <c r="KBV48" s="172"/>
      <c r="KBW48" s="162"/>
      <c r="KBX48" s="171"/>
      <c r="KBY48" s="171"/>
      <c r="KBZ48" s="171"/>
      <c r="KCA48" s="171"/>
      <c r="KCB48" s="171"/>
      <c r="KCC48" s="171"/>
      <c r="KCD48" s="172"/>
      <c r="KCE48" s="162"/>
      <c r="KCF48" s="171"/>
      <c r="KCG48" s="171"/>
      <c r="KCH48" s="171"/>
      <c r="KCI48" s="171"/>
      <c r="KCJ48" s="171"/>
      <c r="KCK48" s="171"/>
      <c r="KCL48" s="172"/>
      <c r="KCM48" s="162"/>
      <c r="KCN48" s="171"/>
      <c r="KCO48" s="171"/>
      <c r="KCP48" s="171"/>
      <c r="KCQ48" s="171"/>
      <c r="KCR48" s="171"/>
      <c r="KCS48" s="171"/>
      <c r="KCT48" s="172"/>
      <c r="KCU48" s="162"/>
      <c r="KCV48" s="171"/>
      <c r="KCW48" s="171"/>
      <c r="KCX48" s="171"/>
      <c r="KCY48" s="171"/>
      <c r="KCZ48" s="171"/>
      <c r="KDA48" s="171"/>
      <c r="KDB48" s="172"/>
      <c r="KDC48" s="162"/>
      <c r="KDD48" s="171"/>
      <c r="KDE48" s="171"/>
      <c r="KDF48" s="171"/>
      <c r="KDG48" s="171"/>
      <c r="KDH48" s="171"/>
      <c r="KDI48" s="171"/>
      <c r="KDJ48" s="172"/>
      <c r="KDK48" s="162"/>
      <c r="KDL48" s="171"/>
      <c r="KDM48" s="171"/>
      <c r="KDN48" s="171"/>
      <c r="KDO48" s="171"/>
      <c r="KDP48" s="171"/>
      <c r="KDQ48" s="171"/>
      <c r="KDR48" s="172"/>
      <c r="KDS48" s="162"/>
      <c r="KDT48" s="171"/>
      <c r="KDU48" s="171"/>
      <c r="KDV48" s="171"/>
      <c r="KDW48" s="171"/>
      <c r="KDX48" s="171"/>
      <c r="KDY48" s="171"/>
      <c r="KDZ48" s="172"/>
      <c r="KEA48" s="162"/>
      <c r="KEB48" s="171"/>
      <c r="KEC48" s="171"/>
      <c r="KED48" s="171"/>
      <c r="KEE48" s="171"/>
      <c r="KEF48" s="171"/>
      <c r="KEG48" s="171"/>
      <c r="KEH48" s="172"/>
      <c r="KEI48" s="162"/>
      <c r="KEJ48" s="171"/>
      <c r="KEK48" s="171"/>
      <c r="KEL48" s="171"/>
      <c r="KEM48" s="171"/>
      <c r="KEN48" s="171"/>
      <c r="KEO48" s="171"/>
      <c r="KEP48" s="172"/>
      <c r="KEQ48" s="162"/>
      <c r="KER48" s="171"/>
      <c r="KES48" s="171"/>
      <c r="KET48" s="171"/>
      <c r="KEU48" s="171"/>
      <c r="KEV48" s="171"/>
      <c r="KEW48" s="171"/>
      <c r="KEX48" s="172"/>
      <c r="KEY48" s="162"/>
      <c r="KEZ48" s="171"/>
      <c r="KFA48" s="171"/>
      <c r="KFB48" s="171"/>
      <c r="KFC48" s="171"/>
      <c r="KFD48" s="171"/>
      <c r="KFE48" s="171"/>
      <c r="KFF48" s="172"/>
      <c r="KFG48" s="162"/>
      <c r="KFH48" s="171"/>
      <c r="KFI48" s="171"/>
      <c r="KFJ48" s="171"/>
      <c r="KFK48" s="171"/>
      <c r="KFL48" s="171"/>
      <c r="KFM48" s="171"/>
      <c r="KFN48" s="172"/>
      <c r="KFO48" s="162"/>
      <c r="KFP48" s="171"/>
      <c r="KFQ48" s="171"/>
      <c r="KFR48" s="171"/>
      <c r="KFS48" s="171"/>
      <c r="KFT48" s="171"/>
      <c r="KFU48" s="171"/>
      <c r="KFV48" s="172"/>
      <c r="KFW48" s="162"/>
      <c r="KFX48" s="171"/>
      <c r="KFY48" s="171"/>
      <c r="KFZ48" s="171"/>
      <c r="KGA48" s="171"/>
      <c r="KGB48" s="171"/>
      <c r="KGC48" s="171"/>
      <c r="KGD48" s="172"/>
      <c r="KGE48" s="162"/>
      <c r="KGF48" s="171"/>
      <c r="KGG48" s="171"/>
      <c r="KGH48" s="171"/>
      <c r="KGI48" s="171"/>
      <c r="KGJ48" s="171"/>
      <c r="KGK48" s="171"/>
      <c r="KGL48" s="172"/>
      <c r="KGM48" s="162"/>
      <c r="KGN48" s="171"/>
      <c r="KGO48" s="171"/>
      <c r="KGP48" s="171"/>
      <c r="KGQ48" s="171"/>
      <c r="KGR48" s="171"/>
      <c r="KGS48" s="171"/>
      <c r="KGT48" s="172"/>
      <c r="KGU48" s="162"/>
      <c r="KGV48" s="171"/>
      <c r="KGW48" s="171"/>
      <c r="KGX48" s="171"/>
      <c r="KGY48" s="171"/>
      <c r="KGZ48" s="171"/>
      <c r="KHA48" s="171"/>
      <c r="KHB48" s="172"/>
      <c r="KHC48" s="162"/>
      <c r="KHD48" s="171"/>
      <c r="KHE48" s="171"/>
      <c r="KHF48" s="171"/>
      <c r="KHG48" s="171"/>
      <c r="KHH48" s="171"/>
      <c r="KHI48" s="171"/>
      <c r="KHJ48" s="172"/>
      <c r="KHK48" s="162"/>
      <c r="KHL48" s="171"/>
      <c r="KHM48" s="171"/>
      <c r="KHN48" s="171"/>
      <c r="KHO48" s="171"/>
      <c r="KHP48" s="171"/>
      <c r="KHQ48" s="171"/>
      <c r="KHR48" s="172"/>
      <c r="KHS48" s="162"/>
      <c r="KHT48" s="171"/>
      <c r="KHU48" s="171"/>
      <c r="KHV48" s="171"/>
      <c r="KHW48" s="171"/>
      <c r="KHX48" s="171"/>
      <c r="KHY48" s="171"/>
      <c r="KHZ48" s="172"/>
      <c r="KIA48" s="162"/>
      <c r="KIB48" s="171"/>
      <c r="KIC48" s="171"/>
      <c r="KID48" s="171"/>
      <c r="KIE48" s="171"/>
      <c r="KIF48" s="171"/>
      <c r="KIG48" s="171"/>
      <c r="KIH48" s="172"/>
      <c r="KII48" s="162"/>
      <c r="KIJ48" s="171"/>
      <c r="KIK48" s="171"/>
      <c r="KIL48" s="171"/>
      <c r="KIM48" s="171"/>
      <c r="KIN48" s="171"/>
      <c r="KIO48" s="171"/>
      <c r="KIP48" s="172"/>
      <c r="KIQ48" s="162"/>
      <c r="KIR48" s="171"/>
      <c r="KIS48" s="171"/>
      <c r="KIT48" s="171"/>
      <c r="KIU48" s="171"/>
      <c r="KIV48" s="171"/>
      <c r="KIW48" s="171"/>
      <c r="KIX48" s="172"/>
      <c r="KIY48" s="162"/>
      <c r="KIZ48" s="171"/>
      <c r="KJA48" s="171"/>
      <c r="KJB48" s="171"/>
      <c r="KJC48" s="171"/>
      <c r="KJD48" s="171"/>
      <c r="KJE48" s="171"/>
      <c r="KJF48" s="172"/>
      <c r="KJG48" s="162"/>
      <c r="KJH48" s="171"/>
      <c r="KJI48" s="171"/>
      <c r="KJJ48" s="171"/>
      <c r="KJK48" s="171"/>
      <c r="KJL48" s="171"/>
      <c r="KJM48" s="171"/>
      <c r="KJN48" s="172"/>
      <c r="KJO48" s="162"/>
      <c r="KJP48" s="171"/>
      <c r="KJQ48" s="171"/>
      <c r="KJR48" s="171"/>
      <c r="KJS48" s="171"/>
      <c r="KJT48" s="171"/>
      <c r="KJU48" s="171"/>
      <c r="KJV48" s="172"/>
      <c r="KJW48" s="162"/>
      <c r="KJX48" s="171"/>
      <c r="KJY48" s="171"/>
      <c r="KJZ48" s="171"/>
      <c r="KKA48" s="171"/>
      <c r="KKB48" s="171"/>
      <c r="KKC48" s="171"/>
      <c r="KKD48" s="172"/>
      <c r="KKE48" s="162"/>
      <c r="KKF48" s="171"/>
      <c r="KKG48" s="171"/>
      <c r="KKH48" s="171"/>
      <c r="KKI48" s="171"/>
      <c r="KKJ48" s="171"/>
      <c r="KKK48" s="171"/>
      <c r="KKL48" s="172"/>
      <c r="KKM48" s="162"/>
      <c r="KKN48" s="171"/>
      <c r="KKO48" s="171"/>
      <c r="KKP48" s="171"/>
      <c r="KKQ48" s="171"/>
      <c r="KKR48" s="171"/>
      <c r="KKS48" s="171"/>
      <c r="KKT48" s="172"/>
      <c r="KKU48" s="162"/>
      <c r="KKV48" s="171"/>
      <c r="KKW48" s="171"/>
      <c r="KKX48" s="171"/>
      <c r="KKY48" s="171"/>
      <c r="KKZ48" s="171"/>
      <c r="KLA48" s="171"/>
      <c r="KLB48" s="172"/>
      <c r="KLC48" s="162"/>
      <c r="KLD48" s="171"/>
      <c r="KLE48" s="171"/>
      <c r="KLF48" s="171"/>
      <c r="KLG48" s="171"/>
      <c r="KLH48" s="171"/>
      <c r="KLI48" s="171"/>
      <c r="KLJ48" s="172"/>
      <c r="KLK48" s="162"/>
      <c r="KLL48" s="171"/>
      <c r="KLM48" s="171"/>
      <c r="KLN48" s="171"/>
      <c r="KLO48" s="171"/>
      <c r="KLP48" s="171"/>
      <c r="KLQ48" s="171"/>
      <c r="KLR48" s="172"/>
      <c r="KLS48" s="162"/>
      <c r="KLT48" s="171"/>
      <c r="KLU48" s="171"/>
      <c r="KLV48" s="171"/>
      <c r="KLW48" s="171"/>
      <c r="KLX48" s="171"/>
      <c r="KLY48" s="171"/>
      <c r="KLZ48" s="172"/>
      <c r="KMA48" s="162"/>
      <c r="KMB48" s="171"/>
      <c r="KMC48" s="171"/>
      <c r="KMD48" s="171"/>
      <c r="KME48" s="171"/>
      <c r="KMF48" s="171"/>
      <c r="KMG48" s="171"/>
      <c r="KMH48" s="172"/>
      <c r="KMI48" s="162"/>
      <c r="KMJ48" s="171"/>
      <c r="KMK48" s="171"/>
      <c r="KML48" s="171"/>
      <c r="KMM48" s="171"/>
      <c r="KMN48" s="171"/>
      <c r="KMO48" s="171"/>
      <c r="KMP48" s="172"/>
      <c r="KMQ48" s="162"/>
      <c r="KMR48" s="171"/>
      <c r="KMS48" s="171"/>
      <c r="KMT48" s="171"/>
      <c r="KMU48" s="171"/>
      <c r="KMV48" s="171"/>
      <c r="KMW48" s="171"/>
      <c r="KMX48" s="172"/>
      <c r="KMY48" s="162"/>
      <c r="KMZ48" s="171"/>
      <c r="KNA48" s="171"/>
      <c r="KNB48" s="171"/>
      <c r="KNC48" s="171"/>
      <c r="KND48" s="171"/>
      <c r="KNE48" s="171"/>
      <c r="KNF48" s="172"/>
      <c r="KNG48" s="162"/>
      <c r="KNH48" s="171"/>
      <c r="KNI48" s="171"/>
      <c r="KNJ48" s="171"/>
      <c r="KNK48" s="171"/>
      <c r="KNL48" s="171"/>
      <c r="KNM48" s="171"/>
      <c r="KNN48" s="172"/>
      <c r="KNO48" s="162"/>
      <c r="KNP48" s="171"/>
      <c r="KNQ48" s="171"/>
      <c r="KNR48" s="171"/>
      <c r="KNS48" s="171"/>
      <c r="KNT48" s="171"/>
      <c r="KNU48" s="171"/>
      <c r="KNV48" s="172"/>
      <c r="KNW48" s="162"/>
      <c r="KNX48" s="171"/>
      <c r="KNY48" s="171"/>
      <c r="KNZ48" s="171"/>
      <c r="KOA48" s="171"/>
      <c r="KOB48" s="171"/>
      <c r="KOC48" s="171"/>
      <c r="KOD48" s="172"/>
      <c r="KOE48" s="162"/>
      <c r="KOF48" s="171"/>
      <c r="KOG48" s="171"/>
      <c r="KOH48" s="171"/>
      <c r="KOI48" s="171"/>
      <c r="KOJ48" s="171"/>
      <c r="KOK48" s="171"/>
      <c r="KOL48" s="172"/>
      <c r="KOM48" s="162"/>
      <c r="KON48" s="171"/>
      <c r="KOO48" s="171"/>
      <c r="KOP48" s="171"/>
      <c r="KOQ48" s="171"/>
      <c r="KOR48" s="171"/>
      <c r="KOS48" s="171"/>
      <c r="KOT48" s="172"/>
      <c r="KOU48" s="162"/>
      <c r="KOV48" s="171"/>
      <c r="KOW48" s="171"/>
      <c r="KOX48" s="171"/>
      <c r="KOY48" s="171"/>
      <c r="KOZ48" s="171"/>
      <c r="KPA48" s="171"/>
      <c r="KPB48" s="172"/>
      <c r="KPC48" s="162"/>
      <c r="KPD48" s="171"/>
      <c r="KPE48" s="171"/>
      <c r="KPF48" s="171"/>
      <c r="KPG48" s="171"/>
      <c r="KPH48" s="171"/>
      <c r="KPI48" s="171"/>
      <c r="KPJ48" s="172"/>
      <c r="KPK48" s="162"/>
      <c r="KPL48" s="171"/>
      <c r="KPM48" s="171"/>
      <c r="KPN48" s="171"/>
      <c r="KPO48" s="171"/>
      <c r="KPP48" s="171"/>
      <c r="KPQ48" s="171"/>
      <c r="KPR48" s="172"/>
      <c r="KPS48" s="162"/>
      <c r="KPT48" s="171"/>
      <c r="KPU48" s="171"/>
      <c r="KPV48" s="171"/>
      <c r="KPW48" s="171"/>
      <c r="KPX48" s="171"/>
      <c r="KPY48" s="171"/>
      <c r="KPZ48" s="172"/>
      <c r="KQA48" s="162"/>
      <c r="KQB48" s="171"/>
      <c r="KQC48" s="171"/>
      <c r="KQD48" s="171"/>
      <c r="KQE48" s="171"/>
      <c r="KQF48" s="171"/>
      <c r="KQG48" s="171"/>
      <c r="KQH48" s="172"/>
      <c r="KQI48" s="162"/>
      <c r="KQJ48" s="171"/>
      <c r="KQK48" s="171"/>
      <c r="KQL48" s="171"/>
      <c r="KQM48" s="171"/>
      <c r="KQN48" s="171"/>
      <c r="KQO48" s="171"/>
      <c r="KQP48" s="172"/>
      <c r="KQQ48" s="162"/>
      <c r="KQR48" s="171"/>
      <c r="KQS48" s="171"/>
      <c r="KQT48" s="171"/>
      <c r="KQU48" s="171"/>
      <c r="KQV48" s="171"/>
      <c r="KQW48" s="171"/>
      <c r="KQX48" s="172"/>
      <c r="KQY48" s="162"/>
      <c r="KQZ48" s="171"/>
      <c r="KRA48" s="171"/>
      <c r="KRB48" s="171"/>
      <c r="KRC48" s="171"/>
      <c r="KRD48" s="171"/>
      <c r="KRE48" s="171"/>
      <c r="KRF48" s="172"/>
      <c r="KRG48" s="162"/>
      <c r="KRH48" s="171"/>
      <c r="KRI48" s="171"/>
      <c r="KRJ48" s="171"/>
      <c r="KRK48" s="171"/>
      <c r="KRL48" s="171"/>
      <c r="KRM48" s="171"/>
      <c r="KRN48" s="172"/>
      <c r="KRO48" s="162"/>
      <c r="KRP48" s="171"/>
      <c r="KRQ48" s="171"/>
      <c r="KRR48" s="171"/>
      <c r="KRS48" s="171"/>
      <c r="KRT48" s="171"/>
      <c r="KRU48" s="171"/>
      <c r="KRV48" s="172"/>
      <c r="KRW48" s="162"/>
      <c r="KRX48" s="171"/>
      <c r="KRY48" s="171"/>
      <c r="KRZ48" s="171"/>
      <c r="KSA48" s="171"/>
      <c r="KSB48" s="171"/>
      <c r="KSC48" s="171"/>
      <c r="KSD48" s="172"/>
      <c r="KSE48" s="162"/>
      <c r="KSF48" s="171"/>
      <c r="KSG48" s="171"/>
      <c r="KSH48" s="171"/>
      <c r="KSI48" s="171"/>
      <c r="KSJ48" s="171"/>
      <c r="KSK48" s="171"/>
      <c r="KSL48" s="172"/>
      <c r="KSM48" s="162"/>
      <c r="KSN48" s="171"/>
      <c r="KSO48" s="171"/>
      <c r="KSP48" s="171"/>
      <c r="KSQ48" s="171"/>
      <c r="KSR48" s="171"/>
      <c r="KSS48" s="171"/>
      <c r="KST48" s="172"/>
      <c r="KSU48" s="162"/>
      <c r="KSV48" s="171"/>
      <c r="KSW48" s="171"/>
      <c r="KSX48" s="171"/>
      <c r="KSY48" s="171"/>
      <c r="KSZ48" s="171"/>
      <c r="KTA48" s="171"/>
      <c r="KTB48" s="172"/>
      <c r="KTC48" s="162"/>
      <c r="KTD48" s="171"/>
      <c r="KTE48" s="171"/>
      <c r="KTF48" s="171"/>
      <c r="KTG48" s="171"/>
      <c r="KTH48" s="171"/>
      <c r="KTI48" s="171"/>
      <c r="KTJ48" s="172"/>
      <c r="KTK48" s="162"/>
      <c r="KTL48" s="171"/>
      <c r="KTM48" s="171"/>
      <c r="KTN48" s="171"/>
      <c r="KTO48" s="171"/>
      <c r="KTP48" s="171"/>
      <c r="KTQ48" s="171"/>
      <c r="KTR48" s="172"/>
      <c r="KTS48" s="162"/>
      <c r="KTT48" s="171"/>
      <c r="KTU48" s="171"/>
      <c r="KTV48" s="171"/>
      <c r="KTW48" s="171"/>
      <c r="KTX48" s="171"/>
      <c r="KTY48" s="171"/>
      <c r="KTZ48" s="172"/>
      <c r="KUA48" s="162"/>
      <c r="KUB48" s="171"/>
      <c r="KUC48" s="171"/>
      <c r="KUD48" s="171"/>
      <c r="KUE48" s="171"/>
      <c r="KUF48" s="171"/>
      <c r="KUG48" s="171"/>
      <c r="KUH48" s="172"/>
      <c r="KUI48" s="162"/>
      <c r="KUJ48" s="171"/>
      <c r="KUK48" s="171"/>
      <c r="KUL48" s="171"/>
      <c r="KUM48" s="171"/>
      <c r="KUN48" s="171"/>
      <c r="KUO48" s="171"/>
      <c r="KUP48" s="172"/>
      <c r="KUQ48" s="162"/>
      <c r="KUR48" s="171"/>
      <c r="KUS48" s="171"/>
      <c r="KUT48" s="171"/>
      <c r="KUU48" s="171"/>
      <c r="KUV48" s="171"/>
      <c r="KUW48" s="171"/>
      <c r="KUX48" s="172"/>
      <c r="KUY48" s="162"/>
      <c r="KUZ48" s="171"/>
      <c r="KVA48" s="171"/>
      <c r="KVB48" s="171"/>
      <c r="KVC48" s="171"/>
      <c r="KVD48" s="171"/>
      <c r="KVE48" s="171"/>
      <c r="KVF48" s="172"/>
      <c r="KVG48" s="162"/>
      <c r="KVH48" s="171"/>
      <c r="KVI48" s="171"/>
      <c r="KVJ48" s="171"/>
      <c r="KVK48" s="171"/>
      <c r="KVL48" s="171"/>
      <c r="KVM48" s="171"/>
      <c r="KVN48" s="172"/>
      <c r="KVO48" s="162"/>
      <c r="KVP48" s="171"/>
      <c r="KVQ48" s="171"/>
      <c r="KVR48" s="171"/>
      <c r="KVS48" s="171"/>
      <c r="KVT48" s="171"/>
      <c r="KVU48" s="171"/>
      <c r="KVV48" s="172"/>
      <c r="KVW48" s="162"/>
      <c r="KVX48" s="171"/>
      <c r="KVY48" s="171"/>
      <c r="KVZ48" s="171"/>
      <c r="KWA48" s="171"/>
      <c r="KWB48" s="171"/>
      <c r="KWC48" s="171"/>
      <c r="KWD48" s="172"/>
      <c r="KWE48" s="162"/>
      <c r="KWF48" s="171"/>
      <c r="KWG48" s="171"/>
      <c r="KWH48" s="171"/>
      <c r="KWI48" s="171"/>
      <c r="KWJ48" s="171"/>
      <c r="KWK48" s="171"/>
      <c r="KWL48" s="172"/>
      <c r="KWM48" s="162"/>
      <c r="KWN48" s="171"/>
      <c r="KWO48" s="171"/>
      <c r="KWP48" s="171"/>
      <c r="KWQ48" s="171"/>
      <c r="KWR48" s="171"/>
      <c r="KWS48" s="171"/>
      <c r="KWT48" s="172"/>
      <c r="KWU48" s="162"/>
      <c r="KWV48" s="171"/>
      <c r="KWW48" s="171"/>
      <c r="KWX48" s="171"/>
      <c r="KWY48" s="171"/>
      <c r="KWZ48" s="171"/>
      <c r="KXA48" s="171"/>
      <c r="KXB48" s="172"/>
      <c r="KXC48" s="162"/>
      <c r="KXD48" s="171"/>
      <c r="KXE48" s="171"/>
      <c r="KXF48" s="171"/>
      <c r="KXG48" s="171"/>
      <c r="KXH48" s="171"/>
      <c r="KXI48" s="171"/>
      <c r="KXJ48" s="172"/>
      <c r="KXK48" s="162"/>
      <c r="KXL48" s="171"/>
      <c r="KXM48" s="171"/>
      <c r="KXN48" s="171"/>
      <c r="KXO48" s="171"/>
      <c r="KXP48" s="171"/>
      <c r="KXQ48" s="171"/>
      <c r="KXR48" s="172"/>
      <c r="KXS48" s="162"/>
      <c r="KXT48" s="171"/>
      <c r="KXU48" s="171"/>
      <c r="KXV48" s="171"/>
      <c r="KXW48" s="171"/>
      <c r="KXX48" s="171"/>
      <c r="KXY48" s="171"/>
      <c r="KXZ48" s="172"/>
      <c r="KYA48" s="162"/>
      <c r="KYB48" s="171"/>
      <c r="KYC48" s="171"/>
      <c r="KYD48" s="171"/>
      <c r="KYE48" s="171"/>
      <c r="KYF48" s="171"/>
      <c r="KYG48" s="171"/>
      <c r="KYH48" s="172"/>
      <c r="KYI48" s="162"/>
      <c r="KYJ48" s="171"/>
      <c r="KYK48" s="171"/>
      <c r="KYL48" s="171"/>
      <c r="KYM48" s="171"/>
      <c r="KYN48" s="171"/>
      <c r="KYO48" s="171"/>
      <c r="KYP48" s="172"/>
      <c r="KYQ48" s="162"/>
      <c r="KYR48" s="171"/>
      <c r="KYS48" s="171"/>
      <c r="KYT48" s="171"/>
      <c r="KYU48" s="171"/>
      <c r="KYV48" s="171"/>
      <c r="KYW48" s="171"/>
      <c r="KYX48" s="172"/>
      <c r="KYY48" s="162"/>
      <c r="KYZ48" s="171"/>
      <c r="KZA48" s="171"/>
      <c r="KZB48" s="171"/>
      <c r="KZC48" s="171"/>
      <c r="KZD48" s="171"/>
      <c r="KZE48" s="171"/>
      <c r="KZF48" s="172"/>
      <c r="KZG48" s="162"/>
      <c r="KZH48" s="171"/>
      <c r="KZI48" s="171"/>
      <c r="KZJ48" s="171"/>
      <c r="KZK48" s="171"/>
      <c r="KZL48" s="171"/>
      <c r="KZM48" s="171"/>
      <c r="KZN48" s="172"/>
      <c r="KZO48" s="162"/>
      <c r="KZP48" s="171"/>
      <c r="KZQ48" s="171"/>
      <c r="KZR48" s="171"/>
      <c r="KZS48" s="171"/>
      <c r="KZT48" s="171"/>
      <c r="KZU48" s="171"/>
      <c r="KZV48" s="172"/>
      <c r="KZW48" s="162"/>
      <c r="KZX48" s="171"/>
      <c r="KZY48" s="171"/>
      <c r="KZZ48" s="171"/>
      <c r="LAA48" s="171"/>
      <c r="LAB48" s="171"/>
      <c r="LAC48" s="171"/>
      <c r="LAD48" s="172"/>
      <c r="LAE48" s="162"/>
      <c r="LAF48" s="171"/>
      <c r="LAG48" s="171"/>
      <c r="LAH48" s="171"/>
      <c r="LAI48" s="171"/>
      <c r="LAJ48" s="171"/>
      <c r="LAK48" s="171"/>
      <c r="LAL48" s="172"/>
      <c r="LAM48" s="162"/>
      <c r="LAN48" s="171"/>
      <c r="LAO48" s="171"/>
      <c r="LAP48" s="171"/>
      <c r="LAQ48" s="171"/>
      <c r="LAR48" s="171"/>
      <c r="LAS48" s="171"/>
      <c r="LAT48" s="172"/>
      <c r="LAU48" s="162"/>
      <c r="LAV48" s="171"/>
      <c r="LAW48" s="171"/>
      <c r="LAX48" s="171"/>
      <c r="LAY48" s="171"/>
      <c r="LAZ48" s="171"/>
      <c r="LBA48" s="171"/>
      <c r="LBB48" s="172"/>
      <c r="LBC48" s="162"/>
      <c r="LBD48" s="171"/>
      <c r="LBE48" s="171"/>
      <c r="LBF48" s="171"/>
      <c r="LBG48" s="171"/>
      <c r="LBH48" s="171"/>
      <c r="LBI48" s="171"/>
      <c r="LBJ48" s="172"/>
      <c r="LBK48" s="162"/>
      <c r="LBL48" s="171"/>
      <c r="LBM48" s="171"/>
      <c r="LBN48" s="171"/>
      <c r="LBO48" s="171"/>
      <c r="LBP48" s="171"/>
      <c r="LBQ48" s="171"/>
      <c r="LBR48" s="172"/>
      <c r="LBS48" s="162"/>
      <c r="LBT48" s="171"/>
      <c r="LBU48" s="171"/>
      <c r="LBV48" s="171"/>
      <c r="LBW48" s="171"/>
      <c r="LBX48" s="171"/>
      <c r="LBY48" s="171"/>
      <c r="LBZ48" s="172"/>
      <c r="LCA48" s="162"/>
      <c r="LCB48" s="171"/>
      <c r="LCC48" s="171"/>
      <c r="LCD48" s="171"/>
      <c r="LCE48" s="171"/>
      <c r="LCF48" s="171"/>
      <c r="LCG48" s="171"/>
      <c r="LCH48" s="172"/>
      <c r="LCI48" s="162"/>
      <c r="LCJ48" s="171"/>
      <c r="LCK48" s="171"/>
      <c r="LCL48" s="171"/>
      <c r="LCM48" s="171"/>
      <c r="LCN48" s="171"/>
      <c r="LCO48" s="171"/>
      <c r="LCP48" s="172"/>
      <c r="LCQ48" s="162"/>
      <c r="LCR48" s="171"/>
      <c r="LCS48" s="171"/>
      <c r="LCT48" s="171"/>
      <c r="LCU48" s="171"/>
      <c r="LCV48" s="171"/>
      <c r="LCW48" s="171"/>
      <c r="LCX48" s="172"/>
      <c r="LCY48" s="162"/>
      <c r="LCZ48" s="171"/>
      <c r="LDA48" s="171"/>
      <c r="LDB48" s="171"/>
      <c r="LDC48" s="171"/>
      <c r="LDD48" s="171"/>
      <c r="LDE48" s="171"/>
      <c r="LDF48" s="172"/>
      <c r="LDG48" s="162"/>
      <c r="LDH48" s="171"/>
      <c r="LDI48" s="171"/>
      <c r="LDJ48" s="171"/>
      <c r="LDK48" s="171"/>
      <c r="LDL48" s="171"/>
      <c r="LDM48" s="171"/>
      <c r="LDN48" s="172"/>
      <c r="LDO48" s="162"/>
      <c r="LDP48" s="171"/>
      <c r="LDQ48" s="171"/>
      <c r="LDR48" s="171"/>
      <c r="LDS48" s="171"/>
      <c r="LDT48" s="171"/>
      <c r="LDU48" s="171"/>
      <c r="LDV48" s="172"/>
      <c r="LDW48" s="162"/>
      <c r="LDX48" s="171"/>
      <c r="LDY48" s="171"/>
      <c r="LDZ48" s="171"/>
      <c r="LEA48" s="171"/>
      <c r="LEB48" s="171"/>
      <c r="LEC48" s="171"/>
      <c r="LED48" s="172"/>
      <c r="LEE48" s="162"/>
      <c r="LEF48" s="171"/>
      <c r="LEG48" s="171"/>
      <c r="LEH48" s="171"/>
      <c r="LEI48" s="171"/>
      <c r="LEJ48" s="171"/>
      <c r="LEK48" s="171"/>
      <c r="LEL48" s="172"/>
      <c r="LEM48" s="162"/>
      <c r="LEN48" s="171"/>
      <c r="LEO48" s="171"/>
      <c r="LEP48" s="171"/>
      <c r="LEQ48" s="171"/>
      <c r="LER48" s="171"/>
      <c r="LES48" s="171"/>
      <c r="LET48" s="172"/>
      <c r="LEU48" s="162"/>
      <c r="LEV48" s="171"/>
      <c r="LEW48" s="171"/>
      <c r="LEX48" s="171"/>
      <c r="LEY48" s="171"/>
      <c r="LEZ48" s="171"/>
      <c r="LFA48" s="171"/>
      <c r="LFB48" s="172"/>
      <c r="LFC48" s="162"/>
      <c r="LFD48" s="171"/>
      <c r="LFE48" s="171"/>
      <c r="LFF48" s="171"/>
      <c r="LFG48" s="171"/>
      <c r="LFH48" s="171"/>
      <c r="LFI48" s="171"/>
      <c r="LFJ48" s="172"/>
      <c r="LFK48" s="162"/>
      <c r="LFL48" s="171"/>
      <c r="LFM48" s="171"/>
      <c r="LFN48" s="171"/>
      <c r="LFO48" s="171"/>
      <c r="LFP48" s="171"/>
      <c r="LFQ48" s="171"/>
      <c r="LFR48" s="172"/>
      <c r="LFS48" s="162"/>
      <c r="LFT48" s="171"/>
      <c r="LFU48" s="171"/>
      <c r="LFV48" s="171"/>
      <c r="LFW48" s="171"/>
      <c r="LFX48" s="171"/>
      <c r="LFY48" s="171"/>
      <c r="LFZ48" s="172"/>
      <c r="LGA48" s="162"/>
      <c r="LGB48" s="171"/>
      <c r="LGC48" s="171"/>
      <c r="LGD48" s="171"/>
      <c r="LGE48" s="171"/>
      <c r="LGF48" s="171"/>
      <c r="LGG48" s="171"/>
      <c r="LGH48" s="172"/>
      <c r="LGI48" s="162"/>
      <c r="LGJ48" s="171"/>
      <c r="LGK48" s="171"/>
      <c r="LGL48" s="171"/>
      <c r="LGM48" s="171"/>
      <c r="LGN48" s="171"/>
      <c r="LGO48" s="171"/>
      <c r="LGP48" s="172"/>
      <c r="LGQ48" s="162"/>
      <c r="LGR48" s="171"/>
      <c r="LGS48" s="171"/>
      <c r="LGT48" s="171"/>
      <c r="LGU48" s="171"/>
      <c r="LGV48" s="171"/>
      <c r="LGW48" s="171"/>
      <c r="LGX48" s="172"/>
      <c r="LGY48" s="162"/>
      <c r="LGZ48" s="171"/>
      <c r="LHA48" s="171"/>
      <c r="LHB48" s="171"/>
      <c r="LHC48" s="171"/>
      <c r="LHD48" s="171"/>
      <c r="LHE48" s="171"/>
      <c r="LHF48" s="172"/>
      <c r="LHG48" s="162"/>
      <c r="LHH48" s="171"/>
      <c r="LHI48" s="171"/>
      <c r="LHJ48" s="171"/>
      <c r="LHK48" s="171"/>
      <c r="LHL48" s="171"/>
      <c r="LHM48" s="171"/>
      <c r="LHN48" s="172"/>
      <c r="LHO48" s="162"/>
      <c r="LHP48" s="171"/>
      <c r="LHQ48" s="171"/>
      <c r="LHR48" s="171"/>
      <c r="LHS48" s="171"/>
      <c r="LHT48" s="171"/>
      <c r="LHU48" s="171"/>
      <c r="LHV48" s="172"/>
      <c r="LHW48" s="162"/>
      <c r="LHX48" s="171"/>
      <c r="LHY48" s="171"/>
      <c r="LHZ48" s="171"/>
      <c r="LIA48" s="171"/>
      <c r="LIB48" s="171"/>
      <c r="LIC48" s="171"/>
      <c r="LID48" s="172"/>
      <c r="LIE48" s="162"/>
      <c r="LIF48" s="171"/>
      <c r="LIG48" s="171"/>
      <c r="LIH48" s="171"/>
      <c r="LII48" s="171"/>
      <c r="LIJ48" s="171"/>
      <c r="LIK48" s="171"/>
      <c r="LIL48" s="172"/>
      <c r="LIM48" s="162"/>
      <c r="LIN48" s="171"/>
      <c r="LIO48" s="171"/>
      <c r="LIP48" s="171"/>
      <c r="LIQ48" s="171"/>
      <c r="LIR48" s="171"/>
      <c r="LIS48" s="171"/>
      <c r="LIT48" s="172"/>
      <c r="LIU48" s="162"/>
      <c r="LIV48" s="171"/>
      <c r="LIW48" s="171"/>
      <c r="LIX48" s="171"/>
      <c r="LIY48" s="171"/>
      <c r="LIZ48" s="171"/>
      <c r="LJA48" s="171"/>
      <c r="LJB48" s="172"/>
      <c r="LJC48" s="162"/>
      <c r="LJD48" s="171"/>
      <c r="LJE48" s="171"/>
      <c r="LJF48" s="171"/>
      <c r="LJG48" s="171"/>
      <c r="LJH48" s="171"/>
      <c r="LJI48" s="171"/>
      <c r="LJJ48" s="172"/>
      <c r="LJK48" s="162"/>
      <c r="LJL48" s="171"/>
      <c r="LJM48" s="171"/>
      <c r="LJN48" s="171"/>
      <c r="LJO48" s="171"/>
      <c r="LJP48" s="171"/>
      <c r="LJQ48" s="171"/>
      <c r="LJR48" s="172"/>
      <c r="LJS48" s="162"/>
      <c r="LJT48" s="171"/>
      <c r="LJU48" s="171"/>
      <c r="LJV48" s="171"/>
      <c r="LJW48" s="171"/>
      <c r="LJX48" s="171"/>
      <c r="LJY48" s="171"/>
      <c r="LJZ48" s="172"/>
      <c r="LKA48" s="162"/>
      <c r="LKB48" s="171"/>
      <c r="LKC48" s="171"/>
      <c r="LKD48" s="171"/>
      <c r="LKE48" s="171"/>
      <c r="LKF48" s="171"/>
      <c r="LKG48" s="171"/>
      <c r="LKH48" s="172"/>
      <c r="LKI48" s="162"/>
      <c r="LKJ48" s="171"/>
      <c r="LKK48" s="171"/>
      <c r="LKL48" s="171"/>
      <c r="LKM48" s="171"/>
      <c r="LKN48" s="171"/>
      <c r="LKO48" s="171"/>
      <c r="LKP48" s="172"/>
      <c r="LKQ48" s="162"/>
      <c r="LKR48" s="171"/>
      <c r="LKS48" s="171"/>
      <c r="LKT48" s="171"/>
      <c r="LKU48" s="171"/>
      <c r="LKV48" s="171"/>
      <c r="LKW48" s="171"/>
      <c r="LKX48" s="172"/>
      <c r="LKY48" s="162"/>
      <c r="LKZ48" s="171"/>
      <c r="LLA48" s="171"/>
      <c r="LLB48" s="171"/>
      <c r="LLC48" s="171"/>
      <c r="LLD48" s="171"/>
      <c r="LLE48" s="171"/>
      <c r="LLF48" s="172"/>
      <c r="LLG48" s="162"/>
      <c r="LLH48" s="171"/>
      <c r="LLI48" s="171"/>
      <c r="LLJ48" s="171"/>
      <c r="LLK48" s="171"/>
      <c r="LLL48" s="171"/>
      <c r="LLM48" s="171"/>
      <c r="LLN48" s="172"/>
      <c r="LLO48" s="162"/>
      <c r="LLP48" s="171"/>
      <c r="LLQ48" s="171"/>
      <c r="LLR48" s="171"/>
      <c r="LLS48" s="171"/>
      <c r="LLT48" s="171"/>
      <c r="LLU48" s="171"/>
      <c r="LLV48" s="172"/>
      <c r="LLW48" s="162"/>
      <c r="LLX48" s="171"/>
      <c r="LLY48" s="171"/>
      <c r="LLZ48" s="171"/>
      <c r="LMA48" s="171"/>
      <c r="LMB48" s="171"/>
      <c r="LMC48" s="171"/>
      <c r="LMD48" s="172"/>
      <c r="LME48" s="162"/>
      <c r="LMF48" s="171"/>
      <c r="LMG48" s="171"/>
      <c r="LMH48" s="171"/>
      <c r="LMI48" s="171"/>
      <c r="LMJ48" s="171"/>
      <c r="LMK48" s="171"/>
      <c r="LML48" s="172"/>
      <c r="LMM48" s="162"/>
      <c r="LMN48" s="171"/>
      <c r="LMO48" s="171"/>
      <c r="LMP48" s="171"/>
      <c r="LMQ48" s="171"/>
      <c r="LMR48" s="171"/>
      <c r="LMS48" s="171"/>
      <c r="LMT48" s="172"/>
      <c r="LMU48" s="162"/>
      <c r="LMV48" s="171"/>
      <c r="LMW48" s="171"/>
      <c r="LMX48" s="171"/>
      <c r="LMY48" s="171"/>
      <c r="LMZ48" s="171"/>
      <c r="LNA48" s="171"/>
      <c r="LNB48" s="172"/>
      <c r="LNC48" s="162"/>
      <c r="LND48" s="171"/>
      <c r="LNE48" s="171"/>
      <c r="LNF48" s="171"/>
      <c r="LNG48" s="171"/>
      <c r="LNH48" s="171"/>
      <c r="LNI48" s="171"/>
      <c r="LNJ48" s="172"/>
      <c r="LNK48" s="162"/>
      <c r="LNL48" s="171"/>
      <c r="LNM48" s="171"/>
      <c r="LNN48" s="171"/>
      <c r="LNO48" s="171"/>
      <c r="LNP48" s="171"/>
      <c r="LNQ48" s="171"/>
      <c r="LNR48" s="172"/>
      <c r="LNS48" s="162"/>
      <c r="LNT48" s="171"/>
      <c r="LNU48" s="171"/>
      <c r="LNV48" s="171"/>
      <c r="LNW48" s="171"/>
      <c r="LNX48" s="171"/>
      <c r="LNY48" s="171"/>
      <c r="LNZ48" s="172"/>
      <c r="LOA48" s="162"/>
      <c r="LOB48" s="171"/>
      <c r="LOC48" s="171"/>
      <c r="LOD48" s="171"/>
      <c r="LOE48" s="171"/>
      <c r="LOF48" s="171"/>
      <c r="LOG48" s="171"/>
      <c r="LOH48" s="172"/>
      <c r="LOI48" s="162"/>
      <c r="LOJ48" s="171"/>
      <c r="LOK48" s="171"/>
      <c r="LOL48" s="171"/>
      <c r="LOM48" s="171"/>
      <c r="LON48" s="171"/>
      <c r="LOO48" s="171"/>
      <c r="LOP48" s="172"/>
      <c r="LOQ48" s="162"/>
      <c r="LOR48" s="171"/>
      <c r="LOS48" s="171"/>
      <c r="LOT48" s="171"/>
      <c r="LOU48" s="171"/>
      <c r="LOV48" s="171"/>
      <c r="LOW48" s="171"/>
      <c r="LOX48" s="172"/>
      <c r="LOY48" s="162"/>
      <c r="LOZ48" s="171"/>
      <c r="LPA48" s="171"/>
      <c r="LPB48" s="171"/>
      <c r="LPC48" s="171"/>
      <c r="LPD48" s="171"/>
      <c r="LPE48" s="171"/>
      <c r="LPF48" s="172"/>
      <c r="LPG48" s="162"/>
      <c r="LPH48" s="171"/>
      <c r="LPI48" s="171"/>
      <c r="LPJ48" s="171"/>
      <c r="LPK48" s="171"/>
      <c r="LPL48" s="171"/>
      <c r="LPM48" s="171"/>
      <c r="LPN48" s="172"/>
      <c r="LPO48" s="162"/>
      <c r="LPP48" s="171"/>
      <c r="LPQ48" s="171"/>
      <c r="LPR48" s="171"/>
      <c r="LPS48" s="171"/>
      <c r="LPT48" s="171"/>
      <c r="LPU48" s="171"/>
      <c r="LPV48" s="172"/>
      <c r="LPW48" s="162"/>
      <c r="LPX48" s="171"/>
      <c r="LPY48" s="171"/>
      <c r="LPZ48" s="171"/>
      <c r="LQA48" s="171"/>
      <c r="LQB48" s="171"/>
      <c r="LQC48" s="171"/>
      <c r="LQD48" s="172"/>
      <c r="LQE48" s="162"/>
      <c r="LQF48" s="171"/>
      <c r="LQG48" s="171"/>
      <c r="LQH48" s="171"/>
      <c r="LQI48" s="171"/>
      <c r="LQJ48" s="171"/>
      <c r="LQK48" s="171"/>
      <c r="LQL48" s="172"/>
      <c r="LQM48" s="162"/>
      <c r="LQN48" s="171"/>
      <c r="LQO48" s="171"/>
      <c r="LQP48" s="171"/>
      <c r="LQQ48" s="171"/>
      <c r="LQR48" s="171"/>
      <c r="LQS48" s="171"/>
      <c r="LQT48" s="172"/>
      <c r="LQU48" s="162"/>
      <c r="LQV48" s="171"/>
      <c r="LQW48" s="171"/>
      <c r="LQX48" s="171"/>
      <c r="LQY48" s="171"/>
      <c r="LQZ48" s="171"/>
      <c r="LRA48" s="171"/>
      <c r="LRB48" s="172"/>
      <c r="LRC48" s="162"/>
      <c r="LRD48" s="171"/>
      <c r="LRE48" s="171"/>
      <c r="LRF48" s="171"/>
      <c r="LRG48" s="171"/>
      <c r="LRH48" s="171"/>
      <c r="LRI48" s="171"/>
      <c r="LRJ48" s="172"/>
      <c r="LRK48" s="162"/>
      <c r="LRL48" s="171"/>
      <c r="LRM48" s="171"/>
      <c r="LRN48" s="171"/>
      <c r="LRO48" s="171"/>
      <c r="LRP48" s="171"/>
      <c r="LRQ48" s="171"/>
      <c r="LRR48" s="172"/>
      <c r="LRS48" s="162"/>
      <c r="LRT48" s="171"/>
      <c r="LRU48" s="171"/>
      <c r="LRV48" s="171"/>
      <c r="LRW48" s="171"/>
      <c r="LRX48" s="171"/>
      <c r="LRY48" s="171"/>
      <c r="LRZ48" s="172"/>
      <c r="LSA48" s="162"/>
      <c r="LSB48" s="171"/>
      <c r="LSC48" s="171"/>
      <c r="LSD48" s="171"/>
      <c r="LSE48" s="171"/>
      <c r="LSF48" s="171"/>
      <c r="LSG48" s="171"/>
      <c r="LSH48" s="172"/>
      <c r="LSI48" s="162"/>
      <c r="LSJ48" s="171"/>
      <c r="LSK48" s="171"/>
      <c r="LSL48" s="171"/>
      <c r="LSM48" s="171"/>
      <c r="LSN48" s="171"/>
      <c r="LSO48" s="171"/>
      <c r="LSP48" s="172"/>
      <c r="LSQ48" s="162"/>
      <c r="LSR48" s="171"/>
      <c r="LSS48" s="171"/>
      <c r="LST48" s="171"/>
      <c r="LSU48" s="171"/>
      <c r="LSV48" s="171"/>
      <c r="LSW48" s="171"/>
      <c r="LSX48" s="172"/>
      <c r="LSY48" s="162"/>
      <c r="LSZ48" s="171"/>
      <c r="LTA48" s="171"/>
      <c r="LTB48" s="171"/>
      <c r="LTC48" s="171"/>
      <c r="LTD48" s="171"/>
      <c r="LTE48" s="171"/>
      <c r="LTF48" s="172"/>
      <c r="LTG48" s="162"/>
      <c r="LTH48" s="171"/>
      <c r="LTI48" s="171"/>
      <c r="LTJ48" s="171"/>
      <c r="LTK48" s="171"/>
      <c r="LTL48" s="171"/>
      <c r="LTM48" s="171"/>
      <c r="LTN48" s="172"/>
      <c r="LTO48" s="162"/>
      <c r="LTP48" s="171"/>
      <c r="LTQ48" s="171"/>
      <c r="LTR48" s="171"/>
      <c r="LTS48" s="171"/>
      <c r="LTT48" s="171"/>
      <c r="LTU48" s="171"/>
      <c r="LTV48" s="172"/>
      <c r="LTW48" s="162"/>
      <c r="LTX48" s="171"/>
      <c r="LTY48" s="171"/>
      <c r="LTZ48" s="171"/>
      <c r="LUA48" s="171"/>
      <c r="LUB48" s="171"/>
      <c r="LUC48" s="171"/>
      <c r="LUD48" s="172"/>
      <c r="LUE48" s="162"/>
      <c r="LUF48" s="171"/>
      <c r="LUG48" s="171"/>
      <c r="LUH48" s="171"/>
      <c r="LUI48" s="171"/>
      <c r="LUJ48" s="171"/>
      <c r="LUK48" s="171"/>
      <c r="LUL48" s="172"/>
      <c r="LUM48" s="162"/>
      <c r="LUN48" s="171"/>
      <c r="LUO48" s="171"/>
      <c r="LUP48" s="171"/>
      <c r="LUQ48" s="171"/>
      <c r="LUR48" s="171"/>
      <c r="LUS48" s="171"/>
      <c r="LUT48" s="172"/>
      <c r="LUU48" s="162"/>
      <c r="LUV48" s="171"/>
      <c r="LUW48" s="171"/>
      <c r="LUX48" s="171"/>
      <c r="LUY48" s="171"/>
      <c r="LUZ48" s="171"/>
      <c r="LVA48" s="171"/>
      <c r="LVB48" s="172"/>
      <c r="LVC48" s="162"/>
      <c r="LVD48" s="171"/>
      <c r="LVE48" s="171"/>
      <c r="LVF48" s="171"/>
      <c r="LVG48" s="171"/>
      <c r="LVH48" s="171"/>
      <c r="LVI48" s="171"/>
      <c r="LVJ48" s="172"/>
      <c r="LVK48" s="162"/>
      <c r="LVL48" s="171"/>
      <c r="LVM48" s="171"/>
      <c r="LVN48" s="171"/>
      <c r="LVO48" s="171"/>
      <c r="LVP48" s="171"/>
      <c r="LVQ48" s="171"/>
      <c r="LVR48" s="172"/>
      <c r="LVS48" s="162"/>
      <c r="LVT48" s="171"/>
      <c r="LVU48" s="171"/>
      <c r="LVV48" s="171"/>
      <c r="LVW48" s="171"/>
      <c r="LVX48" s="171"/>
      <c r="LVY48" s="171"/>
      <c r="LVZ48" s="172"/>
      <c r="LWA48" s="162"/>
      <c r="LWB48" s="171"/>
      <c r="LWC48" s="171"/>
      <c r="LWD48" s="171"/>
      <c r="LWE48" s="171"/>
      <c r="LWF48" s="171"/>
      <c r="LWG48" s="171"/>
      <c r="LWH48" s="172"/>
      <c r="LWI48" s="162"/>
      <c r="LWJ48" s="171"/>
      <c r="LWK48" s="171"/>
      <c r="LWL48" s="171"/>
      <c r="LWM48" s="171"/>
      <c r="LWN48" s="171"/>
      <c r="LWO48" s="171"/>
      <c r="LWP48" s="172"/>
      <c r="LWQ48" s="162"/>
      <c r="LWR48" s="171"/>
      <c r="LWS48" s="171"/>
      <c r="LWT48" s="171"/>
      <c r="LWU48" s="171"/>
      <c r="LWV48" s="171"/>
      <c r="LWW48" s="171"/>
      <c r="LWX48" s="172"/>
      <c r="LWY48" s="162"/>
      <c r="LWZ48" s="171"/>
      <c r="LXA48" s="171"/>
      <c r="LXB48" s="171"/>
      <c r="LXC48" s="171"/>
      <c r="LXD48" s="171"/>
      <c r="LXE48" s="171"/>
      <c r="LXF48" s="172"/>
      <c r="LXG48" s="162"/>
      <c r="LXH48" s="171"/>
      <c r="LXI48" s="171"/>
      <c r="LXJ48" s="171"/>
      <c r="LXK48" s="171"/>
      <c r="LXL48" s="171"/>
      <c r="LXM48" s="171"/>
      <c r="LXN48" s="172"/>
      <c r="LXO48" s="162"/>
      <c r="LXP48" s="171"/>
      <c r="LXQ48" s="171"/>
      <c r="LXR48" s="171"/>
      <c r="LXS48" s="171"/>
      <c r="LXT48" s="171"/>
      <c r="LXU48" s="171"/>
      <c r="LXV48" s="172"/>
      <c r="LXW48" s="162"/>
      <c r="LXX48" s="171"/>
      <c r="LXY48" s="171"/>
      <c r="LXZ48" s="171"/>
      <c r="LYA48" s="171"/>
      <c r="LYB48" s="171"/>
      <c r="LYC48" s="171"/>
      <c r="LYD48" s="172"/>
      <c r="LYE48" s="162"/>
      <c r="LYF48" s="171"/>
      <c r="LYG48" s="171"/>
      <c r="LYH48" s="171"/>
      <c r="LYI48" s="171"/>
      <c r="LYJ48" s="171"/>
      <c r="LYK48" s="171"/>
      <c r="LYL48" s="172"/>
      <c r="LYM48" s="162"/>
      <c r="LYN48" s="171"/>
      <c r="LYO48" s="171"/>
      <c r="LYP48" s="171"/>
      <c r="LYQ48" s="171"/>
      <c r="LYR48" s="171"/>
      <c r="LYS48" s="171"/>
      <c r="LYT48" s="172"/>
      <c r="LYU48" s="162"/>
      <c r="LYV48" s="171"/>
      <c r="LYW48" s="171"/>
      <c r="LYX48" s="171"/>
      <c r="LYY48" s="171"/>
      <c r="LYZ48" s="171"/>
      <c r="LZA48" s="171"/>
      <c r="LZB48" s="172"/>
      <c r="LZC48" s="162"/>
      <c r="LZD48" s="171"/>
      <c r="LZE48" s="171"/>
      <c r="LZF48" s="171"/>
      <c r="LZG48" s="171"/>
      <c r="LZH48" s="171"/>
      <c r="LZI48" s="171"/>
      <c r="LZJ48" s="172"/>
      <c r="LZK48" s="162"/>
      <c r="LZL48" s="171"/>
      <c r="LZM48" s="171"/>
      <c r="LZN48" s="171"/>
      <c r="LZO48" s="171"/>
      <c r="LZP48" s="171"/>
      <c r="LZQ48" s="171"/>
      <c r="LZR48" s="172"/>
      <c r="LZS48" s="162"/>
      <c r="LZT48" s="171"/>
      <c r="LZU48" s="171"/>
      <c r="LZV48" s="171"/>
      <c r="LZW48" s="171"/>
      <c r="LZX48" s="171"/>
      <c r="LZY48" s="171"/>
      <c r="LZZ48" s="172"/>
      <c r="MAA48" s="162"/>
      <c r="MAB48" s="171"/>
      <c r="MAC48" s="171"/>
      <c r="MAD48" s="171"/>
      <c r="MAE48" s="171"/>
      <c r="MAF48" s="171"/>
      <c r="MAG48" s="171"/>
      <c r="MAH48" s="172"/>
      <c r="MAI48" s="162"/>
      <c r="MAJ48" s="171"/>
      <c r="MAK48" s="171"/>
      <c r="MAL48" s="171"/>
      <c r="MAM48" s="171"/>
      <c r="MAN48" s="171"/>
      <c r="MAO48" s="171"/>
      <c r="MAP48" s="172"/>
      <c r="MAQ48" s="162"/>
      <c r="MAR48" s="171"/>
      <c r="MAS48" s="171"/>
      <c r="MAT48" s="171"/>
      <c r="MAU48" s="171"/>
      <c r="MAV48" s="171"/>
      <c r="MAW48" s="171"/>
      <c r="MAX48" s="172"/>
      <c r="MAY48" s="162"/>
      <c r="MAZ48" s="171"/>
      <c r="MBA48" s="171"/>
      <c r="MBB48" s="171"/>
      <c r="MBC48" s="171"/>
      <c r="MBD48" s="171"/>
      <c r="MBE48" s="171"/>
      <c r="MBF48" s="172"/>
      <c r="MBG48" s="162"/>
      <c r="MBH48" s="171"/>
      <c r="MBI48" s="171"/>
      <c r="MBJ48" s="171"/>
      <c r="MBK48" s="171"/>
      <c r="MBL48" s="171"/>
      <c r="MBM48" s="171"/>
      <c r="MBN48" s="172"/>
      <c r="MBO48" s="162"/>
      <c r="MBP48" s="171"/>
      <c r="MBQ48" s="171"/>
      <c r="MBR48" s="171"/>
      <c r="MBS48" s="171"/>
      <c r="MBT48" s="171"/>
      <c r="MBU48" s="171"/>
      <c r="MBV48" s="172"/>
      <c r="MBW48" s="162"/>
      <c r="MBX48" s="171"/>
      <c r="MBY48" s="171"/>
      <c r="MBZ48" s="171"/>
      <c r="MCA48" s="171"/>
      <c r="MCB48" s="171"/>
      <c r="MCC48" s="171"/>
      <c r="MCD48" s="172"/>
      <c r="MCE48" s="162"/>
      <c r="MCF48" s="171"/>
      <c r="MCG48" s="171"/>
      <c r="MCH48" s="171"/>
      <c r="MCI48" s="171"/>
      <c r="MCJ48" s="171"/>
      <c r="MCK48" s="171"/>
      <c r="MCL48" s="172"/>
      <c r="MCM48" s="162"/>
      <c r="MCN48" s="171"/>
      <c r="MCO48" s="171"/>
      <c r="MCP48" s="171"/>
      <c r="MCQ48" s="171"/>
      <c r="MCR48" s="171"/>
      <c r="MCS48" s="171"/>
      <c r="MCT48" s="172"/>
      <c r="MCU48" s="162"/>
      <c r="MCV48" s="171"/>
      <c r="MCW48" s="171"/>
      <c r="MCX48" s="171"/>
      <c r="MCY48" s="171"/>
      <c r="MCZ48" s="171"/>
      <c r="MDA48" s="171"/>
      <c r="MDB48" s="172"/>
      <c r="MDC48" s="162"/>
      <c r="MDD48" s="171"/>
      <c r="MDE48" s="171"/>
      <c r="MDF48" s="171"/>
      <c r="MDG48" s="171"/>
      <c r="MDH48" s="171"/>
      <c r="MDI48" s="171"/>
      <c r="MDJ48" s="172"/>
      <c r="MDK48" s="162"/>
      <c r="MDL48" s="171"/>
      <c r="MDM48" s="171"/>
      <c r="MDN48" s="171"/>
      <c r="MDO48" s="171"/>
      <c r="MDP48" s="171"/>
      <c r="MDQ48" s="171"/>
      <c r="MDR48" s="172"/>
      <c r="MDS48" s="162"/>
      <c r="MDT48" s="171"/>
      <c r="MDU48" s="171"/>
      <c r="MDV48" s="171"/>
      <c r="MDW48" s="171"/>
      <c r="MDX48" s="171"/>
      <c r="MDY48" s="171"/>
      <c r="MDZ48" s="172"/>
      <c r="MEA48" s="162"/>
      <c r="MEB48" s="171"/>
      <c r="MEC48" s="171"/>
      <c r="MED48" s="171"/>
      <c r="MEE48" s="171"/>
      <c r="MEF48" s="171"/>
      <c r="MEG48" s="171"/>
      <c r="MEH48" s="172"/>
      <c r="MEI48" s="162"/>
      <c r="MEJ48" s="171"/>
      <c r="MEK48" s="171"/>
      <c r="MEL48" s="171"/>
      <c r="MEM48" s="171"/>
      <c r="MEN48" s="171"/>
      <c r="MEO48" s="171"/>
      <c r="MEP48" s="172"/>
      <c r="MEQ48" s="162"/>
      <c r="MER48" s="171"/>
      <c r="MES48" s="171"/>
      <c r="MET48" s="171"/>
      <c r="MEU48" s="171"/>
      <c r="MEV48" s="171"/>
      <c r="MEW48" s="171"/>
      <c r="MEX48" s="172"/>
      <c r="MEY48" s="162"/>
      <c r="MEZ48" s="171"/>
      <c r="MFA48" s="171"/>
      <c r="MFB48" s="171"/>
      <c r="MFC48" s="171"/>
      <c r="MFD48" s="171"/>
      <c r="MFE48" s="171"/>
      <c r="MFF48" s="172"/>
      <c r="MFG48" s="162"/>
      <c r="MFH48" s="171"/>
      <c r="MFI48" s="171"/>
      <c r="MFJ48" s="171"/>
      <c r="MFK48" s="171"/>
      <c r="MFL48" s="171"/>
      <c r="MFM48" s="171"/>
      <c r="MFN48" s="172"/>
      <c r="MFO48" s="162"/>
      <c r="MFP48" s="171"/>
      <c r="MFQ48" s="171"/>
      <c r="MFR48" s="171"/>
      <c r="MFS48" s="171"/>
      <c r="MFT48" s="171"/>
      <c r="MFU48" s="171"/>
      <c r="MFV48" s="172"/>
      <c r="MFW48" s="162"/>
      <c r="MFX48" s="171"/>
      <c r="MFY48" s="171"/>
      <c r="MFZ48" s="171"/>
      <c r="MGA48" s="171"/>
      <c r="MGB48" s="171"/>
      <c r="MGC48" s="171"/>
      <c r="MGD48" s="172"/>
      <c r="MGE48" s="162"/>
      <c r="MGF48" s="171"/>
      <c r="MGG48" s="171"/>
      <c r="MGH48" s="171"/>
      <c r="MGI48" s="171"/>
      <c r="MGJ48" s="171"/>
      <c r="MGK48" s="171"/>
      <c r="MGL48" s="172"/>
      <c r="MGM48" s="162"/>
      <c r="MGN48" s="171"/>
      <c r="MGO48" s="171"/>
      <c r="MGP48" s="171"/>
      <c r="MGQ48" s="171"/>
      <c r="MGR48" s="171"/>
      <c r="MGS48" s="171"/>
      <c r="MGT48" s="172"/>
      <c r="MGU48" s="162"/>
      <c r="MGV48" s="171"/>
      <c r="MGW48" s="171"/>
      <c r="MGX48" s="171"/>
      <c r="MGY48" s="171"/>
      <c r="MGZ48" s="171"/>
      <c r="MHA48" s="171"/>
      <c r="MHB48" s="172"/>
      <c r="MHC48" s="162"/>
      <c r="MHD48" s="171"/>
      <c r="MHE48" s="171"/>
      <c r="MHF48" s="171"/>
      <c r="MHG48" s="171"/>
      <c r="MHH48" s="171"/>
      <c r="MHI48" s="171"/>
      <c r="MHJ48" s="172"/>
      <c r="MHK48" s="162"/>
      <c r="MHL48" s="171"/>
      <c r="MHM48" s="171"/>
      <c r="MHN48" s="171"/>
      <c r="MHO48" s="171"/>
      <c r="MHP48" s="171"/>
      <c r="MHQ48" s="171"/>
      <c r="MHR48" s="172"/>
      <c r="MHS48" s="162"/>
      <c r="MHT48" s="171"/>
      <c r="MHU48" s="171"/>
      <c r="MHV48" s="171"/>
      <c r="MHW48" s="171"/>
      <c r="MHX48" s="171"/>
      <c r="MHY48" s="171"/>
      <c r="MHZ48" s="172"/>
      <c r="MIA48" s="162"/>
      <c r="MIB48" s="171"/>
      <c r="MIC48" s="171"/>
      <c r="MID48" s="171"/>
      <c r="MIE48" s="171"/>
      <c r="MIF48" s="171"/>
      <c r="MIG48" s="171"/>
      <c r="MIH48" s="172"/>
      <c r="MII48" s="162"/>
      <c r="MIJ48" s="171"/>
      <c r="MIK48" s="171"/>
      <c r="MIL48" s="171"/>
      <c r="MIM48" s="171"/>
      <c r="MIN48" s="171"/>
      <c r="MIO48" s="171"/>
      <c r="MIP48" s="172"/>
      <c r="MIQ48" s="162"/>
      <c r="MIR48" s="171"/>
      <c r="MIS48" s="171"/>
      <c r="MIT48" s="171"/>
      <c r="MIU48" s="171"/>
      <c r="MIV48" s="171"/>
      <c r="MIW48" s="171"/>
      <c r="MIX48" s="172"/>
      <c r="MIY48" s="162"/>
      <c r="MIZ48" s="171"/>
      <c r="MJA48" s="171"/>
      <c r="MJB48" s="171"/>
      <c r="MJC48" s="171"/>
      <c r="MJD48" s="171"/>
      <c r="MJE48" s="171"/>
      <c r="MJF48" s="172"/>
      <c r="MJG48" s="162"/>
      <c r="MJH48" s="171"/>
      <c r="MJI48" s="171"/>
      <c r="MJJ48" s="171"/>
      <c r="MJK48" s="171"/>
      <c r="MJL48" s="171"/>
      <c r="MJM48" s="171"/>
      <c r="MJN48" s="172"/>
      <c r="MJO48" s="162"/>
      <c r="MJP48" s="171"/>
      <c r="MJQ48" s="171"/>
      <c r="MJR48" s="171"/>
      <c r="MJS48" s="171"/>
      <c r="MJT48" s="171"/>
      <c r="MJU48" s="171"/>
      <c r="MJV48" s="172"/>
      <c r="MJW48" s="162"/>
      <c r="MJX48" s="171"/>
      <c r="MJY48" s="171"/>
      <c r="MJZ48" s="171"/>
      <c r="MKA48" s="171"/>
      <c r="MKB48" s="171"/>
      <c r="MKC48" s="171"/>
      <c r="MKD48" s="172"/>
      <c r="MKE48" s="162"/>
      <c r="MKF48" s="171"/>
      <c r="MKG48" s="171"/>
      <c r="MKH48" s="171"/>
      <c r="MKI48" s="171"/>
      <c r="MKJ48" s="171"/>
      <c r="MKK48" s="171"/>
      <c r="MKL48" s="172"/>
      <c r="MKM48" s="162"/>
      <c r="MKN48" s="171"/>
      <c r="MKO48" s="171"/>
      <c r="MKP48" s="171"/>
      <c r="MKQ48" s="171"/>
      <c r="MKR48" s="171"/>
      <c r="MKS48" s="171"/>
      <c r="MKT48" s="172"/>
      <c r="MKU48" s="162"/>
      <c r="MKV48" s="171"/>
      <c r="MKW48" s="171"/>
      <c r="MKX48" s="171"/>
      <c r="MKY48" s="171"/>
      <c r="MKZ48" s="171"/>
      <c r="MLA48" s="171"/>
      <c r="MLB48" s="172"/>
      <c r="MLC48" s="162"/>
      <c r="MLD48" s="171"/>
      <c r="MLE48" s="171"/>
      <c r="MLF48" s="171"/>
      <c r="MLG48" s="171"/>
      <c r="MLH48" s="171"/>
      <c r="MLI48" s="171"/>
      <c r="MLJ48" s="172"/>
      <c r="MLK48" s="162"/>
      <c r="MLL48" s="171"/>
      <c r="MLM48" s="171"/>
      <c r="MLN48" s="171"/>
      <c r="MLO48" s="171"/>
      <c r="MLP48" s="171"/>
      <c r="MLQ48" s="171"/>
      <c r="MLR48" s="172"/>
      <c r="MLS48" s="162"/>
      <c r="MLT48" s="171"/>
      <c r="MLU48" s="171"/>
      <c r="MLV48" s="171"/>
      <c r="MLW48" s="171"/>
      <c r="MLX48" s="171"/>
      <c r="MLY48" s="171"/>
      <c r="MLZ48" s="172"/>
      <c r="MMA48" s="162"/>
      <c r="MMB48" s="171"/>
      <c r="MMC48" s="171"/>
      <c r="MMD48" s="171"/>
      <c r="MME48" s="171"/>
      <c r="MMF48" s="171"/>
      <c r="MMG48" s="171"/>
      <c r="MMH48" s="172"/>
      <c r="MMI48" s="162"/>
      <c r="MMJ48" s="171"/>
      <c r="MMK48" s="171"/>
      <c r="MML48" s="171"/>
      <c r="MMM48" s="171"/>
      <c r="MMN48" s="171"/>
      <c r="MMO48" s="171"/>
      <c r="MMP48" s="172"/>
      <c r="MMQ48" s="162"/>
      <c r="MMR48" s="171"/>
      <c r="MMS48" s="171"/>
      <c r="MMT48" s="171"/>
      <c r="MMU48" s="171"/>
      <c r="MMV48" s="171"/>
      <c r="MMW48" s="171"/>
      <c r="MMX48" s="172"/>
      <c r="MMY48" s="162"/>
      <c r="MMZ48" s="171"/>
      <c r="MNA48" s="171"/>
      <c r="MNB48" s="171"/>
      <c r="MNC48" s="171"/>
      <c r="MND48" s="171"/>
      <c r="MNE48" s="171"/>
      <c r="MNF48" s="172"/>
      <c r="MNG48" s="162"/>
      <c r="MNH48" s="171"/>
      <c r="MNI48" s="171"/>
      <c r="MNJ48" s="171"/>
      <c r="MNK48" s="171"/>
      <c r="MNL48" s="171"/>
      <c r="MNM48" s="171"/>
      <c r="MNN48" s="172"/>
      <c r="MNO48" s="162"/>
      <c r="MNP48" s="171"/>
      <c r="MNQ48" s="171"/>
      <c r="MNR48" s="171"/>
      <c r="MNS48" s="171"/>
      <c r="MNT48" s="171"/>
      <c r="MNU48" s="171"/>
      <c r="MNV48" s="172"/>
      <c r="MNW48" s="162"/>
      <c r="MNX48" s="171"/>
      <c r="MNY48" s="171"/>
      <c r="MNZ48" s="171"/>
      <c r="MOA48" s="171"/>
      <c r="MOB48" s="171"/>
      <c r="MOC48" s="171"/>
      <c r="MOD48" s="172"/>
      <c r="MOE48" s="162"/>
      <c r="MOF48" s="171"/>
      <c r="MOG48" s="171"/>
      <c r="MOH48" s="171"/>
      <c r="MOI48" s="171"/>
      <c r="MOJ48" s="171"/>
      <c r="MOK48" s="171"/>
      <c r="MOL48" s="172"/>
      <c r="MOM48" s="162"/>
      <c r="MON48" s="171"/>
      <c r="MOO48" s="171"/>
      <c r="MOP48" s="171"/>
      <c r="MOQ48" s="171"/>
      <c r="MOR48" s="171"/>
      <c r="MOS48" s="171"/>
      <c r="MOT48" s="172"/>
      <c r="MOU48" s="162"/>
      <c r="MOV48" s="171"/>
      <c r="MOW48" s="171"/>
      <c r="MOX48" s="171"/>
      <c r="MOY48" s="171"/>
      <c r="MOZ48" s="171"/>
      <c r="MPA48" s="171"/>
      <c r="MPB48" s="172"/>
      <c r="MPC48" s="162"/>
      <c r="MPD48" s="171"/>
      <c r="MPE48" s="171"/>
      <c r="MPF48" s="171"/>
      <c r="MPG48" s="171"/>
      <c r="MPH48" s="171"/>
      <c r="MPI48" s="171"/>
      <c r="MPJ48" s="172"/>
      <c r="MPK48" s="162"/>
      <c r="MPL48" s="171"/>
      <c r="MPM48" s="171"/>
      <c r="MPN48" s="171"/>
      <c r="MPO48" s="171"/>
      <c r="MPP48" s="171"/>
      <c r="MPQ48" s="171"/>
      <c r="MPR48" s="172"/>
      <c r="MPS48" s="162"/>
      <c r="MPT48" s="171"/>
      <c r="MPU48" s="171"/>
      <c r="MPV48" s="171"/>
      <c r="MPW48" s="171"/>
      <c r="MPX48" s="171"/>
      <c r="MPY48" s="171"/>
      <c r="MPZ48" s="172"/>
      <c r="MQA48" s="162"/>
      <c r="MQB48" s="171"/>
      <c r="MQC48" s="171"/>
      <c r="MQD48" s="171"/>
      <c r="MQE48" s="171"/>
      <c r="MQF48" s="171"/>
      <c r="MQG48" s="171"/>
      <c r="MQH48" s="172"/>
      <c r="MQI48" s="162"/>
      <c r="MQJ48" s="171"/>
      <c r="MQK48" s="171"/>
      <c r="MQL48" s="171"/>
      <c r="MQM48" s="171"/>
      <c r="MQN48" s="171"/>
      <c r="MQO48" s="171"/>
      <c r="MQP48" s="172"/>
      <c r="MQQ48" s="162"/>
      <c r="MQR48" s="171"/>
      <c r="MQS48" s="171"/>
      <c r="MQT48" s="171"/>
      <c r="MQU48" s="171"/>
      <c r="MQV48" s="171"/>
      <c r="MQW48" s="171"/>
      <c r="MQX48" s="172"/>
      <c r="MQY48" s="162"/>
      <c r="MQZ48" s="171"/>
      <c r="MRA48" s="171"/>
      <c r="MRB48" s="171"/>
      <c r="MRC48" s="171"/>
      <c r="MRD48" s="171"/>
      <c r="MRE48" s="171"/>
      <c r="MRF48" s="172"/>
      <c r="MRG48" s="162"/>
      <c r="MRH48" s="171"/>
      <c r="MRI48" s="171"/>
      <c r="MRJ48" s="171"/>
      <c r="MRK48" s="171"/>
      <c r="MRL48" s="171"/>
      <c r="MRM48" s="171"/>
      <c r="MRN48" s="172"/>
      <c r="MRO48" s="162"/>
      <c r="MRP48" s="171"/>
      <c r="MRQ48" s="171"/>
      <c r="MRR48" s="171"/>
      <c r="MRS48" s="171"/>
      <c r="MRT48" s="171"/>
      <c r="MRU48" s="171"/>
      <c r="MRV48" s="172"/>
      <c r="MRW48" s="162"/>
      <c r="MRX48" s="171"/>
      <c r="MRY48" s="171"/>
      <c r="MRZ48" s="171"/>
      <c r="MSA48" s="171"/>
      <c r="MSB48" s="171"/>
      <c r="MSC48" s="171"/>
      <c r="MSD48" s="172"/>
      <c r="MSE48" s="162"/>
      <c r="MSF48" s="171"/>
      <c r="MSG48" s="171"/>
      <c r="MSH48" s="171"/>
      <c r="MSI48" s="171"/>
      <c r="MSJ48" s="171"/>
      <c r="MSK48" s="171"/>
      <c r="MSL48" s="172"/>
      <c r="MSM48" s="162"/>
      <c r="MSN48" s="171"/>
      <c r="MSO48" s="171"/>
      <c r="MSP48" s="171"/>
      <c r="MSQ48" s="171"/>
      <c r="MSR48" s="171"/>
      <c r="MSS48" s="171"/>
      <c r="MST48" s="172"/>
      <c r="MSU48" s="162"/>
      <c r="MSV48" s="171"/>
      <c r="MSW48" s="171"/>
      <c r="MSX48" s="171"/>
      <c r="MSY48" s="171"/>
      <c r="MSZ48" s="171"/>
      <c r="MTA48" s="171"/>
      <c r="MTB48" s="172"/>
      <c r="MTC48" s="162"/>
      <c r="MTD48" s="171"/>
      <c r="MTE48" s="171"/>
      <c r="MTF48" s="171"/>
      <c r="MTG48" s="171"/>
      <c r="MTH48" s="171"/>
      <c r="MTI48" s="171"/>
      <c r="MTJ48" s="172"/>
      <c r="MTK48" s="162"/>
      <c r="MTL48" s="171"/>
      <c r="MTM48" s="171"/>
      <c r="MTN48" s="171"/>
      <c r="MTO48" s="171"/>
      <c r="MTP48" s="171"/>
      <c r="MTQ48" s="171"/>
      <c r="MTR48" s="172"/>
      <c r="MTS48" s="162"/>
      <c r="MTT48" s="171"/>
      <c r="MTU48" s="171"/>
      <c r="MTV48" s="171"/>
      <c r="MTW48" s="171"/>
      <c r="MTX48" s="171"/>
      <c r="MTY48" s="171"/>
      <c r="MTZ48" s="172"/>
      <c r="MUA48" s="162"/>
      <c r="MUB48" s="171"/>
      <c r="MUC48" s="171"/>
      <c r="MUD48" s="171"/>
      <c r="MUE48" s="171"/>
      <c r="MUF48" s="171"/>
      <c r="MUG48" s="171"/>
      <c r="MUH48" s="172"/>
      <c r="MUI48" s="162"/>
      <c r="MUJ48" s="171"/>
      <c r="MUK48" s="171"/>
      <c r="MUL48" s="171"/>
      <c r="MUM48" s="171"/>
      <c r="MUN48" s="171"/>
      <c r="MUO48" s="171"/>
      <c r="MUP48" s="172"/>
      <c r="MUQ48" s="162"/>
      <c r="MUR48" s="171"/>
      <c r="MUS48" s="171"/>
      <c r="MUT48" s="171"/>
      <c r="MUU48" s="171"/>
      <c r="MUV48" s="171"/>
      <c r="MUW48" s="171"/>
      <c r="MUX48" s="172"/>
      <c r="MUY48" s="162"/>
      <c r="MUZ48" s="171"/>
      <c r="MVA48" s="171"/>
      <c r="MVB48" s="171"/>
      <c r="MVC48" s="171"/>
      <c r="MVD48" s="171"/>
      <c r="MVE48" s="171"/>
      <c r="MVF48" s="172"/>
      <c r="MVG48" s="162"/>
      <c r="MVH48" s="171"/>
      <c r="MVI48" s="171"/>
      <c r="MVJ48" s="171"/>
      <c r="MVK48" s="171"/>
      <c r="MVL48" s="171"/>
      <c r="MVM48" s="171"/>
      <c r="MVN48" s="172"/>
      <c r="MVO48" s="162"/>
      <c r="MVP48" s="171"/>
      <c r="MVQ48" s="171"/>
      <c r="MVR48" s="171"/>
      <c r="MVS48" s="171"/>
      <c r="MVT48" s="171"/>
      <c r="MVU48" s="171"/>
      <c r="MVV48" s="172"/>
      <c r="MVW48" s="162"/>
      <c r="MVX48" s="171"/>
      <c r="MVY48" s="171"/>
      <c r="MVZ48" s="171"/>
      <c r="MWA48" s="171"/>
      <c r="MWB48" s="171"/>
      <c r="MWC48" s="171"/>
      <c r="MWD48" s="172"/>
      <c r="MWE48" s="162"/>
      <c r="MWF48" s="171"/>
      <c r="MWG48" s="171"/>
      <c r="MWH48" s="171"/>
      <c r="MWI48" s="171"/>
      <c r="MWJ48" s="171"/>
      <c r="MWK48" s="171"/>
      <c r="MWL48" s="172"/>
      <c r="MWM48" s="162"/>
      <c r="MWN48" s="171"/>
      <c r="MWO48" s="171"/>
      <c r="MWP48" s="171"/>
      <c r="MWQ48" s="171"/>
      <c r="MWR48" s="171"/>
      <c r="MWS48" s="171"/>
      <c r="MWT48" s="172"/>
      <c r="MWU48" s="162"/>
      <c r="MWV48" s="171"/>
      <c r="MWW48" s="171"/>
      <c r="MWX48" s="171"/>
      <c r="MWY48" s="171"/>
      <c r="MWZ48" s="171"/>
      <c r="MXA48" s="171"/>
      <c r="MXB48" s="172"/>
      <c r="MXC48" s="162"/>
      <c r="MXD48" s="171"/>
      <c r="MXE48" s="171"/>
      <c r="MXF48" s="171"/>
      <c r="MXG48" s="171"/>
      <c r="MXH48" s="171"/>
      <c r="MXI48" s="171"/>
      <c r="MXJ48" s="172"/>
      <c r="MXK48" s="162"/>
      <c r="MXL48" s="171"/>
      <c r="MXM48" s="171"/>
      <c r="MXN48" s="171"/>
      <c r="MXO48" s="171"/>
      <c r="MXP48" s="171"/>
      <c r="MXQ48" s="171"/>
      <c r="MXR48" s="172"/>
      <c r="MXS48" s="162"/>
      <c r="MXT48" s="171"/>
      <c r="MXU48" s="171"/>
      <c r="MXV48" s="171"/>
      <c r="MXW48" s="171"/>
      <c r="MXX48" s="171"/>
      <c r="MXY48" s="171"/>
      <c r="MXZ48" s="172"/>
      <c r="MYA48" s="162"/>
      <c r="MYB48" s="171"/>
      <c r="MYC48" s="171"/>
      <c r="MYD48" s="171"/>
      <c r="MYE48" s="171"/>
      <c r="MYF48" s="171"/>
      <c r="MYG48" s="171"/>
      <c r="MYH48" s="172"/>
      <c r="MYI48" s="162"/>
      <c r="MYJ48" s="171"/>
      <c r="MYK48" s="171"/>
      <c r="MYL48" s="171"/>
      <c r="MYM48" s="171"/>
      <c r="MYN48" s="171"/>
      <c r="MYO48" s="171"/>
      <c r="MYP48" s="172"/>
      <c r="MYQ48" s="162"/>
      <c r="MYR48" s="171"/>
      <c r="MYS48" s="171"/>
      <c r="MYT48" s="171"/>
      <c r="MYU48" s="171"/>
      <c r="MYV48" s="171"/>
      <c r="MYW48" s="171"/>
      <c r="MYX48" s="172"/>
      <c r="MYY48" s="162"/>
      <c r="MYZ48" s="171"/>
      <c r="MZA48" s="171"/>
      <c r="MZB48" s="171"/>
      <c r="MZC48" s="171"/>
      <c r="MZD48" s="171"/>
      <c r="MZE48" s="171"/>
      <c r="MZF48" s="172"/>
      <c r="MZG48" s="162"/>
      <c r="MZH48" s="171"/>
      <c r="MZI48" s="171"/>
      <c r="MZJ48" s="171"/>
      <c r="MZK48" s="171"/>
      <c r="MZL48" s="171"/>
      <c r="MZM48" s="171"/>
      <c r="MZN48" s="172"/>
      <c r="MZO48" s="162"/>
      <c r="MZP48" s="171"/>
      <c r="MZQ48" s="171"/>
      <c r="MZR48" s="171"/>
      <c r="MZS48" s="171"/>
      <c r="MZT48" s="171"/>
      <c r="MZU48" s="171"/>
      <c r="MZV48" s="172"/>
      <c r="MZW48" s="162"/>
      <c r="MZX48" s="171"/>
      <c r="MZY48" s="171"/>
      <c r="MZZ48" s="171"/>
      <c r="NAA48" s="171"/>
      <c r="NAB48" s="171"/>
      <c r="NAC48" s="171"/>
      <c r="NAD48" s="172"/>
      <c r="NAE48" s="162"/>
      <c r="NAF48" s="171"/>
      <c r="NAG48" s="171"/>
      <c r="NAH48" s="171"/>
      <c r="NAI48" s="171"/>
      <c r="NAJ48" s="171"/>
      <c r="NAK48" s="171"/>
      <c r="NAL48" s="172"/>
      <c r="NAM48" s="162"/>
      <c r="NAN48" s="171"/>
      <c r="NAO48" s="171"/>
      <c r="NAP48" s="171"/>
      <c r="NAQ48" s="171"/>
      <c r="NAR48" s="171"/>
      <c r="NAS48" s="171"/>
      <c r="NAT48" s="172"/>
      <c r="NAU48" s="162"/>
      <c r="NAV48" s="171"/>
      <c r="NAW48" s="171"/>
      <c r="NAX48" s="171"/>
      <c r="NAY48" s="171"/>
      <c r="NAZ48" s="171"/>
      <c r="NBA48" s="171"/>
      <c r="NBB48" s="172"/>
      <c r="NBC48" s="162"/>
      <c r="NBD48" s="171"/>
      <c r="NBE48" s="171"/>
      <c r="NBF48" s="171"/>
      <c r="NBG48" s="171"/>
      <c r="NBH48" s="171"/>
      <c r="NBI48" s="171"/>
      <c r="NBJ48" s="172"/>
      <c r="NBK48" s="162"/>
      <c r="NBL48" s="171"/>
      <c r="NBM48" s="171"/>
      <c r="NBN48" s="171"/>
      <c r="NBO48" s="171"/>
      <c r="NBP48" s="171"/>
      <c r="NBQ48" s="171"/>
      <c r="NBR48" s="172"/>
      <c r="NBS48" s="162"/>
      <c r="NBT48" s="171"/>
      <c r="NBU48" s="171"/>
      <c r="NBV48" s="171"/>
      <c r="NBW48" s="171"/>
      <c r="NBX48" s="171"/>
      <c r="NBY48" s="171"/>
      <c r="NBZ48" s="172"/>
      <c r="NCA48" s="162"/>
      <c r="NCB48" s="171"/>
      <c r="NCC48" s="171"/>
      <c r="NCD48" s="171"/>
      <c r="NCE48" s="171"/>
      <c r="NCF48" s="171"/>
      <c r="NCG48" s="171"/>
      <c r="NCH48" s="172"/>
      <c r="NCI48" s="162"/>
      <c r="NCJ48" s="171"/>
      <c r="NCK48" s="171"/>
      <c r="NCL48" s="171"/>
      <c r="NCM48" s="171"/>
      <c r="NCN48" s="171"/>
      <c r="NCO48" s="171"/>
      <c r="NCP48" s="172"/>
      <c r="NCQ48" s="162"/>
      <c r="NCR48" s="171"/>
      <c r="NCS48" s="171"/>
      <c r="NCT48" s="171"/>
      <c r="NCU48" s="171"/>
      <c r="NCV48" s="171"/>
      <c r="NCW48" s="171"/>
      <c r="NCX48" s="172"/>
      <c r="NCY48" s="162"/>
      <c r="NCZ48" s="171"/>
      <c r="NDA48" s="171"/>
      <c r="NDB48" s="171"/>
      <c r="NDC48" s="171"/>
      <c r="NDD48" s="171"/>
      <c r="NDE48" s="171"/>
      <c r="NDF48" s="172"/>
      <c r="NDG48" s="162"/>
      <c r="NDH48" s="171"/>
      <c r="NDI48" s="171"/>
      <c r="NDJ48" s="171"/>
      <c r="NDK48" s="171"/>
      <c r="NDL48" s="171"/>
      <c r="NDM48" s="171"/>
      <c r="NDN48" s="172"/>
      <c r="NDO48" s="162"/>
      <c r="NDP48" s="171"/>
      <c r="NDQ48" s="171"/>
      <c r="NDR48" s="171"/>
      <c r="NDS48" s="171"/>
      <c r="NDT48" s="171"/>
      <c r="NDU48" s="171"/>
      <c r="NDV48" s="172"/>
      <c r="NDW48" s="162"/>
      <c r="NDX48" s="171"/>
      <c r="NDY48" s="171"/>
      <c r="NDZ48" s="171"/>
      <c r="NEA48" s="171"/>
      <c r="NEB48" s="171"/>
      <c r="NEC48" s="171"/>
      <c r="NED48" s="172"/>
      <c r="NEE48" s="162"/>
      <c r="NEF48" s="171"/>
      <c r="NEG48" s="171"/>
      <c r="NEH48" s="171"/>
      <c r="NEI48" s="171"/>
      <c r="NEJ48" s="171"/>
      <c r="NEK48" s="171"/>
      <c r="NEL48" s="172"/>
      <c r="NEM48" s="162"/>
      <c r="NEN48" s="171"/>
      <c r="NEO48" s="171"/>
      <c r="NEP48" s="171"/>
      <c r="NEQ48" s="171"/>
      <c r="NER48" s="171"/>
      <c r="NES48" s="171"/>
      <c r="NET48" s="172"/>
      <c r="NEU48" s="162"/>
      <c r="NEV48" s="171"/>
      <c r="NEW48" s="171"/>
      <c r="NEX48" s="171"/>
      <c r="NEY48" s="171"/>
      <c r="NEZ48" s="171"/>
      <c r="NFA48" s="171"/>
      <c r="NFB48" s="172"/>
      <c r="NFC48" s="162"/>
      <c r="NFD48" s="171"/>
      <c r="NFE48" s="171"/>
      <c r="NFF48" s="171"/>
      <c r="NFG48" s="171"/>
      <c r="NFH48" s="171"/>
      <c r="NFI48" s="171"/>
      <c r="NFJ48" s="172"/>
      <c r="NFK48" s="162"/>
      <c r="NFL48" s="171"/>
      <c r="NFM48" s="171"/>
      <c r="NFN48" s="171"/>
      <c r="NFO48" s="171"/>
      <c r="NFP48" s="171"/>
      <c r="NFQ48" s="171"/>
      <c r="NFR48" s="172"/>
      <c r="NFS48" s="162"/>
      <c r="NFT48" s="171"/>
      <c r="NFU48" s="171"/>
      <c r="NFV48" s="171"/>
      <c r="NFW48" s="171"/>
      <c r="NFX48" s="171"/>
      <c r="NFY48" s="171"/>
      <c r="NFZ48" s="172"/>
      <c r="NGA48" s="162"/>
      <c r="NGB48" s="171"/>
      <c r="NGC48" s="171"/>
      <c r="NGD48" s="171"/>
      <c r="NGE48" s="171"/>
      <c r="NGF48" s="171"/>
      <c r="NGG48" s="171"/>
      <c r="NGH48" s="172"/>
      <c r="NGI48" s="162"/>
      <c r="NGJ48" s="171"/>
      <c r="NGK48" s="171"/>
      <c r="NGL48" s="171"/>
      <c r="NGM48" s="171"/>
      <c r="NGN48" s="171"/>
      <c r="NGO48" s="171"/>
      <c r="NGP48" s="172"/>
      <c r="NGQ48" s="162"/>
      <c r="NGR48" s="171"/>
      <c r="NGS48" s="171"/>
      <c r="NGT48" s="171"/>
      <c r="NGU48" s="171"/>
      <c r="NGV48" s="171"/>
      <c r="NGW48" s="171"/>
      <c r="NGX48" s="172"/>
      <c r="NGY48" s="162"/>
      <c r="NGZ48" s="171"/>
      <c r="NHA48" s="171"/>
      <c r="NHB48" s="171"/>
      <c r="NHC48" s="171"/>
      <c r="NHD48" s="171"/>
      <c r="NHE48" s="171"/>
      <c r="NHF48" s="172"/>
      <c r="NHG48" s="162"/>
      <c r="NHH48" s="171"/>
      <c r="NHI48" s="171"/>
      <c r="NHJ48" s="171"/>
      <c r="NHK48" s="171"/>
      <c r="NHL48" s="171"/>
      <c r="NHM48" s="171"/>
      <c r="NHN48" s="172"/>
      <c r="NHO48" s="162"/>
      <c r="NHP48" s="171"/>
      <c r="NHQ48" s="171"/>
      <c r="NHR48" s="171"/>
      <c r="NHS48" s="171"/>
      <c r="NHT48" s="171"/>
      <c r="NHU48" s="171"/>
      <c r="NHV48" s="172"/>
      <c r="NHW48" s="162"/>
      <c r="NHX48" s="171"/>
      <c r="NHY48" s="171"/>
      <c r="NHZ48" s="171"/>
      <c r="NIA48" s="171"/>
      <c r="NIB48" s="171"/>
      <c r="NIC48" s="171"/>
      <c r="NID48" s="172"/>
      <c r="NIE48" s="162"/>
      <c r="NIF48" s="171"/>
      <c r="NIG48" s="171"/>
      <c r="NIH48" s="171"/>
      <c r="NII48" s="171"/>
      <c r="NIJ48" s="171"/>
      <c r="NIK48" s="171"/>
      <c r="NIL48" s="172"/>
      <c r="NIM48" s="162"/>
      <c r="NIN48" s="171"/>
      <c r="NIO48" s="171"/>
      <c r="NIP48" s="171"/>
      <c r="NIQ48" s="171"/>
      <c r="NIR48" s="171"/>
      <c r="NIS48" s="171"/>
      <c r="NIT48" s="172"/>
      <c r="NIU48" s="162"/>
      <c r="NIV48" s="171"/>
      <c r="NIW48" s="171"/>
      <c r="NIX48" s="171"/>
      <c r="NIY48" s="171"/>
      <c r="NIZ48" s="171"/>
      <c r="NJA48" s="171"/>
      <c r="NJB48" s="172"/>
      <c r="NJC48" s="162"/>
      <c r="NJD48" s="171"/>
      <c r="NJE48" s="171"/>
      <c r="NJF48" s="171"/>
      <c r="NJG48" s="171"/>
      <c r="NJH48" s="171"/>
      <c r="NJI48" s="171"/>
      <c r="NJJ48" s="172"/>
      <c r="NJK48" s="162"/>
      <c r="NJL48" s="171"/>
      <c r="NJM48" s="171"/>
      <c r="NJN48" s="171"/>
      <c r="NJO48" s="171"/>
      <c r="NJP48" s="171"/>
      <c r="NJQ48" s="171"/>
      <c r="NJR48" s="172"/>
      <c r="NJS48" s="162"/>
      <c r="NJT48" s="171"/>
      <c r="NJU48" s="171"/>
      <c r="NJV48" s="171"/>
      <c r="NJW48" s="171"/>
      <c r="NJX48" s="171"/>
      <c r="NJY48" s="171"/>
      <c r="NJZ48" s="172"/>
      <c r="NKA48" s="162"/>
      <c r="NKB48" s="171"/>
      <c r="NKC48" s="171"/>
      <c r="NKD48" s="171"/>
      <c r="NKE48" s="171"/>
      <c r="NKF48" s="171"/>
      <c r="NKG48" s="171"/>
      <c r="NKH48" s="172"/>
      <c r="NKI48" s="162"/>
      <c r="NKJ48" s="171"/>
      <c r="NKK48" s="171"/>
      <c r="NKL48" s="171"/>
      <c r="NKM48" s="171"/>
      <c r="NKN48" s="171"/>
      <c r="NKO48" s="171"/>
      <c r="NKP48" s="172"/>
      <c r="NKQ48" s="162"/>
      <c r="NKR48" s="171"/>
      <c r="NKS48" s="171"/>
      <c r="NKT48" s="171"/>
      <c r="NKU48" s="171"/>
      <c r="NKV48" s="171"/>
      <c r="NKW48" s="171"/>
      <c r="NKX48" s="172"/>
      <c r="NKY48" s="162"/>
      <c r="NKZ48" s="171"/>
      <c r="NLA48" s="171"/>
      <c r="NLB48" s="171"/>
      <c r="NLC48" s="171"/>
      <c r="NLD48" s="171"/>
      <c r="NLE48" s="171"/>
      <c r="NLF48" s="172"/>
      <c r="NLG48" s="162"/>
      <c r="NLH48" s="171"/>
      <c r="NLI48" s="171"/>
      <c r="NLJ48" s="171"/>
      <c r="NLK48" s="171"/>
      <c r="NLL48" s="171"/>
      <c r="NLM48" s="171"/>
      <c r="NLN48" s="172"/>
      <c r="NLO48" s="162"/>
      <c r="NLP48" s="171"/>
      <c r="NLQ48" s="171"/>
      <c r="NLR48" s="171"/>
      <c r="NLS48" s="171"/>
      <c r="NLT48" s="171"/>
      <c r="NLU48" s="171"/>
      <c r="NLV48" s="172"/>
      <c r="NLW48" s="162"/>
      <c r="NLX48" s="171"/>
      <c r="NLY48" s="171"/>
      <c r="NLZ48" s="171"/>
      <c r="NMA48" s="171"/>
      <c r="NMB48" s="171"/>
      <c r="NMC48" s="171"/>
      <c r="NMD48" s="172"/>
      <c r="NME48" s="162"/>
      <c r="NMF48" s="171"/>
      <c r="NMG48" s="171"/>
      <c r="NMH48" s="171"/>
      <c r="NMI48" s="171"/>
      <c r="NMJ48" s="171"/>
      <c r="NMK48" s="171"/>
      <c r="NML48" s="172"/>
      <c r="NMM48" s="162"/>
      <c r="NMN48" s="171"/>
      <c r="NMO48" s="171"/>
      <c r="NMP48" s="171"/>
      <c r="NMQ48" s="171"/>
      <c r="NMR48" s="171"/>
      <c r="NMS48" s="171"/>
      <c r="NMT48" s="172"/>
      <c r="NMU48" s="162"/>
      <c r="NMV48" s="171"/>
      <c r="NMW48" s="171"/>
      <c r="NMX48" s="171"/>
      <c r="NMY48" s="171"/>
      <c r="NMZ48" s="171"/>
      <c r="NNA48" s="171"/>
      <c r="NNB48" s="172"/>
      <c r="NNC48" s="162"/>
      <c r="NND48" s="171"/>
      <c r="NNE48" s="171"/>
      <c r="NNF48" s="171"/>
      <c r="NNG48" s="171"/>
      <c r="NNH48" s="171"/>
      <c r="NNI48" s="171"/>
      <c r="NNJ48" s="172"/>
      <c r="NNK48" s="162"/>
      <c r="NNL48" s="171"/>
      <c r="NNM48" s="171"/>
      <c r="NNN48" s="171"/>
      <c r="NNO48" s="171"/>
      <c r="NNP48" s="171"/>
      <c r="NNQ48" s="171"/>
      <c r="NNR48" s="172"/>
      <c r="NNS48" s="162"/>
      <c r="NNT48" s="171"/>
      <c r="NNU48" s="171"/>
      <c r="NNV48" s="171"/>
      <c r="NNW48" s="171"/>
      <c r="NNX48" s="171"/>
      <c r="NNY48" s="171"/>
      <c r="NNZ48" s="172"/>
      <c r="NOA48" s="162"/>
      <c r="NOB48" s="171"/>
      <c r="NOC48" s="171"/>
      <c r="NOD48" s="171"/>
      <c r="NOE48" s="171"/>
      <c r="NOF48" s="171"/>
      <c r="NOG48" s="171"/>
      <c r="NOH48" s="172"/>
      <c r="NOI48" s="162"/>
      <c r="NOJ48" s="171"/>
      <c r="NOK48" s="171"/>
      <c r="NOL48" s="171"/>
      <c r="NOM48" s="171"/>
      <c r="NON48" s="171"/>
      <c r="NOO48" s="171"/>
      <c r="NOP48" s="172"/>
      <c r="NOQ48" s="162"/>
      <c r="NOR48" s="171"/>
      <c r="NOS48" s="171"/>
      <c r="NOT48" s="171"/>
      <c r="NOU48" s="171"/>
      <c r="NOV48" s="171"/>
      <c r="NOW48" s="171"/>
      <c r="NOX48" s="172"/>
      <c r="NOY48" s="162"/>
      <c r="NOZ48" s="171"/>
      <c r="NPA48" s="171"/>
      <c r="NPB48" s="171"/>
      <c r="NPC48" s="171"/>
      <c r="NPD48" s="171"/>
      <c r="NPE48" s="171"/>
      <c r="NPF48" s="172"/>
      <c r="NPG48" s="162"/>
      <c r="NPH48" s="171"/>
      <c r="NPI48" s="171"/>
      <c r="NPJ48" s="171"/>
      <c r="NPK48" s="171"/>
      <c r="NPL48" s="171"/>
      <c r="NPM48" s="171"/>
      <c r="NPN48" s="172"/>
      <c r="NPO48" s="162"/>
      <c r="NPP48" s="171"/>
      <c r="NPQ48" s="171"/>
      <c r="NPR48" s="171"/>
      <c r="NPS48" s="171"/>
      <c r="NPT48" s="171"/>
      <c r="NPU48" s="171"/>
      <c r="NPV48" s="172"/>
      <c r="NPW48" s="162"/>
      <c r="NPX48" s="171"/>
      <c r="NPY48" s="171"/>
      <c r="NPZ48" s="171"/>
      <c r="NQA48" s="171"/>
      <c r="NQB48" s="171"/>
      <c r="NQC48" s="171"/>
      <c r="NQD48" s="172"/>
      <c r="NQE48" s="162"/>
      <c r="NQF48" s="171"/>
      <c r="NQG48" s="171"/>
      <c r="NQH48" s="171"/>
      <c r="NQI48" s="171"/>
      <c r="NQJ48" s="171"/>
      <c r="NQK48" s="171"/>
      <c r="NQL48" s="172"/>
      <c r="NQM48" s="162"/>
      <c r="NQN48" s="171"/>
      <c r="NQO48" s="171"/>
      <c r="NQP48" s="171"/>
      <c r="NQQ48" s="171"/>
      <c r="NQR48" s="171"/>
      <c r="NQS48" s="171"/>
      <c r="NQT48" s="172"/>
      <c r="NQU48" s="162"/>
      <c r="NQV48" s="171"/>
      <c r="NQW48" s="171"/>
      <c r="NQX48" s="171"/>
      <c r="NQY48" s="171"/>
      <c r="NQZ48" s="171"/>
      <c r="NRA48" s="171"/>
      <c r="NRB48" s="172"/>
      <c r="NRC48" s="162"/>
      <c r="NRD48" s="171"/>
      <c r="NRE48" s="171"/>
      <c r="NRF48" s="171"/>
      <c r="NRG48" s="171"/>
      <c r="NRH48" s="171"/>
      <c r="NRI48" s="171"/>
      <c r="NRJ48" s="172"/>
      <c r="NRK48" s="162"/>
      <c r="NRL48" s="171"/>
      <c r="NRM48" s="171"/>
      <c r="NRN48" s="171"/>
      <c r="NRO48" s="171"/>
      <c r="NRP48" s="171"/>
      <c r="NRQ48" s="171"/>
      <c r="NRR48" s="172"/>
      <c r="NRS48" s="162"/>
      <c r="NRT48" s="171"/>
      <c r="NRU48" s="171"/>
      <c r="NRV48" s="171"/>
      <c r="NRW48" s="171"/>
      <c r="NRX48" s="171"/>
      <c r="NRY48" s="171"/>
      <c r="NRZ48" s="172"/>
      <c r="NSA48" s="162"/>
      <c r="NSB48" s="171"/>
      <c r="NSC48" s="171"/>
      <c r="NSD48" s="171"/>
      <c r="NSE48" s="171"/>
      <c r="NSF48" s="171"/>
      <c r="NSG48" s="171"/>
      <c r="NSH48" s="172"/>
      <c r="NSI48" s="162"/>
      <c r="NSJ48" s="171"/>
      <c r="NSK48" s="171"/>
      <c r="NSL48" s="171"/>
      <c r="NSM48" s="171"/>
      <c r="NSN48" s="171"/>
      <c r="NSO48" s="171"/>
      <c r="NSP48" s="172"/>
      <c r="NSQ48" s="162"/>
      <c r="NSR48" s="171"/>
      <c r="NSS48" s="171"/>
      <c r="NST48" s="171"/>
      <c r="NSU48" s="171"/>
      <c r="NSV48" s="171"/>
      <c r="NSW48" s="171"/>
      <c r="NSX48" s="172"/>
      <c r="NSY48" s="162"/>
      <c r="NSZ48" s="171"/>
      <c r="NTA48" s="171"/>
      <c r="NTB48" s="171"/>
      <c r="NTC48" s="171"/>
      <c r="NTD48" s="171"/>
      <c r="NTE48" s="171"/>
      <c r="NTF48" s="172"/>
      <c r="NTG48" s="162"/>
      <c r="NTH48" s="171"/>
      <c r="NTI48" s="171"/>
      <c r="NTJ48" s="171"/>
      <c r="NTK48" s="171"/>
      <c r="NTL48" s="171"/>
      <c r="NTM48" s="171"/>
      <c r="NTN48" s="172"/>
      <c r="NTO48" s="162"/>
      <c r="NTP48" s="171"/>
      <c r="NTQ48" s="171"/>
      <c r="NTR48" s="171"/>
      <c r="NTS48" s="171"/>
      <c r="NTT48" s="171"/>
      <c r="NTU48" s="171"/>
      <c r="NTV48" s="172"/>
      <c r="NTW48" s="162"/>
      <c r="NTX48" s="171"/>
      <c r="NTY48" s="171"/>
      <c r="NTZ48" s="171"/>
      <c r="NUA48" s="171"/>
      <c r="NUB48" s="171"/>
      <c r="NUC48" s="171"/>
      <c r="NUD48" s="172"/>
      <c r="NUE48" s="162"/>
      <c r="NUF48" s="171"/>
      <c r="NUG48" s="171"/>
      <c r="NUH48" s="171"/>
      <c r="NUI48" s="171"/>
      <c r="NUJ48" s="171"/>
      <c r="NUK48" s="171"/>
      <c r="NUL48" s="172"/>
      <c r="NUM48" s="162"/>
      <c r="NUN48" s="171"/>
      <c r="NUO48" s="171"/>
      <c r="NUP48" s="171"/>
      <c r="NUQ48" s="171"/>
      <c r="NUR48" s="171"/>
      <c r="NUS48" s="171"/>
      <c r="NUT48" s="172"/>
      <c r="NUU48" s="162"/>
      <c r="NUV48" s="171"/>
      <c r="NUW48" s="171"/>
      <c r="NUX48" s="171"/>
      <c r="NUY48" s="171"/>
      <c r="NUZ48" s="171"/>
      <c r="NVA48" s="171"/>
      <c r="NVB48" s="172"/>
      <c r="NVC48" s="162"/>
      <c r="NVD48" s="171"/>
      <c r="NVE48" s="171"/>
      <c r="NVF48" s="171"/>
      <c r="NVG48" s="171"/>
      <c r="NVH48" s="171"/>
      <c r="NVI48" s="171"/>
      <c r="NVJ48" s="172"/>
      <c r="NVK48" s="162"/>
      <c r="NVL48" s="171"/>
      <c r="NVM48" s="171"/>
      <c r="NVN48" s="171"/>
      <c r="NVO48" s="171"/>
      <c r="NVP48" s="171"/>
      <c r="NVQ48" s="171"/>
      <c r="NVR48" s="172"/>
      <c r="NVS48" s="162"/>
      <c r="NVT48" s="171"/>
      <c r="NVU48" s="171"/>
      <c r="NVV48" s="171"/>
      <c r="NVW48" s="171"/>
      <c r="NVX48" s="171"/>
      <c r="NVY48" s="171"/>
      <c r="NVZ48" s="172"/>
      <c r="NWA48" s="162"/>
      <c r="NWB48" s="171"/>
      <c r="NWC48" s="171"/>
      <c r="NWD48" s="171"/>
      <c r="NWE48" s="171"/>
      <c r="NWF48" s="171"/>
      <c r="NWG48" s="171"/>
      <c r="NWH48" s="172"/>
      <c r="NWI48" s="162"/>
      <c r="NWJ48" s="171"/>
      <c r="NWK48" s="171"/>
      <c r="NWL48" s="171"/>
      <c r="NWM48" s="171"/>
      <c r="NWN48" s="171"/>
      <c r="NWO48" s="171"/>
      <c r="NWP48" s="172"/>
      <c r="NWQ48" s="162"/>
      <c r="NWR48" s="171"/>
      <c r="NWS48" s="171"/>
      <c r="NWT48" s="171"/>
      <c r="NWU48" s="171"/>
      <c r="NWV48" s="171"/>
      <c r="NWW48" s="171"/>
      <c r="NWX48" s="172"/>
      <c r="NWY48" s="162"/>
      <c r="NWZ48" s="171"/>
      <c r="NXA48" s="171"/>
      <c r="NXB48" s="171"/>
      <c r="NXC48" s="171"/>
      <c r="NXD48" s="171"/>
      <c r="NXE48" s="171"/>
      <c r="NXF48" s="172"/>
      <c r="NXG48" s="162"/>
      <c r="NXH48" s="171"/>
      <c r="NXI48" s="171"/>
      <c r="NXJ48" s="171"/>
      <c r="NXK48" s="171"/>
      <c r="NXL48" s="171"/>
      <c r="NXM48" s="171"/>
      <c r="NXN48" s="172"/>
      <c r="NXO48" s="162"/>
      <c r="NXP48" s="171"/>
      <c r="NXQ48" s="171"/>
      <c r="NXR48" s="171"/>
      <c r="NXS48" s="171"/>
      <c r="NXT48" s="171"/>
      <c r="NXU48" s="171"/>
      <c r="NXV48" s="172"/>
      <c r="NXW48" s="162"/>
      <c r="NXX48" s="171"/>
      <c r="NXY48" s="171"/>
      <c r="NXZ48" s="171"/>
      <c r="NYA48" s="171"/>
      <c r="NYB48" s="171"/>
      <c r="NYC48" s="171"/>
      <c r="NYD48" s="172"/>
      <c r="NYE48" s="162"/>
      <c r="NYF48" s="171"/>
      <c r="NYG48" s="171"/>
      <c r="NYH48" s="171"/>
      <c r="NYI48" s="171"/>
      <c r="NYJ48" s="171"/>
      <c r="NYK48" s="171"/>
      <c r="NYL48" s="172"/>
      <c r="NYM48" s="162"/>
      <c r="NYN48" s="171"/>
      <c r="NYO48" s="171"/>
      <c r="NYP48" s="171"/>
      <c r="NYQ48" s="171"/>
      <c r="NYR48" s="171"/>
      <c r="NYS48" s="171"/>
      <c r="NYT48" s="172"/>
      <c r="NYU48" s="162"/>
      <c r="NYV48" s="171"/>
      <c r="NYW48" s="171"/>
      <c r="NYX48" s="171"/>
      <c r="NYY48" s="171"/>
      <c r="NYZ48" s="171"/>
      <c r="NZA48" s="171"/>
      <c r="NZB48" s="172"/>
      <c r="NZC48" s="162"/>
      <c r="NZD48" s="171"/>
      <c r="NZE48" s="171"/>
      <c r="NZF48" s="171"/>
      <c r="NZG48" s="171"/>
      <c r="NZH48" s="171"/>
      <c r="NZI48" s="171"/>
      <c r="NZJ48" s="172"/>
      <c r="NZK48" s="162"/>
      <c r="NZL48" s="171"/>
      <c r="NZM48" s="171"/>
      <c r="NZN48" s="171"/>
      <c r="NZO48" s="171"/>
      <c r="NZP48" s="171"/>
      <c r="NZQ48" s="171"/>
      <c r="NZR48" s="172"/>
      <c r="NZS48" s="162"/>
      <c r="NZT48" s="171"/>
      <c r="NZU48" s="171"/>
      <c r="NZV48" s="171"/>
      <c r="NZW48" s="171"/>
      <c r="NZX48" s="171"/>
      <c r="NZY48" s="171"/>
      <c r="NZZ48" s="172"/>
      <c r="OAA48" s="162"/>
      <c r="OAB48" s="171"/>
      <c r="OAC48" s="171"/>
      <c r="OAD48" s="171"/>
      <c r="OAE48" s="171"/>
      <c r="OAF48" s="171"/>
      <c r="OAG48" s="171"/>
      <c r="OAH48" s="172"/>
      <c r="OAI48" s="162"/>
      <c r="OAJ48" s="171"/>
      <c r="OAK48" s="171"/>
      <c r="OAL48" s="171"/>
      <c r="OAM48" s="171"/>
      <c r="OAN48" s="171"/>
      <c r="OAO48" s="171"/>
      <c r="OAP48" s="172"/>
      <c r="OAQ48" s="162"/>
      <c r="OAR48" s="171"/>
      <c r="OAS48" s="171"/>
      <c r="OAT48" s="171"/>
      <c r="OAU48" s="171"/>
      <c r="OAV48" s="171"/>
      <c r="OAW48" s="171"/>
      <c r="OAX48" s="172"/>
      <c r="OAY48" s="162"/>
      <c r="OAZ48" s="171"/>
      <c r="OBA48" s="171"/>
      <c r="OBB48" s="171"/>
      <c r="OBC48" s="171"/>
      <c r="OBD48" s="171"/>
      <c r="OBE48" s="171"/>
      <c r="OBF48" s="172"/>
      <c r="OBG48" s="162"/>
      <c r="OBH48" s="171"/>
      <c r="OBI48" s="171"/>
      <c r="OBJ48" s="171"/>
      <c r="OBK48" s="171"/>
      <c r="OBL48" s="171"/>
      <c r="OBM48" s="171"/>
      <c r="OBN48" s="172"/>
      <c r="OBO48" s="162"/>
      <c r="OBP48" s="171"/>
      <c r="OBQ48" s="171"/>
      <c r="OBR48" s="171"/>
      <c r="OBS48" s="171"/>
      <c r="OBT48" s="171"/>
      <c r="OBU48" s="171"/>
      <c r="OBV48" s="172"/>
      <c r="OBW48" s="162"/>
      <c r="OBX48" s="171"/>
      <c r="OBY48" s="171"/>
      <c r="OBZ48" s="171"/>
      <c r="OCA48" s="171"/>
      <c r="OCB48" s="171"/>
      <c r="OCC48" s="171"/>
      <c r="OCD48" s="172"/>
      <c r="OCE48" s="162"/>
      <c r="OCF48" s="171"/>
      <c r="OCG48" s="171"/>
      <c r="OCH48" s="171"/>
      <c r="OCI48" s="171"/>
      <c r="OCJ48" s="171"/>
      <c r="OCK48" s="171"/>
      <c r="OCL48" s="172"/>
      <c r="OCM48" s="162"/>
      <c r="OCN48" s="171"/>
      <c r="OCO48" s="171"/>
      <c r="OCP48" s="171"/>
      <c r="OCQ48" s="171"/>
      <c r="OCR48" s="171"/>
      <c r="OCS48" s="171"/>
      <c r="OCT48" s="172"/>
      <c r="OCU48" s="162"/>
      <c r="OCV48" s="171"/>
      <c r="OCW48" s="171"/>
      <c r="OCX48" s="171"/>
      <c r="OCY48" s="171"/>
      <c r="OCZ48" s="171"/>
      <c r="ODA48" s="171"/>
      <c r="ODB48" s="172"/>
      <c r="ODC48" s="162"/>
      <c r="ODD48" s="171"/>
      <c r="ODE48" s="171"/>
      <c r="ODF48" s="171"/>
      <c r="ODG48" s="171"/>
      <c r="ODH48" s="171"/>
      <c r="ODI48" s="171"/>
      <c r="ODJ48" s="172"/>
      <c r="ODK48" s="162"/>
      <c r="ODL48" s="171"/>
      <c r="ODM48" s="171"/>
      <c r="ODN48" s="171"/>
      <c r="ODO48" s="171"/>
      <c r="ODP48" s="171"/>
      <c r="ODQ48" s="171"/>
      <c r="ODR48" s="172"/>
      <c r="ODS48" s="162"/>
      <c r="ODT48" s="171"/>
      <c r="ODU48" s="171"/>
      <c r="ODV48" s="171"/>
      <c r="ODW48" s="171"/>
      <c r="ODX48" s="171"/>
      <c r="ODY48" s="171"/>
      <c r="ODZ48" s="172"/>
      <c r="OEA48" s="162"/>
      <c r="OEB48" s="171"/>
      <c r="OEC48" s="171"/>
      <c r="OED48" s="171"/>
      <c r="OEE48" s="171"/>
      <c r="OEF48" s="171"/>
      <c r="OEG48" s="171"/>
      <c r="OEH48" s="172"/>
      <c r="OEI48" s="162"/>
      <c r="OEJ48" s="171"/>
      <c r="OEK48" s="171"/>
      <c r="OEL48" s="171"/>
      <c r="OEM48" s="171"/>
      <c r="OEN48" s="171"/>
      <c r="OEO48" s="171"/>
      <c r="OEP48" s="172"/>
      <c r="OEQ48" s="162"/>
      <c r="OER48" s="171"/>
      <c r="OES48" s="171"/>
      <c r="OET48" s="171"/>
      <c r="OEU48" s="171"/>
      <c r="OEV48" s="171"/>
      <c r="OEW48" s="171"/>
      <c r="OEX48" s="172"/>
      <c r="OEY48" s="162"/>
      <c r="OEZ48" s="171"/>
      <c r="OFA48" s="171"/>
      <c r="OFB48" s="171"/>
      <c r="OFC48" s="171"/>
      <c r="OFD48" s="171"/>
      <c r="OFE48" s="171"/>
      <c r="OFF48" s="172"/>
      <c r="OFG48" s="162"/>
      <c r="OFH48" s="171"/>
      <c r="OFI48" s="171"/>
      <c r="OFJ48" s="171"/>
      <c r="OFK48" s="171"/>
      <c r="OFL48" s="171"/>
      <c r="OFM48" s="171"/>
      <c r="OFN48" s="172"/>
      <c r="OFO48" s="162"/>
      <c r="OFP48" s="171"/>
      <c r="OFQ48" s="171"/>
      <c r="OFR48" s="171"/>
      <c r="OFS48" s="171"/>
      <c r="OFT48" s="171"/>
      <c r="OFU48" s="171"/>
      <c r="OFV48" s="172"/>
      <c r="OFW48" s="162"/>
      <c r="OFX48" s="171"/>
      <c r="OFY48" s="171"/>
      <c r="OFZ48" s="171"/>
      <c r="OGA48" s="171"/>
      <c r="OGB48" s="171"/>
      <c r="OGC48" s="171"/>
      <c r="OGD48" s="172"/>
      <c r="OGE48" s="162"/>
      <c r="OGF48" s="171"/>
      <c r="OGG48" s="171"/>
      <c r="OGH48" s="171"/>
      <c r="OGI48" s="171"/>
      <c r="OGJ48" s="171"/>
      <c r="OGK48" s="171"/>
      <c r="OGL48" s="172"/>
      <c r="OGM48" s="162"/>
      <c r="OGN48" s="171"/>
      <c r="OGO48" s="171"/>
      <c r="OGP48" s="171"/>
      <c r="OGQ48" s="171"/>
      <c r="OGR48" s="171"/>
      <c r="OGS48" s="171"/>
      <c r="OGT48" s="172"/>
      <c r="OGU48" s="162"/>
      <c r="OGV48" s="171"/>
      <c r="OGW48" s="171"/>
      <c r="OGX48" s="171"/>
      <c r="OGY48" s="171"/>
      <c r="OGZ48" s="171"/>
      <c r="OHA48" s="171"/>
      <c r="OHB48" s="172"/>
      <c r="OHC48" s="162"/>
      <c r="OHD48" s="171"/>
      <c r="OHE48" s="171"/>
      <c r="OHF48" s="171"/>
      <c r="OHG48" s="171"/>
      <c r="OHH48" s="171"/>
      <c r="OHI48" s="171"/>
      <c r="OHJ48" s="172"/>
      <c r="OHK48" s="162"/>
      <c r="OHL48" s="171"/>
      <c r="OHM48" s="171"/>
      <c r="OHN48" s="171"/>
      <c r="OHO48" s="171"/>
      <c r="OHP48" s="171"/>
      <c r="OHQ48" s="171"/>
      <c r="OHR48" s="172"/>
      <c r="OHS48" s="162"/>
      <c r="OHT48" s="171"/>
      <c r="OHU48" s="171"/>
      <c r="OHV48" s="171"/>
      <c r="OHW48" s="171"/>
      <c r="OHX48" s="171"/>
      <c r="OHY48" s="171"/>
      <c r="OHZ48" s="172"/>
      <c r="OIA48" s="162"/>
      <c r="OIB48" s="171"/>
      <c r="OIC48" s="171"/>
      <c r="OID48" s="171"/>
      <c r="OIE48" s="171"/>
      <c r="OIF48" s="171"/>
      <c r="OIG48" s="171"/>
      <c r="OIH48" s="172"/>
      <c r="OII48" s="162"/>
      <c r="OIJ48" s="171"/>
      <c r="OIK48" s="171"/>
      <c r="OIL48" s="171"/>
      <c r="OIM48" s="171"/>
      <c r="OIN48" s="171"/>
      <c r="OIO48" s="171"/>
      <c r="OIP48" s="172"/>
      <c r="OIQ48" s="162"/>
      <c r="OIR48" s="171"/>
      <c r="OIS48" s="171"/>
      <c r="OIT48" s="171"/>
      <c r="OIU48" s="171"/>
      <c r="OIV48" s="171"/>
      <c r="OIW48" s="171"/>
      <c r="OIX48" s="172"/>
      <c r="OIY48" s="162"/>
      <c r="OIZ48" s="171"/>
      <c r="OJA48" s="171"/>
      <c r="OJB48" s="171"/>
      <c r="OJC48" s="171"/>
      <c r="OJD48" s="171"/>
      <c r="OJE48" s="171"/>
      <c r="OJF48" s="172"/>
      <c r="OJG48" s="162"/>
      <c r="OJH48" s="171"/>
      <c r="OJI48" s="171"/>
      <c r="OJJ48" s="171"/>
      <c r="OJK48" s="171"/>
      <c r="OJL48" s="171"/>
      <c r="OJM48" s="171"/>
      <c r="OJN48" s="172"/>
      <c r="OJO48" s="162"/>
      <c r="OJP48" s="171"/>
      <c r="OJQ48" s="171"/>
      <c r="OJR48" s="171"/>
      <c r="OJS48" s="171"/>
      <c r="OJT48" s="171"/>
      <c r="OJU48" s="171"/>
      <c r="OJV48" s="172"/>
      <c r="OJW48" s="162"/>
      <c r="OJX48" s="171"/>
      <c r="OJY48" s="171"/>
      <c r="OJZ48" s="171"/>
      <c r="OKA48" s="171"/>
      <c r="OKB48" s="171"/>
      <c r="OKC48" s="171"/>
      <c r="OKD48" s="172"/>
      <c r="OKE48" s="162"/>
      <c r="OKF48" s="171"/>
      <c r="OKG48" s="171"/>
      <c r="OKH48" s="171"/>
      <c r="OKI48" s="171"/>
      <c r="OKJ48" s="171"/>
      <c r="OKK48" s="171"/>
      <c r="OKL48" s="172"/>
      <c r="OKM48" s="162"/>
      <c r="OKN48" s="171"/>
      <c r="OKO48" s="171"/>
      <c r="OKP48" s="171"/>
      <c r="OKQ48" s="171"/>
      <c r="OKR48" s="171"/>
      <c r="OKS48" s="171"/>
      <c r="OKT48" s="172"/>
      <c r="OKU48" s="162"/>
      <c r="OKV48" s="171"/>
      <c r="OKW48" s="171"/>
      <c r="OKX48" s="171"/>
      <c r="OKY48" s="171"/>
      <c r="OKZ48" s="171"/>
      <c r="OLA48" s="171"/>
      <c r="OLB48" s="172"/>
      <c r="OLC48" s="162"/>
      <c r="OLD48" s="171"/>
      <c r="OLE48" s="171"/>
      <c r="OLF48" s="171"/>
      <c r="OLG48" s="171"/>
      <c r="OLH48" s="171"/>
      <c r="OLI48" s="171"/>
      <c r="OLJ48" s="172"/>
      <c r="OLK48" s="162"/>
      <c r="OLL48" s="171"/>
      <c r="OLM48" s="171"/>
      <c r="OLN48" s="171"/>
      <c r="OLO48" s="171"/>
      <c r="OLP48" s="171"/>
      <c r="OLQ48" s="171"/>
      <c r="OLR48" s="172"/>
      <c r="OLS48" s="162"/>
      <c r="OLT48" s="171"/>
      <c r="OLU48" s="171"/>
      <c r="OLV48" s="171"/>
      <c r="OLW48" s="171"/>
      <c r="OLX48" s="171"/>
      <c r="OLY48" s="171"/>
      <c r="OLZ48" s="172"/>
      <c r="OMA48" s="162"/>
      <c r="OMB48" s="171"/>
      <c r="OMC48" s="171"/>
      <c r="OMD48" s="171"/>
      <c r="OME48" s="171"/>
      <c r="OMF48" s="171"/>
      <c r="OMG48" s="171"/>
      <c r="OMH48" s="172"/>
      <c r="OMI48" s="162"/>
      <c r="OMJ48" s="171"/>
      <c r="OMK48" s="171"/>
      <c r="OML48" s="171"/>
      <c r="OMM48" s="171"/>
      <c r="OMN48" s="171"/>
      <c r="OMO48" s="171"/>
      <c r="OMP48" s="172"/>
      <c r="OMQ48" s="162"/>
      <c r="OMR48" s="171"/>
      <c r="OMS48" s="171"/>
      <c r="OMT48" s="171"/>
      <c r="OMU48" s="171"/>
      <c r="OMV48" s="171"/>
      <c r="OMW48" s="171"/>
      <c r="OMX48" s="172"/>
      <c r="OMY48" s="162"/>
      <c r="OMZ48" s="171"/>
      <c r="ONA48" s="171"/>
      <c r="ONB48" s="171"/>
      <c r="ONC48" s="171"/>
      <c r="OND48" s="171"/>
      <c r="ONE48" s="171"/>
      <c r="ONF48" s="172"/>
      <c r="ONG48" s="162"/>
      <c r="ONH48" s="171"/>
      <c r="ONI48" s="171"/>
      <c r="ONJ48" s="171"/>
      <c r="ONK48" s="171"/>
      <c r="ONL48" s="171"/>
      <c r="ONM48" s="171"/>
      <c r="ONN48" s="172"/>
      <c r="ONO48" s="162"/>
      <c r="ONP48" s="171"/>
      <c r="ONQ48" s="171"/>
      <c r="ONR48" s="171"/>
      <c r="ONS48" s="171"/>
      <c r="ONT48" s="171"/>
      <c r="ONU48" s="171"/>
      <c r="ONV48" s="172"/>
      <c r="ONW48" s="162"/>
      <c r="ONX48" s="171"/>
      <c r="ONY48" s="171"/>
      <c r="ONZ48" s="171"/>
      <c r="OOA48" s="171"/>
      <c r="OOB48" s="171"/>
      <c r="OOC48" s="171"/>
      <c r="OOD48" s="172"/>
      <c r="OOE48" s="162"/>
      <c r="OOF48" s="171"/>
      <c r="OOG48" s="171"/>
      <c r="OOH48" s="171"/>
      <c r="OOI48" s="171"/>
      <c r="OOJ48" s="171"/>
      <c r="OOK48" s="171"/>
      <c r="OOL48" s="172"/>
      <c r="OOM48" s="162"/>
      <c r="OON48" s="171"/>
      <c r="OOO48" s="171"/>
      <c r="OOP48" s="171"/>
      <c r="OOQ48" s="171"/>
      <c r="OOR48" s="171"/>
      <c r="OOS48" s="171"/>
      <c r="OOT48" s="172"/>
      <c r="OOU48" s="162"/>
      <c r="OOV48" s="171"/>
      <c r="OOW48" s="171"/>
      <c r="OOX48" s="171"/>
      <c r="OOY48" s="171"/>
      <c r="OOZ48" s="171"/>
      <c r="OPA48" s="171"/>
      <c r="OPB48" s="172"/>
      <c r="OPC48" s="162"/>
      <c r="OPD48" s="171"/>
      <c r="OPE48" s="171"/>
      <c r="OPF48" s="171"/>
      <c r="OPG48" s="171"/>
      <c r="OPH48" s="171"/>
      <c r="OPI48" s="171"/>
      <c r="OPJ48" s="172"/>
      <c r="OPK48" s="162"/>
      <c r="OPL48" s="171"/>
      <c r="OPM48" s="171"/>
      <c r="OPN48" s="171"/>
      <c r="OPO48" s="171"/>
      <c r="OPP48" s="171"/>
      <c r="OPQ48" s="171"/>
      <c r="OPR48" s="172"/>
      <c r="OPS48" s="162"/>
      <c r="OPT48" s="171"/>
      <c r="OPU48" s="171"/>
      <c r="OPV48" s="171"/>
      <c r="OPW48" s="171"/>
      <c r="OPX48" s="171"/>
      <c r="OPY48" s="171"/>
      <c r="OPZ48" s="172"/>
      <c r="OQA48" s="162"/>
      <c r="OQB48" s="171"/>
      <c r="OQC48" s="171"/>
      <c r="OQD48" s="171"/>
      <c r="OQE48" s="171"/>
      <c r="OQF48" s="171"/>
      <c r="OQG48" s="171"/>
      <c r="OQH48" s="172"/>
      <c r="OQI48" s="162"/>
      <c r="OQJ48" s="171"/>
      <c r="OQK48" s="171"/>
      <c r="OQL48" s="171"/>
      <c r="OQM48" s="171"/>
      <c r="OQN48" s="171"/>
      <c r="OQO48" s="171"/>
      <c r="OQP48" s="172"/>
      <c r="OQQ48" s="162"/>
      <c r="OQR48" s="171"/>
      <c r="OQS48" s="171"/>
      <c r="OQT48" s="171"/>
      <c r="OQU48" s="171"/>
      <c r="OQV48" s="171"/>
      <c r="OQW48" s="171"/>
      <c r="OQX48" s="172"/>
      <c r="OQY48" s="162"/>
      <c r="OQZ48" s="171"/>
      <c r="ORA48" s="171"/>
      <c r="ORB48" s="171"/>
      <c r="ORC48" s="171"/>
      <c r="ORD48" s="171"/>
      <c r="ORE48" s="171"/>
      <c r="ORF48" s="172"/>
      <c r="ORG48" s="162"/>
      <c r="ORH48" s="171"/>
      <c r="ORI48" s="171"/>
      <c r="ORJ48" s="171"/>
      <c r="ORK48" s="171"/>
      <c r="ORL48" s="171"/>
      <c r="ORM48" s="171"/>
      <c r="ORN48" s="172"/>
      <c r="ORO48" s="162"/>
      <c r="ORP48" s="171"/>
      <c r="ORQ48" s="171"/>
      <c r="ORR48" s="171"/>
      <c r="ORS48" s="171"/>
      <c r="ORT48" s="171"/>
      <c r="ORU48" s="171"/>
      <c r="ORV48" s="172"/>
      <c r="ORW48" s="162"/>
      <c r="ORX48" s="171"/>
      <c r="ORY48" s="171"/>
      <c r="ORZ48" s="171"/>
      <c r="OSA48" s="171"/>
      <c r="OSB48" s="171"/>
      <c r="OSC48" s="171"/>
      <c r="OSD48" s="172"/>
      <c r="OSE48" s="162"/>
      <c r="OSF48" s="171"/>
      <c r="OSG48" s="171"/>
      <c r="OSH48" s="171"/>
      <c r="OSI48" s="171"/>
      <c r="OSJ48" s="171"/>
      <c r="OSK48" s="171"/>
      <c r="OSL48" s="172"/>
      <c r="OSM48" s="162"/>
      <c r="OSN48" s="171"/>
      <c r="OSO48" s="171"/>
      <c r="OSP48" s="171"/>
      <c r="OSQ48" s="171"/>
      <c r="OSR48" s="171"/>
      <c r="OSS48" s="171"/>
      <c r="OST48" s="172"/>
      <c r="OSU48" s="162"/>
      <c r="OSV48" s="171"/>
      <c r="OSW48" s="171"/>
      <c r="OSX48" s="171"/>
      <c r="OSY48" s="171"/>
      <c r="OSZ48" s="171"/>
      <c r="OTA48" s="171"/>
      <c r="OTB48" s="172"/>
      <c r="OTC48" s="162"/>
      <c r="OTD48" s="171"/>
      <c r="OTE48" s="171"/>
      <c r="OTF48" s="171"/>
      <c r="OTG48" s="171"/>
      <c r="OTH48" s="171"/>
      <c r="OTI48" s="171"/>
      <c r="OTJ48" s="172"/>
      <c r="OTK48" s="162"/>
      <c r="OTL48" s="171"/>
      <c r="OTM48" s="171"/>
      <c r="OTN48" s="171"/>
      <c r="OTO48" s="171"/>
      <c r="OTP48" s="171"/>
      <c r="OTQ48" s="171"/>
      <c r="OTR48" s="172"/>
      <c r="OTS48" s="162"/>
      <c r="OTT48" s="171"/>
      <c r="OTU48" s="171"/>
      <c r="OTV48" s="171"/>
      <c r="OTW48" s="171"/>
      <c r="OTX48" s="171"/>
      <c r="OTY48" s="171"/>
      <c r="OTZ48" s="172"/>
      <c r="OUA48" s="162"/>
      <c r="OUB48" s="171"/>
      <c r="OUC48" s="171"/>
      <c r="OUD48" s="171"/>
      <c r="OUE48" s="171"/>
      <c r="OUF48" s="171"/>
      <c r="OUG48" s="171"/>
      <c r="OUH48" s="172"/>
      <c r="OUI48" s="162"/>
      <c r="OUJ48" s="171"/>
      <c r="OUK48" s="171"/>
      <c r="OUL48" s="171"/>
      <c r="OUM48" s="171"/>
      <c r="OUN48" s="171"/>
      <c r="OUO48" s="171"/>
      <c r="OUP48" s="172"/>
      <c r="OUQ48" s="162"/>
      <c r="OUR48" s="171"/>
      <c r="OUS48" s="171"/>
      <c r="OUT48" s="171"/>
      <c r="OUU48" s="171"/>
      <c r="OUV48" s="171"/>
      <c r="OUW48" s="171"/>
      <c r="OUX48" s="172"/>
      <c r="OUY48" s="162"/>
      <c r="OUZ48" s="171"/>
      <c r="OVA48" s="171"/>
      <c r="OVB48" s="171"/>
      <c r="OVC48" s="171"/>
      <c r="OVD48" s="171"/>
      <c r="OVE48" s="171"/>
      <c r="OVF48" s="172"/>
      <c r="OVG48" s="162"/>
      <c r="OVH48" s="171"/>
      <c r="OVI48" s="171"/>
      <c r="OVJ48" s="171"/>
      <c r="OVK48" s="171"/>
      <c r="OVL48" s="171"/>
      <c r="OVM48" s="171"/>
      <c r="OVN48" s="172"/>
      <c r="OVO48" s="162"/>
      <c r="OVP48" s="171"/>
      <c r="OVQ48" s="171"/>
      <c r="OVR48" s="171"/>
      <c r="OVS48" s="171"/>
      <c r="OVT48" s="171"/>
      <c r="OVU48" s="171"/>
      <c r="OVV48" s="172"/>
      <c r="OVW48" s="162"/>
      <c r="OVX48" s="171"/>
      <c r="OVY48" s="171"/>
      <c r="OVZ48" s="171"/>
      <c r="OWA48" s="171"/>
      <c r="OWB48" s="171"/>
      <c r="OWC48" s="171"/>
      <c r="OWD48" s="172"/>
      <c r="OWE48" s="162"/>
      <c r="OWF48" s="171"/>
      <c r="OWG48" s="171"/>
      <c r="OWH48" s="171"/>
      <c r="OWI48" s="171"/>
      <c r="OWJ48" s="171"/>
      <c r="OWK48" s="171"/>
      <c r="OWL48" s="172"/>
      <c r="OWM48" s="162"/>
      <c r="OWN48" s="171"/>
      <c r="OWO48" s="171"/>
      <c r="OWP48" s="171"/>
      <c r="OWQ48" s="171"/>
      <c r="OWR48" s="171"/>
      <c r="OWS48" s="171"/>
      <c r="OWT48" s="172"/>
      <c r="OWU48" s="162"/>
      <c r="OWV48" s="171"/>
      <c r="OWW48" s="171"/>
      <c r="OWX48" s="171"/>
      <c r="OWY48" s="171"/>
      <c r="OWZ48" s="171"/>
      <c r="OXA48" s="171"/>
      <c r="OXB48" s="172"/>
      <c r="OXC48" s="162"/>
      <c r="OXD48" s="171"/>
      <c r="OXE48" s="171"/>
      <c r="OXF48" s="171"/>
      <c r="OXG48" s="171"/>
      <c r="OXH48" s="171"/>
      <c r="OXI48" s="171"/>
      <c r="OXJ48" s="172"/>
      <c r="OXK48" s="162"/>
      <c r="OXL48" s="171"/>
      <c r="OXM48" s="171"/>
      <c r="OXN48" s="171"/>
      <c r="OXO48" s="171"/>
      <c r="OXP48" s="171"/>
      <c r="OXQ48" s="171"/>
      <c r="OXR48" s="172"/>
      <c r="OXS48" s="162"/>
      <c r="OXT48" s="171"/>
      <c r="OXU48" s="171"/>
      <c r="OXV48" s="171"/>
      <c r="OXW48" s="171"/>
      <c r="OXX48" s="171"/>
      <c r="OXY48" s="171"/>
      <c r="OXZ48" s="172"/>
      <c r="OYA48" s="162"/>
      <c r="OYB48" s="171"/>
      <c r="OYC48" s="171"/>
      <c r="OYD48" s="171"/>
      <c r="OYE48" s="171"/>
      <c r="OYF48" s="171"/>
      <c r="OYG48" s="171"/>
      <c r="OYH48" s="172"/>
      <c r="OYI48" s="162"/>
      <c r="OYJ48" s="171"/>
      <c r="OYK48" s="171"/>
      <c r="OYL48" s="171"/>
      <c r="OYM48" s="171"/>
      <c r="OYN48" s="171"/>
      <c r="OYO48" s="171"/>
      <c r="OYP48" s="172"/>
      <c r="OYQ48" s="162"/>
      <c r="OYR48" s="171"/>
      <c r="OYS48" s="171"/>
      <c r="OYT48" s="171"/>
      <c r="OYU48" s="171"/>
      <c r="OYV48" s="171"/>
      <c r="OYW48" s="171"/>
      <c r="OYX48" s="172"/>
      <c r="OYY48" s="162"/>
      <c r="OYZ48" s="171"/>
      <c r="OZA48" s="171"/>
      <c r="OZB48" s="171"/>
      <c r="OZC48" s="171"/>
      <c r="OZD48" s="171"/>
      <c r="OZE48" s="171"/>
      <c r="OZF48" s="172"/>
      <c r="OZG48" s="162"/>
      <c r="OZH48" s="171"/>
      <c r="OZI48" s="171"/>
      <c r="OZJ48" s="171"/>
      <c r="OZK48" s="171"/>
      <c r="OZL48" s="171"/>
      <c r="OZM48" s="171"/>
      <c r="OZN48" s="172"/>
      <c r="OZO48" s="162"/>
      <c r="OZP48" s="171"/>
      <c r="OZQ48" s="171"/>
      <c r="OZR48" s="171"/>
      <c r="OZS48" s="171"/>
      <c r="OZT48" s="171"/>
      <c r="OZU48" s="171"/>
      <c r="OZV48" s="172"/>
      <c r="OZW48" s="162"/>
      <c r="OZX48" s="171"/>
      <c r="OZY48" s="171"/>
      <c r="OZZ48" s="171"/>
      <c r="PAA48" s="171"/>
      <c r="PAB48" s="171"/>
      <c r="PAC48" s="171"/>
      <c r="PAD48" s="172"/>
      <c r="PAE48" s="162"/>
      <c r="PAF48" s="171"/>
      <c r="PAG48" s="171"/>
      <c r="PAH48" s="171"/>
      <c r="PAI48" s="171"/>
      <c r="PAJ48" s="171"/>
      <c r="PAK48" s="171"/>
      <c r="PAL48" s="172"/>
      <c r="PAM48" s="162"/>
      <c r="PAN48" s="171"/>
      <c r="PAO48" s="171"/>
      <c r="PAP48" s="171"/>
      <c r="PAQ48" s="171"/>
      <c r="PAR48" s="171"/>
      <c r="PAS48" s="171"/>
      <c r="PAT48" s="172"/>
      <c r="PAU48" s="162"/>
      <c r="PAV48" s="171"/>
      <c r="PAW48" s="171"/>
      <c r="PAX48" s="171"/>
      <c r="PAY48" s="171"/>
      <c r="PAZ48" s="171"/>
      <c r="PBA48" s="171"/>
      <c r="PBB48" s="172"/>
      <c r="PBC48" s="162"/>
      <c r="PBD48" s="171"/>
      <c r="PBE48" s="171"/>
      <c r="PBF48" s="171"/>
      <c r="PBG48" s="171"/>
      <c r="PBH48" s="171"/>
      <c r="PBI48" s="171"/>
      <c r="PBJ48" s="172"/>
      <c r="PBK48" s="162"/>
      <c r="PBL48" s="171"/>
      <c r="PBM48" s="171"/>
      <c r="PBN48" s="171"/>
      <c r="PBO48" s="171"/>
      <c r="PBP48" s="171"/>
      <c r="PBQ48" s="171"/>
      <c r="PBR48" s="172"/>
      <c r="PBS48" s="162"/>
      <c r="PBT48" s="171"/>
      <c r="PBU48" s="171"/>
      <c r="PBV48" s="171"/>
      <c r="PBW48" s="171"/>
      <c r="PBX48" s="171"/>
      <c r="PBY48" s="171"/>
      <c r="PBZ48" s="172"/>
      <c r="PCA48" s="162"/>
      <c r="PCB48" s="171"/>
      <c r="PCC48" s="171"/>
      <c r="PCD48" s="171"/>
      <c r="PCE48" s="171"/>
      <c r="PCF48" s="171"/>
      <c r="PCG48" s="171"/>
      <c r="PCH48" s="172"/>
      <c r="PCI48" s="162"/>
      <c r="PCJ48" s="171"/>
      <c r="PCK48" s="171"/>
      <c r="PCL48" s="171"/>
      <c r="PCM48" s="171"/>
      <c r="PCN48" s="171"/>
      <c r="PCO48" s="171"/>
      <c r="PCP48" s="172"/>
      <c r="PCQ48" s="162"/>
      <c r="PCR48" s="171"/>
      <c r="PCS48" s="171"/>
      <c r="PCT48" s="171"/>
      <c r="PCU48" s="171"/>
      <c r="PCV48" s="171"/>
      <c r="PCW48" s="171"/>
      <c r="PCX48" s="172"/>
      <c r="PCY48" s="162"/>
      <c r="PCZ48" s="171"/>
      <c r="PDA48" s="171"/>
      <c r="PDB48" s="171"/>
      <c r="PDC48" s="171"/>
      <c r="PDD48" s="171"/>
      <c r="PDE48" s="171"/>
      <c r="PDF48" s="172"/>
      <c r="PDG48" s="162"/>
      <c r="PDH48" s="171"/>
      <c r="PDI48" s="171"/>
      <c r="PDJ48" s="171"/>
      <c r="PDK48" s="171"/>
      <c r="PDL48" s="171"/>
      <c r="PDM48" s="171"/>
      <c r="PDN48" s="172"/>
      <c r="PDO48" s="162"/>
      <c r="PDP48" s="171"/>
      <c r="PDQ48" s="171"/>
      <c r="PDR48" s="171"/>
      <c r="PDS48" s="171"/>
      <c r="PDT48" s="171"/>
      <c r="PDU48" s="171"/>
      <c r="PDV48" s="172"/>
      <c r="PDW48" s="162"/>
      <c r="PDX48" s="171"/>
      <c r="PDY48" s="171"/>
      <c r="PDZ48" s="171"/>
      <c r="PEA48" s="171"/>
      <c r="PEB48" s="171"/>
      <c r="PEC48" s="171"/>
      <c r="PED48" s="172"/>
      <c r="PEE48" s="162"/>
      <c r="PEF48" s="171"/>
      <c r="PEG48" s="171"/>
      <c r="PEH48" s="171"/>
      <c r="PEI48" s="171"/>
      <c r="PEJ48" s="171"/>
      <c r="PEK48" s="171"/>
      <c r="PEL48" s="172"/>
      <c r="PEM48" s="162"/>
      <c r="PEN48" s="171"/>
      <c r="PEO48" s="171"/>
      <c r="PEP48" s="171"/>
      <c r="PEQ48" s="171"/>
      <c r="PER48" s="171"/>
      <c r="PES48" s="171"/>
      <c r="PET48" s="172"/>
      <c r="PEU48" s="162"/>
      <c r="PEV48" s="171"/>
      <c r="PEW48" s="171"/>
      <c r="PEX48" s="171"/>
      <c r="PEY48" s="171"/>
      <c r="PEZ48" s="171"/>
      <c r="PFA48" s="171"/>
      <c r="PFB48" s="172"/>
      <c r="PFC48" s="162"/>
      <c r="PFD48" s="171"/>
      <c r="PFE48" s="171"/>
      <c r="PFF48" s="171"/>
      <c r="PFG48" s="171"/>
      <c r="PFH48" s="171"/>
      <c r="PFI48" s="171"/>
      <c r="PFJ48" s="172"/>
      <c r="PFK48" s="162"/>
      <c r="PFL48" s="171"/>
      <c r="PFM48" s="171"/>
      <c r="PFN48" s="171"/>
      <c r="PFO48" s="171"/>
      <c r="PFP48" s="171"/>
      <c r="PFQ48" s="171"/>
      <c r="PFR48" s="172"/>
      <c r="PFS48" s="162"/>
      <c r="PFT48" s="171"/>
      <c r="PFU48" s="171"/>
      <c r="PFV48" s="171"/>
      <c r="PFW48" s="171"/>
      <c r="PFX48" s="171"/>
      <c r="PFY48" s="171"/>
      <c r="PFZ48" s="172"/>
      <c r="PGA48" s="162"/>
      <c r="PGB48" s="171"/>
      <c r="PGC48" s="171"/>
      <c r="PGD48" s="171"/>
      <c r="PGE48" s="171"/>
      <c r="PGF48" s="171"/>
      <c r="PGG48" s="171"/>
      <c r="PGH48" s="172"/>
      <c r="PGI48" s="162"/>
      <c r="PGJ48" s="171"/>
      <c r="PGK48" s="171"/>
      <c r="PGL48" s="171"/>
      <c r="PGM48" s="171"/>
      <c r="PGN48" s="171"/>
      <c r="PGO48" s="171"/>
      <c r="PGP48" s="172"/>
      <c r="PGQ48" s="162"/>
      <c r="PGR48" s="171"/>
      <c r="PGS48" s="171"/>
      <c r="PGT48" s="171"/>
      <c r="PGU48" s="171"/>
      <c r="PGV48" s="171"/>
      <c r="PGW48" s="171"/>
      <c r="PGX48" s="172"/>
      <c r="PGY48" s="162"/>
      <c r="PGZ48" s="171"/>
      <c r="PHA48" s="171"/>
      <c r="PHB48" s="171"/>
      <c r="PHC48" s="171"/>
      <c r="PHD48" s="171"/>
      <c r="PHE48" s="171"/>
      <c r="PHF48" s="172"/>
      <c r="PHG48" s="162"/>
      <c r="PHH48" s="171"/>
      <c r="PHI48" s="171"/>
      <c r="PHJ48" s="171"/>
      <c r="PHK48" s="171"/>
      <c r="PHL48" s="171"/>
      <c r="PHM48" s="171"/>
      <c r="PHN48" s="172"/>
      <c r="PHO48" s="162"/>
      <c r="PHP48" s="171"/>
      <c r="PHQ48" s="171"/>
      <c r="PHR48" s="171"/>
      <c r="PHS48" s="171"/>
      <c r="PHT48" s="171"/>
      <c r="PHU48" s="171"/>
      <c r="PHV48" s="172"/>
      <c r="PHW48" s="162"/>
      <c r="PHX48" s="171"/>
      <c r="PHY48" s="171"/>
      <c r="PHZ48" s="171"/>
      <c r="PIA48" s="171"/>
      <c r="PIB48" s="171"/>
      <c r="PIC48" s="171"/>
      <c r="PID48" s="172"/>
      <c r="PIE48" s="162"/>
      <c r="PIF48" s="171"/>
      <c r="PIG48" s="171"/>
      <c r="PIH48" s="171"/>
      <c r="PII48" s="171"/>
      <c r="PIJ48" s="171"/>
      <c r="PIK48" s="171"/>
      <c r="PIL48" s="172"/>
      <c r="PIM48" s="162"/>
      <c r="PIN48" s="171"/>
      <c r="PIO48" s="171"/>
      <c r="PIP48" s="171"/>
      <c r="PIQ48" s="171"/>
      <c r="PIR48" s="171"/>
      <c r="PIS48" s="171"/>
      <c r="PIT48" s="172"/>
      <c r="PIU48" s="162"/>
      <c r="PIV48" s="171"/>
      <c r="PIW48" s="171"/>
      <c r="PIX48" s="171"/>
      <c r="PIY48" s="171"/>
      <c r="PIZ48" s="171"/>
      <c r="PJA48" s="171"/>
      <c r="PJB48" s="172"/>
      <c r="PJC48" s="162"/>
      <c r="PJD48" s="171"/>
      <c r="PJE48" s="171"/>
      <c r="PJF48" s="171"/>
      <c r="PJG48" s="171"/>
      <c r="PJH48" s="171"/>
      <c r="PJI48" s="171"/>
      <c r="PJJ48" s="172"/>
      <c r="PJK48" s="162"/>
      <c r="PJL48" s="171"/>
      <c r="PJM48" s="171"/>
      <c r="PJN48" s="171"/>
      <c r="PJO48" s="171"/>
      <c r="PJP48" s="171"/>
      <c r="PJQ48" s="171"/>
      <c r="PJR48" s="172"/>
      <c r="PJS48" s="162"/>
      <c r="PJT48" s="171"/>
      <c r="PJU48" s="171"/>
      <c r="PJV48" s="171"/>
      <c r="PJW48" s="171"/>
      <c r="PJX48" s="171"/>
      <c r="PJY48" s="171"/>
      <c r="PJZ48" s="172"/>
      <c r="PKA48" s="162"/>
      <c r="PKB48" s="171"/>
      <c r="PKC48" s="171"/>
      <c r="PKD48" s="171"/>
      <c r="PKE48" s="171"/>
      <c r="PKF48" s="171"/>
      <c r="PKG48" s="171"/>
      <c r="PKH48" s="172"/>
      <c r="PKI48" s="162"/>
      <c r="PKJ48" s="171"/>
      <c r="PKK48" s="171"/>
      <c r="PKL48" s="171"/>
      <c r="PKM48" s="171"/>
      <c r="PKN48" s="171"/>
      <c r="PKO48" s="171"/>
      <c r="PKP48" s="172"/>
      <c r="PKQ48" s="162"/>
      <c r="PKR48" s="171"/>
      <c r="PKS48" s="171"/>
      <c r="PKT48" s="171"/>
      <c r="PKU48" s="171"/>
      <c r="PKV48" s="171"/>
      <c r="PKW48" s="171"/>
      <c r="PKX48" s="172"/>
      <c r="PKY48" s="162"/>
      <c r="PKZ48" s="171"/>
      <c r="PLA48" s="171"/>
      <c r="PLB48" s="171"/>
      <c r="PLC48" s="171"/>
      <c r="PLD48" s="171"/>
      <c r="PLE48" s="171"/>
      <c r="PLF48" s="172"/>
      <c r="PLG48" s="162"/>
      <c r="PLH48" s="171"/>
      <c r="PLI48" s="171"/>
      <c r="PLJ48" s="171"/>
      <c r="PLK48" s="171"/>
      <c r="PLL48" s="171"/>
      <c r="PLM48" s="171"/>
      <c r="PLN48" s="172"/>
      <c r="PLO48" s="162"/>
      <c r="PLP48" s="171"/>
      <c r="PLQ48" s="171"/>
      <c r="PLR48" s="171"/>
      <c r="PLS48" s="171"/>
      <c r="PLT48" s="171"/>
      <c r="PLU48" s="171"/>
      <c r="PLV48" s="172"/>
      <c r="PLW48" s="162"/>
      <c r="PLX48" s="171"/>
      <c r="PLY48" s="171"/>
      <c r="PLZ48" s="171"/>
      <c r="PMA48" s="171"/>
      <c r="PMB48" s="171"/>
      <c r="PMC48" s="171"/>
      <c r="PMD48" s="172"/>
      <c r="PME48" s="162"/>
      <c r="PMF48" s="171"/>
      <c r="PMG48" s="171"/>
      <c r="PMH48" s="171"/>
      <c r="PMI48" s="171"/>
      <c r="PMJ48" s="171"/>
      <c r="PMK48" s="171"/>
      <c r="PML48" s="172"/>
      <c r="PMM48" s="162"/>
      <c r="PMN48" s="171"/>
      <c r="PMO48" s="171"/>
      <c r="PMP48" s="171"/>
      <c r="PMQ48" s="171"/>
      <c r="PMR48" s="171"/>
      <c r="PMS48" s="171"/>
      <c r="PMT48" s="172"/>
      <c r="PMU48" s="162"/>
      <c r="PMV48" s="171"/>
      <c r="PMW48" s="171"/>
      <c r="PMX48" s="171"/>
      <c r="PMY48" s="171"/>
      <c r="PMZ48" s="171"/>
      <c r="PNA48" s="171"/>
      <c r="PNB48" s="172"/>
      <c r="PNC48" s="162"/>
      <c r="PND48" s="171"/>
      <c r="PNE48" s="171"/>
      <c r="PNF48" s="171"/>
      <c r="PNG48" s="171"/>
      <c r="PNH48" s="171"/>
      <c r="PNI48" s="171"/>
      <c r="PNJ48" s="172"/>
      <c r="PNK48" s="162"/>
      <c r="PNL48" s="171"/>
      <c r="PNM48" s="171"/>
      <c r="PNN48" s="171"/>
      <c r="PNO48" s="171"/>
      <c r="PNP48" s="171"/>
      <c r="PNQ48" s="171"/>
      <c r="PNR48" s="172"/>
      <c r="PNS48" s="162"/>
      <c r="PNT48" s="171"/>
      <c r="PNU48" s="171"/>
      <c r="PNV48" s="171"/>
      <c r="PNW48" s="171"/>
      <c r="PNX48" s="171"/>
      <c r="PNY48" s="171"/>
      <c r="PNZ48" s="172"/>
      <c r="POA48" s="162"/>
      <c r="POB48" s="171"/>
      <c r="POC48" s="171"/>
      <c r="POD48" s="171"/>
      <c r="POE48" s="171"/>
      <c r="POF48" s="171"/>
      <c r="POG48" s="171"/>
      <c r="POH48" s="172"/>
      <c r="POI48" s="162"/>
      <c r="POJ48" s="171"/>
      <c r="POK48" s="171"/>
      <c r="POL48" s="171"/>
      <c r="POM48" s="171"/>
      <c r="PON48" s="171"/>
      <c r="POO48" s="171"/>
      <c r="POP48" s="172"/>
      <c r="POQ48" s="162"/>
      <c r="POR48" s="171"/>
      <c r="POS48" s="171"/>
      <c r="POT48" s="171"/>
      <c r="POU48" s="171"/>
      <c r="POV48" s="171"/>
      <c r="POW48" s="171"/>
      <c r="POX48" s="172"/>
      <c r="POY48" s="162"/>
      <c r="POZ48" s="171"/>
      <c r="PPA48" s="171"/>
      <c r="PPB48" s="171"/>
      <c r="PPC48" s="171"/>
      <c r="PPD48" s="171"/>
      <c r="PPE48" s="171"/>
      <c r="PPF48" s="172"/>
      <c r="PPG48" s="162"/>
      <c r="PPH48" s="171"/>
      <c r="PPI48" s="171"/>
      <c r="PPJ48" s="171"/>
      <c r="PPK48" s="171"/>
      <c r="PPL48" s="171"/>
      <c r="PPM48" s="171"/>
      <c r="PPN48" s="172"/>
      <c r="PPO48" s="162"/>
      <c r="PPP48" s="171"/>
      <c r="PPQ48" s="171"/>
      <c r="PPR48" s="171"/>
      <c r="PPS48" s="171"/>
      <c r="PPT48" s="171"/>
      <c r="PPU48" s="171"/>
      <c r="PPV48" s="172"/>
      <c r="PPW48" s="162"/>
      <c r="PPX48" s="171"/>
      <c r="PPY48" s="171"/>
      <c r="PPZ48" s="171"/>
      <c r="PQA48" s="171"/>
      <c r="PQB48" s="171"/>
      <c r="PQC48" s="171"/>
      <c r="PQD48" s="172"/>
      <c r="PQE48" s="162"/>
      <c r="PQF48" s="171"/>
      <c r="PQG48" s="171"/>
      <c r="PQH48" s="171"/>
      <c r="PQI48" s="171"/>
      <c r="PQJ48" s="171"/>
      <c r="PQK48" s="171"/>
      <c r="PQL48" s="172"/>
      <c r="PQM48" s="162"/>
      <c r="PQN48" s="171"/>
      <c r="PQO48" s="171"/>
      <c r="PQP48" s="171"/>
      <c r="PQQ48" s="171"/>
      <c r="PQR48" s="171"/>
      <c r="PQS48" s="171"/>
      <c r="PQT48" s="172"/>
      <c r="PQU48" s="162"/>
      <c r="PQV48" s="171"/>
      <c r="PQW48" s="171"/>
      <c r="PQX48" s="171"/>
      <c r="PQY48" s="171"/>
      <c r="PQZ48" s="171"/>
      <c r="PRA48" s="171"/>
      <c r="PRB48" s="172"/>
      <c r="PRC48" s="162"/>
      <c r="PRD48" s="171"/>
      <c r="PRE48" s="171"/>
      <c r="PRF48" s="171"/>
      <c r="PRG48" s="171"/>
      <c r="PRH48" s="171"/>
      <c r="PRI48" s="171"/>
      <c r="PRJ48" s="172"/>
      <c r="PRK48" s="162"/>
      <c r="PRL48" s="171"/>
      <c r="PRM48" s="171"/>
      <c r="PRN48" s="171"/>
      <c r="PRO48" s="171"/>
      <c r="PRP48" s="171"/>
      <c r="PRQ48" s="171"/>
      <c r="PRR48" s="172"/>
      <c r="PRS48" s="162"/>
      <c r="PRT48" s="171"/>
      <c r="PRU48" s="171"/>
      <c r="PRV48" s="171"/>
      <c r="PRW48" s="171"/>
      <c r="PRX48" s="171"/>
      <c r="PRY48" s="171"/>
      <c r="PRZ48" s="172"/>
      <c r="PSA48" s="162"/>
      <c r="PSB48" s="171"/>
      <c r="PSC48" s="171"/>
      <c r="PSD48" s="171"/>
      <c r="PSE48" s="171"/>
      <c r="PSF48" s="171"/>
      <c r="PSG48" s="171"/>
      <c r="PSH48" s="172"/>
      <c r="PSI48" s="162"/>
      <c r="PSJ48" s="171"/>
      <c r="PSK48" s="171"/>
      <c r="PSL48" s="171"/>
      <c r="PSM48" s="171"/>
      <c r="PSN48" s="171"/>
      <c r="PSO48" s="171"/>
      <c r="PSP48" s="172"/>
      <c r="PSQ48" s="162"/>
      <c r="PSR48" s="171"/>
      <c r="PSS48" s="171"/>
      <c r="PST48" s="171"/>
      <c r="PSU48" s="171"/>
      <c r="PSV48" s="171"/>
      <c r="PSW48" s="171"/>
      <c r="PSX48" s="172"/>
      <c r="PSY48" s="162"/>
      <c r="PSZ48" s="171"/>
      <c r="PTA48" s="171"/>
      <c r="PTB48" s="171"/>
      <c r="PTC48" s="171"/>
      <c r="PTD48" s="171"/>
      <c r="PTE48" s="171"/>
      <c r="PTF48" s="172"/>
      <c r="PTG48" s="162"/>
      <c r="PTH48" s="171"/>
      <c r="PTI48" s="171"/>
      <c r="PTJ48" s="171"/>
      <c r="PTK48" s="171"/>
      <c r="PTL48" s="171"/>
      <c r="PTM48" s="171"/>
      <c r="PTN48" s="172"/>
      <c r="PTO48" s="162"/>
      <c r="PTP48" s="171"/>
      <c r="PTQ48" s="171"/>
      <c r="PTR48" s="171"/>
      <c r="PTS48" s="171"/>
      <c r="PTT48" s="171"/>
      <c r="PTU48" s="171"/>
      <c r="PTV48" s="172"/>
      <c r="PTW48" s="162"/>
      <c r="PTX48" s="171"/>
      <c r="PTY48" s="171"/>
      <c r="PTZ48" s="171"/>
      <c r="PUA48" s="171"/>
      <c r="PUB48" s="171"/>
      <c r="PUC48" s="171"/>
      <c r="PUD48" s="172"/>
      <c r="PUE48" s="162"/>
      <c r="PUF48" s="171"/>
      <c r="PUG48" s="171"/>
      <c r="PUH48" s="171"/>
      <c r="PUI48" s="171"/>
      <c r="PUJ48" s="171"/>
      <c r="PUK48" s="171"/>
      <c r="PUL48" s="172"/>
      <c r="PUM48" s="162"/>
      <c r="PUN48" s="171"/>
      <c r="PUO48" s="171"/>
      <c r="PUP48" s="171"/>
      <c r="PUQ48" s="171"/>
      <c r="PUR48" s="171"/>
      <c r="PUS48" s="171"/>
      <c r="PUT48" s="172"/>
      <c r="PUU48" s="162"/>
      <c r="PUV48" s="171"/>
      <c r="PUW48" s="171"/>
      <c r="PUX48" s="171"/>
      <c r="PUY48" s="171"/>
      <c r="PUZ48" s="171"/>
      <c r="PVA48" s="171"/>
      <c r="PVB48" s="172"/>
      <c r="PVC48" s="162"/>
      <c r="PVD48" s="171"/>
      <c r="PVE48" s="171"/>
      <c r="PVF48" s="171"/>
      <c r="PVG48" s="171"/>
      <c r="PVH48" s="171"/>
      <c r="PVI48" s="171"/>
      <c r="PVJ48" s="172"/>
      <c r="PVK48" s="162"/>
      <c r="PVL48" s="171"/>
      <c r="PVM48" s="171"/>
      <c r="PVN48" s="171"/>
      <c r="PVO48" s="171"/>
      <c r="PVP48" s="171"/>
      <c r="PVQ48" s="171"/>
      <c r="PVR48" s="172"/>
      <c r="PVS48" s="162"/>
      <c r="PVT48" s="171"/>
      <c r="PVU48" s="171"/>
      <c r="PVV48" s="171"/>
      <c r="PVW48" s="171"/>
      <c r="PVX48" s="171"/>
      <c r="PVY48" s="171"/>
      <c r="PVZ48" s="172"/>
      <c r="PWA48" s="162"/>
      <c r="PWB48" s="171"/>
      <c r="PWC48" s="171"/>
      <c r="PWD48" s="171"/>
      <c r="PWE48" s="171"/>
      <c r="PWF48" s="171"/>
      <c r="PWG48" s="171"/>
      <c r="PWH48" s="172"/>
      <c r="PWI48" s="162"/>
      <c r="PWJ48" s="171"/>
      <c r="PWK48" s="171"/>
      <c r="PWL48" s="171"/>
      <c r="PWM48" s="171"/>
      <c r="PWN48" s="171"/>
      <c r="PWO48" s="171"/>
      <c r="PWP48" s="172"/>
      <c r="PWQ48" s="162"/>
      <c r="PWR48" s="171"/>
      <c r="PWS48" s="171"/>
      <c r="PWT48" s="171"/>
      <c r="PWU48" s="171"/>
      <c r="PWV48" s="171"/>
      <c r="PWW48" s="171"/>
      <c r="PWX48" s="172"/>
      <c r="PWY48" s="162"/>
      <c r="PWZ48" s="171"/>
      <c r="PXA48" s="171"/>
      <c r="PXB48" s="171"/>
      <c r="PXC48" s="171"/>
      <c r="PXD48" s="171"/>
      <c r="PXE48" s="171"/>
      <c r="PXF48" s="172"/>
      <c r="PXG48" s="162"/>
      <c r="PXH48" s="171"/>
      <c r="PXI48" s="171"/>
      <c r="PXJ48" s="171"/>
      <c r="PXK48" s="171"/>
      <c r="PXL48" s="171"/>
      <c r="PXM48" s="171"/>
      <c r="PXN48" s="172"/>
      <c r="PXO48" s="162"/>
      <c r="PXP48" s="171"/>
      <c r="PXQ48" s="171"/>
      <c r="PXR48" s="171"/>
      <c r="PXS48" s="171"/>
      <c r="PXT48" s="171"/>
      <c r="PXU48" s="171"/>
      <c r="PXV48" s="172"/>
      <c r="PXW48" s="162"/>
      <c r="PXX48" s="171"/>
      <c r="PXY48" s="171"/>
      <c r="PXZ48" s="171"/>
      <c r="PYA48" s="171"/>
      <c r="PYB48" s="171"/>
      <c r="PYC48" s="171"/>
      <c r="PYD48" s="172"/>
      <c r="PYE48" s="162"/>
      <c r="PYF48" s="171"/>
      <c r="PYG48" s="171"/>
      <c r="PYH48" s="171"/>
      <c r="PYI48" s="171"/>
      <c r="PYJ48" s="171"/>
      <c r="PYK48" s="171"/>
      <c r="PYL48" s="172"/>
      <c r="PYM48" s="162"/>
      <c r="PYN48" s="171"/>
      <c r="PYO48" s="171"/>
      <c r="PYP48" s="171"/>
      <c r="PYQ48" s="171"/>
      <c r="PYR48" s="171"/>
      <c r="PYS48" s="171"/>
      <c r="PYT48" s="172"/>
      <c r="PYU48" s="162"/>
      <c r="PYV48" s="171"/>
      <c r="PYW48" s="171"/>
      <c r="PYX48" s="171"/>
      <c r="PYY48" s="171"/>
      <c r="PYZ48" s="171"/>
      <c r="PZA48" s="171"/>
      <c r="PZB48" s="172"/>
      <c r="PZC48" s="162"/>
      <c r="PZD48" s="171"/>
      <c r="PZE48" s="171"/>
      <c r="PZF48" s="171"/>
      <c r="PZG48" s="171"/>
      <c r="PZH48" s="171"/>
      <c r="PZI48" s="171"/>
      <c r="PZJ48" s="172"/>
      <c r="PZK48" s="162"/>
      <c r="PZL48" s="171"/>
      <c r="PZM48" s="171"/>
      <c r="PZN48" s="171"/>
      <c r="PZO48" s="171"/>
      <c r="PZP48" s="171"/>
      <c r="PZQ48" s="171"/>
      <c r="PZR48" s="172"/>
      <c r="PZS48" s="162"/>
      <c r="PZT48" s="171"/>
      <c r="PZU48" s="171"/>
      <c r="PZV48" s="171"/>
      <c r="PZW48" s="171"/>
      <c r="PZX48" s="171"/>
      <c r="PZY48" s="171"/>
      <c r="PZZ48" s="172"/>
      <c r="QAA48" s="162"/>
      <c r="QAB48" s="171"/>
      <c r="QAC48" s="171"/>
      <c r="QAD48" s="171"/>
      <c r="QAE48" s="171"/>
      <c r="QAF48" s="171"/>
      <c r="QAG48" s="171"/>
      <c r="QAH48" s="172"/>
      <c r="QAI48" s="162"/>
      <c r="QAJ48" s="171"/>
      <c r="QAK48" s="171"/>
      <c r="QAL48" s="171"/>
      <c r="QAM48" s="171"/>
      <c r="QAN48" s="171"/>
      <c r="QAO48" s="171"/>
      <c r="QAP48" s="172"/>
      <c r="QAQ48" s="162"/>
      <c r="QAR48" s="171"/>
      <c r="QAS48" s="171"/>
      <c r="QAT48" s="171"/>
      <c r="QAU48" s="171"/>
      <c r="QAV48" s="171"/>
      <c r="QAW48" s="171"/>
      <c r="QAX48" s="172"/>
      <c r="QAY48" s="162"/>
      <c r="QAZ48" s="171"/>
      <c r="QBA48" s="171"/>
      <c r="QBB48" s="171"/>
      <c r="QBC48" s="171"/>
      <c r="QBD48" s="171"/>
      <c r="QBE48" s="171"/>
      <c r="QBF48" s="172"/>
      <c r="QBG48" s="162"/>
      <c r="QBH48" s="171"/>
      <c r="QBI48" s="171"/>
      <c r="QBJ48" s="171"/>
      <c r="QBK48" s="171"/>
      <c r="QBL48" s="171"/>
      <c r="QBM48" s="171"/>
      <c r="QBN48" s="172"/>
      <c r="QBO48" s="162"/>
      <c r="QBP48" s="171"/>
      <c r="QBQ48" s="171"/>
      <c r="QBR48" s="171"/>
      <c r="QBS48" s="171"/>
      <c r="QBT48" s="171"/>
      <c r="QBU48" s="171"/>
      <c r="QBV48" s="172"/>
      <c r="QBW48" s="162"/>
      <c r="QBX48" s="171"/>
      <c r="QBY48" s="171"/>
      <c r="QBZ48" s="171"/>
      <c r="QCA48" s="171"/>
      <c r="QCB48" s="171"/>
      <c r="QCC48" s="171"/>
      <c r="QCD48" s="172"/>
      <c r="QCE48" s="162"/>
      <c r="QCF48" s="171"/>
      <c r="QCG48" s="171"/>
      <c r="QCH48" s="171"/>
      <c r="QCI48" s="171"/>
      <c r="QCJ48" s="171"/>
      <c r="QCK48" s="171"/>
      <c r="QCL48" s="172"/>
      <c r="QCM48" s="162"/>
      <c r="QCN48" s="171"/>
      <c r="QCO48" s="171"/>
      <c r="QCP48" s="171"/>
      <c r="QCQ48" s="171"/>
      <c r="QCR48" s="171"/>
      <c r="QCS48" s="171"/>
      <c r="QCT48" s="172"/>
      <c r="QCU48" s="162"/>
      <c r="QCV48" s="171"/>
      <c r="QCW48" s="171"/>
      <c r="QCX48" s="171"/>
      <c r="QCY48" s="171"/>
      <c r="QCZ48" s="171"/>
      <c r="QDA48" s="171"/>
      <c r="QDB48" s="172"/>
      <c r="QDC48" s="162"/>
      <c r="QDD48" s="171"/>
      <c r="QDE48" s="171"/>
      <c r="QDF48" s="171"/>
      <c r="QDG48" s="171"/>
      <c r="QDH48" s="171"/>
      <c r="QDI48" s="171"/>
      <c r="QDJ48" s="172"/>
      <c r="QDK48" s="162"/>
      <c r="QDL48" s="171"/>
      <c r="QDM48" s="171"/>
      <c r="QDN48" s="171"/>
      <c r="QDO48" s="171"/>
      <c r="QDP48" s="171"/>
      <c r="QDQ48" s="171"/>
      <c r="QDR48" s="172"/>
      <c r="QDS48" s="162"/>
      <c r="QDT48" s="171"/>
      <c r="QDU48" s="171"/>
      <c r="QDV48" s="171"/>
      <c r="QDW48" s="171"/>
      <c r="QDX48" s="171"/>
      <c r="QDY48" s="171"/>
      <c r="QDZ48" s="172"/>
      <c r="QEA48" s="162"/>
      <c r="QEB48" s="171"/>
      <c r="QEC48" s="171"/>
      <c r="QED48" s="171"/>
      <c r="QEE48" s="171"/>
      <c r="QEF48" s="171"/>
      <c r="QEG48" s="171"/>
      <c r="QEH48" s="172"/>
      <c r="QEI48" s="162"/>
      <c r="QEJ48" s="171"/>
      <c r="QEK48" s="171"/>
      <c r="QEL48" s="171"/>
      <c r="QEM48" s="171"/>
      <c r="QEN48" s="171"/>
      <c r="QEO48" s="171"/>
      <c r="QEP48" s="172"/>
      <c r="QEQ48" s="162"/>
      <c r="QER48" s="171"/>
      <c r="QES48" s="171"/>
      <c r="QET48" s="171"/>
      <c r="QEU48" s="171"/>
      <c r="QEV48" s="171"/>
      <c r="QEW48" s="171"/>
      <c r="QEX48" s="172"/>
      <c r="QEY48" s="162"/>
      <c r="QEZ48" s="171"/>
      <c r="QFA48" s="171"/>
      <c r="QFB48" s="171"/>
      <c r="QFC48" s="171"/>
      <c r="QFD48" s="171"/>
      <c r="QFE48" s="171"/>
      <c r="QFF48" s="172"/>
      <c r="QFG48" s="162"/>
      <c r="QFH48" s="171"/>
      <c r="QFI48" s="171"/>
      <c r="QFJ48" s="171"/>
      <c r="QFK48" s="171"/>
      <c r="QFL48" s="171"/>
      <c r="QFM48" s="171"/>
      <c r="QFN48" s="172"/>
      <c r="QFO48" s="162"/>
      <c r="QFP48" s="171"/>
      <c r="QFQ48" s="171"/>
      <c r="QFR48" s="171"/>
      <c r="QFS48" s="171"/>
      <c r="QFT48" s="171"/>
      <c r="QFU48" s="171"/>
      <c r="QFV48" s="172"/>
      <c r="QFW48" s="162"/>
      <c r="QFX48" s="171"/>
      <c r="QFY48" s="171"/>
      <c r="QFZ48" s="171"/>
      <c r="QGA48" s="171"/>
      <c r="QGB48" s="171"/>
      <c r="QGC48" s="171"/>
      <c r="QGD48" s="172"/>
      <c r="QGE48" s="162"/>
      <c r="QGF48" s="171"/>
      <c r="QGG48" s="171"/>
      <c r="QGH48" s="171"/>
      <c r="QGI48" s="171"/>
      <c r="QGJ48" s="171"/>
      <c r="QGK48" s="171"/>
      <c r="QGL48" s="172"/>
      <c r="QGM48" s="162"/>
      <c r="QGN48" s="171"/>
      <c r="QGO48" s="171"/>
      <c r="QGP48" s="171"/>
      <c r="QGQ48" s="171"/>
      <c r="QGR48" s="171"/>
      <c r="QGS48" s="171"/>
      <c r="QGT48" s="172"/>
      <c r="QGU48" s="162"/>
      <c r="QGV48" s="171"/>
      <c r="QGW48" s="171"/>
      <c r="QGX48" s="171"/>
      <c r="QGY48" s="171"/>
      <c r="QGZ48" s="171"/>
      <c r="QHA48" s="171"/>
      <c r="QHB48" s="172"/>
      <c r="QHC48" s="162"/>
      <c r="QHD48" s="171"/>
      <c r="QHE48" s="171"/>
      <c r="QHF48" s="171"/>
      <c r="QHG48" s="171"/>
      <c r="QHH48" s="171"/>
      <c r="QHI48" s="171"/>
      <c r="QHJ48" s="172"/>
      <c r="QHK48" s="162"/>
      <c r="QHL48" s="171"/>
      <c r="QHM48" s="171"/>
      <c r="QHN48" s="171"/>
      <c r="QHO48" s="171"/>
      <c r="QHP48" s="171"/>
      <c r="QHQ48" s="171"/>
      <c r="QHR48" s="172"/>
      <c r="QHS48" s="162"/>
      <c r="QHT48" s="171"/>
      <c r="QHU48" s="171"/>
      <c r="QHV48" s="171"/>
      <c r="QHW48" s="171"/>
      <c r="QHX48" s="171"/>
      <c r="QHY48" s="171"/>
      <c r="QHZ48" s="172"/>
      <c r="QIA48" s="162"/>
      <c r="QIB48" s="171"/>
      <c r="QIC48" s="171"/>
      <c r="QID48" s="171"/>
      <c r="QIE48" s="171"/>
      <c r="QIF48" s="171"/>
      <c r="QIG48" s="171"/>
      <c r="QIH48" s="172"/>
      <c r="QII48" s="162"/>
      <c r="QIJ48" s="171"/>
      <c r="QIK48" s="171"/>
      <c r="QIL48" s="171"/>
      <c r="QIM48" s="171"/>
      <c r="QIN48" s="171"/>
      <c r="QIO48" s="171"/>
      <c r="QIP48" s="172"/>
      <c r="QIQ48" s="162"/>
      <c r="QIR48" s="171"/>
      <c r="QIS48" s="171"/>
      <c r="QIT48" s="171"/>
      <c r="QIU48" s="171"/>
      <c r="QIV48" s="171"/>
      <c r="QIW48" s="171"/>
      <c r="QIX48" s="172"/>
      <c r="QIY48" s="162"/>
      <c r="QIZ48" s="171"/>
      <c r="QJA48" s="171"/>
      <c r="QJB48" s="171"/>
      <c r="QJC48" s="171"/>
      <c r="QJD48" s="171"/>
      <c r="QJE48" s="171"/>
      <c r="QJF48" s="172"/>
      <c r="QJG48" s="162"/>
      <c r="QJH48" s="171"/>
      <c r="QJI48" s="171"/>
      <c r="QJJ48" s="171"/>
      <c r="QJK48" s="171"/>
      <c r="QJL48" s="171"/>
      <c r="QJM48" s="171"/>
      <c r="QJN48" s="172"/>
      <c r="QJO48" s="162"/>
      <c r="QJP48" s="171"/>
      <c r="QJQ48" s="171"/>
      <c r="QJR48" s="171"/>
      <c r="QJS48" s="171"/>
      <c r="QJT48" s="171"/>
      <c r="QJU48" s="171"/>
      <c r="QJV48" s="172"/>
      <c r="QJW48" s="162"/>
      <c r="QJX48" s="171"/>
      <c r="QJY48" s="171"/>
      <c r="QJZ48" s="171"/>
      <c r="QKA48" s="171"/>
      <c r="QKB48" s="171"/>
      <c r="QKC48" s="171"/>
      <c r="QKD48" s="172"/>
      <c r="QKE48" s="162"/>
      <c r="QKF48" s="171"/>
      <c r="QKG48" s="171"/>
      <c r="QKH48" s="171"/>
      <c r="QKI48" s="171"/>
      <c r="QKJ48" s="171"/>
      <c r="QKK48" s="171"/>
      <c r="QKL48" s="172"/>
      <c r="QKM48" s="162"/>
      <c r="QKN48" s="171"/>
      <c r="QKO48" s="171"/>
      <c r="QKP48" s="171"/>
      <c r="QKQ48" s="171"/>
      <c r="QKR48" s="171"/>
      <c r="QKS48" s="171"/>
      <c r="QKT48" s="172"/>
      <c r="QKU48" s="162"/>
      <c r="QKV48" s="171"/>
      <c r="QKW48" s="171"/>
      <c r="QKX48" s="171"/>
      <c r="QKY48" s="171"/>
      <c r="QKZ48" s="171"/>
      <c r="QLA48" s="171"/>
      <c r="QLB48" s="172"/>
      <c r="QLC48" s="162"/>
      <c r="QLD48" s="171"/>
      <c r="QLE48" s="171"/>
      <c r="QLF48" s="171"/>
      <c r="QLG48" s="171"/>
      <c r="QLH48" s="171"/>
      <c r="QLI48" s="171"/>
      <c r="QLJ48" s="172"/>
      <c r="QLK48" s="162"/>
      <c r="QLL48" s="171"/>
      <c r="QLM48" s="171"/>
      <c r="QLN48" s="171"/>
      <c r="QLO48" s="171"/>
      <c r="QLP48" s="171"/>
      <c r="QLQ48" s="171"/>
      <c r="QLR48" s="172"/>
      <c r="QLS48" s="162"/>
      <c r="QLT48" s="171"/>
      <c r="QLU48" s="171"/>
      <c r="QLV48" s="171"/>
      <c r="QLW48" s="171"/>
      <c r="QLX48" s="171"/>
      <c r="QLY48" s="171"/>
      <c r="QLZ48" s="172"/>
      <c r="QMA48" s="162"/>
      <c r="QMB48" s="171"/>
      <c r="QMC48" s="171"/>
      <c r="QMD48" s="171"/>
      <c r="QME48" s="171"/>
      <c r="QMF48" s="171"/>
      <c r="QMG48" s="171"/>
      <c r="QMH48" s="172"/>
      <c r="QMI48" s="162"/>
      <c r="QMJ48" s="171"/>
      <c r="QMK48" s="171"/>
      <c r="QML48" s="171"/>
      <c r="QMM48" s="171"/>
      <c r="QMN48" s="171"/>
      <c r="QMO48" s="171"/>
      <c r="QMP48" s="172"/>
      <c r="QMQ48" s="162"/>
      <c r="QMR48" s="171"/>
      <c r="QMS48" s="171"/>
      <c r="QMT48" s="171"/>
      <c r="QMU48" s="171"/>
      <c r="QMV48" s="171"/>
      <c r="QMW48" s="171"/>
      <c r="QMX48" s="172"/>
      <c r="QMY48" s="162"/>
      <c r="QMZ48" s="171"/>
      <c r="QNA48" s="171"/>
      <c r="QNB48" s="171"/>
      <c r="QNC48" s="171"/>
      <c r="QND48" s="171"/>
      <c r="QNE48" s="171"/>
      <c r="QNF48" s="172"/>
      <c r="QNG48" s="162"/>
      <c r="QNH48" s="171"/>
      <c r="QNI48" s="171"/>
      <c r="QNJ48" s="171"/>
      <c r="QNK48" s="171"/>
      <c r="QNL48" s="171"/>
      <c r="QNM48" s="171"/>
      <c r="QNN48" s="172"/>
      <c r="QNO48" s="162"/>
      <c r="QNP48" s="171"/>
      <c r="QNQ48" s="171"/>
      <c r="QNR48" s="171"/>
      <c r="QNS48" s="171"/>
      <c r="QNT48" s="171"/>
      <c r="QNU48" s="171"/>
      <c r="QNV48" s="172"/>
      <c r="QNW48" s="162"/>
      <c r="QNX48" s="171"/>
      <c r="QNY48" s="171"/>
      <c r="QNZ48" s="171"/>
      <c r="QOA48" s="171"/>
      <c r="QOB48" s="171"/>
      <c r="QOC48" s="171"/>
      <c r="QOD48" s="172"/>
      <c r="QOE48" s="162"/>
      <c r="QOF48" s="171"/>
      <c r="QOG48" s="171"/>
      <c r="QOH48" s="171"/>
      <c r="QOI48" s="171"/>
      <c r="QOJ48" s="171"/>
      <c r="QOK48" s="171"/>
      <c r="QOL48" s="172"/>
      <c r="QOM48" s="162"/>
      <c r="QON48" s="171"/>
      <c r="QOO48" s="171"/>
      <c r="QOP48" s="171"/>
      <c r="QOQ48" s="171"/>
      <c r="QOR48" s="171"/>
      <c r="QOS48" s="171"/>
      <c r="QOT48" s="172"/>
      <c r="QOU48" s="162"/>
      <c r="QOV48" s="171"/>
      <c r="QOW48" s="171"/>
      <c r="QOX48" s="171"/>
      <c r="QOY48" s="171"/>
      <c r="QOZ48" s="171"/>
      <c r="QPA48" s="171"/>
      <c r="QPB48" s="172"/>
      <c r="QPC48" s="162"/>
      <c r="QPD48" s="171"/>
      <c r="QPE48" s="171"/>
      <c r="QPF48" s="171"/>
      <c r="QPG48" s="171"/>
      <c r="QPH48" s="171"/>
      <c r="QPI48" s="171"/>
      <c r="QPJ48" s="172"/>
      <c r="QPK48" s="162"/>
      <c r="QPL48" s="171"/>
      <c r="QPM48" s="171"/>
      <c r="QPN48" s="171"/>
      <c r="QPO48" s="171"/>
      <c r="QPP48" s="171"/>
      <c r="QPQ48" s="171"/>
      <c r="QPR48" s="172"/>
      <c r="QPS48" s="162"/>
      <c r="QPT48" s="171"/>
      <c r="QPU48" s="171"/>
      <c r="QPV48" s="171"/>
      <c r="QPW48" s="171"/>
      <c r="QPX48" s="171"/>
      <c r="QPY48" s="171"/>
      <c r="QPZ48" s="172"/>
      <c r="QQA48" s="162"/>
      <c r="QQB48" s="171"/>
      <c r="QQC48" s="171"/>
      <c r="QQD48" s="171"/>
      <c r="QQE48" s="171"/>
      <c r="QQF48" s="171"/>
      <c r="QQG48" s="171"/>
      <c r="QQH48" s="172"/>
      <c r="QQI48" s="162"/>
      <c r="QQJ48" s="171"/>
      <c r="QQK48" s="171"/>
      <c r="QQL48" s="171"/>
      <c r="QQM48" s="171"/>
      <c r="QQN48" s="171"/>
      <c r="QQO48" s="171"/>
      <c r="QQP48" s="172"/>
      <c r="QQQ48" s="162"/>
      <c r="QQR48" s="171"/>
      <c r="QQS48" s="171"/>
      <c r="QQT48" s="171"/>
      <c r="QQU48" s="171"/>
      <c r="QQV48" s="171"/>
      <c r="QQW48" s="171"/>
      <c r="QQX48" s="172"/>
      <c r="QQY48" s="162"/>
      <c r="QQZ48" s="171"/>
      <c r="QRA48" s="171"/>
      <c r="QRB48" s="171"/>
      <c r="QRC48" s="171"/>
      <c r="QRD48" s="171"/>
      <c r="QRE48" s="171"/>
      <c r="QRF48" s="172"/>
      <c r="QRG48" s="162"/>
      <c r="QRH48" s="171"/>
      <c r="QRI48" s="171"/>
      <c r="QRJ48" s="171"/>
      <c r="QRK48" s="171"/>
      <c r="QRL48" s="171"/>
      <c r="QRM48" s="171"/>
      <c r="QRN48" s="172"/>
      <c r="QRO48" s="162"/>
      <c r="QRP48" s="171"/>
      <c r="QRQ48" s="171"/>
      <c r="QRR48" s="171"/>
      <c r="QRS48" s="171"/>
      <c r="QRT48" s="171"/>
      <c r="QRU48" s="171"/>
      <c r="QRV48" s="172"/>
      <c r="QRW48" s="162"/>
      <c r="QRX48" s="171"/>
      <c r="QRY48" s="171"/>
      <c r="QRZ48" s="171"/>
      <c r="QSA48" s="171"/>
      <c r="QSB48" s="171"/>
      <c r="QSC48" s="171"/>
      <c r="QSD48" s="172"/>
      <c r="QSE48" s="162"/>
      <c r="QSF48" s="171"/>
      <c r="QSG48" s="171"/>
      <c r="QSH48" s="171"/>
      <c r="QSI48" s="171"/>
      <c r="QSJ48" s="171"/>
      <c r="QSK48" s="171"/>
      <c r="QSL48" s="172"/>
      <c r="QSM48" s="162"/>
      <c r="QSN48" s="171"/>
      <c r="QSO48" s="171"/>
      <c r="QSP48" s="171"/>
      <c r="QSQ48" s="171"/>
      <c r="QSR48" s="171"/>
      <c r="QSS48" s="171"/>
      <c r="QST48" s="172"/>
      <c r="QSU48" s="162"/>
      <c r="QSV48" s="171"/>
      <c r="QSW48" s="171"/>
      <c r="QSX48" s="171"/>
      <c r="QSY48" s="171"/>
      <c r="QSZ48" s="171"/>
      <c r="QTA48" s="171"/>
      <c r="QTB48" s="172"/>
      <c r="QTC48" s="162"/>
      <c r="QTD48" s="171"/>
      <c r="QTE48" s="171"/>
      <c r="QTF48" s="171"/>
      <c r="QTG48" s="171"/>
      <c r="QTH48" s="171"/>
      <c r="QTI48" s="171"/>
      <c r="QTJ48" s="172"/>
      <c r="QTK48" s="162"/>
      <c r="QTL48" s="171"/>
      <c r="QTM48" s="171"/>
      <c r="QTN48" s="171"/>
      <c r="QTO48" s="171"/>
      <c r="QTP48" s="171"/>
      <c r="QTQ48" s="171"/>
      <c r="QTR48" s="172"/>
      <c r="QTS48" s="162"/>
      <c r="QTT48" s="171"/>
      <c r="QTU48" s="171"/>
      <c r="QTV48" s="171"/>
      <c r="QTW48" s="171"/>
      <c r="QTX48" s="171"/>
      <c r="QTY48" s="171"/>
      <c r="QTZ48" s="172"/>
      <c r="QUA48" s="162"/>
      <c r="QUB48" s="171"/>
      <c r="QUC48" s="171"/>
      <c r="QUD48" s="171"/>
      <c r="QUE48" s="171"/>
      <c r="QUF48" s="171"/>
      <c r="QUG48" s="171"/>
      <c r="QUH48" s="172"/>
      <c r="QUI48" s="162"/>
      <c r="QUJ48" s="171"/>
      <c r="QUK48" s="171"/>
      <c r="QUL48" s="171"/>
      <c r="QUM48" s="171"/>
      <c r="QUN48" s="171"/>
      <c r="QUO48" s="171"/>
      <c r="QUP48" s="172"/>
      <c r="QUQ48" s="162"/>
      <c r="QUR48" s="171"/>
      <c r="QUS48" s="171"/>
      <c r="QUT48" s="171"/>
      <c r="QUU48" s="171"/>
      <c r="QUV48" s="171"/>
      <c r="QUW48" s="171"/>
      <c r="QUX48" s="172"/>
      <c r="QUY48" s="162"/>
      <c r="QUZ48" s="171"/>
      <c r="QVA48" s="171"/>
      <c r="QVB48" s="171"/>
      <c r="QVC48" s="171"/>
      <c r="QVD48" s="171"/>
      <c r="QVE48" s="171"/>
      <c r="QVF48" s="172"/>
      <c r="QVG48" s="162"/>
      <c r="QVH48" s="171"/>
      <c r="QVI48" s="171"/>
      <c r="QVJ48" s="171"/>
      <c r="QVK48" s="171"/>
      <c r="QVL48" s="171"/>
      <c r="QVM48" s="171"/>
      <c r="QVN48" s="172"/>
      <c r="QVO48" s="162"/>
      <c r="QVP48" s="171"/>
      <c r="QVQ48" s="171"/>
      <c r="QVR48" s="171"/>
      <c r="QVS48" s="171"/>
      <c r="QVT48" s="171"/>
      <c r="QVU48" s="171"/>
      <c r="QVV48" s="172"/>
      <c r="QVW48" s="162"/>
      <c r="QVX48" s="171"/>
      <c r="QVY48" s="171"/>
      <c r="QVZ48" s="171"/>
      <c r="QWA48" s="171"/>
      <c r="QWB48" s="171"/>
      <c r="QWC48" s="171"/>
      <c r="QWD48" s="172"/>
      <c r="QWE48" s="162"/>
      <c r="QWF48" s="171"/>
      <c r="QWG48" s="171"/>
      <c r="QWH48" s="171"/>
      <c r="QWI48" s="171"/>
      <c r="QWJ48" s="171"/>
      <c r="QWK48" s="171"/>
      <c r="QWL48" s="172"/>
      <c r="QWM48" s="162"/>
      <c r="QWN48" s="171"/>
      <c r="QWO48" s="171"/>
      <c r="QWP48" s="171"/>
      <c r="QWQ48" s="171"/>
      <c r="QWR48" s="171"/>
      <c r="QWS48" s="171"/>
      <c r="QWT48" s="172"/>
      <c r="QWU48" s="162"/>
      <c r="QWV48" s="171"/>
      <c r="QWW48" s="171"/>
      <c r="QWX48" s="171"/>
      <c r="QWY48" s="171"/>
      <c r="QWZ48" s="171"/>
      <c r="QXA48" s="171"/>
      <c r="QXB48" s="172"/>
      <c r="QXC48" s="162"/>
      <c r="QXD48" s="171"/>
      <c r="QXE48" s="171"/>
      <c r="QXF48" s="171"/>
      <c r="QXG48" s="171"/>
      <c r="QXH48" s="171"/>
      <c r="QXI48" s="171"/>
      <c r="QXJ48" s="172"/>
      <c r="QXK48" s="162"/>
      <c r="QXL48" s="171"/>
      <c r="QXM48" s="171"/>
      <c r="QXN48" s="171"/>
      <c r="QXO48" s="171"/>
      <c r="QXP48" s="171"/>
      <c r="QXQ48" s="171"/>
      <c r="QXR48" s="172"/>
      <c r="QXS48" s="162"/>
      <c r="QXT48" s="171"/>
      <c r="QXU48" s="171"/>
      <c r="QXV48" s="171"/>
      <c r="QXW48" s="171"/>
      <c r="QXX48" s="171"/>
      <c r="QXY48" s="171"/>
      <c r="QXZ48" s="172"/>
      <c r="QYA48" s="162"/>
      <c r="QYB48" s="171"/>
      <c r="QYC48" s="171"/>
      <c r="QYD48" s="171"/>
      <c r="QYE48" s="171"/>
      <c r="QYF48" s="171"/>
      <c r="QYG48" s="171"/>
      <c r="QYH48" s="172"/>
      <c r="QYI48" s="162"/>
      <c r="QYJ48" s="171"/>
      <c r="QYK48" s="171"/>
      <c r="QYL48" s="171"/>
      <c r="QYM48" s="171"/>
      <c r="QYN48" s="171"/>
      <c r="QYO48" s="171"/>
      <c r="QYP48" s="172"/>
      <c r="QYQ48" s="162"/>
      <c r="QYR48" s="171"/>
      <c r="QYS48" s="171"/>
      <c r="QYT48" s="171"/>
      <c r="QYU48" s="171"/>
      <c r="QYV48" s="171"/>
      <c r="QYW48" s="171"/>
      <c r="QYX48" s="172"/>
      <c r="QYY48" s="162"/>
      <c r="QYZ48" s="171"/>
      <c r="QZA48" s="171"/>
      <c r="QZB48" s="171"/>
      <c r="QZC48" s="171"/>
      <c r="QZD48" s="171"/>
      <c r="QZE48" s="171"/>
      <c r="QZF48" s="172"/>
      <c r="QZG48" s="162"/>
      <c r="QZH48" s="171"/>
      <c r="QZI48" s="171"/>
      <c r="QZJ48" s="171"/>
      <c r="QZK48" s="171"/>
      <c r="QZL48" s="171"/>
      <c r="QZM48" s="171"/>
      <c r="QZN48" s="172"/>
      <c r="QZO48" s="162"/>
      <c r="QZP48" s="171"/>
      <c r="QZQ48" s="171"/>
      <c r="QZR48" s="171"/>
      <c r="QZS48" s="171"/>
      <c r="QZT48" s="171"/>
      <c r="QZU48" s="171"/>
      <c r="QZV48" s="172"/>
      <c r="QZW48" s="162"/>
      <c r="QZX48" s="171"/>
      <c r="QZY48" s="171"/>
      <c r="QZZ48" s="171"/>
      <c r="RAA48" s="171"/>
      <c r="RAB48" s="171"/>
      <c r="RAC48" s="171"/>
      <c r="RAD48" s="172"/>
      <c r="RAE48" s="162"/>
      <c r="RAF48" s="171"/>
      <c r="RAG48" s="171"/>
      <c r="RAH48" s="171"/>
      <c r="RAI48" s="171"/>
      <c r="RAJ48" s="171"/>
      <c r="RAK48" s="171"/>
      <c r="RAL48" s="172"/>
      <c r="RAM48" s="162"/>
      <c r="RAN48" s="171"/>
      <c r="RAO48" s="171"/>
      <c r="RAP48" s="171"/>
      <c r="RAQ48" s="171"/>
      <c r="RAR48" s="171"/>
      <c r="RAS48" s="171"/>
      <c r="RAT48" s="172"/>
      <c r="RAU48" s="162"/>
      <c r="RAV48" s="171"/>
      <c r="RAW48" s="171"/>
      <c r="RAX48" s="171"/>
      <c r="RAY48" s="171"/>
      <c r="RAZ48" s="171"/>
      <c r="RBA48" s="171"/>
      <c r="RBB48" s="172"/>
      <c r="RBC48" s="162"/>
      <c r="RBD48" s="171"/>
      <c r="RBE48" s="171"/>
      <c r="RBF48" s="171"/>
      <c r="RBG48" s="171"/>
      <c r="RBH48" s="171"/>
      <c r="RBI48" s="171"/>
      <c r="RBJ48" s="172"/>
      <c r="RBK48" s="162"/>
      <c r="RBL48" s="171"/>
      <c r="RBM48" s="171"/>
      <c r="RBN48" s="171"/>
      <c r="RBO48" s="171"/>
      <c r="RBP48" s="171"/>
      <c r="RBQ48" s="171"/>
      <c r="RBR48" s="172"/>
      <c r="RBS48" s="162"/>
      <c r="RBT48" s="171"/>
      <c r="RBU48" s="171"/>
      <c r="RBV48" s="171"/>
      <c r="RBW48" s="171"/>
      <c r="RBX48" s="171"/>
      <c r="RBY48" s="171"/>
      <c r="RBZ48" s="172"/>
      <c r="RCA48" s="162"/>
      <c r="RCB48" s="171"/>
      <c r="RCC48" s="171"/>
      <c r="RCD48" s="171"/>
      <c r="RCE48" s="171"/>
      <c r="RCF48" s="171"/>
      <c r="RCG48" s="171"/>
      <c r="RCH48" s="172"/>
      <c r="RCI48" s="162"/>
      <c r="RCJ48" s="171"/>
      <c r="RCK48" s="171"/>
      <c r="RCL48" s="171"/>
      <c r="RCM48" s="171"/>
      <c r="RCN48" s="171"/>
      <c r="RCO48" s="171"/>
      <c r="RCP48" s="172"/>
      <c r="RCQ48" s="162"/>
      <c r="RCR48" s="171"/>
      <c r="RCS48" s="171"/>
      <c r="RCT48" s="171"/>
      <c r="RCU48" s="171"/>
      <c r="RCV48" s="171"/>
      <c r="RCW48" s="171"/>
      <c r="RCX48" s="172"/>
      <c r="RCY48" s="162"/>
      <c r="RCZ48" s="171"/>
      <c r="RDA48" s="171"/>
      <c r="RDB48" s="171"/>
      <c r="RDC48" s="171"/>
      <c r="RDD48" s="171"/>
      <c r="RDE48" s="171"/>
      <c r="RDF48" s="172"/>
      <c r="RDG48" s="162"/>
      <c r="RDH48" s="171"/>
      <c r="RDI48" s="171"/>
      <c r="RDJ48" s="171"/>
      <c r="RDK48" s="171"/>
      <c r="RDL48" s="171"/>
      <c r="RDM48" s="171"/>
      <c r="RDN48" s="172"/>
      <c r="RDO48" s="162"/>
      <c r="RDP48" s="171"/>
      <c r="RDQ48" s="171"/>
      <c r="RDR48" s="171"/>
      <c r="RDS48" s="171"/>
      <c r="RDT48" s="171"/>
      <c r="RDU48" s="171"/>
      <c r="RDV48" s="172"/>
      <c r="RDW48" s="162"/>
      <c r="RDX48" s="171"/>
      <c r="RDY48" s="171"/>
      <c r="RDZ48" s="171"/>
      <c r="REA48" s="171"/>
      <c r="REB48" s="171"/>
      <c r="REC48" s="171"/>
      <c r="RED48" s="172"/>
      <c r="REE48" s="162"/>
      <c r="REF48" s="171"/>
      <c r="REG48" s="171"/>
      <c r="REH48" s="171"/>
      <c r="REI48" s="171"/>
      <c r="REJ48" s="171"/>
      <c r="REK48" s="171"/>
      <c r="REL48" s="172"/>
      <c r="REM48" s="162"/>
      <c r="REN48" s="171"/>
      <c r="REO48" s="171"/>
      <c r="REP48" s="171"/>
      <c r="REQ48" s="171"/>
      <c r="RER48" s="171"/>
      <c r="RES48" s="171"/>
      <c r="RET48" s="172"/>
      <c r="REU48" s="162"/>
      <c r="REV48" s="171"/>
      <c r="REW48" s="171"/>
      <c r="REX48" s="171"/>
      <c r="REY48" s="171"/>
      <c r="REZ48" s="171"/>
      <c r="RFA48" s="171"/>
      <c r="RFB48" s="172"/>
      <c r="RFC48" s="162"/>
      <c r="RFD48" s="171"/>
      <c r="RFE48" s="171"/>
      <c r="RFF48" s="171"/>
      <c r="RFG48" s="171"/>
      <c r="RFH48" s="171"/>
      <c r="RFI48" s="171"/>
      <c r="RFJ48" s="172"/>
      <c r="RFK48" s="162"/>
      <c r="RFL48" s="171"/>
      <c r="RFM48" s="171"/>
      <c r="RFN48" s="171"/>
      <c r="RFO48" s="171"/>
      <c r="RFP48" s="171"/>
      <c r="RFQ48" s="171"/>
      <c r="RFR48" s="172"/>
      <c r="RFS48" s="162"/>
      <c r="RFT48" s="171"/>
      <c r="RFU48" s="171"/>
      <c r="RFV48" s="171"/>
      <c r="RFW48" s="171"/>
      <c r="RFX48" s="171"/>
      <c r="RFY48" s="171"/>
      <c r="RFZ48" s="172"/>
      <c r="RGA48" s="162"/>
      <c r="RGB48" s="171"/>
      <c r="RGC48" s="171"/>
      <c r="RGD48" s="171"/>
      <c r="RGE48" s="171"/>
      <c r="RGF48" s="171"/>
      <c r="RGG48" s="171"/>
      <c r="RGH48" s="172"/>
      <c r="RGI48" s="162"/>
      <c r="RGJ48" s="171"/>
      <c r="RGK48" s="171"/>
      <c r="RGL48" s="171"/>
      <c r="RGM48" s="171"/>
      <c r="RGN48" s="171"/>
      <c r="RGO48" s="171"/>
      <c r="RGP48" s="172"/>
      <c r="RGQ48" s="162"/>
      <c r="RGR48" s="171"/>
      <c r="RGS48" s="171"/>
      <c r="RGT48" s="171"/>
      <c r="RGU48" s="171"/>
      <c r="RGV48" s="171"/>
      <c r="RGW48" s="171"/>
      <c r="RGX48" s="172"/>
      <c r="RGY48" s="162"/>
      <c r="RGZ48" s="171"/>
      <c r="RHA48" s="171"/>
      <c r="RHB48" s="171"/>
      <c r="RHC48" s="171"/>
      <c r="RHD48" s="171"/>
      <c r="RHE48" s="171"/>
      <c r="RHF48" s="172"/>
      <c r="RHG48" s="162"/>
      <c r="RHH48" s="171"/>
      <c r="RHI48" s="171"/>
      <c r="RHJ48" s="171"/>
      <c r="RHK48" s="171"/>
      <c r="RHL48" s="171"/>
      <c r="RHM48" s="171"/>
      <c r="RHN48" s="172"/>
      <c r="RHO48" s="162"/>
      <c r="RHP48" s="171"/>
      <c r="RHQ48" s="171"/>
      <c r="RHR48" s="171"/>
      <c r="RHS48" s="171"/>
      <c r="RHT48" s="171"/>
      <c r="RHU48" s="171"/>
      <c r="RHV48" s="172"/>
      <c r="RHW48" s="162"/>
      <c r="RHX48" s="171"/>
      <c r="RHY48" s="171"/>
      <c r="RHZ48" s="171"/>
      <c r="RIA48" s="171"/>
      <c r="RIB48" s="171"/>
      <c r="RIC48" s="171"/>
      <c r="RID48" s="172"/>
      <c r="RIE48" s="162"/>
      <c r="RIF48" s="171"/>
      <c r="RIG48" s="171"/>
      <c r="RIH48" s="171"/>
      <c r="RII48" s="171"/>
      <c r="RIJ48" s="171"/>
      <c r="RIK48" s="171"/>
      <c r="RIL48" s="172"/>
      <c r="RIM48" s="162"/>
      <c r="RIN48" s="171"/>
      <c r="RIO48" s="171"/>
      <c r="RIP48" s="171"/>
      <c r="RIQ48" s="171"/>
      <c r="RIR48" s="171"/>
      <c r="RIS48" s="171"/>
      <c r="RIT48" s="172"/>
      <c r="RIU48" s="162"/>
      <c r="RIV48" s="171"/>
      <c r="RIW48" s="171"/>
      <c r="RIX48" s="171"/>
      <c r="RIY48" s="171"/>
      <c r="RIZ48" s="171"/>
      <c r="RJA48" s="171"/>
      <c r="RJB48" s="172"/>
      <c r="RJC48" s="162"/>
      <c r="RJD48" s="171"/>
      <c r="RJE48" s="171"/>
      <c r="RJF48" s="171"/>
      <c r="RJG48" s="171"/>
      <c r="RJH48" s="171"/>
      <c r="RJI48" s="171"/>
      <c r="RJJ48" s="172"/>
      <c r="RJK48" s="162"/>
      <c r="RJL48" s="171"/>
      <c r="RJM48" s="171"/>
      <c r="RJN48" s="171"/>
      <c r="RJO48" s="171"/>
      <c r="RJP48" s="171"/>
      <c r="RJQ48" s="171"/>
      <c r="RJR48" s="172"/>
      <c r="RJS48" s="162"/>
      <c r="RJT48" s="171"/>
      <c r="RJU48" s="171"/>
      <c r="RJV48" s="171"/>
      <c r="RJW48" s="171"/>
      <c r="RJX48" s="171"/>
      <c r="RJY48" s="171"/>
      <c r="RJZ48" s="172"/>
      <c r="RKA48" s="162"/>
      <c r="RKB48" s="171"/>
      <c r="RKC48" s="171"/>
      <c r="RKD48" s="171"/>
      <c r="RKE48" s="171"/>
      <c r="RKF48" s="171"/>
      <c r="RKG48" s="171"/>
      <c r="RKH48" s="172"/>
      <c r="RKI48" s="162"/>
      <c r="RKJ48" s="171"/>
      <c r="RKK48" s="171"/>
      <c r="RKL48" s="171"/>
      <c r="RKM48" s="171"/>
      <c r="RKN48" s="171"/>
      <c r="RKO48" s="171"/>
      <c r="RKP48" s="172"/>
      <c r="RKQ48" s="162"/>
      <c r="RKR48" s="171"/>
      <c r="RKS48" s="171"/>
      <c r="RKT48" s="171"/>
      <c r="RKU48" s="171"/>
      <c r="RKV48" s="171"/>
      <c r="RKW48" s="171"/>
      <c r="RKX48" s="172"/>
      <c r="RKY48" s="162"/>
      <c r="RKZ48" s="171"/>
      <c r="RLA48" s="171"/>
      <c r="RLB48" s="171"/>
      <c r="RLC48" s="171"/>
      <c r="RLD48" s="171"/>
      <c r="RLE48" s="171"/>
      <c r="RLF48" s="172"/>
      <c r="RLG48" s="162"/>
      <c r="RLH48" s="171"/>
      <c r="RLI48" s="171"/>
      <c r="RLJ48" s="171"/>
      <c r="RLK48" s="171"/>
      <c r="RLL48" s="171"/>
      <c r="RLM48" s="171"/>
      <c r="RLN48" s="172"/>
      <c r="RLO48" s="162"/>
      <c r="RLP48" s="171"/>
      <c r="RLQ48" s="171"/>
      <c r="RLR48" s="171"/>
      <c r="RLS48" s="171"/>
      <c r="RLT48" s="171"/>
      <c r="RLU48" s="171"/>
      <c r="RLV48" s="172"/>
      <c r="RLW48" s="162"/>
      <c r="RLX48" s="171"/>
      <c r="RLY48" s="171"/>
      <c r="RLZ48" s="171"/>
      <c r="RMA48" s="171"/>
      <c r="RMB48" s="171"/>
      <c r="RMC48" s="171"/>
      <c r="RMD48" s="172"/>
      <c r="RME48" s="162"/>
      <c r="RMF48" s="171"/>
      <c r="RMG48" s="171"/>
      <c r="RMH48" s="171"/>
      <c r="RMI48" s="171"/>
      <c r="RMJ48" s="171"/>
      <c r="RMK48" s="171"/>
      <c r="RML48" s="172"/>
      <c r="RMM48" s="162"/>
      <c r="RMN48" s="171"/>
      <c r="RMO48" s="171"/>
      <c r="RMP48" s="171"/>
      <c r="RMQ48" s="171"/>
      <c r="RMR48" s="171"/>
      <c r="RMS48" s="171"/>
      <c r="RMT48" s="172"/>
      <c r="RMU48" s="162"/>
      <c r="RMV48" s="171"/>
      <c r="RMW48" s="171"/>
      <c r="RMX48" s="171"/>
      <c r="RMY48" s="171"/>
      <c r="RMZ48" s="171"/>
      <c r="RNA48" s="171"/>
      <c r="RNB48" s="172"/>
      <c r="RNC48" s="162"/>
      <c r="RND48" s="171"/>
      <c r="RNE48" s="171"/>
      <c r="RNF48" s="171"/>
      <c r="RNG48" s="171"/>
      <c r="RNH48" s="171"/>
      <c r="RNI48" s="171"/>
      <c r="RNJ48" s="172"/>
      <c r="RNK48" s="162"/>
      <c r="RNL48" s="171"/>
      <c r="RNM48" s="171"/>
      <c r="RNN48" s="171"/>
      <c r="RNO48" s="171"/>
      <c r="RNP48" s="171"/>
      <c r="RNQ48" s="171"/>
      <c r="RNR48" s="172"/>
      <c r="RNS48" s="162"/>
      <c r="RNT48" s="171"/>
      <c r="RNU48" s="171"/>
      <c r="RNV48" s="171"/>
      <c r="RNW48" s="171"/>
      <c r="RNX48" s="171"/>
      <c r="RNY48" s="171"/>
      <c r="RNZ48" s="172"/>
      <c r="ROA48" s="162"/>
      <c r="ROB48" s="171"/>
      <c r="ROC48" s="171"/>
      <c r="ROD48" s="171"/>
      <c r="ROE48" s="171"/>
      <c r="ROF48" s="171"/>
      <c r="ROG48" s="171"/>
      <c r="ROH48" s="172"/>
      <c r="ROI48" s="162"/>
      <c r="ROJ48" s="171"/>
      <c r="ROK48" s="171"/>
      <c r="ROL48" s="171"/>
      <c r="ROM48" s="171"/>
      <c r="RON48" s="171"/>
      <c r="ROO48" s="171"/>
      <c r="ROP48" s="172"/>
      <c r="ROQ48" s="162"/>
      <c r="ROR48" s="171"/>
      <c r="ROS48" s="171"/>
      <c r="ROT48" s="171"/>
      <c r="ROU48" s="171"/>
      <c r="ROV48" s="171"/>
      <c r="ROW48" s="171"/>
      <c r="ROX48" s="172"/>
      <c r="ROY48" s="162"/>
      <c r="ROZ48" s="171"/>
      <c r="RPA48" s="171"/>
      <c r="RPB48" s="171"/>
      <c r="RPC48" s="171"/>
      <c r="RPD48" s="171"/>
      <c r="RPE48" s="171"/>
      <c r="RPF48" s="172"/>
      <c r="RPG48" s="162"/>
      <c r="RPH48" s="171"/>
      <c r="RPI48" s="171"/>
      <c r="RPJ48" s="171"/>
      <c r="RPK48" s="171"/>
      <c r="RPL48" s="171"/>
      <c r="RPM48" s="171"/>
      <c r="RPN48" s="172"/>
      <c r="RPO48" s="162"/>
      <c r="RPP48" s="171"/>
      <c r="RPQ48" s="171"/>
      <c r="RPR48" s="171"/>
      <c r="RPS48" s="171"/>
      <c r="RPT48" s="171"/>
      <c r="RPU48" s="171"/>
      <c r="RPV48" s="172"/>
      <c r="RPW48" s="162"/>
      <c r="RPX48" s="171"/>
      <c r="RPY48" s="171"/>
      <c r="RPZ48" s="171"/>
      <c r="RQA48" s="171"/>
      <c r="RQB48" s="171"/>
      <c r="RQC48" s="171"/>
      <c r="RQD48" s="172"/>
      <c r="RQE48" s="162"/>
      <c r="RQF48" s="171"/>
      <c r="RQG48" s="171"/>
      <c r="RQH48" s="171"/>
      <c r="RQI48" s="171"/>
      <c r="RQJ48" s="171"/>
      <c r="RQK48" s="171"/>
      <c r="RQL48" s="172"/>
      <c r="RQM48" s="162"/>
      <c r="RQN48" s="171"/>
      <c r="RQO48" s="171"/>
      <c r="RQP48" s="171"/>
      <c r="RQQ48" s="171"/>
      <c r="RQR48" s="171"/>
      <c r="RQS48" s="171"/>
      <c r="RQT48" s="172"/>
      <c r="RQU48" s="162"/>
      <c r="RQV48" s="171"/>
      <c r="RQW48" s="171"/>
      <c r="RQX48" s="171"/>
      <c r="RQY48" s="171"/>
      <c r="RQZ48" s="171"/>
      <c r="RRA48" s="171"/>
      <c r="RRB48" s="172"/>
      <c r="RRC48" s="162"/>
      <c r="RRD48" s="171"/>
      <c r="RRE48" s="171"/>
      <c r="RRF48" s="171"/>
      <c r="RRG48" s="171"/>
      <c r="RRH48" s="171"/>
      <c r="RRI48" s="171"/>
      <c r="RRJ48" s="172"/>
      <c r="RRK48" s="162"/>
      <c r="RRL48" s="171"/>
      <c r="RRM48" s="171"/>
      <c r="RRN48" s="171"/>
      <c r="RRO48" s="171"/>
      <c r="RRP48" s="171"/>
      <c r="RRQ48" s="171"/>
      <c r="RRR48" s="172"/>
      <c r="RRS48" s="162"/>
      <c r="RRT48" s="171"/>
      <c r="RRU48" s="171"/>
      <c r="RRV48" s="171"/>
      <c r="RRW48" s="171"/>
      <c r="RRX48" s="171"/>
      <c r="RRY48" s="171"/>
      <c r="RRZ48" s="172"/>
      <c r="RSA48" s="162"/>
      <c r="RSB48" s="171"/>
      <c r="RSC48" s="171"/>
      <c r="RSD48" s="171"/>
      <c r="RSE48" s="171"/>
      <c r="RSF48" s="171"/>
      <c r="RSG48" s="171"/>
      <c r="RSH48" s="172"/>
      <c r="RSI48" s="162"/>
      <c r="RSJ48" s="171"/>
      <c r="RSK48" s="171"/>
      <c r="RSL48" s="171"/>
      <c r="RSM48" s="171"/>
      <c r="RSN48" s="171"/>
      <c r="RSO48" s="171"/>
      <c r="RSP48" s="172"/>
      <c r="RSQ48" s="162"/>
      <c r="RSR48" s="171"/>
      <c r="RSS48" s="171"/>
      <c r="RST48" s="171"/>
      <c r="RSU48" s="171"/>
      <c r="RSV48" s="171"/>
      <c r="RSW48" s="171"/>
      <c r="RSX48" s="172"/>
      <c r="RSY48" s="162"/>
      <c r="RSZ48" s="171"/>
      <c r="RTA48" s="171"/>
      <c r="RTB48" s="171"/>
      <c r="RTC48" s="171"/>
      <c r="RTD48" s="171"/>
      <c r="RTE48" s="171"/>
      <c r="RTF48" s="172"/>
      <c r="RTG48" s="162"/>
      <c r="RTH48" s="171"/>
      <c r="RTI48" s="171"/>
      <c r="RTJ48" s="171"/>
      <c r="RTK48" s="171"/>
      <c r="RTL48" s="171"/>
      <c r="RTM48" s="171"/>
      <c r="RTN48" s="172"/>
      <c r="RTO48" s="162"/>
      <c r="RTP48" s="171"/>
      <c r="RTQ48" s="171"/>
      <c r="RTR48" s="171"/>
      <c r="RTS48" s="171"/>
      <c r="RTT48" s="171"/>
      <c r="RTU48" s="171"/>
      <c r="RTV48" s="172"/>
      <c r="RTW48" s="162"/>
      <c r="RTX48" s="171"/>
      <c r="RTY48" s="171"/>
      <c r="RTZ48" s="171"/>
      <c r="RUA48" s="171"/>
      <c r="RUB48" s="171"/>
      <c r="RUC48" s="171"/>
      <c r="RUD48" s="172"/>
      <c r="RUE48" s="162"/>
      <c r="RUF48" s="171"/>
      <c r="RUG48" s="171"/>
      <c r="RUH48" s="171"/>
      <c r="RUI48" s="171"/>
      <c r="RUJ48" s="171"/>
      <c r="RUK48" s="171"/>
      <c r="RUL48" s="172"/>
      <c r="RUM48" s="162"/>
      <c r="RUN48" s="171"/>
      <c r="RUO48" s="171"/>
      <c r="RUP48" s="171"/>
      <c r="RUQ48" s="171"/>
      <c r="RUR48" s="171"/>
      <c r="RUS48" s="171"/>
      <c r="RUT48" s="172"/>
      <c r="RUU48" s="162"/>
      <c r="RUV48" s="171"/>
      <c r="RUW48" s="171"/>
      <c r="RUX48" s="171"/>
      <c r="RUY48" s="171"/>
      <c r="RUZ48" s="171"/>
      <c r="RVA48" s="171"/>
      <c r="RVB48" s="172"/>
      <c r="RVC48" s="162"/>
      <c r="RVD48" s="171"/>
      <c r="RVE48" s="171"/>
      <c r="RVF48" s="171"/>
      <c r="RVG48" s="171"/>
      <c r="RVH48" s="171"/>
      <c r="RVI48" s="171"/>
      <c r="RVJ48" s="172"/>
      <c r="RVK48" s="162"/>
      <c r="RVL48" s="171"/>
      <c r="RVM48" s="171"/>
      <c r="RVN48" s="171"/>
      <c r="RVO48" s="171"/>
      <c r="RVP48" s="171"/>
      <c r="RVQ48" s="171"/>
      <c r="RVR48" s="172"/>
      <c r="RVS48" s="162"/>
      <c r="RVT48" s="171"/>
      <c r="RVU48" s="171"/>
      <c r="RVV48" s="171"/>
      <c r="RVW48" s="171"/>
      <c r="RVX48" s="171"/>
      <c r="RVY48" s="171"/>
      <c r="RVZ48" s="172"/>
      <c r="RWA48" s="162"/>
      <c r="RWB48" s="171"/>
      <c r="RWC48" s="171"/>
      <c r="RWD48" s="171"/>
      <c r="RWE48" s="171"/>
      <c r="RWF48" s="171"/>
      <c r="RWG48" s="171"/>
      <c r="RWH48" s="172"/>
      <c r="RWI48" s="162"/>
      <c r="RWJ48" s="171"/>
      <c r="RWK48" s="171"/>
      <c r="RWL48" s="171"/>
      <c r="RWM48" s="171"/>
      <c r="RWN48" s="171"/>
      <c r="RWO48" s="171"/>
      <c r="RWP48" s="172"/>
      <c r="RWQ48" s="162"/>
      <c r="RWR48" s="171"/>
      <c r="RWS48" s="171"/>
      <c r="RWT48" s="171"/>
      <c r="RWU48" s="171"/>
      <c r="RWV48" s="171"/>
      <c r="RWW48" s="171"/>
      <c r="RWX48" s="172"/>
      <c r="RWY48" s="162"/>
      <c r="RWZ48" s="171"/>
      <c r="RXA48" s="171"/>
      <c r="RXB48" s="171"/>
      <c r="RXC48" s="171"/>
      <c r="RXD48" s="171"/>
      <c r="RXE48" s="171"/>
      <c r="RXF48" s="172"/>
      <c r="RXG48" s="162"/>
      <c r="RXH48" s="171"/>
      <c r="RXI48" s="171"/>
      <c r="RXJ48" s="171"/>
      <c r="RXK48" s="171"/>
      <c r="RXL48" s="171"/>
      <c r="RXM48" s="171"/>
      <c r="RXN48" s="172"/>
      <c r="RXO48" s="162"/>
      <c r="RXP48" s="171"/>
      <c r="RXQ48" s="171"/>
      <c r="RXR48" s="171"/>
      <c r="RXS48" s="171"/>
      <c r="RXT48" s="171"/>
      <c r="RXU48" s="171"/>
      <c r="RXV48" s="172"/>
      <c r="RXW48" s="162"/>
      <c r="RXX48" s="171"/>
      <c r="RXY48" s="171"/>
      <c r="RXZ48" s="171"/>
      <c r="RYA48" s="171"/>
      <c r="RYB48" s="171"/>
      <c r="RYC48" s="171"/>
      <c r="RYD48" s="172"/>
      <c r="RYE48" s="162"/>
      <c r="RYF48" s="171"/>
      <c r="RYG48" s="171"/>
      <c r="RYH48" s="171"/>
      <c r="RYI48" s="171"/>
      <c r="RYJ48" s="171"/>
      <c r="RYK48" s="171"/>
      <c r="RYL48" s="172"/>
      <c r="RYM48" s="162"/>
      <c r="RYN48" s="171"/>
      <c r="RYO48" s="171"/>
      <c r="RYP48" s="171"/>
      <c r="RYQ48" s="171"/>
      <c r="RYR48" s="171"/>
      <c r="RYS48" s="171"/>
      <c r="RYT48" s="172"/>
      <c r="RYU48" s="162"/>
      <c r="RYV48" s="171"/>
      <c r="RYW48" s="171"/>
      <c r="RYX48" s="171"/>
      <c r="RYY48" s="171"/>
      <c r="RYZ48" s="171"/>
      <c r="RZA48" s="171"/>
      <c r="RZB48" s="172"/>
      <c r="RZC48" s="162"/>
      <c r="RZD48" s="171"/>
      <c r="RZE48" s="171"/>
      <c r="RZF48" s="171"/>
      <c r="RZG48" s="171"/>
      <c r="RZH48" s="171"/>
      <c r="RZI48" s="171"/>
      <c r="RZJ48" s="172"/>
      <c r="RZK48" s="162"/>
      <c r="RZL48" s="171"/>
      <c r="RZM48" s="171"/>
      <c r="RZN48" s="171"/>
      <c r="RZO48" s="171"/>
      <c r="RZP48" s="171"/>
      <c r="RZQ48" s="171"/>
      <c r="RZR48" s="172"/>
      <c r="RZS48" s="162"/>
      <c r="RZT48" s="171"/>
      <c r="RZU48" s="171"/>
      <c r="RZV48" s="171"/>
      <c r="RZW48" s="171"/>
      <c r="RZX48" s="171"/>
      <c r="RZY48" s="171"/>
      <c r="RZZ48" s="172"/>
      <c r="SAA48" s="162"/>
      <c r="SAB48" s="171"/>
      <c r="SAC48" s="171"/>
      <c r="SAD48" s="171"/>
      <c r="SAE48" s="171"/>
      <c r="SAF48" s="171"/>
      <c r="SAG48" s="171"/>
      <c r="SAH48" s="172"/>
      <c r="SAI48" s="162"/>
      <c r="SAJ48" s="171"/>
      <c r="SAK48" s="171"/>
      <c r="SAL48" s="171"/>
      <c r="SAM48" s="171"/>
      <c r="SAN48" s="171"/>
      <c r="SAO48" s="171"/>
      <c r="SAP48" s="172"/>
      <c r="SAQ48" s="162"/>
      <c r="SAR48" s="171"/>
      <c r="SAS48" s="171"/>
      <c r="SAT48" s="171"/>
      <c r="SAU48" s="171"/>
      <c r="SAV48" s="171"/>
      <c r="SAW48" s="171"/>
      <c r="SAX48" s="172"/>
      <c r="SAY48" s="162"/>
      <c r="SAZ48" s="171"/>
      <c r="SBA48" s="171"/>
      <c r="SBB48" s="171"/>
      <c r="SBC48" s="171"/>
      <c r="SBD48" s="171"/>
      <c r="SBE48" s="171"/>
      <c r="SBF48" s="172"/>
      <c r="SBG48" s="162"/>
      <c r="SBH48" s="171"/>
      <c r="SBI48" s="171"/>
      <c r="SBJ48" s="171"/>
      <c r="SBK48" s="171"/>
      <c r="SBL48" s="171"/>
      <c r="SBM48" s="171"/>
      <c r="SBN48" s="172"/>
      <c r="SBO48" s="162"/>
      <c r="SBP48" s="171"/>
      <c r="SBQ48" s="171"/>
      <c r="SBR48" s="171"/>
      <c r="SBS48" s="171"/>
      <c r="SBT48" s="171"/>
      <c r="SBU48" s="171"/>
      <c r="SBV48" s="172"/>
      <c r="SBW48" s="162"/>
      <c r="SBX48" s="171"/>
      <c r="SBY48" s="171"/>
      <c r="SBZ48" s="171"/>
      <c r="SCA48" s="171"/>
      <c r="SCB48" s="171"/>
      <c r="SCC48" s="171"/>
      <c r="SCD48" s="172"/>
      <c r="SCE48" s="162"/>
      <c r="SCF48" s="171"/>
      <c r="SCG48" s="171"/>
      <c r="SCH48" s="171"/>
      <c r="SCI48" s="171"/>
      <c r="SCJ48" s="171"/>
      <c r="SCK48" s="171"/>
      <c r="SCL48" s="172"/>
      <c r="SCM48" s="162"/>
      <c r="SCN48" s="171"/>
      <c r="SCO48" s="171"/>
      <c r="SCP48" s="171"/>
      <c r="SCQ48" s="171"/>
      <c r="SCR48" s="171"/>
      <c r="SCS48" s="171"/>
      <c r="SCT48" s="172"/>
      <c r="SCU48" s="162"/>
      <c r="SCV48" s="171"/>
      <c r="SCW48" s="171"/>
      <c r="SCX48" s="171"/>
      <c r="SCY48" s="171"/>
      <c r="SCZ48" s="171"/>
      <c r="SDA48" s="171"/>
      <c r="SDB48" s="172"/>
      <c r="SDC48" s="162"/>
      <c r="SDD48" s="171"/>
      <c r="SDE48" s="171"/>
      <c r="SDF48" s="171"/>
      <c r="SDG48" s="171"/>
      <c r="SDH48" s="171"/>
      <c r="SDI48" s="171"/>
      <c r="SDJ48" s="172"/>
      <c r="SDK48" s="162"/>
      <c r="SDL48" s="171"/>
      <c r="SDM48" s="171"/>
      <c r="SDN48" s="171"/>
      <c r="SDO48" s="171"/>
      <c r="SDP48" s="171"/>
      <c r="SDQ48" s="171"/>
      <c r="SDR48" s="172"/>
      <c r="SDS48" s="162"/>
      <c r="SDT48" s="171"/>
      <c r="SDU48" s="171"/>
      <c r="SDV48" s="171"/>
      <c r="SDW48" s="171"/>
      <c r="SDX48" s="171"/>
      <c r="SDY48" s="171"/>
      <c r="SDZ48" s="172"/>
      <c r="SEA48" s="162"/>
      <c r="SEB48" s="171"/>
      <c r="SEC48" s="171"/>
      <c r="SED48" s="171"/>
      <c r="SEE48" s="171"/>
      <c r="SEF48" s="171"/>
      <c r="SEG48" s="171"/>
      <c r="SEH48" s="172"/>
      <c r="SEI48" s="162"/>
      <c r="SEJ48" s="171"/>
      <c r="SEK48" s="171"/>
      <c r="SEL48" s="171"/>
      <c r="SEM48" s="171"/>
      <c r="SEN48" s="171"/>
      <c r="SEO48" s="171"/>
      <c r="SEP48" s="172"/>
      <c r="SEQ48" s="162"/>
      <c r="SER48" s="171"/>
      <c r="SES48" s="171"/>
      <c r="SET48" s="171"/>
      <c r="SEU48" s="171"/>
      <c r="SEV48" s="171"/>
      <c r="SEW48" s="171"/>
      <c r="SEX48" s="172"/>
      <c r="SEY48" s="162"/>
      <c r="SEZ48" s="171"/>
      <c r="SFA48" s="171"/>
      <c r="SFB48" s="171"/>
      <c r="SFC48" s="171"/>
      <c r="SFD48" s="171"/>
      <c r="SFE48" s="171"/>
      <c r="SFF48" s="172"/>
      <c r="SFG48" s="162"/>
      <c r="SFH48" s="171"/>
      <c r="SFI48" s="171"/>
      <c r="SFJ48" s="171"/>
      <c r="SFK48" s="171"/>
      <c r="SFL48" s="171"/>
      <c r="SFM48" s="171"/>
      <c r="SFN48" s="172"/>
      <c r="SFO48" s="162"/>
      <c r="SFP48" s="171"/>
      <c r="SFQ48" s="171"/>
      <c r="SFR48" s="171"/>
      <c r="SFS48" s="171"/>
      <c r="SFT48" s="171"/>
      <c r="SFU48" s="171"/>
      <c r="SFV48" s="172"/>
      <c r="SFW48" s="162"/>
      <c r="SFX48" s="171"/>
      <c r="SFY48" s="171"/>
      <c r="SFZ48" s="171"/>
      <c r="SGA48" s="171"/>
      <c r="SGB48" s="171"/>
      <c r="SGC48" s="171"/>
      <c r="SGD48" s="172"/>
      <c r="SGE48" s="162"/>
      <c r="SGF48" s="171"/>
      <c r="SGG48" s="171"/>
      <c r="SGH48" s="171"/>
      <c r="SGI48" s="171"/>
      <c r="SGJ48" s="171"/>
      <c r="SGK48" s="171"/>
      <c r="SGL48" s="172"/>
      <c r="SGM48" s="162"/>
      <c r="SGN48" s="171"/>
      <c r="SGO48" s="171"/>
      <c r="SGP48" s="171"/>
      <c r="SGQ48" s="171"/>
      <c r="SGR48" s="171"/>
      <c r="SGS48" s="171"/>
      <c r="SGT48" s="172"/>
      <c r="SGU48" s="162"/>
      <c r="SGV48" s="171"/>
      <c r="SGW48" s="171"/>
      <c r="SGX48" s="171"/>
      <c r="SGY48" s="171"/>
      <c r="SGZ48" s="171"/>
      <c r="SHA48" s="171"/>
      <c r="SHB48" s="172"/>
      <c r="SHC48" s="162"/>
      <c r="SHD48" s="171"/>
      <c r="SHE48" s="171"/>
      <c r="SHF48" s="171"/>
      <c r="SHG48" s="171"/>
      <c r="SHH48" s="171"/>
      <c r="SHI48" s="171"/>
      <c r="SHJ48" s="172"/>
      <c r="SHK48" s="162"/>
      <c r="SHL48" s="171"/>
      <c r="SHM48" s="171"/>
      <c r="SHN48" s="171"/>
      <c r="SHO48" s="171"/>
      <c r="SHP48" s="171"/>
      <c r="SHQ48" s="171"/>
      <c r="SHR48" s="172"/>
      <c r="SHS48" s="162"/>
      <c r="SHT48" s="171"/>
      <c r="SHU48" s="171"/>
      <c r="SHV48" s="171"/>
      <c r="SHW48" s="171"/>
      <c r="SHX48" s="171"/>
      <c r="SHY48" s="171"/>
      <c r="SHZ48" s="172"/>
      <c r="SIA48" s="162"/>
      <c r="SIB48" s="171"/>
      <c r="SIC48" s="171"/>
      <c r="SID48" s="171"/>
      <c r="SIE48" s="171"/>
      <c r="SIF48" s="171"/>
      <c r="SIG48" s="171"/>
      <c r="SIH48" s="172"/>
      <c r="SII48" s="162"/>
      <c r="SIJ48" s="171"/>
      <c r="SIK48" s="171"/>
      <c r="SIL48" s="171"/>
      <c r="SIM48" s="171"/>
      <c r="SIN48" s="171"/>
      <c r="SIO48" s="171"/>
      <c r="SIP48" s="172"/>
      <c r="SIQ48" s="162"/>
      <c r="SIR48" s="171"/>
      <c r="SIS48" s="171"/>
      <c r="SIT48" s="171"/>
      <c r="SIU48" s="171"/>
      <c r="SIV48" s="171"/>
      <c r="SIW48" s="171"/>
      <c r="SIX48" s="172"/>
      <c r="SIY48" s="162"/>
      <c r="SIZ48" s="171"/>
      <c r="SJA48" s="171"/>
      <c r="SJB48" s="171"/>
      <c r="SJC48" s="171"/>
      <c r="SJD48" s="171"/>
      <c r="SJE48" s="171"/>
      <c r="SJF48" s="172"/>
      <c r="SJG48" s="162"/>
      <c r="SJH48" s="171"/>
      <c r="SJI48" s="171"/>
      <c r="SJJ48" s="171"/>
      <c r="SJK48" s="171"/>
      <c r="SJL48" s="171"/>
      <c r="SJM48" s="171"/>
      <c r="SJN48" s="172"/>
      <c r="SJO48" s="162"/>
      <c r="SJP48" s="171"/>
      <c r="SJQ48" s="171"/>
      <c r="SJR48" s="171"/>
      <c r="SJS48" s="171"/>
      <c r="SJT48" s="171"/>
      <c r="SJU48" s="171"/>
      <c r="SJV48" s="172"/>
      <c r="SJW48" s="162"/>
      <c r="SJX48" s="171"/>
      <c r="SJY48" s="171"/>
      <c r="SJZ48" s="171"/>
      <c r="SKA48" s="171"/>
      <c r="SKB48" s="171"/>
      <c r="SKC48" s="171"/>
      <c r="SKD48" s="172"/>
      <c r="SKE48" s="162"/>
      <c r="SKF48" s="171"/>
      <c r="SKG48" s="171"/>
      <c r="SKH48" s="171"/>
      <c r="SKI48" s="171"/>
      <c r="SKJ48" s="171"/>
      <c r="SKK48" s="171"/>
      <c r="SKL48" s="172"/>
      <c r="SKM48" s="162"/>
      <c r="SKN48" s="171"/>
      <c r="SKO48" s="171"/>
      <c r="SKP48" s="171"/>
      <c r="SKQ48" s="171"/>
      <c r="SKR48" s="171"/>
      <c r="SKS48" s="171"/>
      <c r="SKT48" s="172"/>
      <c r="SKU48" s="162"/>
      <c r="SKV48" s="171"/>
      <c r="SKW48" s="171"/>
      <c r="SKX48" s="171"/>
      <c r="SKY48" s="171"/>
      <c r="SKZ48" s="171"/>
      <c r="SLA48" s="171"/>
      <c r="SLB48" s="172"/>
      <c r="SLC48" s="162"/>
      <c r="SLD48" s="171"/>
      <c r="SLE48" s="171"/>
      <c r="SLF48" s="171"/>
      <c r="SLG48" s="171"/>
      <c r="SLH48" s="171"/>
      <c r="SLI48" s="171"/>
      <c r="SLJ48" s="172"/>
      <c r="SLK48" s="162"/>
      <c r="SLL48" s="171"/>
      <c r="SLM48" s="171"/>
      <c r="SLN48" s="171"/>
      <c r="SLO48" s="171"/>
      <c r="SLP48" s="171"/>
      <c r="SLQ48" s="171"/>
      <c r="SLR48" s="172"/>
      <c r="SLS48" s="162"/>
      <c r="SLT48" s="171"/>
      <c r="SLU48" s="171"/>
      <c r="SLV48" s="171"/>
      <c r="SLW48" s="171"/>
      <c r="SLX48" s="171"/>
      <c r="SLY48" s="171"/>
      <c r="SLZ48" s="172"/>
      <c r="SMA48" s="162"/>
      <c r="SMB48" s="171"/>
      <c r="SMC48" s="171"/>
      <c r="SMD48" s="171"/>
      <c r="SME48" s="171"/>
      <c r="SMF48" s="171"/>
      <c r="SMG48" s="171"/>
      <c r="SMH48" s="172"/>
      <c r="SMI48" s="162"/>
      <c r="SMJ48" s="171"/>
      <c r="SMK48" s="171"/>
      <c r="SML48" s="171"/>
      <c r="SMM48" s="171"/>
      <c r="SMN48" s="171"/>
      <c r="SMO48" s="171"/>
      <c r="SMP48" s="172"/>
      <c r="SMQ48" s="162"/>
      <c r="SMR48" s="171"/>
      <c r="SMS48" s="171"/>
      <c r="SMT48" s="171"/>
      <c r="SMU48" s="171"/>
      <c r="SMV48" s="171"/>
      <c r="SMW48" s="171"/>
      <c r="SMX48" s="172"/>
      <c r="SMY48" s="162"/>
      <c r="SMZ48" s="171"/>
      <c r="SNA48" s="171"/>
      <c r="SNB48" s="171"/>
      <c r="SNC48" s="171"/>
      <c r="SND48" s="171"/>
      <c r="SNE48" s="171"/>
      <c r="SNF48" s="172"/>
      <c r="SNG48" s="162"/>
      <c r="SNH48" s="171"/>
      <c r="SNI48" s="171"/>
      <c r="SNJ48" s="171"/>
      <c r="SNK48" s="171"/>
      <c r="SNL48" s="171"/>
      <c r="SNM48" s="171"/>
      <c r="SNN48" s="172"/>
      <c r="SNO48" s="162"/>
      <c r="SNP48" s="171"/>
      <c r="SNQ48" s="171"/>
      <c r="SNR48" s="171"/>
      <c r="SNS48" s="171"/>
      <c r="SNT48" s="171"/>
      <c r="SNU48" s="171"/>
      <c r="SNV48" s="172"/>
      <c r="SNW48" s="162"/>
      <c r="SNX48" s="171"/>
      <c r="SNY48" s="171"/>
      <c r="SNZ48" s="171"/>
      <c r="SOA48" s="171"/>
      <c r="SOB48" s="171"/>
      <c r="SOC48" s="171"/>
      <c r="SOD48" s="172"/>
      <c r="SOE48" s="162"/>
      <c r="SOF48" s="171"/>
      <c r="SOG48" s="171"/>
      <c r="SOH48" s="171"/>
      <c r="SOI48" s="171"/>
      <c r="SOJ48" s="171"/>
      <c r="SOK48" s="171"/>
      <c r="SOL48" s="172"/>
      <c r="SOM48" s="162"/>
      <c r="SON48" s="171"/>
      <c r="SOO48" s="171"/>
      <c r="SOP48" s="171"/>
      <c r="SOQ48" s="171"/>
      <c r="SOR48" s="171"/>
      <c r="SOS48" s="171"/>
      <c r="SOT48" s="172"/>
      <c r="SOU48" s="162"/>
      <c r="SOV48" s="171"/>
      <c r="SOW48" s="171"/>
      <c r="SOX48" s="171"/>
      <c r="SOY48" s="171"/>
      <c r="SOZ48" s="171"/>
      <c r="SPA48" s="171"/>
      <c r="SPB48" s="172"/>
      <c r="SPC48" s="162"/>
      <c r="SPD48" s="171"/>
      <c r="SPE48" s="171"/>
      <c r="SPF48" s="171"/>
      <c r="SPG48" s="171"/>
      <c r="SPH48" s="171"/>
      <c r="SPI48" s="171"/>
      <c r="SPJ48" s="172"/>
      <c r="SPK48" s="162"/>
      <c r="SPL48" s="171"/>
      <c r="SPM48" s="171"/>
      <c r="SPN48" s="171"/>
      <c r="SPO48" s="171"/>
      <c r="SPP48" s="171"/>
      <c r="SPQ48" s="171"/>
      <c r="SPR48" s="172"/>
      <c r="SPS48" s="162"/>
      <c r="SPT48" s="171"/>
      <c r="SPU48" s="171"/>
      <c r="SPV48" s="171"/>
      <c r="SPW48" s="171"/>
      <c r="SPX48" s="171"/>
      <c r="SPY48" s="171"/>
      <c r="SPZ48" s="172"/>
      <c r="SQA48" s="162"/>
      <c r="SQB48" s="171"/>
      <c r="SQC48" s="171"/>
      <c r="SQD48" s="171"/>
      <c r="SQE48" s="171"/>
      <c r="SQF48" s="171"/>
      <c r="SQG48" s="171"/>
      <c r="SQH48" s="172"/>
      <c r="SQI48" s="162"/>
      <c r="SQJ48" s="171"/>
      <c r="SQK48" s="171"/>
      <c r="SQL48" s="171"/>
      <c r="SQM48" s="171"/>
      <c r="SQN48" s="171"/>
      <c r="SQO48" s="171"/>
      <c r="SQP48" s="172"/>
      <c r="SQQ48" s="162"/>
      <c r="SQR48" s="171"/>
      <c r="SQS48" s="171"/>
      <c r="SQT48" s="171"/>
      <c r="SQU48" s="171"/>
      <c r="SQV48" s="171"/>
      <c r="SQW48" s="171"/>
      <c r="SQX48" s="172"/>
      <c r="SQY48" s="162"/>
      <c r="SQZ48" s="171"/>
      <c r="SRA48" s="171"/>
      <c r="SRB48" s="171"/>
      <c r="SRC48" s="171"/>
      <c r="SRD48" s="171"/>
      <c r="SRE48" s="171"/>
      <c r="SRF48" s="172"/>
      <c r="SRG48" s="162"/>
      <c r="SRH48" s="171"/>
      <c r="SRI48" s="171"/>
      <c r="SRJ48" s="171"/>
      <c r="SRK48" s="171"/>
      <c r="SRL48" s="171"/>
      <c r="SRM48" s="171"/>
      <c r="SRN48" s="172"/>
      <c r="SRO48" s="162"/>
      <c r="SRP48" s="171"/>
      <c r="SRQ48" s="171"/>
      <c r="SRR48" s="171"/>
      <c r="SRS48" s="171"/>
      <c r="SRT48" s="171"/>
      <c r="SRU48" s="171"/>
      <c r="SRV48" s="172"/>
      <c r="SRW48" s="162"/>
      <c r="SRX48" s="171"/>
      <c r="SRY48" s="171"/>
      <c r="SRZ48" s="171"/>
      <c r="SSA48" s="171"/>
      <c r="SSB48" s="171"/>
      <c r="SSC48" s="171"/>
      <c r="SSD48" s="172"/>
      <c r="SSE48" s="162"/>
      <c r="SSF48" s="171"/>
      <c r="SSG48" s="171"/>
      <c r="SSH48" s="171"/>
      <c r="SSI48" s="171"/>
      <c r="SSJ48" s="171"/>
      <c r="SSK48" s="171"/>
      <c r="SSL48" s="172"/>
      <c r="SSM48" s="162"/>
      <c r="SSN48" s="171"/>
      <c r="SSO48" s="171"/>
      <c r="SSP48" s="171"/>
      <c r="SSQ48" s="171"/>
      <c r="SSR48" s="171"/>
      <c r="SSS48" s="171"/>
      <c r="SST48" s="172"/>
      <c r="SSU48" s="162"/>
      <c r="SSV48" s="171"/>
      <c r="SSW48" s="171"/>
      <c r="SSX48" s="171"/>
      <c r="SSY48" s="171"/>
      <c r="SSZ48" s="171"/>
      <c r="STA48" s="171"/>
      <c r="STB48" s="172"/>
      <c r="STC48" s="162"/>
      <c r="STD48" s="171"/>
      <c r="STE48" s="171"/>
      <c r="STF48" s="171"/>
      <c r="STG48" s="171"/>
      <c r="STH48" s="171"/>
      <c r="STI48" s="171"/>
      <c r="STJ48" s="172"/>
      <c r="STK48" s="162"/>
      <c r="STL48" s="171"/>
      <c r="STM48" s="171"/>
      <c r="STN48" s="171"/>
      <c r="STO48" s="171"/>
      <c r="STP48" s="171"/>
      <c r="STQ48" s="171"/>
      <c r="STR48" s="172"/>
      <c r="STS48" s="162"/>
      <c r="STT48" s="171"/>
      <c r="STU48" s="171"/>
      <c r="STV48" s="171"/>
      <c r="STW48" s="171"/>
      <c r="STX48" s="171"/>
      <c r="STY48" s="171"/>
      <c r="STZ48" s="172"/>
      <c r="SUA48" s="162"/>
      <c r="SUB48" s="171"/>
      <c r="SUC48" s="171"/>
      <c r="SUD48" s="171"/>
      <c r="SUE48" s="171"/>
      <c r="SUF48" s="171"/>
      <c r="SUG48" s="171"/>
      <c r="SUH48" s="172"/>
      <c r="SUI48" s="162"/>
      <c r="SUJ48" s="171"/>
      <c r="SUK48" s="171"/>
      <c r="SUL48" s="171"/>
      <c r="SUM48" s="171"/>
      <c r="SUN48" s="171"/>
      <c r="SUO48" s="171"/>
      <c r="SUP48" s="172"/>
      <c r="SUQ48" s="162"/>
      <c r="SUR48" s="171"/>
      <c r="SUS48" s="171"/>
      <c r="SUT48" s="171"/>
      <c r="SUU48" s="171"/>
      <c r="SUV48" s="171"/>
      <c r="SUW48" s="171"/>
      <c r="SUX48" s="172"/>
      <c r="SUY48" s="162"/>
      <c r="SUZ48" s="171"/>
      <c r="SVA48" s="171"/>
      <c r="SVB48" s="171"/>
      <c r="SVC48" s="171"/>
      <c r="SVD48" s="171"/>
      <c r="SVE48" s="171"/>
      <c r="SVF48" s="172"/>
      <c r="SVG48" s="162"/>
      <c r="SVH48" s="171"/>
      <c r="SVI48" s="171"/>
      <c r="SVJ48" s="171"/>
      <c r="SVK48" s="171"/>
      <c r="SVL48" s="171"/>
      <c r="SVM48" s="171"/>
      <c r="SVN48" s="172"/>
      <c r="SVO48" s="162"/>
      <c r="SVP48" s="171"/>
      <c r="SVQ48" s="171"/>
      <c r="SVR48" s="171"/>
      <c r="SVS48" s="171"/>
      <c r="SVT48" s="171"/>
      <c r="SVU48" s="171"/>
      <c r="SVV48" s="172"/>
      <c r="SVW48" s="162"/>
      <c r="SVX48" s="171"/>
      <c r="SVY48" s="171"/>
      <c r="SVZ48" s="171"/>
      <c r="SWA48" s="171"/>
      <c r="SWB48" s="171"/>
      <c r="SWC48" s="171"/>
      <c r="SWD48" s="172"/>
      <c r="SWE48" s="162"/>
      <c r="SWF48" s="171"/>
      <c r="SWG48" s="171"/>
      <c r="SWH48" s="171"/>
      <c r="SWI48" s="171"/>
      <c r="SWJ48" s="171"/>
      <c r="SWK48" s="171"/>
      <c r="SWL48" s="172"/>
      <c r="SWM48" s="162"/>
      <c r="SWN48" s="171"/>
      <c r="SWO48" s="171"/>
      <c r="SWP48" s="171"/>
      <c r="SWQ48" s="171"/>
      <c r="SWR48" s="171"/>
      <c r="SWS48" s="171"/>
      <c r="SWT48" s="172"/>
      <c r="SWU48" s="162"/>
      <c r="SWV48" s="171"/>
      <c r="SWW48" s="171"/>
      <c r="SWX48" s="171"/>
      <c r="SWY48" s="171"/>
      <c r="SWZ48" s="171"/>
      <c r="SXA48" s="171"/>
      <c r="SXB48" s="172"/>
      <c r="SXC48" s="162"/>
      <c r="SXD48" s="171"/>
      <c r="SXE48" s="171"/>
      <c r="SXF48" s="171"/>
      <c r="SXG48" s="171"/>
      <c r="SXH48" s="171"/>
      <c r="SXI48" s="171"/>
      <c r="SXJ48" s="172"/>
      <c r="SXK48" s="162"/>
      <c r="SXL48" s="171"/>
      <c r="SXM48" s="171"/>
      <c r="SXN48" s="171"/>
      <c r="SXO48" s="171"/>
      <c r="SXP48" s="171"/>
      <c r="SXQ48" s="171"/>
      <c r="SXR48" s="172"/>
      <c r="SXS48" s="162"/>
      <c r="SXT48" s="171"/>
      <c r="SXU48" s="171"/>
      <c r="SXV48" s="171"/>
      <c r="SXW48" s="171"/>
      <c r="SXX48" s="171"/>
      <c r="SXY48" s="171"/>
      <c r="SXZ48" s="172"/>
      <c r="SYA48" s="162"/>
      <c r="SYB48" s="171"/>
      <c r="SYC48" s="171"/>
      <c r="SYD48" s="171"/>
      <c r="SYE48" s="171"/>
      <c r="SYF48" s="171"/>
      <c r="SYG48" s="171"/>
      <c r="SYH48" s="172"/>
      <c r="SYI48" s="162"/>
      <c r="SYJ48" s="171"/>
      <c r="SYK48" s="171"/>
      <c r="SYL48" s="171"/>
      <c r="SYM48" s="171"/>
      <c r="SYN48" s="171"/>
      <c r="SYO48" s="171"/>
      <c r="SYP48" s="172"/>
      <c r="SYQ48" s="162"/>
      <c r="SYR48" s="171"/>
      <c r="SYS48" s="171"/>
      <c r="SYT48" s="171"/>
      <c r="SYU48" s="171"/>
      <c r="SYV48" s="171"/>
      <c r="SYW48" s="171"/>
      <c r="SYX48" s="172"/>
      <c r="SYY48" s="162"/>
      <c r="SYZ48" s="171"/>
      <c r="SZA48" s="171"/>
      <c r="SZB48" s="171"/>
      <c r="SZC48" s="171"/>
      <c r="SZD48" s="171"/>
      <c r="SZE48" s="171"/>
      <c r="SZF48" s="172"/>
      <c r="SZG48" s="162"/>
      <c r="SZH48" s="171"/>
      <c r="SZI48" s="171"/>
      <c r="SZJ48" s="171"/>
      <c r="SZK48" s="171"/>
      <c r="SZL48" s="171"/>
      <c r="SZM48" s="171"/>
      <c r="SZN48" s="172"/>
      <c r="SZO48" s="162"/>
      <c r="SZP48" s="171"/>
      <c r="SZQ48" s="171"/>
      <c r="SZR48" s="171"/>
      <c r="SZS48" s="171"/>
      <c r="SZT48" s="171"/>
      <c r="SZU48" s="171"/>
      <c r="SZV48" s="172"/>
      <c r="SZW48" s="162"/>
      <c r="SZX48" s="171"/>
      <c r="SZY48" s="171"/>
      <c r="SZZ48" s="171"/>
      <c r="TAA48" s="171"/>
      <c r="TAB48" s="171"/>
      <c r="TAC48" s="171"/>
      <c r="TAD48" s="172"/>
      <c r="TAE48" s="162"/>
      <c r="TAF48" s="171"/>
      <c r="TAG48" s="171"/>
      <c r="TAH48" s="171"/>
      <c r="TAI48" s="171"/>
      <c r="TAJ48" s="171"/>
      <c r="TAK48" s="171"/>
      <c r="TAL48" s="172"/>
      <c r="TAM48" s="162"/>
      <c r="TAN48" s="171"/>
      <c r="TAO48" s="171"/>
      <c r="TAP48" s="171"/>
      <c r="TAQ48" s="171"/>
      <c r="TAR48" s="171"/>
      <c r="TAS48" s="171"/>
      <c r="TAT48" s="172"/>
      <c r="TAU48" s="162"/>
      <c r="TAV48" s="171"/>
      <c r="TAW48" s="171"/>
      <c r="TAX48" s="171"/>
      <c r="TAY48" s="171"/>
      <c r="TAZ48" s="171"/>
      <c r="TBA48" s="171"/>
      <c r="TBB48" s="172"/>
      <c r="TBC48" s="162"/>
      <c r="TBD48" s="171"/>
      <c r="TBE48" s="171"/>
      <c r="TBF48" s="171"/>
      <c r="TBG48" s="171"/>
      <c r="TBH48" s="171"/>
      <c r="TBI48" s="171"/>
      <c r="TBJ48" s="172"/>
      <c r="TBK48" s="162"/>
      <c r="TBL48" s="171"/>
      <c r="TBM48" s="171"/>
      <c r="TBN48" s="171"/>
      <c r="TBO48" s="171"/>
      <c r="TBP48" s="171"/>
      <c r="TBQ48" s="171"/>
      <c r="TBR48" s="172"/>
      <c r="TBS48" s="162"/>
      <c r="TBT48" s="171"/>
      <c r="TBU48" s="171"/>
      <c r="TBV48" s="171"/>
      <c r="TBW48" s="171"/>
      <c r="TBX48" s="171"/>
      <c r="TBY48" s="171"/>
      <c r="TBZ48" s="172"/>
      <c r="TCA48" s="162"/>
      <c r="TCB48" s="171"/>
      <c r="TCC48" s="171"/>
      <c r="TCD48" s="171"/>
      <c r="TCE48" s="171"/>
      <c r="TCF48" s="171"/>
      <c r="TCG48" s="171"/>
      <c r="TCH48" s="172"/>
      <c r="TCI48" s="162"/>
      <c r="TCJ48" s="171"/>
      <c r="TCK48" s="171"/>
      <c r="TCL48" s="171"/>
      <c r="TCM48" s="171"/>
      <c r="TCN48" s="171"/>
      <c r="TCO48" s="171"/>
      <c r="TCP48" s="172"/>
      <c r="TCQ48" s="162"/>
      <c r="TCR48" s="171"/>
      <c r="TCS48" s="171"/>
      <c r="TCT48" s="171"/>
      <c r="TCU48" s="171"/>
      <c r="TCV48" s="171"/>
      <c r="TCW48" s="171"/>
      <c r="TCX48" s="172"/>
      <c r="TCY48" s="162"/>
      <c r="TCZ48" s="171"/>
      <c r="TDA48" s="171"/>
      <c r="TDB48" s="171"/>
      <c r="TDC48" s="171"/>
      <c r="TDD48" s="171"/>
      <c r="TDE48" s="171"/>
      <c r="TDF48" s="172"/>
      <c r="TDG48" s="162"/>
      <c r="TDH48" s="171"/>
      <c r="TDI48" s="171"/>
      <c r="TDJ48" s="171"/>
      <c r="TDK48" s="171"/>
      <c r="TDL48" s="171"/>
      <c r="TDM48" s="171"/>
      <c r="TDN48" s="172"/>
      <c r="TDO48" s="162"/>
      <c r="TDP48" s="171"/>
      <c r="TDQ48" s="171"/>
      <c r="TDR48" s="171"/>
      <c r="TDS48" s="171"/>
      <c r="TDT48" s="171"/>
      <c r="TDU48" s="171"/>
      <c r="TDV48" s="172"/>
      <c r="TDW48" s="162"/>
      <c r="TDX48" s="171"/>
      <c r="TDY48" s="171"/>
      <c r="TDZ48" s="171"/>
      <c r="TEA48" s="171"/>
      <c r="TEB48" s="171"/>
      <c r="TEC48" s="171"/>
      <c r="TED48" s="172"/>
      <c r="TEE48" s="162"/>
      <c r="TEF48" s="171"/>
      <c r="TEG48" s="171"/>
      <c r="TEH48" s="171"/>
      <c r="TEI48" s="171"/>
      <c r="TEJ48" s="171"/>
      <c r="TEK48" s="171"/>
      <c r="TEL48" s="172"/>
      <c r="TEM48" s="162"/>
      <c r="TEN48" s="171"/>
      <c r="TEO48" s="171"/>
      <c r="TEP48" s="171"/>
      <c r="TEQ48" s="171"/>
      <c r="TER48" s="171"/>
      <c r="TES48" s="171"/>
      <c r="TET48" s="172"/>
      <c r="TEU48" s="162"/>
      <c r="TEV48" s="171"/>
      <c r="TEW48" s="171"/>
      <c r="TEX48" s="171"/>
      <c r="TEY48" s="171"/>
      <c r="TEZ48" s="171"/>
      <c r="TFA48" s="171"/>
      <c r="TFB48" s="172"/>
      <c r="TFC48" s="162"/>
      <c r="TFD48" s="171"/>
      <c r="TFE48" s="171"/>
      <c r="TFF48" s="171"/>
      <c r="TFG48" s="171"/>
      <c r="TFH48" s="171"/>
      <c r="TFI48" s="171"/>
      <c r="TFJ48" s="172"/>
      <c r="TFK48" s="162"/>
      <c r="TFL48" s="171"/>
      <c r="TFM48" s="171"/>
      <c r="TFN48" s="171"/>
      <c r="TFO48" s="171"/>
      <c r="TFP48" s="171"/>
      <c r="TFQ48" s="171"/>
      <c r="TFR48" s="172"/>
      <c r="TFS48" s="162"/>
      <c r="TFT48" s="171"/>
      <c r="TFU48" s="171"/>
      <c r="TFV48" s="171"/>
      <c r="TFW48" s="171"/>
      <c r="TFX48" s="171"/>
      <c r="TFY48" s="171"/>
      <c r="TFZ48" s="172"/>
      <c r="TGA48" s="162"/>
      <c r="TGB48" s="171"/>
      <c r="TGC48" s="171"/>
      <c r="TGD48" s="171"/>
      <c r="TGE48" s="171"/>
      <c r="TGF48" s="171"/>
      <c r="TGG48" s="171"/>
      <c r="TGH48" s="172"/>
      <c r="TGI48" s="162"/>
      <c r="TGJ48" s="171"/>
      <c r="TGK48" s="171"/>
      <c r="TGL48" s="171"/>
      <c r="TGM48" s="171"/>
      <c r="TGN48" s="171"/>
      <c r="TGO48" s="171"/>
      <c r="TGP48" s="172"/>
      <c r="TGQ48" s="162"/>
      <c r="TGR48" s="171"/>
      <c r="TGS48" s="171"/>
      <c r="TGT48" s="171"/>
      <c r="TGU48" s="171"/>
      <c r="TGV48" s="171"/>
      <c r="TGW48" s="171"/>
      <c r="TGX48" s="172"/>
      <c r="TGY48" s="162"/>
      <c r="TGZ48" s="171"/>
      <c r="THA48" s="171"/>
      <c r="THB48" s="171"/>
      <c r="THC48" s="171"/>
      <c r="THD48" s="171"/>
      <c r="THE48" s="171"/>
      <c r="THF48" s="172"/>
      <c r="THG48" s="162"/>
      <c r="THH48" s="171"/>
      <c r="THI48" s="171"/>
      <c r="THJ48" s="171"/>
      <c r="THK48" s="171"/>
      <c r="THL48" s="171"/>
      <c r="THM48" s="171"/>
      <c r="THN48" s="172"/>
      <c r="THO48" s="162"/>
      <c r="THP48" s="171"/>
      <c r="THQ48" s="171"/>
      <c r="THR48" s="171"/>
      <c r="THS48" s="171"/>
      <c r="THT48" s="171"/>
      <c r="THU48" s="171"/>
      <c r="THV48" s="172"/>
      <c r="THW48" s="162"/>
      <c r="THX48" s="171"/>
      <c r="THY48" s="171"/>
      <c r="THZ48" s="171"/>
      <c r="TIA48" s="171"/>
      <c r="TIB48" s="171"/>
      <c r="TIC48" s="171"/>
      <c r="TID48" s="172"/>
      <c r="TIE48" s="162"/>
      <c r="TIF48" s="171"/>
      <c r="TIG48" s="171"/>
      <c r="TIH48" s="171"/>
      <c r="TII48" s="171"/>
      <c r="TIJ48" s="171"/>
      <c r="TIK48" s="171"/>
      <c r="TIL48" s="172"/>
      <c r="TIM48" s="162"/>
      <c r="TIN48" s="171"/>
      <c r="TIO48" s="171"/>
      <c r="TIP48" s="171"/>
      <c r="TIQ48" s="171"/>
      <c r="TIR48" s="171"/>
      <c r="TIS48" s="171"/>
      <c r="TIT48" s="172"/>
      <c r="TIU48" s="162"/>
      <c r="TIV48" s="171"/>
      <c r="TIW48" s="171"/>
      <c r="TIX48" s="171"/>
      <c r="TIY48" s="171"/>
      <c r="TIZ48" s="171"/>
      <c r="TJA48" s="171"/>
      <c r="TJB48" s="172"/>
      <c r="TJC48" s="162"/>
      <c r="TJD48" s="171"/>
      <c r="TJE48" s="171"/>
      <c r="TJF48" s="171"/>
      <c r="TJG48" s="171"/>
      <c r="TJH48" s="171"/>
      <c r="TJI48" s="171"/>
      <c r="TJJ48" s="172"/>
      <c r="TJK48" s="162"/>
      <c r="TJL48" s="171"/>
      <c r="TJM48" s="171"/>
      <c r="TJN48" s="171"/>
      <c r="TJO48" s="171"/>
      <c r="TJP48" s="171"/>
      <c r="TJQ48" s="171"/>
      <c r="TJR48" s="172"/>
      <c r="TJS48" s="162"/>
      <c r="TJT48" s="171"/>
      <c r="TJU48" s="171"/>
      <c r="TJV48" s="171"/>
      <c r="TJW48" s="171"/>
      <c r="TJX48" s="171"/>
      <c r="TJY48" s="171"/>
      <c r="TJZ48" s="172"/>
      <c r="TKA48" s="162"/>
      <c r="TKB48" s="171"/>
      <c r="TKC48" s="171"/>
      <c r="TKD48" s="171"/>
      <c r="TKE48" s="171"/>
      <c r="TKF48" s="171"/>
      <c r="TKG48" s="171"/>
      <c r="TKH48" s="172"/>
      <c r="TKI48" s="162"/>
      <c r="TKJ48" s="171"/>
      <c r="TKK48" s="171"/>
      <c r="TKL48" s="171"/>
      <c r="TKM48" s="171"/>
      <c r="TKN48" s="171"/>
      <c r="TKO48" s="171"/>
      <c r="TKP48" s="172"/>
      <c r="TKQ48" s="162"/>
      <c r="TKR48" s="171"/>
      <c r="TKS48" s="171"/>
      <c r="TKT48" s="171"/>
      <c r="TKU48" s="171"/>
      <c r="TKV48" s="171"/>
      <c r="TKW48" s="171"/>
      <c r="TKX48" s="172"/>
      <c r="TKY48" s="162"/>
      <c r="TKZ48" s="171"/>
      <c r="TLA48" s="171"/>
      <c r="TLB48" s="171"/>
      <c r="TLC48" s="171"/>
      <c r="TLD48" s="171"/>
      <c r="TLE48" s="171"/>
      <c r="TLF48" s="172"/>
      <c r="TLG48" s="162"/>
      <c r="TLH48" s="171"/>
      <c r="TLI48" s="171"/>
      <c r="TLJ48" s="171"/>
      <c r="TLK48" s="171"/>
      <c r="TLL48" s="171"/>
      <c r="TLM48" s="171"/>
      <c r="TLN48" s="172"/>
      <c r="TLO48" s="162"/>
      <c r="TLP48" s="171"/>
      <c r="TLQ48" s="171"/>
      <c r="TLR48" s="171"/>
      <c r="TLS48" s="171"/>
      <c r="TLT48" s="171"/>
      <c r="TLU48" s="171"/>
      <c r="TLV48" s="172"/>
      <c r="TLW48" s="162"/>
      <c r="TLX48" s="171"/>
      <c r="TLY48" s="171"/>
      <c r="TLZ48" s="171"/>
      <c r="TMA48" s="171"/>
      <c r="TMB48" s="171"/>
      <c r="TMC48" s="171"/>
      <c r="TMD48" s="172"/>
      <c r="TME48" s="162"/>
      <c r="TMF48" s="171"/>
      <c r="TMG48" s="171"/>
      <c r="TMH48" s="171"/>
      <c r="TMI48" s="171"/>
      <c r="TMJ48" s="171"/>
      <c r="TMK48" s="171"/>
      <c r="TML48" s="172"/>
      <c r="TMM48" s="162"/>
      <c r="TMN48" s="171"/>
      <c r="TMO48" s="171"/>
      <c r="TMP48" s="171"/>
      <c r="TMQ48" s="171"/>
      <c r="TMR48" s="171"/>
      <c r="TMS48" s="171"/>
      <c r="TMT48" s="172"/>
      <c r="TMU48" s="162"/>
      <c r="TMV48" s="171"/>
      <c r="TMW48" s="171"/>
      <c r="TMX48" s="171"/>
      <c r="TMY48" s="171"/>
      <c r="TMZ48" s="171"/>
      <c r="TNA48" s="171"/>
      <c r="TNB48" s="172"/>
      <c r="TNC48" s="162"/>
      <c r="TND48" s="171"/>
      <c r="TNE48" s="171"/>
      <c r="TNF48" s="171"/>
      <c r="TNG48" s="171"/>
      <c r="TNH48" s="171"/>
      <c r="TNI48" s="171"/>
      <c r="TNJ48" s="172"/>
      <c r="TNK48" s="162"/>
      <c r="TNL48" s="171"/>
      <c r="TNM48" s="171"/>
      <c r="TNN48" s="171"/>
      <c r="TNO48" s="171"/>
      <c r="TNP48" s="171"/>
      <c r="TNQ48" s="171"/>
      <c r="TNR48" s="172"/>
      <c r="TNS48" s="162"/>
      <c r="TNT48" s="171"/>
      <c r="TNU48" s="171"/>
      <c r="TNV48" s="171"/>
      <c r="TNW48" s="171"/>
      <c r="TNX48" s="171"/>
      <c r="TNY48" s="171"/>
      <c r="TNZ48" s="172"/>
      <c r="TOA48" s="162"/>
      <c r="TOB48" s="171"/>
      <c r="TOC48" s="171"/>
      <c r="TOD48" s="171"/>
      <c r="TOE48" s="171"/>
      <c r="TOF48" s="171"/>
      <c r="TOG48" s="171"/>
      <c r="TOH48" s="172"/>
      <c r="TOI48" s="162"/>
      <c r="TOJ48" s="171"/>
      <c r="TOK48" s="171"/>
      <c r="TOL48" s="171"/>
      <c r="TOM48" s="171"/>
      <c r="TON48" s="171"/>
      <c r="TOO48" s="171"/>
      <c r="TOP48" s="172"/>
      <c r="TOQ48" s="162"/>
      <c r="TOR48" s="171"/>
      <c r="TOS48" s="171"/>
      <c r="TOT48" s="171"/>
      <c r="TOU48" s="171"/>
      <c r="TOV48" s="171"/>
      <c r="TOW48" s="171"/>
      <c r="TOX48" s="172"/>
      <c r="TOY48" s="162"/>
      <c r="TOZ48" s="171"/>
      <c r="TPA48" s="171"/>
      <c r="TPB48" s="171"/>
      <c r="TPC48" s="171"/>
      <c r="TPD48" s="171"/>
      <c r="TPE48" s="171"/>
      <c r="TPF48" s="172"/>
      <c r="TPG48" s="162"/>
      <c r="TPH48" s="171"/>
      <c r="TPI48" s="171"/>
      <c r="TPJ48" s="171"/>
      <c r="TPK48" s="171"/>
      <c r="TPL48" s="171"/>
      <c r="TPM48" s="171"/>
      <c r="TPN48" s="172"/>
      <c r="TPO48" s="162"/>
      <c r="TPP48" s="171"/>
      <c r="TPQ48" s="171"/>
      <c r="TPR48" s="171"/>
      <c r="TPS48" s="171"/>
      <c r="TPT48" s="171"/>
      <c r="TPU48" s="171"/>
      <c r="TPV48" s="172"/>
      <c r="TPW48" s="162"/>
      <c r="TPX48" s="171"/>
      <c r="TPY48" s="171"/>
      <c r="TPZ48" s="171"/>
      <c r="TQA48" s="171"/>
      <c r="TQB48" s="171"/>
      <c r="TQC48" s="171"/>
      <c r="TQD48" s="172"/>
      <c r="TQE48" s="162"/>
      <c r="TQF48" s="171"/>
      <c r="TQG48" s="171"/>
      <c r="TQH48" s="171"/>
      <c r="TQI48" s="171"/>
      <c r="TQJ48" s="171"/>
      <c r="TQK48" s="171"/>
      <c r="TQL48" s="172"/>
      <c r="TQM48" s="162"/>
      <c r="TQN48" s="171"/>
      <c r="TQO48" s="171"/>
      <c r="TQP48" s="171"/>
      <c r="TQQ48" s="171"/>
      <c r="TQR48" s="171"/>
      <c r="TQS48" s="171"/>
      <c r="TQT48" s="172"/>
      <c r="TQU48" s="162"/>
      <c r="TQV48" s="171"/>
      <c r="TQW48" s="171"/>
      <c r="TQX48" s="171"/>
      <c r="TQY48" s="171"/>
      <c r="TQZ48" s="171"/>
      <c r="TRA48" s="171"/>
      <c r="TRB48" s="172"/>
      <c r="TRC48" s="162"/>
      <c r="TRD48" s="171"/>
      <c r="TRE48" s="171"/>
      <c r="TRF48" s="171"/>
      <c r="TRG48" s="171"/>
      <c r="TRH48" s="171"/>
      <c r="TRI48" s="171"/>
      <c r="TRJ48" s="172"/>
      <c r="TRK48" s="162"/>
      <c r="TRL48" s="171"/>
      <c r="TRM48" s="171"/>
      <c r="TRN48" s="171"/>
      <c r="TRO48" s="171"/>
      <c r="TRP48" s="171"/>
      <c r="TRQ48" s="171"/>
      <c r="TRR48" s="172"/>
      <c r="TRS48" s="162"/>
      <c r="TRT48" s="171"/>
      <c r="TRU48" s="171"/>
      <c r="TRV48" s="171"/>
      <c r="TRW48" s="171"/>
      <c r="TRX48" s="171"/>
      <c r="TRY48" s="171"/>
      <c r="TRZ48" s="172"/>
      <c r="TSA48" s="162"/>
      <c r="TSB48" s="171"/>
      <c r="TSC48" s="171"/>
      <c r="TSD48" s="171"/>
      <c r="TSE48" s="171"/>
      <c r="TSF48" s="171"/>
      <c r="TSG48" s="171"/>
      <c r="TSH48" s="172"/>
      <c r="TSI48" s="162"/>
      <c r="TSJ48" s="171"/>
      <c r="TSK48" s="171"/>
      <c r="TSL48" s="171"/>
      <c r="TSM48" s="171"/>
      <c r="TSN48" s="171"/>
      <c r="TSO48" s="171"/>
      <c r="TSP48" s="172"/>
      <c r="TSQ48" s="162"/>
      <c r="TSR48" s="171"/>
      <c r="TSS48" s="171"/>
      <c r="TST48" s="171"/>
      <c r="TSU48" s="171"/>
      <c r="TSV48" s="171"/>
      <c r="TSW48" s="171"/>
      <c r="TSX48" s="172"/>
      <c r="TSY48" s="162"/>
      <c r="TSZ48" s="171"/>
      <c r="TTA48" s="171"/>
      <c r="TTB48" s="171"/>
      <c r="TTC48" s="171"/>
      <c r="TTD48" s="171"/>
      <c r="TTE48" s="171"/>
      <c r="TTF48" s="172"/>
      <c r="TTG48" s="162"/>
      <c r="TTH48" s="171"/>
      <c r="TTI48" s="171"/>
      <c r="TTJ48" s="171"/>
      <c r="TTK48" s="171"/>
      <c r="TTL48" s="171"/>
      <c r="TTM48" s="171"/>
      <c r="TTN48" s="172"/>
      <c r="TTO48" s="162"/>
      <c r="TTP48" s="171"/>
      <c r="TTQ48" s="171"/>
      <c r="TTR48" s="171"/>
      <c r="TTS48" s="171"/>
      <c r="TTT48" s="171"/>
      <c r="TTU48" s="171"/>
      <c r="TTV48" s="172"/>
      <c r="TTW48" s="162"/>
      <c r="TTX48" s="171"/>
      <c r="TTY48" s="171"/>
      <c r="TTZ48" s="171"/>
      <c r="TUA48" s="171"/>
      <c r="TUB48" s="171"/>
      <c r="TUC48" s="171"/>
      <c r="TUD48" s="172"/>
      <c r="TUE48" s="162"/>
      <c r="TUF48" s="171"/>
      <c r="TUG48" s="171"/>
      <c r="TUH48" s="171"/>
      <c r="TUI48" s="171"/>
      <c r="TUJ48" s="171"/>
      <c r="TUK48" s="171"/>
      <c r="TUL48" s="172"/>
      <c r="TUM48" s="162"/>
      <c r="TUN48" s="171"/>
      <c r="TUO48" s="171"/>
      <c r="TUP48" s="171"/>
      <c r="TUQ48" s="171"/>
      <c r="TUR48" s="171"/>
      <c r="TUS48" s="171"/>
      <c r="TUT48" s="172"/>
      <c r="TUU48" s="162"/>
      <c r="TUV48" s="171"/>
      <c r="TUW48" s="171"/>
      <c r="TUX48" s="171"/>
      <c r="TUY48" s="171"/>
      <c r="TUZ48" s="171"/>
      <c r="TVA48" s="171"/>
      <c r="TVB48" s="172"/>
      <c r="TVC48" s="162"/>
      <c r="TVD48" s="171"/>
      <c r="TVE48" s="171"/>
      <c r="TVF48" s="171"/>
      <c r="TVG48" s="171"/>
      <c r="TVH48" s="171"/>
      <c r="TVI48" s="171"/>
      <c r="TVJ48" s="172"/>
      <c r="TVK48" s="162"/>
      <c r="TVL48" s="171"/>
      <c r="TVM48" s="171"/>
      <c r="TVN48" s="171"/>
      <c r="TVO48" s="171"/>
      <c r="TVP48" s="171"/>
      <c r="TVQ48" s="171"/>
      <c r="TVR48" s="172"/>
      <c r="TVS48" s="162"/>
      <c r="TVT48" s="171"/>
      <c r="TVU48" s="171"/>
      <c r="TVV48" s="171"/>
      <c r="TVW48" s="171"/>
      <c r="TVX48" s="171"/>
      <c r="TVY48" s="171"/>
      <c r="TVZ48" s="172"/>
      <c r="TWA48" s="162"/>
      <c r="TWB48" s="171"/>
      <c r="TWC48" s="171"/>
      <c r="TWD48" s="171"/>
      <c r="TWE48" s="171"/>
      <c r="TWF48" s="171"/>
      <c r="TWG48" s="171"/>
      <c r="TWH48" s="172"/>
      <c r="TWI48" s="162"/>
      <c r="TWJ48" s="171"/>
      <c r="TWK48" s="171"/>
      <c r="TWL48" s="171"/>
      <c r="TWM48" s="171"/>
      <c r="TWN48" s="171"/>
      <c r="TWO48" s="171"/>
      <c r="TWP48" s="172"/>
      <c r="TWQ48" s="162"/>
      <c r="TWR48" s="171"/>
      <c r="TWS48" s="171"/>
      <c r="TWT48" s="171"/>
      <c r="TWU48" s="171"/>
      <c r="TWV48" s="171"/>
      <c r="TWW48" s="171"/>
      <c r="TWX48" s="172"/>
      <c r="TWY48" s="162"/>
      <c r="TWZ48" s="171"/>
      <c r="TXA48" s="171"/>
      <c r="TXB48" s="171"/>
      <c r="TXC48" s="171"/>
      <c r="TXD48" s="171"/>
      <c r="TXE48" s="171"/>
      <c r="TXF48" s="172"/>
      <c r="TXG48" s="162"/>
      <c r="TXH48" s="171"/>
      <c r="TXI48" s="171"/>
      <c r="TXJ48" s="171"/>
      <c r="TXK48" s="171"/>
      <c r="TXL48" s="171"/>
      <c r="TXM48" s="171"/>
      <c r="TXN48" s="172"/>
      <c r="TXO48" s="162"/>
      <c r="TXP48" s="171"/>
      <c r="TXQ48" s="171"/>
      <c r="TXR48" s="171"/>
      <c r="TXS48" s="171"/>
      <c r="TXT48" s="171"/>
      <c r="TXU48" s="171"/>
      <c r="TXV48" s="172"/>
      <c r="TXW48" s="162"/>
      <c r="TXX48" s="171"/>
      <c r="TXY48" s="171"/>
      <c r="TXZ48" s="171"/>
      <c r="TYA48" s="171"/>
      <c r="TYB48" s="171"/>
      <c r="TYC48" s="171"/>
      <c r="TYD48" s="172"/>
      <c r="TYE48" s="162"/>
      <c r="TYF48" s="171"/>
      <c r="TYG48" s="171"/>
      <c r="TYH48" s="171"/>
      <c r="TYI48" s="171"/>
      <c r="TYJ48" s="171"/>
      <c r="TYK48" s="171"/>
      <c r="TYL48" s="172"/>
      <c r="TYM48" s="162"/>
      <c r="TYN48" s="171"/>
      <c r="TYO48" s="171"/>
      <c r="TYP48" s="171"/>
      <c r="TYQ48" s="171"/>
      <c r="TYR48" s="171"/>
      <c r="TYS48" s="171"/>
      <c r="TYT48" s="172"/>
      <c r="TYU48" s="162"/>
      <c r="TYV48" s="171"/>
      <c r="TYW48" s="171"/>
      <c r="TYX48" s="171"/>
      <c r="TYY48" s="171"/>
      <c r="TYZ48" s="171"/>
      <c r="TZA48" s="171"/>
      <c r="TZB48" s="172"/>
      <c r="TZC48" s="162"/>
      <c r="TZD48" s="171"/>
      <c r="TZE48" s="171"/>
      <c r="TZF48" s="171"/>
      <c r="TZG48" s="171"/>
      <c r="TZH48" s="171"/>
      <c r="TZI48" s="171"/>
      <c r="TZJ48" s="172"/>
      <c r="TZK48" s="162"/>
      <c r="TZL48" s="171"/>
      <c r="TZM48" s="171"/>
      <c r="TZN48" s="171"/>
      <c r="TZO48" s="171"/>
      <c r="TZP48" s="171"/>
      <c r="TZQ48" s="171"/>
      <c r="TZR48" s="172"/>
      <c r="TZS48" s="162"/>
      <c r="TZT48" s="171"/>
      <c r="TZU48" s="171"/>
      <c r="TZV48" s="171"/>
      <c r="TZW48" s="171"/>
      <c r="TZX48" s="171"/>
      <c r="TZY48" s="171"/>
      <c r="TZZ48" s="172"/>
      <c r="UAA48" s="162"/>
      <c r="UAB48" s="171"/>
      <c r="UAC48" s="171"/>
      <c r="UAD48" s="171"/>
      <c r="UAE48" s="171"/>
      <c r="UAF48" s="171"/>
      <c r="UAG48" s="171"/>
      <c r="UAH48" s="172"/>
      <c r="UAI48" s="162"/>
      <c r="UAJ48" s="171"/>
      <c r="UAK48" s="171"/>
      <c r="UAL48" s="171"/>
      <c r="UAM48" s="171"/>
      <c r="UAN48" s="171"/>
      <c r="UAO48" s="171"/>
      <c r="UAP48" s="172"/>
      <c r="UAQ48" s="162"/>
      <c r="UAR48" s="171"/>
      <c r="UAS48" s="171"/>
      <c r="UAT48" s="171"/>
      <c r="UAU48" s="171"/>
      <c r="UAV48" s="171"/>
      <c r="UAW48" s="171"/>
      <c r="UAX48" s="172"/>
      <c r="UAY48" s="162"/>
      <c r="UAZ48" s="171"/>
      <c r="UBA48" s="171"/>
      <c r="UBB48" s="171"/>
      <c r="UBC48" s="171"/>
      <c r="UBD48" s="171"/>
      <c r="UBE48" s="171"/>
      <c r="UBF48" s="172"/>
      <c r="UBG48" s="162"/>
      <c r="UBH48" s="171"/>
      <c r="UBI48" s="171"/>
      <c r="UBJ48" s="171"/>
      <c r="UBK48" s="171"/>
      <c r="UBL48" s="171"/>
      <c r="UBM48" s="171"/>
      <c r="UBN48" s="172"/>
      <c r="UBO48" s="162"/>
      <c r="UBP48" s="171"/>
      <c r="UBQ48" s="171"/>
      <c r="UBR48" s="171"/>
      <c r="UBS48" s="171"/>
      <c r="UBT48" s="171"/>
      <c r="UBU48" s="171"/>
      <c r="UBV48" s="172"/>
      <c r="UBW48" s="162"/>
      <c r="UBX48" s="171"/>
      <c r="UBY48" s="171"/>
      <c r="UBZ48" s="171"/>
      <c r="UCA48" s="171"/>
      <c r="UCB48" s="171"/>
      <c r="UCC48" s="171"/>
      <c r="UCD48" s="172"/>
      <c r="UCE48" s="162"/>
      <c r="UCF48" s="171"/>
      <c r="UCG48" s="171"/>
      <c r="UCH48" s="171"/>
      <c r="UCI48" s="171"/>
      <c r="UCJ48" s="171"/>
      <c r="UCK48" s="171"/>
      <c r="UCL48" s="172"/>
      <c r="UCM48" s="162"/>
      <c r="UCN48" s="171"/>
      <c r="UCO48" s="171"/>
      <c r="UCP48" s="171"/>
      <c r="UCQ48" s="171"/>
      <c r="UCR48" s="171"/>
      <c r="UCS48" s="171"/>
      <c r="UCT48" s="172"/>
      <c r="UCU48" s="162"/>
      <c r="UCV48" s="171"/>
      <c r="UCW48" s="171"/>
      <c r="UCX48" s="171"/>
      <c r="UCY48" s="171"/>
      <c r="UCZ48" s="171"/>
      <c r="UDA48" s="171"/>
      <c r="UDB48" s="172"/>
      <c r="UDC48" s="162"/>
      <c r="UDD48" s="171"/>
      <c r="UDE48" s="171"/>
      <c r="UDF48" s="171"/>
      <c r="UDG48" s="171"/>
      <c r="UDH48" s="171"/>
      <c r="UDI48" s="171"/>
      <c r="UDJ48" s="172"/>
      <c r="UDK48" s="162"/>
      <c r="UDL48" s="171"/>
      <c r="UDM48" s="171"/>
      <c r="UDN48" s="171"/>
      <c r="UDO48" s="171"/>
      <c r="UDP48" s="171"/>
      <c r="UDQ48" s="171"/>
      <c r="UDR48" s="172"/>
      <c r="UDS48" s="162"/>
      <c r="UDT48" s="171"/>
      <c r="UDU48" s="171"/>
      <c r="UDV48" s="171"/>
      <c r="UDW48" s="171"/>
      <c r="UDX48" s="171"/>
      <c r="UDY48" s="171"/>
      <c r="UDZ48" s="172"/>
      <c r="UEA48" s="162"/>
      <c r="UEB48" s="171"/>
      <c r="UEC48" s="171"/>
      <c r="UED48" s="171"/>
      <c r="UEE48" s="171"/>
      <c r="UEF48" s="171"/>
      <c r="UEG48" s="171"/>
      <c r="UEH48" s="172"/>
      <c r="UEI48" s="162"/>
      <c r="UEJ48" s="171"/>
      <c r="UEK48" s="171"/>
      <c r="UEL48" s="171"/>
      <c r="UEM48" s="171"/>
      <c r="UEN48" s="171"/>
      <c r="UEO48" s="171"/>
      <c r="UEP48" s="172"/>
      <c r="UEQ48" s="162"/>
      <c r="UER48" s="171"/>
      <c r="UES48" s="171"/>
      <c r="UET48" s="171"/>
      <c r="UEU48" s="171"/>
      <c r="UEV48" s="171"/>
      <c r="UEW48" s="171"/>
      <c r="UEX48" s="172"/>
      <c r="UEY48" s="162"/>
      <c r="UEZ48" s="171"/>
      <c r="UFA48" s="171"/>
      <c r="UFB48" s="171"/>
      <c r="UFC48" s="171"/>
      <c r="UFD48" s="171"/>
      <c r="UFE48" s="171"/>
      <c r="UFF48" s="172"/>
      <c r="UFG48" s="162"/>
      <c r="UFH48" s="171"/>
      <c r="UFI48" s="171"/>
      <c r="UFJ48" s="171"/>
      <c r="UFK48" s="171"/>
      <c r="UFL48" s="171"/>
      <c r="UFM48" s="171"/>
      <c r="UFN48" s="172"/>
      <c r="UFO48" s="162"/>
      <c r="UFP48" s="171"/>
      <c r="UFQ48" s="171"/>
      <c r="UFR48" s="171"/>
      <c r="UFS48" s="171"/>
      <c r="UFT48" s="171"/>
      <c r="UFU48" s="171"/>
      <c r="UFV48" s="172"/>
      <c r="UFW48" s="162"/>
      <c r="UFX48" s="171"/>
      <c r="UFY48" s="171"/>
      <c r="UFZ48" s="171"/>
      <c r="UGA48" s="171"/>
      <c r="UGB48" s="171"/>
      <c r="UGC48" s="171"/>
      <c r="UGD48" s="172"/>
      <c r="UGE48" s="162"/>
      <c r="UGF48" s="171"/>
      <c r="UGG48" s="171"/>
      <c r="UGH48" s="171"/>
      <c r="UGI48" s="171"/>
      <c r="UGJ48" s="171"/>
      <c r="UGK48" s="171"/>
      <c r="UGL48" s="172"/>
      <c r="UGM48" s="162"/>
      <c r="UGN48" s="171"/>
      <c r="UGO48" s="171"/>
      <c r="UGP48" s="171"/>
      <c r="UGQ48" s="171"/>
      <c r="UGR48" s="171"/>
      <c r="UGS48" s="171"/>
      <c r="UGT48" s="172"/>
      <c r="UGU48" s="162"/>
      <c r="UGV48" s="171"/>
      <c r="UGW48" s="171"/>
      <c r="UGX48" s="171"/>
      <c r="UGY48" s="171"/>
      <c r="UGZ48" s="171"/>
      <c r="UHA48" s="171"/>
      <c r="UHB48" s="172"/>
      <c r="UHC48" s="162"/>
      <c r="UHD48" s="171"/>
      <c r="UHE48" s="171"/>
      <c r="UHF48" s="171"/>
      <c r="UHG48" s="171"/>
      <c r="UHH48" s="171"/>
      <c r="UHI48" s="171"/>
      <c r="UHJ48" s="172"/>
      <c r="UHK48" s="162"/>
      <c r="UHL48" s="171"/>
      <c r="UHM48" s="171"/>
      <c r="UHN48" s="171"/>
      <c r="UHO48" s="171"/>
      <c r="UHP48" s="171"/>
      <c r="UHQ48" s="171"/>
      <c r="UHR48" s="172"/>
      <c r="UHS48" s="162"/>
      <c r="UHT48" s="171"/>
      <c r="UHU48" s="171"/>
      <c r="UHV48" s="171"/>
      <c r="UHW48" s="171"/>
      <c r="UHX48" s="171"/>
      <c r="UHY48" s="171"/>
      <c r="UHZ48" s="172"/>
      <c r="UIA48" s="162"/>
      <c r="UIB48" s="171"/>
      <c r="UIC48" s="171"/>
      <c r="UID48" s="171"/>
      <c r="UIE48" s="171"/>
      <c r="UIF48" s="171"/>
      <c r="UIG48" s="171"/>
      <c r="UIH48" s="172"/>
      <c r="UII48" s="162"/>
      <c r="UIJ48" s="171"/>
      <c r="UIK48" s="171"/>
      <c r="UIL48" s="171"/>
      <c r="UIM48" s="171"/>
      <c r="UIN48" s="171"/>
      <c r="UIO48" s="171"/>
      <c r="UIP48" s="172"/>
      <c r="UIQ48" s="162"/>
      <c r="UIR48" s="171"/>
      <c r="UIS48" s="171"/>
      <c r="UIT48" s="171"/>
      <c r="UIU48" s="171"/>
      <c r="UIV48" s="171"/>
      <c r="UIW48" s="171"/>
      <c r="UIX48" s="172"/>
      <c r="UIY48" s="162"/>
      <c r="UIZ48" s="171"/>
      <c r="UJA48" s="171"/>
      <c r="UJB48" s="171"/>
      <c r="UJC48" s="171"/>
      <c r="UJD48" s="171"/>
      <c r="UJE48" s="171"/>
      <c r="UJF48" s="172"/>
      <c r="UJG48" s="162"/>
      <c r="UJH48" s="171"/>
      <c r="UJI48" s="171"/>
      <c r="UJJ48" s="171"/>
      <c r="UJK48" s="171"/>
      <c r="UJL48" s="171"/>
      <c r="UJM48" s="171"/>
      <c r="UJN48" s="172"/>
      <c r="UJO48" s="162"/>
      <c r="UJP48" s="171"/>
      <c r="UJQ48" s="171"/>
      <c r="UJR48" s="171"/>
      <c r="UJS48" s="171"/>
      <c r="UJT48" s="171"/>
      <c r="UJU48" s="171"/>
      <c r="UJV48" s="172"/>
      <c r="UJW48" s="162"/>
      <c r="UJX48" s="171"/>
      <c r="UJY48" s="171"/>
      <c r="UJZ48" s="171"/>
      <c r="UKA48" s="171"/>
      <c r="UKB48" s="171"/>
      <c r="UKC48" s="171"/>
      <c r="UKD48" s="172"/>
      <c r="UKE48" s="162"/>
      <c r="UKF48" s="171"/>
      <c r="UKG48" s="171"/>
      <c r="UKH48" s="171"/>
      <c r="UKI48" s="171"/>
      <c r="UKJ48" s="171"/>
      <c r="UKK48" s="171"/>
      <c r="UKL48" s="172"/>
      <c r="UKM48" s="162"/>
      <c r="UKN48" s="171"/>
      <c r="UKO48" s="171"/>
      <c r="UKP48" s="171"/>
      <c r="UKQ48" s="171"/>
      <c r="UKR48" s="171"/>
      <c r="UKS48" s="171"/>
      <c r="UKT48" s="172"/>
      <c r="UKU48" s="162"/>
      <c r="UKV48" s="171"/>
      <c r="UKW48" s="171"/>
      <c r="UKX48" s="171"/>
      <c r="UKY48" s="171"/>
      <c r="UKZ48" s="171"/>
      <c r="ULA48" s="171"/>
      <c r="ULB48" s="172"/>
      <c r="ULC48" s="162"/>
      <c r="ULD48" s="171"/>
      <c r="ULE48" s="171"/>
      <c r="ULF48" s="171"/>
      <c r="ULG48" s="171"/>
      <c r="ULH48" s="171"/>
      <c r="ULI48" s="171"/>
      <c r="ULJ48" s="172"/>
      <c r="ULK48" s="162"/>
      <c r="ULL48" s="171"/>
      <c r="ULM48" s="171"/>
      <c r="ULN48" s="171"/>
      <c r="ULO48" s="171"/>
      <c r="ULP48" s="171"/>
      <c r="ULQ48" s="171"/>
      <c r="ULR48" s="172"/>
      <c r="ULS48" s="162"/>
      <c r="ULT48" s="171"/>
      <c r="ULU48" s="171"/>
      <c r="ULV48" s="171"/>
      <c r="ULW48" s="171"/>
      <c r="ULX48" s="171"/>
      <c r="ULY48" s="171"/>
      <c r="ULZ48" s="172"/>
      <c r="UMA48" s="162"/>
      <c r="UMB48" s="171"/>
      <c r="UMC48" s="171"/>
      <c r="UMD48" s="171"/>
      <c r="UME48" s="171"/>
      <c r="UMF48" s="171"/>
      <c r="UMG48" s="171"/>
      <c r="UMH48" s="172"/>
      <c r="UMI48" s="162"/>
      <c r="UMJ48" s="171"/>
      <c r="UMK48" s="171"/>
      <c r="UML48" s="171"/>
      <c r="UMM48" s="171"/>
      <c r="UMN48" s="171"/>
      <c r="UMO48" s="171"/>
      <c r="UMP48" s="172"/>
      <c r="UMQ48" s="162"/>
      <c r="UMR48" s="171"/>
      <c r="UMS48" s="171"/>
      <c r="UMT48" s="171"/>
      <c r="UMU48" s="171"/>
      <c r="UMV48" s="171"/>
      <c r="UMW48" s="171"/>
      <c r="UMX48" s="172"/>
      <c r="UMY48" s="162"/>
      <c r="UMZ48" s="171"/>
      <c r="UNA48" s="171"/>
      <c r="UNB48" s="171"/>
      <c r="UNC48" s="171"/>
      <c r="UND48" s="171"/>
      <c r="UNE48" s="171"/>
      <c r="UNF48" s="172"/>
      <c r="UNG48" s="162"/>
      <c r="UNH48" s="171"/>
      <c r="UNI48" s="171"/>
      <c r="UNJ48" s="171"/>
      <c r="UNK48" s="171"/>
      <c r="UNL48" s="171"/>
      <c r="UNM48" s="171"/>
      <c r="UNN48" s="172"/>
      <c r="UNO48" s="162"/>
      <c r="UNP48" s="171"/>
      <c r="UNQ48" s="171"/>
      <c r="UNR48" s="171"/>
      <c r="UNS48" s="171"/>
      <c r="UNT48" s="171"/>
      <c r="UNU48" s="171"/>
      <c r="UNV48" s="172"/>
      <c r="UNW48" s="162"/>
      <c r="UNX48" s="171"/>
      <c r="UNY48" s="171"/>
      <c r="UNZ48" s="171"/>
      <c r="UOA48" s="171"/>
      <c r="UOB48" s="171"/>
      <c r="UOC48" s="171"/>
      <c r="UOD48" s="172"/>
      <c r="UOE48" s="162"/>
      <c r="UOF48" s="171"/>
      <c r="UOG48" s="171"/>
      <c r="UOH48" s="171"/>
      <c r="UOI48" s="171"/>
      <c r="UOJ48" s="171"/>
      <c r="UOK48" s="171"/>
      <c r="UOL48" s="172"/>
      <c r="UOM48" s="162"/>
      <c r="UON48" s="171"/>
      <c r="UOO48" s="171"/>
      <c r="UOP48" s="171"/>
      <c r="UOQ48" s="171"/>
      <c r="UOR48" s="171"/>
      <c r="UOS48" s="171"/>
      <c r="UOT48" s="172"/>
      <c r="UOU48" s="162"/>
      <c r="UOV48" s="171"/>
      <c r="UOW48" s="171"/>
      <c r="UOX48" s="171"/>
      <c r="UOY48" s="171"/>
      <c r="UOZ48" s="171"/>
      <c r="UPA48" s="171"/>
      <c r="UPB48" s="172"/>
      <c r="UPC48" s="162"/>
      <c r="UPD48" s="171"/>
      <c r="UPE48" s="171"/>
      <c r="UPF48" s="171"/>
      <c r="UPG48" s="171"/>
      <c r="UPH48" s="171"/>
      <c r="UPI48" s="171"/>
      <c r="UPJ48" s="172"/>
      <c r="UPK48" s="162"/>
      <c r="UPL48" s="171"/>
      <c r="UPM48" s="171"/>
      <c r="UPN48" s="171"/>
      <c r="UPO48" s="171"/>
      <c r="UPP48" s="171"/>
      <c r="UPQ48" s="171"/>
      <c r="UPR48" s="172"/>
      <c r="UPS48" s="162"/>
      <c r="UPT48" s="171"/>
      <c r="UPU48" s="171"/>
      <c r="UPV48" s="171"/>
      <c r="UPW48" s="171"/>
      <c r="UPX48" s="171"/>
      <c r="UPY48" s="171"/>
      <c r="UPZ48" s="172"/>
      <c r="UQA48" s="162"/>
      <c r="UQB48" s="171"/>
      <c r="UQC48" s="171"/>
      <c r="UQD48" s="171"/>
      <c r="UQE48" s="171"/>
      <c r="UQF48" s="171"/>
      <c r="UQG48" s="171"/>
      <c r="UQH48" s="172"/>
      <c r="UQI48" s="162"/>
      <c r="UQJ48" s="171"/>
      <c r="UQK48" s="171"/>
      <c r="UQL48" s="171"/>
      <c r="UQM48" s="171"/>
      <c r="UQN48" s="171"/>
      <c r="UQO48" s="171"/>
      <c r="UQP48" s="172"/>
      <c r="UQQ48" s="162"/>
      <c r="UQR48" s="171"/>
      <c r="UQS48" s="171"/>
      <c r="UQT48" s="171"/>
      <c r="UQU48" s="171"/>
      <c r="UQV48" s="171"/>
      <c r="UQW48" s="171"/>
      <c r="UQX48" s="172"/>
      <c r="UQY48" s="162"/>
      <c r="UQZ48" s="171"/>
      <c r="URA48" s="171"/>
      <c r="URB48" s="171"/>
      <c r="URC48" s="171"/>
      <c r="URD48" s="171"/>
      <c r="URE48" s="171"/>
      <c r="URF48" s="172"/>
      <c r="URG48" s="162"/>
      <c r="URH48" s="171"/>
      <c r="URI48" s="171"/>
      <c r="URJ48" s="171"/>
      <c r="URK48" s="171"/>
      <c r="URL48" s="171"/>
      <c r="URM48" s="171"/>
      <c r="URN48" s="172"/>
      <c r="URO48" s="162"/>
      <c r="URP48" s="171"/>
      <c r="URQ48" s="171"/>
      <c r="URR48" s="171"/>
      <c r="URS48" s="171"/>
      <c r="URT48" s="171"/>
      <c r="URU48" s="171"/>
      <c r="URV48" s="172"/>
      <c r="URW48" s="162"/>
      <c r="URX48" s="171"/>
      <c r="URY48" s="171"/>
      <c r="URZ48" s="171"/>
      <c r="USA48" s="171"/>
      <c r="USB48" s="171"/>
      <c r="USC48" s="171"/>
      <c r="USD48" s="172"/>
      <c r="USE48" s="162"/>
      <c r="USF48" s="171"/>
      <c r="USG48" s="171"/>
      <c r="USH48" s="171"/>
      <c r="USI48" s="171"/>
      <c r="USJ48" s="171"/>
      <c r="USK48" s="171"/>
      <c r="USL48" s="172"/>
      <c r="USM48" s="162"/>
      <c r="USN48" s="171"/>
      <c r="USO48" s="171"/>
      <c r="USP48" s="171"/>
      <c r="USQ48" s="171"/>
      <c r="USR48" s="171"/>
      <c r="USS48" s="171"/>
      <c r="UST48" s="172"/>
      <c r="USU48" s="162"/>
      <c r="USV48" s="171"/>
      <c r="USW48" s="171"/>
      <c r="USX48" s="171"/>
      <c r="USY48" s="171"/>
      <c r="USZ48" s="171"/>
      <c r="UTA48" s="171"/>
      <c r="UTB48" s="172"/>
      <c r="UTC48" s="162"/>
      <c r="UTD48" s="171"/>
      <c r="UTE48" s="171"/>
      <c r="UTF48" s="171"/>
      <c r="UTG48" s="171"/>
      <c r="UTH48" s="171"/>
      <c r="UTI48" s="171"/>
      <c r="UTJ48" s="172"/>
      <c r="UTK48" s="162"/>
      <c r="UTL48" s="171"/>
      <c r="UTM48" s="171"/>
      <c r="UTN48" s="171"/>
      <c r="UTO48" s="171"/>
      <c r="UTP48" s="171"/>
      <c r="UTQ48" s="171"/>
      <c r="UTR48" s="172"/>
      <c r="UTS48" s="162"/>
      <c r="UTT48" s="171"/>
      <c r="UTU48" s="171"/>
      <c r="UTV48" s="171"/>
      <c r="UTW48" s="171"/>
      <c r="UTX48" s="171"/>
      <c r="UTY48" s="171"/>
      <c r="UTZ48" s="172"/>
      <c r="UUA48" s="162"/>
      <c r="UUB48" s="171"/>
      <c r="UUC48" s="171"/>
      <c r="UUD48" s="171"/>
      <c r="UUE48" s="171"/>
      <c r="UUF48" s="171"/>
      <c r="UUG48" s="171"/>
      <c r="UUH48" s="172"/>
      <c r="UUI48" s="162"/>
      <c r="UUJ48" s="171"/>
      <c r="UUK48" s="171"/>
      <c r="UUL48" s="171"/>
      <c r="UUM48" s="171"/>
      <c r="UUN48" s="171"/>
      <c r="UUO48" s="171"/>
      <c r="UUP48" s="172"/>
      <c r="UUQ48" s="162"/>
      <c r="UUR48" s="171"/>
      <c r="UUS48" s="171"/>
      <c r="UUT48" s="171"/>
      <c r="UUU48" s="171"/>
      <c r="UUV48" s="171"/>
      <c r="UUW48" s="171"/>
      <c r="UUX48" s="172"/>
      <c r="UUY48" s="162"/>
      <c r="UUZ48" s="171"/>
      <c r="UVA48" s="171"/>
      <c r="UVB48" s="171"/>
      <c r="UVC48" s="171"/>
      <c r="UVD48" s="171"/>
      <c r="UVE48" s="171"/>
      <c r="UVF48" s="172"/>
      <c r="UVG48" s="162"/>
      <c r="UVH48" s="171"/>
      <c r="UVI48" s="171"/>
      <c r="UVJ48" s="171"/>
      <c r="UVK48" s="171"/>
      <c r="UVL48" s="171"/>
      <c r="UVM48" s="171"/>
      <c r="UVN48" s="172"/>
      <c r="UVO48" s="162"/>
      <c r="UVP48" s="171"/>
      <c r="UVQ48" s="171"/>
      <c r="UVR48" s="171"/>
      <c r="UVS48" s="171"/>
      <c r="UVT48" s="171"/>
      <c r="UVU48" s="171"/>
      <c r="UVV48" s="172"/>
      <c r="UVW48" s="162"/>
      <c r="UVX48" s="171"/>
      <c r="UVY48" s="171"/>
      <c r="UVZ48" s="171"/>
      <c r="UWA48" s="171"/>
      <c r="UWB48" s="171"/>
      <c r="UWC48" s="171"/>
      <c r="UWD48" s="172"/>
      <c r="UWE48" s="162"/>
      <c r="UWF48" s="171"/>
      <c r="UWG48" s="171"/>
      <c r="UWH48" s="171"/>
      <c r="UWI48" s="171"/>
      <c r="UWJ48" s="171"/>
      <c r="UWK48" s="171"/>
      <c r="UWL48" s="172"/>
      <c r="UWM48" s="162"/>
      <c r="UWN48" s="171"/>
      <c r="UWO48" s="171"/>
      <c r="UWP48" s="171"/>
      <c r="UWQ48" s="171"/>
      <c r="UWR48" s="171"/>
      <c r="UWS48" s="171"/>
      <c r="UWT48" s="172"/>
      <c r="UWU48" s="162"/>
      <c r="UWV48" s="171"/>
      <c r="UWW48" s="171"/>
      <c r="UWX48" s="171"/>
      <c r="UWY48" s="171"/>
      <c r="UWZ48" s="171"/>
      <c r="UXA48" s="171"/>
      <c r="UXB48" s="172"/>
      <c r="UXC48" s="162"/>
      <c r="UXD48" s="171"/>
      <c r="UXE48" s="171"/>
      <c r="UXF48" s="171"/>
      <c r="UXG48" s="171"/>
      <c r="UXH48" s="171"/>
      <c r="UXI48" s="171"/>
      <c r="UXJ48" s="172"/>
      <c r="UXK48" s="162"/>
      <c r="UXL48" s="171"/>
      <c r="UXM48" s="171"/>
      <c r="UXN48" s="171"/>
      <c r="UXO48" s="171"/>
      <c r="UXP48" s="171"/>
      <c r="UXQ48" s="171"/>
      <c r="UXR48" s="172"/>
      <c r="UXS48" s="162"/>
      <c r="UXT48" s="171"/>
      <c r="UXU48" s="171"/>
      <c r="UXV48" s="171"/>
      <c r="UXW48" s="171"/>
      <c r="UXX48" s="171"/>
      <c r="UXY48" s="171"/>
      <c r="UXZ48" s="172"/>
      <c r="UYA48" s="162"/>
      <c r="UYB48" s="171"/>
      <c r="UYC48" s="171"/>
      <c r="UYD48" s="171"/>
      <c r="UYE48" s="171"/>
      <c r="UYF48" s="171"/>
      <c r="UYG48" s="171"/>
      <c r="UYH48" s="172"/>
      <c r="UYI48" s="162"/>
      <c r="UYJ48" s="171"/>
      <c r="UYK48" s="171"/>
      <c r="UYL48" s="171"/>
      <c r="UYM48" s="171"/>
      <c r="UYN48" s="171"/>
      <c r="UYO48" s="171"/>
      <c r="UYP48" s="172"/>
      <c r="UYQ48" s="162"/>
      <c r="UYR48" s="171"/>
      <c r="UYS48" s="171"/>
      <c r="UYT48" s="171"/>
      <c r="UYU48" s="171"/>
      <c r="UYV48" s="171"/>
      <c r="UYW48" s="171"/>
      <c r="UYX48" s="172"/>
      <c r="UYY48" s="162"/>
      <c r="UYZ48" s="171"/>
      <c r="UZA48" s="171"/>
      <c r="UZB48" s="171"/>
      <c r="UZC48" s="171"/>
      <c r="UZD48" s="171"/>
      <c r="UZE48" s="171"/>
      <c r="UZF48" s="172"/>
      <c r="UZG48" s="162"/>
      <c r="UZH48" s="171"/>
      <c r="UZI48" s="171"/>
      <c r="UZJ48" s="171"/>
      <c r="UZK48" s="171"/>
      <c r="UZL48" s="171"/>
      <c r="UZM48" s="171"/>
      <c r="UZN48" s="172"/>
      <c r="UZO48" s="162"/>
      <c r="UZP48" s="171"/>
      <c r="UZQ48" s="171"/>
      <c r="UZR48" s="171"/>
      <c r="UZS48" s="171"/>
      <c r="UZT48" s="171"/>
      <c r="UZU48" s="171"/>
      <c r="UZV48" s="172"/>
      <c r="UZW48" s="162"/>
      <c r="UZX48" s="171"/>
      <c r="UZY48" s="171"/>
      <c r="UZZ48" s="171"/>
      <c r="VAA48" s="171"/>
      <c r="VAB48" s="171"/>
      <c r="VAC48" s="171"/>
      <c r="VAD48" s="172"/>
      <c r="VAE48" s="162"/>
      <c r="VAF48" s="171"/>
      <c r="VAG48" s="171"/>
      <c r="VAH48" s="171"/>
      <c r="VAI48" s="171"/>
      <c r="VAJ48" s="171"/>
      <c r="VAK48" s="171"/>
      <c r="VAL48" s="172"/>
      <c r="VAM48" s="162"/>
      <c r="VAN48" s="171"/>
      <c r="VAO48" s="171"/>
      <c r="VAP48" s="171"/>
      <c r="VAQ48" s="171"/>
      <c r="VAR48" s="171"/>
      <c r="VAS48" s="171"/>
      <c r="VAT48" s="172"/>
      <c r="VAU48" s="162"/>
      <c r="VAV48" s="171"/>
      <c r="VAW48" s="171"/>
      <c r="VAX48" s="171"/>
      <c r="VAY48" s="171"/>
      <c r="VAZ48" s="171"/>
      <c r="VBA48" s="171"/>
      <c r="VBB48" s="172"/>
      <c r="VBC48" s="162"/>
      <c r="VBD48" s="171"/>
      <c r="VBE48" s="171"/>
      <c r="VBF48" s="171"/>
      <c r="VBG48" s="171"/>
      <c r="VBH48" s="171"/>
      <c r="VBI48" s="171"/>
      <c r="VBJ48" s="172"/>
      <c r="VBK48" s="162"/>
      <c r="VBL48" s="171"/>
      <c r="VBM48" s="171"/>
      <c r="VBN48" s="171"/>
      <c r="VBO48" s="171"/>
      <c r="VBP48" s="171"/>
      <c r="VBQ48" s="171"/>
      <c r="VBR48" s="172"/>
      <c r="VBS48" s="162"/>
      <c r="VBT48" s="171"/>
      <c r="VBU48" s="171"/>
      <c r="VBV48" s="171"/>
      <c r="VBW48" s="171"/>
      <c r="VBX48" s="171"/>
      <c r="VBY48" s="171"/>
      <c r="VBZ48" s="172"/>
      <c r="VCA48" s="162"/>
      <c r="VCB48" s="171"/>
      <c r="VCC48" s="171"/>
      <c r="VCD48" s="171"/>
      <c r="VCE48" s="171"/>
      <c r="VCF48" s="171"/>
      <c r="VCG48" s="171"/>
      <c r="VCH48" s="172"/>
      <c r="VCI48" s="162"/>
      <c r="VCJ48" s="171"/>
      <c r="VCK48" s="171"/>
      <c r="VCL48" s="171"/>
      <c r="VCM48" s="171"/>
      <c r="VCN48" s="171"/>
      <c r="VCO48" s="171"/>
      <c r="VCP48" s="172"/>
      <c r="VCQ48" s="162"/>
      <c r="VCR48" s="171"/>
      <c r="VCS48" s="171"/>
      <c r="VCT48" s="171"/>
      <c r="VCU48" s="171"/>
      <c r="VCV48" s="171"/>
      <c r="VCW48" s="171"/>
      <c r="VCX48" s="172"/>
      <c r="VCY48" s="162"/>
      <c r="VCZ48" s="171"/>
      <c r="VDA48" s="171"/>
      <c r="VDB48" s="171"/>
      <c r="VDC48" s="171"/>
      <c r="VDD48" s="171"/>
      <c r="VDE48" s="171"/>
      <c r="VDF48" s="172"/>
      <c r="VDG48" s="162"/>
      <c r="VDH48" s="171"/>
      <c r="VDI48" s="171"/>
      <c r="VDJ48" s="171"/>
      <c r="VDK48" s="171"/>
      <c r="VDL48" s="171"/>
      <c r="VDM48" s="171"/>
      <c r="VDN48" s="172"/>
      <c r="VDO48" s="162"/>
      <c r="VDP48" s="171"/>
      <c r="VDQ48" s="171"/>
      <c r="VDR48" s="171"/>
      <c r="VDS48" s="171"/>
      <c r="VDT48" s="171"/>
      <c r="VDU48" s="171"/>
      <c r="VDV48" s="172"/>
      <c r="VDW48" s="162"/>
      <c r="VDX48" s="171"/>
      <c r="VDY48" s="171"/>
      <c r="VDZ48" s="171"/>
      <c r="VEA48" s="171"/>
      <c r="VEB48" s="171"/>
      <c r="VEC48" s="171"/>
      <c r="VED48" s="172"/>
      <c r="VEE48" s="162"/>
      <c r="VEF48" s="171"/>
      <c r="VEG48" s="171"/>
      <c r="VEH48" s="171"/>
      <c r="VEI48" s="171"/>
      <c r="VEJ48" s="171"/>
      <c r="VEK48" s="171"/>
      <c r="VEL48" s="172"/>
      <c r="VEM48" s="162"/>
      <c r="VEN48" s="171"/>
      <c r="VEO48" s="171"/>
      <c r="VEP48" s="171"/>
      <c r="VEQ48" s="171"/>
      <c r="VER48" s="171"/>
      <c r="VES48" s="171"/>
      <c r="VET48" s="172"/>
      <c r="VEU48" s="162"/>
      <c r="VEV48" s="171"/>
      <c r="VEW48" s="171"/>
      <c r="VEX48" s="171"/>
      <c r="VEY48" s="171"/>
      <c r="VEZ48" s="171"/>
      <c r="VFA48" s="171"/>
      <c r="VFB48" s="172"/>
      <c r="VFC48" s="162"/>
      <c r="VFD48" s="171"/>
      <c r="VFE48" s="171"/>
      <c r="VFF48" s="171"/>
      <c r="VFG48" s="171"/>
      <c r="VFH48" s="171"/>
      <c r="VFI48" s="171"/>
      <c r="VFJ48" s="172"/>
      <c r="VFK48" s="162"/>
      <c r="VFL48" s="171"/>
      <c r="VFM48" s="171"/>
      <c r="VFN48" s="171"/>
      <c r="VFO48" s="171"/>
      <c r="VFP48" s="171"/>
      <c r="VFQ48" s="171"/>
      <c r="VFR48" s="172"/>
      <c r="VFS48" s="162"/>
      <c r="VFT48" s="171"/>
      <c r="VFU48" s="171"/>
      <c r="VFV48" s="171"/>
      <c r="VFW48" s="171"/>
      <c r="VFX48" s="171"/>
      <c r="VFY48" s="171"/>
      <c r="VFZ48" s="172"/>
      <c r="VGA48" s="162"/>
      <c r="VGB48" s="171"/>
      <c r="VGC48" s="171"/>
      <c r="VGD48" s="171"/>
      <c r="VGE48" s="171"/>
      <c r="VGF48" s="171"/>
      <c r="VGG48" s="171"/>
      <c r="VGH48" s="172"/>
      <c r="VGI48" s="162"/>
      <c r="VGJ48" s="171"/>
      <c r="VGK48" s="171"/>
      <c r="VGL48" s="171"/>
      <c r="VGM48" s="171"/>
      <c r="VGN48" s="171"/>
      <c r="VGO48" s="171"/>
      <c r="VGP48" s="172"/>
      <c r="VGQ48" s="162"/>
      <c r="VGR48" s="171"/>
      <c r="VGS48" s="171"/>
      <c r="VGT48" s="171"/>
      <c r="VGU48" s="171"/>
      <c r="VGV48" s="171"/>
      <c r="VGW48" s="171"/>
      <c r="VGX48" s="172"/>
      <c r="VGY48" s="162"/>
      <c r="VGZ48" s="171"/>
      <c r="VHA48" s="171"/>
      <c r="VHB48" s="171"/>
      <c r="VHC48" s="171"/>
      <c r="VHD48" s="171"/>
      <c r="VHE48" s="171"/>
      <c r="VHF48" s="172"/>
      <c r="VHG48" s="162"/>
      <c r="VHH48" s="171"/>
      <c r="VHI48" s="171"/>
      <c r="VHJ48" s="171"/>
      <c r="VHK48" s="171"/>
      <c r="VHL48" s="171"/>
      <c r="VHM48" s="171"/>
      <c r="VHN48" s="172"/>
      <c r="VHO48" s="162"/>
      <c r="VHP48" s="171"/>
      <c r="VHQ48" s="171"/>
      <c r="VHR48" s="171"/>
      <c r="VHS48" s="171"/>
      <c r="VHT48" s="171"/>
      <c r="VHU48" s="171"/>
      <c r="VHV48" s="172"/>
      <c r="VHW48" s="162"/>
      <c r="VHX48" s="171"/>
      <c r="VHY48" s="171"/>
      <c r="VHZ48" s="171"/>
      <c r="VIA48" s="171"/>
      <c r="VIB48" s="171"/>
      <c r="VIC48" s="171"/>
      <c r="VID48" s="172"/>
      <c r="VIE48" s="162"/>
      <c r="VIF48" s="171"/>
      <c r="VIG48" s="171"/>
      <c r="VIH48" s="171"/>
      <c r="VII48" s="171"/>
      <c r="VIJ48" s="171"/>
      <c r="VIK48" s="171"/>
      <c r="VIL48" s="172"/>
      <c r="VIM48" s="162"/>
      <c r="VIN48" s="171"/>
      <c r="VIO48" s="171"/>
      <c r="VIP48" s="171"/>
      <c r="VIQ48" s="171"/>
      <c r="VIR48" s="171"/>
      <c r="VIS48" s="171"/>
      <c r="VIT48" s="172"/>
      <c r="VIU48" s="162"/>
      <c r="VIV48" s="171"/>
      <c r="VIW48" s="171"/>
      <c r="VIX48" s="171"/>
      <c r="VIY48" s="171"/>
      <c r="VIZ48" s="171"/>
      <c r="VJA48" s="171"/>
      <c r="VJB48" s="172"/>
      <c r="VJC48" s="162"/>
      <c r="VJD48" s="171"/>
      <c r="VJE48" s="171"/>
      <c r="VJF48" s="171"/>
      <c r="VJG48" s="171"/>
      <c r="VJH48" s="171"/>
      <c r="VJI48" s="171"/>
      <c r="VJJ48" s="172"/>
      <c r="VJK48" s="162"/>
      <c r="VJL48" s="171"/>
      <c r="VJM48" s="171"/>
      <c r="VJN48" s="171"/>
      <c r="VJO48" s="171"/>
      <c r="VJP48" s="171"/>
      <c r="VJQ48" s="171"/>
      <c r="VJR48" s="172"/>
      <c r="VJS48" s="162"/>
      <c r="VJT48" s="171"/>
      <c r="VJU48" s="171"/>
      <c r="VJV48" s="171"/>
      <c r="VJW48" s="171"/>
      <c r="VJX48" s="171"/>
      <c r="VJY48" s="171"/>
      <c r="VJZ48" s="172"/>
      <c r="VKA48" s="162"/>
      <c r="VKB48" s="171"/>
      <c r="VKC48" s="171"/>
      <c r="VKD48" s="171"/>
      <c r="VKE48" s="171"/>
      <c r="VKF48" s="171"/>
      <c r="VKG48" s="171"/>
      <c r="VKH48" s="172"/>
      <c r="VKI48" s="162"/>
      <c r="VKJ48" s="171"/>
      <c r="VKK48" s="171"/>
      <c r="VKL48" s="171"/>
      <c r="VKM48" s="171"/>
      <c r="VKN48" s="171"/>
      <c r="VKO48" s="171"/>
      <c r="VKP48" s="172"/>
      <c r="VKQ48" s="162"/>
      <c r="VKR48" s="171"/>
      <c r="VKS48" s="171"/>
      <c r="VKT48" s="171"/>
      <c r="VKU48" s="171"/>
      <c r="VKV48" s="171"/>
      <c r="VKW48" s="171"/>
      <c r="VKX48" s="172"/>
      <c r="VKY48" s="162"/>
      <c r="VKZ48" s="171"/>
      <c r="VLA48" s="171"/>
      <c r="VLB48" s="171"/>
      <c r="VLC48" s="171"/>
      <c r="VLD48" s="171"/>
      <c r="VLE48" s="171"/>
      <c r="VLF48" s="172"/>
      <c r="VLG48" s="162"/>
      <c r="VLH48" s="171"/>
      <c r="VLI48" s="171"/>
      <c r="VLJ48" s="171"/>
      <c r="VLK48" s="171"/>
      <c r="VLL48" s="171"/>
      <c r="VLM48" s="171"/>
      <c r="VLN48" s="172"/>
      <c r="VLO48" s="162"/>
      <c r="VLP48" s="171"/>
      <c r="VLQ48" s="171"/>
      <c r="VLR48" s="171"/>
      <c r="VLS48" s="171"/>
      <c r="VLT48" s="171"/>
      <c r="VLU48" s="171"/>
      <c r="VLV48" s="172"/>
      <c r="VLW48" s="162"/>
      <c r="VLX48" s="171"/>
      <c r="VLY48" s="171"/>
      <c r="VLZ48" s="171"/>
      <c r="VMA48" s="171"/>
      <c r="VMB48" s="171"/>
      <c r="VMC48" s="171"/>
      <c r="VMD48" s="172"/>
      <c r="VME48" s="162"/>
      <c r="VMF48" s="171"/>
      <c r="VMG48" s="171"/>
      <c r="VMH48" s="171"/>
      <c r="VMI48" s="171"/>
      <c r="VMJ48" s="171"/>
      <c r="VMK48" s="171"/>
      <c r="VML48" s="172"/>
      <c r="VMM48" s="162"/>
      <c r="VMN48" s="171"/>
      <c r="VMO48" s="171"/>
      <c r="VMP48" s="171"/>
      <c r="VMQ48" s="171"/>
      <c r="VMR48" s="171"/>
      <c r="VMS48" s="171"/>
      <c r="VMT48" s="172"/>
      <c r="VMU48" s="162"/>
      <c r="VMV48" s="171"/>
      <c r="VMW48" s="171"/>
      <c r="VMX48" s="171"/>
      <c r="VMY48" s="171"/>
      <c r="VMZ48" s="171"/>
      <c r="VNA48" s="171"/>
      <c r="VNB48" s="172"/>
      <c r="VNC48" s="162"/>
      <c r="VND48" s="171"/>
      <c r="VNE48" s="171"/>
      <c r="VNF48" s="171"/>
      <c r="VNG48" s="171"/>
      <c r="VNH48" s="171"/>
      <c r="VNI48" s="171"/>
      <c r="VNJ48" s="172"/>
      <c r="VNK48" s="162"/>
      <c r="VNL48" s="171"/>
      <c r="VNM48" s="171"/>
      <c r="VNN48" s="171"/>
      <c r="VNO48" s="171"/>
      <c r="VNP48" s="171"/>
      <c r="VNQ48" s="171"/>
      <c r="VNR48" s="172"/>
      <c r="VNS48" s="162"/>
      <c r="VNT48" s="171"/>
      <c r="VNU48" s="171"/>
      <c r="VNV48" s="171"/>
      <c r="VNW48" s="171"/>
      <c r="VNX48" s="171"/>
      <c r="VNY48" s="171"/>
      <c r="VNZ48" s="172"/>
      <c r="VOA48" s="162"/>
      <c r="VOB48" s="171"/>
      <c r="VOC48" s="171"/>
      <c r="VOD48" s="171"/>
      <c r="VOE48" s="171"/>
      <c r="VOF48" s="171"/>
      <c r="VOG48" s="171"/>
      <c r="VOH48" s="172"/>
      <c r="VOI48" s="162"/>
      <c r="VOJ48" s="171"/>
      <c r="VOK48" s="171"/>
      <c r="VOL48" s="171"/>
      <c r="VOM48" s="171"/>
      <c r="VON48" s="171"/>
      <c r="VOO48" s="171"/>
      <c r="VOP48" s="172"/>
      <c r="VOQ48" s="162"/>
      <c r="VOR48" s="171"/>
      <c r="VOS48" s="171"/>
      <c r="VOT48" s="171"/>
      <c r="VOU48" s="171"/>
      <c r="VOV48" s="171"/>
      <c r="VOW48" s="171"/>
      <c r="VOX48" s="172"/>
      <c r="VOY48" s="162"/>
      <c r="VOZ48" s="171"/>
      <c r="VPA48" s="171"/>
      <c r="VPB48" s="171"/>
      <c r="VPC48" s="171"/>
      <c r="VPD48" s="171"/>
      <c r="VPE48" s="171"/>
      <c r="VPF48" s="172"/>
      <c r="VPG48" s="162"/>
      <c r="VPH48" s="171"/>
      <c r="VPI48" s="171"/>
      <c r="VPJ48" s="171"/>
      <c r="VPK48" s="171"/>
      <c r="VPL48" s="171"/>
      <c r="VPM48" s="171"/>
      <c r="VPN48" s="172"/>
      <c r="VPO48" s="162"/>
      <c r="VPP48" s="171"/>
      <c r="VPQ48" s="171"/>
      <c r="VPR48" s="171"/>
      <c r="VPS48" s="171"/>
      <c r="VPT48" s="171"/>
      <c r="VPU48" s="171"/>
      <c r="VPV48" s="172"/>
      <c r="VPW48" s="162"/>
      <c r="VPX48" s="171"/>
      <c r="VPY48" s="171"/>
      <c r="VPZ48" s="171"/>
      <c r="VQA48" s="171"/>
      <c r="VQB48" s="171"/>
      <c r="VQC48" s="171"/>
      <c r="VQD48" s="172"/>
      <c r="VQE48" s="162"/>
      <c r="VQF48" s="171"/>
      <c r="VQG48" s="171"/>
      <c r="VQH48" s="171"/>
      <c r="VQI48" s="171"/>
      <c r="VQJ48" s="171"/>
      <c r="VQK48" s="171"/>
      <c r="VQL48" s="172"/>
      <c r="VQM48" s="162"/>
      <c r="VQN48" s="171"/>
      <c r="VQO48" s="171"/>
      <c r="VQP48" s="171"/>
      <c r="VQQ48" s="171"/>
      <c r="VQR48" s="171"/>
      <c r="VQS48" s="171"/>
      <c r="VQT48" s="172"/>
      <c r="VQU48" s="162"/>
      <c r="VQV48" s="171"/>
      <c r="VQW48" s="171"/>
      <c r="VQX48" s="171"/>
      <c r="VQY48" s="171"/>
      <c r="VQZ48" s="171"/>
      <c r="VRA48" s="171"/>
      <c r="VRB48" s="172"/>
      <c r="VRC48" s="162"/>
      <c r="VRD48" s="171"/>
      <c r="VRE48" s="171"/>
      <c r="VRF48" s="171"/>
      <c r="VRG48" s="171"/>
      <c r="VRH48" s="171"/>
      <c r="VRI48" s="171"/>
      <c r="VRJ48" s="172"/>
      <c r="VRK48" s="162"/>
      <c r="VRL48" s="171"/>
      <c r="VRM48" s="171"/>
      <c r="VRN48" s="171"/>
      <c r="VRO48" s="171"/>
      <c r="VRP48" s="171"/>
      <c r="VRQ48" s="171"/>
      <c r="VRR48" s="172"/>
      <c r="VRS48" s="162"/>
      <c r="VRT48" s="171"/>
      <c r="VRU48" s="171"/>
      <c r="VRV48" s="171"/>
      <c r="VRW48" s="171"/>
      <c r="VRX48" s="171"/>
      <c r="VRY48" s="171"/>
      <c r="VRZ48" s="172"/>
      <c r="VSA48" s="162"/>
      <c r="VSB48" s="171"/>
      <c r="VSC48" s="171"/>
      <c r="VSD48" s="171"/>
      <c r="VSE48" s="171"/>
      <c r="VSF48" s="171"/>
      <c r="VSG48" s="171"/>
      <c r="VSH48" s="172"/>
      <c r="VSI48" s="162"/>
      <c r="VSJ48" s="171"/>
      <c r="VSK48" s="171"/>
      <c r="VSL48" s="171"/>
      <c r="VSM48" s="171"/>
      <c r="VSN48" s="171"/>
      <c r="VSO48" s="171"/>
      <c r="VSP48" s="172"/>
      <c r="VSQ48" s="162"/>
      <c r="VSR48" s="171"/>
      <c r="VSS48" s="171"/>
      <c r="VST48" s="171"/>
      <c r="VSU48" s="171"/>
      <c r="VSV48" s="171"/>
      <c r="VSW48" s="171"/>
      <c r="VSX48" s="172"/>
      <c r="VSY48" s="162"/>
      <c r="VSZ48" s="171"/>
      <c r="VTA48" s="171"/>
      <c r="VTB48" s="171"/>
      <c r="VTC48" s="171"/>
      <c r="VTD48" s="171"/>
      <c r="VTE48" s="171"/>
      <c r="VTF48" s="172"/>
      <c r="VTG48" s="162"/>
      <c r="VTH48" s="171"/>
      <c r="VTI48" s="171"/>
      <c r="VTJ48" s="171"/>
      <c r="VTK48" s="171"/>
      <c r="VTL48" s="171"/>
      <c r="VTM48" s="171"/>
      <c r="VTN48" s="172"/>
      <c r="VTO48" s="162"/>
      <c r="VTP48" s="171"/>
      <c r="VTQ48" s="171"/>
      <c r="VTR48" s="171"/>
      <c r="VTS48" s="171"/>
      <c r="VTT48" s="171"/>
      <c r="VTU48" s="171"/>
      <c r="VTV48" s="172"/>
      <c r="VTW48" s="162"/>
      <c r="VTX48" s="171"/>
      <c r="VTY48" s="171"/>
      <c r="VTZ48" s="171"/>
      <c r="VUA48" s="171"/>
      <c r="VUB48" s="171"/>
      <c r="VUC48" s="171"/>
      <c r="VUD48" s="172"/>
      <c r="VUE48" s="162"/>
      <c r="VUF48" s="171"/>
      <c r="VUG48" s="171"/>
      <c r="VUH48" s="171"/>
      <c r="VUI48" s="171"/>
      <c r="VUJ48" s="171"/>
      <c r="VUK48" s="171"/>
      <c r="VUL48" s="172"/>
      <c r="VUM48" s="162"/>
      <c r="VUN48" s="171"/>
      <c r="VUO48" s="171"/>
      <c r="VUP48" s="171"/>
      <c r="VUQ48" s="171"/>
      <c r="VUR48" s="171"/>
      <c r="VUS48" s="171"/>
      <c r="VUT48" s="172"/>
      <c r="VUU48" s="162"/>
      <c r="VUV48" s="171"/>
      <c r="VUW48" s="171"/>
      <c r="VUX48" s="171"/>
      <c r="VUY48" s="171"/>
      <c r="VUZ48" s="171"/>
      <c r="VVA48" s="171"/>
      <c r="VVB48" s="172"/>
      <c r="VVC48" s="162"/>
      <c r="VVD48" s="171"/>
      <c r="VVE48" s="171"/>
      <c r="VVF48" s="171"/>
      <c r="VVG48" s="171"/>
      <c r="VVH48" s="171"/>
      <c r="VVI48" s="171"/>
      <c r="VVJ48" s="172"/>
      <c r="VVK48" s="162"/>
      <c r="VVL48" s="171"/>
      <c r="VVM48" s="171"/>
      <c r="VVN48" s="171"/>
      <c r="VVO48" s="171"/>
      <c r="VVP48" s="171"/>
      <c r="VVQ48" s="171"/>
      <c r="VVR48" s="172"/>
      <c r="VVS48" s="162"/>
      <c r="VVT48" s="171"/>
      <c r="VVU48" s="171"/>
      <c r="VVV48" s="171"/>
      <c r="VVW48" s="171"/>
      <c r="VVX48" s="171"/>
      <c r="VVY48" s="171"/>
      <c r="VVZ48" s="172"/>
      <c r="VWA48" s="162"/>
      <c r="VWB48" s="171"/>
      <c r="VWC48" s="171"/>
      <c r="VWD48" s="171"/>
      <c r="VWE48" s="171"/>
      <c r="VWF48" s="171"/>
      <c r="VWG48" s="171"/>
      <c r="VWH48" s="172"/>
      <c r="VWI48" s="162"/>
      <c r="VWJ48" s="171"/>
      <c r="VWK48" s="171"/>
      <c r="VWL48" s="171"/>
      <c r="VWM48" s="171"/>
      <c r="VWN48" s="171"/>
      <c r="VWO48" s="171"/>
      <c r="VWP48" s="172"/>
      <c r="VWQ48" s="162"/>
      <c r="VWR48" s="171"/>
      <c r="VWS48" s="171"/>
      <c r="VWT48" s="171"/>
      <c r="VWU48" s="171"/>
      <c r="VWV48" s="171"/>
      <c r="VWW48" s="171"/>
      <c r="VWX48" s="172"/>
      <c r="VWY48" s="162"/>
      <c r="VWZ48" s="171"/>
      <c r="VXA48" s="171"/>
      <c r="VXB48" s="171"/>
      <c r="VXC48" s="171"/>
      <c r="VXD48" s="171"/>
      <c r="VXE48" s="171"/>
      <c r="VXF48" s="172"/>
      <c r="VXG48" s="162"/>
      <c r="VXH48" s="171"/>
      <c r="VXI48" s="171"/>
      <c r="VXJ48" s="171"/>
      <c r="VXK48" s="171"/>
      <c r="VXL48" s="171"/>
      <c r="VXM48" s="171"/>
      <c r="VXN48" s="172"/>
      <c r="VXO48" s="162"/>
      <c r="VXP48" s="171"/>
      <c r="VXQ48" s="171"/>
      <c r="VXR48" s="171"/>
      <c r="VXS48" s="171"/>
      <c r="VXT48" s="171"/>
      <c r="VXU48" s="171"/>
      <c r="VXV48" s="172"/>
      <c r="VXW48" s="162"/>
      <c r="VXX48" s="171"/>
      <c r="VXY48" s="171"/>
      <c r="VXZ48" s="171"/>
      <c r="VYA48" s="171"/>
      <c r="VYB48" s="171"/>
      <c r="VYC48" s="171"/>
      <c r="VYD48" s="172"/>
      <c r="VYE48" s="162"/>
      <c r="VYF48" s="171"/>
      <c r="VYG48" s="171"/>
      <c r="VYH48" s="171"/>
      <c r="VYI48" s="171"/>
      <c r="VYJ48" s="171"/>
      <c r="VYK48" s="171"/>
      <c r="VYL48" s="172"/>
      <c r="VYM48" s="162"/>
      <c r="VYN48" s="171"/>
      <c r="VYO48" s="171"/>
      <c r="VYP48" s="171"/>
      <c r="VYQ48" s="171"/>
      <c r="VYR48" s="171"/>
      <c r="VYS48" s="171"/>
      <c r="VYT48" s="172"/>
      <c r="VYU48" s="162"/>
      <c r="VYV48" s="171"/>
      <c r="VYW48" s="171"/>
      <c r="VYX48" s="171"/>
      <c r="VYY48" s="171"/>
      <c r="VYZ48" s="171"/>
      <c r="VZA48" s="171"/>
      <c r="VZB48" s="172"/>
      <c r="VZC48" s="162"/>
      <c r="VZD48" s="171"/>
      <c r="VZE48" s="171"/>
      <c r="VZF48" s="171"/>
      <c r="VZG48" s="171"/>
      <c r="VZH48" s="171"/>
      <c r="VZI48" s="171"/>
      <c r="VZJ48" s="172"/>
      <c r="VZK48" s="162"/>
      <c r="VZL48" s="171"/>
      <c r="VZM48" s="171"/>
      <c r="VZN48" s="171"/>
      <c r="VZO48" s="171"/>
      <c r="VZP48" s="171"/>
      <c r="VZQ48" s="171"/>
      <c r="VZR48" s="172"/>
      <c r="VZS48" s="162"/>
      <c r="VZT48" s="171"/>
      <c r="VZU48" s="171"/>
      <c r="VZV48" s="171"/>
      <c r="VZW48" s="171"/>
      <c r="VZX48" s="171"/>
      <c r="VZY48" s="171"/>
      <c r="VZZ48" s="172"/>
      <c r="WAA48" s="162"/>
      <c r="WAB48" s="171"/>
      <c r="WAC48" s="171"/>
      <c r="WAD48" s="171"/>
      <c r="WAE48" s="171"/>
      <c r="WAF48" s="171"/>
      <c r="WAG48" s="171"/>
      <c r="WAH48" s="172"/>
      <c r="WAI48" s="162"/>
      <c r="WAJ48" s="171"/>
      <c r="WAK48" s="171"/>
      <c r="WAL48" s="171"/>
      <c r="WAM48" s="171"/>
      <c r="WAN48" s="171"/>
      <c r="WAO48" s="171"/>
      <c r="WAP48" s="172"/>
      <c r="WAQ48" s="162"/>
      <c r="WAR48" s="171"/>
      <c r="WAS48" s="171"/>
      <c r="WAT48" s="171"/>
      <c r="WAU48" s="171"/>
      <c r="WAV48" s="171"/>
      <c r="WAW48" s="171"/>
      <c r="WAX48" s="172"/>
      <c r="WAY48" s="162"/>
      <c r="WAZ48" s="171"/>
      <c r="WBA48" s="171"/>
      <c r="WBB48" s="171"/>
      <c r="WBC48" s="171"/>
      <c r="WBD48" s="171"/>
      <c r="WBE48" s="171"/>
      <c r="WBF48" s="172"/>
      <c r="WBG48" s="162"/>
      <c r="WBH48" s="171"/>
      <c r="WBI48" s="171"/>
      <c r="WBJ48" s="171"/>
      <c r="WBK48" s="171"/>
      <c r="WBL48" s="171"/>
      <c r="WBM48" s="171"/>
      <c r="WBN48" s="172"/>
      <c r="WBO48" s="162"/>
      <c r="WBP48" s="171"/>
      <c r="WBQ48" s="171"/>
      <c r="WBR48" s="171"/>
      <c r="WBS48" s="171"/>
      <c r="WBT48" s="171"/>
      <c r="WBU48" s="171"/>
      <c r="WBV48" s="172"/>
      <c r="WBW48" s="162"/>
      <c r="WBX48" s="171"/>
      <c r="WBY48" s="171"/>
      <c r="WBZ48" s="171"/>
      <c r="WCA48" s="171"/>
      <c r="WCB48" s="171"/>
      <c r="WCC48" s="171"/>
      <c r="WCD48" s="172"/>
      <c r="WCE48" s="162"/>
      <c r="WCF48" s="171"/>
      <c r="WCG48" s="171"/>
      <c r="WCH48" s="171"/>
      <c r="WCI48" s="171"/>
      <c r="WCJ48" s="171"/>
      <c r="WCK48" s="171"/>
      <c r="WCL48" s="172"/>
      <c r="WCM48" s="162"/>
      <c r="WCN48" s="171"/>
      <c r="WCO48" s="171"/>
      <c r="WCP48" s="171"/>
      <c r="WCQ48" s="171"/>
      <c r="WCR48" s="171"/>
      <c r="WCS48" s="171"/>
      <c r="WCT48" s="172"/>
      <c r="WCU48" s="162"/>
      <c r="WCV48" s="171"/>
      <c r="WCW48" s="171"/>
      <c r="WCX48" s="171"/>
      <c r="WCY48" s="171"/>
      <c r="WCZ48" s="171"/>
      <c r="WDA48" s="171"/>
      <c r="WDB48" s="172"/>
      <c r="WDC48" s="162"/>
      <c r="WDD48" s="171"/>
      <c r="WDE48" s="171"/>
      <c r="WDF48" s="171"/>
      <c r="WDG48" s="171"/>
      <c r="WDH48" s="171"/>
      <c r="WDI48" s="171"/>
      <c r="WDJ48" s="172"/>
      <c r="WDK48" s="162"/>
      <c r="WDL48" s="171"/>
      <c r="WDM48" s="171"/>
      <c r="WDN48" s="171"/>
      <c r="WDO48" s="171"/>
      <c r="WDP48" s="171"/>
      <c r="WDQ48" s="171"/>
      <c r="WDR48" s="172"/>
      <c r="WDS48" s="162"/>
      <c r="WDT48" s="171"/>
      <c r="WDU48" s="171"/>
      <c r="WDV48" s="171"/>
      <c r="WDW48" s="171"/>
      <c r="WDX48" s="171"/>
      <c r="WDY48" s="171"/>
      <c r="WDZ48" s="172"/>
      <c r="WEA48" s="162"/>
      <c r="WEB48" s="171"/>
      <c r="WEC48" s="171"/>
      <c r="WED48" s="171"/>
      <c r="WEE48" s="171"/>
      <c r="WEF48" s="171"/>
      <c r="WEG48" s="171"/>
      <c r="WEH48" s="172"/>
      <c r="WEI48" s="162"/>
      <c r="WEJ48" s="171"/>
      <c r="WEK48" s="171"/>
      <c r="WEL48" s="171"/>
      <c r="WEM48" s="171"/>
      <c r="WEN48" s="171"/>
      <c r="WEO48" s="171"/>
      <c r="WEP48" s="172"/>
      <c r="WEQ48" s="162"/>
      <c r="WER48" s="171"/>
      <c r="WES48" s="171"/>
      <c r="WET48" s="171"/>
      <c r="WEU48" s="171"/>
      <c r="WEV48" s="171"/>
      <c r="WEW48" s="171"/>
      <c r="WEX48" s="172"/>
      <c r="WEY48" s="162"/>
      <c r="WEZ48" s="171"/>
      <c r="WFA48" s="171"/>
      <c r="WFB48" s="171"/>
      <c r="WFC48" s="171"/>
      <c r="WFD48" s="171"/>
      <c r="WFE48" s="171"/>
      <c r="WFF48" s="172"/>
      <c r="WFG48" s="162"/>
      <c r="WFH48" s="171"/>
      <c r="WFI48" s="171"/>
      <c r="WFJ48" s="171"/>
      <c r="WFK48" s="171"/>
      <c r="WFL48" s="171"/>
      <c r="WFM48" s="171"/>
      <c r="WFN48" s="172"/>
      <c r="WFO48" s="162"/>
      <c r="WFP48" s="171"/>
      <c r="WFQ48" s="171"/>
      <c r="WFR48" s="171"/>
      <c r="WFS48" s="171"/>
      <c r="WFT48" s="171"/>
      <c r="WFU48" s="171"/>
      <c r="WFV48" s="172"/>
      <c r="WFW48" s="162"/>
      <c r="WFX48" s="171"/>
      <c r="WFY48" s="171"/>
      <c r="WFZ48" s="171"/>
      <c r="WGA48" s="171"/>
      <c r="WGB48" s="171"/>
      <c r="WGC48" s="171"/>
      <c r="WGD48" s="172"/>
      <c r="WGE48" s="162"/>
      <c r="WGF48" s="171"/>
      <c r="WGG48" s="171"/>
      <c r="WGH48" s="171"/>
      <c r="WGI48" s="171"/>
      <c r="WGJ48" s="171"/>
      <c r="WGK48" s="171"/>
      <c r="WGL48" s="172"/>
      <c r="WGM48" s="162"/>
      <c r="WGN48" s="171"/>
      <c r="WGO48" s="171"/>
      <c r="WGP48" s="171"/>
      <c r="WGQ48" s="171"/>
      <c r="WGR48" s="171"/>
      <c r="WGS48" s="171"/>
      <c r="WGT48" s="172"/>
      <c r="WGU48" s="162"/>
      <c r="WGV48" s="171"/>
      <c r="WGW48" s="171"/>
      <c r="WGX48" s="171"/>
      <c r="WGY48" s="171"/>
      <c r="WGZ48" s="171"/>
      <c r="WHA48" s="171"/>
      <c r="WHB48" s="172"/>
      <c r="WHC48" s="162"/>
      <c r="WHD48" s="171"/>
      <c r="WHE48" s="171"/>
      <c r="WHF48" s="171"/>
      <c r="WHG48" s="171"/>
      <c r="WHH48" s="171"/>
      <c r="WHI48" s="171"/>
      <c r="WHJ48" s="172"/>
      <c r="WHK48" s="162"/>
      <c r="WHL48" s="171"/>
      <c r="WHM48" s="171"/>
      <c r="WHN48" s="171"/>
      <c r="WHO48" s="171"/>
      <c r="WHP48" s="171"/>
      <c r="WHQ48" s="171"/>
      <c r="WHR48" s="172"/>
      <c r="WHS48" s="162"/>
      <c r="WHT48" s="171"/>
      <c r="WHU48" s="171"/>
      <c r="WHV48" s="171"/>
      <c r="WHW48" s="171"/>
      <c r="WHX48" s="171"/>
      <c r="WHY48" s="171"/>
      <c r="WHZ48" s="172"/>
      <c r="WIA48" s="162"/>
      <c r="WIB48" s="171"/>
      <c r="WIC48" s="171"/>
      <c r="WID48" s="171"/>
      <c r="WIE48" s="171"/>
      <c r="WIF48" s="171"/>
      <c r="WIG48" s="171"/>
      <c r="WIH48" s="172"/>
      <c r="WII48" s="162"/>
      <c r="WIJ48" s="171"/>
      <c r="WIK48" s="171"/>
      <c r="WIL48" s="171"/>
      <c r="WIM48" s="171"/>
      <c r="WIN48" s="171"/>
      <c r="WIO48" s="171"/>
      <c r="WIP48" s="172"/>
      <c r="WIQ48" s="162"/>
      <c r="WIR48" s="171"/>
      <c r="WIS48" s="171"/>
      <c r="WIT48" s="171"/>
      <c r="WIU48" s="171"/>
      <c r="WIV48" s="171"/>
      <c r="WIW48" s="171"/>
      <c r="WIX48" s="172"/>
      <c r="WIY48" s="162"/>
      <c r="WIZ48" s="171"/>
      <c r="WJA48" s="171"/>
      <c r="WJB48" s="171"/>
      <c r="WJC48" s="171"/>
      <c r="WJD48" s="171"/>
      <c r="WJE48" s="171"/>
      <c r="WJF48" s="172"/>
      <c r="WJG48" s="162"/>
      <c r="WJH48" s="171"/>
      <c r="WJI48" s="171"/>
      <c r="WJJ48" s="171"/>
      <c r="WJK48" s="171"/>
      <c r="WJL48" s="171"/>
      <c r="WJM48" s="171"/>
      <c r="WJN48" s="172"/>
      <c r="WJO48" s="162"/>
      <c r="WJP48" s="171"/>
      <c r="WJQ48" s="171"/>
      <c r="WJR48" s="171"/>
      <c r="WJS48" s="171"/>
      <c r="WJT48" s="171"/>
      <c r="WJU48" s="171"/>
      <c r="WJV48" s="172"/>
      <c r="WJW48" s="162"/>
      <c r="WJX48" s="171"/>
      <c r="WJY48" s="171"/>
      <c r="WJZ48" s="171"/>
      <c r="WKA48" s="171"/>
      <c r="WKB48" s="171"/>
      <c r="WKC48" s="171"/>
      <c r="WKD48" s="172"/>
      <c r="WKE48" s="162"/>
      <c r="WKF48" s="171"/>
      <c r="WKG48" s="171"/>
      <c r="WKH48" s="171"/>
      <c r="WKI48" s="171"/>
      <c r="WKJ48" s="171"/>
      <c r="WKK48" s="171"/>
      <c r="WKL48" s="172"/>
      <c r="WKM48" s="162"/>
      <c r="WKN48" s="171"/>
      <c r="WKO48" s="171"/>
      <c r="WKP48" s="171"/>
      <c r="WKQ48" s="171"/>
      <c r="WKR48" s="171"/>
      <c r="WKS48" s="171"/>
      <c r="WKT48" s="172"/>
      <c r="WKU48" s="162"/>
      <c r="WKV48" s="171"/>
      <c r="WKW48" s="171"/>
      <c r="WKX48" s="171"/>
      <c r="WKY48" s="171"/>
      <c r="WKZ48" s="171"/>
      <c r="WLA48" s="171"/>
      <c r="WLB48" s="172"/>
      <c r="WLC48" s="162"/>
      <c r="WLD48" s="171"/>
      <c r="WLE48" s="171"/>
      <c r="WLF48" s="171"/>
      <c r="WLG48" s="171"/>
      <c r="WLH48" s="171"/>
      <c r="WLI48" s="171"/>
      <c r="WLJ48" s="172"/>
      <c r="WLK48" s="162"/>
      <c r="WLL48" s="171"/>
      <c r="WLM48" s="171"/>
      <c r="WLN48" s="171"/>
      <c r="WLO48" s="171"/>
      <c r="WLP48" s="171"/>
      <c r="WLQ48" s="171"/>
      <c r="WLR48" s="172"/>
      <c r="WLS48" s="162"/>
      <c r="WLT48" s="171"/>
      <c r="WLU48" s="171"/>
      <c r="WLV48" s="171"/>
      <c r="WLW48" s="171"/>
      <c r="WLX48" s="171"/>
      <c r="WLY48" s="171"/>
      <c r="WLZ48" s="172"/>
      <c r="WMA48" s="162"/>
      <c r="WMB48" s="171"/>
      <c r="WMC48" s="171"/>
      <c r="WMD48" s="171"/>
      <c r="WME48" s="171"/>
      <c r="WMF48" s="171"/>
      <c r="WMG48" s="171"/>
      <c r="WMH48" s="172"/>
      <c r="WMI48" s="162"/>
      <c r="WMJ48" s="171"/>
      <c r="WMK48" s="171"/>
      <c r="WML48" s="171"/>
      <c r="WMM48" s="171"/>
      <c r="WMN48" s="171"/>
      <c r="WMO48" s="171"/>
      <c r="WMP48" s="172"/>
      <c r="WMQ48" s="162"/>
      <c r="WMR48" s="171"/>
      <c r="WMS48" s="171"/>
      <c r="WMT48" s="171"/>
      <c r="WMU48" s="171"/>
      <c r="WMV48" s="171"/>
      <c r="WMW48" s="171"/>
      <c r="WMX48" s="172"/>
      <c r="WMY48" s="162"/>
      <c r="WMZ48" s="171"/>
      <c r="WNA48" s="171"/>
      <c r="WNB48" s="171"/>
      <c r="WNC48" s="171"/>
      <c r="WND48" s="171"/>
      <c r="WNE48" s="171"/>
      <c r="WNF48" s="172"/>
      <c r="WNG48" s="162"/>
      <c r="WNH48" s="171"/>
      <c r="WNI48" s="171"/>
      <c r="WNJ48" s="171"/>
      <c r="WNK48" s="171"/>
      <c r="WNL48" s="171"/>
      <c r="WNM48" s="171"/>
      <c r="WNN48" s="172"/>
      <c r="WNO48" s="162"/>
      <c r="WNP48" s="171"/>
      <c r="WNQ48" s="171"/>
      <c r="WNR48" s="171"/>
      <c r="WNS48" s="171"/>
      <c r="WNT48" s="171"/>
      <c r="WNU48" s="171"/>
      <c r="WNV48" s="172"/>
      <c r="WNW48" s="162"/>
      <c r="WNX48" s="171"/>
      <c r="WNY48" s="171"/>
      <c r="WNZ48" s="171"/>
      <c r="WOA48" s="171"/>
      <c r="WOB48" s="171"/>
      <c r="WOC48" s="171"/>
      <c r="WOD48" s="172"/>
      <c r="WOE48" s="162"/>
      <c r="WOF48" s="171"/>
      <c r="WOG48" s="171"/>
      <c r="WOH48" s="171"/>
      <c r="WOI48" s="171"/>
      <c r="WOJ48" s="171"/>
      <c r="WOK48" s="171"/>
      <c r="WOL48" s="172"/>
      <c r="WOM48" s="162"/>
      <c r="WON48" s="171"/>
      <c r="WOO48" s="171"/>
      <c r="WOP48" s="171"/>
      <c r="WOQ48" s="171"/>
      <c r="WOR48" s="171"/>
      <c r="WOS48" s="171"/>
      <c r="WOT48" s="172"/>
      <c r="WOU48" s="162"/>
      <c r="WOV48" s="171"/>
      <c r="WOW48" s="171"/>
      <c r="WOX48" s="171"/>
      <c r="WOY48" s="171"/>
      <c r="WOZ48" s="171"/>
      <c r="WPA48" s="171"/>
      <c r="WPB48" s="172"/>
      <c r="WPC48" s="162"/>
      <c r="WPD48" s="171"/>
      <c r="WPE48" s="171"/>
      <c r="WPF48" s="171"/>
      <c r="WPG48" s="171"/>
      <c r="WPH48" s="171"/>
      <c r="WPI48" s="171"/>
      <c r="WPJ48" s="172"/>
      <c r="WPK48" s="162"/>
      <c r="WPL48" s="171"/>
      <c r="WPM48" s="171"/>
      <c r="WPN48" s="171"/>
      <c r="WPO48" s="171"/>
      <c r="WPP48" s="171"/>
      <c r="WPQ48" s="171"/>
      <c r="WPR48" s="172"/>
      <c r="WPS48" s="162"/>
      <c r="WPT48" s="171"/>
      <c r="WPU48" s="171"/>
      <c r="WPV48" s="171"/>
      <c r="WPW48" s="171"/>
      <c r="WPX48" s="171"/>
      <c r="WPY48" s="171"/>
      <c r="WPZ48" s="172"/>
      <c r="WQA48" s="162"/>
      <c r="WQB48" s="171"/>
      <c r="WQC48" s="171"/>
      <c r="WQD48" s="171"/>
      <c r="WQE48" s="171"/>
      <c r="WQF48" s="171"/>
      <c r="WQG48" s="171"/>
      <c r="WQH48" s="172"/>
      <c r="WQI48" s="162"/>
      <c r="WQJ48" s="171"/>
      <c r="WQK48" s="171"/>
      <c r="WQL48" s="171"/>
      <c r="WQM48" s="171"/>
      <c r="WQN48" s="171"/>
      <c r="WQO48" s="171"/>
      <c r="WQP48" s="172"/>
      <c r="WQQ48" s="162"/>
      <c r="WQR48" s="171"/>
      <c r="WQS48" s="171"/>
      <c r="WQT48" s="171"/>
      <c r="WQU48" s="171"/>
      <c r="WQV48" s="171"/>
      <c r="WQW48" s="171"/>
      <c r="WQX48" s="172"/>
      <c r="WQY48" s="162"/>
      <c r="WQZ48" s="171"/>
      <c r="WRA48" s="171"/>
      <c r="WRB48" s="171"/>
      <c r="WRC48" s="171"/>
      <c r="WRD48" s="171"/>
      <c r="WRE48" s="171"/>
      <c r="WRF48" s="172"/>
      <c r="WRG48" s="162"/>
      <c r="WRH48" s="171"/>
      <c r="WRI48" s="171"/>
      <c r="WRJ48" s="171"/>
      <c r="WRK48" s="171"/>
      <c r="WRL48" s="171"/>
      <c r="WRM48" s="171"/>
      <c r="WRN48" s="172"/>
      <c r="WRO48" s="162"/>
      <c r="WRP48" s="171"/>
      <c r="WRQ48" s="171"/>
      <c r="WRR48" s="171"/>
      <c r="WRS48" s="171"/>
      <c r="WRT48" s="171"/>
      <c r="WRU48" s="171"/>
      <c r="WRV48" s="172"/>
      <c r="WRW48" s="162"/>
      <c r="WRX48" s="171"/>
      <c r="WRY48" s="171"/>
      <c r="WRZ48" s="171"/>
      <c r="WSA48" s="171"/>
      <c r="WSB48" s="171"/>
      <c r="WSC48" s="171"/>
      <c r="WSD48" s="172"/>
      <c r="WSE48" s="162"/>
      <c r="WSF48" s="171"/>
      <c r="WSG48" s="171"/>
      <c r="WSH48" s="171"/>
      <c r="WSI48" s="171"/>
      <c r="WSJ48" s="171"/>
      <c r="WSK48" s="171"/>
      <c r="WSL48" s="172"/>
      <c r="WSM48" s="162"/>
      <c r="WSN48" s="171"/>
      <c r="WSO48" s="171"/>
      <c r="WSP48" s="171"/>
      <c r="WSQ48" s="171"/>
      <c r="WSR48" s="171"/>
      <c r="WSS48" s="171"/>
      <c r="WST48" s="172"/>
      <c r="WSU48" s="162"/>
      <c r="WSV48" s="171"/>
      <c r="WSW48" s="171"/>
      <c r="WSX48" s="171"/>
      <c r="WSY48" s="171"/>
      <c r="WSZ48" s="171"/>
      <c r="WTA48" s="171"/>
      <c r="WTB48" s="172"/>
      <c r="WTC48" s="162"/>
      <c r="WTD48" s="171"/>
      <c r="WTE48" s="171"/>
      <c r="WTF48" s="171"/>
      <c r="WTG48" s="171"/>
      <c r="WTH48" s="171"/>
      <c r="WTI48" s="171"/>
      <c r="WTJ48" s="172"/>
      <c r="WTK48" s="162"/>
      <c r="WTL48" s="171"/>
      <c r="WTM48" s="171"/>
      <c r="WTN48" s="171"/>
      <c r="WTO48" s="171"/>
      <c r="WTP48" s="171"/>
      <c r="WTQ48" s="171"/>
      <c r="WTR48" s="172"/>
      <c r="WTS48" s="162"/>
      <c r="WTT48" s="171"/>
      <c r="WTU48" s="171"/>
      <c r="WTV48" s="171"/>
      <c r="WTW48" s="171"/>
      <c r="WTX48" s="171"/>
      <c r="WTY48" s="171"/>
      <c r="WTZ48" s="172"/>
      <c r="WUA48" s="162"/>
      <c r="WUB48" s="171"/>
      <c r="WUC48" s="171"/>
      <c r="WUD48" s="171"/>
      <c r="WUE48" s="171"/>
      <c r="WUF48" s="171"/>
      <c r="WUG48" s="171"/>
      <c r="WUH48" s="172"/>
      <c r="WUI48" s="162"/>
      <c r="WUJ48" s="171"/>
      <c r="WUK48" s="171"/>
      <c r="WUL48" s="171"/>
      <c r="WUM48" s="171"/>
      <c r="WUN48" s="171"/>
      <c r="WUO48" s="171"/>
      <c r="WUP48" s="172"/>
      <c r="WUQ48" s="162"/>
      <c r="WUR48" s="171"/>
      <c r="WUS48" s="171"/>
      <c r="WUT48" s="171"/>
      <c r="WUU48" s="171"/>
      <c r="WUV48" s="171"/>
      <c r="WUW48" s="171"/>
      <c r="WUX48" s="172"/>
      <c r="WUY48" s="162"/>
      <c r="WUZ48" s="171"/>
      <c r="WVA48" s="171"/>
      <c r="WVB48" s="171"/>
      <c r="WVC48" s="171"/>
      <c r="WVD48" s="171"/>
      <c r="WVE48" s="171"/>
      <c r="WVF48" s="172"/>
      <c r="WVG48" s="162"/>
      <c r="WVH48" s="171"/>
      <c r="WVI48" s="171"/>
      <c r="WVJ48" s="171"/>
      <c r="WVK48" s="171"/>
      <c r="WVL48" s="171"/>
      <c r="WVM48" s="171"/>
      <c r="WVN48" s="172"/>
      <c r="WVO48" s="162"/>
      <c r="WVP48" s="171"/>
      <c r="WVQ48" s="171"/>
      <c r="WVR48" s="171"/>
      <c r="WVS48" s="171"/>
      <c r="WVT48" s="171"/>
      <c r="WVU48" s="171"/>
      <c r="WVV48" s="172"/>
      <c r="WVW48" s="162"/>
      <c r="WVX48" s="171"/>
      <c r="WVY48" s="171"/>
      <c r="WVZ48" s="171"/>
      <c r="WWA48" s="171"/>
      <c r="WWB48" s="171"/>
      <c r="WWC48" s="171"/>
      <c r="WWD48" s="172"/>
      <c r="WWE48" s="162"/>
      <c r="WWF48" s="171"/>
      <c r="WWG48" s="171"/>
      <c r="WWH48" s="171"/>
      <c r="WWI48" s="171"/>
      <c r="WWJ48" s="171"/>
      <c r="WWK48" s="171"/>
      <c r="WWL48" s="172"/>
      <c r="WWM48" s="162"/>
      <c r="WWN48" s="171"/>
      <c r="WWO48" s="171"/>
      <c r="WWP48" s="171"/>
      <c r="WWQ48" s="171"/>
      <c r="WWR48" s="171"/>
      <c r="WWS48" s="171"/>
      <c r="WWT48" s="172"/>
      <c r="WWU48" s="162"/>
      <c r="WWV48" s="171"/>
      <c r="WWW48" s="171"/>
      <c r="WWX48" s="171"/>
      <c r="WWY48" s="171"/>
      <c r="WWZ48" s="171"/>
      <c r="WXA48" s="171"/>
      <c r="WXB48" s="172"/>
      <c r="WXC48" s="162"/>
      <c r="WXD48" s="171"/>
      <c r="WXE48" s="171"/>
      <c r="WXF48" s="171"/>
      <c r="WXG48" s="171"/>
      <c r="WXH48" s="171"/>
      <c r="WXI48" s="171"/>
      <c r="WXJ48" s="172"/>
      <c r="WXK48" s="162"/>
      <c r="WXL48" s="171"/>
      <c r="WXM48" s="171"/>
      <c r="WXN48" s="171"/>
      <c r="WXO48" s="171"/>
      <c r="WXP48" s="171"/>
      <c r="WXQ48" s="171"/>
      <c r="WXR48" s="172"/>
      <c r="WXS48" s="162"/>
      <c r="WXT48" s="171"/>
      <c r="WXU48" s="171"/>
      <c r="WXV48" s="171"/>
      <c r="WXW48" s="171"/>
      <c r="WXX48" s="171"/>
      <c r="WXY48" s="171"/>
      <c r="WXZ48" s="172"/>
      <c r="WYA48" s="162"/>
      <c r="WYB48" s="171"/>
      <c r="WYC48" s="171"/>
      <c r="WYD48" s="171"/>
      <c r="WYE48" s="171"/>
      <c r="WYF48" s="171"/>
      <c r="WYG48" s="171"/>
      <c r="WYH48" s="172"/>
      <c r="WYI48" s="162"/>
      <c r="WYJ48" s="171"/>
      <c r="WYK48" s="171"/>
      <c r="WYL48" s="171"/>
      <c r="WYM48" s="171"/>
      <c r="WYN48" s="171"/>
      <c r="WYO48" s="171"/>
      <c r="WYP48" s="172"/>
      <c r="WYQ48" s="162"/>
      <c r="WYR48" s="171"/>
      <c r="WYS48" s="171"/>
      <c r="WYT48" s="171"/>
      <c r="WYU48" s="171"/>
      <c r="WYV48" s="171"/>
      <c r="WYW48" s="171"/>
      <c r="WYX48" s="172"/>
      <c r="WYY48" s="162"/>
      <c r="WYZ48" s="171"/>
      <c r="WZA48" s="171"/>
      <c r="WZB48" s="171"/>
      <c r="WZC48" s="171"/>
      <c r="WZD48" s="171"/>
      <c r="WZE48" s="171"/>
      <c r="WZF48" s="172"/>
      <c r="WZG48" s="162"/>
      <c r="WZH48" s="171"/>
      <c r="WZI48" s="171"/>
      <c r="WZJ48" s="171"/>
      <c r="WZK48" s="171"/>
      <c r="WZL48" s="171"/>
      <c r="WZM48" s="171"/>
      <c r="WZN48" s="172"/>
      <c r="WZO48" s="162"/>
      <c r="WZP48" s="171"/>
      <c r="WZQ48" s="171"/>
      <c r="WZR48" s="171"/>
      <c r="WZS48" s="171"/>
      <c r="WZT48" s="171"/>
      <c r="WZU48" s="171"/>
      <c r="WZV48" s="172"/>
      <c r="WZW48" s="162"/>
      <c r="WZX48" s="171"/>
      <c r="WZY48" s="171"/>
      <c r="WZZ48" s="171"/>
      <c r="XAA48" s="171"/>
      <c r="XAB48" s="171"/>
      <c r="XAC48" s="171"/>
      <c r="XAD48" s="172"/>
      <c r="XAE48" s="162"/>
      <c r="XAF48" s="171"/>
      <c r="XAG48" s="171"/>
      <c r="XAH48" s="171"/>
      <c r="XAI48" s="171"/>
      <c r="XAJ48" s="171"/>
      <c r="XAK48" s="171"/>
      <c r="XAL48" s="172"/>
      <c r="XAM48" s="162"/>
      <c r="XAN48" s="171"/>
      <c r="XAO48" s="171"/>
      <c r="XAP48" s="171"/>
      <c r="XAQ48" s="171"/>
      <c r="XAR48" s="171"/>
      <c r="XAS48" s="171"/>
      <c r="XAT48" s="172"/>
      <c r="XAU48" s="162"/>
      <c r="XAV48" s="171"/>
      <c r="XAW48" s="171"/>
      <c r="XAX48" s="171"/>
      <c r="XAY48" s="171"/>
      <c r="XAZ48" s="171"/>
      <c r="XBA48" s="171"/>
      <c r="XBB48" s="172"/>
      <c r="XBC48" s="162"/>
      <c r="XBD48" s="171"/>
      <c r="XBE48" s="171"/>
      <c r="XBF48" s="171"/>
      <c r="XBG48" s="171"/>
      <c r="XBH48" s="171"/>
      <c r="XBI48" s="171"/>
      <c r="XBJ48" s="172"/>
      <c r="XBK48" s="162"/>
      <c r="XBL48" s="171"/>
      <c r="XBM48" s="171"/>
      <c r="XBN48" s="171"/>
      <c r="XBO48" s="171"/>
      <c r="XBP48" s="171"/>
      <c r="XBQ48" s="171"/>
      <c r="XBR48" s="172"/>
      <c r="XBS48" s="162"/>
      <c r="XBT48" s="171"/>
      <c r="XBU48" s="171"/>
      <c r="XBV48" s="171"/>
      <c r="XBW48" s="171"/>
      <c r="XBX48" s="171"/>
      <c r="XBY48" s="171"/>
      <c r="XBZ48" s="172"/>
      <c r="XCA48" s="162"/>
      <c r="XCB48" s="171"/>
      <c r="XCC48" s="171"/>
      <c r="XCD48" s="171"/>
      <c r="XCE48" s="171"/>
      <c r="XCF48" s="171"/>
      <c r="XCG48" s="171"/>
      <c r="XCH48" s="172"/>
      <c r="XCI48" s="162"/>
      <c r="XCJ48" s="171"/>
      <c r="XCK48" s="171"/>
      <c r="XCL48" s="171"/>
      <c r="XCM48" s="171"/>
      <c r="XCN48" s="171"/>
      <c r="XCO48" s="171"/>
      <c r="XCP48" s="172"/>
      <c r="XCQ48" s="162"/>
      <c r="XCR48" s="171"/>
      <c r="XCS48" s="171"/>
      <c r="XCT48" s="171"/>
      <c r="XCU48" s="171"/>
      <c r="XCV48" s="171"/>
      <c r="XCW48" s="171"/>
      <c r="XCX48" s="172"/>
      <c r="XCY48" s="162"/>
      <c r="XCZ48" s="171"/>
      <c r="XDA48" s="171"/>
      <c r="XDB48" s="171"/>
      <c r="XDC48" s="171"/>
      <c r="XDD48" s="171"/>
      <c r="XDE48" s="171"/>
      <c r="XDF48" s="172"/>
      <c r="XDG48" s="162"/>
      <c r="XDH48" s="171"/>
      <c r="XDI48" s="171"/>
      <c r="XDJ48" s="171"/>
      <c r="XDK48" s="171"/>
      <c r="XDL48" s="171"/>
      <c r="XDM48" s="171"/>
      <c r="XDN48" s="172"/>
      <c r="XDO48" s="162"/>
      <c r="XDP48" s="171"/>
      <c r="XDQ48" s="171"/>
      <c r="XDR48" s="171"/>
      <c r="XDS48" s="171"/>
      <c r="XDT48" s="171"/>
      <c r="XDU48" s="171"/>
    </row>
    <row r="49" spans="1:8" s="210" customFormat="1" ht="23.45" customHeight="1" thickTop="1">
      <c r="A49" s="170"/>
      <c r="B49" s="223" t="s">
        <v>1712</v>
      </c>
      <c r="C49" s="224"/>
      <c r="D49" s="224"/>
      <c r="E49" s="224"/>
      <c r="F49" s="224"/>
      <c r="G49" s="224"/>
      <c r="H49" s="224"/>
    </row>
    <row r="50" spans="1:8" ht="15.75">
      <c r="B50" s="201" t="s">
        <v>1682</v>
      </c>
    </row>
    <row r="51" spans="1:8">
      <c r="B51" s="151" t="s">
        <v>1657</v>
      </c>
    </row>
    <row r="52" spans="1:8" ht="24" customHeight="1">
      <c r="B52" s="153"/>
      <c r="C52" s="153"/>
      <c r="D52" s="154" t="s">
        <v>1707</v>
      </c>
      <c r="E52" s="178" t="s">
        <v>1655</v>
      </c>
      <c r="F52" s="155" t="s">
        <v>1658</v>
      </c>
      <c r="G52" s="156" t="s">
        <v>1659</v>
      </c>
    </row>
    <row r="53" spans="1:8">
      <c r="B53" s="181"/>
      <c r="C53" s="179" t="s">
        <v>1683</v>
      </c>
      <c r="D53" s="180"/>
      <c r="E53" s="180"/>
      <c r="F53" s="181"/>
      <c r="G53" s="182"/>
    </row>
    <row r="54" spans="1:8">
      <c r="B54" s="214" t="s">
        <v>1574</v>
      </c>
      <c r="C54" s="183" t="s">
        <v>1684</v>
      </c>
      <c r="D54" s="158">
        <v>101</v>
      </c>
      <c r="E54" s="184">
        <v>104</v>
      </c>
      <c r="F54" s="184">
        <v>-3</v>
      </c>
      <c r="G54" s="159">
        <v>-2.8846153846153855E-2</v>
      </c>
    </row>
    <row r="55" spans="1:8" hidden="1" outlineLevel="1">
      <c r="B55" s="214" t="s">
        <v>1575</v>
      </c>
      <c r="C55" s="183" t="s">
        <v>1685</v>
      </c>
      <c r="D55" s="184">
        <v>0</v>
      </c>
      <c r="E55" s="184">
        <v>0</v>
      </c>
      <c r="F55" s="184">
        <v>0</v>
      </c>
      <c r="G55" s="185">
        <v>0</v>
      </c>
    </row>
    <row r="56" spans="1:8" collapsed="1">
      <c r="B56" s="214" t="s">
        <v>1576</v>
      </c>
      <c r="C56" s="183" t="s">
        <v>1686</v>
      </c>
      <c r="D56" s="184">
        <v>435037</v>
      </c>
      <c r="E56" s="184">
        <v>925402</v>
      </c>
      <c r="F56" s="184">
        <v>-490365</v>
      </c>
      <c r="G56" s="185">
        <v>-0.52989403524090073</v>
      </c>
    </row>
    <row r="57" spans="1:8">
      <c r="B57" s="214" t="s">
        <v>1559</v>
      </c>
      <c r="C57" s="183" t="s">
        <v>1687</v>
      </c>
      <c r="D57" s="184">
        <v>34304</v>
      </c>
      <c r="E57" s="184">
        <v>2076</v>
      </c>
      <c r="F57" s="184">
        <v>32228</v>
      </c>
      <c r="G57" s="185">
        <v>15.52408477842004</v>
      </c>
    </row>
    <row r="58" spans="1:8">
      <c r="B58" s="214" t="s">
        <v>1577</v>
      </c>
      <c r="C58" s="183" t="s">
        <v>1688</v>
      </c>
      <c r="D58" s="184">
        <v>1296719</v>
      </c>
      <c r="E58" s="184">
        <v>1457990</v>
      </c>
      <c r="F58" s="184">
        <v>-161271</v>
      </c>
      <c r="G58" s="185">
        <v>-0.11061186976591064</v>
      </c>
    </row>
    <row r="59" spans="1:8">
      <c r="B59" s="214" t="s">
        <v>1585</v>
      </c>
      <c r="C59" s="183" t="s">
        <v>1689</v>
      </c>
      <c r="D59" s="184">
        <v>1112</v>
      </c>
      <c r="E59" s="184">
        <v>2696</v>
      </c>
      <c r="F59" s="184">
        <v>-1584</v>
      </c>
      <c r="G59" s="185">
        <v>-0.58753709198813064</v>
      </c>
    </row>
    <row r="60" spans="1:8">
      <c r="B60" s="214" t="s">
        <v>1578</v>
      </c>
      <c r="C60" s="183" t="s">
        <v>1690</v>
      </c>
      <c r="D60" s="184">
        <v>23316</v>
      </c>
      <c r="E60" s="184">
        <v>1058</v>
      </c>
      <c r="F60" s="184">
        <v>22258</v>
      </c>
      <c r="G60" s="185">
        <v>21.037807183364841</v>
      </c>
    </row>
    <row r="61" spans="1:8">
      <c r="B61" s="214" t="s">
        <v>1579</v>
      </c>
      <c r="C61" s="183" t="s">
        <v>1691</v>
      </c>
      <c r="D61" s="184">
        <v>1850</v>
      </c>
      <c r="E61" s="184">
        <v>1872</v>
      </c>
      <c r="F61" s="184">
        <v>-22</v>
      </c>
      <c r="G61" s="185">
        <v>-1.175213675213671E-2</v>
      </c>
    </row>
    <row r="62" spans="1:8">
      <c r="B62" s="215"/>
      <c r="C62" s="216" t="s">
        <v>1692</v>
      </c>
      <c r="D62" s="217">
        <v>1786</v>
      </c>
      <c r="E62" s="217">
        <v>1786</v>
      </c>
      <c r="F62" s="184">
        <v>0</v>
      </c>
      <c r="G62" s="186">
        <v>0</v>
      </c>
    </row>
    <row r="63" spans="1:8">
      <c r="B63" s="214" t="s">
        <v>1580</v>
      </c>
      <c r="C63" s="183" t="s">
        <v>1693</v>
      </c>
      <c r="D63" s="184">
        <v>8500</v>
      </c>
      <c r="E63" s="184">
        <v>7353</v>
      </c>
      <c r="F63" s="184">
        <v>1147</v>
      </c>
      <c r="G63" s="185">
        <v>0.15599075207398339</v>
      </c>
    </row>
    <row r="64" spans="1:8">
      <c r="B64" s="218" t="s">
        <v>1581</v>
      </c>
      <c r="C64" s="187" t="s">
        <v>1694</v>
      </c>
      <c r="D64" s="184">
        <v>10969</v>
      </c>
      <c r="E64" s="184">
        <v>13119</v>
      </c>
      <c r="F64" s="184">
        <v>-2150</v>
      </c>
      <c r="G64" s="185">
        <v>-0.16388444241176914</v>
      </c>
    </row>
    <row r="65" spans="2:16348" ht="15.75" thickBot="1">
      <c r="B65" s="188"/>
      <c r="C65" s="189" t="s">
        <v>1695</v>
      </c>
      <c r="D65" s="190">
        <v>1811908</v>
      </c>
      <c r="E65" s="190">
        <v>2411670</v>
      </c>
      <c r="F65" s="190">
        <v>-599762</v>
      </c>
      <c r="G65" s="191">
        <v>-0.24869157057142977</v>
      </c>
    </row>
    <row r="66" spans="2:16348" ht="15.75" thickTop="1"/>
    <row r="67" spans="2:16348">
      <c r="B67" s="151" t="s">
        <v>1657</v>
      </c>
    </row>
    <row r="68" spans="2:16348" ht="24" customHeight="1">
      <c r="B68" s="153"/>
      <c r="C68" s="153"/>
      <c r="D68" s="154" t="s">
        <v>1707</v>
      </c>
      <c r="E68" s="178" t="s">
        <v>1656</v>
      </c>
      <c r="F68" s="155" t="s">
        <v>1658</v>
      </c>
      <c r="G68" s="156" t="s">
        <v>1659</v>
      </c>
    </row>
    <row r="69" spans="2:16348">
      <c r="B69" s="219"/>
      <c r="C69" s="179" t="s">
        <v>1696</v>
      </c>
      <c r="D69" s="180"/>
      <c r="E69" s="180"/>
      <c r="F69" s="181"/>
      <c r="G69" s="182"/>
    </row>
    <row r="70" spans="2:16348">
      <c r="B70" s="214" t="s">
        <v>1574</v>
      </c>
      <c r="C70" s="192" t="s">
        <v>1697</v>
      </c>
      <c r="D70" s="184">
        <v>435245</v>
      </c>
      <c r="E70" s="184">
        <v>362075</v>
      </c>
      <c r="F70" s="184">
        <v>73170</v>
      </c>
      <c r="G70" s="159">
        <v>0.20208520334184898</v>
      </c>
    </row>
    <row r="71" spans="2:16348">
      <c r="B71" s="214" t="s">
        <v>1575</v>
      </c>
      <c r="C71" s="192" t="s">
        <v>1698</v>
      </c>
      <c r="D71" s="184">
        <v>1101063</v>
      </c>
      <c r="E71" s="184">
        <v>1878339</v>
      </c>
      <c r="F71" s="184">
        <v>-777276</v>
      </c>
      <c r="G71" s="185">
        <v>-0.41381028664154873</v>
      </c>
    </row>
    <row r="72" spans="2:16348">
      <c r="B72" s="214" t="s">
        <v>1582</v>
      </c>
      <c r="C72" s="192" t="s">
        <v>1699</v>
      </c>
      <c r="D72" s="184">
        <v>90990</v>
      </c>
      <c r="E72" s="184">
        <v>20102</v>
      </c>
      <c r="F72" s="184">
        <v>70888</v>
      </c>
      <c r="G72" s="185">
        <v>3.5264152820614862</v>
      </c>
    </row>
    <row r="73" spans="2:16348">
      <c r="B73" s="214" t="s">
        <v>1583</v>
      </c>
      <c r="C73" s="192" t="s">
        <v>1700</v>
      </c>
      <c r="D73" s="184">
        <v>10890</v>
      </c>
      <c r="E73" s="184">
        <v>804</v>
      </c>
      <c r="F73" s="184">
        <v>10086</v>
      </c>
      <c r="G73" s="185">
        <v>12.544776119402986</v>
      </c>
    </row>
    <row r="74" spans="2:16348">
      <c r="B74" s="214" t="s">
        <v>1585</v>
      </c>
      <c r="C74" s="192" t="s">
        <v>1701</v>
      </c>
      <c r="D74" s="184">
        <v>57644</v>
      </c>
      <c r="E74" s="184">
        <v>55317</v>
      </c>
      <c r="F74" s="184">
        <v>2327</v>
      </c>
      <c r="G74" s="185">
        <v>4.2066634126941116E-2</v>
      </c>
    </row>
    <row r="75" spans="2:16348">
      <c r="B75" s="214" t="s">
        <v>1586</v>
      </c>
      <c r="C75" s="192" t="s">
        <v>1702</v>
      </c>
      <c r="D75" s="184">
        <v>2096</v>
      </c>
      <c r="E75" s="184">
        <v>1303</v>
      </c>
      <c r="F75" s="184">
        <v>793</v>
      </c>
      <c r="G75" s="185">
        <v>0.60859554873369137</v>
      </c>
    </row>
    <row r="76" spans="2:16348">
      <c r="B76" s="214" t="s">
        <v>1578</v>
      </c>
      <c r="C76" s="192" t="s">
        <v>1703</v>
      </c>
      <c r="D76" s="184">
        <v>3605</v>
      </c>
      <c r="E76" s="184">
        <v>372</v>
      </c>
      <c r="F76" s="184">
        <v>3233</v>
      </c>
      <c r="G76" s="185">
        <v>8.6908602150537639</v>
      </c>
    </row>
    <row r="77" spans="2:16348" ht="24">
      <c r="B77" s="220" t="s">
        <v>1654</v>
      </c>
      <c r="C77" s="192" t="s">
        <v>1704</v>
      </c>
      <c r="D77" s="184">
        <v>88975</v>
      </c>
      <c r="E77" s="184">
        <v>75751</v>
      </c>
      <c r="F77" s="184">
        <v>13224</v>
      </c>
      <c r="G77" s="185">
        <v>0.17457195284550697</v>
      </c>
    </row>
    <row r="78" spans="2:16348">
      <c r="B78" s="218" t="s">
        <v>1590</v>
      </c>
      <c r="C78" s="193" t="s">
        <v>1705</v>
      </c>
      <c r="D78" s="194">
        <v>21400</v>
      </c>
      <c r="E78" s="194">
        <v>17607</v>
      </c>
      <c r="F78" s="194">
        <v>3793</v>
      </c>
      <c r="G78" s="195">
        <v>0.21542568296700182</v>
      </c>
    </row>
    <row r="79" spans="2:16348" ht="15.75" thickBot="1">
      <c r="B79" s="196"/>
      <c r="C79" s="197" t="s">
        <v>1706</v>
      </c>
      <c r="D79" s="198">
        <v>1811908</v>
      </c>
      <c r="E79" s="198">
        <v>2411670</v>
      </c>
      <c r="F79" s="199">
        <v>-599762</v>
      </c>
      <c r="G79" s="200">
        <v>-0.24869157057142977</v>
      </c>
    </row>
    <row r="80" spans="2:16348" s="152" customFormat="1" ht="15.75" thickTop="1">
      <c r="B80" s="221" t="s">
        <v>1713</v>
      </c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  <c r="EC80" s="150"/>
      <c r="ED80" s="150"/>
      <c r="EE80" s="150"/>
      <c r="EF80" s="150"/>
      <c r="EG80" s="150"/>
      <c r="EH80" s="150"/>
      <c r="EI80" s="150"/>
      <c r="EJ80" s="150"/>
      <c r="EK80" s="150"/>
      <c r="EL80" s="150"/>
      <c r="EM80" s="150"/>
      <c r="EN80" s="150"/>
      <c r="EO80" s="150"/>
      <c r="EP80" s="150"/>
      <c r="EQ80" s="150"/>
      <c r="ER80" s="150"/>
      <c r="ES80" s="150"/>
      <c r="ET80" s="150"/>
      <c r="EU80" s="150"/>
      <c r="EV80" s="150"/>
      <c r="EW80" s="150"/>
      <c r="EX80" s="150"/>
      <c r="EY80" s="150"/>
      <c r="EZ80" s="150"/>
      <c r="FA80" s="150"/>
      <c r="FB80" s="150"/>
      <c r="FC80" s="150"/>
      <c r="FD80" s="150"/>
      <c r="FE80" s="150"/>
      <c r="FF80" s="150"/>
      <c r="FG80" s="150"/>
      <c r="FH80" s="150"/>
      <c r="FI80" s="150"/>
      <c r="FJ80" s="150"/>
      <c r="FK80" s="150"/>
      <c r="FL80" s="150"/>
      <c r="FM80" s="150"/>
      <c r="FN80" s="150"/>
      <c r="FO80" s="150"/>
      <c r="FP80" s="150"/>
      <c r="FQ80" s="150"/>
      <c r="FR80" s="150"/>
      <c r="FS80" s="150"/>
      <c r="FT80" s="150"/>
      <c r="FU80" s="150"/>
      <c r="FV80" s="150"/>
      <c r="FW80" s="150"/>
      <c r="FX80" s="150"/>
      <c r="FY80" s="150"/>
      <c r="FZ80" s="150"/>
      <c r="GA80" s="150"/>
      <c r="GB80" s="150"/>
      <c r="GC80" s="150"/>
      <c r="GD80" s="150"/>
      <c r="GE80" s="150"/>
      <c r="GF80" s="150"/>
      <c r="GG80" s="150"/>
      <c r="GH80" s="150"/>
      <c r="GI80" s="150"/>
      <c r="GJ80" s="150"/>
      <c r="GK80" s="150"/>
      <c r="GL80" s="150"/>
      <c r="GM80" s="150"/>
      <c r="GN80" s="150"/>
      <c r="GO80" s="150"/>
      <c r="GP80" s="150"/>
      <c r="GQ80" s="150"/>
      <c r="GR80" s="150"/>
      <c r="GS80" s="150"/>
      <c r="GT80" s="150"/>
      <c r="GU80" s="150"/>
      <c r="GV80" s="150"/>
      <c r="GW80" s="150"/>
      <c r="GX80" s="150"/>
      <c r="GY80" s="150"/>
      <c r="GZ80" s="150"/>
      <c r="HA80" s="150"/>
      <c r="HB80" s="150"/>
      <c r="HC80" s="150"/>
      <c r="HD80" s="150"/>
      <c r="HE80" s="150"/>
      <c r="HF80" s="150"/>
      <c r="HG80" s="150"/>
      <c r="HH80" s="150"/>
      <c r="HI80" s="150"/>
      <c r="HJ80" s="150"/>
      <c r="HK80" s="150"/>
      <c r="HL80" s="150"/>
      <c r="HM80" s="150"/>
      <c r="HN80" s="150"/>
      <c r="HO80" s="150"/>
      <c r="HP80" s="150"/>
      <c r="HQ80" s="150"/>
      <c r="HR80" s="150"/>
      <c r="HS80" s="150"/>
      <c r="HT80" s="150"/>
      <c r="HU80" s="150"/>
      <c r="HV80" s="150"/>
      <c r="HW80" s="150"/>
      <c r="HX80" s="150"/>
      <c r="HY80" s="150"/>
      <c r="HZ80" s="150"/>
      <c r="IA80" s="150"/>
      <c r="IB80" s="150"/>
      <c r="IC80" s="150"/>
      <c r="ID80" s="150"/>
      <c r="IE80" s="150"/>
      <c r="IF80" s="150"/>
      <c r="IG80" s="150"/>
      <c r="IH80" s="150"/>
      <c r="II80" s="150"/>
      <c r="IJ80" s="150"/>
      <c r="IK80" s="150"/>
      <c r="IL80" s="150"/>
      <c r="IM80" s="150"/>
      <c r="IN80" s="150"/>
      <c r="IO80" s="150"/>
      <c r="IP80" s="150"/>
      <c r="IQ80" s="150"/>
      <c r="IR80" s="150"/>
      <c r="IS80" s="150"/>
      <c r="IT80" s="150"/>
      <c r="IU80" s="150"/>
      <c r="IV80" s="150"/>
      <c r="IW80" s="150"/>
      <c r="IX80" s="150"/>
      <c r="IY80" s="150"/>
      <c r="IZ80" s="150"/>
      <c r="JA80" s="150"/>
      <c r="JB80" s="150"/>
      <c r="JC80" s="150"/>
      <c r="JD80" s="150"/>
      <c r="JE80" s="150"/>
      <c r="JF80" s="150"/>
      <c r="JG80" s="150"/>
      <c r="JH80" s="150"/>
      <c r="JI80" s="150"/>
      <c r="JJ80" s="150"/>
      <c r="JK80" s="150"/>
      <c r="JL80" s="150"/>
      <c r="JM80" s="150"/>
      <c r="JN80" s="150"/>
      <c r="JO80" s="150"/>
      <c r="JP80" s="150"/>
      <c r="JQ80" s="150"/>
      <c r="JR80" s="150"/>
      <c r="JS80" s="150"/>
      <c r="JT80" s="150"/>
      <c r="JU80" s="150"/>
      <c r="JV80" s="150"/>
      <c r="JW80" s="150"/>
      <c r="JX80" s="150"/>
      <c r="JY80" s="150"/>
      <c r="JZ80" s="150"/>
      <c r="KA80" s="150"/>
      <c r="KB80" s="150"/>
      <c r="KC80" s="150"/>
      <c r="KD80" s="150"/>
      <c r="KE80" s="150"/>
      <c r="KF80" s="150"/>
      <c r="KG80" s="150"/>
      <c r="KH80" s="150"/>
      <c r="KI80" s="150"/>
      <c r="KJ80" s="150"/>
      <c r="KK80" s="150"/>
      <c r="KL80" s="150"/>
      <c r="KM80" s="150"/>
      <c r="KN80" s="150"/>
      <c r="KO80" s="150"/>
      <c r="KP80" s="150"/>
      <c r="KQ80" s="150"/>
      <c r="KR80" s="150"/>
      <c r="KS80" s="150"/>
      <c r="KT80" s="150"/>
      <c r="KU80" s="150"/>
      <c r="KV80" s="150"/>
      <c r="KW80" s="150"/>
      <c r="KX80" s="150"/>
      <c r="KY80" s="150"/>
      <c r="KZ80" s="150"/>
      <c r="LA80" s="150"/>
      <c r="LB80" s="150"/>
      <c r="LC80" s="150"/>
      <c r="LD80" s="150"/>
      <c r="LE80" s="150"/>
      <c r="LF80" s="150"/>
      <c r="LG80" s="150"/>
      <c r="LH80" s="150"/>
      <c r="LI80" s="150"/>
      <c r="LJ80" s="150"/>
      <c r="LK80" s="150"/>
      <c r="LL80" s="150"/>
      <c r="LM80" s="150"/>
      <c r="LN80" s="150"/>
      <c r="LO80" s="150"/>
      <c r="LP80" s="150"/>
      <c r="LQ80" s="150"/>
      <c r="LR80" s="150"/>
      <c r="LS80" s="150"/>
      <c r="LT80" s="150"/>
      <c r="LU80" s="150"/>
      <c r="LV80" s="150"/>
      <c r="LW80" s="150"/>
      <c r="LX80" s="150"/>
      <c r="LY80" s="150"/>
      <c r="LZ80" s="150"/>
      <c r="MA80" s="150"/>
      <c r="MB80" s="150"/>
      <c r="MC80" s="150"/>
      <c r="MD80" s="150"/>
      <c r="ME80" s="150"/>
      <c r="MF80" s="150"/>
      <c r="MG80" s="150"/>
      <c r="MH80" s="150"/>
      <c r="MI80" s="150"/>
      <c r="MJ80" s="150"/>
      <c r="MK80" s="150"/>
      <c r="ML80" s="150"/>
      <c r="MM80" s="150"/>
      <c r="MN80" s="150"/>
      <c r="MO80" s="150"/>
      <c r="MP80" s="150"/>
      <c r="MQ80" s="150"/>
      <c r="MR80" s="150"/>
      <c r="MS80" s="150"/>
      <c r="MT80" s="150"/>
      <c r="MU80" s="150"/>
      <c r="MV80" s="150"/>
      <c r="MW80" s="150"/>
      <c r="MX80" s="150"/>
      <c r="MY80" s="150"/>
      <c r="MZ80" s="150"/>
      <c r="NA80" s="150"/>
      <c r="NB80" s="150"/>
      <c r="NC80" s="150"/>
      <c r="ND80" s="150"/>
      <c r="NE80" s="150"/>
      <c r="NF80" s="150"/>
      <c r="NG80" s="150"/>
      <c r="NH80" s="150"/>
      <c r="NI80" s="150"/>
      <c r="NJ80" s="150"/>
      <c r="NK80" s="150"/>
      <c r="NL80" s="150"/>
      <c r="NM80" s="150"/>
      <c r="NN80" s="150"/>
      <c r="NO80" s="150"/>
      <c r="NP80" s="150"/>
      <c r="NQ80" s="150"/>
      <c r="NR80" s="150"/>
      <c r="NS80" s="150"/>
      <c r="NT80" s="150"/>
      <c r="NU80" s="150"/>
      <c r="NV80" s="150"/>
      <c r="NW80" s="150"/>
      <c r="NX80" s="150"/>
      <c r="NY80" s="150"/>
      <c r="NZ80" s="150"/>
      <c r="OA80" s="150"/>
      <c r="OB80" s="150"/>
      <c r="OC80" s="150"/>
      <c r="OD80" s="150"/>
      <c r="OE80" s="150"/>
      <c r="OF80" s="150"/>
      <c r="OG80" s="150"/>
      <c r="OH80" s="150"/>
      <c r="OI80" s="150"/>
      <c r="OJ80" s="150"/>
      <c r="OK80" s="150"/>
      <c r="OL80" s="150"/>
      <c r="OM80" s="150"/>
      <c r="ON80" s="150"/>
      <c r="OO80" s="150"/>
      <c r="OP80" s="150"/>
      <c r="OQ80" s="150"/>
      <c r="OR80" s="150"/>
      <c r="OS80" s="150"/>
      <c r="OT80" s="150"/>
      <c r="OU80" s="150"/>
      <c r="OV80" s="150"/>
      <c r="OW80" s="150"/>
      <c r="OX80" s="150"/>
      <c r="OY80" s="150"/>
      <c r="OZ80" s="150"/>
      <c r="PA80" s="150"/>
      <c r="PB80" s="150"/>
      <c r="PC80" s="150"/>
      <c r="PD80" s="150"/>
      <c r="PE80" s="150"/>
      <c r="PF80" s="150"/>
      <c r="PG80" s="150"/>
      <c r="PH80" s="150"/>
      <c r="PI80" s="150"/>
      <c r="PJ80" s="150"/>
      <c r="PK80" s="150"/>
      <c r="PL80" s="150"/>
      <c r="PM80" s="150"/>
      <c r="PN80" s="150"/>
      <c r="PO80" s="150"/>
      <c r="PP80" s="150"/>
      <c r="PQ80" s="150"/>
      <c r="PR80" s="150"/>
      <c r="PS80" s="150"/>
      <c r="PT80" s="150"/>
      <c r="PU80" s="150"/>
      <c r="PV80" s="150"/>
      <c r="PW80" s="150"/>
      <c r="PX80" s="150"/>
      <c r="PY80" s="150"/>
      <c r="PZ80" s="150"/>
      <c r="QA80" s="150"/>
      <c r="QB80" s="150"/>
      <c r="QC80" s="150"/>
      <c r="QD80" s="150"/>
      <c r="QE80" s="150"/>
      <c r="QF80" s="150"/>
      <c r="QG80" s="150"/>
      <c r="QH80" s="150"/>
      <c r="QI80" s="150"/>
      <c r="QJ80" s="150"/>
      <c r="QK80" s="150"/>
      <c r="QL80" s="150"/>
      <c r="QM80" s="150"/>
      <c r="QN80" s="150"/>
      <c r="QO80" s="150"/>
      <c r="QP80" s="150"/>
      <c r="QQ80" s="150"/>
      <c r="QR80" s="150"/>
      <c r="QS80" s="150"/>
      <c r="QT80" s="150"/>
      <c r="QU80" s="150"/>
      <c r="QV80" s="150"/>
      <c r="QW80" s="150"/>
      <c r="QX80" s="150"/>
      <c r="QY80" s="150"/>
      <c r="QZ80" s="150"/>
      <c r="RA80" s="150"/>
      <c r="RB80" s="150"/>
      <c r="RC80" s="150"/>
      <c r="RD80" s="150"/>
      <c r="RE80" s="150"/>
      <c r="RF80" s="150"/>
      <c r="RG80" s="150"/>
      <c r="RH80" s="150"/>
      <c r="RI80" s="150"/>
      <c r="RJ80" s="150"/>
      <c r="RK80" s="150"/>
      <c r="RL80" s="150"/>
      <c r="RM80" s="150"/>
      <c r="RN80" s="150"/>
      <c r="RO80" s="150"/>
      <c r="RP80" s="150"/>
      <c r="RQ80" s="150"/>
      <c r="RR80" s="150"/>
      <c r="RS80" s="150"/>
      <c r="RT80" s="150"/>
      <c r="RU80" s="150"/>
      <c r="RV80" s="150"/>
      <c r="RW80" s="150"/>
      <c r="RX80" s="150"/>
      <c r="RY80" s="150"/>
      <c r="RZ80" s="150"/>
      <c r="SA80" s="150"/>
      <c r="SB80" s="150"/>
      <c r="SC80" s="150"/>
      <c r="SD80" s="150"/>
      <c r="SE80" s="150"/>
      <c r="SF80" s="150"/>
      <c r="SG80" s="150"/>
      <c r="SH80" s="150"/>
      <c r="SI80" s="150"/>
      <c r="SJ80" s="150"/>
      <c r="SK80" s="150"/>
      <c r="SL80" s="150"/>
      <c r="SM80" s="150"/>
      <c r="SN80" s="150"/>
      <c r="SO80" s="150"/>
      <c r="SP80" s="150"/>
      <c r="SQ80" s="150"/>
      <c r="SR80" s="150"/>
      <c r="SS80" s="150"/>
      <c r="ST80" s="150"/>
      <c r="SU80" s="150"/>
      <c r="SV80" s="150"/>
      <c r="SW80" s="150"/>
      <c r="SX80" s="150"/>
      <c r="SY80" s="150"/>
      <c r="SZ80" s="150"/>
      <c r="TA80" s="150"/>
      <c r="TB80" s="150"/>
      <c r="TC80" s="150"/>
      <c r="TD80" s="150"/>
      <c r="TE80" s="150"/>
      <c r="TF80" s="150"/>
      <c r="TG80" s="150"/>
      <c r="TH80" s="150"/>
      <c r="TI80" s="150"/>
      <c r="TJ80" s="150"/>
      <c r="TK80" s="150"/>
      <c r="TL80" s="150"/>
      <c r="TM80" s="150"/>
      <c r="TN80" s="150"/>
      <c r="TO80" s="150"/>
      <c r="TP80" s="150"/>
      <c r="TQ80" s="150"/>
      <c r="TR80" s="150"/>
      <c r="TS80" s="150"/>
      <c r="TT80" s="150"/>
      <c r="TU80" s="150"/>
      <c r="TV80" s="150"/>
      <c r="TW80" s="150"/>
      <c r="TX80" s="150"/>
      <c r="TY80" s="150"/>
      <c r="TZ80" s="150"/>
      <c r="UA80" s="150"/>
      <c r="UB80" s="150"/>
      <c r="UC80" s="150"/>
      <c r="UD80" s="150"/>
      <c r="UE80" s="150"/>
      <c r="UF80" s="150"/>
      <c r="UG80" s="150"/>
      <c r="UH80" s="150"/>
      <c r="UI80" s="150"/>
      <c r="UJ80" s="150"/>
      <c r="UK80" s="150"/>
      <c r="UL80" s="150"/>
      <c r="UM80" s="150"/>
      <c r="UN80" s="150"/>
      <c r="UO80" s="150"/>
      <c r="UP80" s="150"/>
      <c r="UQ80" s="150"/>
      <c r="UR80" s="150"/>
      <c r="US80" s="150"/>
      <c r="UT80" s="150"/>
      <c r="UU80" s="150"/>
      <c r="UV80" s="150"/>
      <c r="UW80" s="150"/>
      <c r="UX80" s="150"/>
      <c r="UY80" s="150"/>
      <c r="UZ80" s="150"/>
      <c r="VA80" s="150"/>
      <c r="VB80" s="150"/>
      <c r="VC80" s="150"/>
      <c r="VD80" s="150"/>
      <c r="VE80" s="150"/>
      <c r="VF80" s="150"/>
      <c r="VG80" s="150"/>
      <c r="VH80" s="150"/>
      <c r="VI80" s="150"/>
      <c r="VJ80" s="150"/>
      <c r="VK80" s="150"/>
      <c r="VL80" s="150"/>
      <c r="VM80" s="150"/>
      <c r="VN80" s="150"/>
      <c r="VO80" s="150"/>
      <c r="VP80" s="150"/>
      <c r="VQ80" s="150"/>
      <c r="VR80" s="150"/>
      <c r="VS80" s="150"/>
      <c r="VT80" s="150"/>
      <c r="VU80" s="150"/>
      <c r="VV80" s="150"/>
      <c r="VW80" s="150"/>
      <c r="VX80" s="150"/>
      <c r="VY80" s="150"/>
      <c r="VZ80" s="150"/>
      <c r="WA80" s="150"/>
      <c r="WB80" s="150"/>
      <c r="WC80" s="150"/>
      <c r="WD80" s="150"/>
      <c r="WE80" s="150"/>
      <c r="WF80" s="150"/>
      <c r="WG80" s="150"/>
      <c r="WH80" s="150"/>
      <c r="WI80" s="150"/>
      <c r="WJ80" s="150"/>
      <c r="WK80" s="150"/>
      <c r="WL80" s="150"/>
      <c r="WM80" s="150"/>
      <c r="WN80" s="150"/>
      <c r="WO80" s="150"/>
      <c r="WP80" s="150"/>
      <c r="WQ80" s="150"/>
      <c r="WR80" s="150"/>
      <c r="WS80" s="150"/>
      <c r="WT80" s="150"/>
      <c r="WU80" s="150"/>
      <c r="WV80" s="150"/>
      <c r="WW80" s="150"/>
      <c r="WX80" s="150"/>
      <c r="WY80" s="150"/>
      <c r="WZ80" s="150"/>
      <c r="XA80" s="150"/>
      <c r="XB80" s="150"/>
      <c r="XC80" s="150"/>
      <c r="XD80" s="150"/>
      <c r="XE80" s="150"/>
      <c r="XF80" s="150"/>
      <c r="XG80" s="150"/>
      <c r="XH80" s="150"/>
      <c r="XI80" s="150"/>
      <c r="XJ80" s="150"/>
      <c r="XK80" s="150"/>
      <c r="XL80" s="150"/>
      <c r="XM80" s="150"/>
      <c r="XN80" s="150"/>
      <c r="XO80" s="150"/>
      <c r="XP80" s="150"/>
      <c r="XQ80" s="150"/>
      <c r="XR80" s="150"/>
      <c r="XS80" s="150"/>
      <c r="XT80" s="150"/>
      <c r="XU80" s="150"/>
      <c r="XV80" s="150"/>
      <c r="XW80" s="150"/>
      <c r="XX80" s="150"/>
      <c r="XY80" s="150"/>
      <c r="XZ80" s="150"/>
      <c r="YA80" s="150"/>
      <c r="YB80" s="150"/>
      <c r="YC80" s="150"/>
      <c r="YD80" s="150"/>
      <c r="YE80" s="150"/>
      <c r="YF80" s="150"/>
      <c r="YG80" s="150"/>
      <c r="YH80" s="150"/>
      <c r="YI80" s="150"/>
      <c r="YJ80" s="150"/>
      <c r="YK80" s="150"/>
      <c r="YL80" s="150"/>
      <c r="YM80" s="150"/>
      <c r="YN80" s="150"/>
      <c r="YO80" s="150"/>
      <c r="YP80" s="150"/>
      <c r="YQ80" s="150"/>
      <c r="YR80" s="150"/>
      <c r="YS80" s="150"/>
      <c r="YT80" s="150"/>
      <c r="YU80" s="150"/>
      <c r="YV80" s="150"/>
      <c r="YW80" s="150"/>
      <c r="YX80" s="150"/>
      <c r="YY80" s="150"/>
      <c r="YZ80" s="150"/>
      <c r="ZA80" s="150"/>
      <c r="ZB80" s="150"/>
      <c r="ZC80" s="150"/>
      <c r="ZD80" s="150"/>
      <c r="ZE80" s="150"/>
      <c r="ZF80" s="150"/>
      <c r="ZG80" s="150"/>
      <c r="ZH80" s="150"/>
      <c r="ZI80" s="150"/>
      <c r="ZJ80" s="150"/>
      <c r="ZK80" s="150"/>
      <c r="ZL80" s="150"/>
      <c r="ZM80" s="150"/>
      <c r="ZN80" s="150"/>
      <c r="ZO80" s="150"/>
      <c r="ZP80" s="150"/>
      <c r="ZQ80" s="150"/>
      <c r="ZR80" s="150"/>
      <c r="ZS80" s="150"/>
      <c r="ZT80" s="150"/>
      <c r="ZU80" s="150"/>
      <c r="ZV80" s="150"/>
      <c r="ZW80" s="150"/>
      <c r="ZX80" s="150"/>
      <c r="ZY80" s="150"/>
      <c r="ZZ80" s="150"/>
      <c r="AAA80" s="150"/>
      <c r="AAB80" s="150"/>
      <c r="AAC80" s="150"/>
      <c r="AAD80" s="150"/>
      <c r="AAE80" s="150"/>
      <c r="AAF80" s="150"/>
      <c r="AAG80" s="150"/>
      <c r="AAH80" s="150"/>
      <c r="AAI80" s="150"/>
      <c r="AAJ80" s="150"/>
      <c r="AAK80" s="150"/>
      <c r="AAL80" s="150"/>
      <c r="AAM80" s="150"/>
      <c r="AAN80" s="150"/>
      <c r="AAO80" s="150"/>
      <c r="AAP80" s="150"/>
      <c r="AAQ80" s="150"/>
      <c r="AAR80" s="150"/>
      <c r="AAS80" s="150"/>
      <c r="AAT80" s="150"/>
      <c r="AAU80" s="150"/>
      <c r="AAV80" s="150"/>
      <c r="AAW80" s="150"/>
      <c r="AAX80" s="150"/>
      <c r="AAY80" s="150"/>
      <c r="AAZ80" s="150"/>
      <c r="ABA80" s="150"/>
      <c r="ABB80" s="150"/>
      <c r="ABC80" s="150"/>
      <c r="ABD80" s="150"/>
      <c r="ABE80" s="150"/>
      <c r="ABF80" s="150"/>
      <c r="ABG80" s="150"/>
      <c r="ABH80" s="150"/>
      <c r="ABI80" s="150"/>
      <c r="ABJ80" s="150"/>
      <c r="ABK80" s="150"/>
      <c r="ABL80" s="150"/>
      <c r="ABM80" s="150"/>
      <c r="ABN80" s="150"/>
      <c r="ABO80" s="150"/>
      <c r="ABP80" s="150"/>
      <c r="ABQ80" s="150"/>
      <c r="ABR80" s="150"/>
      <c r="ABS80" s="150"/>
      <c r="ABT80" s="150"/>
      <c r="ABU80" s="150"/>
      <c r="ABV80" s="150"/>
      <c r="ABW80" s="150"/>
      <c r="ABX80" s="150"/>
      <c r="ABY80" s="150"/>
      <c r="ABZ80" s="150"/>
      <c r="ACA80" s="150"/>
      <c r="ACB80" s="150"/>
      <c r="ACC80" s="150"/>
      <c r="ACD80" s="150"/>
      <c r="ACE80" s="150"/>
      <c r="ACF80" s="150"/>
      <c r="ACG80" s="150"/>
      <c r="ACH80" s="150"/>
      <c r="ACI80" s="150"/>
      <c r="ACJ80" s="150"/>
      <c r="ACK80" s="150"/>
      <c r="ACL80" s="150"/>
      <c r="ACM80" s="150"/>
      <c r="ACN80" s="150"/>
      <c r="ACO80" s="150"/>
      <c r="ACP80" s="150"/>
      <c r="ACQ80" s="150"/>
      <c r="ACR80" s="150"/>
      <c r="ACS80" s="150"/>
      <c r="ACT80" s="150"/>
      <c r="ACU80" s="150"/>
      <c r="ACV80" s="150"/>
      <c r="ACW80" s="150"/>
      <c r="ACX80" s="150"/>
      <c r="ACY80" s="150"/>
      <c r="ACZ80" s="150"/>
      <c r="ADA80" s="150"/>
      <c r="ADB80" s="150"/>
      <c r="ADC80" s="150"/>
      <c r="ADD80" s="150"/>
      <c r="ADE80" s="150"/>
      <c r="ADF80" s="150"/>
      <c r="ADG80" s="150"/>
      <c r="ADH80" s="150"/>
      <c r="ADI80" s="150"/>
      <c r="ADJ80" s="150"/>
      <c r="ADK80" s="150"/>
      <c r="ADL80" s="150"/>
      <c r="ADM80" s="150"/>
      <c r="ADN80" s="150"/>
      <c r="ADO80" s="150"/>
      <c r="ADP80" s="150"/>
      <c r="ADQ80" s="150"/>
      <c r="ADR80" s="150"/>
      <c r="ADS80" s="150"/>
      <c r="ADT80" s="150"/>
      <c r="ADU80" s="150"/>
      <c r="ADV80" s="150"/>
      <c r="ADW80" s="150"/>
      <c r="ADX80" s="150"/>
      <c r="ADY80" s="150"/>
      <c r="ADZ80" s="150"/>
      <c r="AEA80" s="150"/>
      <c r="AEB80" s="150"/>
      <c r="AEC80" s="150"/>
      <c r="AED80" s="150"/>
      <c r="AEE80" s="150"/>
      <c r="AEF80" s="150"/>
      <c r="AEG80" s="150"/>
      <c r="AEH80" s="150"/>
      <c r="AEI80" s="150"/>
      <c r="AEJ80" s="150"/>
      <c r="AEK80" s="150"/>
      <c r="AEL80" s="150"/>
      <c r="AEM80" s="150"/>
      <c r="AEN80" s="150"/>
      <c r="AEO80" s="150"/>
      <c r="AEP80" s="150"/>
      <c r="AEQ80" s="150"/>
      <c r="AER80" s="150"/>
      <c r="AES80" s="150"/>
      <c r="AET80" s="150"/>
      <c r="AEU80" s="150"/>
      <c r="AEV80" s="150"/>
      <c r="AEW80" s="150"/>
      <c r="AEX80" s="150"/>
      <c r="AEY80" s="150"/>
      <c r="AEZ80" s="150"/>
      <c r="AFA80" s="150"/>
      <c r="AFB80" s="150"/>
      <c r="AFC80" s="150"/>
      <c r="AFD80" s="150"/>
      <c r="AFE80" s="150"/>
      <c r="AFF80" s="150"/>
      <c r="AFG80" s="150"/>
      <c r="AFH80" s="150"/>
      <c r="AFI80" s="150"/>
      <c r="AFJ80" s="150"/>
      <c r="AFK80" s="150"/>
      <c r="AFL80" s="150"/>
      <c r="AFM80" s="150"/>
      <c r="AFN80" s="150"/>
      <c r="AFO80" s="150"/>
      <c r="AFP80" s="150"/>
      <c r="AFQ80" s="150"/>
      <c r="AFR80" s="150"/>
      <c r="AFS80" s="150"/>
      <c r="AFT80" s="150"/>
      <c r="AFU80" s="150"/>
      <c r="AFV80" s="150"/>
      <c r="AFW80" s="150"/>
      <c r="AFX80" s="150"/>
      <c r="AFY80" s="150"/>
      <c r="AFZ80" s="150"/>
      <c r="AGA80" s="150"/>
      <c r="AGB80" s="150"/>
      <c r="AGC80" s="150"/>
      <c r="AGD80" s="150"/>
      <c r="AGE80" s="150"/>
      <c r="AGF80" s="150"/>
      <c r="AGG80" s="150"/>
      <c r="AGH80" s="150"/>
      <c r="AGI80" s="150"/>
      <c r="AGJ80" s="150"/>
      <c r="AGK80" s="150"/>
      <c r="AGL80" s="150"/>
      <c r="AGM80" s="150"/>
      <c r="AGN80" s="150"/>
      <c r="AGO80" s="150"/>
      <c r="AGP80" s="150"/>
      <c r="AGQ80" s="150"/>
      <c r="AGR80" s="150"/>
      <c r="AGS80" s="150"/>
      <c r="AGT80" s="150"/>
      <c r="AGU80" s="150"/>
      <c r="AGV80" s="150"/>
      <c r="AGW80" s="150"/>
      <c r="AGX80" s="150"/>
      <c r="AGY80" s="150"/>
      <c r="AGZ80" s="150"/>
      <c r="AHA80" s="150"/>
      <c r="AHB80" s="150"/>
      <c r="AHC80" s="150"/>
      <c r="AHD80" s="150"/>
      <c r="AHE80" s="150"/>
      <c r="AHF80" s="150"/>
      <c r="AHG80" s="150"/>
      <c r="AHH80" s="150"/>
      <c r="AHI80" s="150"/>
      <c r="AHJ80" s="150"/>
      <c r="AHK80" s="150"/>
      <c r="AHL80" s="150"/>
      <c r="AHM80" s="150"/>
      <c r="AHN80" s="150"/>
      <c r="AHO80" s="150"/>
      <c r="AHP80" s="150"/>
      <c r="AHQ80" s="150"/>
      <c r="AHR80" s="150"/>
      <c r="AHS80" s="150"/>
      <c r="AHT80" s="150"/>
      <c r="AHU80" s="150"/>
      <c r="AHV80" s="150"/>
      <c r="AHW80" s="150"/>
      <c r="AHX80" s="150"/>
      <c r="AHY80" s="150"/>
      <c r="AHZ80" s="150"/>
      <c r="AIA80" s="150"/>
      <c r="AIB80" s="150"/>
      <c r="AIC80" s="150"/>
      <c r="AID80" s="150"/>
      <c r="AIE80" s="150"/>
      <c r="AIF80" s="150"/>
      <c r="AIG80" s="150"/>
      <c r="AIH80" s="150"/>
      <c r="AII80" s="150"/>
      <c r="AIJ80" s="150"/>
      <c r="AIK80" s="150"/>
      <c r="AIL80" s="150"/>
      <c r="AIM80" s="150"/>
      <c r="AIN80" s="150"/>
      <c r="AIO80" s="150"/>
      <c r="AIP80" s="150"/>
      <c r="AIQ80" s="150"/>
      <c r="AIR80" s="150"/>
      <c r="AIS80" s="150"/>
      <c r="AIT80" s="150"/>
      <c r="AIU80" s="150"/>
      <c r="AIV80" s="150"/>
      <c r="AIW80" s="150"/>
      <c r="AIX80" s="150"/>
      <c r="AIY80" s="150"/>
      <c r="AIZ80" s="150"/>
      <c r="AJA80" s="150"/>
      <c r="AJB80" s="150"/>
      <c r="AJC80" s="150"/>
      <c r="AJD80" s="150"/>
      <c r="AJE80" s="150"/>
      <c r="AJF80" s="150"/>
      <c r="AJG80" s="150"/>
      <c r="AJH80" s="150"/>
      <c r="AJI80" s="150"/>
      <c r="AJJ80" s="150"/>
      <c r="AJK80" s="150"/>
      <c r="AJL80" s="150"/>
      <c r="AJM80" s="150"/>
      <c r="AJN80" s="150"/>
      <c r="AJO80" s="150"/>
      <c r="AJP80" s="150"/>
      <c r="AJQ80" s="150"/>
      <c r="AJR80" s="150"/>
      <c r="AJS80" s="150"/>
      <c r="AJT80" s="150"/>
      <c r="AJU80" s="150"/>
      <c r="AJV80" s="150"/>
      <c r="AJW80" s="150"/>
      <c r="AJX80" s="150"/>
      <c r="AJY80" s="150"/>
      <c r="AJZ80" s="150"/>
      <c r="AKA80" s="150"/>
      <c r="AKB80" s="150"/>
      <c r="AKC80" s="150"/>
      <c r="AKD80" s="150"/>
      <c r="AKE80" s="150"/>
      <c r="AKF80" s="150"/>
      <c r="AKG80" s="150"/>
      <c r="AKH80" s="150"/>
      <c r="AKI80" s="150"/>
      <c r="AKJ80" s="150"/>
      <c r="AKK80" s="150"/>
      <c r="AKL80" s="150"/>
      <c r="AKM80" s="150"/>
      <c r="AKN80" s="150"/>
      <c r="AKO80" s="150"/>
      <c r="AKP80" s="150"/>
      <c r="AKQ80" s="150"/>
      <c r="AKR80" s="150"/>
      <c r="AKS80" s="150"/>
      <c r="AKT80" s="150"/>
      <c r="AKU80" s="150"/>
      <c r="AKV80" s="150"/>
      <c r="AKW80" s="150"/>
      <c r="AKX80" s="150"/>
      <c r="AKY80" s="150"/>
      <c r="AKZ80" s="150"/>
      <c r="ALA80" s="150"/>
      <c r="ALB80" s="150"/>
      <c r="ALC80" s="150"/>
      <c r="ALD80" s="150"/>
      <c r="ALE80" s="150"/>
      <c r="ALF80" s="150"/>
      <c r="ALG80" s="150"/>
      <c r="ALH80" s="150"/>
      <c r="ALI80" s="150"/>
      <c r="ALJ80" s="150"/>
      <c r="ALK80" s="150"/>
      <c r="ALL80" s="150"/>
      <c r="ALM80" s="150"/>
      <c r="ALN80" s="150"/>
      <c r="ALO80" s="150"/>
      <c r="ALP80" s="150"/>
      <c r="ALQ80" s="150"/>
      <c r="ALR80" s="150"/>
      <c r="ALS80" s="150"/>
      <c r="ALT80" s="150"/>
      <c r="ALU80" s="150"/>
      <c r="ALV80" s="150"/>
      <c r="ALW80" s="150"/>
      <c r="ALX80" s="150"/>
      <c r="ALY80" s="150"/>
      <c r="ALZ80" s="150"/>
      <c r="AMA80" s="150"/>
      <c r="AMB80" s="150"/>
      <c r="AMC80" s="150"/>
      <c r="AMD80" s="150"/>
      <c r="AME80" s="150"/>
      <c r="AMF80" s="150"/>
      <c r="AMG80" s="150"/>
      <c r="AMH80" s="150"/>
      <c r="AMI80" s="150"/>
      <c r="AMJ80" s="150"/>
      <c r="AMK80" s="150"/>
      <c r="AML80" s="150"/>
      <c r="AMM80" s="150"/>
      <c r="AMN80" s="150"/>
      <c r="AMO80" s="150"/>
      <c r="AMP80" s="150"/>
      <c r="AMQ80" s="150"/>
      <c r="AMR80" s="150"/>
      <c r="AMS80" s="150"/>
      <c r="AMT80" s="150"/>
      <c r="AMU80" s="150"/>
      <c r="AMV80" s="150"/>
      <c r="AMW80" s="150"/>
      <c r="AMX80" s="150"/>
      <c r="AMY80" s="150"/>
      <c r="AMZ80" s="150"/>
      <c r="ANA80" s="150"/>
      <c r="ANB80" s="150"/>
      <c r="ANC80" s="150"/>
      <c r="AND80" s="150"/>
      <c r="ANE80" s="150"/>
      <c r="ANF80" s="150"/>
      <c r="ANG80" s="150"/>
      <c r="ANH80" s="150"/>
      <c r="ANI80" s="150"/>
      <c r="ANJ80" s="150"/>
      <c r="ANK80" s="150"/>
      <c r="ANL80" s="150"/>
      <c r="ANM80" s="150"/>
      <c r="ANN80" s="150"/>
      <c r="ANO80" s="150"/>
      <c r="ANP80" s="150"/>
      <c r="ANQ80" s="150"/>
      <c r="ANR80" s="150"/>
      <c r="ANS80" s="150"/>
      <c r="ANT80" s="150"/>
      <c r="ANU80" s="150"/>
      <c r="ANV80" s="150"/>
      <c r="ANW80" s="150"/>
      <c r="ANX80" s="150"/>
      <c r="ANY80" s="150"/>
      <c r="ANZ80" s="150"/>
      <c r="AOA80" s="150"/>
      <c r="AOB80" s="150"/>
      <c r="AOC80" s="150"/>
      <c r="AOD80" s="150"/>
      <c r="AOE80" s="150"/>
      <c r="AOF80" s="150"/>
      <c r="AOG80" s="150"/>
      <c r="AOH80" s="150"/>
      <c r="AOI80" s="150"/>
      <c r="AOJ80" s="150"/>
      <c r="AOK80" s="150"/>
      <c r="AOL80" s="150"/>
      <c r="AOM80" s="150"/>
      <c r="AON80" s="150"/>
      <c r="AOO80" s="150"/>
      <c r="AOP80" s="150"/>
      <c r="AOQ80" s="150"/>
      <c r="AOR80" s="150"/>
      <c r="AOS80" s="150"/>
      <c r="AOT80" s="150"/>
      <c r="AOU80" s="150"/>
      <c r="AOV80" s="150"/>
      <c r="AOW80" s="150"/>
      <c r="AOX80" s="150"/>
      <c r="AOY80" s="150"/>
      <c r="AOZ80" s="150"/>
      <c r="APA80" s="150"/>
      <c r="APB80" s="150"/>
      <c r="APC80" s="150"/>
      <c r="APD80" s="150"/>
      <c r="APE80" s="150"/>
      <c r="APF80" s="150"/>
      <c r="APG80" s="150"/>
      <c r="APH80" s="150"/>
      <c r="API80" s="150"/>
      <c r="APJ80" s="150"/>
      <c r="APK80" s="150"/>
      <c r="APL80" s="150"/>
      <c r="APM80" s="150"/>
      <c r="APN80" s="150"/>
      <c r="APO80" s="150"/>
      <c r="APP80" s="150"/>
      <c r="APQ80" s="150"/>
      <c r="APR80" s="150"/>
      <c r="APS80" s="150"/>
      <c r="APT80" s="150"/>
      <c r="APU80" s="150"/>
      <c r="APV80" s="150"/>
      <c r="APW80" s="150"/>
      <c r="APX80" s="150"/>
      <c r="APY80" s="150"/>
      <c r="APZ80" s="150"/>
      <c r="AQA80" s="150"/>
      <c r="AQB80" s="150"/>
      <c r="AQC80" s="150"/>
      <c r="AQD80" s="150"/>
      <c r="AQE80" s="150"/>
      <c r="AQF80" s="150"/>
      <c r="AQG80" s="150"/>
      <c r="AQH80" s="150"/>
      <c r="AQI80" s="150"/>
      <c r="AQJ80" s="150"/>
      <c r="AQK80" s="150"/>
      <c r="AQL80" s="150"/>
      <c r="AQM80" s="150"/>
      <c r="AQN80" s="150"/>
      <c r="AQO80" s="150"/>
      <c r="AQP80" s="150"/>
      <c r="AQQ80" s="150"/>
      <c r="AQR80" s="150"/>
      <c r="AQS80" s="150"/>
      <c r="AQT80" s="150"/>
      <c r="AQU80" s="150"/>
      <c r="AQV80" s="150"/>
      <c r="AQW80" s="150"/>
      <c r="AQX80" s="150"/>
      <c r="AQY80" s="150"/>
      <c r="AQZ80" s="150"/>
      <c r="ARA80" s="150"/>
      <c r="ARB80" s="150"/>
      <c r="ARC80" s="150"/>
      <c r="ARD80" s="150"/>
      <c r="ARE80" s="150"/>
      <c r="ARF80" s="150"/>
      <c r="ARG80" s="150"/>
      <c r="ARH80" s="150"/>
      <c r="ARI80" s="150"/>
      <c r="ARJ80" s="150"/>
      <c r="ARK80" s="150"/>
      <c r="ARL80" s="150"/>
      <c r="ARM80" s="150"/>
      <c r="ARN80" s="150"/>
      <c r="ARO80" s="150"/>
      <c r="ARP80" s="150"/>
      <c r="ARQ80" s="150"/>
      <c r="ARR80" s="150"/>
      <c r="ARS80" s="150"/>
      <c r="ART80" s="150"/>
      <c r="ARU80" s="150"/>
      <c r="ARV80" s="150"/>
      <c r="ARW80" s="150"/>
      <c r="ARX80" s="150"/>
      <c r="ARY80" s="150"/>
      <c r="ARZ80" s="150"/>
      <c r="ASA80" s="150"/>
      <c r="ASB80" s="150"/>
      <c r="ASC80" s="150"/>
      <c r="ASD80" s="150"/>
      <c r="ASE80" s="150"/>
      <c r="ASF80" s="150"/>
      <c r="ASG80" s="150"/>
      <c r="ASH80" s="150"/>
      <c r="ASI80" s="150"/>
      <c r="ASJ80" s="150"/>
      <c r="ASK80" s="150"/>
      <c r="ASL80" s="150"/>
      <c r="ASM80" s="150"/>
      <c r="ASN80" s="150"/>
      <c r="ASO80" s="150"/>
      <c r="ASP80" s="150"/>
      <c r="ASQ80" s="150"/>
      <c r="ASR80" s="150"/>
      <c r="ASS80" s="150"/>
      <c r="AST80" s="150"/>
      <c r="ASU80" s="150"/>
      <c r="ASV80" s="150"/>
      <c r="ASW80" s="150"/>
      <c r="ASX80" s="150"/>
      <c r="ASY80" s="150"/>
      <c r="ASZ80" s="150"/>
      <c r="ATA80" s="150"/>
      <c r="ATB80" s="150"/>
      <c r="ATC80" s="150"/>
      <c r="ATD80" s="150"/>
      <c r="ATE80" s="150"/>
      <c r="ATF80" s="150"/>
      <c r="ATG80" s="150"/>
      <c r="ATH80" s="150"/>
      <c r="ATI80" s="150"/>
      <c r="ATJ80" s="150"/>
      <c r="ATK80" s="150"/>
      <c r="ATL80" s="150"/>
      <c r="ATM80" s="150"/>
      <c r="ATN80" s="150"/>
      <c r="ATO80" s="150"/>
      <c r="ATP80" s="150"/>
      <c r="ATQ80" s="150"/>
      <c r="ATR80" s="150"/>
      <c r="ATS80" s="150"/>
      <c r="ATT80" s="150"/>
      <c r="ATU80" s="150"/>
      <c r="ATV80" s="150"/>
      <c r="ATW80" s="150"/>
      <c r="ATX80" s="150"/>
      <c r="ATY80" s="150"/>
      <c r="ATZ80" s="150"/>
      <c r="AUA80" s="150"/>
      <c r="AUB80" s="150"/>
      <c r="AUC80" s="150"/>
      <c r="AUD80" s="150"/>
      <c r="AUE80" s="150"/>
      <c r="AUF80" s="150"/>
      <c r="AUG80" s="150"/>
      <c r="AUH80" s="150"/>
      <c r="AUI80" s="150"/>
      <c r="AUJ80" s="150"/>
      <c r="AUK80" s="150"/>
      <c r="AUL80" s="150"/>
      <c r="AUM80" s="150"/>
      <c r="AUN80" s="150"/>
      <c r="AUO80" s="150"/>
      <c r="AUP80" s="150"/>
      <c r="AUQ80" s="150"/>
      <c r="AUR80" s="150"/>
      <c r="AUS80" s="150"/>
      <c r="AUT80" s="150"/>
      <c r="AUU80" s="150"/>
      <c r="AUV80" s="150"/>
      <c r="AUW80" s="150"/>
      <c r="AUX80" s="150"/>
      <c r="AUY80" s="150"/>
      <c r="AUZ80" s="150"/>
      <c r="AVA80" s="150"/>
      <c r="AVB80" s="150"/>
      <c r="AVC80" s="150"/>
      <c r="AVD80" s="150"/>
      <c r="AVE80" s="150"/>
      <c r="AVF80" s="150"/>
      <c r="AVG80" s="150"/>
      <c r="AVH80" s="150"/>
      <c r="AVI80" s="150"/>
      <c r="AVJ80" s="150"/>
      <c r="AVK80" s="150"/>
      <c r="AVL80" s="150"/>
      <c r="AVM80" s="150"/>
      <c r="AVN80" s="150"/>
      <c r="AVO80" s="150"/>
      <c r="AVP80" s="150"/>
      <c r="AVQ80" s="150"/>
      <c r="AVR80" s="150"/>
      <c r="AVS80" s="150"/>
      <c r="AVT80" s="150"/>
      <c r="AVU80" s="150"/>
      <c r="AVV80" s="150"/>
      <c r="AVW80" s="150"/>
      <c r="AVX80" s="150"/>
      <c r="AVY80" s="150"/>
      <c r="AVZ80" s="150"/>
      <c r="AWA80" s="150"/>
      <c r="AWB80" s="150"/>
      <c r="AWC80" s="150"/>
      <c r="AWD80" s="150"/>
      <c r="AWE80" s="150"/>
      <c r="AWF80" s="150"/>
      <c r="AWG80" s="150"/>
      <c r="AWH80" s="150"/>
      <c r="AWI80" s="150"/>
      <c r="AWJ80" s="150"/>
      <c r="AWK80" s="150"/>
      <c r="AWL80" s="150"/>
      <c r="AWM80" s="150"/>
      <c r="AWN80" s="150"/>
      <c r="AWO80" s="150"/>
      <c r="AWP80" s="150"/>
      <c r="AWQ80" s="150"/>
      <c r="AWR80" s="150"/>
      <c r="AWS80" s="150"/>
      <c r="AWT80" s="150"/>
      <c r="AWU80" s="150"/>
      <c r="AWV80" s="150"/>
      <c r="AWW80" s="150"/>
      <c r="AWX80" s="150"/>
      <c r="AWY80" s="150"/>
      <c r="AWZ80" s="150"/>
      <c r="AXA80" s="150"/>
      <c r="AXB80" s="150"/>
      <c r="AXC80" s="150"/>
      <c r="AXD80" s="150"/>
      <c r="AXE80" s="150"/>
      <c r="AXF80" s="150"/>
      <c r="AXG80" s="150"/>
      <c r="AXH80" s="150"/>
      <c r="AXI80" s="150"/>
      <c r="AXJ80" s="150"/>
      <c r="AXK80" s="150"/>
      <c r="AXL80" s="150"/>
      <c r="AXM80" s="150"/>
      <c r="AXN80" s="150"/>
      <c r="AXO80" s="150"/>
      <c r="AXP80" s="150"/>
      <c r="AXQ80" s="150"/>
      <c r="AXR80" s="150"/>
      <c r="AXS80" s="150"/>
      <c r="AXT80" s="150"/>
      <c r="AXU80" s="150"/>
      <c r="AXV80" s="150"/>
      <c r="AXW80" s="150"/>
      <c r="AXX80" s="150"/>
      <c r="AXY80" s="150"/>
      <c r="AXZ80" s="150"/>
      <c r="AYA80" s="150"/>
      <c r="AYB80" s="150"/>
      <c r="AYC80" s="150"/>
      <c r="AYD80" s="150"/>
      <c r="AYE80" s="150"/>
      <c r="AYF80" s="150"/>
      <c r="AYG80" s="150"/>
      <c r="AYH80" s="150"/>
      <c r="AYI80" s="150"/>
      <c r="AYJ80" s="150"/>
      <c r="AYK80" s="150"/>
      <c r="AYL80" s="150"/>
      <c r="AYM80" s="150"/>
      <c r="AYN80" s="150"/>
      <c r="AYO80" s="150"/>
      <c r="AYP80" s="150"/>
      <c r="AYQ80" s="150"/>
      <c r="AYR80" s="150"/>
      <c r="AYS80" s="150"/>
      <c r="AYT80" s="150"/>
      <c r="AYU80" s="150"/>
      <c r="AYV80" s="150"/>
      <c r="AYW80" s="150"/>
      <c r="AYX80" s="150"/>
      <c r="AYY80" s="150"/>
      <c r="AYZ80" s="150"/>
      <c r="AZA80" s="150"/>
      <c r="AZB80" s="150"/>
      <c r="AZC80" s="150"/>
      <c r="AZD80" s="150"/>
      <c r="AZE80" s="150"/>
      <c r="AZF80" s="150"/>
      <c r="AZG80" s="150"/>
      <c r="AZH80" s="150"/>
      <c r="AZI80" s="150"/>
      <c r="AZJ80" s="150"/>
      <c r="AZK80" s="150"/>
      <c r="AZL80" s="150"/>
      <c r="AZM80" s="150"/>
      <c r="AZN80" s="150"/>
      <c r="AZO80" s="150"/>
      <c r="AZP80" s="150"/>
      <c r="AZQ80" s="150"/>
      <c r="AZR80" s="150"/>
      <c r="AZS80" s="150"/>
      <c r="AZT80" s="150"/>
      <c r="AZU80" s="150"/>
      <c r="AZV80" s="150"/>
      <c r="AZW80" s="150"/>
      <c r="AZX80" s="150"/>
      <c r="AZY80" s="150"/>
      <c r="AZZ80" s="150"/>
      <c r="BAA80" s="150"/>
      <c r="BAB80" s="150"/>
      <c r="BAC80" s="150"/>
      <c r="BAD80" s="150"/>
      <c r="BAE80" s="150"/>
      <c r="BAF80" s="150"/>
      <c r="BAG80" s="150"/>
      <c r="BAH80" s="150"/>
      <c r="BAI80" s="150"/>
      <c r="BAJ80" s="150"/>
      <c r="BAK80" s="150"/>
      <c r="BAL80" s="150"/>
      <c r="BAM80" s="150"/>
      <c r="BAN80" s="150"/>
      <c r="BAO80" s="150"/>
      <c r="BAP80" s="150"/>
      <c r="BAQ80" s="150"/>
      <c r="BAR80" s="150"/>
      <c r="BAS80" s="150"/>
      <c r="BAT80" s="150"/>
      <c r="BAU80" s="150"/>
      <c r="BAV80" s="150"/>
      <c r="BAW80" s="150"/>
      <c r="BAX80" s="150"/>
      <c r="BAY80" s="150"/>
      <c r="BAZ80" s="150"/>
      <c r="BBA80" s="150"/>
      <c r="BBB80" s="150"/>
      <c r="BBC80" s="150"/>
      <c r="BBD80" s="150"/>
      <c r="BBE80" s="150"/>
      <c r="BBF80" s="150"/>
      <c r="BBG80" s="150"/>
      <c r="BBH80" s="150"/>
      <c r="BBI80" s="150"/>
      <c r="BBJ80" s="150"/>
      <c r="BBK80" s="150"/>
      <c r="BBL80" s="150"/>
      <c r="BBM80" s="150"/>
      <c r="BBN80" s="150"/>
      <c r="BBO80" s="150"/>
      <c r="BBP80" s="150"/>
      <c r="BBQ80" s="150"/>
      <c r="BBR80" s="150"/>
      <c r="BBS80" s="150"/>
      <c r="BBT80" s="150"/>
      <c r="BBU80" s="150"/>
      <c r="BBV80" s="150"/>
      <c r="BBW80" s="150"/>
      <c r="BBX80" s="150"/>
      <c r="BBY80" s="150"/>
      <c r="BBZ80" s="150"/>
      <c r="BCA80" s="150"/>
      <c r="BCB80" s="150"/>
      <c r="BCC80" s="150"/>
      <c r="BCD80" s="150"/>
      <c r="BCE80" s="150"/>
      <c r="BCF80" s="150"/>
      <c r="BCG80" s="150"/>
      <c r="BCH80" s="150"/>
      <c r="BCI80" s="150"/>
      <c r="BCJ80" s="150"/>
      <c r="BCK80" s="150"/>
      <c r="BCL80" s="150"/>
      <c r="BCM80" s="150"/>
      <c r="BCN80" s="150"/>
      <c r="BCO80" s="150"/>
      <c r="BCP80" s="150"/>
      <c r="BCQ80" s="150"/>
      <c r="BCR80" s="150"/>
      <c r="BCS80" s="150"/>
      <c r="BCT80" s="150"/>
      <c r="BCU80" s="150"/>
      <c r="BCV80" s="150"/>
      <c r="BCW80" s="150"/>
      <c r="BCX80" s="150"/>
      <c r="BCY80" s="150"/>
      <c r="BCZ80" s="150"/>
      <c r="BDA80" s="150"/>
      <c r="BDB80" s="150"/>
      <c r="BDC80" s="150"/>
      <c r="BDD80" s="150"/>
      <c r="BDE80" s="150"/>
      <c r="BDF80" s="150"/>
      <c r="BDG80" s="150"/>
      <c r="BDH80" s="150"/>
      <c r="BDI80" s="150"/>
      <c r="BDJ80" s="150"/>
      <c r="BDK80" s="150"/>
      <c r="BDL80" s="150"/>
      <c r="BDM80" s="150"/>
      <c r="BDN80" s="150"/>
      <c r="BDO80" s="150"/>
      <c r="BDP80" s="150"/>
      <c r="BDQ80" s="150"/>
      <c r="BDR80" s="150"/>
      <c r="BDS80" s="150"/>
      <c r="BDT80" s="150"/>
      <c r="BDU80" s="150"/>
      <c r="BDV80" s="150"/>
      <c r="BDW80" s="150"/>
      <c r="BDX80" s="150"/>
      <c r="BDY80" s="150"/>
      <c r="BDZ80" s="150"/>
      <c r="BEA80" s="150"/>
      <c r="BEB80" s="150"/>
      <c r="BEC80" s="150"/>
      <c r="BED80" s="150"/>
      <c r="BEE80" s="150"/>
      <c r="BEF80" s="150"/>
      <c r="BEG80" s="150"/>
      <c r="BEH80" s="150"/>
      <c r="BEI80" s="150"/>
      <c r="BEJ80" s="150"/>
      <c r="BEK80" s="150"/>
      <c r="BEL80" s="150"/>
      <c r="BEM80" s="150"/>
      <c r="BEN80" s="150"/>
      <c r="BEO80" s="150"/>
      <c r="BEP80" s="150"/>
      <c r="BEQ80" s="150"/>
      <c r="BER80" s="150"/>
      <c r="BES80" s="150"/>
      <c r="BET80" s="150"/>
      <c r="BEU80" s="150"/>
      <c r="BEV80" s="150"/>
      <c r="BEW80" s="150"/>
      <c r="BEX80" s="150"/>
      <c r="BEY80" s="150"/>
      <c r="BEZ80" s="150"/>
      <c r="BFA80" s="150"/>
      <c r="BFB80" s="150"/>
      <c r="BFC80" s="150"/>
      <c r="BFD80" s="150"/>
      <c r="BFE80" s="150"/>
      <c r="BFF80" s="150"/>
      <c r="BFG80" s="150"/>
      <c r="BFH80" s="150"/>
      <c r="BFI80" s="150"/>
      <c r="BFJ80" s="150"/>
      <c r="BFK80" s="150"/>
      <c r="BFL80" s="150"/>
      <c r="BFM80" s="150"/>
      <c r="BFN80" s="150"/>
      <c r="BFO80" s="150"/>
      <c r="BFP80" s="150"/>
      <c r="BFQ80" s="150"/>
      <c r="BFR80" s="150"/>
      <c r="BFS80" s="150"/>
      <c r="BFT80" s="150"/>
      <c r="BFU80" s="150"/>
      <c r="BFV80" s="150"/>
      <c r="BFW80" s="150"/>
      <c r="BFX80" s="150"/>
      <c r="BFY80" s="150"/>
      <c r="BFZ80" s="150"/>
      <c r="BGA80" s="150"/>
      <c r="BGB80" s="150"/>
      <c r="BGC80" s="150"/>
      <c r="BGD80" s="150"/>
      <c r="BGE80" s="150"/>
      <c r="BGF80" s="150"/>
      <c r="BGG80" s="150"/>
      <c r="BGH80" s="150"/>
      <c r="BGI80" s="150"/>
      <c r="BGJ80" s="150"/>
      <c r="BGK80" s="150"/>
      <c r="BGL80" s="150"/>
      <c r="BGM80" s="150"/>
      <c r="BGN80" s="150"/>
      <c r="BGO80" s="150"/>
      <c r="BGP80" s="150"/>
      <c r="BGQ80" s="150"/>
      <c r="BGR80" s="150"/>
      <c r="BGS80" s="150"/>
      <c r="BGT80" s="150"/>
      <c r="BGU80" s="150"/>
      <c r="BGV80" s="150"/>
      <c r="BGW80" s="150"/>
      <c r="BGX80" s="150"/>
      <c r="BGY80" s="150"/>
      <c r="BGZ80" s="150"/>
      <c r="BHA80" s="150"/>
      <c r="BHB80" s="150"/>
      <c r="BHC80" s="150"/>
      <c r="BHD80" s="150"/>
      <c r="BHE80" s="150"/>
      <c r="BHF80" s="150"/>
      <c r="BHG80" s="150"/>
      <c r="BHH80" s="150"/>
      <c r="BHI80" s="150"/>
      <c r="BHJ80" s="150"/>
      <c r="BHK80" s="150"/>
      <c r="BHL80" s="150"/>
      <c r="BHM80" s="150"/>
      <c r="BHN80" s="150"/>
      <c r="BHO80" s="150"/>
      <c r="BHP80" s="150"/>
      <c r="BHQ80" s="150"/>
      <c r="BHR80" s="150"/>
      <c r="BHS80" s="150"/>
      <c r="BHT80" s="150"/>
      <c r="BHU80" s="150"/>
      <c r="BHV80" s="150"/>
      <c r="BHW80" s="150"/>
      <c r="BHX80" s="150"/>
      <c r="BHY80" s="150"/>
      <c r="BHZ80" s="150"/>
      <c r="BIA80" s="150"/>
      <c r="BIB80" s="150"/>
      <c r="BIC80" s="150"/>
      <c r="BID80" s="150"/>
      <c r="BIE80" s="150"/>
      <c r="BIF80" s="150"/>
      <c r="BIG80" s="150"/>
      <c r="BIH80" s="150"/>
      <c r="BII80" s="150"/>
      <c r="BIJ80" s="150"/>
      <c r="BIK80" s="150"/>
      <c r="BIL80" s="150"/>
      <c r="BIM80" s="150"/>
      <c r="BIN80" s="150"/>
      <c r="BIO80" s="150"/>
      <c r="BIP80" s="150"/>
      <c r="BIQ80" s="150"/>
      <c r="BIR80" s="150"/>
      <c r="BIS80" s="150"/>
      <c r="BIT80" s="150"/>
      <c r="BIU80" s="150"/>
      <c r="BIV80" s="150"/>
      <c r="BIW80" s="150"/>
      <c r="BIX80" s="150"/>
      <c r="BIY80" s="150"/>
      <c r="BIZ80" s="150"/>
      <c r="BJA80" s="150"/>
      <c r="BJB80" s="150"/>
      <c r="BJC80" s="150"/>
      <c r="BJD80" s="150"/>
      <c r="BJE80" s="150"/>
      <c r="BJF80" s="150"/>
      <c r="BJG80" s="150"/>
      <c r="BJH80" s="150"/>
      <c r="BJI80" s="150"/>
      <c r="BJJ80" s="150"/>
      <c r="BJK80" s="150"/>
      <c r="BJL80" s="150"/>
      <c r="BJM80" s="150"/>
      <c r="BJN80" s="150"/>
      <c r="BJO80" s="150"/>
      <c r="BJP80" s="150"/>
      <c r="BJQ80" s="150"/>
      <c r="BJR80" s="150"/>
      <c r="BJS80" s="150"/>
      <c r="BJT80" s="150"/>
      <c r="BJU80" s="150"/>
      <c r="BJV80" s="150"/>
      <c r="BJW80" s="150"/>
      <c r="BJX80" s="150"/>
      <c r="BJY80" s="150"/>
      <c r="BJZ80" s="150"/>
      <c r="BKA80" s="150"/>
      <c r="BKB80" s="150"/>
      <c r="BKC80" s="150"/>
      <c r="BKD80" s="150"/>
      <c r="BKE80" s="150"/>
      <c r="BKF80" s="150"/>
      <c r="BKG80" s="150"/>
      <c r="BKH80" s="150"/>
      <c r="BKI80" s="150"/>
      <c r="BKJ80" s="150"/>
      <c r="BKK80" s="150"/>
      <c r="BKL80" s="150"/>
      <c r="BKM80" s="150"/>
      <c r="BKN80" s="150"/>
      <c r="BKO80" s="150"/>
      <c r="BKP80" s="150"/>
      <c r="BKQ80" s="150"/>
      <c r="BKR80" s="150"/>
      <c r="BKS80" s="150"/>
      <c r="BKT80" s="150"/>
      <c r="BKU80" s="150"/>
      <c r="BKV80" s="150"/>
      <c r="BKW80" s="150"/>
      <c r="BKX80" s="150"/>
      <c r="BKY80" s="150"/>
      <c r="BKZ80" s="150"/>
      <c r="BLA80" s="150"/>
      <c r="BLB80" s="150"/>
      <c r="BLC80" s="150"/>
      <c r="BLD80" s="150"/>
      <c r="BLE80" s="150"/>
      <c r="BLF80" s="150"/>
      <c r="BLG80" s="150"/>
      <c r="BLH80" s="150"/>
      <c r="BLI80" s="150"/>
      <c r="BLJ80" s="150"/>
      <c r="BLK80" s="150"/>
      <c r="BLL80" s="150"/>
      <c r="BLM80" s="150"/>
      <c r="BLN80" s="150"/>
      <c r="BLO80" s="150"/>
      <c r="BLP80" s="150"/>
      <c r="BLQ80" s="150"/>
      <c r="BLR80" s="150"/>
      <c r="BLS80" s="150"/>
      <c r="BLT80" s="150"/>
      <c r="BLU80" s="150"/>
      <c r="BLV80" s="150"/>
      <c r="BLW80" s="150"/>
      <c r="BLX80" s="150"/>
      <c r="BLY80" s="150"/>
      <c r="BLZ80" s="150"/>
      <c r="BMA80" s="150"/>
      <c r="BMB80" s="150"/>
      <c r="BMC80" s="150"/>
      <c r="BMD80" s="150"/>
      <c r="BME80" s="150"/>
      <c r="BMF80" s="150"/>
      <c r="BMG80" s="150"/>
      <c r="BMH80" s="150"/>
      <c r="BMI80" s="150"/>
      <c r="BMJ80" s="150"/>
      <c r="BMK80" s="150"/>
      <c r="BML80" s="150"/>
      <c r="BMM80" s="150"/>
      <c r="BMN80" s="150"/>
      <c r="BMO80" s="150"/>
      <c r="BMP80" s="150"/>
      <c r="BMQ80" s="150"/>
      <c r="BMR80" s="150"/>
      <c r="BMS80" s="150"/>
      <c r="BMT80" s="150"/>
      <c r="BMU80" s="150"/>
      <c r="BMV80" s="150"/>
      <c r="BMW80" s="150"/>
      <c r="BMX80" s="150"/>
      <c r="BMY80" s="150"/>
      <c r="BMZ80" s="150"/>
      <c r="BNA80" s="150"/>
      <c r="BNB80" s="150"/>
      <c r="BNC80" s="150"/>
      <c r="BND80" s="150"/>
      <c r="BNE80" s="150"/>
      <c r="BNF80" s="150"/>
      <c r="BNG80" s="150"/>
      <c r="BNH80" s="150"/>
      <c r="BNI80" s="150"/>
      <c r="BNJ80" s="150"/>
      <c r="BNK80" s="150"/>
      <c r="BNL80" s="150"/>
      <c r="BNM80" s="150"/>
      <c r="BNN80" s="150"/>
      <c r="BNO80" s="150"/>
      <c r="BNP80" s="150"/>
      <c r="BNQ80" s="150"/>
      <c r="BNR80" s="150"/>
      <c r="BNS80" s="150"/>
      <c r="BNT80" s="150"/>
      <c r="BNU80" s="150"/>
      <c r="BNV80" s="150"/>
      <c r="BNW80" s="150"/>
      <c r="BNX80" s="150"/>
      <c r="BNY80" s="150"/>
      <c r="BNZ80" s="150"/>
      <c r="BOA80" s="150"/>
      <c r="BOB80" s="150"/>
      <c r="BOC80" s="150"/>
      <c r="BOD80" s="150"/>
      <c r="BOE80" s="150"/>
      <c r="BOF80" s="150"/>
      <c r="BOG80" s="150"/>
      <c r="BOH80" s="150"/>
      <c r="BOI80" s="150"/>
      <c r="BOJ80" s="150"/>
      <c r="BOK80" s="150"/>
      <c r="BOL80" s="150"/>
      <c r="BOM80" s="150"/>
      <c r="BON80" s="150"/>
      <c r="BOO80" s="150"/>
      <c r="BOP80" s="150"/>
      <c r="BOQ80" s="150"/>
      <c r="BOR80" s="150"/>
      <c r="BOS80" s="150"/>
      <c r="BOT80" s="150"/>
      <c r="BOU80" s="150"/>
      <c r="BOV80" s="150"/>
      <c r="BOW80" s="150"/>
      <c r="BOX80" s="150"/>
      <c r="BOY80" s="150"/>
      <c r="BOZ80" s="150"/>
      <c r="BPA80" s="150"/>
      <c r="BPB80" s="150"/>
      <c r="BPC80" s="150"/>
      <c r="BPD80" s="150"/>
      <c r="BPE80" s="150"/>
      <c r="BPF80" s="150"/>
      <c r="BPG80" s="150"/>
      <c r="BPH80" s="150"/>
      <c r="BPI80" s="150"/>
      <c r="BPJ80" s="150"/>
      <c r="BPK80" s="150"/>
      <c r="BPL80" s="150"/>
      <c r="BPM80" s="150"/>
      <c r="BPN80" s="150"/>
      <c r="BPO80" s="150"/>
      <c r="BPP80" s="150"/>
      <c r="BPQ80" s="150"/>
      <c r="BPR80" s="150"/>
      <c r="BPS80" s="150"/>
      <c r="BPT80" s="150"/>
      <c r="BPU80" s="150"/>
      <c r="BPV80" s="150"/>
      <c r="BPW80" s="150"/>
      <c r="BPX80" s="150"/>
      <c r="BPY80" s="150"/>
      <c r="BPZ80" s="150"/>
      <c r="BQA80" s="150"/>
      <c r="BQB80" s="150"/>
      <c r="BQC80" s="150"/>
      <c r="BQD80" s="150"/>
      <c r="BQE80" s="150"/>
      <c r="BQF80" s="150"/>
      <c r="BQG80" s="150"/>
      <c r="BQH80" s="150"/>
      <c r="BQI80" s="150"/>
      <c r="BQJ80" s="150"/>
      <c r="BQK80" s="150"/>
      <c r="BQL80" s="150"/>
      <c r="BQM80" s="150"/>
      <c r="BQN80" s="150"/>
      <c r="BQO80" s="150"/>
      <c r="BQP80" s="150"/>
      <c r="BQQ80" s="150"/>
      <c r="BQR80" s="150"/>
      <c r="BQS80" s="150"/>
      <c r="BQT80" s="150"/>
      <c r="BQU80" s="150"/>
      <c r="BQV80" s="150"/>
      <c r="BQW80" s="150"/>
      <c r="BQX80" s="150"/>
      <c r="BQY80" s="150"/>
      <c r="BQZ80" s="150"/>
      <c r="BRA80" s="150"/>
      <c r="BRB80" s="150"/>
      <c r="BRC80" s="150"/>
      <c r="BRD80" s="150"/>
      <c r="BRE80" s="150"/>
      <c r="BRF80" s="150"/>
      <c r="BRG80" s="150"/>
      <c r="BRH80" s="150"/>
      <c r="BRI80" s="150"/>
      <c r="BRJ80" s="150"/>
      <c r="BRK80" s="150"/>
      <c r="BRL80" s="150"/>
      <c r="BRM80" s="150"/>
      <c r="BRN80" s="150"/>
      <c r="BRO80" s="150"/>
      <c r="BRP80" s="150"/>
      <c r="BRQ80" s="150"/>
      <c r="BRR80" s="150"/>
      <c r="BRS80" s="150"/>
      <c r="BRT80" s="150"/>
      <c r="BRU80" s="150"/>
      <c r="BRV80" s="150"/>
      <c r="BRW80" s="150"/>
      <c r="BRX80" s="150"/>
      <c r="BRY80" s="150"/>
      <c r="BRZ80" s="150"/>
      <c r="BSA80" s="150"/>
      <c r="BSB80" s="150"/>
      <c r="BSC80" s="150"/>
      <c r="BSD80" s="150"/>
      <c r="BSE80" s="150"/>
      <c r="BSF80" s="150"/>
      <c r="BSG80" s="150"/>
      <c r="BSH80" s="150"/>
      <c r="BSI80" s="150"/>
      <c r="BSJ80" s="150"/>
      <c r="BSK80" s="150"/>
      <c r="BSL80" s="150"/>
      <c r="BSM80" s="150"/>
      <c r="BSN80" s="150"/>
      <c r="BSO80" s="150"/>
      <c r="BSP80" s="150"/>
      <c r="BSQ80" s="150"/>
      <c r="BSR80" s="150"/>
      <c r="BSS80" s="150"/>
      <c r="BST80" s="150"/>
      <c r="BSU80" s="150"/>
      <c r="BSV80" s="150"/>
      <c r="BSW80" s="150"/>
      <c r="BSX80" s="150"/>
      <c r="BSY80" s="150"/>
      <c r="BSZ80" s="150"/>
      <c r="BTA80" s="150"/>
      <c r="BTB80" s="150"/>
      <c r="BTC80" s="150"/>
      <c r="BTD80" s="150"/>
      <c r="BTE80" s="150"/>
      <c r="BTF80" s="150"/>
      <c r="BTG80" s="150"/>
      <c r="BTH80" s="150"/>
      <c r="BTI80" s="150"/>
      <c r="BTJ80" s="150"/>
      <c r="BTK80" s="150"/>
      <c r="BTL80" s="150"/>
      <c r="BTM80" s="150"/>
      <c r="BTN80" s="150"/>
      <c r="BTO80" s="150"/>
      <c r="BTP80" s="150"/>
      <c r="BTQ80" s="150"/>
      <c r="BTR80" s="150"/>
      <c r="BTS80" s="150"/>
      <c r="BTT80" s="150"/>
      <c r="BTU80" s="150"/>
      <c r="BTV80" s="150"/>
      <c r="BTW80" s="150"/>
      <c r="BTX80" s="150"/>
      <c r="BTY80" s="150"/>
      <c r="BTZ80" s="150"/>
      <c r="BUA80" s="150"/>
      <c r="BUB80" s="150"/>
      <c r="BUC80" s="150"/>
      <c r="BUD80" s="150"/>
      <c r="BUE80" s="150"/>
      <c r="BUF80" s="150"/>
      <c r="BUG80" s="150"/>
      <c r="BUH80" s="150"/>
      <c r="BUI80" s="150"/>
      <c r="BUJ80" s="150"/>
      <c r="BUK80" s="150"/>
      <c r="BUL80" s="150"/>
      <c r="BUM80" s="150"/>
      <c r="BUN80" s="150"/>
      <c r="BUO80" s="150"/>
      <c r="BUP80" s="150"/>
      <c r="BUQ80" s="150"/>
      <c r="BUR80" s="150"/>
      <c r="BUS80" s="150"/>
      <c r="BUT80" s="150"/>
      <c r="BUU80" s="150"/>
      <c r="BUV80" s="150"/>
      <c r="BUW80" s="150"/>
      <c r="BUX80" s="150"/>
      <c r="BUY80" s="150"/>
      <c r="BUZ80" s="150"/>
      <c r="BVA80" s="150"/>
      <c r="BVB80" s="150"/>
      <c r="BVC80" s="150"/>
      <c r="BVD80" s="150"/>
      <c r="BVE80" s="150"/>
      <c r="BVF80" s="150"/>
      <c r="BVG80" s="150"/>
      <c r="BVH80" s="150"/>
      <c r="BVI80" s="150"/>
      <c r="BVJ80" s="150"/>
      <c r="BVK80" s="150"/>
      <c r="BVL80" s="150"/>
      <c r="BVM80" s="150"/>
      <c r="BVN80" s="150"/>
      <c r="BVO80" s="150"/>
      <c r="BVP80" s="150"/>
      <c r="BVQ80" s="150"/>
      <c r="BVR80" s="150"/>
      <c r="BVS80" s="150"/>
      <c r="BVT80" s="150"/>
      <c r="BVU80" s="150"/>
      <c r="BVV80" s="150"/>
      <c r="BVW80" s="150"/>
      <c r="BVX80" s="150"/>
      <c r="BVY80" s="150"/>
      <c r="BVZ80" s="150"/>
      <c r="BWA80" s="150"/>
      <c r="BWB80" s="150"/>
      <c r="BWC80" s="150"/>
      <c r="BWD80" s="150"/>
      <c r="BWE80" s="150"/>
      <c r="BWF80" s="150"/>
      <c r="BWG80" s="150"/>
      <c r="BWH80" s="150"/>
      <c r="BWI80" s="150"/>
      <c r="BWJ80" s="150"/>
      <c r="BWK80" s="150"/>
      <c r="BWL80" s="150"/>
      <c r="BWM80" s="150"/>
      <c r="BWN80" s="150"/>
      <c r="BWO80" s="150"/>
      <c r="BWP80" s="150"/>
      <c r="BWQ80" s="150"/>
      <c r="BWR80" s="150"/>
      <c r="BWS80" s="150"/>
      <c r="BWT80" s="150"/>
      <c r="BWU80" s="150"/>
      <c r="BWV80" s="150"/>
      <c r="BWW80" s="150"/>
      <c r="BWX80" s="150"/>
      <c r="BWY80" s="150"/>
      <c r="BWZ80" s="150"/>
      <c r="BXA80" s="150"/>
      <c r="BXB80" s="150"/>
      <c r="BXC80" s="150"/>
      <c r="BXD80" s="150"/>
      <c r="BXE80" s="150"/>
      <c r="BXF80" s="150"/>
      <c r="BXG80" s="150"/>
      <c r="BXH80" s="150"/>
      <c r="BXI80" s="150"/>
      <c r="BXJ80" s="150"/>
      <c r="BXK80" s="150"/>
      <c r="BXL80" s="150"/>
      <c r="BXM80" s="150"/>
      <c r="BXN80" s="150"/>
      <c r="BXO80" s="150"/>
      <c r="BXP80" s="150"/>
      <c r="BXQ80" s="150"/>
      <c r="BXR80" s="150"/>
      <c r="BXS80" s="150"/>
      <c r="BXT80" s="150"/>
      <c r="BXU80" s="150"/>
      <c r="BXV80" s="150"/>
      <c r="BXW80" s="150"/>
      <c r="BXX80" s="150"/>
      <c r="BXY80" s="150"/>
      <c r="BXZ80" s="150"/>
      <c r="BYA80" s="150"/>
      <c r="BYB80" s="150"/>
      <c r="BYC80" s="150"/>
      <c r="BYD80" s="150"/>
      <c r="BYE80" s="150"/>
      <c r="BYF80" s="150"/>
      <c r="BYG80" s="150"/>
      <c r="BYH80" s="150"/>
      <c r="BYI80" s="150"/>
      <c r="BYJ80" s="150"/>
      <c r="BYK80" s="150"/>
      <c r="BYL80" s="150"/>
      <c r="BYM80" s="150"/>
      <c r="BYN80" s="150"/>
      <c r="BYO80" s="150"/>
      <c r="BYP80" s="150"/>
      <c r="BYQ80" s="150"/>
      <c r="BYR80" s="150"/>
      <c r="BYS80" s="150"/>
      <c r="BYT80" s="150"/>
      <c r="BYU80" s="150"/>
      <c r="BYV80" s="150"/>
      <c r="BYW80" s="150"/>
      <c r="BYX80" s="150"/>
      <c r="BYY80" s="150"/>
      <c r="BYZ80" s="150"/>
      <c r="BZA80" s="150"/>
      <c r="BZB80" s="150"/>
      <c r="BZC80" s="150"/>
      <c r="BZD80" s="150"/>
      <c r="BZE80" s="150"/>
      <c r="BZF80" s="150"/>
      <c r="BZG80" s="150"/>
      <c r="BZH80" s="150"/>
      <c r="BZI80" s="150"/>
      <c r="BZJ80" s="150"/>
      <c r="BZK80" s="150"/>
      <c r="BZL80" s="150"/>
      <c r="BZM80" s="150"/>
      <c r="BZN80" s="150"/>
      <c r="BZO80" s="150"/>
      <c r="BZP80" s="150"/>
      <c r="BZQ80" s="150"/>
      <c r="BZR80" s="150"/>
      <c r="BZS80" s="150"/>
      <c r="BZT80" s="150"/>
      <c r="BZU80" s="150"/>
      <c r="BZV80" s="150"/>
      <c r="BZW80" s="150"/>
      <c r="BZX80" s="150"/>
      <c r="BZY80" s="150"/>
      <c r="BZZ80" s="150"/>
      <c r="CAA80" s="150"/>
      <c r="CAB80" s="150"/>
      <c r="CAC80" s="150"/>
      <c r="CAD80" s="150"/>
      <c r="CAE80" s="150"/>
      <c r="CAF80" s="150"/>
      <c r="CAG80" s="150"/>
      <c r="CAH80" s="150"/>
      <c r="CAI80" s="150"/>
      <c r="CAJ80" s="150"/>
      <c r="CAK80" s="150"/>
      <c r="CAL80" s="150"/>
      <c r="CAM80" s="150"/>
      <c r="CAN80" s="150"/>
      <c r="CAO80" s="150"/>
      <c r="CAP80" s="150"/>
      <c r="CAQ80" s="150"/>
      <c r="CAR80" s="150"/>
      <c r="CAS80" s="150"/>
      <c r="CAT80" s="150"/>
      <c r="CAU80" s="150"/>
      <c r="CAV80" s="150"/>
      <c r="CAW80" s="150"/>
      <c r="CAX80" s="150"/>
      <c r="CAY80" s="150"/>
      <c r="CAZ80" s="150"/>
      <c r="CBA80" s="150"/>
      <c r="CBB80" s="150"/>
      <c r="CBC80" s="150"/>
      <c r="CBD80" s="150"/>
      <c r="CBE80" s="150"/>
      <c r="CBF80" s="150"/>
      <c r="CBG80" s="150"/>
      <c r="CBH80" s="150"/>
      <c r="CBI80" s="150"/>
      <c r="CBJ80" s="150"/>
      <c r="CBK80" s="150"/>
      <c r="CBL80" s="150"/>
      <c r="CBM80" s="150"/>
      <c r="CBN80" s="150"/>
      <c r="CBO80" s="150"/>
      <c r="CBP80" s="150"/>
      <c r="CBQ80" s="150"/>
      <c r="CBR80" s="150"/>
      <c r="CBS80" s="150"/>
      <c r="CBT80" s="150"/>
      <c r="CBU80" s="150"/>
      <c r="CBV80" s="150"/>
      <c r="CBW80" s="150"/>
      <c r="CBX80" s="150"/>
      <c r="CBY80" s="150"/>
      <c r="CBZ80" s="150"/>
      <c r="CCA80" s="150"/>
      <c r="CCB80" s="150"/>
      <c r="CCC80" s="150"/>
      <c r="CCD80" s="150"/>
      <c r="CCE80" s="150"/>
      <c r="CCF80" s="150"/>
      <c r="CCG80" s="150"/>
      <c r="CCH80" s="150"/>
      <c r="CCI80" s="150"/>
      <c r="CCJ80" s="150"/>
      <c r="CCK80" s="150"/>
      <c r="CCL80" s="150"/>
      <c r="CCM80" s="150"/>
      <c r="CCN80" s="150"/>
      <c r="CCO80" s="150"/>
      <c r="CCP80" s="150"/>
      <c r="CCQ80" s="150"/>
      <c r="CCR80" s="150"/>
      <c r="CCS80" s="150"/>
      <c r="CCT80" s="150"/>
      <c r="CCU80" s="150"/>
      <c r="CCV80" s="150"/>
      <c r="CCW80" s="150"/>
      <c r="CCX80" s="150"/>
      <c r="CCY80" s="150"/>
      <c r="CCZ80" s="150"/>
      <c r="CDA80" s="150"/>
      <c r="CDB80" s="150"/>
      <c r="CDC80" s="150"/>
      <c r="CDD80" s="150"/>
      <c r="CDE80" s="150"/>
      <c r="CDF80" s="150"/>
      <c r="CDG80" s="150"/>
      <c r="CDH80" s="150"/>
      <c r="CDI80" s="150"/>
      <c r="CDJ80" s="150"/>
      <c r="CDK80" s="150"/>
      <c r="CDL80" s="150"/>
      <c r="CDM80" s="150"/>
      <c r="CDN80" s="150"/>
      <c r="CDO80" s="150"/>
      <c r="CDP80" s="150"/>
      <c r="CDQ80" s="150"/>
      <c r="CDR80" s="150"/>
      <c r="CDS80" s="150"/>
      <c r="CDT80" s="150"/>
      <c r="CDU80" s="150"/>
      <c r="CDV80" s="150"/>
      <c r="CDW80" s="150"/>
      <c r="CDX80" s="150"/>
      <c r="CDY80" s="150"/>
      <c r="CDZ80" s="150"/>
      <c r="CEA80" s="150"/>
      <c r="CEB80" s="150"/>
      <c r="CEC80" s="150"/>
      <c r="CED80" s="150"/>
      <c r="CEE80" s="150"/>
      <c r="CEF80" s="150"/>
      <c r="CEG80" s="150"/>
      <c r="CEH80" s="150"/>
      <c r="CEI80" s="150"/>
      <c r="CEJ80" s="150"/>
      <c r="CEK80" s="150"/>
      <c r="CEL80" s="150"/>
      <c r="CEM80" s="150"/>
      <c r="CEN80" s="150"/>
      <c r="CEO80" s="150"/>
      <c r="CEP80" s="150"/>
      <c r="CEQ80" s="150"/>
      <c r="CER80" s="150"/>
      <c r="CES80" s="150"/>
      <c r="CET80" s="150"/>
      <c r="CEU80" s="150"/>
      <c r="CEV80" s="150"/>
      <c r="CEW80" s="150"/>
      <c r="CEX80" s="150"/>
      <c r="CEY80" s="150"/>
      <c r="CEZ80" s="150"/>
      <c r="CFA80" s="150"/>
      <c r="CFB80" s="150"/>
      <c r="CFC80" s="150"/>
      <c r="CFD80" s="150"/>
      <c r="CFE80" s="150"/>
      <c r="CFF80" s="150"/>
      <c r="CFG80" s="150"/>
      <c r="CFH80" s="150"/>
      <c r="CFI80" s="150"/>
      <c r="CFJ80" s="150"/>
      <c r="CFK80" s="150"/>
      <c r="CFL80" s="150"/>
      <c r="CFM80" s="150"/>
      <c r="CFN80" s="150"/>
      <c r="CFO80" s="150"/>
      <c r="CFP80" s="150"/>
      <c r="CFQ80" s="150"/>
      <c r="CFR80" s="150"/>
      <c r="CFS80" s="150"/>
      <c r="CFT80" s="150"/>
      <c r="CFU80" s="150"/>
      <c r="CFV80" s="150"/>
      <c r="CFW80" s="150"/>
      <c r="CFX80" s="150"/>
      <c r="CFY80" s="150"/>
      <c r="CFZ80" s="150"/>
      <c r="CGA80" s="150"/>
      <c r="CGB80" s="150"/>
      <c r="CGC80" s="150"/>
      <c r="CGD80" s="150"/>
      <c r="CGE80" s="150"/>
      <c r="CGF80" s="150"/>
      <c r="CGG80" s="150"/>
      <c r="CGH80" s="150"/>
      <c r="CGI80" s="150"/>
      <c r="CGJ80" s="150"/>
      <c r="CGK80" s="150"/>
      <c r="CGL80" s="150"/>
      <c r="CGM80" s="150"/>
      <c r="CGN80" s="150"/>
      <c r="CGO80" s="150"/>
      <c r="CGP80" s="150"/>
      <c r="CGQ80" s="150"/>
      <c r="CGR80" s="150"/>
      <c r="CGS80" s="150"/>
      <c r="CGT80" s="150"/>
      <c r="CGU80" s="150"/>
      <c r="CGV80" s="150"/>
      <c r="CGW80" s="150"/>
      <c r="CGX80" s="150"/>
      <c r="CGY80" s="150"/>
      <c r="CGZ80" s="150"/>
      <c r="CHA80" s="150"/>
      <c r="CHB80" s="150"/>
      <c r="CHC80" s="150"/>
      <c r="CHD80" s="150"/>
      <c r="CHE80" s="150"/>
      <c r="CHF80" s="150"/>
      <c r="CHG80" s="150"/>
      <c r="CHH80" s="150"/>
      <c r="CHI80" s="150"/>
      <c r="CHJ80" s="150"/>
      <c r="CHK80" s="150"/>
      <c r="CHL80" s="150"/>
      <c r="CHM80" s="150"/>
      <c r="CHN80" s="150"/>
      <c r="CHO80" s="150"/>
      <c r="CHP80" s="150"/>
      <c r="CHQ80" s="150"/>
      <c r="CHR80" s="150"/>
      <c r="CHS80" s="150"/>
      <c r="CHT80" s="150"/>
      <c r="CHU80" s="150"/>
      <c r="CHV80" s="150"/>
      <c r="CHW80" s="150"/>
      <c r="CHX80" s="150"/>
      <c r="CHY80" s="150"/>
      <c r="CHZ80" s="150"/>
      <c r="CIA80" s="150"/>
      <c r="CIB80" s="150"/>
      <c r="CIC80" s="150"/>
      <c r="CID80" s="150"/>
      <c r="CIE80" s="150"/>
      <c r="CIF80" s="150"/>
      <c r="CIG80" s="150"/>
      <c r="CIH80" s="150"/>
      <c r="CII80" s="150"/>
      <c r="CIJ80" s="150"/>
      <c r="CIK80" s="150"/>
      <c r="CIL80" s="150"/>
      <c r="CIM80" s="150"/>
      <c r="CIN80" s="150"/>
      <c r="CIO80" s="150"/>
      <c r="CIP80" s="150"/>
      <c r="CIQ80" s="150"/>
      <c r="CIR80" s="150"/>
      <c r="CIS80" s="150"/>
      <c r="CIT80" s="150"/>
      <c r="CIU80" s="150"/>
      <c r="CIV80" s="150"/>
      <c r="CIW80" s="150"/>
      <c r="CIX80" s="150"/>
      <c r="CIY80" s="150"/>
      <c r="CIZ80" s="150"/>
      <c r="CJA80" s="150"/>
      <c r="CJB80" s="150"/>
      <c r="CJC80" s="150"/>
      <c r="CJD80" s="150"/>
      <c r="CJE80" s="150"/>
      <c r="CJF80" s="150"/>
      <c r="CJG80" s="150"/>
      <c r="CJH80" s="150"/>
      <c r="CJI80" s="150"/>
      <c r="CJJ80" s="150"/>
      <c r="CJK80" s="150"/>
      <c r="CJL80" s="150"/>
      <c r="CJM80" s="150"/>
      <c r="CJN80" s="150"/>
      <c r="CJO80" s="150"/>
      <c r="CJP80" s="150"/>
      <c r="CJQ80" s="150"/>
      <c r="CJR80" s="150"/>
      <c r="CJS80" s="150"/>
      <c r="CJT80" s="150"/>
      <c r="CJU80" s="150"/>
      <c r="CJV80" s="150"/>
      <c r="CJW80" s="150"/>
      <c r="CJX80" s="150"/>
      <c r="CJY80" s="150"/>
      <c r="CJZ80" s="150"/>
      <c r="CKA80" s="150"/>
      <c r="CKB80" s="150"/>
      <c r="CKC80" s="150"/>
      <c r="CKD80" s="150"/>
      <c r="CKE80" s="150"/>
      <c r="CKF80" s="150"/>
      <c r="CKG80" s="150"/>
      <c r="CKH80" s="150"/>
      <c r="CKI80" s="150"/>
      <c r="CKJ80" s="150"/>
      <c r="CKK80" s="150"/>
      <c r="CKL80" s="150"/>
      <c r="CKM80" s="150"/>
      <c r="CKN80" s="150"/>
      <c r="CKO80" s="150"/>
      <c r="CKP80" s="150"/>
      <c r="CKQ80" s="150"/>
      <c r="CKR80" s="150"/>
      <c r="CKS80" s="150"/>
      <c r="CKT80" s="150"/>
      <c r="CKU80" s="150"/>
      <c r="CKV80" s="150"/>
      <c r="CKW80" s="150"/>
      <c r="CKX80" s="150"/>
      <c r="CKY80" s="150"/>
      <c r="CKZ80" s="150"/>
      <c r="CLA80" s="150"/>
      <c r="CLB80" s="150"/>
      <c r="CLC80" s="150"/>
      <c r="CLD80" s="150"/>
      <c r="CLE80" s="150"/>
      <c r="CLF80" s="150"/>
      <c r="CLG80" s="150"/>
      <c r="CLH80" s="150"/>
      <c r="CLI80" s="150"/>
      <c r="CLJ80" s="150"/>
      <c r="CLK80" s="150"/>
      <c r="CLL80" s="150"/>
      <c r="CLM80" s="150"/>
      <c r="CLN80" s="150"/>
      <c r="CLO80" s="150"/>
      <c r="CLP80" s="150"/>
      <c r="CLQ80" s="150"/>
      <c r="CLR80" s="150"/>
      <c r="CLS80" s="150"/>
      <c r="CLT80" s="150"/>
      <c r="CLU80" s="150"/>
      <c r="CLV80" s="150"/>
      <c r="CLW80" s="150"/>
      <c r="CLX80" s="150"/>
      <c r="CLY80" s="150"/>
      <c r="CLZ80" s="150"/>
      <c r="CMA80" s="150"/>
      <c r="CMB80" s="150"/>
      <c r="CMC80" s="150"/>
      <c r="CMD80" s="150"/>
      <c r="CME80" s="150"/>
      <c r="CMF80" s="150"/>
      <c r="CMG80" s="150"/>
      <c r="CMH80" s="150"/>
      <c r="CMI80" s="150"/>
      <c r="CMJ80" s="150"/>
      <c r="CMK80" s="150"/>
      <c r="CML80" s="150"/>
      <c r="CMM80" s="150"/>
      <c r="CMN80" s="150"/>
      <c r="CMO80" s="150"/>
      <c r="CMP80" s="150"/>
      <c r="CMQ80" s="150"/>
      <c r="CMR80" s="150"/>
      <c r="CMS80" s="150"/>
      <c r="CMT80" s="150"/>
      <c r="CMU80" s="150"/>
      <c r="CMV80" s="150"/>
      <c r="CMW80" s="150"/>
      <c r="CMX80" s="150"/>
      <c r="CMY80" s="150"/>
      <c r="CMZ80" s="150"/>
      <c r="CNA80" s="150"/>
      <c r="CNB80" s="150"/>
      <c r="CNC80" s="150"/>
      <c r="CND80" s="150"/>
      <c r="CNE80" s="150"/>
      <c r="CNF80" s="150"/>
      <c r="CNG80" s="150"/>
      <c r="CNH80" s="150"/>
      <c r="CNI80" s="150"/>
      <c r="CNJ80" s="150"/>
      <c r="CNK80" s="150"/>
      <c r="CNL80" s="150"/>
      <c r="CNM80" s="150"/>
      <c r="CNN80" s="150"/>
      <c r="CNO80" s="150"/>
      <c r="CNP80" s="150"/>
      <c r="CNQ80" s="150"/>
      <c r="CNR80" s="150"/>
      <c r="CNS80" s="150"/>
      <c r="CNT80" s="150"/>
      <c r="CNU80" s="150"/>
      <c r="CNV80" s="150"/>
      <c r="CNW80" s="150"/>
      <c r="CNX80" s="150"/>
      <c r="CNY80" s="150"/>
      <c r="CNZ80" s="150"/>
      <c r="COA80" s="150"/>
      <c r="COB80" s="150"/>
      <c r="COC80" s="150"/>
      <c r="COD80" s="150"/>
      <c r="COE80" s="150"/>
      <c r="COF80" s="150"/>
      <c r="COG80" s="150"/>
      <c r="COH80" s="150"/>
      <c r="COI80" s="150"/>
      <c r="COJ80" s="150"/>
      <c r="COK80" s="150"/>
      <c r="COL80" s="150"/>
      <c r="COM80" s="150"/>
      <c r="CON80" s="150"/>
      <c r="COO80" s="150"/>
      <c r="COP80" s="150"/>
      <c r="COQ80" s="150"/>
      <c r="COR80" s="150"/>
      <c r="COS80" s="150"/>
      <c r="COT80" s="150"/>
      <c r="COU80" s="150"/>
      <c r="COV80" s="150"/>
      <c r="COW80" s="150"/>
      <c r="COX80" s="150"/>
      <c r="COY80" s="150"/>
      <c r="COZ80" s="150"/>
      <c r="CPA80" s="150"/>
      <c r="CPB80" s="150"/>
      <c r="CPC80" s="150"/>
      <c r="CPD80" s="150"/>
      <c r="CPE80" s="150"/>
      <c r="CPF80" s="150"/>
      <c r="CPG80" s="150"/>
      <c r="CPH80" s="150"/>
      <c r="CPI80" s="150"/>
      <c r="CPJ80" s="150"/>
      <c r="CPK80" s="150"/>
      <c r="CPL80" s="150"/>
      <c r="CPM80" s="150"/>
      <c r="CPN80" s="150"/>
      <c r="CPO80" s="150"/>
      <c r="CPP80" s="150"/>
      <c r="CPQ80" s="150"/>
      <c r="CPR80" s="150"/>
      <c r="CPS80" s="150"/>
      <c r="CPT80" s="150"/>
      <c r="CPU80" s="150"/>
      <c r="CPV80" s="150"/>
      <c r="CPW80" s="150"/>
      <c r="CPX80" s="150"/>
      <c r="CPY80" s="150"/>
      <c r="CPZ80" s="150"/>
      <c r="CQA80" s="150"/>
      <c r="CQB80" s="150"/>
      <c r="CQC80" s="150"/>
      <c r="CQD80" s="150"/>
      <c r="CQE80" s="150"/>
      <c r="CQF80" s="150"/>
      <c r="CQG80" s="150"/>
      <c r="CQH80" s="150"/>
      <c r="CQI80" s="150"/>
      <c r="CQJ80" s="150"/>
      <c r="CQK80" s="150"/>
      <c r="CQL80" s="150"/>
      <c r="CQM80" s="150"/>
      <c r="CQN80" s="150"/>
      <c r="CQO80" s="150"/>
      <c r="CQP80" s="150"/>
      <c r="CQQ80" s="150"/>
      <c r="CQR80" s="150"/>
      <c r="CQS80" s="150"/>
      <c r="CQT80" s="150"/>
      <c r="CQU80" s="150"/>
      <c r="CQV80" s="150"/>
      <c r="CQW80" s="150"/>
      <c r="CQX80" s="150"/>
      <c r="CQY80" s="150"/>
      <c r="CQZ80" s="150"/>
      <c r="CRA80" s="150"/>
      <c r="CRB80" s="150"/>
      <c r="CRC80" s="150"/>
      <c r="CRD80" s="150"/>
      <c r="CRE80" s="150"/>
      <c r="CRF80" s="150"/>
      <c r="CRG80" s="150"/>
      <c r="CRH80" s="150"/>
      <c r="CRI80" s="150"/>
      <c r="CRJ80" s="150"/>
      <c r="CRK80" s="150"/>
      <c r="CRL80" s="150"/>
      <c r="CRM80" s="150"/>
      <c r="CRN80" s="150"/>
      <c r="CRO80" s="150"/>
      <c r="CRP80" s="150"/>
      <c r="CRQ80" s="150"/>
      <c r="CRR80" s="150"/>
      <c r="CRS80" s="150"/>
      <c r="CRT80" s="150"/>
      <c r="CRU80" s="150"/>
      <c r="CRV80" s="150"/>
      <c r="CRW80" s="150"/>
      <c r="CRX80" s="150"/>
      <c r="CRY80" s="150"/>
      <c r="CRZ80" s="150"/>
      <c r="CSA80" s="150"/>
      <c r="CSB80" s="150"/>
      <c r="CSC80" s="150"/>
      <c r="CSD80" s="150"/>
      <c r="CSE80" s="150"/>
      <c r="CSF80" s="150"/>
      <c r="CSG80" s="150"/>
      <c r="CSH80" s="150"/>
      <c r="CSI80" s="150"/>
      <c r="CSJ80" s="150"/>
      <c r="CSK80" s="150"/>
      <c r="CSL80" s="150"/>
      <c r="CSM80" s="150"/>
      <c r="CSN80" s="150"/>
      <c r="CSO80" s="150"/>
      <c r="CSP80" s="150"/>
      <c r="CSQ80" s="150"/>
      <c r="CSR80" s="150"/>
      <c r="CSS80" s="150"/>
      <c r="CST80" s="150"/>
      <c r="CSU80" s="150"/>
      <c r="CSV80" s="150"/>
      <c r="CSW80" s="150"/>
      <c r="CSX80" s="150"/>
      <c r="CSY80" s="150"/>
      <c r="CSZ80" s="150"/>
      <c r="CTA80" s="150"/>
      <c r="CTB80" s="150"/>
      <c r="CTC80" s="150"/>
      <c r="CTD80" s="150"/>
      <c r="CTE80" s="150"/>
      <c r="CTF80" s="150"/>
      <c r="CTG80" s="150"/>
      <c r="CTH80" s="150"/>
      <c r="CTI80" s="150"/>
      <c r="CTJ80" s="150"/>
      <c r="CTK80" s="150"/>
      <c r="CTL80" s="150"/>
      <c r="CTM80" s="150"/>
      <c r="CTN80" s="150"/>
      <c r="CTO80" s="150"/>
      <c r="CTP80" s="150"/>
      <c r="CTQ80" s="150"/>
      <c r="CTR80" s="150"/>
      <c r="CTS80" s="150"/>
      <c r="CTT80" s="150"/>
      <c r="CTU80" s="150"/>
      <c r="CTV80" s="150"/>
      <c r="CTW80" s="150"/>
      <c r="CTX80" s="150"/>
      <c r="CTY80" s="150"/>
      <c r="CTZ80" s="150"/>
      <c r="CUA80" s="150"/>
      <c r="CUB80" s="150"/>
      <c r="CUC80" s="150"/>
      <c r="CUD80" s="150"/>
      <c r="CUE80" s="150"/>
      <c r="CUF80" s="150"/>
      <c r="CUG80" s="150"/>
      <c r="CUH80" s="150"/>
      <c r="CUI80" s="150"/>
      <c r="CUJ80" s="150"/>
      <c r="CUK80" s="150"/>
      <c r="CUL80" s="150"/>
      <c r="CUM80" s="150"/>
      <c r="CUN80" s="150"/>
      <c r="CUO80" s="150"/>
      <c r="CUP80" s="150"/>
      <c r="CUQ80" s="150"/>
      <c r="CUR80" s="150"/>
      <c r="CUS80" s="150"/>
      <c r="CUT80" s="150"/>
      <c r="CUU80" s="150"/>
      <c r="CUV80" s="150"/>
      <c r="CUW80" s="150"/>
      <c r="CUX80" s="150"/>
      <c r="CUY80" s="150"/>
      <c r="CUZ80" s="150"/>
      <c r="CVA80" s="150"/>
      <c r="CVB80" s="150"/>
      <c r="CVC80" s="150"/>
      <c r="CVD80" s="150"/>
      <c r="CVE80" s="150"/>
      <c r="CVF80" s="150"/>
      <c r="CVG80" s="150"/>
      <c r="CVH80" s="150"/>
      <c r="CVI80" s="150"/>
      <c r="CVJ80" s="150"/>
      <c r="CVK80" s="150"/>
      <c r="CVL80" s="150"/>
      <c r="CVM80" s="150"/>
      <c r="CVN80" s="150"/>
      <c r="CVO80" s="150"/>
      <c r="CVP80" s="150"/>
      <c r="CVQ80" s="150"/>
      <c r="CVR80" s="150"/>
      <c r="CVS80" s="150"/>
      <c r="CVT80" s="150"/>
      <c r="CVU80" s="150"/>
      <c r="CVV80" s="150"/>
      <c r="CVW80" s="150"/>
      <c r="CVX80" s="150"/>
      <c r="CVY80" s="150"/>
      <c r="CVZ80" s="150"/>
      <c r="CWA80" s="150"/>
      <c r="CWB80" s="150"/>
      <c r="CWC80" s="150"/>
      <c r="CWD80" s="150"/>
      <c r="CWE80" s="150"/>
      <c r="CWF80" s="150"/>
      <c r="CWG80" s="150"/>
      <c r="CWH80" s="150"/>
      <c r="CWI80" s="150"/>
      <c r="CWJ80" s="150"/>
      <c r="CWK80" s="150"/>
      <c r="CWL80" s="150"/>
      <c r="CWM80" s="150"/>
      <c r="CWN80" s="150"/>
      <c r="CWO80" s="150"/>
      <c r="CWP80" s="150"/>
      <c r="CWQ80" s="150"/>
      <c r="CWR80" s="150"/>
      <c r="CWS80" s="150"/>
      <c r="CWT80" s="150"/>
      <c r="CWU80" s="150"/>
      <c r="CWV80" s="150"/>
      <c r="CWW80" s="150"/>
      <c r="CWX80" s="150"/>
      <c r="CWY80" s="150"/>
      <c r="CWZ80" s="150"/>
      <c r="CXA80" s="150"/>
      <c r="CXB80" s="150"/>
      <c r="CXC80" s="150"/>
      <c r="CXD80" s="150"/>
      <c r="CXE80" s="150"/>
      <c r="CXF80" s="150"/>
      <c r="CXG80" s="150"/>
      <c r="CXH80" s="150"/>
      <c r="CXI80" s="150"/>
      <c r="CXJ80" s="150"/>
      <c r="CXK80" s="150"/>
      <c r="CXL80" s="150"/>
      <c r="CXM80" s="150"/>
      <c r="CXN80" s="150"/>
      <c r="CXO80" s="150"/>
      <c r="CXP80" s="150"/>
      <c r="CXQ80" s="150"/>
      <c r="CXR80" s="150"/>
      <c r="CXS80" s="150"/>
      <c r="CXT80" s="150"/>
      <c r="CXU80" s="150"/>
      <c r="CXV80" s="150"/>
      <c r="CXW80" s="150"/>
      <c r="CXX80" s="150"/>
      <c r="CXY80" s="150"/>
      <c r="CXZ80" s="150"/>
      <c r="CYA80" s="150"/>
      <c r="CYB80" s="150"/>
      <c r="CYC80" s="150"/>
      <c r="CYD80" s="150"/>
      <c r="CYE80" s="150"/>
      <c r="CYF80" s="150"/>
      <c r="CYG80" s="150"/>
      <c r="CYH80" s="150"/>
      <c r="CYI80" s="150"/>
      <c r="CYJ80" s="150"/>
      <c r="CYK80" s="150"/>
      <c r="CYL80" s="150"/>
      <c r="CYM80" s="150"/>
      <c r="CYN80" s="150"/>
      <c r="CYO80" s="150"/>
      <c r="CYP80" s="150"/>
      <c r="CYQ80" s="150"/>
      <c r="CYR80" s="150"/>
      <c r="CYS80" s="150"/>
      <c r="CYT80" s="150"/>
      <c r="CYU80" s="150"/>
      <c r="CYV80" s="150"/>
      <c r="CYW80" s="150"/>
      <c r="CYX80" s="150"/>
      <c r="CYY80" s="150"/>
      <c r="CYZ80" s="150"/>
      <c r="CZA80" s="150"/>
      <c r="CZB80" s="150"/>
      <c r="CZC80" s="150"/>
      <c r="CZD80" s="150"/>
      <c r="CZE80" s="150"/>
      <c r="CZF80" s="150"/>
      <c r="CZG80" s="150"/>
      <c r="CZH80" s="150"/>
      <c r="CZI80" s="150"/>
      <c r="CZJ80" s="150"/>
      <c r="CZK80" s="150"/>
      <c r="CZL80" s="150"/>
      <c r="CZM80" s="150"/>
      <c r="CZN80" s="150"/>
      <c r="CZO80" s="150"/>
      <c r="CZP80" s="150"/>
      <c r="CZQ80" s="150"/>
      <c r="CZR80" s="150"/>
      <c r="CZS80" s="150"/>
      <c r="CZT80" s="150"/>
      <c r="CZU80" s="150"/>
      <c r="CZV80" s="150"/>
      <c r="CZW80" s="150"/>
      <c r="CZX80" s="150"/>
      <c r="CZY80" s="150"/>
      <c r="CZZ80" s="150"/>
      <c r="DAA80" s="150"/>
      <c r="DAB80" s="150"/>
      <c r="DAC80" s="150"/>
      <c r="DAD80" s="150"/>
      <c r="DAE80" s="150"/>
      <c r="DAF80" s="150"/>
      <c r="DAG80" s="150"/>
      <c r="DAH80" s="150"/>
      <c r="DAI80" s="150"/>
      <c r="DAJ80" s="150"/>
      <c r="DAK80" s="150"/>
      <c r="DAL80" s="150"/>
      <c r="DAM80" s="150"/>
      <c r="DAN80" s="150"/>
      <c r="DAO80" s="150"/>
      <c r="DAP80" s="150"/>
      <c r="DAQ80" s="150"/>
      <c r="DAR80" s="150"/>
      <c r="DAS80" s="150"/>
      <c r="DAT80" s="150"/>
      <c r="DAU80" s="150"/>
      <c r="DAV80" s="150"/>
      <c r="DAW80" s="150"/>
      <c r="DAX80" s="150"/>
      <c r="DAY80" s="150"/>
      <c r="DAZ80" s="150"/>
      <c r="DBA80" s="150"/>
      <c r="DBB80" s="150"/>
      <c r="DBC80" s="150"/>
      <c r="DBD80" s="150"/>
      <c r="DBE80" s="150"/>
      <c r="DBF80" s="150"/>
      <c r="DBG80" s="150"/>
      <c r="DBH80" s="150"/>
      <c r="DBI80" s="150"/>
      <c r="DBJ80" s="150"/>
      <c r="DBK80" s="150"/>
      <c r="DBL80" s="150"/>
      <c r="DBM80" s="150"/>
      <c r="DBN80" s="150"/>
      <c r="DBO80" s="150"/>
      <c r="DBP80" s="150"/>
      <c r="DBQ80" s="150"/>
      <c r="DBR80" s="150"/>
      <c r="DBS80" s="150"/>
      <c r="DBT80" s="150"/>
      <c r="DBU80" s="150"/>
      <c r="DBV80" s="150"/>
      <c r="DBW80" s="150"/>
      <c r="DBX80" s="150"/>
      <c r="DBY80" s="150"/>
      <c r="DBZ80" s="150"/>
      <c r="DCA80" s="150"/>
      <c r="DCB80" s="150"/>
      <c r="DCC80" s="150"/>
      <c r="DCD80" s="150"/>
      <c r="DCE80" s="150"/>
      <c r="DCF80" s="150"/>
      <c r="DCG80" s="150"/>
      <c r="DCH80" s="150"/>
      <c r="DCI80" s="150"/>
      <c r="DCJ80" s="150"/>
      <c r="DCK80" s="150"/>
      <c r="DCL80" s="150"/>
      <c r="DCM80" s="150"/>
      <c r="DCN80" s="150"/>
      <c r="DCO80" s="150"/>
      <c r="DCP80" s="150"/>
      <c r="DCQ80" s="150"/>
      <c r="DCR80" s="150"/>
      <c r="DCS80" s="150"/>
      <c r="DCT80" s="150"/>
      <c r="DCU80" s="150"/>
      <c r="DCV80" s="150"/>
      <c r="DCW80" s="150"/>
      <c r="DCX80" s="150"/>
      <c r="DCY80" s="150"/>
      <c r="DCZ80" s="150"/>
      <c r="DDA80" s="150"/>
      <c r="DDB80" s="150"/>
      <c r="DDC80" s="150"/>
      <c r="DDD80" s="150"/>
      <c r="DDE80" s="150"/>
      <c r="DDF80" s="150"/>
      <c r="DDG80" s="150"/>
      <c r="DDH80" s="150"/>
      <c r="DDI80" s="150"/>
      <c r="DDJ80" s="150"/>
      <c r="DDK80" s="150"/>
      <c r="DDL80" s="150"/>
      <c r="DDM80" s="150"/>
      <c r="DDN80" s="150"/>
      <c r="DDO80" s="150"/>
      <c r="DDP80" s="150"/>
      <c r="DDQ80" s="150"/>
      <c r="DDR80" s="150"/>
      <c r="DDS80" s="150"/>
      <c r="DDT80" s="150"/>
      <c r="DDU80" s="150"/>
      <c r="DDV80" s="150"/>
      <c r="DDW80" s="150"/>
      <c r="DDX80" s="150"/>
      <c r="DDY80" s="150"/>
      <c r="DDZ80" s="150"/>
      <c r="DEA80" s="150"/>
      <c r="DEB80" s="150"/>
      <c r="DEC80" s="150"/>
      <c r="DED80" s="150"/>
      <c r="DEE80" s="150"/>
      <c r="DEF80" s="150"/>
      <c r="DEG80" s="150"/>
      <c r="DEH80" s="150"/>
      <c r="DEI80" s="150"/>
      <c r="DEJ80" s="150"/>
      <c r="DEK80" s="150"/>
      <c r="DEL80" s="150"/>
      <c r="DEM80" s="150"/>
      <c r="DEN80" s="150"/>
      <c r="DEO80" s="150"/>
      <c r="DEP80" s="150"/>
      <c r="DEQ80" s="150"/>
      <c r="DER80" s="150"/>
      <c r="DES80" s="150"/>
      <c r="DET80" s="150"/>
      <c r="DEU80" s="150"/>
      <c r="DEV80" s="150"/>
      <c r="DEW80" s="150"/>
      <c r="DEX80" s="150"/>
      <c r="DEY80" s="150"/>
      <c r="DEZ80" s="150"/>
      <c r="DFA80" s="150"/>
      <c r="DFB80" s="150"/>
      <c r="DFC80" s="150"/>
      <c r="DFD80" s="150"/>
      <c r="DFE80" s="150"/>
      <c r="DFF80" s="150"/>
      <c r="DFG80" s="150"/>
      <c r="DFH80" s="150"/>
      <c r="DFI80" s="150"/>
      <c r="DFJ80" s="150"/>
      <c r="DFK80" s="150"/>
      <c r="DFL80" s="150"/>
      <c r="DFM80" s="150"/>
      <c r="DFN80" s="150"/>
      <c r="DFO80" s="150"/>
      <c r="DFP80" s="150"/>
      <c r="DFQ80" s="150"/>
      <c r="DFR80" s="150"/>
      <c r="DFS80" s="150"/>
      <c r="DFT80" s="150"/>
      <c r="DFU80" s="150"/>
      <c r="DFV80" s="150"/>
      <c r="DFW80" s="150"/>
      <c r="DFX80" s="150"/>
      <c r="DFY80" s="150"/>
      <c r="DFZ80" s="150"/>
      <c r="DGA80" s="150"/>
      <c r="DGB80" s="150"/>
      <c r="DGC80" s="150"/>
      <c r="DGD80" s="150"/>
      <c r="DGE80" s="150"/>
      <c r="DGF80" s="150"/>
      <c r="DGG80" s="150"/>
      <c r="DGH80" s="150"/>
      <c r="DGI80" s="150"/>
      <c r="DGJ80" s="150"/>
      <c r="DGK80" s="150"/>
      <c r="DGL80" s="150"/>
      <c r="DGM80" s="150"/>
      <c r="DGN80" s="150"/>
      <c r="DGO80" s="150"/>
      <c r="DGP80" s="150"/>
      <c r="DGQ80" s="150"/>
      <c r="DGR80" s="150"/>
      <c r="DGS80" s="150"/>
      <c r="DGT80" s="150"/>
      <c r="DGU80" s="150"/>
      <c r="DGV80" s="150"/>
      <c r="DGW80" s="150"/>
      <c r="DGX80" s="150"/>
      <c r="DGY80" s="150"/>
      <c r="DGZ80" s="150"/>
      <c r="DHA80" s="150"/>
      <c r="DHB80" s="150"/>
      <c r="DHC80" s="150"/>
      <c r="DHD80" s="150"/>
      <c r="DHE80" s="150"/>
      <c r="DHF80" s="150"/>
      <c r="DHG80" s="150"/>
      <c r="DHH80" s="150"/>
      <c r="DHI80" s="150"/>
      <c r="DHJ80" s="150"/>
      <c r="DHK80" s="150"/>
      <c r="DHL80" s="150"/>
      <c r="DHM80" s="150"/>
      <c r="DHN80" s="150"/>
      <c r="DHO80" s="150"/>
      <c r="DHP80" s="150"/>
      <c r="DHQ80" s="150"/>
      <c r="DHR80" s="150"/>
      <c r="DHS80" s="150"/>
      <c r="DHT80" s="150"/>
      <c r="DHU80" s="150"/>
      <c r="DHV80" s="150"/>
      <c r="DHW80" s="150"/>
      <c r="DHX80" s="150"/>
      <c r="DHY80" s="150"/>
      <c r="DHZ80" s="150"/>
      <c r="DIA80" s="150"/>
      <c r="DIB80" s="150"/>
      <c r="DIC80" s="150"/>
      <c r="DID80" s="150"/>
      <c r="DIE80" s="150"/>
      <c r="DIF80" s="150"/>
      <c r="DIG80" s="150"/>
      <c r="DIH80" s="150"/>
      <c r="DII80" s="150"/>
      <c r="DIJ80" s="150"/>
      <c r="DIK80" s="150"/>
      <c r="DIL80" s="150"/>
      <c r="DIM80" s="150"/>
      <c r="DIN80" s="150"/>
      <c r="DIO80" s="150"/>
      <c r="DIP80" s="150"/>
      <c r="DIQ80" s="150"/>
      <c r="DIR80" s="150"/>
      <c r="DIS80" s="150"/>
      <c r="DIT80" s="150"/>
      <c r="DIU80" s="150"/>
      <c r="DIV80" s="150"/>
      <c r="DIW80" s="150"/>
      <c r="DIX80" s="150"/>
      <c r="DIY80" s="150"/>
      <c r="DIZ80" s="150"/>
      <c r="DJA80" s="150"/>
      <c r="DJB80" s="150"/>
      <c r="DJC80" s="150"/>
      <c r="DJD80" s="150"/>
      <c r="DJE80" s="150"/>
      <c r="DJF80" s="150"/>
      <c r="DJG80" s="150"/>
      <c r="DJH80" s="150"/>
      <c r="DJI80" s="150"/>
      <c r="DJJ80" s="150"/>
      <c r="DJK80" s="150"/>
      <c r="DJL80" s="150"/>
      <c r="DJM80" s="150"/>
      <c r="DJN80" s="150"/>
      <c r="DJO80" s="150"/>
      <c r="DJP80" s="150"/>
      <c r="DJQ80" s="150"/>
      <c r="DJR80" s="150"/>
      <c r="DJS80" s="150"/>
      <c r="DJT80" s="150"/>
      <c r="DJU80" s="150"/>
      <c r="DJV80" s="150"/>
      <c r="DJW80" s="150"/>
      <c r="DJX80" s="150"/>
      <c r="DJY80" s="150"/>
      <c r="DJZ80" s="150"/>
      <c r="DKA80" s="150"/>
      <c r="DKB80" s="150"/>
      <c r="DKC80" s="150"/>
      <c r="DKD80" s="150"/>
      <c r="DKE80" s="150"/>
      <c r="DKF80" s="150"/>
      <c r="DKG80" s="150"/>
      <c r="DKH80" s="150"/>
      <c r="DKI80" s="150"/>
      <c r="DKJ80" s="150"/>
      <c r="DKK80" s="150"/>
      <c r="DKL80" s="150"/>
      <c r="DKM80" s="150"/>
      <c r="DKN80" s="150"/>
      <c r="DKO80" s="150"/>
      <c r="DKP80" s="150"/>
      <c r="DKQ80" s="150"/>
      <c r="DKR80" s="150"/>
      <c r="DKS80" s="150"/>
      <c r="DKT80" s="150"/>
      <c r="DKU80" s="150"/>
      <c r="DKV80" s="150"/>
      <c r="DKW80" s="150"/>
      <c r="DKX80" s="150"/>
      <c r="DKY80" s="150"/>
      <c r="DKZ80" s="150"/>
      <c r="DLA80" s="150"/>
      <c r="DLB80" s="150"/>
      <c r="DLC80" s="150"/>
      <c r="DLD80" s="150"/>
      <c r="DLE80" s="150"/>
      <c r="DLF80" s="150"/>
      <c r="DLG80" s="150"/>
      <c r="DLH80" s="150"/>
      <c r="DLI80" s="150"/>
      <c r="DLJ80" s="150"/>
      <c r="DLK80" s="150"/>
      <c r="DLL80" s="150"/>
      <c r="DLM80" s="150"/>
      <c r="DLN80" s="150"/>
      <c r="DLO80" s="150"/>
      <c r="DLP80" s="150"/>
      <c r="DLQ80" s="150"/>
      <c r="DLR80" s="150"/>
      <c r="DLS80" s="150"/>
      <c r="DLT80" s="150"/>
      <c r="DLU80" s="150"/>
      <c r="DLV80" s="150"/>
      <c r="DLW80" s="150"/>
      <c r="DLX80" s="150"/>
      <c r="DLY80" s="150"/>
      <c r="DLZ80" s="150"/>
      <c r="DMA80" s="150"/>
      <c r="DMB80" s="150"/>
      <c r="DMC80" s="150"/>
      <c r="DMD80" s="150"/>
      <c r="DME80" s="150"/>
      <c r="DMF80" s="150"/>
      <c r="DMG80" s="150"/>
      <c r="DMH80" s="150"/>
      <c r="DMI80" s="150"/>
      <c r="DMJ80" s="150"/>
      <c r="DMK80" s="150"/>
      <c r="DML80" s="150"/>
      <c r="DMM80" s="150"/>
      <c r="DMN80" s="150"/>
      <c r="DMO80" s="150"/>
      <c r="DMP80" s="150"/>
      <c r="DMQ80" s="150"/>
      <c r="DMR80" s="150"/>
      <c r="DMS80" s="150"/>
      <c r="DMT80" s="150"/>
      <c r="DMU80" s="150"/>
      <c r="DMV80" s="150"/>
      <c r="DMW80" s="150"/>
      <c r="DMX80" s="150"/>
      <c r="DMY80" s="150"/>
      <c r="DMZ80" s="150"/>
      <c r="DNA80" s="150"/>
      <c r="DNB80" s="150"/>
      <c r="DNC80" s="150"/>
      <c r="DND80" s="150"/>
      <c r="DNE80" s="150"/>
      <c r="DNF80" s="150"/>
      <c r="DNG80" s="150"/>
      <c r="DNH80" s="150"/>
      <c r="DNI80" s="150"/>
      <c r="DNJ80" s="150"/>
      <c r="DNK80" s="150"/>
      <c r="DNL80" s="150"/>
      <c r="DNM80" s="150"/>
      <c r="DNN80" s="150"/>
      <c r="DNO80" s="150"/>
      <c r="DNP80" s="150"/>
      <c r="DNQ80" s="150"/>
      <c r="DNR80" s="150"/>
      <c r="DNS80" s="150"/>
      <c r="DNT80" s="150"/>
      <c r="DNU80" s="150"/>
      <c r="DNV80" s="150"/>
      <c r="DNW80" s="150"/>
      <c r="DNX80" s="150"/>
      <c r="DNY80" s="150"/>
      <c r="DNZ80" s="150"/>
      <c r="DOA80" s="150"/>
      <c r="DOB80" s="150"/>
      <c r="DOC80" s="150"/>
      <c r="DOD80" s="150"/>
      <c r="DOE80" s="150"/>
      <c r="DOF80" s="150"/>
      <c r="DOG80" s="150"/>
      <c r="DOH80" s="150"/>
      <c r="DOI80" s="150"/>
      <c r="DOJ80" s="150"/>
      <c r="DOK80" s="150"/>
      <c r="DOL80" s="150"/>
      <c r="DOM80" s="150"/>
      <c r="DON80" s="150"/>
      <c r="DOO80" s="150"/>
      <c r="DOP80" s="150"/>
      <c r="DOQ80" s="150"/>
      <c r="DOR80" s="150"/>
      <c r="DOS80" s="150"/>
      <c r="DOT80" s="150"/>
      <c r="DOU80" s="150"/>
      <c r="DOV80" s="150"/>
      <c r="DOW80" s="150"/>
      <c r="DOX80" s="150"/>
      <c r="DOY80" s="150"/>
      <c r="DOZ80" s="150"/>
      <c r="DPA80" s="150"/>
      <c r="DPB80" s="150"/>
      <c r="DPC80" s="150"/>
      <c r="DPD80" s="150"/>
      <c r="DPE80" s="150"/>
      <c r="DPF80" s="150"/>
      <c r="DPG80" s="150"/>
      <c r="DPH80" s="150"/>
      <c r="DPI80" s="150"/>
      <c r="DPJ80" s="150"/>
      <c r="DPK80" s="150"/>
      <c r="DPL80" s="150"/>
      <c r="DPM80" s="150"/>
      <c r="DPN80" s="150"/>
      <c r="DPO80" s="150"/>
      <c r="DPP80" s="150"/>
      <c r="DPQ80" s="150"/>
      <c r="DPR80" s="150"/>
      <c r="DPS80" s="150"/>
      <c r="DPT80" s="150"/>
      <c r="DPU80" s="150"/>
      <c r="DPV80" s="150"/>
      <c r="DPW80" s="150"/>
      <c r="DPX80" s="150"/>
      <c r="DPY80" s="150"/>
      <c r="DPZ80" s="150"/>
      <c r="DQA80" s="150"/>
      <c r="DQB80" s="150"/>
      <c r="DQC80" s="150"/>
      <c r="DQD80" s="150"/>
      <c r="DQE80" s="150"/>
      <c r="DQF80" s="150"/>
      <c r="DQG80" s="150"/>
      <c r="DQH80" s="150"/>
      <c r="DQI80" s="150"/>
      <c r="DQJ80" s="150"/>
      <c r="DQK80" s="150"/>
      <c r="DQL80" s="150"/>
      <c r="DQM80" s="150"/>
      <c r="DQN80" s="150"/>
      <c r="DQO80" s="150"/>
      <c r="DQP80" s="150"/>
      <c r="DQQ80" s="150"/>
      <c r="DQR80" s="150"/>
      <c r="DQS80" s="150"/>
      <c r="DQT80" s="150"/>
      <c r="DQU80" s="150"/>
      <c r="DQV80" s="150"/>
      <c r="DQW80" s="150"/>
      <c r="DQX80" s="150"/>
      <c r="DQY80" s="150"/>
      <c r="DQZ80" s="150"/>
      <c r="DRA80" s="150"/>
      <c r="DRB80" s="150"/>
      <c r="DRC80" s="150"/>
      <c r="DRD80" s="150"/>
      <c r="DRE80" s="150"/>
      <c r="DRF80" s="150"/>
      <c r="DRG80" s="150"/>
      <c r="DRH80" s="150"/>
      <c r="DRI80" s="150"/>
      <c r="DRJ80" s="150"/>
      <c r="DRK80" s="150"/>
      <c r="DRL80" s="150"/>
      <c r="DRM80" s="150"/>
      <c r="DRN80" s="150"/>
      <c r="DRO80" s="150"/>
      <c r="DRP80" s="150"/>
      <c r="DRQ80" s="150"/>
      <c r="DRR80" s="150"/>
      <c r="DRS80" s="150"/>
      <c r="DRT80" s="150"/>
      <c r="DRU80" s="150"/>
      <c r="DRV80" s="150"/>
      <c r="DRW80" s="150"/>
      <c r="DRX80" s="150"/>
      <c r="DRY80" s="150"/>
      <c r="DRZ80" s="150"/>
      <c r="DSA80" s="150"/>
      <c r="DSB80" s="150"/>
      <c r="DSC80" s="150"/>
      <c r="DSD80" s="150"/>
      <c r="DSE80" s="150"/>
      <c r="DSF80" s="150"/>
      <c r="DSG80" s="150"/>
      <c r="DSH80" s="150"/>
      <c r="DSI80" s="150"/>
      <c r="DSJ80" s="150"/>
      <c r="DSK80" s="150"/>
      <c r="DSL80" s="150"/>
      <c r="DSM80" s="150"/>
      <c r="DSN80" s="150"/>
      <c r="DSO80" s="150"/>
      <c r="DSP80" s="150"/>
      <c r="DSQ80" s="150"/>
      <c r="DSR80" s="150"/>
      <c r="DSS80" s="150"/>
      <c r="DST80" s="150"/>
      <c r="DSU80" s="150"/>
      <c r="DSV80" s="150"/>
      <c r="DSW80" s="150"/>
      <c r="DSX80" s="150"/>
      <c r="DSY80" s="150"/>
      <c r="DSZ80" s="150"/>
      <c r="DTA80" s="150"/>
      <c r="DTB80" s="150"/>
      <c r="DTC80" s="150"/>
      <c r="DTD80" s="150"/>
      <c r="DTE80" s="150"/>
      <c r="DTF80" s="150"/>
      <c r="DTG80" s="150"/>
      <c r="DTH80" s="150"/>
      <c r="DTI80" s="150"/>
      <c r="DTJ80" s="150"/>
      <c r="DTK80" s="150"/>
      <c r="DTL80" s="150"/>
      <c r="DTM80" s="150"/>
      <c r="DTN80" s="150"/>
      <c r="DTO80" s="150"/>
      <c r="DTP80" s="150"/>
      <c r="DTQ80" s="150"/>
      <c r="DTR80" s="150"/>
      <c r="DTS80" s="150"/>
      <c r="DTT80" s="150"/>
      <c r="DTU80" s="150"/>
      <c r="DTV80" s="150"/>
      <c r="DTW80" s="150"/>
      <c r="DTX80" s="150"/>
      <c r="DTY80" s="150"/>
      <c r="DTZ80" s="150"/>
      <c r="DUA80" s="150"/>
      <c r="DUB80" s="150"/>
      <c r="DUC80" s="150"/>
      <c r="DUD80" s="150"/>
      <c r="DUE80" s="150"/>
      <c r="DUF80" s="150"/>
      <c r="DUG80" s="150"/>
      <c r="DUH80" s="150"/>
      <c r="DUI80" s="150"/>
      <c r="DUJ80" s="150"/>
      <c r="DUK80" s="150"/>
      <c r="DUL80" s="150"/>
      <c r="DUM80" s="150"/>
      <c r="DUN80" s="150"/>
      <c r="DUO80" s="150"/>
      <c r="DUP80" s="150"/>
      <c r="DUQ80" s="150"/>
      <c r="DUR80" s="150"/>
      <c r="DUS80" s="150"/>
      <c r="DUT80" s="150"/>
      <c r="DUU80" s="150"/>
      <c r="DUV80" s="150"/>
      <c r="DUW80" s="150"/>
      <c r="DUX80" s="150"/>
      <c r="DUY80" s="150"/>
      <c r="DUZ80" s="150"/>
      <c r="DVA80" s="150"/>
      <c r="DVB80" s="150"/>
      <c r="DVC80" s="150"/>
      <c r="DVD80" s="150"/>
      <c r="DVE80" s="150"/>
      <c r="DVF80" s="150"/>
      <c r="DVG80" s="150"/>
      <c r="DVH80" s="150"/>
      <c r="DVI80" s="150"/>
      <c r="DVJ80" s="150"/>
      <c r="DVK80" s="150"/>
      <c r="DVL80" s="150"/>
      <c r="DVM80" s="150"/>
      <c r="DVN80" s="150"/>
      <c r="DVO80" s="150"/>
      <c r="DVP80" s="150"/>
      <c r="DVQ80" s="150"/>
      <c r="DVR80" s="150"/>
      <c r="DVS80" s="150"/>
      <c r="DVT80" s="150"/>
      <c r="DVU80" s="150"/>
      <c r="DVV80" s="150"/>
      <c r="DVW80" s="150"/>
      <c r="DVX80" s="150"/>
      <c r="DVY80" s="150"/>
      <c r="DVZ80" s="150"/>
      <c r="DWA80" s="150"/>
      <c r="DWB80" s="150"/>
      <c r="DWC80" s="150"/>
      <c r="DWD80" s="150"/>
      <c r="DWE80" s="150"/>
      <c r="DWF80" s="150"/>
      <c r="DWG80" s="150"/>
      <c r="DWH80" s="150"/>
      <c r="DWI80" s="150"/>
      <c r="DWJ80" s="150"/>
      <c r="DWK80" s="150"/>
      <c r="DWL80" s="150"/>
      <c r="DWM80" s="150"/>
      <c r="DWN80" s="150"/>
      <c r="DWO80" s="150"/>
      <c r="DWP80" s="150"/>
      <c r="DWQ80" s="150"/>
      <c r="DWR80" s="150"/>
      <c r="DWS80" s="150"/>
      <c r="DWT80" s="150"/>
      <c r="DWU80" s="150"/>
      <c r="DWV80" s="150"/>
      <c r="DWW80" s="150"/>
      <c r="DWX80" s="150"/>
      <c r="DWY80" s="150"/>
      <c r="DWZ80" s="150"/>
      <c r="DXA80" s="150"/>
      <c r="DXB80" s="150"/>
      <c r="DXC80" s="150"/>
      <c r="DXD80" s="150"/>
      <c r="DXE80" s="150"/>
      <c r="DXF80" s="150"/>
      <c r="DXG80" s="150"/>
      <c r="DXH80" s="150"/>
      <c r="DXI80" s="150"/>
      <c r="DXJ80" s="150"/>
      <c r="DXK80" s="150"/>
      <c r="DXL80" s="150"/>
      <c r="DXM80" s="150"/>
      <c r="DXN80" s="150"/>
      <c r="DXO80" s="150"/>
      <c r="DXP80" s="150"/>
      <c r="DXQ80" s="150"/>
      <c r="DXR80" s="150"/>
      <c r="DXS80" s="150"/>
      <c r="DXT80" s="150"/>
      <c r="DXU80" s="150"/>
      <c r="DXV80" s="150"/>
      <c r="DXW80" s="150"/>
      <c r="DXX80" s="150"/>
      <c r="DXY80" s="150"/>
      <c r="DXZ80" s="150"/>
      <c r="DYA80" s="150"/>
      <c r="DYB80" s="150"/>
      <c r="DYC80" s="150"/>
      <c r="DYD80" s="150"/>
      <c r="DYE80" s="150"/>
      <c r="DYF80" s="150"/>
      <c r="DYG80" s="150"/>
      <c r="DYH80" s="150"/>
      <c r="DYI80" s="150"/>
      <c r="DYJ80" s="150"/>
      <c r="DYK80" s="150"/>
      <c r="DYL80" s="150"/>
      <c r="DYM80" s="150"/>
      <c r="DYN80" s="150"/>
      <c r="DYO80" s="150"/>
      <c r="DYP80" s="150"/>
      <c r="DYQ80" s="150"/>
      <c r="DYR80" s="150"/>
      <c r="DYS80" s="150"/>
      <c r="DYT80" s="150"/>
      <c r="DYU80" s="150"/>
      <c r="DYV80" s="150"/>
      <c r="DYW80" s="150"/>
      <c r="DYX80" s="150"/>
      <c r="DYY80" s="150"/>
      <c r="DYZ80" s="150"/>
      <c r="DZA80" s="150"/>
      <c r="DZB80" s="150"/>
      <c r="DZC80" s="150"/>
      <c r="DZD80" s="150"/>
      <c r="DZE80" s="150"/>
      <c r="DZF80" s="150"/>
      <c r="DZG80" s="150"/>
      <c r="DZH80" s="150"/>
      <c r="DZI80" s="150"/>
      <c r="DZJ80" s="150"/>
      <c r="DZK80" s="150"/>
      <c r="DZL80" s="150"/>
      <c r="DZM80" s="150"/>
      <c r="DZN80" s="150"/>
      <c r="DZO80" s="150"/>
      <c r="DZP80" s="150"/>
      <c r="DZQ80" s="150"/>
      <c r="DZR80" s="150"/>
      <c r="DZS80" s="150"/>
      <c r="DZT80" s="150"/>
      <c r="DZU80" s="150"/>
      <c r="DZV80" s="150"/>
      <c r="DZW80" s="150"/>
      <c r="DZX80" s="150"/>
      <c r="DZY80" s="150"/>
      <c r="DZZ80" s="150"/>
      <c r="EAA80" s="150"/>
      <c r="EAB80" s="150"/>
      <c r="EAC80" s="150"/>
      <c r="EAD80" s="150"/>
      <c r="EAE80" s="150"/>
      <c r="EAF80" s="150"/>
      <c r="EAG80" s="150"/>
      <c r="EAH80" s="150"/>
      <c r="EAI80" s="150"/>
      <c r="EAJ80" s="150"/>
      <c r="EAK80" s="150"/>
      <c r="EAL80" s="150"/>
      <c r="EAM80" s="150"/>
      <c r="EAN80" s="150"/>
      <c r="EAO80" s="150"/>
      <c r="EAP80" s="150"/>
      <c r="EAQ80" s="150"/>
      <c r="EAR80" s="150"/>
      <c r="EAS80" s="150"/>
      <c r="EAT80" s="150"/>
      <c r="EAU80" s="150"/>
      <c r="EAV80" s="150"/>
      <c r="EAW80" s="150"/>
      <c r="EAX80" s="150"/>
      <c r="EAY80" s="150"/>
      <c r="EAZ80" s="150"/>
      <c r="EBA80" s="150"/>
      <c r="EBB80" s="150"/>
      <c r="EBC80" s="150"/>
      <c r="EBD80" s="150"/>
      <c r="EBE80" s="150"/>
      <c r="EBF80" s="150"/>
      <c r="EBG80" s="150"/>
      <c r="EBH80" s="150"/>
      <c r="EBI80" s="150"/>
      <c r="EBJ80" s="150"/>
      <c r="EBK80" s="150"/>
      <c r="EBL80" s="150"/>
      <c r="EBM80" s="150"/>
      <c r="EBN80" s="150"/>
      <c r="EBO80" s="150"/>
      <c r="EBP80" s="150"/>
      <c r="EBQ80" s="150"/>
      <c r="EBR80" s="150"/>
      <c r="EBS80" s="150"/>
      <c r="EBT80" s="150"/>
      <c r="EBU80" s="150"/>
      <c r="EBV80" s="150"/>
      <c r="EBW80" s="150"/>
      <c r="EBX80" s="150"/>
      <c r="EBY80" s="150"/>
      <c r="EBZ80" s="150"/>
      <c r="ECA80" s="150"/>
      <c r="ECB80" s="150"/>
      <c r="ECC80" s="150"/>
      <c r="ECD80" s="150"/>
      <c r="ECE80" s="150"/>
      <c r="ECF80" s="150"/>
      <c r="ECG80" s="150"/>
      <c r="ECH80" s="150"/>
      <c r="ECI80" s="150"/>
      <c r="ECJ80" s="150"/>
      <c r="ECK80" s="150"/>
      <c r="ECL80" s="150"/>
      <c r="ECM80" s="150"/>
      <c r="ECN80" s="150"/>
      <c r="ECO80" s="150"/>
      <c r="ECP80" s="150"/>
      <c r="ECQ80" s="150"/>
      <c r="ECR80" s="150"/>
      <c r="ECS80" s="150"/>
      <c r="ECT80" s="150"/>
      <c r="ECU80" s="150"/>
      <c r="ECV80" s="150"/>
      <c r="ECW80" s="150"/>
      <c r="ECX80" s="150"/>
      <c r="ECY80" s="150"/>
      <c r="ECZ80" s="150"/>
      <c r="EDA80" s="150"/>
      <c r="EDB80" s="150"/>
      <c r="EDC80" s="150"/>
      <c r="EDD80" s="150"/>
      <c r="EDE80" s="150"/>
      <c r="EDF80" s="150"/>
      <c r="EDG80" s="150"/>
      <c r="EDH80" s="150"/>
      <c r="EDI80" s="150"/>
      <c r="EDJ80" s="150"/>
      <c r="EDK80" s="150"/>
      <c r="EDL80" s="150"/>
      <c r="EDM80" s="150"/>
      <c r="EDN80" s="150"/>
      <c r="EDO80" s="150"/>
      <c r="EDP80" s="150"/>
      <c r="EDQ80" s="150"/>
      <c r="EDR80" s="150"/>
      <c r="EDS80" s="150"/>
      <c r="EDT80" s="150"/>
      <c r="EDU80" s="150"/>
      <c r="EDV80" s="150"/>
      <c r="EDW80" s="150"/>
      <c r="EDX80" s="150"/>
      <c r="EDY80" s="150"/>
      <c r="EDZ80" s="150"/>
      <c r="EEA80" s="150"/>
      <c r="EEB80" s="150"/>
      <c r="EEC80" s="150"/>
      <c r="EED80" s="150"/>
      <c r="EEE80" s="150"/>
      <c r="EEF80" s="150"/>
      <c r="EEG80" s="150"/>
      <c r="EEH80" s="150"/>
      <c r="EEI80" s="150"/>
      <c r="EEJ80" s="150"/>
      <c r="EEK80" s="150"/>
      <c r="EEL80" s="150"/>
      <c r="EEM80" s="150"/>
      <c r="EEN80" s="150"/>
      <c r="EEO80" s="150"/>
      <c r="EEP80" s="150"/>
      <c r="EEQ80" s="150"/>
      <c r="EER80" s="150"/>
      <c r="EES80" s="150"/>
      <c r="EET80" s="150"/>
      <c r="EEU80" s="150"/>
      <c r="EEV80" s="150"/>
      <c r="EEW80" s="150"/>
      <c r="EEX80" s="150"/>
      <c r="EEY80" s="150"/>
      <c r="EEZ80" s="150"/>
      <c r="EFA80" s="150"/>
      <c r="EFB80" s="150"/>
      <c r="EFC80" s="150"/>
      <c r="EFD80" s="150"/>
      <c r="EFE80" s="150"/>
      <c r="EFF80" s="150"/>
      <c r="EFG80" s="150"/>
      <c r="EFH80" s="150"/>
      <c r="EFI80" s="150"/>
      <c r="EFJ80" s="150"/>
      <c r="EFK80" s="150"/>
      <c r="EFL80" s="150"/>
      <c r="EFM80" s="150"/>
      <c r="EFN80" s="150"/>
      <c r="EFO80" s="150"/>
      <c r="EFP80" s="150"/>
      <c r="EFQ80" s="150"/>
      <c r="EFR80" s="150"/>
      <c r="EFS80" s="150"/>
      <c r="EFT80" s="150"/>
      <c r="EFU80" s="150"/>
      <c r="EFV80" s="150"/>
      <c r="EFW80" s="150"/>
      <c r="EFX80" s="150"/>
      <c r="EFY80" s="150"/>
      <c r="EFZ80" s="150"/>
      <c r="EGA80" s="150"/>
      <c r="EGB80" s="150"/>
      <c r="EGC80" s="150"/>
      <c r="EGD80" s="150"/>
      <c r="EGE80" s="150"/>
      <c r="EGF80" s="150"/>
      <c r="EGG80" s="150"/>
      <c r="EGH80" s="150"/>
      <c r="EGI80" s="150"/>
      <c r="EGJ80" s="150"/>
      <c r="EGK80" s="150"/>
      <c r="EGL80" s="150"/>
      <c r="EGM80" s="150"/>
      <c r="EGN80" s="150"/>
      <c r="EGO80" s="150"/>
      <c r="EGP80" s="150"/>
      <c r="EGQ80" s="150"/>
      <c r="EGR80" s="150"/>
      <c r="EGS80" s="150"/>
      <c r="EGT80" s="150"/>
      <c r="EGU80" s="150"/>
      <c r="EGV80" s="150"/>
      <c r="EGW80" s="150"/>
      <c r="EGX80" s="150"/>
      <c r="EGY80" s="150"/>
      <c r="EGZ80" s="150"/>
      <c r="EHA80" s="150"/>
      <c r="EHB80" s="150"/>
      <c r="EHC80" s="150"/>
      <c r="EHD80" s="150"/>
      <c r="EHE80" s="150"/>
      <c r="EHF80" s="150"/>
      <c r="EHG80" s="150"/>
      <c r="EHH80" s="150"/>
      <c r="EHI80" s="150"/>
      <c r="EHJ80" s="150"/>
      <c r="EHK80" s="150"/>
      <c r="EHL80" s="150"/>
      <c r="EHM80" s="150"/>
      <c r="EHN80" s="150"/>
      <c r="EHO80" s="150"/>
      <c r="EHP80" s="150"/>
      <c r="EHQ80" s="150"/>
      <c r="EHR80" s="150"/>
      <c r="EHS80" s="150"/>
      <c r="EHT80" s="150"/>
      <c r="EHU80" s="150"/>
      <c r="EHV80" s="150"/>
      <c r="EHW80" s="150"/>
      <c r="EHX80" s="150"/>
      <c r="EHY80" s="150"/>
      <c r="EHZ80" s="150"/>
      <c r="EIA80" s="150"/>
      <c r="EIB80" s="150"/>
      <c r="EIC80" s="150"/>
      <c r="EID80" s="150"/>
      <c r="EIE80" s="150"/>
      <c r="EIF80" s="150"/>
      <c r="EIG80" s="150"/>
      <c r="EIH80" s="150"/>
      <c r="EII80" s="150"/>
      <c r="EIJ80" s="150"/>
      <c r="EIK80" s="150"/>
      <c r="EIL80" s="150"/>
      <c r="EIM80" s="150"/>
      <c r="EIN80" s="150"/>
      <c r="EIO80" s="150"/>
      <c r="EIP80" s="150"/>
      <c r="EIQ80" s="150"/>
      <c r="EIR80" s="150"/>
      <c r="EIS80" s="150"/>
      <c r="EIT80" s="150"/>
      <c r="EIU80" s="150"/>
      <c r="EIV80" s="150"/>
      <c r="EIW80" s="150"/>
      <c r="EIX80" s="150"/>
      <c r="EIY80" s="150"/>
      <c r="EIZ80" s="150"/>
      <c r="EJA80" s="150"/>
      <c r="EJB80" s="150"/>
      <c r="EJC80" s="150"/>
      <c r="EJD80" s="150"/>
      <c r="EJE80" s="150"/>
      <c r="EJF80" s="150"/>
      <c r="EJG80" s="150"/>
      <c r="EJH80" s="150"/>
      <c r="EJI80" s="150"/>
      <c r="EJJ80" s="150"/>
      <c r="EJK80" s="150"/>
      <c r="EJL80" s="150"/>
      <c r="EJM80" s="150"/>
      <c r="EJN80" s="150"/>
      <c r="EJO80" s="150"/>
      <c r="EJP80" s="150"/>
      <c r="EJQ80" s="150"/>
      <c r="EJR80" s="150"/>
      <c r="EJS80" s="150"/>
      <c r="EJT80" s="150"/>
      <c r="EJU80" s="150"/>
      <c r="EJV80" s="150"/>
      <c r="EJW80" s="150"/>
      <c r="EJX80" s="150"/>
      <c r="EJY80" s="150"/>
      <c r="EJZ80" s="150"/>
      <c r="EKA80" s="150"/>
      <c r="EKB80" s="150"/>
      <c r="EKC80" s="150"/>
      <c r="EKD80" s="150"/>
      <c r="EKE80" s="150"/>
      <c r="EKF80" s="150"/>
      <c r="EKG80" s="150"/>
      <c r="EKH80" s="150"/>
      <c r="EKI80" s="150"/>
      <c r="EKJ80" s="150"/>
      <c r="EKK80" s="150"/>
      <c r="EKL80" s="150"/>
      <c r="EKM80" s="150"/>
      <c r="EKN80" s="150"/>
      <c r="EKO80" s="150"/>
      <c r="EKP80" s="150"/>
      <c r="EKQ80" s="150"/>
      <c r="EKR80" s="150"/>
      <c r="EKS80" s="150"/>
      <c r="EKT80" s="150"/>
      <c r="EKU80" s="150"/>
      <c r="EKV80" s="150"/>
      <c r="EKW80" s="150"/>
      <c r="EKX80" s="150"/>
      <c r="EKY80" s="150"/>
      <c r="EKZ80" s="150"/>
      <c r="ELA80" s="150"/>
      <c r="ELB80" s="150"/>
      <c r="ELC80" s="150"/>
      <c r="ELD80" s="150"/>
      <c r="ELE80" s="150"/>
      <c r="ELF80" s="150"/>
      <c r="ELG80" s="150"/>
      <c r="ELH80" s="150"/>
      <c r="ELI80" s="150"/>
      <c r="ELJ80" s="150"/>
      <c r="ELK80" s="150"/>
      <c r="ELL80" s="150"/>
      <c r="ELM80" s="150"/>
      <c r="ELN80" s="150"/>
      <c r="ELO80" s="150"/>
      <c r="ELP80" s="150"/>
      <c r="ELQ80" s="150"/>
      <c r="ELR80" s="150"/>
      <c r="ELS80" s="150"/>
      <c r="ELT80" s="150"/>
      <c r="ELU80" s="150"/>
      <c r="ELV80" s="150"/>
      <c r="ELW80" s="150"/>
      <c r="ELX80" s="150"/>
      <c r="ELY80" s="150"/>
      <c r="ELZ80" s="150"/>
      <c r="EMA80" s="150"/>
      <c r="EMB80" s="150"/>
      <c r="EMC80" s="150"/>
      <c r="EMD80" s="150"/>
      <c r="EME80" s="150"/>
      <c r="EMF80" s="150"/>
      <c r="EMG80" s="150"/>
      <c r="EMH80" s="150"/>
      <c r="EMI80" s="150"/>
      <c r="EMJ80" s="150"/>
      <c r="EMK80" s="150"/>
      <c r="EML80" s="150"/>
      <c r="EMM80" s="150"/>
      <c r="EMN80" s="150"/>
      <c r="EMO80" s="150"/>
      <c r="EMP80" s="150"/>
      <c r="EMQ80" s="150"/>
      <c r="EMR80" s="150"/>
      <c r="EMS80" s="150"/>
      <c r="EMT80" s="150"/>
      <c r="EMU80" s="150"/>
      <c r="EMV80" s="150"/>
      <c r="EMW80" s="150"/>
      <c r="EMX80" s="150"/>
      <c r="EMY80" s="150"/>
      <c r="EMZ80" s="150"/>
      <c r="ENA80" s="150"/>
      <c r="ENB80" s="150"/>
      <c r="ENC80" s="150"/>
      <c r="END80" s="150"/>
      <c r="ENE80" s="150"/>
      <c r="ENF80" s="150"/>
      <c r="ENG80" s="150"/>
      <c r="ENH80" s="150"/>
      <c r="ENI80" s="150"/>
      <c r="ENJ80" s="150"/>
      <c r="ENK80" s="150"/>
      <c r="ENL80" s="150"/>
      <c r="ENM80" s="150"/>
      <c r="ENN80" s="150"/>
      <c r="ENO80" s="150"/>
      <c r="ENP80" s="150"/>
      <c r="ENQ80" s="150"/>
      <c r="ENR80" s="150"/>
      <c r="ENS80" s="150"/>
      <c r="ENT80" s="150"/>
      <c r="ENU80" s="150"/>
      <c r="ENV80" s="150"/>
      <c r="ENW80" s="150"/>
      <c r="ENX80" s="150"/>
      <c r="ENY80" s="150"/>
      <c r="ENZ80" s="150"/>
      <c r="EOA80" s="150"/>
      <c r="EOB80" s="150"/>
      <c r="EOC80" s="150"/>
      <c r="EOD80" s="150"/>
      <c r="EOE80" s="150"/>
      <c r="EOF80" s="150"/>
      <c r="EOG80" s="150"/>
      <c r="EOH80" s="150"/>
      <c r="EOI80" s="150"/>
      <c r="EOJ80" s="150"/>
      <c r="EOK80" s="150"/>
      <c r="EOL80" s="150"/>
      <c r="EOM80" s="150"/>
      <c r="EON80" s="150"/>
      <c r="EOO80" s="150"/>
      <c r="EOP80" s="150"/>
      <c r="EOQ80" s="150"/>
      <c r="EOR80" s="150"/>
      <c r="EOS80" s="150"/>
      <c r="EOT80" s="150"/>
      <c r="EOU80" s="150"/>
      <c r="EOV80" s="150"/>
      <c r="EOW80" s="150"/>
      <c r="EOX80" s="150"/>
      <c r="EOY80" s="150"/>
      <c r="EOZ80" s="150"/>
      <c r="EPA80" s="150"/>
      <c r="EPB80" s="150"/>
      <c r="EPC80" s="150"/>
      <c r="EPD80" s="150"/>
      <c r="EPE80" s="150"/>
      <c r="EPF80" s="150"/>
      <c r="EPG80" s="150"/>
      <c r="EPH80" s="150"/>
      <c r="EPI80" s="150"/>
      <c r="EPJ80" s="150"/>
      <c r="EPK80" s="150"/>
      <c r="EPL80" s="150"/>
      <c r="EPM80" s="150"/>
      <c r="EPN80" s="150"/>
      <c r="EPO80" s="150"/>
      <c r="EPP80" s="150"/>
      <c r="EPQ80" s="150"/>
      <c r="EPR80" s="150"/>
      <c r="EPS80" s="150"/>
      <c r="EPT80" s="150"/>
      <c r="EPU80" s="150"/>
      <c r="EPV80" s="150"/>
      <c r="EPW80" s="150"/>
      <c r="EPX80" s="150"/>
      <c r="EPY80" s="150"/>
      <c r="EPZ80" s="150"/>
      <c r="EQA80" s="150"/>
      <c r="EQB80" s="150"/>
      <c r="EQC80" s="150"/>
      <c r="EQD80" s="150"/>
      <c r="EQE80" s="150"/>
      <c r="EQF80" s="150"/>
      <c r="EQG80" s="150"/>
      <c r="EQH80" s="150"/>
      <c r="EQI80" s="150"/>
      <c r="EQJ80" s="150"/>
      <c r="EQK80" s="150"/>
      <c r="EQL80" s="150"/>
      <c r="EQM80" s="150"/>
      <c r="EQN80" s="150"/>
      <c r="EQO80" s="150"/>
      <c r="EQP80" s="150"/>
      <c r="EQQ80" s="150"/>
      <c r="EQR80" s="150"/>
      <c r="EQS80" s="150"/>
      <c r="EQT80" s="150"/>
      <c r="EQU80" s="150"/>
      <c r="EQV80" s="150"/>
      <c r="EQW80" s="150"/>
      <c r="EQX80" s="150"/>
      <c r="EQY80" s="150"/>
      <c r="EQZ80" s="150"/>
      <c r="ERA80" s="150"/>
      <c r="ERB80" s="150"/>
      <c r="ERC80" s="150"/>
      <c r="ERD80" s="150"/>
      <c r="ERE80" s="150"/>
      <c r="ERF80" s="150"/>
      <c r="ERG80" s="150"/>
      <c r="ERH80" s="150"/>
      <c r="ERI80" s="150"/>
      <c r="ERJ80" s="150"/>
      <c r="ERK80" s="150"/>
      <c r="ERL80" s="150"/>
      <c r="ERM80" s="150"/>
      <c r="ERN80" s="150"/>
      <c r="ERO80" s="150"/>
      <c r="ERP80" s="150"/>
      <c r="ERQ80" s="150"/>
      <c r="ERR80" s="150"/>
      <c r="ERS80" s="150"/>
      <c r="ERT80" s="150"/>
      <c r="ERU80" s="150"/>
      <c r="ERV80" s="150"/>
      <c r="ERW80" s="150"/>
      <c r="ERX80" s="150"/>
      <c r="ERY80" s="150"/>
      <c r="ERZ80" s="150"/>
      <c r="ESA80" s="150"/>
      <c r="ESB80" s="150"/>
      <c r="ESC80" s="150"/>
      <c r="ESD80" s="150"/>
      <c r="ESE80" s="150"/>
      <c r="ESF80" s="150"/>
      <c r="ESG80" s="150"/>
      <c r="ESH80" s="150"/>
      <c r="ESI80" s="150"/>
      <c r="ESJ80" s="150"/>
      <c r="ESK80" s="150"/>
      <c r="ESL80" s="150"/>
      <c r="ESM80" s="150"/>
      <c r="ESN80" s="150"/>
      <c r="ESO80" s="150"/>
      <c r="ESP80" s="150"/>
      <c r="ESQ80" s="150"/>
      <c r="ESR80" s="150"/>
      <c r="ESS80" s="150"/>
      <c r="EST80" s="150"/>
      <c r="ESU80" s="150"/>
      <c r="ESV80" s="150"/>
      <c r="ESW80" s="150"/>
      <c r="ESX80" s="150"/>
      <c r="ESY80" s="150"/>
      <c r="ESZ80" s="150"/>
      <c r="ETA80" s="150"/>
      <c r="ETB80" s="150"/>
      <c r="ETC80" s="150"/>
      <c r="ETD80" s="150"/>
      <c r="ETE80" s="150"/>
      <c r="ETF80" s="150"/>
      <c r="ETG80" s="150"/>
      <c r="ETH80" s="150"/>
      <c r="ETI80" s="150"/>
      <c r="ETJ80" s="150"/>
      <c r="ETK80" s="150"/>
      <c r="ETL80" s="150"/>
      <c r="ETM80" s="150"/>
      <c r="ETN80" s="150"/>
      <c r="ETO80" s="150"/>
      <c r="ETP80" s="150"/>
      <c r="ETQ80" s="150"/>
      <c r="ETR80" s="150"/>
      <c r="ETS80" s="150"/>
      <c r="ETT80" s="150"/>
      <c r="ETU80" s="150"/>
      <c r="ETV80" s="150"/>
      <c r="ETW80" s="150"/>
      <c r="ETX80" s="150"/>
      <c r="ETY80" s="150"/>
      <c r="ETZ80" s="150"/>
      <c r="EUA80" s="150"/>
      <c r="EUB80" s="150"/>
      <c r="EUC80" s="150"/>
      <c r="EUD80" s="150"/>
      <c r="EUE80" s="150"/>
      <c r="EUF80" s="150"/>
      <c r="EUG80" s="150"/>
      <c r="EUH80" s="150"/>
      <c r="EUI80" s="150"/>
      <c r="EUJ80" s="150"/>
      <c r="EUK80" s="150"/>
      <c r="EUL80" s="150"/>
      <c r="EUM80" s="150"/>
      <c r="EUN80" s="150"/>
      <c r="EUO80" s="150"/>
      <c r="EUP80" s="150"/>
      <c r="EUQ80" s="150"/>
      <c r="EUR80" s="150"/>
      <c r="EUS80" s="150"/>
      <c r="EUT80" s="150"/>
      <c r="EUU80" s="150"/>
      <c r="EUV80" s="150"/>
      <c r="EUW80" s="150"/>
      <c r="EUX80" s="150"/>
      <c r="EUY80" s="150"/>
      <c r="EUZ80" s="150"/>
      <c r="EVA80" s="150"/>
      <c r="EVB80" s="150"/>
      <c r="EVC80" s="150"/>
      <c r="EVD80" s="150"/>
      <c r="EVE80" s="150"/>
      <c r="EVF80" s="150"/>
      <c r="EVG80" s="150"/>
      <c r="EVH80" s="150"/>
      <c r="EVI80" s="150"/>
      <c r="EVJ80" s="150"/>
      <c r="EVK80" s="150"/>
      <c r="EVL80" s="150"/>
      <c r="EVM80" s="150"/>
      <c r="EVN80" s="150"/>
      <c r="EVO80" s="150"/>
      <c r="EVP80" s="150"/>
      <c r="EVQ80" s="150"/>
      <c r="EVR80" s="150"/>
      <c r="EVS80" s="150"/>
      <c r="EVT80" s="150"/>
      <c r="EVU80" s="150"/>
      <c r="EVV80" s="150"/>
      <c r="EVW80" s="150"/>
      <c r="EVX80" s="150"/>
      <c r="EVY80" s="150"/>
      <c r="EVZ80" s="150"/>
      <c r="EWA80" s="150"/>
      <c r="EWB80" s="150"/>
      <c r="EWC80" s="150"/>
      <c r="EWD80" s="150"/>
      <c r="EWE80" s="150"/>
      <c r="EWF80" s="150"/>
      <c r="EWG80" s="150"/>
      <c r="EWH80" s="150"/>
      <c r="EWI80" s="150"/>
      <c r="EWJ80" s="150"/>
      <c r="EWK80" s="150"/>
      <c r="EWL80" s="150"/>
      <c r="EWM80" s="150"/>
      <c r="EWN80" s="150"/>
      <c r="EWO80" s="150"/>
      <c r="EWP80" s="150"/>
      <c r="EWQ80" s="150"/>
      <c r="EWR80" s="150"/>
      <c r="EWS80" s="150"/>
      <c r="EWT80" s="150"/>
      <c r="EWU80" s="150"/>
      <c r="EWV80" s="150"/>
      <c r="EWW80" s="150"/>
      <c r="EWX80" s="150"/>
      <c r="EWY80" s="150"/>
      <c r="EWZ80" s="150"/>
      <c r="EXA80" s="150"/>
      <c r="EXB80" s="150"/>
      <c r="EXC80" s="150"/>
      <c r="EXD80" s="150"/>
      <c r="EXE80" s="150"/>
      <c r="EXF80" s="150"/>
      <c r="EXG80" s="150"/>
      <c r="EXH80" s="150"/>
      <c r="EXI80" s="150"/>
      <c r="EXJ80" s="150"/>
      <c r="EXK80" s="150"/>
      <c r="EXL80" s="150"/>
      <c r="EXM80" s="150"/>
      <c r="EXN80" s="150"/>
      <c r="EXO80" s="150"/>
      <c r="EXP80" s="150"/>
      <c r="EXQ80" s="150"/>
      <c r="EXR80" s="150"/>
      <c r="EXS80" s="150"/>
      <c r="EXT80" s="150"/>
      <c r="EXU80" s="150"/>
      <c r="EXV80" s="150"/>
      <c r="EXW80" s="150"/>
      <c r="EXX80" s="150"/>
      <c r="EXY80" s="150"/>
      <c r="EXZ80" s="150"/>
      <c r="EYA80" s="150"/>
      <c r="EYB80" s="150"/>
      <c r="EYC80" s="150"/>
      <c r="EYD80" s="150"/>
      <c r="EYE80" s="150"/>
      <c r="EYF80" s="150"/>
      <c r="EYG80" s="150"/>
      <c r="EYH80" s="150"/>
      <c r="EYI80" s="150"/>
      <c r="EYJ80" s="150"/>
      <c r="EYK80" s="150"/>
      <c r="EYL80" s="150"/>
      <c r="EYM80" s="150"/>
      <c r="EYN80" s="150"/>
      <c r="EYO80" s="150"/>
      <c r="EYP80" s="150"/>
      <c r="EYQ80" s="150"/>
      <c r="EYR80" s="150"/>
      <c r="EYS80" s="150"/>
      <c r="EYT80" s="150"/>
      <c r="EYU80" s="150"/>
      <c r="EYV80" s="150"/>
      <c r="EYW80" s="150"/>
      <c r="EYX80" s="150"/>
      <c r="EYY80" s="150"/>
      <c r="EYZ80" s="150"/>
      <c r="EZA80" s="150"/>
      <c r="EZB80" s="150"/>
      <c r="EZC80" s="150"/>
      <c r="EZD80" s="150"/>
      <c r="EZE80" s="150"/>
      <c r="EZF80" s="150"/>
      <c r="EZG80" s="150"/>
      <c r="EZH80" s="150"/>
      <c r="EZI80" s="150"/>
      <c r="EZJ80" s="150"/>
      <c r="EZK80" s="150"/>
      <c r="EZL80" s="150"/>
      <c r="EZM80" s="150"/>
      <c r="EZN80" s="150"/>
      <c r="EZO80" s="150"/>
      <c r="EZP80" s="150"/>
      <c r="EZQ80" s="150"/>
      <c r="EZR80" s="150"/>
      <c r="EZS80" s="150"/>
      <c r="EZT80" s="150"/>
      <c r="EZU80" s="150"/>
      <c r="EZV80" s="150"/>
      <c r="EZW80" s="150"/>
      <c r="EZX80" s="150"/>
      <c r="EZY80" s="150"/>
      <c r="EZZ80" s="150"/>
      <c r="FAA80" s="150"/>
      <c r="FAB80" s="150"/>
      <c r="FAC80" s="150"/>
      <c r="FAD80" s="150"/>
      <c r="FAE80" s="150"/>
      <c r="FAF80" s="150"/>
      <c r="FAG80" s="150"/>
      <c r="FAH80" s="150"/>
      <c r="FAI80" s="150"/>
      <c r="FAJ80" s="150"/>
      <c r="FAK80" s="150"/>
      <c r="FAL80" s="150"/>
      <c r="FAM80" s="150"/>
      <c r="FAN80" s="150"/>
      <c r="FAO80" s="150"/>
      <c r="FAP80" s="150"/>
      <c r="FAQ80" s="150"/>
      <c r="FAR80" s="150"/>
      <c r="FAS80" s="150"/>
      <c r="FAT80" s="150"/>
      <c r="FAU80" s="150"/>
      <c r="FAV80" s="150"/>
      <c r="FAW80" s="150"/>
      <c r="FAX80" s="150"/>
      <c r="FAY80" s="150"/>
      <c r="FAZ80" s="150"/>
      <c r="FBA80" s="150"/>
      <c r="FBB80" s="150"/>
      <c r="FBC80" s="150"/>
      <c r="FBD80" s="150"/>
      <c r="FBE80" s="150"/>
      <c r="FBF80" s="150"/>
      <c r="FBG80" s="150"/>
      <c r="FBH80" s="150"/>
      <c r="FBI80" s="150"/>
      <c r="FBJ80" s="150"/>
      <c r="FBK80" s="150"/>
      <c r="FBL80" s="150"/>
      <c r="FBM80" s="150"/>
      <c r="FBN80" s="150"/>
      <c r="FBO80" s="150"/>
      <c r="FBP80" s="150"/>
      <c r="FBQ80" s="150"/>
      <c r="FBR80" s="150"/>
      <c r="FBS80" s="150"/>
      <c r="FBT80" s="150"/>
      <c r="FBU80" s="150"/>
      <c r="FBV80" s="150"/>
      <c r="FBW80" s="150"/>
      <c r="FBX80" s="150"/>
      <c r="FBY80" s="150"/>
      <c r="FBZ80" s="150"/>
      <c r="FCA80" s="150"/>
      <c r="FCB80" s="150"/>
      <c r="FCC80" s="150"/>
      <c r="FCD80" s="150"/>
      <c r="FCE80" s="150"/>
      <c r="FCF80" s="150"/>
      <c r="FCG80" s="150"/>
      <c r="FCH80" s="150"/>
      <c r="FCI80" s="150"/>
      <c r="FCJ80" s="150"/>
      <c r="FCK80" s="150"/>
      <c r="FCL80" s="150"/>
      <c r="FCM80" s="150"/>
      <c r="FCN80" s="150"/>
      <c r="FCO80" s="150"/>
      <c r="FCP80" s="150"/>
      <c r="FCQ80" s="150"/>
      <c r="FCR80" s="150"/>
      <c r="FCS80" s="150"/>
      <c r="FCT80" s="150"/>
      <c r="FCU80" s="150"/>
      <c r="FCV80" s="150"/>
      <c r="FCW80" s="150"/>
      <c r="FCX80" s="150"/>
      <c r="FCY80" s="150"/>
      <c r="FCZ80" s="150"/>
      <c r="FDA80" s="150"/>
      <c r="FDB80" s="150"/>
      <c r="FDC80" s="150"/>
      <c r="FDD80" s="150"/>
      <c r="FDE80" s="150"/>
      <c r="FDF80" s="150"/>
      <c r="FDG80" s="150"/>
      <c r="FDH80" s="150"/>
      <c r="FDI80" s="150"/>
      <c r="FDJ80" s="150"/>
      <c r="FDK80" s="150"/>
      <c r="FDL80" s="150"/>
      <c r="FDM80" s="150"/>
      <c r="FDN80" s="150"/>
      <c r="FDO80" s="150"/>
      <c r="FDP80" s="150"/>
      <c r="FDQ80" s="150"/>
      <c r="FDR80" s="150"/>
      <c r="FDS80" s="150"/>
      <c r="FDT80" s="150"/>
      <c r="FDU80" s="150"/>
      <c r="FDV80" s="150"/>
      <c r="FDW80" s="150"/>
      <c r="FDX80" s="150"/>
      <c r="FDY80" s="150"/>
      <c r="FDZ80" s="150"/>
      <c r="FEA80" s="150"/>
      <c r="FEB80" s="150"/>
      <c r="FEC80" s="150"/>
      <c r="FED80" s="150"/>
      <c r="FEE80" s="150"/>
      <c r="FEF80" s="150"/>
      <c r="FEG80" s="150"/>
      <c r="FEH80" s="150"/>
      <c r="FEI80" s="150"/>
      <c r="FEJ80" s="150"/>
      <c r="FEK80" s="150"/>
      <c r="FEL80" s="150"/>
      <c r="FEM80" s="150"/>
      <c r="FEN80" s="150"/>
      <c r="FEO80" s="150"/>
      <c r="FEP80" s="150"/>
      <c r="FEQ80" s="150"/>
      <c r="FER80" s="150"/>
      <c r="FES80" s="150"/>
      <c r="FET80" s="150"/>
      <c r="FEU80" s="150"/>
      <c r="FEV80" s="150"/>
      <c r="FEW80" s="150"/>
      <c r="FEX80" s="150"/>
      <c r="FEY80" s="150"/>
      <c r="FEZ80" s="150"/>
      <c r="FFA80" s="150"/>
      <c r="FFB80" s="150"/>
      <c r="FFC80" s="150"/>
      <c r="FFD80" s="150"/>
      <c r="FFE80" s="150"/>
      <c r="FFF80" s="150"/>
      <c r="FFG80" s="150"/>
      <c r="FFH80" s="150"/>
      <c r="FFI80" s="150"/>
      <c r="FFJ80" s="150"/>
      <c r="FFK80" s="150"/>
      <c r="FFL80" s="150"/>
      <c r="FFM80" s="150"/>
      <c r="FFN80" s="150"/>
      <c r="FFO80" s="150"/>
      <c r="FFP80" s="150"/>
      <c r="FFQ80" s="150"/>
      <c r="FFR80" s="150"/>
      <c r="FFS80" s="150"/>
      <c r="FFT80" s="150"/>
      <c r="FFU80" s="150"/>
      <c r="FFV80" s="150"/>
      <c r="FFW80" s="150"/>
      <c r="FFX80" s="150"/>
      <c r="FFY80" s="150"/>
      <c r="FFZ80" s="150"/>
      <c r="FGA80" s="150"/>
      <c r="FGB80" s="150"/>
      <c r="FGC80" s="150"/>
      <c r="FGD80" s="150"/>
      <c r="FGE80" s="150"/>
      <c r="FGF80" s="150"/>
      <c r="FGG80" s="150"/>
      <c r="FGH80" s="150"/>
      <c r="FGI80" s="150"/>
      <c r="FGJ80" s="150"/>
      <c r="FGK80" s="150"/>
      <c r="FGL80" s="150"/>
      <c r="FGM80" s="150"/>
      <c r="FGN80" s="150"/>
      <c r="FGO80" s="150"/>
      <c r="FGP80" s="150"/>
      <c r="FGQ80" s="150"/>
      <c r="FGR80" s="150"/>
      <c r="FGS80" s="150"/>
      <c r="FGT80" s="150"/>
      <c r="FGU80" s="150"/>
      <c r="FGV80" s="150"/>
      <c r="FGW80" s="150"/>
      <c r="FGX80" s="150"/>
      <c r="FGY80" s="150"/>
      <c r="FGZ80" s="150"/>
      <c r="FHA80" s="150"/>
      <c r="FHB80" s="150"/>
      <c r="FHC80" s="150"/>
      <c r="FHD80" s="150"/>
      <c r="FHE80" s="150"/>
      <c r="FHF80" s="150"/>
      <c r="FHG80" s="150"/>
      <c r="FHH80" s="150"/>
      <c r="FHI80" s="150"/>
      <c r="FHJ80" s="150"/>
      <c r="FHK80" s="150"/>
      <c r="FHL80" s="150"/>
      <c r="FHM80" s="150"/>
      <c r="FHN80" s="150"/>
      <c r="FHO80" s="150"/>
      <c r="FHP80" s="150"/>
      <c r="FHQ80" s="150"/>
      <c r="FHR80" s="150"/>
      <c r="FHS80" s="150"/>
      <c r="FHT80" s="150"/>
      <c r="FHU80" s="150"/>
      <c r="FHV80" s="150"/>
      <c r="FHW80" s="150"/>
      <c r="FHX80" s="150"/>
      <c r="FHY80" s="150"/>
      <c r="FHZ80" s="150"/>
      <c r="FIA80" s="150"/>
      <c r="FIB80" s="150"/>
      <c r="FIC80" s="150"/>
      <c r="FID80" s="150"/>
      <c r="FIE80" s="150"/>
      <c r="FIF80" s="150"/>
      <c r="FIG80" s="150"/>
      <c r="FIH80" s="150"/>
      <c r="FII80" s="150"/>
      <c r="FIJ80" s="150"/>
      <c r="FIK80" s="150"/>
      <c r="FIL80" s="150"/>
      <c r="FIM80" s="150"/>
      <c r="FIN80" s="150"/>
      <c r="FIO80" s="150"/>
      <c r="FIP80" s="150"/>
      <c r="FIQ80" s="150"/>
      <c r="FIR80" s="150"/>
      <c r="FIS80" s="150"/>
      <c r="FIT80" s="150"/>
      <c r="FIU80" s="150"/>
      <c r="FIV80" s="150"/>
      <c r="FIW80" s="150"/>
      <c r="FIX80" s="150"/>
      <c r="FIY80" s="150"/>
      <c r="FIZ80" s="150"/>
      <c r="FJA80" s="150"/>
      <c r="FJB80" s="150"/>
      <c r="FJC80" s="150"/>
      <c r="FJD80" s="150"/>
      <c r="FJE80" s="150"/>
      <c r="FJF80" s="150"/>
      <c r="FJG80" s="150"/>
      <c r="FJH80" s="150"/>
      <c r="FJI80" s="150"/>
      <c r="FJJ80" s="150"/>
      <c r="FJK80" s="150"/>
      <c r="FJL80" s="150"/>
      <c r="FJM80" s="150"/>
      <c r="FJN80" s="150"/>
      <c r="FJO80" s="150"/>
      <c r="FJP80" s="150"/>
      <c r="FJQ80" s="150"/>
      <c r="FJR80" s="150"/>
      <c r="FJS80" s="150"/>
      <c r="FJT80" s="150"/>
      <c r="FJU80" s="150"/>
      <c r="FJV80" s="150"/>
      <c r="FJW80" s="150"/>
      <c r="FJX80" s="150"/>
      <c r="FJY80" s="150"/>
      <c r="FJZ80" s="150"/>
      <c r="FKA80" s="150"/>
      <c r="FKB80" s="150"/>
      <c r="FKC80" s="150"/>
      <c r="FKD80" s="150"/>
      <c r="FKE80" s="150"/>
      <c r="FKF80" s="150"/>
      <c r="FKG80" s="150"/>
      <c r="FKH80" s="150"/>
      <c r="FKI80" s="150"/>
      <c r="FKJ80" s="150"/>
      <c r="FKK80" s="150"/>
      <c r="FKL80" s="150"/>
      <c r="FKM80" s="150"/>
      <c r="FKN80" s="150"/>
      <c r="FKO80" s="150"/>
      <c r="FKP80" s="150"/>
      <c r="FKQ80" s="150"/>
      <c r="FKR80" s="150"/>
      <c r="FKS80" s="150"/>
      <c r="FKT80" s="150"/>
      <c r="FKU80" s="150"/>
      <c r="FKV80" s="150"/>
      <c r="FKW80" s="150"/>
      <c r="FKX80" s="150"/>
      <c r="FKY80" s="150"/>
      <c r="FKZ80" s="150"/>
      <c r="FLA80" s="150"/>
      <c r="FLB80" s="150"/>
      <c r="FLC80" s="150"/>
      <c r="FLD80" s="150"/>
      <c r="FLE80" s="150"/>
      <c r="FLF80" s="150"/>
      <c r="FLG80" s="150"/>
      <c r="FLH80" s="150"/>
      <c r="FLI80" s="150"/>
      <c r="FLJ80" s="150"/>
      <c r="FLK80" s="150"/>
      <c r="FLL80" s="150"/>
      <c r="FLM80" s="150"/>
      <c r="FLN80" s="150"/>
      <c r="FLO80" s="150"/>
      <c r="FLP80" s="150"/>
      <c r="FLQ80" s="150"/>
      <c r="FLR80" s="150"/>
      <c r="FLS80" s="150"/>
      <c r="FLT80" s="150"/>
      <c r="FLU80" s="150"/>
      <c r="FLV80" s="150"/>
      <c r="FLW80" s="150"/>
      <c r="FLX80" s="150"/>
      <c r="FLY80" s="150"/>
      <c r="FLZ80" s="150"/>
      <c r="FMA80" s="150"/>
      <c r="FMB80" s="150"/>
      <c r="FMC80" s="150"/>
      <c r="FMD80" s="150"/>
      <c r="FME80" s="150"/>
      <c r="FMF80" s="150"/>
      <c r="FMG80" s="150"/>
      <c r="FMH80" s="150"/>
      <c r="FMI80" s="150"/>
      <c r="FMJ80" s="150"/>
      <c r="FMK80" s="150"/>
      <c r="FML80" s="150"/>
      <c r="FMM80" s="150"/>
      <c r="FMN80" s="150"/>
      <c r="FMO80" s="150"/>
      <c r="FMP80" s="150"/>
      <c r="FMQ80" s="150"/>
      <c r="FMR80" s="150"/>
      <c r="FMS80" s="150"/>
      <c r="FMT80" s="150"/>
      <c r="FMU80" s="150"/>
      <c r="FMV80" s="150"/>
      <c r="FMW80" s="150"/>
      <c r="FMX80" s="150"/>
      <c r="FMY80" s="150"/>
      <c r="FMZ80" s="150"/>
      <c r="FNA80" s="150"/>
      <c r="FNB80" s="150"/>
      <c r="FNC80" s="150"/>
      <c r="FND80" s="150"/>
      <c r="FNE80" s="150"/>
      <c r="FNF80" s="150"/>
      <c r="FNG80" s="150"/>
      <c r="FNH80" s="150"/>
      <c r="FNI80" s="150"/>
      <c r="FNJ80" s="150"/>
      <c r="FNK80" s="150"/>
      <c r="FNL80" s="150"/>
      <c r="FNM80" s="150"/>
      <c r="FNN80" s="150"/>
      <c r="FNO80" s="150"/>
      <c r="FNP80" s="150"/>
      <c r="FNQ80" s="150"/>
      <c r="FNR80" s="150"/>
      <c r="FNS80" s="150"/>
      <c r="FNT80" s="150"/>
      <c r="FNU80" s="150"/>
      <c r="FNV80" s="150"/>
      <c r="FNW80" s="150"/>
      <c r="FNX80" s="150"/>
      <c r="FNY80" s="150"/>
      <c r="FNZ80" s="150"/>
      <c r="FOA80" s="150"/>
      <c r="FOB80" s="150"/>
      <c r="FOC80" s="150"/>
      <c r="FOD80" s="150"/>
      <c r="FOE80" s="150"/>
      <c r="FOF80" s="150"/>
      <c r="FOG80" s="150"/>
      <c r="FOH80" s="150"/>
      <c r="FOI80" s="150"/>
      <c r="FOJ80" s="150"/>
      <c r="FOK80" s="150"/>
      <c r="FOL80" s="150"/>
      <c r="FOM80" s="150"/>
      <c r="FON80" s="150"/>
      <c r="FOO80" s="150"/>
      <c r="FOP80" s="150"/>
      <c r="FOQ80" s="150"/>
      <c r="FOR80" s="150"/>
      <c r="FOS80" s="150"/>
      <c r="FOT80" s="150"/>
      <c r="FOU80" s="150"/>
      <c r="FOV80" s="150"/>
      <c r="FOW80" s="150"/>
      <c r="FOX80" s="150"/>
      <c r="FOY80" s="150"/>
      <c r="FOZ80" s="150"/>
      <c r="FPA80" s="150"/>
      <c r="FPB80" s="150"/>
      <c r="FPC80" s="150"/>
      <c r="FPD80" s="150"/>
      <c r="FPE80" s="150"/>
      <c r="FPF80" s="150"/>
      <c r="FPG80" s="150"/>
      <c r="FPH80" s="150"/>
      <c r="FPI80" s="150"/>
      <c r="FPJ80" s="150"/>
      <c r="FPK80" s="150"/>
      <c r="FPL80" s="150"/>
      <c r="FPM80" s="150"/>
      <c r="FPN80" s="150"/>
      <c r="FPO80" s="150"/>
      <c r="FPP80" s="150"/>
      <c r="FPQ80" s="150"/>
      <c r="FPR80" s="150"/>
      <c r="FPS80" s="150"/>
      <c r="FPT80" s="150"/>
      <c r="FPU80" s="150"/>
      <c r="FPV80" s="150"/>
      <c r="FPW80" s="150"/>
      <c r="FPX80" s="150"/>
      <c r="FPY80" s="150"/>
      <c r="FPZ80" s="150"/>
      <c r="FQA80" s="150"/>
      <c r="FQB80" s="150"/>
      <c r="FQC80" s="150"/>
      <c r="FQD80" s="150"/>
      <c r="FQE80" s="150"/>
      <c r="FQF80" s="150"/>
      <c r="FQG80" s="150"/>
      <c r="FQH80" s="150"/>
      <c r="FQI80" s="150"/>
      <c r="FQJ80" s="150"/>
      <c r="FQK80" s="150"/>
      <c r="FQL80" s="150"/>
      <c r="FQM80" s="150"/>
      <c r="FQN80" s="150"/>
      <c r="FQO80" s="150"/>
      <c r="FQP80" s="150"/>
      <c r="FQQ80" s="150"/>
      <c r="FQR80" s="150"/>
      <c r="FQS80" s="150"/>
      <c r="FQT80" s="150"/>
      <c r="FQU80" s="150"/>
      <c r="FQV80" s="150"/>
      <c r="FQW80" s="150"/>
      <c r="FQX80" s="150"/>
      <c r="FQY80" s="150"/>
      <c r="FQZ80" s="150"/>
      <c r="FRA80" s="150"/>
      <c r="FRB80" s="150"/>
      <c r="FRC80" s="150"/>
      <c r="FRD80" s="150"/>
      <c r="FRE80" s="150"/>
      <c r="FRF80" s="150"/>
      <c r="FRG80" s="150"/>
      <c r="FRH80" s="150"/>
      <c r="FRI80" s="150"/>
      <c r="FRJ80" s="150"/>
      <c r="FRK80" s="150"/>
      <c r="FRL80" s="150"/>
      <c r="FRM80" s="150"/>
      <c r="FRN80" s="150"/>
      <c r="FRO80" s="150"/>
      <c r="FRP80" s="150"/>
      <c r="FRQ80" s="150"/>
      <c r="FRR80" s="150"/>
      <c r="FRS80" s="150"/>
      <c r="FRT80" s="150"/>
      <c r="FRU80" s="150"/>
      <c r="FRV80" s="150"/>
      <c r="FRW80" s="150"/>
      <c r="FRX80" s="150"/>
      <c r="FRY80" s="150"/>
      <c r="FRZ80" s="150"/>
      <c r="FSA80" s="150"/>
      <c r="FSB80" s="150"/>
      <c r="FSC80" s="150"/>
      <c r="FSD80" s="150"/>
      <c r="FSE80" s="150"/>
      <c r="FSF80" s="150"/>
      <c r="FSG80" s="150"/>
      <c r="FSH80" s="150"/>
      <c r="FSI80" s="150"/>
      <c r="FSJ80" s="150"/>
      <c r="FSK80" s="150"/>
      <c r="FSL80" s="150"/>
      <c r="FSM80" s="150"/>
      <c r="FSN80" s="150"/>
      <c r="FSO80" s="150"/>
      <c r="FSP80" s="150"/>
      <c r="FSQ80" s="150"/>
      <c r="FSR80" s="150"/>
      <c r="FSS80" s="150"/>
      <c r="FST80" s="150"/>
      <c r="FSU80" s="150"/>
      <c r="FSV80" s="150"/>
      <c r="FSW80" s="150"/>
      <c r="FSX80" s="150"/>
      <c r="FSY80" s="150"/>
      <c r="FSZ80" s="150"/>
      <c r="FTA80" s="150"/>
      <c r="FTB80" s="150"/>
      <c r="FTC80" s="150"/>
      <c r="FTD80" s="150"/>
      <c r="FTE80" s="150"/>
      <c r="FTF80" s="150"/>
      <c r="FTG80" s="150"/>
      <c r="FTH80" s="150"/>
      <c r="FTI80" s="150"/>
      <c r="FTJ80" s="150"/>
      <c r="FTK80" s="150"/>
      <c r="FTL80" s="150"/>
      <c r="FTM80" s="150"/>
      <c r="FTN80" s="150"/>
      <c r="FTO80" s="150"/>
      <c r="FTP80" s="150"/>
      <c r="FTQ80" s="150"/>
      <c r="FTR80" s="150"/>
      <c r="FTS80" s="150"/>
      <c r="FTT80" s="150"/>
      <c r="FTU80" s="150"/>
      <c r="FTV80" s="150"/>
      <c r="FTW80" s="150"/>
      <c r="FTX80" s="150"/>
      <c r="FTY80" s="150"/>
      <c r="FTZ80" s="150"/>
      <c r="FUA80" s="150"/>
      <c r="FUB80" s="150"/>
      <c r="FUC80" s="150"/>
      <c r="FUD80" s="150"/>
      <c r="FUE80" s="150"/>
      <c r="FUF80" s="150"/>
      <c r="FUG80" s="150"/>
      <c r="FUH80" s="150"/>
      <c r="FUI80" s="150"/>
      <c r="FUJ80" s="150"/>
      <c r="FUK80" s="150"/>
      <c r="FUL80" s="150"/>
      <c r="FUM80" s="150"/>
      <c r="FUN80" s="150"/>
      <c r="FUO80" s="150"/>
      <c r="FUP80" s="150"/>
      <c r="FUQ80" s="150"/>
      <c r="FUR80" s="150"/>
      <c r="FUS80" s="150"/>
      <c r="FUT80" s="150"/>
      <c r="FUU80" s="150"/>
      <c r="FUV80" s="150"/>
      <c r="FUW80" s="150"/>
      <c r="FUX80" s="150"/>
      <c r="FUY80" s="150"/>
      <c r="FUZ80" s="150"/>
      <c r="FVA80" s="150"/>
      <c r="FVB80" s="150"/>
      <c r="FVC80" s="150"/>
      <c r="FVD80" s="150"/>
      <c r="FVE80" s="150"/>
      <c r="FVF80" s="150"/>
      <c r="FVG80" s="150"/>
      <c r="FVH80" s="150"/>
      <c r="FVI80" s="150"/>
      <c r="FVJ80" s="150"/>
      <c r="FVK80" s="150"/>
      <c r="FVL80" s="150"/>
      <c r="FVM80" s="150"/>
      <c r="FVN80" s="150"/>
      <c r="FVO80" s="150"/>
      <c r="FVP80" s="150"/>
      <c r="FVQ80" s="150"/>
      <c r="FVR80" s="150"/>
      <c r="FVS80" s="150"/>
      <c r="FVT80" s="150"/>
      <c r="FVU80" s="150"/>
      <c r="FVV80" s="150"/>
      <c r="FVW80" s="150"/>
      <c r="FVX80" s="150"/>
      <c r="FVY80" s="150"/>
      <c r="FVZ80" s="150"/>
      <c r="FWA80" s="150"/>
      <c r="FWB80" s="150"/>
      <c r="FWC80" s="150"/>
      <c r="FWD80" s="150"/>
      <c r="FWE80" s="150"/>
      <c r="FWF80" s="150"/>
      <c r="FWG80" s="150"/>
      <c r="FWH80" s="150"/>
      <c r="FWI80" s="150"/>
      <c r="FWJ80" s="150"/>
      <c r="FWK80" s="150"/>
      <c r="FWL80" s="150"/>
      <c r="FWM80" s="150"/>
      <c r="FWN80" s="150"/>
      <c r="FWO80" s="150"/>
      <c r="FWP80" s="150"/>
      <c r="FWQ80" s="150"/>
      <c r="FWR80" s="150"/>
      <c r="FWS80" s="150"/>
      <c r="FWT80" s="150"/>
      <c r="FWU80" s="150"/>
      <c r="FWV80" s="150"/>
      <c r="FWW80" s="150"/>
      <c r="FWX80" s="150"/>
      <c r="FWY80" s="150"/>
      <c r="FWZ80" s="150"/>
      <c r="FXA80" s="150"/>
      <c r="FXB80" s="150"/>
      <c r="FXC80" s="150"/>
      <c r="FXD80" s="150"/>
      <c r="FXE80" s="150"/>
      <c r="FXF80" s="150"/>
      <c r="FXG80" s="150"/>
      <c r="FXH80" s="150"/>
      <c r="FXI80" s="150"/>
      <c r="FXJ80" s="150"/>
      <c r="FXK80" s="150"/>
      <c r="FXL80" s="150"/>
      <c r="FXM80" s="150"/>
      <c r="FXN80" s="150"/>
      <c r="FXO80" s="150"/>
      <c r="FXP80" s="150"/>
      <c r="FXQ80" s="150"/>
      <c r="FXR80" s="150"/>
      <c r="FXS80" s="150"/>
      <c r="FXT80" s="150"/>
      <c r="FXU80" s="150"/>
      <c r="FXV80" s="150"/>
      <c r="FXW80" s="150"/>
      <c r="FXX80" s="150"/>
      <c r="FXY80" s="150"/>
      <c r="FXZ80" s="150"/>
      <c r="FYA80" s="150"/>
      <c r="FYB80" s="150"/>
      <c r="FYC80" s="150"/>
      <c r="FYD80" s="150"/>
      <c r="FYE80" s="150"/>
      <c r="FYF80" s="150"/>
      <c r="FYG80" s="150"/>
      <c r="FYH80" s="150"/>
      <c r="FYI80" s="150"/>
      <c r="FYJ80" s="150"/>
      <c r="FYK80" s="150"/>
      <c r="FYL80" s="150"/>
      <c r="FYM80" s="150"/>
      <c r="FYN80" s="150"/>
      <c r="FYO80" s="150"/>
      <c r="FYP80" s="150"/>
      <c r="FYQ80" s="150"/>
      <c r="FYR80" s="150"/>
      <c r="FYS80" s="150"/>
      <c r="FYT80" s="150"/>
      <c r="FYU80" s="150"/>
      <c r="FYV80" s="150"/>
      <c r="FYW80" s="150"/>
      <c r="FYX80" s="150"/>
      <c r="FYY80" s="150"/>
      <c r="FYZ80" s="150"/>
      <c r="FZA80" s="150"/>
      <c r="FZB80" s="150"/>
      <c r="FZC80" s="150"/>
      <c r="FZD80" s="150"/>
      <c r="FZE80" s="150"/>
      <c r="FZF80" s="150"/>
      <c r="FZG80" s="150"/>
      <c r="FZH80" s="150"/>
      <c r="FZI80" s="150"/>
      <c r="FZJ80" s="150"/>
      <c r="FZK80" s="150"/>
      <c r="FZL80" s="150"/>
      <c r="FZM80" s="150"/>
      <c r="FZN80" s="150"/>
      <c r="FZO80" s="150"/>
      <c r="FZP80" s="150"/>
      <c r="FZQ80" s="150"/>
      <c r="FZR80" s="150"/>
      <c r="FZS80" s="150"/>
      <c r="FZT80" s="150"/>
      <c r="FZU80" s="150"/>
      <c r="FZV80" s="150"/>
      <c r="FZW80" s="150"/>
      <c r="FZX80" s="150"/>
      <c r="FZY80" s="150"/>
      <c r="FZZ80" s="150"/>
      <c r="GAA80" s="150"/>
      <c r="GAB80" s="150"/>
      <c r="GAC80" s="150"/>
      <c r="GAD80" s="150"/>
      <c r="GAE80" s="150"/>
      <c r="GAF80" s="150"/>
      <c r="GAG80" s="150"/>
      <c r="GAH80" s="150"/>
      <c r="GAI80" s="150"/>
      <c r="GAJ80" s="150"/>
      <c r="GAK80" s="150"/>
      <c r="GAL80" s="150"/>
      <c r="GAM80" s="150"/>
      <c r="GAN80" s="150"/>
      <c r="GAO80" s="150"/>
      <c r="GAP80" s="150"/>
      <c r="GAQ80" s="150"/>
      <c r="GAR80" s="150"/>
      <c r="GAS80" s="150"/>
      <c r="GAT80" s="150"/>
      <c r="GAU80" s="150"/>
      <c r="GAV80" s="150"/>
      <c r="GAW80" s="150"/>
      <c r="GAX80" s="150"/>
      <c r="GAY80" s="150"/>
      <c r="GAZ80" s="150"/>
      <c r="GBA80" s="150"/>
      <c r="GBB80" s="150"/>
      <c r="GBC80" s="150"/>
      <c r="GBD80" s="150"/>
      <c r="GBE80" s="150"/>
      <c r="GBF80" s="150"/>
      <c r="GBG80" s="150"/>
      <c r="GBH80" s="150"/>
      <c r="GBI80" s="150"/>
      <c r="GBJ80" s="150"/>
      <c r="GBK80" s="150"/>
      <c r="GBL80" s="150"/>
      <c r="GBM80" s="150"/>
      <c r="GBN80" s="150"/>
      <c r="GBO80" s="150"/>
      <c r="GBP80" s="150"/>
      <c r="GBQ80" s="150"/>
      <c r="GBR80" s="150"/>
      <c r="GBS80" s="150"/>
      <c r="GBT80" s="150"/>
      <c r="GBU80" s="150"/>
      <c r="GBV80" s="150"/>
      <c r="GBW80" s="150"/>
      <c r="GBX80" s="150"/>
      <c r="GBY80" s="150"/>
      <c r="GBZ80" s="150"/>
      <c r="GCA80" s="150"/>
      <c r="GCB80" s="150"/>
      <c r="GCC80" s="150"/>
      <c r="GCD80" s="150"/>
      <c r="GCE80" s="150"/>
      <c r="GCF80" s="150"/>
      <c r="GCG80" s="150"/>
      <c r="GCH80" s="150"/>
      <c r="GCI80" s="150"/>
      <c r="GCJ80" s="150"/>
      <c r="GCK80" s="150"/>
      <c r="GCL80" s="150"/>
      <c r="GCM80" s="150"/>
      <c r="GCN80" s="150"/>
      <c r="GCO80" s="150"/>
      <c r="GCP80" s="150"/>
      <c r="GCQ80" s="150"/>
      <c r="GCR80" s="150"/>
      <c r="GCS80" s="150"/>
      <c r="GCT80" s="150"/>
      <c r="GCU80" s="150"/>
      <c r="GCV80" s="150"/>
      <c r="GCW80" s="150"/>
      <c r="GCX80" s="150"/>
      <c r="GCY80" s="150"/>
      <c r="GCZ80" s="150"/>
      <c r="GDA80" s="150"/>
      <c r="GDB80" s="150"/>
      <c r="GDC80" s="150"/>
      <c r="GDD80" s="150"/>
      <c r="GDE80" s="150"/>
      <c r="GDF80" s="150"/>
      <c r="GDG80" s="150"/>
      <c r="GDH80" s="150"/>
      <c r="GDI80" s="150"/>
      <c r="GDJ80" s="150"/>
      <c r="GDK80" s="150"/>
      <c r="GDL80" s="150"/>
      <c r="GDM80" s="150"/>
      <c r="GDN80" s="150"/>
      <c r="GDO80" s="150"/>
      <c r="GDP80" s="150"/>
      <c r="GDQ80" s="150"/>
      <c r="GDR80" s="150"/>
      <c r="GDS80" s="150"/>
      <c r="GDT80" s="150"/>
      <c r="GDU80" s="150"/>
      <c r="GDV80" s="150"/>
      <c r="GDW80" s="150"/>
      <c r="GDX80" s="150"/>
      <c r="GDY80" s="150"/>
      <c r="GDZ80" s="150"/>
      <c r="GEA80" s="150"/>
      <c r="GEB80" s="150"/>
      <c r="GEC80" s="150"/>
      <c r="GED80" s="150"/>
      <c r="GEE80" s="150"/>
      <c r="GEF80" s="150"/>
      <c r="GEG80" s="150"/>
      <c r="GEH80" s="150"/>
      <c r="GEI80" s="150"/>
      <c r="GEJ80" s="150"/>
      <c r="GEK80" s="150"/>
      <c r="GEL80" s="150"/>
      <c r="GEM80" s="150"/>
      <c r="GEN80" s="150"/>
      <c r="GEO80" s="150"/>
      <c r="GEP80" s="150"/>
      <c r="GEQ80" s="150"/>
      <c r="GER80" s="150"/>
      <c r="GES80" s="150"/>
      <c r="GET80" s="150"/>
      <c r="GEU80" s="150"/>
      <c r="GEV80" s="150"/>
      <c r="GEW80" s="150"/>
      <c r="GEX80" s="150"/>
      <c r="GEY80" s="150"/>
      <c r="GEZ80" s="150"/>
      <c r="GFA80" s="150"/>
      <c r="GFB80" s="150"/>
      <c r="GFC80" s="150"/>
      <c r="GFD80" s="150"/>
      <c r="GFE80" s="150"/>
      <c r="GFF80" s="150"/>
      <c r="GFG80" s="150"/>
      <c r="GFH80" s="150"/>
      <c r="GFI80" s="150"/>
      <c r="GFJ80" s="150"/>
      <c r="GFK80" s="150"/>
      <c r="GFL80" s="150"/>
      <c r="GFM80" s="150"/>
      <c r="GFN80" s="150"/>
      <c r="GFO80" s="150"/>
      <c r="GFP80" s="150"/>
      <c r="GFQ80" s="150"/>
      <c r="GFR80" s="150"/>
      <c r="GFS80" s="150"/>
      <c r="GFT80" s="150"/>
      <c r="GFU80" s="150"/>
      <c r="GFV80" s="150"/>
      <c r="GFW80" s="150"/>
      <c r="GFX80" s="150"/>
      <c r="GFY80" s="150"/>
      <c r="GFZ80" s="150"/>
      <c r="GGA80" s="150"/>
      <c r="GGB80" s="150"/>
      <c r="GGC80" s="150"/>
      <c r="GGD80" s="150"/>
      <c r="GGE80" s="150"/>
      <c r="GGF80" s="150"/>
      <c r="GGG80" s="150"/>
      <c r="GGH80" s="150"/>
      <c r="GGI80" s="150"/>
      <c r="GGJ80" s="150"/>
      <c r="GGK80" s="150"/>
      <c r="GGL80" s="150"/>
      <c r="GGM80" s="150"/>
      <c r="GGN80" s="150"/>
      <c r="GGO80" s="150"/>
      <c r="GGP80" s="150"/>
      <c r="GGQ80" s="150"/>
      <c r="GGR80" s="150"/>
      <c r="GGS80" s="150"/>
      <c r="GGT80" s="150"/>
      <c r="GGU80" s="150"/>
      <c r="GGV80" s="150"/>
      <c r="GGW80" s="150"/>
      <c r="GGX80" s="150"/>
      <c r="GGY80" s="150"/>
      <c r="GGZ80" s="150"/>
      <c r="GHA80" s="150"/>
      <c r="GHB80" s="150"/>
      <c r="GHC80" s="150"/>
      <c r="GHD80" s="150"/>
      <c r="GHE80" s="150"/>
      <c r="GHF80" s="150"/>
      <c r="GHG80" s="150"/>
      <c r="GHH80" s="150"/>
      <c r="GHI80" s="150"/>
      <c r="GHJ80" s="150"/>
      <c r="GHK80" s="150"/>
      <c r="GHL80" s="150"/>
      <c r="GHM80" s="150"/>
      <c r="GHN80" s="150"/>
      <c r="GHO80" s="150"/>
      <c r="GHP80" s="150"/>
      <c r="GHQ80" s="150"/>
      <c r="GHR80" s="150"/>
      <c r="GHS80" s="150"/>
      <c r="GHT80" s="150"/>
      <c r="GHU80" s="150"/>
      <c r="GHV80" s="150"/>
      <c r="GHW80" s="150"/>
      <c r="GHX80" s="150"/>
      <c r="GHY80" s="150"/>
      <c r="GHZ80" s="150"/>
      <c r="GIA80" s="150"/>
      <c r="GIB80" s="150"/>
      <c r="GIC80" s="150"/>
      <c r="GID80" s="150"/>
      <c r="GIE80" s="150"/>
      <c r="GIF80" s="150"/>
      <c r="GIG80" s="150"/>
      <c r="GIH80" s="150"/>
      <c r="GII80" s="150"/>
      <c r="GIJ80" s="150"/>
      <c r="GIK80" s="150"/>
      <c r="GIL80" s="150"/>
      <c r="GIM80" s="150"/>
      <c r="GIN80" s="150"/>
      <c r="GIO80" s="150"/>
      <c r="GIP80" s="150"/>
      <c r="GIQ80" s="150"/>
      <c r="GIR80" s="150"/>
      <c r="GIS80" s="150"/>
      <c r="GIT80" s="150"/>
      <c r="GIU80" s="150"/>
      <c r="GIV80" s="150"/>
      <c r="GIW80" s="150"/>
      <c r="GIX80" s="150"/>
      <c r="GIY80" s="150"/>
      <c r="GIZ80" s="150"/>
      <c r="GJA80" s="150"/>
      <c r="GJB80" s="150"/>
      <c r="GJC80" s="150"/>
      <c r="GJD80" s="150"/>
      <c r="GJE80" s="150"/>
      <c r="GJF80" s="150"/>
      <c r="GJG80" s="150"/>
      <c r="GJH80" s="150"/>
      <c r="GJI80" s="150"/>
      <c r="GJJ80" s="150"/>
      <c r="GJK80" s="150"/>
      <c r="GJL80" s="150"/>
      <c r="GJM80" s="150"/>
      <c r="GJN80" s="150"/>
      <c r="GJO80" s="150"/>
      <c r="GJP80" s="150"/>
      <c r="GJQ80" s="150"/>
      <c r="GJR80" s="150"/>
      <c r="GJS80" s="150"/>
      <c r="GJT80" s="150"/>
      <c r="GJU80" s="150"/>
      <c r="GJV80" s="150"/>
      <c r="GJW80" s="150"/>
      <c r="GJX80" s="150"/>
      <c r="GJY80" s="150"/>
      <c r="GJZ80" s="150"/>
      <c r="GKA80" s="150"/>
      <c r="GKB80" s="150"/>
      <c r="GKC80" s="150"/>
      <c r="GKD80" s="150"/>
      <c r="GKE80" s="150"/>
      <c r="GKF80" s="150"/>
      <c r="GKG80" s="150"/>
      <c r="GKH80" s="150"/>
      <c r="GKI80" s="150"/>
      <c r="GKJ80" s="150"/>
      <c r="GKK80" s="150"/>
      <c r="GKL80" s="150"/>
      <c r="GKM80" s="150"/>
      <c r="GKN80" s="150"/>
      <c r="GKO80" s="150"/>
      <c r="GKP80" s="150"/>
      <c r="GKQ80" s="150"/>
      <c r="GKR80" s="150"/>
      <c r="GKS80" s="150"/>
      <c r="GKT80" s="150"/>
      <c r="GKU80" s="150"/>
      <c r="GKV80" s="150"/>
      <c r="GKW80" s="150"/>
      <c r="GKX80" s="150"/>
      <c r="GKY80" s="150"/>
      <c r="GKZ80" s="150"/>
      <c r="GLA80" s="150"/>
      <c r="GLB80" s="150"/>
      <c r="GLC80" s="150"/>
      <c r="GLD80" s="150"/>
      <c r="GLE80" s="150"/>
      <c r="GLF80" s="150"/>
      <c r="GLG80" s="150"/>
      <c r="GLH80" s="150"/>
      <c r="GLI80" s="150"/>
      <c r="GLJ80" s="150"/>
      <c r="GLK80" s="150"/>
      <c r="GLL80" s="150"/>
      <c r="GLM80" s="150"/>
      <c r="GLN80" s="150"/>
      <c r="GLO80" s="150"/>
      <c r="GLP80" s="150"/>
      <c r="GLQ80" s="150"/>
      <c r="GLR80" s="150"/>
      <c r="GLS80" s="150"/>
      <c r="GLT80" s="150"/>
      <c r="GLU80" s="150"/>
      <c r="GLV80" s="150"/>
      <c r="GLW80" s="150"/>
      <c r="GLX80" s="150"/>
      <c r="GLY80" s="150"/>
      <c r="GLZ80" s="150"/>
      <c r="GMA80" s="150"/>
      <c r="GMB80" s="150"/>
      <c r="GMC80" s="150"/>
      <c r="GMD80" s="150"/>
      <c r="GME80" s="150"/>
      <c r="GMF80" s="150"/>
      <c r="GMG80" s="150"/>
      <c r="GMH80" s="150"/>
      <c r="GMI80" s="150"/>
      <c r="GMJ80" s="150"/>
      <c r="GMK80" s="150"/>
      <c r="GML80" s="150"/>
      <c r="GMM80" s="150"/>
      <c r="GMN80" s="150"/>
      <c r="GMO80" s="150"/>
      <c r="GMP80" s="150"/>
      <c r="GMQ80" s="150"/>
      <c r="GMR80" s="150"/>
      <c r="GMS80" s="150"/>
      <c r="GMT80" s="150"/>
      <c r="GMU80" s="150"/>
      <c r="GMV80" s="150"/>
      <c r="GMW80" s="150"/>
      <c r="GMX80" s="150"/>
      <c r="GMY80" s="150"/>
      <c r="GMZ80" s="150"/>
      <c r="GNA80" s="150"/>
      <c r="GNB80" s="150"/>
      <c r="GNC80" s="150"/>
      <c r="GND80" s="150"/>
      <c r="GNE80" s="150"/>
      <c r="GNF80" s="150"/>
      <c r="GNG80" s="150"/>
      <c r="GNH80" s="150"/>
      <c r="GNI80" s="150"/>
      <c r="GNJ80" s="150"/>
      <c r="GNK80" s="150"/>
      <c r="GNL80" s="150"/>
      <c r="GNM80" s="150"/>
      <c r="GNN80" s="150"/>
      <c r="GNO80" s="150"/>
      <c r="GNP80" s="150"/>
      <c r="GNQ80" s="150"/>
      <c r="GNR80" s="150"/>
      <c r="GNS80" s="150"/>
      <c r="GNT80" s="150"/>
      <c r="GNU80" s="150"/>
      <c r="GNV80" s="150"/>
      <c r="GNW80" s="150"/>
      <c r="GNX80" s="150"/>
      <c r="GNY80" s="150"/>
      <c r="GNZ80" s="150"/>
      <c r="GOA80" s="150"/>
      <c r="GOB80" s="150"/>
      <c r="GOC80" s="150"/>
      <c r="GOD80" s="150"/>
      <c r="GOE80" s="150"/>
      <c r="GOF80" s="150"/>
      <c r="GOG80" s="150"/>
      <c r="GOH80" s="150"/>
      <c r="GOI80" s="150"/>
      <c r="GOJ80" s="150"/>
      <c r="GOK80" s="150"/>
      <c r="GOL80" s="150"/>
      <c r="GOM80" s="150"/>
      <c r="GON80" s="150"/>
      <c r="GOO80" s="150"/>
      <c r="GOP80" s="150"/>
      <c r="GOQ80" s="150"/>
      <c r="GOR80" s="150"/>
      <c r="GOS80" s="150"/>
      <c r="GOT80" s="150"/>
      <c r="GOU80" s="150"/>
      <c r="GOV80" s="150"/>
      <c r="GOW80" s="150"/>
      <c r="GOX80" s="150"/>
      <c r="GOY80" s="150"/>
      <c r="GOZ80" s="150"/>
      <c r="GPA80" s="150"/>
      <c r="GPB80" s="150"/>
      <c r="GPC80" s="150"/>
      <c r="GPD80" s="150"/>
      <c r="GPE80" s="150"/>
      <c r="GPF80" s="150"/>
      <c r="GPG80" s="150"/>
      <c r="GPH80" s="150"/>
      <c r="GPI80" s="150"/>
      <c r="GPJ80" s="150"/>
      <c r="GPK80" s="150"/>
      <c r="GPL80" s="150"/>
      <c r="GPM80" s="150"/>
      <c r="GPN80" s="150"/>
      <c r="GPO80" s="150"/>
      <c r="GPP80" s="150"/>
      <c r="GPQ80" s="150"/>
      <c r="GPR80" s="150"/>
      <c r="GPS80" s="150"/>
      <c r="GPT80" s="150"/>
      <c r="GPU80" s="150"/>
      <c r="GPV80" s="150"/>
      <c r="GPW80" s="150"/>
      <c r="GPX80" s="150"/>
      <c r="GPY80" s="150"/>
      <c r="GPZ80" s="150"/>
      <c r="GQA80" s="150"/>
      <c r="GQB80" s="150"/>
      <c r="GQC80" s="150"/>
      <c r="GQD80" s="150"/>
      <c r="GQE80" s="150"/>
      <c r="GQF80" s="150"/>
      <c r="GQG80" s="150"/>
      <c r="GQH80" s="150"/>
      <c r="GQI80" s="150"/>
      <c r="GQJ80" s="150"/>
      <c r="GQK80" s="150"/>
      <c r="GQL80" s="150"/>
      <c r="GQM80" s="150"/>
      <c r="GQN80" s="150"/>
      <c r="GQO80" s="150"/>
      <c r="GQP80" s="150"/>
      <c r="GQQ80" s="150"/>
      <c r="GQR80" s="150"/>
      <c r="GQS80" s="150"/>
      <c r="GQT80" s="150"/>
      <c r="GQU80" s="150"/>
      <c r="GQV80" s="150"/>
      <c r="GQW80" s="150"/>
      <c r="GQX80" s="150"/>
      <c r="GQY80" s="150"/>
      <c r="GQZ80" s="150"/>
      <c r="GRA80" s="150"/>
      <c r="GRB80" s="150"/>
      <c r="GRC80" s="150"/>
      <c r="GRD80" s="150"/>
      <c r="GRE80" s="150"/>
      <c r="GRF80" s="150"/>
      <c r="GRG80" s="150"/>
      <c r="GRH80" s="150"/>
      <c r="GRI80" s="150"/>
      <c r="GRJ80" s="150"/>
      <c r="GRK80" s="150"/>
      <c r="GRL80" s="150"/>
      <c r="GRM80" s="150"/>
      <c r="GRN80" s="150"/>
      <c r="GRO80" s="150"/>
      <c r="GRP80" s="150"/>
      <c r="GRQ80" s="150"/>
      <c r="GRR80" s="150"/>
      <c r="GRS80" s="150"/>
      <c r="GRT80" s="150"/>
      <c r="GRU80" s="150"/>
      <c r="GRV80" s="150"/>
      <c r="GRW80" s="150"/>
      <c r="GRX80" s="150"/>
      <c r="GRY80" s="150"/>
      <c r="GRZ80" s="150"/>
      <c r="GSA80" s="150"/>
      <c r="GSB80" s="150"/>
      <c r="GSC80" s="150"/>
      <c r="GSD80" s="150"/>
      <c r="GSE80" s="150"/>
      <c r="GSF80" s="150"/>
      <c r="GSG80" s="150"/>
      <c r="GSH80" s="150"/>
      <c r="GSI80" s="150"/>
      <c r="GSJ80" s="150"/>
      <c r="GSK80" s="150"/>
      <c r="GSL80" s="150"/>
      <c r="GSM80" s="150"/>
      <c r="GSN80" s="150"/>
      <c r="GSO80" s="150"/>
      <c r="GSP80" s="150"/>
      <c r="GSQ80" s="150"/>
      <c r="GSR80" s="150"/>
      <c r="GSS80" s="150"/>
      <c r="GST80" s="150"/>
      <c r="GSU80" s="150"/>
      <c r="GSV80" s="150"/>
      <c r="GSW80" s="150"/>
      <c r="GSX80" s="150"/>
      <c r="GSY80" s="150"/>
      <c r="GSZ80" s="150"/>
      <c r="GTA80" s="150"/>
      <c r="GTB80" s="150"/>
      <c r="GTC80" s="150"/>
      <c r="GTD80" s="150"/>
      <c r="GTE80" s="150"/>
      <c r="GTF80" s="150"/>
      <c r="GTG80" s="150"/>
      <c r="GTH80" s="150"/>
      <c r="GTI80" s="150"/>
      <c r="GTJ80" s="150"/>
      <c r="GTK80" s="150"/>
      <c r="GTL80" s="150"/>
      <c r="GTM80" s="150"/>
      <c r="GTN80" s="150"/>
      <c r="GTO80" s="150"/>
      <c r="GTP80" s="150"/>
      <c r="GTQ80" s="150"/>
      <c r="GTR80" s="150"/>
      <c r="GTS80" s="150"/>
      <c r="GTT80" s="150"/>
      <c r="GTU80" s="150"/>
      <c r="GTV80" s="150"/>
      <c r="GTW80" s="150"/>
      <c r="GTX80" s="150"/>
      <c r="GTY80" s="150"/>
      <c r="GTZ80" s="150"/>
      <c r="GUA80" s="150"/>
      <c r="GUB80" s="150"/>
      <c r="GUC80" s="150"/>
      <c r="GUD80" s="150"/>
      <c r="GUE80" s="150"/>
      <c r="GUF80" s="150"/>
      <c r="GUG80" s="150"/>
      <c r="GUH80" s="150"/>
      <c r="GUI80" s="150"/>
      <c r="GUJ80" s="150"/>
      <c r="GUK80" s="150"/>
      <c r="GUL80" s="150"/>
      <c r="GUM80" s="150"/>
      <c r="GUN80" s="150"/>
      <c r="GUO80" s="150"/>
      <c r="GUP80" s="150"/>
      <c r="GUQ80" s="150"/>
      <c r="GUR80" s="150"/>
      <c r="GUS80" s="150"/>
      <c r="GUT80" s="150"/>
      <c r="GUU80" s="150"/>
      <c r="GUV80" s="150"/>
      <c r="GUW80" s="150"/>
      <c r="GUX80" s="150"/>
      <c r="GUY80" s="150"/>
      <c r="GUZ80" s="150"/>
      <c r="GVA80" s="150"/>
      <c r="GVB80" s="150"/>
      <c r="GVC80" s="150"/>
      <c r="GVD80" s="150"/>
      <c r="GVE80" s="150"/>
      <c r="GVF80" s="150"/>
      <c r="GVG80" s="150"/>
      <c r="GVH80" s="150"/>
      <c r="GVI80" s="150"/>
      <c r="GVJ80" s="150"/>
      <c r="GVK80" s="150"/>
      <c r="GVL80" s="150"/>
      <c r="GVM80" s="150"/>
      <c r="GVN80" s="150"/>
      <c r="GVO80" s="150"/>
      <c r="GVP80" s="150"/>
      <c r="GVQ80" s="150"/>
      <c r="GVR80" s="150"/>
      <c r="GVS80" s="150"/>
      <c r="GVT80" s="150"/>
      <c r="GVU80" s="150"/>
      <c r="GVV80" s="150"/>
      <c r="GVW80" s="150"/>
      <c r="GVX80" s="150"/>
      <c r="GVY80" s="150"/>
      <c r="GVZ80" s="150"/>
      <c r="GWA80" s="150"/>
      <c r="GWB80" s="150"/>
      <c r="GWC80" s="150"/>
      <c r="GWD80" s="150"/>
      <c r="GWE80" s="150"/>
      <c r="GWF80" s="150"/>
      <c r="GWG80" s="150"/>
      <c r="GWH80" s="150"/>
      <c r="GWI80" s="150"/>
      <c r="GWJ80" s="150"/>
      <c r="GWK80" s="150"/>
      <c r="GWL80" s="150"/>
      <c r="GWM80" s="150"/>
      <c r="GWN80" s="150"/>
      <c r="GWO80" s="150"/>
      <c r="GWP80" s="150"/>
      <c r="GWQ80" s="150"/>
      <c r="GWR80" s="150"/>
      <c r="GWS80" s="150"/>
      <c r="GWT80" s="150"/>
      <c r="GWU80" s="150"/>
      <c r="GWV80" s="150"/>
      <c r="GWW80" s="150"/>
      <c r="GWX80" s="150"/>
      <c r="GWY80" s="150"/>
      <c r="GWZ80" s="150"/>
      <c r="GXA80" s="150"/>
      <c r="GXB80" s="150"/>
      <c r="GXC80" s="150"/>
      <c r="GXD80" s="150"/>
      <c r="GXE80" s="150"/>
      <c r="GXF80" s="150"/>
      <c r="GXG80" s="150"/>
      <c r="GXH80" s="150"/>
      <c r="GXI80" s="150"/>
      <c r="GXJ80" s="150"/>
      <c r="GXK80" s="150"/>
      <c r="GXL80" s="150"/>
      <c r="GXM80" s="150"/>
      <c r="GXN80" s="150"/>
      <c r="GXO80" s="150"/>
      <c r="GXP80" s="150"/>
      <c r="GXQ80" s="150"/>
      <c r="GXR80" s="150"/>
      <c r="GXS80" s="150"/>
      <c r="GXT80" s="150"/>
      <c r="GXU80" s="150"/>
      <c r="GXV80" s="150"/>
      <c r="GXW80" s="150"/>
      <c r="GXX80" s="150"/>
      <c r="GXY80" s="150"/>
      <c r="GXZ80" s="150"/>
      <c r="GYA80" s="150"/>
      <c r="GYB80" s="150"/>
      <c r="GYC80" s="150"/>
      <c r="GYD80" s="150"/>
      <c r="GYE80" s="150"/>
      <c r="GYF80" s="150"/>
      <c r="GYG80" s="150"/>
      <c r="GYH80" s="150"/>
      <c r="GYI80" s="150"/>
      <c r="GYJ80" s="150"/>
      <c r="GYK80" s="150"/>
      <c r="GYL80" s="150"/>
      <c r="GYM80" s="150"/>
      <c r="GYN80" s="150"/>
      <c r="GYO80" s="150"/>
      <c r="GYP80" s="150"/>
      <c r="GYQ80" s="150"/>
      <c r="GYR80" s="150"/>
      <c r="GYS80" s="150"/>
      <c r="GYT80" s="150"/>
      <c r="GYU80" s="150"/>
      <c r="GYV80" s="150"/>
      <c r="GYW80" s="150"/>
      <c r="GYX80" s="150"/>
      <c r="GYY80" s="150"/>
      <c r="GYZ80" s="150"/>
      <c r="GZA80" s="150"/>
      <c r="GZB80" s="150"/>
      <c r="GZC80" s="150"/>
      <c r="GZD80" s="150"/>
      <c r="GZE80" s="150"/>
      <c r="GZF80" s="150"/>
      <c r="GZG80" s="150"/>
      <c r="GZH80" s="150"/>
      <c r="GZI80" s="150"/>
      <c r="GZJ80" s="150"/>
      <c r="GZK80" s="150"/>
      <c r="GZL80" s="150"/>
      <c r="GZM80" s="150"/>
      <c r="GZN80" s="150"/>
      <c r="GZO80" s="150"/>
      <c r="GZP80" s="150"/>
      <c r="GZQ80" s="150"/>
      <c r="GZR80" s="150"/>
      <c r="GZS80" s="150"/>
      <c r="GZT80" s="150"/>
      <c r="GZU80" s="150"/>
      <c r="GZV80" s="150"/>
      <c r="GZW80" s="150"/>
      <c r="GZX80" s="150"/>
      <c r="GZY80" s="150"/>
      <c r="GZZ80" s="150"/>
      <c r="HAA80" s="150"/>
      <c r="HAB80" s="150"/>
      <c r="HAC80" s="150"/>
      <c r="HAD80" s="150"/>
      <c r="HAE80" s="150"/>
      <c r="HAF80" s="150"/>
      <c r="HAG80" s="150"/>
      <c r="HAH80" s="150"/>
      <c r="HAI80" s="150"/>
      <c r="HAJ80" s="150"/>
      <c r="HAK80" s="150"/>
      <c r="HAL80" s="150"/>
      <c r="HAM80" s="150"/>
      <c r="HAN80" s="150"/>
      <c r="HAO80" s="150"/>
      <c r="HAP80" s="150"/>
      <c r="HAQ80" s="150"/>
      <c r="HAR80" s="150"/>
      <c r="HAS80" s="150"/>
      <c r="HAT80" s="150"/>
      <c r="HAU80" s="150"/>
      <c r="HAV80" s="150"/>
      <c r="HAW80" s="150"/>
      <c r="HAX80" s="150"/>
      <c r="HAY80" s="150"/>
      <c r="HAZ80" s="150"/>
      <c r="HBA80" s="150"/>
      <c r="HBB80" s="150"/>
      <c r="HBC80" s="150"/>
      <c r="HBD80" s="150"/>
      <c r="HBE80" s="150"/>
      <c r="HBF80" s="150"/>
      <c r="HBG80" s="150"/>
      <c r="HBH80" s="150"/>
      <c r="HBI80" s="150"/>
      <c r="HBJ80" s="150"/>
      <c r="HBK80" s="150"/>
      <c r="HBL80" s="150"/>
      <c r="HBM80" s="150"/>
      <c r="HBN80" s="150"/>
      <c r="HBO80" s="150"/>
      <c r="HBP80" s="150"/>
      <c r="HBQ80" s="150"/>
      <c r="HBR80" s="150"/>
      <c r="HBS80" s="150"/>
      <c r="HBT80" s="150"/>
      <c r="HBU80" s="150"/>
      <c r="HBV80" s="150"/>
      <c r="HBW80" s="150"/>
      <c r="HBX80" s="150"/>
      <c r="HBY80" s="150"/>
      <c r="HBZ80" s="150"/>
      <c r="HCA80" s="150"/>
      <c r="HCB80" s="150"/>
      <c r="HCC80" s="150"/>
      <c r="HCD80" s="150"/>
      <c r="HCE80" s="150"/>
      <c r="HCF80" s="150"/>
      <c r="HCG80" s="150"/>
      <c r="HCH80" s="150"/>
      <c r="HCI80" s="150"/>
      <c r="HCJ80" s="150"/>
      <c r="HCK80" s="150"/>
      <c r="HCL80" s="150"/>
      <c r="HCM80" s="150"/>
      <c r="HCN80" s="150"/>
      <c r="HCO80" s="150"/>
      <c r="HCP80" s="150"/>
      <c r="HCQ80" s="150"/>
      <c r="HCR80" s="150"/>
      <c r="HCS80" s="150"/>
      <c r="HCT80" s="150"/>
      <c r="HCU80" s="150"/>
      <c r="HCV80" s="150"/>
      <c r="HCW80" s="150"/>
      <c r="HCX80" s="150"/>
      <c r="HCY80" s="150"/>
      <c r="HCZ80" s="150"/>
      <c r="HDA80" s="150"/>
      <c r="HDB80" s="150"/>
      <c r="HDC80" s="150"/>
      <c r="HDD80" s="150"/>
      <c r="HDE80" s="150"/>
      <c r="HDF80" s="150"/>
      <c r="HDG80" s="150"/>
      <c r="HDH80" s="150"/>
      <c r="HDI80" s="150"/>
      <c r="HDJ80" s="150"/>
      <c r="HDK80" s="150"/>
      <c r="HDL80" s="150"/>
      <c r="HDM80" s="150"/>
      <c r="HDN80" s="150"/>
      <c r="HDO80" s="150"/>
      <c r="HDP80" s="150"/>
      <c r="HDQ80" s="150"/>
      <c r="HDR80" s="150"/>
      <c r="HDS80" s="150"/>
      <c r="HDT80" s="150"/>
      <c r="HDU80" s="150"/>
      <c r="HDV80" s="150"/>
      <c r="HDW80" s="150"/>
      <c r="HDX80" s="150"/>
      <c r="HDY80" s="150"/>
      <c r="HDZ80" s="150"/>
      <c r="HEA80" s="150"/>
      <c r="HEB80" s="150"/>
      <c r="HEC80" s="150"/>
      <c r="HED80" s="150"/>
      <c r="HEE80" s="150"/>
      <c r="HEF80" s="150"/>
      <c r="HEG80" s="150"/>
      <c r="HEH80" s="150"/>
      <c r="HEI80" s="150"/>
      <c r="HEJ80" s="150"/>
      <c r="HEK80" s="150"/>
      <c r="HEL80" s="150"/>
      <c r="HEM80" s="150"/>
      <c r="HEN80" s="150"/>
      <c r="HEO80" s="150"/>
      <c r="HEP80" s="150"/>
      <c r="HEQ80" s="150"/>
      <c r="HER80" s="150"/>
      <c r="HES80" s="150"/>
      <c r="HET80" s="150"/>
      <c r="HEU80" s="150"/>
      <c r="HEV80" s="150"/>
      <c r="HEW80" s="150"/>
      <c r="HEX80" s="150"/>
      <c r="HEY80" s="150"/>
      <c r="HEZ80" s="150"/>
      <c r="HFA80" s="150"/>
      <c r="HFB80" s="150"/>
      <c r="HFC80" s="150"/>
      <c r="HFD80" s="150"/>
      <c r="HFE80" s="150"/>
      <c r="HFF80" s="150"/>
      <c r="HFG80" s="150"/>
      <c r="HFH80" s="150"/>
      <c r="HFI80" s="150"/>
      <c r="HFJ80" s="150"/>
      <c r="HFK80" s="150"/>
      <c r="HFL80" s="150"/>
      <c r="HFM80" s="150"/>
      <c r="HFN80" s="150"/>
      <c r="HFO80" s="150"/>
      <c r="HFP80" s="150"/>
      <c r="HFQ80" s="150"/>
      <c r="HFR80" s="150"/>
      <c r="HFS80" s="150"/>
      <c r="HFT80" s="150"/>
      <c r="HFU80" s="150"/>
      <c r="HFV80" s="150"/>
      <c r="HFW80" s="150"/>
      <c r="HFX80" s="150"/>
      <c r="HFY80" s="150"/>
      <c r="HFZ80" s="150"/>
      <c r="HGA80" s="150"/>
      <c r="HGB80" s="150"/>
      <c r="HGC80" s="150"/>
      <c r="HGD80" s="150"/>
      <c r="HGE80" s="150"/>
      <c r="HGF80" s="150"/>
      <c r="HGG80" s="150"/>
      <c r="HGH80" s="150"/>
      <c r="HGI80" s="150"/>
      <c r="HGJ80" s="150"/>
      <c r="HGK80" s="150"/>
      <c r="HGL80" s="150"/>
      <c r="HGM80" s="150"/>
      <c r="HGN80" s="150"/>
      <c r="HGO80" s="150"/>
      <c r="HGP80" s="150"/>
      <c r="HGQ80" s="150"/>
      <c r="HGR80" s="150"/>
      <c r="HGS80" s="150"/>
      <c r="HGT80" s="150"/>
      <c r="HGU80" s="150"/>
      <c r="HGV80" s="150"/>
      <c r="HGW80" s="150"/>
      <c r="HGX80" s="150"/>
      <c r="HGY80" s="150"/>
      <c r="HGZ80" s="150"/>
      <c r="HHA80" s="150"/>
      <c r="HHB80" s="150"/>
      <c r="HHC80" s="150"/>
      <c r="HHD80" s="150"/>
      <c r="HHE80" s="150"/>
      <c r="HHF80" s="150"/>
      <c r="HHG80" s="150"/>
      <c r="HHH80" s="150"/>
      <c r="HHI80" s="150"/>
      <c r="HHJ80" s="150"/>
      <c r="HHK80" s="150"/>
      <c r="HHL80" s="150"/>
      <c r="HHM80" s="150"/>
      <c r="HHN80" s="150"/>
      <c r="HHO80" s="150"/>
      <c r="HHP80" s="150"/>
      <c r="HHQ80" s="150"/>
      <c r="HHR80" s="150"/>
      <c r="HHS80" s="150"/>
      <c r="HHT80" s="150"/>
      <c r="HHU80" s="150"/>
      <c r="HHV80" s="150"/>
      <c r="HHW80" s="150"/>
      <c r="HHX80" s="150"/>
      <c r="HHY80" s="150"/>
      <c r="HHZ80" s="150"/>
      <c r="HIA80" s="150"/>
      <c r="HIB80" s="150"/>
      <c r="HIC80" s="150"/>
      <c r="HID80" s="150"/>
      <c r="HIE80" s="150"/>
      <c r="HIF80" s="150"/>
      <c r="HIG80" s="150"/>
      <c r="HIH80" s="150"/>
      <c r="HII80" s="150"/>
      <c r="HIJ80" s="150"/>
      <c r="HIK80" s="150"/>
      <c r="HIL80" s="150"/>
      <c r="HIM80" s="150"/>
      <c r="HIN80" s="150"/>
      <c r="HIO80" s="150"/>
      <c r="HIP80" s="150"/>
      <c r="HIQ80" s="150"/>
      <c r="HIR80" s="150"/>
      <c r="HIS80" s="150"/>
      <c r="HIT80" s="150"/>
      <c r="HIU80" s="150"/>
      <c r="HIV80" s="150"/>
      <c r="HIW80" s="150"/>
      <c r="HIX80" s="150"/>
      <c r="HIY80" s="150"/>
      <c r="HIZ80" s="150"/>
      <c r="HJA80" s="150"/>
      <c r="HJB80" s="150"/>
      <c r="HJC80" s="150"/>
      <c r="HJD80" s="150"/>
      <c r="HJE80" s="150"/>
      <c r="HJF80" s="150"/>
      <c r="HJG80" s="150"/>
      <c r="HJH80" s="150"/>
      <c r="HJI80" s="150"/>
      <c r="HJJ80" s="150"/>
      <c r="HJK80" s="150"/>
      <c r="HJL80" s="150"/>
      <c r="HJM80" s="150"/>
      <c r="HJN80" s="150"/>
      <c r="HJO80" s="150"/>
      <c r="HJP80" s="150"/>
      <c r="HJQ80" s="150"/>
      <c r="HJR80" s="150"/>
      <c r="HJS80" s="150"/>
      <c r="HJT80" s="150"/>
      <c r="HJU80" s="150"/>
      <c r="HJV80" s="150"/>
      <c r="HJW80" s="150"/>
      <c r="HJX80" s="150"/>
      <c r="HJY80" s="150"/>
      <c r="HJZ80" s="150"/>
      <c r="HKA80" s="150"/>
      <c r="HKB80" s="150"/>
      <c r="HKC80" s="150"/>
      <c r="HKD80" s="150"/>
      <c r="HKE80" s="150"/>
      <c r="HKF80" s="150"/>
      <c r="HKG80" s="150"/>
      <c r="HKH80" s="150"/>
      <c r="HKI80" s="150"/>
      <c r="HKJ80" s="150"/>
      <c r="HKK80" s="150"/>
      <c r="HKL80" s="150"/>
      <c r="HKM80" s="150"/>
      <c r="HKN80" s="150"/>
      <c r="HKO80" s="150"/>
      <c r="HKP80" s="150"/>
      <c r="HKQ80" s="150"/>
      <c r="HKR80" s="150"/>
      <c r="HKS80" s="150"/>
      <c r="HKT80" s="150"/>
      <c r="HKU80" s="150"/>
      <c r="HKV80" s="150"/>
      <c r="HKW80" s="150"/>
      <c r="HKX80" s="150"/>
      <c r="HKY80" s="150"/>
      <c r="HKZ80" s="150"/>
      <c r="HLA80" s="150"/>
      <c r="HLB80" s="150"/>
      <c r="HLC80" s="150"/>
      <c r="HLD80" s="150"/>
      <c r="HLE80" s="150"/>
      <c r="HLF80" s="150"/>
      <c r="HLG80" s="150"/>
      <c r="HLH80" s="150"/>
      <c r="HLI80" s="150"/>
      <c r="HLJ80" s="150"/>
      <c r="HLK80" s="150"/>
      <c r="HLL80" s="150"/>
      <c r="HLM80" s="150"/>
      <c r="HLN80" s="150"/>
      <c r="HLO80" s="150"/>
      <c r="HLP80" s="150"/>
      <c r="HLQ80" s="150"/>
      <c r="HLR80" s="150"/>
      <c r="HLS80" s="150"/>
      <c r="HLT80" s="150"/>
      <c r="HLU80" s="150"/>
      <c r="HLV80" s="150"/>
      <c r="HLW80" s="150"/>
      <c r="HLX80" s="150"/>
      <c r="HLY80" s="150"/>
      <c r="HLZ80" s="150"/>
      <c r="HMA80" s="150"/>
      <c r="HMB80" s="150"/>
      <c r="HMC80" s="150"/>
      <c r="HMD80" s="150"/>
      <c r="HME80" s="150"/>
      <c r="HMF80" s="150"/>
      <c r="HMG80" s="150"/>
      <c r="HMH80" s="150"/>
      <c r="HMI80" s="150"/>
      <c r="HMJ80" s="150"/>
      <c r="HMK80" s="150"/>
      <c r="HML80" s="150"/>
      <c r="HMM80" s="150"/>
      <c r="HMN80" s="150"/>
      <c r="HMO80" s="150"/>
      <c r="HMP80" s="150"/>
      <c r="HMQ80" s="150"/>
      <c r="HMR80" s="150"/>
      <c r="HMS80" s="150"/>
      <c r="HMT80" s="150"/>
      <c r="HMU80" s="150"/>
      <c r="HMV80" s="150"/>
      <c r="HMW80" s="150"/>
      <c r="HMX80" s="150"/>
      <c r="HMY80" s="150"/>
      <c r="HMZ80" s="150"/>
      <c r="HNA80" s="150"/>
      <c r="HNB80" s="150"/>
      <c r="HNC80" s="150"/>
      <c r="HND80" s="150"/>
      <c r="HNE80" s="150"/>
      <c r="HNF80" s="150"/>
      <c r="HNG80" s="150"/>
      <c r="HNH80" s="150"/>
      <c r="HNI80" s="150"/>
      <c r="HNJ80" s="150"/>
      <c r="HNK80" s="150"/>
      <c r="HNL80" s="150"/>
      <c r="HNM80" s="150"/>
      <c r="HNN80" s="150"/>
      <c r="HNO80" s="150"/>
      <c r="HNP80" s="150"/>
      <c r="HNQ80" s="150"/>
      <c r="HNR80" s="150"/>
      <c r="HNS80" s="150"/>
      <c r="HNT80" s="150"/>
      <c r="HNU80" s="150"/>
      <c r="HNV80" s="150"/>
      <c r="HNW80" s="150"/>
      <c r="HNX80" s="150"/>
      <c r="HNY80" s="150"/>
      <c r="HNZ80" s="150"/>
      <c r="HOA80" s="150"/>
      <c r="HOB80" s="150"/>
      <c r="HOC80" s="150"/>
      <c r="HOD80" s="150"/>
      <c r="HOE80" s="150"/>
      <c r="HOF80" s="150"/>
      <c r="HOG80" s="150"/>
      <c r="HOH80" s="150"/>
      <c r="HOI80" s="150"/>
      <c r="HOJ80" s="150"/>
      <c r="HOK80" s="150"/>
      <c r="HOL80" s="150"/>
      <c r="HOM80" s="150"/>
      <c r="HON80" s="150"/>
      <c r="HOO80" s="150"/>
      <c r="HOP80" s="150"/>
      <c r="HOQ80" s="150"/>
      <c r="HOR80" s="150"/>
      <c r="HOS80" s="150"/>
      <c r="HOT80" s="150"/>
      <c r="HOU80" s="150"/>
      <c r="HOV80" s="150"/>
      <c r="HOW80" s="150"/>
      <c r="HOX80" s="150"/>
      <c r="HOY80" s="150"/>
      <c r="HOZ80" s="150"/>
      <c r="HPA80" s="150"/>
      <c r="HPB80" s="150"/>
      <c r="HPC80" s="150"/>
      <c r="HPD80" s="150"/>
      <c r="HPE80" s="150"/>
      <c r="HPF80" s="150"/>
      <c r="HPG80" s="150"/>
      <c r="HPH80" s="150"/>
      <c r="HPI80" s="150"/>
      <c r="HPJ80" s="150"/>
      <c r="HPK80" s="150"/>
      <c r="HPL80" s="150"/>
      <c r="HPM80" s="150"/>
      <c r="HPN80" s="150"/>
      <c r="HPO80" s="150"/>
      <c r="HPP80" s="150"/>
      <c r="HPQ80" s="150"/>
      <c r="HPR80" s="150"/>
      <c r="HPS80" s="150"/>
      <c r="HPT80" s="150"/>
      <c r="HPU80" s="150"/>
      <c r="HPV80" s="150"/>
      <c r="HPW80" s="150"/>
      <c r="HPX80" s="150"/>
      <c r="HPY80" s="150"/>
      <c r="HPZ80" s="150"/>
      <c r="HQA80" s="150"/>
      <c r="HQB80" s="150"/>
      <c r="HQC80" s="150"/>
      <c r="HQD80" s="150"/>
      <c r="HQE80" s="150"/>
      <c r="HQF80" s="150"/>
      <c r="HQG80" s="150"/>
      <c r="HQH80" s="150"/>
      <c r="HQI80" s="150"/>
      <c r="HQJ80" s="150"/>
      <c r="HQK80" s="150"/>
      <c r="HQL80" s="150"/>
      <c r="HQM80" s="150"/>
      <c r="HQN80" s="150"/>
      <c r="HQO80" s="150"/>
      <c r="HQP80" s="150"/>
      <c r="HQQ80" s="150"/>
      <c r="HQR80" s="150"/>
      <c r="HQS80" s="150"/>
      <c r="HQT80" s="150"/>
      <c r="HQU80" s="150"/>
      <c r="HQV80" s="150"/>
      <c r="HQW80" s="150"/>
      <c r="HQX80" s="150"/>
      <c r="HQY80" s="150"/>
      <c r="HQZ80" s="150"/>
      <c r="HRA80" s="150"/>
      <c r="HRB80" s="150"/>
      <c r="HRC80" s="150"/>
      <c r="HRD80" s="150"/>
      <c r="HRE80" s="150"/>
      <c r="HRF80" s="150"/>
      <c r="HRG80" s="150"/>
      <c r="HRH80" s="150"/>
      <c r="HRI80" s="150"/>
      <c r="HRJ80" s="150"/>
      <c r="HRK80" s="150"/>
      <c r="HRL80" s="150"/>
      <c r="HRM80" s="150"/>
      <c r="HRN80" s="150"/>
      <c r="HRO80" s="150"/>
      <c r="HRP80" s="150"/>
      <c r="HRQ80" s="150"/>
      <c r="HRR80" s="150"/>
      <c r="HRS80" s="150"/>
      <c r="HRT80" s="150"/>
      <c r="HRU80" s="150"/>
      <c r="HRV80" s="150"/>
      <c r="HRW80" s="150"/>
      <c r="HRX80" s="150"/>
      <c r="HRY80" s="150"/>
      <c r="HRZ80" s="150"/>
      <c r="HSA80" s="150"/>
      <c r="HSB80" s="150"/>
      <c r="HSC80" s="150"/>
      <c r="HSD80" s="150"/>
      <c r="HSE80" s="150"/>
      <c r="HSF80" s="150"/>
      <c r="HSG80" s="150"/>
      <c r="HSH80" s="150"/>
      <c r="HSI80" s="150"/>
      <c r="HSJ80" s="150"/>
      <c r="HSK80" s="150"/>
      <c r="HSL80" s="150"/>
      <c r="HSM80" s="150"/>
      <c r="HSN80" s="150"/>
      <c r="HSO80" s="150"/>
      <c r="HSP80" s="150"/>
      <c r="HSQ80" s="150"/>
      <c r="HSR80" s="150"/>
      <c r="HSS80" s="150"/>
      <c r="HST80" s="150"/>
      <c r="HSU80" s="150"/>
      <c r="HSV80" s="150"/>
      <c r="HSW80" s="150"/>
      <c r="HSX80" s="150"/>
      <c r="HSY80" s="150"/>
      <c r="HSZ80" s="150"/>
      <c r="HTA80" s="150"/>
      <c r="HTB80" s="150"/>
      <c r="HTC80" s="150"/>
      <c r="HTD80" s="150"/>
      <c r="HTE80" s="150"/>
      <c r="HTF80" s="150"/>
      <c r="HTG80" s="150"/>
      <c r="HTH80" s="150"/>
      <c r="HTI80" s="150"/>
      <c r="HTJ80" s="150"/>
      <c r="HTK80" s="150"/>
      <c r="HTL80" s="150"/>
      <c r="HTM80" s="150"/>
      <c r="HTN80" s="150"/>
      <c r="HTO80" s="150"/>
      <c r="HTP80" s="150"/>
      <c r="HTQ80" s="150"/>
      <c r="HTR80" s="150"/>
      <c r="HTS80" s="150"/>
      <c r="HTT80" s="150"/>
      <c r="HTU80" s="150"/>
      <c r="HTV80" s="150"/>
      <c r="HTW80" s="150"/>
      <c r="HTX80" s="150"/>
      <c r="HTY80" s="150"/>
      <c r="HTZ80" s="150"/>
      <c r="HUA80" s="150"/>
      <c r="HUB80" s="150"/>
      <c r="HUC80" s="150"/>
      <c r="HUD80" s="150"/>
      <c r="HUE80" s="150"/>
      <c r="HUF80" s="150"/>
      <c r="HUG80" s="150"/>
      <c r="HUH80" s="150"/>
      <c r="HUI80" s="150"/>
      <c r="HUJ80" s="150"/>
      <c r="HUK80" s="150"/>
      <c r="HUL80" s="150"/>
      <c r="HUM80" s="150"/>
      <c r="HUN80" s="150"/>
      <c r="HUO80" s="150"/>
      <c r="HUP80" s="150"/>
      <c r="HUQ80" s="150"/>
      <c r="HUR80" s="150"/>
      <c r="HUS80" s="150"/>
      <c r="HUT80" s="150"/>
      <c r="HUU80" s="150"/>
      <c r="HUV80" s="150"/>
      <c r="HUW80" s="150"/>
      <c r="HUX80" s="150"/>
      <c r="HUY80" s="150"/>
      <c r="HUZ80" s="150"/>
      <c r="HVA80" s="150"/>
      <c r="HVB80" s="150"/>
      <c r="HVC80" s="150"/>
      <c r="HVD80" s="150"/>
      <c r="HVE80" s="150"/>
      <c r="HVF80" s="150"/>
      <c r="HVG80" s="150"/>
      <c r="HVH80" s="150"/>
      <c r="HVI80" s="150"/>
      <c r="HVJ80" s="150"/>
      <c r="HVK80" s="150"/>
      <c r="HVL80" s="150"/>
      <c r="HVM80" s="150"/>
      <c r="HVN80" s="150"/>
      <c r="HVO80" s="150"/>
      <c r="HVP80" s="150"/>
      <c r="HVQ80" s="150"/>
      <c r="HVR80" s="150"/>
      <c r="HVS80" s="150"/>
      <c r="HVT80" s="150"/>
      <c r="HVU80" s="150"/>
      <c r="HVV80" s="150"/>
      <c r="HVW80" s="150"/>
      <c r="HVX80" s="150"/>
      <c r="HVY80" s="150"/>
      <c r="HVZ80" s="150"/>
      <c r="HWA80" s="150"/>
      <c r="HWB80" s="150"/>
      <c r="HWC80" s="150"/>
      <c r="HWD80" s="150"/>
      <c r="HWE80" s="150"/>
      <c r="HWF80" s="150"/>
      <c r="HWG80" s="150"/>
      <c r="HWH80" s="150"/>
      <c r="HWI80" s="150"/>
      <c r="HWJ80" s="150"/>
      <c r="HWK80" s="150"/>
      <c r="HWL80" s="150"/>
      <c r="HWM80" s="150"/>
      <c r="HWN80" s="150"/>
      <c r="HWO80" s="150"/>
      <c r="HWP80" s="150"/>
      <c r="HWQ80" s="150"/>
      <c r="HWR80" s="150"/>
      <c r="HWS80" s="150"/>
      <c r="HWT80" s="150"/>
      <c r="HWU80" s="150"/>
      <c r="HWV80" s="150"/>
      <c r="HWW80" s="150"/>
      <c r="HWX80" s="150"/>
      <c r="HWY80" s="150"/>
      <c r="HWZ80" s="150"/>
      <c r="HXA80" s="150"/>
      <c r="HXB80" s="150"/>
      <c r="HXC80" s="150"/>
      <c r="HXD80" s="150"/>
      <c r="HXE80" s="150"/>
      <c r="HXF80" s="150"/>
      <c r="HXG80" s="150"/>
      <c r="HXH80" s="150"/>
      <c r="HXI80" s="150"/>
      <c r="HXJ80" s="150"/>
      <c r="HXK80" s="150"/>
      <c r="HXL80" s="150"/>
      <c r="HXM80" s="150"/>
      <c r="HXN80" s="150"/>
      <c r="HXO80" s="150"/>
      <c r="HXP80" s="150"/>
      <c r="HXQ80" s="150"/>
      <c r="HXR80" s="150"/>
      <c r="HXS80" s="150"/>
      <c r="HXT80" s="150"/>
      <c r="HXU80" s="150"/>
      <c r="HXV80" s="150"/>
      <c r="HXW80" s="150"/>
      <c r="HXX80" s="150"/>
      <c r="HXY80" s="150"/>
      <c r="HXZ80" s="150"/>
      <c r="HYA80" s="150"/>
      <c r="HYB80" s="150"/>
      <c r="HYC80" s="150"/>
      <c r="HYD80" s="150"/>
      <c r="HYE80" s="150"/>
      <c r="HYF80" s="150"/>
      <c r="HYG80" s="150"/>
      <c r="HYH80" s="150"/>
      <c r="HYI80" s="150"/>
      <c r="HYJ80" s="150"/>
      <c r="HYK80" s="150"/>
      <c r="HYL80" s="150"/>
      <c r="HYM80" s="150"/>
      <c r="HYN80" s="150"/>
      <c r="HYO80" s="150"/>
      <c r="HYP80" s="150"/>
      <c r="HYQ80" s="150"/>
      <c r="HYR80" s="150"/>
      <c r="HYS80" s="150"/>
      <c r="HYT80" s="150"/>
      <c r="HYU80" s="150"/>
      <c r="HYV80" s="150"/>
      <c r="HYW80" s="150"/>
      <c r="HYX80" s="150"/>
      <c r="HYY80" s="150"/>
      <c r="HYZ80" s="150"/>
      <c r="HZA80" s="150"/>
      <c r="HZB80" s="150"/>
      <c r="HZC80" s="150"/>
      <c r="HZD80" s="150"/>
      <c r="HZE80" s="150"/>
      <c r="HZF80" s="150"/>
      <c r="HZG80" s="150"/>
      <c r="HZH80" s="150"/>
      <c r="HZI80" s="150"/>
      <c r="HZJ80" s="150"/>
      <c r="HZK80" s="150"/>
      <c r="HZL80" s="150"/>
      <c r="HZM80" s="150"/>
      <c r="HZN80" s="150"/>
      <c r="HZO80" s="150"/>
      <c r="HZP80" s="150"/>
      <c r="HZQ80" s="150"/>
      <c r="HZR80" s="150"/>
      <c r="HZS80" s="150"/>
      <c r="HZT80" s="150"/>
      <c r="HZU80" s="150"/>
      <c r="HZV80" s="150"/>
      <c r="HZW80" s="150"/>
      <c r="HZX80" s="150"/>
      <c r="HZY80" s="150"/>
      <c r="HZZ80" s="150"/>
      <c r="IAA80" s="150"/>
      <c r="IAB80" s="150"/>
      <c r="IAC80" s="150"/>
      <c r="IAD80" s="150"/>
      <c r="IAE80" s="150"/>
      <c r="IAF80" s="150"/>
      <c r="IAG80" s="150"/>
      <c r="IAH80" s="150"/>
      <c r="IAI80" s="150"/>
      <c r="IAJ80" s="150"/>
      <c r="IAK80" s="150"/>
      <c r="IAL80" s="150"/>
      <c r="IAM80" s="150"/>
      <c r="IAN80" s="150"/>
      <c r="IAO80" s="150"/>
      <c r="IAP80" s="150"/>
      <c r="IAQ80" s="150"/>
      <c r="IAR80" s="150"/>
      <c r="IAS80" s="150"/>
      <c r="IAT80" s="150"/>
      <c r="IAU80" s="150"/>
      <c r="IAV80" s="150"/>
      <c r="IAW80" s="150"/>
      <c r="IAX80" s="150"/>
      <c r="IAY80" s="150"/>
      <c r="IAZ80" s="150"/>
      <c r="IBA80" s="150"/>
      <c r="IBB80" s="150"/>
      <c r="IBC80" s="150"/>
      <c r="IBD80" s="150"/>
      <c r="IBE80" s="150"/>
      <c r="IBF80" s="150"/>
      <c r="IBG80" s="150"/>
      <c r="IBH80" s="150"/>
      <c r="IBI80" s="150"/>
      <c r="IBJ80" s="150"/>
      <c r="IBK80" s="150"/>
      <c r="IBL80" s="150"/>
      <c r="IBM80" s="150"/>
      <c r="IBN80" s="150"/>
      <c r="IBO80" s="150"/>
      <c r="IBP80" s="150"/>
      <c r="IBQ80" s="150"/>
      <c r="IBR80" s="150"/>
      <c r="IBS80" s="150"/>
      <c r="IBT80" s="150"/>
      <c r="IBU80" s="150"/>
      <c r="IBV80" s="150"/>
      <c r="IBW80" s="150"/>
      <c r="IBX80" s="150"/>
      <c r="IBY80" s="150"/>
      <c r="IBZ80" s="150"/>
      <c r="ICA80" s="150"/>
      <c r="ICB80" s="150"/>
      <c r="ICC80" s="150"/>
      <c r="ICD80" s="150"/>
      <c r="ICE80" s="150"/>
      <c r="ICF80" s="150"/>
      <c r="ICG80" s="150"/>
      <c r="ICH80" s="150"/>
      <c r="ICI80" s="150"/>
      <c r="ICJ80" s="150"/>
      <c r="ICK80" s="150"/>
      <c r="ICL80" s="150"/>
      <c r="ICM80" s="150"/>
      <c r="ICN80" s="150"/>
      <c r="ICO80" s="150"/>
      <c r="ICP80" s="150"/>
      <c r="ICQ80" s="150"/>
      <c r="ICR80" s="150"/>
      <c r="ICS80" s="150"/>
      <c r="ICT80" s="150"/>
      <c r="ICU80" s="150"/>
      <c r="ICV80" s="150"/>
      <c r="ICW80" s="150"/>
      <c r="ICX80" s="150"/>
      <c r="ICY80" s="150"/>
      <c r="ICZ80" s="150"/>
      <c r="IDA80" s="150"/>
      <c r="IDB80" s="150"/>
      <c r="IDC80" s="150"/>
      <c r="IDD80" s="150"/>
      <c r="IDE80" s="150"/>
      <c r="IDF80" s="150"/>
      <c r="IDG80" s="150"/>
      <c r="IDH80" s="150"/>
      <c r="IDI80" s="150"/>
      <c r="IDJ80" s="150"/>
      <c r="IDK80" s="150"/>
      <c r="IDL80" s="150"/>
      <c r="IDM80" s="150"/>
      <c r="IDN80" s="150"/>
      <c r="IDO80" s="150"/>
      <c r="IDP80" s="150"/>
      <c r="IDQ80" s="150"/>
      <c r="IDR80" s="150"/>
      <c r="IDS80" s="150"/>
      <c r="IDT80" s="150"/>
      <c r="IDU80" s="150"/>
      <c r="IDV80" s="150"/>
      <c r="IDW80" s="150"/>
      <c r="IDX80" s="150"/>
      <c r="IDY80" s="150"/>
      <c r="IDZ80" s="150"/>
      <c r="IEA80" s="150"/>
      <c r="IEB80" s="150"/>
      <c r="IEC80" s="150"/>
      <c r="IED80" s="150"/>
      <c r="IEE80" s="150"/>
      <c r="IEF80" s="150"/>
      <c r="IEG80" s="150"/>
      <c r="IEH80" s="150"/>
      <c r="IEI80" s="150"/>
      <c r="IEJ80" s="150"/>
      <c r="IEK80" s="150"/>
      <c r="IEL80" s="150"/>
      <c r="IEM80" s="150"/>
      <c r="IEN80" s="150"/>
      <c r="IEO80" s="150"/>
      <c r="IEP80" s="150"/>
      <c r="IEQ80" s="150"/>
      <c r="IER80" s="150"/>
      <c r="IES80" s="150"/>
      <c r="IET80" s="150"/>
      <c r="IEU80" s="150"/>
      <c r="IEV80" s="150"/>
      <c r="IEW80" s="150"/>
      <c r="IEX80" s="150"/>
      <c r="IEY80" s="150"/>
      <c r="IEZ80" s="150"/>
      <c r="IFA80" s="150"/>
      <c r="IFB80" s="150"/>
      <c r="IFC80" s="150"/>
      <c r="IFD80" s="150"/>
      <c r="IFE80" s="150"/>
      <c r="IFF80" s="150"/>
      <c r="IFG80" s="150"/>
      <c r="IFH80" s="150"/>
      <c r="IFI80" s="150"/>
      <c r="IFJ80" s="150"/>
      <c r="IFK80" s="150"/>
      <c r="IFL80" s="150"/>
      <c r="IFM80" s="150"/>
      <c r="IFN80" s="150"/>
      <c r="IFO80" s="150"/>
      <c r="IFP80" s="150"/>
      <c r="IFQ80" s="150"/>
      <c r="IFR80" s="150"/>
      <c r="IFS80" s="150"/>
      <c r="IFT80" s="150"/>
      <c r="IFU80" s="150"/>
      <c r="IFV80" s="150"/>
      <c r="IFW80" s="150"/>
      <c r="IFX80" s="150"/>
      <c r="IFY80" s="150"/>
      <c r="IFZ80" s="150"/>
      <c r="IGA80" s="150"/>
      <c r="IGB80" s="150"/>
      <c r="IGC80" s="150"/>
      <c r="IGD80" s="150"/>
      <c r="IGE80" s="150"/>
      <c r="IGF80" s="150"/>
      <c r="IGG80" s="150"/>
      <c r="IGH80" s="150"/>
      <c r="IGI80" s="150"/>
      <c r="IGJ80" s="150"/>
      <c r="IGK80" s="150"/>
      <c r="IGL80" s="150"/>
      <c r="IGM80" s="150"/>
      <c r="IGN80" s="150"/>
      <c r="IGO80" s="150"/>
      <c r="IGP80" s="150"/>
      <c r="IGQ80" s="150"/>
      <c r="IGR80" s="150"/>
      <c r="IGS80" s="150"/>
      <c r="IGT80" s="150"/>
      <c r="IGU80" s="150"/>
      <c r="IGV80" s="150"/>
      <c r="IGW80" s="150"/>
      <c r="IGX80" s="150"/>
      <c r="IGY80" s="150"/>
      <c r="IGZ80" s="150"/>
      <c r="IHA80" s="150"/>
      <c r="IHB80" s="150"/>
      <c r="IHC80" s="150"/>
      <c r="IHD80" s="150"/>
      <c r="IHE80" s="150"/>
      <c r="IHF80" s="150"/>
      <c r="IHG80" s="150"/>
      <c r="IHH80" s="150"/>
      <c r="IHI80" s="150"/>
      <c r="IHJ80" s="150"/>
      <c r="IHK80" s="150"/>
      <c r="IHL80" s="150"/>
      <c r="IHM80" s="150"/>
      <c r="IHN80" s="150"/>
      <c r="IHO80" s="150"/>
      <c r="IHP80" s="150"/>
      <c r="IHQ80" s="150"/>
      <c r="IHR80" s="150"/>
      <c r="IHS80" s="150"/>
      <c r="IHT80" s="150"/>
      <c r="IHU80" s="150"/>
      <c r="IHV80" s="150"/>
      <c r="IHW80" s="150"/>
      <c r="IHX80" s="150"/>
      <c r="IHY80" s="150"/>
      <c r="IHZ80" s="150"/>
      <c r="IIA80" s="150"/>
      <c r="IIB80" s="150"/>
      <c r="IIC80" s="150"/>
      <c r="IID80" s="150"/>
      <c r="IIE80" s="150"/>
      <c r="IIF80" s="150"/>
      <c r="IIG80" s="150"/>
      <c r="IIH80" s="150"/>
      <c r="III80" s="150"/>
      <c r="IIJ80" s="150"/>
      <c r="IIK80" s="150"/>
      <c r="IIL80" s="150"/>
      <c r="IIM80" s="150"/>
      <c r="IIN80" s="150"/>
      <c r="IIO80" s="150"/>
      <c r="IIP80" s="150"/>
      <c r="IIQ80" s="150"/>
      <c r="IIR80" s="150"/>
      <c r="IIS80" s="150"/>
      <c r="IIT80" s="150"/>
      <c r="IIU80" s="150"/>
      <c r="IIV80" s="150"/>
      <c r="IIW80" s="150"/>
      <c r="IIX80" s="150"/>
      <c r="IIY80" s="150"/>
      <c r="IIZ80" s="150"/>
      <c r="IJA80" s="150"/>
      <c r="IJB80" s="150"/>
      <c r="IJC80" s="150"/>
      <c r="IJD80" s="150"/>
      <c r="IJE80" s="150"/>
      <c r="IJF80" s="150"/>
      <c r="IJG80" s="150"/>
      <c r="IJH80" s="150"/>
      <c r="IJI80" s="150"/>
      <c r="IJJ80" s="150"/>
      <c r="IJK80" s="150"/>
      <c r="IJL80" s="150"/>
      <c r="IJM80" s="150"/>
      <c r="IJN80" s="150"/>
      <c r="IJO80" s="150"/>
      <c r="IJP80" s="150"/>
      <c r="IJQ80" s="150"/>
      <c r="IJR80" s="150"/>
      <c r="IJS80" s="150"/>
      <c r="IJT80" s="150"/>
      <c r="IJU80" s="150"/>
      <c r="IJV80" s="150"/>
      <c r="IJW80" s="150"/>
      <c r="IJX80" s="150"/>
      <c r="IJY80" s="150"/>
      <c r="IJZ80" s="150"/>
      <c r="IKA80" s="150"/>
      <c r="IKB80" s="150"/>
      <c r="IKC80" s="150"/>
      <c r="IKD80" s="150"/>
      <c r="IKE80" s="150"/>
      <c r="IKF80" s="150"/>
      <c r="IKG80" s="150"/>
      <c r="IKH80" s="150"/>
      <c r="IKI80" s="150"/>
      <c r="IKJ80" s="150"/>
      <c r="IKK80" s="150"/>
      <c r="IKL80" s="150"/>
      <c r="IKM80" s="150"/>
      <c r="IKN80" s="150"/>
      <c r="IKO80" s="150"/>
      <c r="IKP80" s="150"/>
      <c r="IKQ80" s="150"/>
      <c r="IKR80" s="150"/>
      <c r="IKS80" s="150"/>
      <c r="IKT80" s="150"/>
      <c r="IKU80" s="150"/>
      <c r="IKV80" s="150"/>
      <c r="IKW80" s="150"/>
      <c r="IKX80" s="150"/>
      <c r="IKY80" s="150"/>
      <c r="IKZ80" s="150"/>
      <c r="ILA80" s="150"/>
      <c r="ILB80" s="150"/>
      <c r="ILC80" s="150"/>
      <c r="ILD80" s="150"/>
      <c r="ILE80" s="150"/>
      <c r="ILF80" s="150"/>
      <c r="ILG80" s="150"/>
      <c r="ILH80" s="150"/>
      <c r="ILI80" s="150"/>
      <c r="ILJ80" s="150"/>
      <c r="ILK80" s="150"/>
      <c r="ILL80" s="150"/>
      <c r="ILM80" s="150"/>
      <c r="ILN80" s="150"/>
      <c r="ILO80" s="150"/>
      <c r="ILP80" s="150"/>
      <c r="ILQ80" s="150"/>
      <c r="ILR80" s="150"/>
      <c r="ILS80" s="150"/>
      <c r="ILT80" s="150"/>
      <c r="ILU80" s="150"/>
      <c r="ILV80" s="150"/>
      <c r="ILW80" s="150"/>
      <c r="ILX80" s="150"/>
      <c r="ILY80" s="150"/>
      <c r="ILZ80" s="150"/>
      <c r="IMA80" s="150"/>
      <c r="IMB80" s="150"/>
      <c r="IMC80" s="150"/>
      <c r="IMD80" s="150"/>
      <c r="IME80" s="150"/>
      <c r="IMF80" s="150"/>
      <c r="IMG80" s="150"/>
      <c r="IMH80" s="150"/>
      <c r="IMI80" s="150"/>
      <c r="IMJ80" s="150"/>
      <c r="IMK80" s="150"/>
      <c r="IML80" s="150"/>
      <c r="IMM80" s="150"/>
      <c r="IMN80" s="150"/>
      <c r="IMO80" s="150"/>
      <c r="IMP80" s="150"/>
      <c r="IMQ80" s="150"/>
      <c r="IMR80" s="150"/>
      <c r="IMS80" s="150"/>
      <c r="IMT80" s="150"/>
      <c r="IMU80" s="150"/>
      <c r="IMV80" s="150"/>
      <c r="IMW80" s="150"/>
      <c r="IMX80" s="150"/>
      <c r="IMY80" s="150"/>
      <c r="IMZ80" s="150"/>
      <c r="INA80" s="150"/>
      <c r="INB80" s="150"/>
      <c r="INC80" s="150"/>
      <c r="IND80" s="150"/>
      <c r="INE80" s="150"/>
      <c r="INF80" s="150"/>
      <c r="ING80" s="150"/>
      <c r="INH80" s="150"/>
      <c r="INI80" s="150"/>
      <c r="INJ80" s="150"/>
      <c r="INK80" s="150"/>
      <c r="INL80" s="150"/>
      <c r="INM80" s="150"/>
      <c r="INN80" s="150"/>
      <c r="INO80" s="150"/>
      <c r="INP80" s="150"/>
      <c r="INQ80" s="150"/>
      <c r="INR80" s="150"/>
      <c r="INS80" s="150"/>
      <c r="INT80" s="150"/>
      <c r="INU80" s="150"/>
      <c r="INV80" s="150"/>
      <c r="INW80" s="150"/>
      <c r="INX80" s="150"/>
      <c r="INY80" s="150"/>
      <c r="INZ80" s="150"/>
      <c r="IOA80" s="150"/>
      <c r="IOB80" s="150"/>
      <c r="IOC80" s="150"/>
      <c r="IOD80" s="150"/>
      <c r="IOE80" s="150"/>
      <c r="IOF80" s="150"/>
      <c r="IOG80" s="150"/>
      <c r="IOH80" s="150"/>
      <c r="IOI80" s="150"/>
      <c r="IOJ80" s="150"/>
      <c r="IOK80" s="150"/>
      <c r="IOL80" s="150"/>
      <c r="IOM80" s="150"/>
      <c r="ION80" s="150"/>
      <c r="IOO80" s="150"/>
      <c r="IOP80" s="150"/>
      <c r="IOQ80" s="150"/>
      <c r="IOR80" s="150"/>
      <c r="IOS80" s="150"/>
      <c r="IOT80" s="150"/>
      <c r="IOU80" s="150"/>
      <c r="IOV80" s="150"/>
      <c r="IOW80" s="150"/>
      <c r="IOX80" s="150"/>
      <c r="IOY80" s="150"/>
      <c r="IOZ80" s="150"/>
      <c r="IPA80" s="150"/>
      <c r="IPB80" s="150"/>
      <c r="IPC80" s="150"/>
      <c r="IPD80" s="150"/>
      <c r="IPE80" s="150"/>
      <c r="IPF80" s="150"/>
      <c r="IPG80" s="150"/>
      <c r="IPH80" s="150"/>
      <c r="IPI80" s="150"/>
      <c r="IPJ80" s="150"/>
      <c r="IPK80" s="150"/>
      <c r="IPL80" s="150"/>
      <c r="IPM80" s="150"/>
      <c r="IPN80" s="150"/>
      <c r="IPO80" s="150"/>
      <c r="IPP80" s="150"/>
      <c r="IPQ80" s="150"/>
      <c r="IPR80" s="150"/>
      <c r="IPS80" s="150"/>
      <c r="IPT80" s="150"/>
      <c r="IPU80" s="150"/>
      <c r="IPV80" s="150"/>
      <c r="IPW80" s="150"/>
      <c r="IPX80" s="150"/>
      <c r="IPY80" s="150"/>
      <c r="IPZ80" s="150"/>
      <c r="IQA80" s="150"/>
      <c r="IQB80" s="150"/>
      <c r="IQC80" s="150"/>
      <c r="IQD80" s="150"/>
      <c r="IQE80" s="150"/>
      <c r="IQF80" s="150"/>
      <c r="IQG80" s="150"/>
      <c r="IQH80" s="150"/>
      <c r="IQI80" s="150"/>
      <c r="IQJ80" s="150"/>
      <c r="IQK80" s="150"/>
      <c r="IQL80" s="150"/>
      <c r="IQM80" s="150"/>
      <c r="IQN80" s="150"/>
      <c r="IQO80" s="150"/>
      <c r="IQP80" s="150"/>
      <c r="IQQ80" s="150"/>
      <c r="IQR80" s="150"/>
      <c r="IQS80" s="150"/>
      <c r="IQT80" s="150"/>
      <c r="IQU80" s="150"/>
      <c r="IQV80" s="150"/>
      <c r="IQW80" s="150"/>
      <c r="IQX80" s="150"/>
      <c r="IQY80" s="150"/>
      <c r="IQZ80" s="150"/>
      <c r="IRA80" s="150"/>
      <c r="IRB80" s="150"/>
      <c r="IRC80" s="150"/>
      <c r="IRD80" s="150"/>
      <c r="IRE80" s="150"/>
      <c r="IRF80" s="150"/>
      <c r="IRG80" s="150"/>
      <c r="IRH80" s="150"/>
      <c r="IRI80" s="150"/>
      <c r="IRJ80" s="150"/>
      <c r="IRK80" s="150"/>
      <c r="IRL80" s="150"/>
      <c r="IRM80" s="150"/>
      <c r="IRN80" s="150"/>
      <c r="IRO80" s="150"/>
      <c r="IRP80" s="150"/>
      <c r="IRQ80" s="150"/>
      <c r="IRR80" s="150"/>
      <c r="IRS80" s="150"/>
      <c r="IRT80" s="150"/>
      <c r="IRU80" s="150"/>
      <c r="IRV80" s="150"/>
      <c r="IRW80" s="150"/>
      <c r="IRX80" s="150"/>
      <c r="IRY80" s="150"/>
      <c r="IRZ80" s="150"/>
      <c r="ISA80" s="150"/>
      <c r="ISB80" s="150"/>
      <c r="ISC80" s="150"/>
      <c r="ISD80" s="150"/>
      <c r="ISE80" s="150"/>
      <c r="ISF80" s="150"/>
      <c r="ISG80" s="150"/>
      <c r="ISH80" s="150"/>
      <c r="ISI80" s="150"/>
      <c r="ISJ80" s="150"/>
      <c r="ISK80" s="150"/>
      <c r="ISL80" s="150"/>
      <c r="ISM80" s="150"/>
      <c r="ISN80" s="150"/>
      <c r="ISO80" s="150"/>
      <c r="ISP80" s="150"/>
      <c r="ISQ80" s="150"/>
      <c r="ISR80" s="150"/>
      <c r="ISS80" s="150"/>
      <c r="IST80" s="150"/>
      <c r="ISU80" s="150"/>
      <c r="ISV80" s="150"/>
      <c r="ISW80" s="150"/>
      <c r="ISX80" s="150"/>
      <c r="ISY80" s="150"/>
      <c r="ISZ80" s="150"/>
      <c r="ITA80" s="150"/>
      <c r="ITB80" s="150"/>
      <c r="ITC80" s="150"/>
      <c r="ITD80" s="150"/>
      <c r="ITE80" s="150"/>
      <c r="ITF80" s="150"/>
      <c r="ITG80" s="150"/>
      <c r="ITH80" s="150"/>
      <c r="ITI80" s="150"/>
      <c r="ITJ80" s="150"/>
      <c r="ITK80" s="150"/>
      <c r="ITL80" s="150"/>
      <c r="ITM80" s="150"/>
      <c r="ITN80" s="150"/>
      <c r="ITO80" s="150"/>
      <c r="ITP80" s="150"/>
      <c r="ITQ80" s="150"/>
      <c r="ITR80" s="150"/>
      <c r="ITS80" s="150"/>
      <c r="ITT80" s="150"/>
      <c r="ITU80" s="150"/>
      <c r="ITV80" s="150"/>
      <c r="ITW80" s="150"/>
      <c r="ITX80" s="150"/>
      <c r="ITY80" s="150"/>
      <c r="ITZ80" s="150"/>
      <c r="IUA80" s="150"/>
      <c r="IUB80" s="150"/>
      <c r="IUC80" s="150"/>
      <c r="IUD80" s="150"/>
      <c r="IUE80" s="150"/>
      <c r="IUF80" s="150"/>
      <c r="IUG80" s="150"/>
      <c r="IUH80" s="150"/>
      <c r="IUI80" s="150"/>
      <c r="IUJ80" s="150"/>
      <c r="IUK80" s="150"/>
      <c r="IUL80" s="150"/>
      <c r="IUM80" s="150"/>
      <c r="IUN80" s="150"/>
      <c r="IUO80" s="150"/>
      <c r="IUP80" s="150"/>
      <c r="IUQ80" s="150"/>
      <c r="IUR80" s="150"/>
      <c r="IUS80" s="150"/>
      <c r="IUT80" s="150"/>
      <c r="IUU80" s="150"/>
      <c r="IUV80" s="150"/>
      <c r="IUW80" s="150"/>
      <c r="IUX80" s="150"/>
      <c r="IUY80" s="150"/>
      <c r="IUZ80" s="150"/>
      <c r="IVA80" s="150"/>
      <c r="IVB80" s="150"/>
      <c r="IVC80" s="150"/>
      <c r="IVD80" s="150"/>
      <c r="IVE80" s="150"/>
      <c r="IVF80" s="150"/>
      <c r="IVG80" s="150"/>
      <c r="IVH80" s="150"/>
      <c r="IVI80" s="150"/>
      <c r="IVJ80" s="150"/>
      <c r="IVK80" s="150"/>
      <c r="IVL80" s="150"/>
      <c r="IVM80" s="150"/>
      <c r="IVN80" s="150"/>
      <c r="IVO80" s="150"/>
      <c r="IVP80" s="150"/>
      <c r="IVQ80" s="150"/>
      <c r="IVR80" s="150"/>
      <c r="IVS80" s="150"/>
      <c r="IVT80" s="150"/>
      <c r="IVU80" s="150"/>
      <c r="IVV80" s="150"/>
      <c r="IVW80" s="150"/>
      <c r="IVX80" s="150"/>
      <c r="IVY80" s="150"/>
      <c r="IVZ80" s="150"/>
      <c r="IWA80" s="150"/>
      <c r="IWB80" s="150"/>
      <c r="IWC80" s="150"/>
      <c r="IWD80" s="150"/>
      <c r="IWE80" s="150"/>
      <c r="IWF80" s="150"/>
      <c r="IWG80" s="150"/>
      <c r="IWH80" s="150"/>
      <c r="IWI80" s="150"/>
      <c r="IWJ80" s="150"/>
      <c r="IWK80" s="150"/>
      <c r="IWL80" s="150"/>
      <c r="IWM80" s="150"/>
      <c r="IWN80" s="150"/>
      <c r="IWO80" s="150"/>
      <c r="IWP80" s="150"/>
      <c r="IWQ80" s="150"/>
      <c r="IWR80" s="150"/>
      <c r="IWS80" s="150"/>
      <c r="IWT80" s="150"/>
      <c r="IWU80" s="150"/>
      <c r="IWV80" s="150"/>
      <c r="IWW80" s="150"/>
      <c r="IWX80" s="150"/>
      <c r="IWY80" s="150"/>
      <c r="IWZ80" s="150"/>
      <c r="IXA80" s="150"/>
      <c r="IXB80" s="150"/>
      <c r="IXC80" s="150"/>
      <c r="IXD80" s="150"/>
      <c r="IXE80" s="150"/>
      <c r="IXF80" s="150"/>
      <c r="IXG80" s="150"/>
      <c r="IXH80" s="150"/>
      <c r="IXI80" s="150"/>
      <c r="IXJ80" s="150"/>
      <c r="IXK80" s="150"/>
      <c r="IXL80" s="150"/>
      <c r="IXM80" s="150"/>
      <c r="IXN80" s="150"/>
      <c r="IXO80" s="150"/>
      <c r="IXP80" s="150"/>
      <c r="IXQ80" s="150"/>
      <c r="IXR80" s="150"/>
      <c r="IXS80" s="150"/>
      <c r="IXT80" s="150"/>
      <c r="IXU80" s="150"/>
      <c r="IXV80" s="150"/>
      <c r="IXW80" s="150"/>
      <c r="IXX80" s="150"/>
      <c r="IXY80" s="150"/>
      <c r="IXZ80" s="150"/>
      <c r="IYA80" s="150"/>
      <c r="IYB80" s="150"/>
      <c r="IYC80" s="150"/>
      <c r="IYD80" s="150"/>
      <c r="IYE80" s="150"/>
      <c r="IYF80" s="150"/>
      <c r="IYG80" s="150"/>
      <c r="IYH80" s="150"/>
      <c r="IYI80" s="150"/>
      <c r="IYJ80" s="150"/>
      <c r="IYK80" s="150"/>
      <c r="IYL80" s="150"/>
      <c r="IYM80" s="150"/>
      <c r="IYN80" s="150"/>
      <c r="IYO80" s="150"/>
      <c r="IYP80" s="150"/>
      <c r="IYQ80" s="150"/>
      <c r="IYR80" s="150"/>
      <c r="IYS80" s="150"/>
      <c r="IYT80" s="150"/>
      <c r="IYU80" s="150"/>
      <c r="IYV80" s="150"/>
      <c r="IYW80" s="150"/>
      <c r="IYX80" s="150"/>
      <c r="IYY80" s="150"/>
      <c r="IYZ80" s="150"/>
      <c r="IZA80" s="150"/>
      <c r="IZB80" s="150"/>
      <c r="IZC80" s="150"/>
      <c r="IZD80" s="150"/>
      <c r="IZE80" s="150"/>
      <c r="IZF80" s="150"/>
      <c r="IZG80" s="150"/>
      <c r="IZH80" s="150"/>
      <c r="IZI80" s="150"/>
      <c r="IZJ80" s="150"/>
      <c r="IZK80" s="150"/>
      <c r="IZL80" s="150"/>
      <c r="IZM80" s="150"/>
      <c r="IZN80" s="150"/>
      <c r="IZO80" s="150"/>
      <c r="IZP80" s="150"/>
      <c r="IZQ80" s="150"/>
      <c r="IZR80" s="150"/>
      <c r="IZS80" s="150"/>
      <c r="IZT80" s="150"/>
      <c r="IZU80" s="150"/>
      <c r="IZV80" s="150"/>
      <c r="IZW80" s="150"/>
      <c r="IZX80" s="150"/>
      <c r="IZY80" s="150"/>
      <c r="IZZ80" s="150"/>
      <c r="JAA80" s="150"/>
      <c r="JAB80" s="150"/>
      <c r="JAC80" s="150"/>
      <c r="JAD80" s="150"/>
      <c r="JAE80" s="150"/>
      <c r="JAF80" s="150"/>
      <c r="JAG80" s="150"/>
      <c r="JAH80" s="150"/>
      <c r="JAI80" s="150"/>
      <c r="JAJ80" s="150"/>
      <c r="JAK80" s="150"/>
      <c r="JAL80" s="150"/>
      <c r="JAM80" s="150"/>
      <c r="JAN80" s="150"/>
      <c r="JAO80" s="150"/>
      <c r="JAP80" s="150"/>
      <c r="JAQ80" s="150"/>
      <c r="JAR80" s="150"/>
      <c r="JAS80" s="150"/>
      <c r="JAT80" s="150"/>
      <c r="JAU80" s="150"/>
      <c r="JAV80" s="150"/>
      <c r="JAW80" s="150"/>
      <c r="JAX80" s="150"/>
      <c r="JAY80" s="150"/>
      <c r="JAZ80" s="150"/>
      <c r="JBA80" s="150"/>
      <c r="JBB80" s="150"/>
      <c r="JBC80" s="150"/>
      <c r="JBD80" s="150"/>
      <c r="JBE80" s="150"/>
      <c r="JBF80" s="150"/>
      <c r="JBG80" s="150"/>
      <c r="JBH80" s="150"/>
      <c r="JBI80" s="150"/>
      <c r="JBJ80" s="150"/>
      <c r="JBK80" s="150"/>
      <c r="JBL80" s="150"/>
      <c r="JBM80" s="150"/>
      <c r="JBN80" s="150"/>
      <c r="JBO80" s="150"/>
      <c r="JBP80" s="150"/>
      <c r="JBQ80" s="150"/>
      <c r="JBR80" s="150"/>
      <c r="JBS80" s="150"/>
      <c r="JBT80" s="150"/>
      <c r="JBU80" s="150"/>
      <c r="JBV80" s="150"/>
      <c r="JBW80" s="150"/>
      <c r="JBX80" s="150"/>
      <c r="JBY80" s="150"/>
      <c r="JBZ80" s="150"/>
      <c r="JCA80" s="150"/>
      <c r="JCB80" s="150"/>
      <c r="JCC80" s="150"/>
      <c r="JCD80" s="150"/>
      <c r="JCE80" s="150"/>
      <c r="JCF80" s="150"/>
      <c r="JCG80" s="150"/>
      <c r="JCH80" s="150"/>
      <c r="JCI80" s="150"/>
      <c r="JCJ80" s="150"/>
      <c r="JCK80" s="150"/>
      <c r="JCL80" s="150"/>
      <c r="JCM80" s="150"/>
      <c r="JCN80" s="150"/>
      <c r="JCO80" s="150"/>
      <c r="JCP80" s="150"/>
      <c r="JCQ80" s="150"/>
      <c r="JCR80" s="150"/>
      <c r="JCS80" s="150"/>
      <c r="JCT80" s="150"/>
      <c r="JCU80" s="150"/>
      <c r="JCV80" s="150"/>
      <c r="JCW80" s="150"/>
      <c r="JCX80" s="150"/>
      <c r="JCY80" s="150"/>
      <c r="JCZ80" s="150"/>
      <c r="JDA80" s="150"/>
      <c r="JDB80" s="150"/>
      <c r="JDC80" s="150"/>
      <c r="JDD80" s="150"/>
      <c r="JDE80" s="150"/>
      <c r="JDF80" s="150"/>
      <c r="JDG80" s="150"/>
      <c r="JDH80" s="150"/>
      <c r="JDI80" s="150"/>
      <c r="JDJ80" s="150"/>
      <c r="JDK80" s="150"/>
      <c r="JDL80" s="150"/>
      <c r="JDM80" s="150"/>
      <c r="JDN80" s="150"/>
      <c r="JDO80" s="150"/>
      <c r="JDP80" s="150"/>
      <c r="JDQ80" s="150"/>
      <c r="JDR80" s="150"/>
      <c r="JDS80" s="150"/>
      <c r="JDT80" s="150"/>
      <c r="JDU80" s="150"/>
      <c r="JDV80" s="150"/>
      <c r="JDW80" s="150"/>
      <c r="JDX80" s="150"/>
      <c r="JDY80" s="150"/>
      <c r="JDZ80" s="150"/>
      <c r="JEA80" s="150"/>
      <c r="JEB80" s="150"/>
      <c r="JEC80" s="150"/>
      <c r="JED80" s="150"/>
      <c r="JEE80" s="150"/>
      <c r="JEF80" s="150"/>
      <c r="JEG80" s="150"/>
      <c r="JEH80" s="150"/>
      <c r="JEI80" s="150"/>
      <c r="JEJ80" s="150"/>
      <c r="JEK80" s="150"/>
      <c r="JEL80" s="150"/>
      <c r="JEM80" s="150"/>
      <c r="JEN80" s="150"/>
      <c r="JEO80" s="150"/>
      <c r="JEP80" s="150"/>
      <c r="JEQ80" s="150"/>
      <c r="JER80" s="150"/>
      <c r="JES80" s="150"/>
      <c r="JET80" s="150"/>
      <c r="JEU80" s="150"/>
      <c r="JEV80" s="150"/>
      <c r="JEW80" s="150"/>
      <c r="JEX80" s="150"/>
      <c r="JEY80" s="150"/>
      <c r="JEZ80" s="150"/>
      <c r="JFA80" s="150"/>
      <c r="JFB80" s="150"/>
      <c r="JFC80" s="150"/>
      <c r="JFD80" s="150"/>
      <c r="JFE80" s="150"/>
      <c r="JFF80" s="150"/>
      <c r="JFG80" s="150"/>
      <c r="JFH80" s="150"/>
      <c r="JFI80" s="150"/>
      <c r="JFJ80" s="150"/>
      <c r="JFK80" s="150"/>
      <c r="JFL80" s="150"/>
      <c r="JFM80" s="150"/>
      <c r="JFN80" s="150"/>
      <c r="JFO80" s="150"/>
      <c r="JFP80" s="150"/>
      <c r="JFQ80" s="150"/>
      <c r="JFR80" s="150"/>
      <c r="JFS80" s="150"/>
      <c r="JFT80" s="150"/>
      <c r="JFU80" s="150"/>
      <c r="JFV80" s="150"/>
      <c r="JFW80" s="150"/>
      <c r="JFX80" s="150"/>
      <c r="JFY80" s="150"/>
      <c r="JFZ80" s="150"/>
      <c r="JGA80" s="150"/>
      <c r="JGB80" s="150"/>
      <c r="JGC80" s="150"/>
      <c r="JGD80" s="150"/>
      <c r="JGE80" s="150"/>
      <c r="JGF80" s="150"/>
      <c r="JGG80" s="150"/>
      <c r="JGH80" s="150"/>
      <c r="JGI80" s="150"/>
      <c r="JGJ80" s="150"/>
      <c r="JGK80" s="150"/>
      <c r="JGL80" s="150"/>
      <c r="JGM80" s="150"/>
      <c r="JGN80" s="150"/>
      <c r="JGO80" s="150"/>
      <c r="JGP80" s="150"/>
      <c r="JGQ80" s="150"/>
      <c r="JGR80" s="150"/>
      <c r="JGS80" s="150"/>
      <c r="JGT80" s="150"/>
      <c r="JGU80" s="150"/>
      <c r="JGV80" s="150"/>
      <c r="JGW80" s="150"/>
      <c r="JGX80" s="150"/>
      <c r="JGY80" s="150"/>
      <c r="JGZ80" s="150"/>
      <c r="JHA80" s="150"/>
      <c r="JHB80" s="150"/>
      <c r="JHC80" s="150"/>
      <c r="JHD80" s="150"/>
      <c r="JHE80" s="150"/>
      <c r="JHF80" s="150"/>
      <c r="JHG80" s="150"/>
      <c r="JHH80" s="150"/>
      <c r="JHI80" s="150"/>
      <c r="JHJ80" s="150"/>
      <c r="JHK80" s="150"/>
      <c r="JHL80" s="150"/>
      <c r="JHM80" s="150"/>
      <c r="JHN80" s="150"/>
      <c r="JHO80" s="150"/>
      <c r="JHP80" s="150"/>
      <c r="JHQ80" s="150"/>
      <c r="JHR80" s="150"/>
      <c r="JHS80" s="150"/>
      <c r="JHT80" s="150"/>
      <c r="JHU80" s="150"/>
      <c r="JHV80" s="150"/>
      <c r="JHW80" s="150"/>
      <c r="JHX80" s="150"/>
      <c r="JHY80" s="150"/>
      <c r="JHZ80" s="150"/>
      <c r="JIA80" s="150"/>
      <c r="JIB80" s="150"/>
      <c r="JIC80" s="150"/>
      <c r="JID80" s="150"/>
      <c r="JIE80" s="150"/>
      <c r="JIF80" s="150"/>
      <c r="JIG80" s="150"/>
      <c r="JIH80" s="150"/>
      <c r="JII80" s="150"/>
      <c r="JIJ80" s="150"/>
      <c r="JIK80" s="150"/>
      <c r="JIL80" s="150"/>
      <c r="JIM80" s="150"/>
      <c r="JIN80" s="150"/>
      <c r="JIO80" s="150"/>
      <c r="JIP80" s="150"/>
      <c r="JIQ80" s="150"/>
      <c r="JIR80" s="150"/>
      <c r="JIS80" s="150"/>
      <c r="JIT80" s="150"/>
      <c r="JIU80" s="150"/>
      <c r="JIV80" s="150"/>
      <c r="JIW80" s="150"/>
      <c r="JIX80" s="150"/>
      <c r="JIY80" s="150"/>
      <c r="JIZ80" s="150"/>
      <c r="JJA80" s="150"/>
      <c r="JJB80" s="150"/>
      <c r="JJC80" s="150"/>
      <c r="JJD80" s="150"/>
      <c r="JJE80" s="150"/>
      <c r="JJF80" s="150"/>
      <c r="JJG80" s="150"/>
      <c r="JJH80" s="150"/>
      <c r="JJI80" s="150"/>
      <c r="JJJ80" s="150"/>
      <c r="JJK80" s="150"/>
      <c r="JJL80" s="150"/>
      <c r="JJM80" s="150"/>
      <c r="JJN80" s="150"/>
      <c r="JJO80" s="150"/>
      <c r="JJP80" s="150"/>
      <c r="JJQ80" s="150"/>
      <c r="JJR80" s="150"/>
      <c r="JJS80" s="150"/>
      <c r="JJT80" s="150"/>
      <c r="JJU80" s="150"/>
      <c r="JJV80" s="150"/>
      <c r="JJW80" s="150"/>
      <c r="JJX80" s="150"/>
      <c r="JJY80" s="150"/>
      <c r="JJZ80" s="150"/>
      <c r="JKA80" s="150"/>
      <c r="JKB80" s="150"/>
      <c r="JKC80" s="150"/>
      <c r="JKD80" s="150"/>
      <c r="JKE80" s="150"/>
      <c r="JKF80" s="150"/>
      <c r="JKG80" s="150"/>
      <c r="JKH80" s="150"/>
      <c r="JKI80" s="150"/>
      <c r="JKJ80" s="150"/>
      <c r="JKK80" s="150"/>
      <c r="JKL80" s="150"/>
      <c r="JKM80" s="150"/>
      <c r="JKN80" s="150"/>
      <c r="JKO80" s="150"/>
      <c r="JKP80" s="150"/>
      <c r="JKQ80" s="150"/>
      <c r="JKR80" s="150"/>
      <c r="JKS80" s="150"/>
      <c r="JKT80" s="150"/>
      <c r="JKU80" s="150"/>
      <c r="JKV80" s="150"/>
      <c r="JKW80" s="150"/>
      <c r="JKX80" s="150"/>
      <c r="JKY80" s="150"/>
      <c r="JKZ80" s="150"/>
      <c r="JLA80" s="150"/>
      <c r="JLB80" s="150"/>
      <c r="JLC80" s="150"/>
      <c r="JLD80" s="150"/>
      <c r="JLE80" s="150"/>
      <c r="JLF80" s="150"/>
      <c r="JLG80" s="150"/>
      <c r="JLH80" s="150"/>
      <c r="JLI80" s="150"/>
      <c r="JLJ80" s="150"/>
      <c r="JLK80" s="150"/>
      <c r="JLL80" s="150"/>
      <c r="JLM80" s="150"/>
      <c r="JLN80" s="150"/>
      <c r="JLO80" s="150"/>
      <c r="JLP80" s="150"/>
      <c r="JLQ80" s="150"/>
      <c r="JLR80" s="150"/>
      <c r="JLS80" s="150"/>
      <c r="JLT80" s="150"/>
      <c r="JLU80" s="150"/>
      <c r="JLV80" s="150"/>
      <c r="JLW80" s="150"/>
      <c r="JLX80" s="150"/>
      <c r="JLY80" s="150"/>
      <c r="JLZ80" s="150"/>
      <c r="JMA80" s="150"/>
      <c r="JMB80" s="150"/>
      <c r="JMC80" s="150"/>
      <c r="JMD80" s="150"/>
      <c r="JME80" s="150"/>
      <c r="JMF80" s="150"/>
      <c r="JMG80" s="150"/>
      <c r="JMH80" s="150"/>
      <c r="JMI80" s="150"/>
      <c r="JMJ80" s="150"/>
      <c r="JMK80" s="150"/>
      <c r="JML80" s="150"/>
      <c r="JMM80" s="150"/>
      <c r="JMN80" s="150"/>
      <c r="JMO80" s="150"/>
      <c r="JMP80" s="150"/>
      <c r="JMQ80" s="150"/>
      <c r="JMR80" s="150"/>
      <c r="JMS80" s="150"/>
      <c r="JMT80" s="150"/>
      <c r="JMU80" s="150"/>
      <c r="JMV80" s="150"/>
      <c r="JMW80" s="150"/>
      <c r="JMX80" s="150"/>
      <c r="JMY80" s="150"/>
      <c r="JMZ80" s="150"/>
      <c r="JNA80" s="150"/>
      <c r="JNB80" s="150"/>
      <c r="JNC80" s="150"/>
      <c r="JND80" s="150"/>
      <c r="JNE80" s="150"/>
      <c r="JNF80" s="150"/>
      <c r="JNG80" s="150"/>
      <c r="JNH80" s="150"/>
      <c r="JNI80" s="150"/>
      <c r="JNJ80" s="150"/>
      <c r="JNK80" s="150"/>
      <c r="JNL80" s="150"/>
      <c r="JNM80" s="150"/>
      <c r="JNN80" s="150"/>
      <c r="JNO80" s="150"/>
      <c r="JNP80" s="150"/>
      <c r="JNQ80" s="150"/>
      <c r="JNR80" s="150"/>
      <c r="JNS80" s="150"/>
      <c r="JNT80" s="150"/>
      <c r="JNU80" s="150"/>
      <c r="JNV80" s="150"/>
      <c r="JNW80" s="150"/>
      <c r="JNX80" s="150"/>
      <c r="JNY80" s="150"/>
      <c r="JNZ80" s="150"/>
      <c r="JOA80" s="150"/>
      <c r="JOB80" s="150"/>
      <c r="JOC80" s="150"/>
      <c r="JOD80" s="150"/>
      <c r="JOE80" s="150"/>
      <c r="JOF80" s="150"/>
      <c r="JOG80" s="150"/>
      <c r="JOH80" s="150"/>
      <c r="JOI80" s="150"/>
      <c r="JOJ80" s="150"/>
      <c r="JOK80" s="150"/>
      <c r="JOL80" s="150"/>
      <c r="JOM80" s="150"/>
      <c r="JON80" s="150"/>
      <c r="JOO80" s="150"/>
      <c r="JOP80" s="150"/>
      <c r="JOQ80" s="150"/>
      <c r="JOR80" s="150"/>
      <c r="JOS80" s="150"/>
      <c r="JOT80" s="150"/>
      <c r="JOU80" s="150"/>
      <c r="JOV80" s="150"/>
      <c r="JOW80" s="150"/>
      <c r="JOX80" s="150"/>
      <c r="JOY80" s="150"/>
      <c r="JOZ80" s="150"/>
      <c r="JPA80" s="150"/>
      <c r="JPB80" s="150"/>
      <c r="JPC80" s="150"/>
      <c r="JPD80" s="150"/>
      <c r="JPE80" s="150"/>
      <c r="JPF80" s="150"/>
      <c r="JPG80" s="150"/>
      <c r="JPH80" s="150"/>
      <c r="JPI80" s="150"/>
      <c r="JPJ80" s="150"/>
      <c r="JPK80" s="150"/>
      <c r="JPL80" s="150"/>
      <c r="JPM80" s="150"/>
      <c r="JPN80" s="150"/>
      <c r="JPO80" s="150"/>
      <c r="JPP80" s="150"/>
      <c r="JPQ80" s="150"/>
      <c r="JPR80" s="150"/>
      <c r="JPS80" s="150"/>
      <c r="JPT80" s="150"/>
      <c r="JPU80" s="150"/>
      <c r="JPV80" s="150"/>
      <c r="JPW80" s="150"/>
      <c r="JPX80" s="150"/>
      <c r="JPY80" s="150"/>
      <c r="JPZ80" s="150"/>
      <c r="JQA80" s="150"/>
      <c r="JQB80" s="150"/>
      <c r="JQC80" s="150"/>
      <c r="JQD80" s="150"/>
      <c r="JQE80" s="150"/>
      <c r="JQF80" s="150"/>
      <c r="JQG80" s="150"/>
      <c r="JQH80" s="150"/>
      <c r="JQI80" s="150"/>
      <c r="JQJ80" s="150"/>
      <c r="JQK80" s="150"/>
      <c r="JQL80" s="150"/>
      <c r="JQM80" s="150"/>
      <c r="JQN80" s="150"/>
      <c r="JQO80" s="150"/>
      <c r="JQP80" s="150"/>
      <c r="JQQ80" s="150"/>
      <c r="JQR80" s="150"/>
      <c r="JQS80" s="150"/>
      <c r="JQT80" s="150"/>
      <c r="JQU80" s="150"/>
      <c r="JQV80" s="150"/>
      <c r="JQW80" s="150"/>
      <c r="JQX80" s="150"/>
      <c r="JQY80" s="150"/>
      <c r="JQZ80" s="150"/>
      <c r="JRA80" s="150"/>
      <c r="JRB80" s="150"/>
      <c r="JRC80" s="150"/>
      <c r="JRD80" s="150"/>
      <c r="JRE80" s="150"/>
      <c r="JRF80" s="150"/>
      <c r="JRG80" s="150"/>
      <c r="JRH80" s="150"/>
      <c r="JRI80" s="150"/>
      <c r="JRJ80" s="150"/>
      <c r="JRK80" s="150"/>
      <c r="JRL80" s="150"/>
      <c r="JRM80" s="150"/>
      <c r="JRN80" s="150"/>
      <c r="JRO80" s="150"/>
      <c r="JRP80" s="150"/>
      <c r="JRQ80" s="150"/>
      <c r="JRR80" s="150"/>
      <c r="JRS80" s="150"/>
      <c r="JRT80" s="150"/>
      <c r="JRU80" s="150"/>
      <c r="JRV80" s="150"/>
      <c r="JRW80" s="150"/>
      <c r="JRX80" s="150"/>
      <c r="JRY80" s="150"/>
      <c r="JRZ80" s="150"/>
      <c r="JSA80" s="150"/>
      <c r="JSB80" s="150"/>
      <c r="JSC80" s="150"/>
      <c r="JSD80" s="150"/>
      <c r="JSE80" s="150"/>
      <c r="JSF80" s="150"/>
      <c r="JSG80" s="150"/>
      <c r="JSH80" s="150"/>
      <c r="JSI80" s="150"/>
      <c r="JSJ80" s="150"/>
      <c r="JSK80" s="150"/>
      <c r="JSL80" s="150"/>
      <c r="JSM80" s="150"/>
      <c r="JSN80" s="150"/>
      <c r="JSO80" s="150"/>
      <c r="JSP80" s="150"/>
      <c r="JSQ80" s="150"/>
      <c r="JSR80" s="150"/>
      <c r="JSS80" s="150"/>
      <c r="JST80" s="150"/>
      <c r="JSU80" s="150"/>
      <c r="JSV80" s="150"/>
      <c r="JSW80" s="150"/>
      <c r="JSX80" s="150"/>
      <c r="JSY80" s="150"/>
      <c r="JSZ80" s="150"/>
      <c r="JTA80" s="150"/>
      <c r="JTB80" s="150"/>
      <c r="JTC80" s="150"/>
      <c r="JTD80" s="150"/>
      <c r="JTE80" s="150"/>
      <c r="JTF80" s="150"/>
      <c r="JTG80" s="150"/>
      <c r="JTH80" s="150"/>
      <c r="JTI80" s="150"/>
      <c r="JTJ80" s="150"/>
      <c r="JTK80" s="150"/>
      <c r="JTL80" s="150"/>
      <c r="JTM80" s="150"/>
      <c r="JTN80" s="150"/>
      <c r="JTO80" s="150"/>
      <c r="JTP80" s="150"/>
      <c r="JTQ80" s="150"/>
      <c r="JTR80" s="150"/>
      <c r="JTS80" s="150"/>
      <c r="JTT80" s="150"/>
      <c r="JTU80" s="150"/>
      <c r="JTV80" s="150"/>
      <c r="JTW80" s="150"/>
      <c r="JTX80" s="150"/>
      <c r="JTY80" s="150"/>
      <c r="JTZ80" s="150"/>
      <c r="JUA80" s="150"/>
      <c r="JUB80" s="150"/>
      <c r="JUC80" s="150"/>
      <c r="JUD80" s="150"/>
      <c r="JUE80" s="150"/>
      <c r="JUF80" s="150"/>
      <c r="JUG80" s="150"/>
      <c r="JUH80" s="150"/>
      <c r="JUI80" s="150"/>
      <c r="JUJ80" s="150"/>
      <c r="JUK80" s="150"/>
      <c r="JUL80" s="150"/>
      <c r="JUM80" s="150"/>
      <c r="JUN80" s="150"/>
      <c r="JUO80" s="150"/>
      <c r="JUP80" s="150"/>
      <c r="JUQ80" s="150"/>
      <c r="JUR80" s="150"/>
      <c r="JUS80" s="150"/>
      <c r="JUT80" s="150"/>
      <c r="JUU80" s="150"/>
      <c r="JUV80" s="150"/>
      <c r="JUW80" s="150"/>
      <c r="JUX80" s="150"/>
      <c r="JUY80" s="150"/>
      <c r="JUZ80" s="150"/>
      <c r="JVA80" s="150"/>
      <c r="JVB80" s="150"/>
      <c r="JVC80" s="150"/>
      <c r="JVD80" s="150"/>
      <c r="JVE80" s="150"/>
      <c r="JVF80" s="150"/>
      <c r="JVG80" s="150"/>
      <c r="JVH80" s="150"/>
      <c r="JVI80" s="150"/>
      <c r="JVJ80" s="150"/>
      <c r="JVK80" s="150"/>
      <c r="JVL80" s="150"/>
      <c r="JVM80" s="150"/>
      <c r="JVN80" s="150"/>
      <c r="JVO80" s="150"/>
      <c r="JVP80" s="150"/>
      <c r="JVQ80" s="150"/>
      <c r="JVR80" s="150"/>
      <c r="JVS80" s="150"/>
      <c r="JVT80" s="150"/>
      <c r="JVU80" s="150"/>
      <c r="JVV80" s="150"/>
      <c r="JVW80" s="150"/>
      <c r="JVX80" s="150"/>
      <c r="JVY80" s="150"/>
      <c r="JVZ80" s="150"/>
      <c r="JWA80" s="150"/>
      <c r="JWB80" s="150"/>
      <c r="JWC80" s="150"/>
      <c r="JWD80" s="150"/>
      <c r="JWE80" s="150"/>
      <c r="JWF80" s="150"/>
      <c r="JWG80" s="150"/>
      <c r="JWH80" s="150"/>
      <c r="JWI80" s="150"/>
      <c r="JWJ80" s="150"/>
      <c r="JWK80" s="150"/>
      <c r="JWL80" s="150"/>
      <c r="JWM80" s="150"/>
      <c r="JWN80" s="150"/>
      <c r="JWO80" s="150"/>
      <c r="JWP80" s="150"/>
      <c r="JWQ80" s="150"/>
      <c r="JWR80" s="150"/>
      <c r="JWS80" s="150"/>
      <c r="JWT80" s="150"/>
      <c r="JWU80" s="150"/>
      <c r="JWV80" s="150"/>
      <c r="JWW80" s="150"/>
      <c r="JWX80" s="150"/>
      <c r="JWY80" s="150"/>
      <c r="JWZ80" s="150"/>
      <c r="JXA80" s="150"/>
      <c r="JXB80" s="150"/>
      <c r="JXC80" s="150"/>
      <c r="JXD80" s="150"/>
      <c r="JXE80" s="150"/>
      <c r="JXF80" s="150"/>
      <c r="JXG80" s="150"/>
      <c r="JXH80" s="150"/>
      <c r="JXI80" s="150"/>
      <c r="JXJ80" s="150"/>
      <c r="JXK80" s="150"/>
      <c r="JXL80" s="150"/>
      <c r="JXM80" s="150"/>
      <c r="JXN80" s="150"/>
      <c r="JXO80" s="150"/>
      <c r="JXP80" s="150"/>
      <c r="JXQ80" s="150"/>
      <c r="JXR80" s="150"/>
      <c r="JXS80" s="150"/>
      <c r="JXT80" s="150"/>
      <c r="JXU80" s="150"/>
      <c r="JXV80" s="150"/>
      <c r="JXW80" s="150"/>
      <c r="JXX80" s="150"/>
      <c r="JXY80" s="150"/>
      <c r="JXZ80" s="150"/>
      <c r="JYA80" s="150"/>
      <c r="JYB80" s="150"/>
      <c r="JYC80" s="150"/>
      <c r="JYD80" s="150"/>
      <c r="JYE80" s="150"/>
      <c r="JYF80" s="150"/>
      <c r="JYG80" s="150"/>
      <c r="JYH80" s="150"/>
      <c r="JYI80" s="150"/>
      <c r="JYJ80" s="150"/>
      <c r="JYK80" s="150"/>
      <c r="JYL80" s="150"/>
      <c r="JYM80" s="150"/>
      <c r="JYN80" s="150"/>
      <c r="JYO80" s="150"/>
      <c r="JYP80" s="150"/>
      <c r="JYQ80" s="150"/>
      <c r="JYR80" s="150"/>
      <c r="JYS80" s="150"/>
      <c r="JYT80" s="150"/>
      <c r="JYU80" s="150"/>
      <c r="JYV80" s="150"/>
      <c r="JYW80" s="150"/>
      <c r="JYX80" s="150"/>
      <c r="JYY80" s="150"/>
      <c r="JYZ80" s="150"/>
      <c r="JZA80" s="150"/>
      <c r="JZB80" s="150"/>
      <c r="JZC80" s="150"/>
      <c r="JZD80" s="150"/>
      <c r="JZE80" s="150"/>
      <c r="JZF80" s="150"/>
      <c r="JZG80" s="150"/>
      <c r="JZH80" s="150"/>
      <c r="JZI80" s="150"/>
      <c r="JZJ80" s="150"/>
      <c r="JZK80" s="150"/>
      <c r="JZL80" s="150"/>
      <c r="JZM80" s="150"/>
      <c r="JZN80" s="150"/>
      <c r="JZO80" s="150"/>
      <c r="JZP80" s="150"/>
      <c r="JZQ80" s="150"/>
      <c r="JZR80" s="150"/>
      <c r="JZS80" s="150"/>
      <c r="JZT80" s="150"/>
      <c r="JZU80" s="150"/>
      <c r="JZV80" s="150"/>
      <c r="JZW80" s="150"/>
      <c r="JZX80" s="150"/>
      <c r="JZY80" s="150"/>
      <c r="JZZ80" s="150"/>
      <c r="KAA80" s="150"/>
      <c r="KAB80" s="150"/>
      <c r="KAC80" s="150"/>
      <c r="KAD80" s="150"/>
      <c r="KAE80" s="150"/>
      <c r="KAF80" s="150"/>
      <c r="KAG80" s="150"/>
      <c r="KAH80" s="150"/>
      <c r="KAI80" s="150"/>
      <c r="KAJ80" s="150"/>
      <c r="KAK80" s="150"/>
      <c r="KAL80" s="150"/>
      <c r="KAM80" s="150"/>
      <c r="KAN80" s="150"/>
      <c r="KAO80" s="150"/>
      <c r="KAP80" s="150"/>
      <c r="KAQ80" s="150"/>
      <c r="KAR80" s="150"/>
      <c r="KAS80" s="150"/>
      <c r="KAT80" s="150"/>
      <c r="KAU80" s="150"/>
      <c r="KAV80" s="150"/>
      <c r="KAW80" s="150"/>
      <c r="KAX80" s="150"/>
      <c r="KAY80" s="150"/>
      <c r="KAZ80" s="150"/>
      <c r="KBA80" s="150"/>
      <c r="KBB80" s="150"/>
      <c r="KBC80" s="150"/>
      <c r="KBD80" s="150"/>
      <c r="KBE80" s="150"/>
      <c r="KBF80" s="150"/>
      <c r="KBG80" s="150"/>
      <c r="KBH80" s="150"/>
      <c r="KBI80" s="150"/>
      <c r="KBJ80" s="150"/>
      <c r="KBK80" s="150"/>
      <c r="KBL80" s="150"/>
      <c r="KBM80" s="150"/>
      <c r="KBN80" s="150"/>
      <c r="KBO80" s="150"/>
      <c r="KBP80" s="150"/>
      <c r="KBQ80" s="150"/>
      <c r="KBR80" s="150"/>
      <c r="KBS80" s="150"/>
      <c r="KBT80" s="150"/>
      <c r="KBU80" s="150"/>
      <c r="KBV80" s="150"/>
      <c r="KBW80" s="150"/>
      <c r="KBX80" s="150"/>
      <c r="KBY80" s="150"/>
      <c r="KBZ80" s="150"/>
      <c r="KCA80" s="150"/>
      <c r="KCB80" s="150"/>
      <c r="KCC80" s="150"/>
      <c r="KCD80" s="150"/>
      <c r="KCE80" s="150"/>
      <c r="KCF80" s="150"/>
      <c r="KCG80" s="150"/>
      <c r="KCH80" s="150"/>
      <c r="KCI80" s="150"/>
      <c r="KCJ80" s="150"/>
      <c r="KCK80" s="150"/>
      <c r="KCL80" s="150"/>
      <c r="KCM80" s="150"/>
      <c r="KCN80" s="150"/>
      <c r="KCO80" s="150"/>
      <c r="KCP80" s="150"/>
      <c r="KCQ80" s="150"/>
      <c r="KCR80" s="150"/>
      <c r="KCS80" s="150"/>
      <c r="KCT80" s="150"/>
      <c r="KCU80" s="150"/>
      <c r="KCV80" s="150"/>
      <c r="KCW80" s="150"/>
      <c r="KCX80" s="150"/>
      <c r="KCY80" s="150"/>
      <c r="KCZ80" s="150"/>
      <c r="KDA80" s="150"/>
      <c r="KDB80" s="150"/>
      <c r="KDC80" s="150"/>
      <c r="KDD80" s="150"/>
      <c r="KDE80" s="150"/>
      <c r="KDF80" s="150"/>
      <c r="KDG80" s="150"/>
      <c r="KDH80" s="150"/>
      <c r="KDI80" s="150"/>
      <c r="KDJ80" s="150"/>
      <c r="KDK80" s="150"/>
      <c r="KDL80" s="150"/>
      <c r="KDM80" s="150"/>
      <c r="KDN80" s="150"/>
      <c r="KDO80" s="150"/>
      <c r="KDP80" s="150"/>
      <c r="KDQ80" s="150"/>
      <c r="KDR80" s="150"/>
      <c r="KDS80" s="150"/>
      <c r="KDT80" s="150"/>
      <c r="KDU80" s="150"/>
      <c r="KDV80" s="150"/>
      <c r="KDW80" s="150"/>
      <c r="KDX80" s="150"/>
      <c r="KDY80" s="150"/>
      <c r="KDZ80" s="150"/>
      <c r="KEA80" s="150"/>
      <c r="KEB80" s="150"/>
      <c r="KEC80" s="150"/>
      <c r="KED80" s="150"/>
      <c r="KEE80" s="150"/>
      <c r="KEF80" s="150"/>
      <c r="KEG80" s="150"/>
      <c r="KEH80" s="150"/>
      <c r="KEI80" s="150"/>
      <c r="KEJ80" s="150"/>
      <c r="KEK80" s="150"/>
      <c r="KEL80" s="150"/>
      <c r="KEM80" s="150"/>
      <c r="KEN80" s="150"/>
      <c r="KEO80" s="150"/>
      <c r="KEP80" s="150"/>
      <c r="KEQ80" s="150"/>
      <c r="KER80" s="150"/>
      <c r="KES80" s="150"/>
      <c r="KET80" s="150"/>
      <c r="KEU80" s="150"/>
      <c r="KEV80" s="150"/>
      <c r="KEW80" s="150"/>
      <c r="KEX80" s="150"/>
      <c r="KEY80" s="150"/>
      <c r="KEZ80" s="150"/>
      <c r="KFA80" s="150"/>
      <c r="KFB80" s="150"/>
      <c r="KFC80" s="150"/>
      <c r="KFD80" s="150"/>
      <c r="KFE80" s="150"/>
      <c r="KFF80" s="150"/>
      <c r="KFG80" s="150"/>
      <c r="KFH80" s="150"/>
      <c r="KFI80" s="150"/>
      <c r="KFJ80" s="150"/>
      <c r="KFK80" s="150"/>
      <c r="KFL80" s="150"/>
      <c r="KFM80" s="150"/>
      <c r="KFN80" s="150"/>
      <c r="KFO80" s="150"/>
      <c r="KFP80" s="150"/>
      <c r="KFQ80" s="150"/>
      <c r="KFR80" s="150"/>
      <c r="KFS80" s="150"/>
      <c r="KFT80" s="150"/>
      <c r="KFU80" s="150"/>
      <c r="KFV80" s="150"/>
      <c r="KFW80" s="150"/>
      <c r="KFX80" s="150"/>
      <c r="KFY80" s="150"/>
      <c r="KFZ80" s="150"/>
      <c r="KGA80" s="150"/>
      <c r="KGB80" s="150"/>
      <c r="KGC80" s="150"/>
      <c r="KGD80" s="150"/>
      <c r="KGE80" s="150"/>
      <c r="KGF80" s="150"/>
      <c r="KGG80" s="150"/>
      <c r="KGH80" s="150"/>
      <c r="KGI80" s="150"/>
      <c r="KGJ80" s="150"/>
      <c r="KGK80" s="150"/>
      <c r="KGL80" s="150"/>
      <c r="KGM80" s="150"/>
      <c r="KGN80" s="150"/>
      <c r="KGO80" s="150"/>
      <c r="KGP80" s="150"/>
      <c r="KGQ80" s="150"/>
      <c r="KGR80" s="150"/>
      <c r="KGS80" s="150"/>
      <c r="KGT80" s="150"/>
      <c r="KGU80" s="150"/>
      <c r="KGV80" s="150"/>
      <c r="KGW80" s="150"/>
      <c r="KGX80" s="150"/>
      <c r="KGY80" s="150"/>
      <c r="KGZ80" s="150"/>
      <c r="KHA80" s="150"/>
      <c r="KHB80" s="150"/>
      <c r="KHC80" s="150"/>
      <c r="KHD80" s="150"/>
      <c r="KHE80" s="150"/>
      <c r="KHF80" s="150"/>
      <c r="KHG80" s="150"/>
      <c r="KHH80" s="150"/>
      <c r="KHI80" s="150"/>
      <c r="KHJ80" s="150"/>
      <c r="KHK80" s="150"/>
      <c r="KHL80" s="150"/>
      <c r="KHM80" s="150"/>
      <c r="KHN80" s="150"/>
      <c r="KHO80" s="150"/>
      <c r="KHP80" s="150"/>
      <c r="KHQ80" s="150"/>
      <c r="KHR80" s="150"/>
      <c r="KHS80" s="150"/>
      <c r="KHT80" s="150"/>
      <c r="KHU80" s="150"/>
      <c r="KHV80" s="150"/>
      <c r="KHW80" s="150"/>
      <c r="KHX80" s="150"/>
      <c r="KHY80" s="150"/>
      <c r="KHZ80" s="150"/>
      <c r="KIA80" s="150"/>
      <c r="KIB80" s="150"/>
      <c r="KIC80" s="150"/>
      <c r="KID80" s="150"/>
      <c r="KIE80" s="150"/>
      <c r="KIF80" s="150"/>
      <c r="KIG80" s="150"/>
      <c r="KIH80" s="150"/>
      <c r="KII80" s="150"/>
      <c r="KIJ80" s="150"/>
      <c r="KIK80" s="150"/>
      <c r="KIL80" s="150"/>
      <c r="KIM80" s="150"/>
      <c r="KIN80" s="150"/>
      <c r="KIO80" s="150"/>
      <c r="KIP80" s="150"/>
      <c r="KIQ80" s="150"/>
      <c r="KIR80" s="150"/>
      <c r="KIS80" s="150"/>
      <c r="KIT80" s="150"/>
      <c r="KIU80" s="150"/>
      <c r="KIV80" s="150"/>
      <c r="KIW80" s="150"/>
      <c r="KIX80" s="150"/>
      <c r="KIY80" s="150"/>
      <c r="KIZ80" s="150"/>
      <c r="KJA80" s="150"/>
      <c r="KJB80" s="150"/>
      <c r="KJC80" s="150"/>
      <c r="KJD80" s="150"/>
      <c r="KJE80" s="150"/>
      <c r="KJF80" s="150"/>
      <c r="KJG80" s="150"/>
      <c r="KJH80" s="150"/>
      <c r="KJI80" s="150"/>
      <c r="KJJ80" s="150"/>
      <c r="KJK80" s="150"/>
      <c r="KJL80" s="150"/>
      <c r="KJM80" s="150"/>
      <c r="KJN80" s="150"/>
      <c r="KJO80" s="150"/>
      <c r="KJP80" s="150"/>
      <c r="KJQ80" s="150"/>
      <c r="KJR80" s="150"/>
      <c r="KJS80" s="150"/>
      <c r="KJT80" s="150"/>
      <c r="KJU80" s="150"/>
      <c r="KJV80" s="150"/>
      <c r="KJW80" s="150"/>
      <c r="KJX80" s="150"/>
      <c r="KJY80" s="150"/>
      <c r="KJZ80" s="150"/>
      <c r="KKA80" s="150"/>
      <c r="KKB80" s="150"/>
      <c r="KKC80" s="150"/>
      <c r="KKD80" s="150"/>
      <c r="KKE80" s="150"/>
      <c r="KKF80" s="150"/>
      <c r="KKG80" s="150"/>
      <c r="KKH80" s="150"/>
      <c r="KKI80" s="150"/>
      <c r="KKJ80" s="150"/>
      <c r="KKK80" s="150"/>
      <c r="KKL80" s="150"/>
      <c r="KKM80" s="150"/>
      <c r="KKN80" s="150"/>
      <c r="KKO80" s="150"/>
      <c r="KKP80" s="150"/>
      <c r="KKQ80" s="150"/>
      <c r="KKR80" s="150"/>
      <c r="KKS80" s="150"/>
      <c r="KKT80" s="150"/>
      <c r="KKU80" s="150"/>
      <c r="KKV80" s="150"/>
      <c r="KKW80" s="150"/>
      <c r="KKX80" s="150"/>
      <c r="KKY80" s="150"/>
      <c r="KKZ80" s="150"/>
      <c r="KLA80" s="150"/>
      <c r="KLB80" s="150"/>
      <c r="KLC80" s="150"/>
      <c r="KLD80" s="150"/>
      <c r="KLE80" s="150"/>
      <c r="KLF80" s="150"/>
      <c r="KLG80" s="150"/>
      <c r="KLH80" s="150"/>
      <c r="KLI80" s="150"/>
      <c r="KLJ80" s="150"/>
      <c r="KLK80" s="150"/>
      <c r="KLL80" s="150"/>
      <c r="KLM80" s="150"/>
      <c r="KLN80" s="150"/>
      <c r="KLO80" s="150"/>
      <c r="KLP80" s="150"/>
      <c r="KLQ80" s="150"/>
      <c r="KLR80" s="150"/>
      <c r="KLS80" s="150"/>
      <c r="KLT80" s="150"/>
      <c r="KLU80" s="150"/>
      <c r="KLV80" s="150"/>
      <c r="KLW80" s="150"/>
      <c r="KLX80" s="150"/>
      <c r="KLY80" s="150"/>
      <c r="KLZ80" s="150"/>
      <c r="KMA80" s="150"/>
      <c r="KMB80" s="150"/>
      <c r="KMC80" s="150"/>
      <c r="KMD80" s="150"/>
      <c r="KME80" s="150"/>
      <c r="KMF80" s="150"/>
      <c r="KMG80" s="150"/>
      <c r="KMH80" s="150"/>
      <c r="KMI80" s="150"/>
      <c r="KMJ80" s="150"/>
      <c r="KMK80" s="150"/>
      <c r="KML80" s="150"/>
      <c r="KMM80" s="150"/>
      <c r="KMN80" s="150"/>
      <c r="KMO80" s="150"/>
      <c r="KMP80" s="150"/>
      <c r="KMQ80" s="150"/>
      <c r="KMR80" s="150"/>
      <c r="KMS80" s="150"/>
      <c r="KMT80" s="150"/>
      <c r="KMU80" s="150"/>
      <c r="KMV80" s="150"/>
      <c r="KMW80" s="150"/>
      <c r="KMX80" s="150"/>
      <c r="KMY80" s="150"/>
      <c r="KMZ80" s="150"/>
      <c r="KNA80" s="150"/>
      <c r="KNB80" s="150"/>
      <c r="KNC80" s="150"/>
      <c r="KND80" s="150"/>
      <c r="KNE80" s="150"/>
      <c r="KNF80" s="150"/>
      <c r="KNG80" s="150"/>
      <c r="KNH80" s="150"/>
      <c r="KNI80" s="150"/>
      <c r="KNJ80" s="150"/>
      <c r="KNK80" s="150"/>
      <c r="KNL80" s="150"/>
      <c r="KNM80" s="150"/>
      <c r="KNN80" s="150"/>
      <c r="KNO80" s="150"/>
      <c r="KNP80" s="150"/>
      <c r="KNQ80" s="150"/>
      <c r="KNR80" s="150"/>
      <c r="KNS80" s="150"/>
      <c r="KNT80" s="150"/>
      <c r="KNU80" s="150"/>
      <c r="KNV80" s="150"/>
      <c r="KNW80" s="150"/>
      <c r="KNX80" s="150"/>
      <c r="KNY80" s="150"/>
      <c r="KNZ80" s="150"/>
      <c r="KOA80" s="150"/>
      <c r="KOB80" s="150"/>
      <c r="KOC80" s="150"/>
      <c r="KOD80" s="150"/>
      <c r="KOE80" s="150"/>
      <c r="KOF80" s="150"/>
      <c r="KOG80" s="150"/>
      <c r="KOH80" s="150"/>
      <c r="KOI80" s="150"/>
      <c r="KOJ80" s="150"/>
      <c r="KOK80" s="150"/>
      <c r="KOL80" s="150"/>
      <c r="KOM80" s="150"/>
      <c r="KON80" s="150"/>
      <c r="KOO80" s="150"/>
      <c r="KOP80" s="150"/>
      <c r="KOQ80" s="150"/>
      <c r="KOR80" s="150"/>
      <c r="KOS80" s="150"/>
      <c r="KOT80" s="150"/>
      <c r="KOU80" s="150"/>
      <c r="KOV80" s="150"/>
      <c r="KOW80" s="150"/>
      <c r="KOX80" s="150"/>
      <c r="KOY80" s="150"/>
      <c r="KOZ80" s="150"/>
      <c r="KPA80" s="150"/>
      <c r="KPB80" s="150"/>
      <c r="KPC80" s="150"/>
      <c r="KPD80" s="150"/>
      <c r="KPE80" s="150"/>
      <c r="KPF80" s="150"/>
      <c r="KPG80" s="150"/>
      <c r="KPH80" s="150"/>
      <c r="KPI80" s="150"/>
      <c r="KPJ80" s="150"/>
      <c r="KPK80" s="150"/>
      <c r="KPL80" s="150"/>
      <c r="KPM80" s="150"/>
      <c r="KPN80" s="150"/>
      <c r="KPO80" s="150"/>
      <c r="KPP80" s="150"/>
      <c r="KPQ80" s="150"/>
      <c r="KPR80" s="150"/>
      <c r="KPS80" s="150"/>
      <c r="KPT80" s="150"/>
      <c r="KPU80" s="150"/>
      <c r="KPV80" s="150"/>
      <c r="KPW80" s="150"/>
      <c r="KPX80" s="150"/>
      <c r="KPY80" s="150"/>
      <c r="KPZ80" s="150"/>
      <c r="KQA80" s="150"/>
      <c r="KQB80" s="150"/>
      <c r="KQC80" s="150"/>
      <c r="KQD80" s="150"/>
      <c r="KQE80" s="150"/>
      <c r="KQF80" s="150"/>
      <c r="KQG80" s="150"/>
      <c r="KQH80" s="150"/>
      <c r="KQI80" s="150"/>
      <c r="KQJ80" s="150"/>
      <c r="KQK80" s="150"/>
      <c r="KQL80" s="150"/>
      <c r="KQM80" s="150"/>
      <c r="KQN80" s="150"/>
      <c r="KQO80" s="150"/>
      <c r="KQP80" s="150"/>
      <c r="KQQ80" s="150"/>
      <c r="KQR80" s="150"/>
      <c r="KQS80" s="150"/>
      <c r="KQT80" s="150"/>
      <c r="KQU80" s="150"/>
      <c r="KQV80" s="150"/>
      <c r="KQW80" s="150"/>
      <c r="KQX80" s="150"/>
      <c r="KQY80" s="150"/>
      <c r="KQZ80" s="150"/>
      <c r="KRA80" s="150"/>
      <c r="KRB80" s="150"/>
      <c r="KRC80" s="150"/>
      <c r="KRD80" s="150"/>
      <c r="KRE80" s="150"/>
      <c r="KRF80" s="150"/>
      <c r="KRG80" s="150"/>
      <c r="KRH80" s="150"/>
      <c r="KRI80" s="150"/>
      <c r="KRJ80" s="150"/>
      <c r="KRK80" s="150"/>
      <c r="KRL80" s="150"/>
      <c r="KRM80" s="150"/>
      <c r="KRN80" s="150"/>
      <c r="KRO80" s="150"/>
      <c r="KRP80" s="150"/>
      <c r="KRQ80" s="150"/>
      <c r="KRR80" s="150"/>
      <c r="KRS80" s="150"/>
      <c r="KRT80" s="150"/>
      <c r="KRU80" s="150"/>
      <c r="KRV80" s="150"/>
      <c r="KRW80" s="150"/>
      <c r="KRX80" s="150"/>
      <c r="KRY80" s="150"/>
      <c r="KRZ80" s="150"/>
      <c r="KSA80" s="150"/>
      <c r="KSB80" s="150"/>
      <c r="KSC80" s="150"/>
      <c r="KSD80" s="150"/>
      <c r="KSE80" s="150"/>
      <c r="KSF80" s="150"/>
      <c r="KSG80" s="150"/>
      <c r="KSH80" s="150"/>
      <c r="KSI80" s="150"/>
      <c r="KSJ80" s="150"/>
      <c r="KSK80" s="150"/>
      <c r="KSL80" s="150"/>
      <c r="KSM80" s="150"/>
      <c r="KSN80" s="150"/>
      <c r="KSO80" s="150"/>
      <c r="KSP80" s="150"/>
      <c r="KSQ80" s="150"/>
      <c r="KSR80" s="150"/>
      <c r="KSS80" s="150"/>
      <c r="KST80" s="150"/>
      <c r="KSU80" s="150"/>
      <c r="KSV80" s="150"/>
      <c r="KSW80" s="150"/>
      <c r="KSX80" s="150"/>
      <c r="KSY80" s="150"/>
      <c r="KSZ80" s="150"/>
      <c r="KTA80" s="150"/>
      <c r="KTB80" s="150"/>
      <c r="KTC80" s="150"/>
      <c r="KTD80" s="150"/>
      <c r="KTE80" s="150"/>
      <c r="KTF80" s="150"/>
      <c r="KTG80" s="150"/>
      <c r="KTH80" s="150"/>
      <c r="KTI80" s="150"/>
      <c r="KTJ80" s="150"/>
      <c r="KTK80" s="150"/>
      <c r="KTL80" s="150"/>
      <c r="KTM80" s="150"/>
      <c r="KTN80" s="150"/>
      <c r="KTO80" s="150"/>
      <c r="KTP80" s="150"/>
      <c r="KTQ80" s="150"/>
      <c r="KTR80" s="150"/>
      <c r="KTS80" s="150"/>
      <c r="KTT80" s="150"/>
      <c r="KTU80" s="150"/>
      <c r="KTV80" s="150"/>
      <c r="KTW80" s="150"/>
      <c r="KTX80" s="150"/>
      <c r="KTY80" s="150"/>
      <c r="KTZ80" s="150"/>
      <c r="KUA80" s="150"/>
      <c r="KUB80" s="150"/>
      <c r="KUC80" s="150"/>
      <c r="KUD80" s="150"/>
      <c r="KUE80" s="150"/>
      <c r="KUF80" s="150"/>
      <c r="KUG80" s="150"/>
      <c r="KUH80" s="150"/>
      <c r="KUI80" s="150"/>
      <c r="KUJ80" s="150"/>
      <c r="KUK80" s="150"/>
      <c r="KUL80" s="150"/>
      <c r="KUM80" s="150"/>
      <c r="KUN80" s="150"/>
      <c r="KUO80" s="150"/>
      <c r="KUP80" s="150"/>
      <c r="KUQ80" s="150"/>
      <c r="KUR80" s="150"/>
      <c r="KUS80" s="150"/>
      <c r="KUT80" s="150"/>
      <c r="KUU80" s="150"/>
      <c r="KUV80" s="150"/>
      <c r="KUW80" s="150"/>
      <c r="KUX80" s="150"/>
      <c r="KUY80" s="150"/>
      <c r="KUZ80" s="150"/>
      <c r="KVA80" s="150"/>
      <c r="KVB80" s="150"/>
      <c r="KVC80" s="150"/>
      <c r="KVD80" s="150"/>
      <c r="KVE80" s="150"/>
      <c r="KVF80" s="150"/>
      <c r="KVG80" s="150"/>
      <c r="KVH80" s="150"/>
      <c r="KVI80" s="150"/>
      <c r="KVJ80" s="150"/>
      <c r="KVK80" s="150"/>
      <c r="KVL80" s="150"/>
      <c r="KVM80" s="150"/>
      <c r="KVN80" s="150"/>
      <c r="KVO80" s="150"/>
      <c r="KVP80" s="150"/>
      <c r="KVQ80" s="150"/>
      <c r="KVR80" s="150"/>
      <c r="KVS80" s="150"/>
      <c r="KVT80" s="150"/>
      <c r="KVU80" s="150"/>
      <c r="KVV80" s="150"/>
      <c r="KVW80" s="150"/>
      <c r="KVX80" s="150"/>
      <c r="KVY80" s="150"/>
      <c r="KVZ80" s="150"/>
      <c r="KWA80" s="150"/>
      <c r="KWB80" s="150"/>
      <c r="KWC80" s="150"/>
      <c r="KWD80" s="150"/>
      <c r="KWE80" s="150"/>
      <c r="KWF80" s="150"/>
      <c r="KWG80" s="150"/>
      <c r="KWH80" s="150"/>
      <c r="KWI80" s="150"/>
      <c r="KWJ80" s="150"/>
      <c r="KWK80" s="150"/>
      <c r="KWL80" s="150"/>
      <c r="KWM80" s="150"/>
      <c r="KWN80" s="150"/>
      <c r="KWO80" s="150"/>
      <c r="KWP80" s="150"/>
      <c r="KWQ80" s="150"/>
      <c r="KWR80" s="150"/>
      <c r="KWS80" s="150"/>
      <c r="KWT80" s="150"/>
      <c r="KWU80" s="150"/>
      <c r="KWV80" s="150"/>
      <c r="KWW80" s="150"/>
      <c r="KWX80" s="150"/>
      <c r="KWY80" s="150"/>
      <c r="KWZ80" s="150"/>
      <c r="KXA80" s="150"/>
      <c r="KXB80" s="150"/>
      <c r="KXC80" s="150"/>
      <c r="KXD80" s="150"/>
      <c r="KXE80" s="150"/>
      <c r="KXF80" s="150"/>
      <c r="KXG80" s="150"/>
      <c r="KXH80" s="150"/>
      <c r="KXI80" s="150"/>
      <c r="KXJ80" s="150"/>
      <c r="KXK80" s="150"/>
      <c r="KXL80" s="150"/>
      <c r="KXM80" s="150"/>
      <c r="KXN80" s="150"/>
      <c r="KXO80" s="150"/>
      <c r="KXP80" s="150"/>
      <c r="KXQ80" s="150"/>
      <c r="KXR80" s="150"/>
      <c r="KXS80" s="150"/>
      <c r="KXT80" s="150"/>
      <c r="KXU80" s="150"/>
      <c r="KXV80" s="150"/>
      <c r="KXW80" s="150"/>
      <c r="KXX80" s="150"/>
      <c r="KXY80" s="150"/>
      <c r="KXZ80" s="150"/>
      <c r="KYA80" s="150"/>
      <c r="KYB80" s="150"/>
      <c r="KYC80" s="150"/>
      <c r="KYD80" s="150"/>
      <c r="KYE80" s="150"/>
      <c r="KYF80" s="150"/>
      <c r="KYG80" s="150"/>
      <c r="KYH80" s="150"/>
      <c r="KYI80" s="150"/>
      <c r="KYJ80" s="150"/>
      <c r="KYK80" s="150"/>
      <c r="KYL80" s="150"/>
      <c r="KYM80" s="150"/>
      <c r="KYN80" s="150"/>
      <c r="KYO80" s="150"/>
      <c r="KYP80" s="150"/>
      <c r="KYQ80" s="150"/>
      <c r="KYR80" s="150"/>
      <c r="KYS80" s="150"/>
      <c r="KYT80" s="150"/>
      <c r="KYU80" s="150"/>
      <c r="KYV80" s="150"/>
      <c r="KYW80" s="150"/>
      <c r="KYX80" s="150"/>
      <c r="KYY80" s="150"/>
      <c r="KYZ80" s="150"/>
      <c r="KZA80" s="150"/>
      <c r="KZB80" s="150"/>
      <c r="KZC80" s="150"/>
      <c r="KZD80" s="150"/>
      <c r="KZE80" s="150"/>
      <c r="KZF80" s="150"/>
      <c r="KZG80" s="150"/>
      <c r="KZH80" s="150"/>
      <c r="KZI80" s="150"/>
      <c r="KZJ80" s="150"/>
      <c r="KZK80" s="150"/>
      <c r="KZL80" s="150"/>
      <c r="KZM80" s="150"/>
      <c r="KZN80" s="150"/>
      <c r="KZO80" s="150"/>
      <c r="KZP80" s="150"/>
      <c r="KZQ80" s="150"/>
      <c r="KZR80" s="150"/>
      <c r="KZS80" s="150"/>
      <c r="KZT80" s="150"/>
      <c r="KZU80" s="150"/>
      <c r="KZV80" s="150"/>
      <c r="KZW80" s="150"/>
      <c r="KZX80" s="150"/>
      <c r="KZY80" s="150"/>
      <c r="KZZ80" s="150"/>
      <c r="LAA80" s="150"/>
      <c r="LAB80" s="150"/>
      <c r="LAC80" s="150"/>
      <c r="LAD80" s="150"/>
      <c r="LAE80" s="150"/>
      <c r="LAF80" s="150"/>
      <c r="LAG80" s="150"/>
      <c r="LAH80" s="150"/>
      <c r="LAI80" s="150"/>
      <c r="LAJ80" s="150"/>
      <c r="LAK80" s="150"/>
      <c r="LAL80" s="150"/>
      <c r="LAM80" s="150"/>
      <c r="LAN80" s="150"/>
      <c r="LAO80" s="150"/>
      <c r="LAP80" s="150"/>
      <c r="LAQ80" s="150"/>
      <c r="LAR80" s="150"/>
      <c r="LAS80" s="150"/>
      <c r="LAT80" s="150"/>
      <c r="LAU80" s="150"/>
      <c r="LAV80" s="150"/>
      <c r="LAW80" s="150"/>
      <c r="LAX80" s="150"/>
      <c r="LAY80" s="150"/>
      <c r="LAZ80" s="150"/>
      <c r="LBA80" s="150"/>
      <c r="LBB80" s="150"/>
      <c r="LBC80" s="150"/>
      <c r="LBD80" s="150"/>
      <c r="LBE80" s="150"/>
      <c r="LBF80" s="150"/>
      <c r="LBG80" s="150"/>
      <c r="LBH80" s="150"/>
      <c r="LBI80" s="150"/>
      <c r="LBJ80" s="150"/>
      <c r="LBK80" s="150"/>
      <c r="LBL80" s="150"/>
      <c r="LBM80" s="150"/>
      <c r="LBN80" s="150"/>
      <c r="LBO80" s="150"/>
      <c r="LBP80" s="150"/>
      <c r="LBQ80" s="150"/>
      <c r="LBR80" s="150"/>
      <c r="LBS80" s="150"/>
      <c r="LBT80" s="150"/>
      <c r="LBU80" s="150"/>
      <c r="LBV80" s="150"/>
      <c r="LBW80" s="150"/>
      <c r="LBX80" s="150"/>
      <c r="LBY80" s="150"/>
      <c r="LBZ80" s="150"/>
      <c r="LCA80" s="150"/>
      <c r="LCB80" s="150"/>
      <c r="LCC80" s="150"/>
      <c r="LCD80" s="150"/>
      <c r="LCE80" s="150"/>
      <c r="LCF80" s="150"/>
      <c r="LCG80" s="150"/>
      <c r="LCH80" s="150"/>
      <c r="LCI80" s="150"/>
      <c r="LCJ80" s="150"/>
      <c r="LCK80" s="150"/>
      <c r="LCL80" s="150"/>
      <c r="LCM80" s="150"/>
      <c r="LCN80" s="150"/>
      <c r="LCO80" s="150"/>
      <c r="LCP80" s="150"/>
      <c r="LCQ80" s="150"/>
      <c r="LCR80" s="150"/>
      <c r="LCS80" s="150"/>
      <c r="LCT80" s="150"/>
      <c r="LCU80" s="150"/>
      <c r="LCV80" s="150"/>
      <c r="LCW80" s="150"/>
      <c r="LCX80" s="150"/>
      <c r="LCY80" s="150"/>
      <c r="LCZ80" s="150"/>
      <c r="LDA80" s="150"/>
      <c r="LDB80" s="150"/>
      <c r="LDC80" s="150"/>
      <c r="LDD80" s="150"/>
      <c r="LDE80" s="150"/>
      <c r="LDF80" s="150"/>
      <c r="LDG80" s="150"/>
      <c r="LDH80" s="150"/>
      <c r="LDI80" s="150"/>
      <c r="LDJ80" s="150"/>
      <c r="LDK80" s="150"/>
      <c r="LDL80" s="150"/>
      <c r="LDM80" s="150"/>
      <c r="LDN80" s="150"/>
      <c r="LDO80" s="150"/>
      <c r="LDP80" s="150"/>
      <c r="LDQ80" s="150"/>
      <c r="LDR80" s="150"/>
      <c r="LDS80" s="150"/>
      <c r="LDT80" s="150"/>
      <c r="LDU80" s="150"/>
      <c r="LDV80" s="150"/>
      <c r="LDW80" s="150"/>
      <c r="LDX80" s="150"/>
      <c r="LDY80" s="150"/>
      <c r="LDZ80" s="150"/>
      <c r="LEA80" s="150"/>
      <c r="LEB80" s="150"/>
      <c r="LEC80" s="150"/>
      <c r="LED80" s="150"/>
      <c r="LEE80" s="150"/>
      <c r="LEF80" s="150"/>
      <c r="LEG80" s="150"/>
      <c r="LEH80" s="150"/>
      <c r="LEI80" s="150"/>
      <c r="LEJ80" s="150"/>
      <c r="LEK80" s="150"/>
      <c r="LEL80" s="150"/>
      <c r="LEM80" s="150"/>
      <c r="LEN80" s="150"/>
      <c r="LEO80" s="150"/>
      <c r="LEP80" s="150"/>
      <c r="LEQ80" s="150"/>
      <c r="LER80" s="150"/>
      <c r="LES80" s="150"/>
      <c r="LET80" s="150"/>
      <c r="LEU80" s="150"/>
      <c r="LEV80" s="150"/>
      <c r="LEW80" s="150"/>
      <c r="LEX80" s="150"/>
      <c r="LEY80" s="150"/>
      <c r="LEZ80" s="150"/>
      <c r="LFA80" s="150"/>
      <c r="LFB80" s="150"/>
      <c r="LFC80" s="150"/>
      <c r="LFD80" s="150"/>
      <c r="LFE80" s="150"/>
      <c r="LFF80" s="150"/>
      <c r="LFG80" s="150"/>
      <c r="LFH80" s="150"/>
      <c r="LFI80" s="150"/>
      <c r="LFJ80" s="150"/>
      <c r="LFK80" s="150"/>
      <c r="LFL80" s="150"/>
      <c r="LFM80" s="150"/>
      <c r="LFN80" s="150"/>
      <c r="LFO80" s="150"/>
      <c r="LFP80" s="150"/>
      <c r="LFQ80" s="150"/>
      <c r="LFR80" s="150"/>
      <c r="LFS80" s="150"/>
      <c r="LFT80" s="150"/>
      <c r="LFU80" s="150"/>
      <c r="LFV80" s="150"/>
      <c r="LFW80" s="150"/>
      <c r="LFX80" s="150"/>
      <c r="LFY80" s="150"/>
      <c r="LFZ80" s="150"/>
      <c r="LGA80" s="150"/>
      <c r="LGB80" s="150"/>
      <c r="LGC80" s="150"/>
      <c r="LGD80" s="150"/>
      <c r="LGE80" s="150"/>
      <c r="LGF80" s="150"/>
      <c r="LGG80" s="150"/>
      <c r="LGH80" s="150"/>
      <c r="LGI80" s="150"/>
      <c r="LGJ80" s="150"/>
      <c r="LGK80" s="150"/>
      <c r="LGL80" s="150"/>
      <c r="LGM80" s="150"/>
      <c r="LGN80" s="150"/>
      <c r="LGO80" s="150"/>
      <c r="LGP80" s="150"/>
      <c r="LGQ80" s="150"/>
      <c r="LGR80" s="150"/>
      <c r="LGS80" s="150"/>
      <c r="LGT80" s="150"/>
      <c r="LGU80" s="150"/>
      <c r="LGV80" s="150"/>
      <c r="LGW80" s="150"/>
      <c r="LGX80" s="150"/>
      <c r="LGY80" s="150"/>
      <c r="LGZ80" s="150"/>
      <c r="LHA80" s="150"/>
      <c r="LHB80" s="150"/>
      <c r="LHC80" s="150"/>
      <c r="LHD80" s="150"/>
      <c r="LHE80" s="150"/>
      <c r="LHF80" s="150"/>
      <c r="LHG80" s="150"/>
      <c r="LHH80" s="150"/>
      <c r="LHI80" s="150"/>
      <c r="LHJ80" s="150"/>
      <c r="LHK80" s="150"/>
      <c r="LHL80" s="150"/>
      <c r="LHM80" s="150"/>
      <c r="LHN80" s="150"/>
      <c r="LHO80" s="150"/>
      <c r="LHP80" s="150"/>
      <c r="LHQ80" s="150"/>
      <c r="LHR80" s="150"/>
      <c r="LHS80" s="150"/>
      <c r="LHT80" s="150"/>
      <c r="LHU80" s="150"/>
      <c r="LHV80" s="150"/>
      <c r="LHW80" s="150"/>
      <c r="LHX80" s="150"/>
      <c r="LHY80" s="150"/>
      <c r="LHZ80" s="150"/>
      <c r="LIA80" s="150"/>
      <c r="LIB80" s="150"/>
      <c r="LIC80" s="150"/>
      <c r="LID80" s="150"/>
      <c r="LIE80" s="150"/>
      <c r="LIF80" s="150"/>
      <c r="LIG80" s="150"/>
      <c r="LIH80" s="150"/>
      <c r="LII80" s="150"/>
      <c r="LIJ80" s="150"/>
      <c r="LIK80" s="150"/>
      <c r="LIL80" s="150"/>
      <c r="LIM80" s="150"/>
      <c r="LIN80" s="150"/>
      <c r="LIO80" s="150"/>
      <c r="LIP80" s="150"/>
      <c r="LIQ80" s="150"/>
      <c r="LIR80" s="150"/>
      <c r="LIS80" s="150"/>
      <c r="LIT80" s="150"/>
      <c r="LIU80" s="150"/>
      <c r="LIV80" s="150"/>
      <c r="LIW80" s="150"/>
      <c r="LIX80" s="150"/>
      <c r="LIY80" s="150"/>
      <c r="LIZ80" s="150"/>
      <c r="LJA80" s="150"/>
      <c r="LJB80" s="150"/>
      <c r="LJC80" s="150"/>
      <c r="LJD80" s="150"/>
      <c r="LJE80" s="150"/>
      <c r="LJF80" s="150"/>
      <c r="LJG80" s="150"/>
      <c r="LJH80" s="150"/>
      <c r="LJI80" s="150"/>
      <c r="LJJ80" s="150"/>
      <c r="LJK80" s="150"/>
      <c r="LJL80" s="150"/>
      <c r="LJM80" s="150"/>
      <c r="LJN80" s="150"/>
      <c r="LJO80" s="150"/>
      <c r="LJP80" s="150"/>
      <c r="LJQ80" s="150"/>
      <c r="LJR80" s="150"/>
      <c r="LJS80" s="150"/>
      <c r="LJT80" s="150"/>
      <c r="LJU80" s="150"/>
      <c r="LJV80" s="150"/>
      <c r="LJW80" s="150"/>
      <c r="LJX80" s="150"/>
      <c r="LJY80" s="150"/>
      <c r="LJZ80" s="150"/>
      <c r="LKA80" s="150"/>
      <c r="LKB80" s="150"/>
      <c r="LKC80" s="150"/>
      <c r="LKD80" s="150"/>
      <c r="LKE80" s="150"/>
      <c r="LKF80" s="150"/>
      <c r="LKG80" s="150"/>
      <c r="LKH80" s="150"/>
      <c r="LKI80" s="150"/>
      <c r="LKJ80" s="150"/>
      <c r="LKK80" s="150"/>
      <c r="LKL80" s="150"/>
      <c r="LKM80" s="150"/>
      <c r="LKN80" s="150"/>
      <c r="LKO80" s="150"/>
      <c r="LKP80" s="150"/>
      <c r="LKQ80" s="150"/>
      <c r="LKR80" s="150"/>
      <c r="LKS80" s="150"/>
      <c r="LKT80" s="150"/>
      <c r="LKU80" s="150"/>
      <c r="LKV80" s="150"/>
      <c r="LKW80" s="150"/>
      <c r="LKX80" s="150"/>
      <c r="LKY80" s="150"/>
      <c r="LKZ80" s="150"/>
      <c r="LLA80" s="150"/>
      <c r="LLB80" s="150"/>
      <c r="LLC80" s="150"/>
      <c r="LLD80" s="150"/>
      <c r="LLE80" s="150"/>
      <c r="LLF80" s="150"/>
      <c r="LLG80" s="150"/>
      <c r="LLH80" s="150"/>
      <c r="LLI80" s="150"/>
      <c r="LLJ80" s="150"/>
      <c r="LLK80" s="150"/>
      <c r="LLL80" s="150"/>
      <c r="LLM80" s="150"/>
      <c r="LLN80" s="150"/>
      <c r="LLO80" s="150"/>
      <c r="LLP80" s="150"/>
      <c r="LLQ80" s="150"/>
      <c r="LLR80" s="150"/>
      <c r="LLS80" s="150"/>
      <c r="LLT80" s="150"/>
      <c r="LLU80" s="150"/>
      <c r="LLV80" s="150"/>
      <c r="LLW80" s="150"/>
      <c r="LLX80" s="150"/>
      <c r="LLY80" s="150"/>
      <c r="LLZ80" s="150"/>
      <c r="LMA80" s="150"/>
      <c r="LMB80" s="150"/>
      <c r="LMC80" s="150"/>
      <c r="LMD80" s="150"/>
      <c r="LME80" s="150"/>
      <c r="LMF80" s="150"/>
      <c r="LMG80" s="150"/>
      <c r="LMH80" s="150"/>
      <c r="LMI80" s="150"/>
      <c r="LMJ80" s="150"/>
      <c r="LMK80" s="150"/>
      <c r="LML80" s="150"/>
      <c r="LMM80" s="150"/>
      <c r="LMN80" s="150"/>
      <c r="LMO80" s="150"/>
      <c r="LMP80" s="150"/>
      <c r="LMQ80" s="150"/>
      <c r="LMR80" s="150"/>
      <c r="LMS80" s="150"/>
      <c r="LMT80" s="150"/>
      <c r="LMU80" s="150"/>
      <c r="LMV80" s="150"/>
      <c r="LMW80" s="150"/>
      <c r="LMX80" s="150"/>
      <c r="LMY80" s="150"/>
      <c r="LMZ80" s="150"/>
      <c r="LNA80" s="150"/>
      <c r="LNB80" s="150"/>
      <c r="LNC80" s="150"/>
      <c r="LND80" s="150"/>
      <c r="LNE80" s="150"/>
      <c r="LNF80" s="150"/>
      <c r="LNG80" s="150"/>
      <c r="LNH80" s="150"/>
      <c r="LNI80" s="150"/>
      <c r="LNJ80" s="150"/>
      <c r="LNK80" s="150"/>
      <c r="LNL80" s="150"/>
      <c r="LNM80" s="150"/>
      <c r="LNN80" s="150"/>
      <c r="LNO80" s="150"/>
      <c r="LNP80" s="150"/>
      <c r="LNQ80" s="150"/>
      <c r="LNR80" s="150"/>
      <c r="LNS80" s="150"/>
      <c r="LNT80" s="150"/>
      <c r="LNU80" s="150"/>
      <c r="LNV80" s="150"/>
      <c r="LNW80" s="150"/>
      <c r="LNX80" s="150"/>
      <c r="LNY80" s="150"/>
      <c r="LNZ80" s="150"/>
      <c r="LOA80" s="150"/>
      <c r="LOB80" s="150"/>
      <c r="LOC80" s="150"/>
      <c r="LOD80" s="150"/>
      <c r="LOE80" s="150"/>
      <c r="LOF80" s="150"/>
      <c r="LOG80" s="150"/>
      <c r="LOH80" s="150"/>
      <c r="LOI80" s="150"/>
      <c r="LOJ80" s="150"/>
      <c r="LOK80" s="150"/>
      <c r="LOL80" s="150"/>
      <c r="LOM80" s="150"/>
      <c r="LON80" s="150"/>
      <c r="LOO80" s="150"/>
      <c r="LOP80" s="150"/>
      <c r="LOQ80" s="150"/>
      <c r="LOR80" s="150"/>
      <c r="LOS80" s="150"/>
      <c r="LOT80" s="150"/>
      <c r="LOU80" s="150"/>
      <c r="LOV80" s="150"/>
      <c r="LOW80" s="150"/>
      <c r="LOX80" s="150"/>
      <c r="LOY80" s="150"/>
      <c r="LOZ80" s="150"/>
      <c r="LPA80" s="150"/>
      <c r="LPB80" s="150"/>
      <c r="LPC80" s="150"/>
      <c r="LPD80" s="150"/>
      <c r="LPE80" s="150"/>
      <c r="LPF80" s="150"/>
      <c r="LPG80" s="150"/>
      <c r="LPH80" s="150"/>
      <c r="LPI80" s="150"/>
      <c r="LPJ80" s="150"/>
      <c r="LPK80" s="150"/>
      <c r="LPL80" s="150"/>
      <c r="LPM80" s="150"/>
      <c r="LPN80" s="150"/>
      <c r="LPO80" s="150"/>
      <c r="LPP80" s="150"/>
      <c r="LPQ80" s="150"/>
      <c r="LPR80" s="150"/>
      <c r="LPS80" s="150"/>
      <c r="LPT80" s="150"/>
      <c r="LPU80" s="150"/>
      <c r="LPV80" s="150"/>
      <c r="LPW80" s="150"/>
      <c r="LPX80" s="150"/>
      <c r="LPY80" s="150"/>
      <c r="LPZ80" s="150"/>
      <c r="LQA80" s="150"/>
      <c r="LQB80" s="150"/>
      <c r="LQC80" s="150"/>
      <c r="LQD80" s="150"/>
      <c r="LQE80" s="150"/>
      <c r="LQF80" s="150"/>
      <c r="LQG80" s="150"/>
      <c r="LQH80" s="150"/>
      <c r="LQI80" s="150"/>
      <c r="LQJ80" s="150"/>
      <c r="LQK80" s="150"/>
      <c r="LQL80" s="150"/>
      <c r="LQM80" s="150"/>
      <c r="LQN80" s="150"/>
      <c r="LQO80" s="150"/>
      <c r="LQP80" s="150"/>
      <c r="LQQ80" s="150"/>
      <c r="LQR80" s="150"/>
      <c r="LQS80" s="150"/>
      <c r="LQT80" s="150"/>
      <c r="LQU80" s="150"/>
      <c r="LQV80" s="150"/>
      <c r="LQW80" s="150"/>
      <c r="LQX80" s="150"/>
      <c r="LQY80" s="150"/>
      <c r="LQZ80" s="150"/>
      <c r="LRA80" s="150"/>
      <c r="LRB80" s="150"/>
      <c r="LRC80" s="150"/>
      <c r="LRD80" s="150"/>
      <c r="LRE80" s="150"/>
      <c r="LRF80" s="150"/>
      <c r="LRG80" s="150"/>
      <c r="LRH80" s="150"/>
      <c r="LRI80" s="150"/>
      <c r="LRJ80" s="150"/>
      <c r="LRK80" s="150"/>
      <c r="LRL80" s="150"/>
      <c r="LRM80" s="150"/>
      <c r="LRN80" s="150"/>
      <c r="LRO80" s="150"/>
      <c r="LRP80" s="150"/>
      <c r="LRQ80" s="150"/>
      <c r="LRR80" s="150"/>
      <c r="LRS80" s="150"/>
      <c r="LRT80" s="150"/>
      <c r="LRU80" s="150"/>
      <c r="LRV80" s="150"/>
      <c r="LRW80" s="150"/>
      <c r="LRX80" s="150"/>
      <c r="LRY80" s="150"/>
      <c r="LRZ80" s="150"/>
      <c r="LSA80" s="150"/>
      <c r="LSB80" s="150"/>
      <c r="LSC80" s="150"/>
      <c r="LSD80" s="150"/>
      <c r="LSE80" s="150"/>
      <c r="LSF80" s="150"/>
      <c r="LSG80" s="150"/>
      <c r="LSH80" s="150"/>
      <c r="LSI80" s="150"/>
      <c r="LSJ80" s="150"/>
      <c r="LSK80" s="150"/>
      <c r="LSL80" s="150"/>
      <c r="LSM80" s="150"/>
      <c r="LSN80" s="150"/>
      <c r="LSO80" s="150"/>
      <c r="LSP80" s="150"/>
      <c r="LSQ80" s="150"/>
      <c r="LSR80" s="150"/>
      <c r="LSS80" s="150"/>
      <c r="LST80" s="150"/>
      <c r="LSU80" s="150"/>
      <c r="LSV80" s="150"/>
      <c r="LSW80" s="150"/>
      <c r="LSX80" s="150"/>
      <c r="LSY80" s="150"/>
      <c r="LSZ80" s="150"/>
      <c r="LTA80" s="150"/>
      <c r="LTB80" s="150"/>
      <c r="LTC80" s="150"/>
      <c r="LTD80" s="150"/>
      <c r="LTE80" s="150"/>
      <c r="LTF80" s="150"/>
      <c r="LTG80" s="150"/>
      <c r="LTH80" s="150"/>
      <c r="LTI80" s="150"/>
      <c r="LTJ80" s="150"/>
      <c r="LTK80" s="150"/>
      <c r="LTL80" s="150"/>
      <c r="LTM80" s="150"/>
      <c r="LTN80" s="150"/>
      <c r="LTO80" s="150"/>
      <c r="LTP80" s="150"/>
      <c r="LTQ80" s="150"/>
      <c r="LTR80" s="150"/>
      <c r="LTS80" s="150"/>
      <c r="LTT80" s="150"/>
      <c r="LTU80" s="150"/>
      <c r="LTV80" s="150"/>
      <c r="LTW80" s="150"/>
      <c r="LTX80" s="150"/>
      <c r="LTY80" s="150"/>
      <c r="LTZ80" s="150"/>
      <c r="LUA80" s="150"/>
      <c r="LUB80" s="150"/>
      <c r="LUC80" s="150"/>
      <c r="LUD80" s="150"/>
      <c r="LUE80" s="150"/>
      <c r="LUF80" s="150"/>
      <c r="LUG80" s="150"/>
      <c r="LUH80" s="150"/>
      <c r="LUI80" s="150"/>
      <c r="LUJ80" s="150"/>
      <c r="LUK80" s="150"/>
      <c r="LUL80" s="150"/>
      <c r="LUM80" s="150"/>
      <c r="LUN80" s="150"/>
      <c r="LUO80" s="150"/>
      <c r="LUP80" s="150"/>
      <c r="LUQ80" s="150"/>
      <c r="LUR80" s="150"/>
      <c r="LUS80" s="150"/>
      <c r="LUT80" s="150"/>
      <c r="LUU80" s="150"/>
      <c r="LUV80" s="150"/>
      <c r="LUW80" s="150"/>
      <c r="LUX80" s="150"/>
      <c r="LUY80" s="150"/>
      <c r="LUZ80" s="150"/>
      <c r="LVA80" s="150"/>
      <c r="LVB80" s="150"/>
      <c r="LVC80" s="150"/>
      <c r="LVD80" s="150"/>
      <c r="LVE80" s="150"/>
      <c r="LVF80" s="150"/>
      <c r="LVG80" s="150"/>
      <c r="LVH80" s="150"/>
      <c r="LVI80" s="150"/>
      <c r="LVJ80" s="150"/>
      <c r="LVK80" s="150"/>
      <c r="LVL80" s="150"/>
      <c r="LVM80" s="150"/>
      <c r="LVN80" s="150"/>
      <c r="LVO80" s="150"/>
      <c r="LVP80" s="150"/>
      <c r="LVQ80" s="150"/>
      <c r="LVR80" s="150"/>
      <c r="LVS80" s="150"/>
      <c r="LVT80" s="150"/>
      <c r="LVU80" s="150"/>
      <c r="LVV80" s="150"/>
      <c r="LVW80" s="150"/>
      <c r="LVX80" s="150"/>
      <c r="LVY80" s="150"/>
      <c r="LVZ80" s="150"/>
      <c r="LWA80" s="150"/>
      <c r="LWB80" s="150"/>
      <c r="LWC80" s="150"/>
      <c r="LWD80" s="150"/>
      <c r="LWE80" s="150"/>
      <c r="LWF80" s="150"/>
      <c r="LWG80" s="150"/>
      <c r="LWH80" s="150"/>
      <c r="LWI80" s="150"/>
      <c r="LWJ80" s="150"/>
      <c r="LWK80" s="150"/>
      <c r="LWL80" s="150"/>
      <c r="LWM80" s="150"/>
      <c r="LWN80" s="150"/>
      <c r="LWO80" s="150"/>
      <c r="LWP80" s="150"/>
      <c r="LWQ80" s="150"/>
      <c r="LWR80" s="150"/>
      <c r="LWS80" s="150"/>
      <c r="LWT80" s="150"/>
      <c r="LWU80" s="150"/>
      <c r="LWV80" s="150"/>
      <c r="LWW80" s="150"/>
      <c r="LWX80" s="150"/>
      <c r="LWY80" s="150"/>
      <c r="LWZ80" s="150"/>
      <c r="LXA80" s="150"/>
      <c r="LXB80" s="150"/>
      <c r="LXC80" s="150"/>
      <c r="LXD80" s="150"/>
      <c r="LXE80" s="150"/>
      <c r="LXF80" s="150"/>
      <c r="LXG80" s="150"/>
      <c r="LXH80" s="150"/>
      <c r="LXI80" s="150"/>
      <c r="LXJ80" s="150"/>
      <c r="LXK80" s="150"/>
      <c r="LXL80" s="150"/>
      <c r="LXM80" s="150"/>
      <c r="LXN80" s="150"/>
      <c r="LXO80" s="150"/>
      <c r="LXP80" s="150"/>
      <c r="LXQ80" s="150"/>
      <c r="LXR80" s="150"/>
      <c r="LXS80" s="150"/>
      <c r="LXT80" s="150"/>
      <c r="LXU80" s="150"/>
      <c r="LXV80" s="150"/>
      <c r="LXW80" s="150"/>
      <c r="LXX80" s="150"/>
      <c r="LXY80" s="150"/>
      <c r="LXZ80" s="150"/>
      <c r="LYA80" s="150"/>
      <c r="LYB80" s="150"/>
      <c r="LYC80" s="150"/>
      <c r="LYD80" s="150"/>
      <c r="LYE80" s="150"/>
      <c r="LYF80" s="150"/>
      <c r="LYG80" s="150"/>
      <c r="LYH80" s="150"/>
      <c r="LYI80" s="150"/>
      <c r="LYJ80" s="150"/>
      <c r="LYK80" s="150"/>
      <c r="LYL80" s="150"/>
      <c r="LYM80" s="150"/>
      <c r="LYN80" s="150"/>
      <c r="LYO80" s="150"/>
      <c r="LYP80" s="150"/>
      <c r="LYQ80" s="150"/>
      <c r="LYR80" s="150"/>
      <c r="LYS80" s="150"/>
      <c r="LYT80" s="150"/>
      <c r="LYU80" s="150"/>
      <c r="LYV80" s="150"/>
      <c r="LYW80" s="150"/>
      <c r="LYX80" s="150"/>
      <c r="LYY80" s="150"/>
      <c r="LYZ80" s="150"/>
      <c r="LZA80" s="150"/>
      <c r="LZB80" s="150"/>
      <c r="LZC80" s="150"/>
      <c r="LZD80" s="150"/>
      <c r="LZE80" s="150"/>
      <c r="LZF80" s="150"/>
      <c r="LZG80" s="150"/>
      <c r="LZH80" s="150"/>
      <c r="LZI80" s="150"/>
      <c r="LZJ80" s="150"/>
      <c r="LZK80" s="150"/>
      <c r="LZL80" s="150"/>
      <c r="LZM80" s="150"/>
      <c r="LZN80" s="150"/>
      <c r="LZO80" s="150"/>
      <c r="LZP80" s="150"/>
      <c r="LZQ80" s="150"/>
      <c r="LZR80" s="150"/>
      <c r="LZS80" s="150"/>
      <c r="LZT80" s="150"/>
      <c r="LZU80" s="150"/>
      <c r="LZV80" s="150"/>
      <c r="LZW80" s="150"/>
      <c r="LZX80" s="150"/>
      <c r="LZY80" s="150"/>
      <c r="LZZ80" s="150"/>
      <c r="MAA80" s="150"/>
      <c r="MAB80" s="150"/>
      <c r="MAC80" s="150"/>
      <c r="MAD80" s="150"/>
      <c r="MAE80" s="150"/>
      <c r="MAF80" s="150"/>
      <c r="MAG80" s="150"/>
      <c r="MAH80" s="150"/>
      <c r="MAI80" s="150"/>
      <c r="MAJ80" s="150"/>
      <c r="MAK80" s="150"/>
      <c r="MAL80" s="150"/>
      <c r="MAM80" s="150"/>
      <c r="MAN80" s="150"/>
      <c r="MAO80" s="150"/>
      <c r="MAP80" s="150"/>
      <c r="MAQ80" s="150"/>
      <c r="MAR80" s="150"/>
      <c r="MAS80" s="150"/>
      <c r="MAT80" s="150"/>
      <c r="MAU80" s="150"/>
      <c r="MAV80" s="150"/>
      <c r="MAW80" s="150"/>
      <c r="MAX80" s="150"/>
      <c r="MAY80" s="150"/>
      <c r="MAZ80" s="150"/>
      <c r="MBA80" s="150"/>
      <c r="MBB80" s="150"/>
      <c r="MBC80" s="150"/>
      <c r="MBD80" s="150"/>
      <c r="MBE80" s="150"/>
      <c r="MBF80" s="150"/>
      <c r="MBG80" s="150"/>
      <c r="MBH80" s="150"/>
      <c r="MBI80" s="150"/>
      <c r="MBJ80" s="150"/>
      <c r="MBK80" s="150"/>
      <c r="MBL80" s="150"/>
      <c r="MBM80" s="150"/>
      <c r="MBN80" s="150"/>
      <c r="MBO80" s="150"/>
      <c r="MBP80" s="150"/>
      <c r="MBQ80" s="150"/>
      <c r="MBR80" s="150"/>
      <c r="MBS80" s="150"/>
      <c r="MBT80" s="150"/>
      <c r="MBU80" s="150"/>
      <c r="MBV80" s="150"/>
      <c r="MBW80" s="150"/>
      <c r="MBX80" s="150"/>
      <c r="MBY80" s="150"/>
      <c r="MBZ80" s="150"/>
      <c r="MCA80" s="150"/>
      <c r="MCB80" s="150"/>
      <c r="MCC80" s="150"/>
      <c r="MCD80" s="150"/>
      <c r="MCE80" s="150"/>
      <c r="MCF80" s="150"/>
      <c r="MCG80" s="150"/>
      <c r="MCH80" s="150"/>
      <c r="MCI80" s="150"/>
      <c r="MCJ80" s="150"/>
      <c r="MCK80" s="150"/>
      <c r="MCL80" s="150"/>
      <c r="MCM80" s="150"/>
      <c r="MCN80" s="150"/>
      <c r="MCO80" s="150"/>
      <c r="MCP80" s="150"/>
      <c r="MCQ80" s="150"/>
      <c r="MCR80" s="150"/>
      <c r="MCS80" s="150"/>
      <c r="MCT80" s="150"/>
      <c r="MCU80" s="150"/>
      <c r="MCV80" s="150"/>
      <c r="MCW80" s="150"/>
      <c r="MCX80" s="150"/>
      <c r="MCY80" s="150"/>
      <c r="MCZ80" s="150"/>
      <c r="MDA80" s="150"/>
      <c r="MDB80" s="150"/>
      <c r="MDC80" s="150"/>
      <c r="MDD80" s="150"/>
      <c r="MDE80" s="150"/>
      <c r="MDF80" s="150"/>
      <c r="MDG80" s="150"/>
      <c r="MDH80" s="150"/>
      <c r="MDI80" s="150"/>
      <c r="MDJ80" s="150"/>
      <c r="MDK80" s="150"/>
      <c r="MDL80" s="150"/>
      <c r="MDM80" s="150"/>
      <c r="MDN80" s="150"/>
      <c r="MDO80" s="150"/>
      <c r="MDP80" s="150"/>
      <c r="MDQ80" s="150"/>
      <c r="MDR80" s="150"/>
      <c r="MDS80" s="150"/>
      <c r="MDT80" s="150"/>
      <c r="MDU80" s="150"/>
      <c r="MDV80" s="150"/>
      <c r="MDW80" s="150"/>
      <c r="MDX80" s="150"/>
      <c r="MDY80" s="150"/>
      <c r="MDZ80" s="150"/>
      <c r="MEA80" s="150"/>
      <c r="MEB80" s="150"/>
      <c r="MEC80" s="150"/>
      <c r="MED80" s="150"/>
      <c r="MEE80" s="150"/>
      <c r="MEF80" s="150"/>
      <c r="MEG80" s="150"/>
      <c r="MEH80" s="150"/>
      <c r="MEI80" s="150"/>
      <c r="MEJ80" s="150"/>
      <c r="MEK80" s="150"/>
      <c r="MEL80" s="150"/>
      <c r="MEM80" s="150"/>
      <c r="MEN80" s="150"/>
      <c r="MEO80" s="150"/>
      <c r="MEP80" s="150"/>
      <c r="MEQ80" s="150"/>
      <c r="MER80" s="150"/>
      <c r="MES80" s="150"/>
      <c r="MET80" s="150"/>
      <c r="MEU80" s="150"/>
      <c r="MEV80" s="150"/>
      <c r="MEW80" s="150"/>
      <c r="MEX80" s="150"/>
      <c r="MEY80" s="150"/>
      <c r="MEZ80" s="150"/>
      <c r="MFA80" s="150"/>
      <c r="MFB80" s="150"/>
      <c r="MFC80" s="150"/>
      <c r="MFD80" s="150"/>
      <c r="MFE80" s="150"/>
      <c r="MFF80" s="150"/>
      <c r="MFG80" s="150"/>
      <c r="MFH80" s="150"/>
      <c r="MFI80" s="150"/>
      <c r="MFJ80" s="150"/>
      <c r="MFK80" s="150"/>
      <c r="MFL80" s="150"/>
      <c r="MFM80" s="150"/>
      <c r="MFN80" s="150"/>
      <c r="MFO80" s="150"/>
      <c r="MFP80" s="150"/>
      <c r="MFQ80" s="150"/>
      <c r="MFR80" s="150"/>
      <c r="MFS80" s="150"/>
      <c r="MFT80" s="150"/>
      <c r="MFU80" s="150"/>
      <c r="MFV80" s="150"/>
      <c r="MFW80" s="150"/>
      <c r="MFX80" s="150"/>
      <c r="MFY80" s="150"/>
      <c r="MFZ80" s="150"/>
      <c r="MGA80" s="150"/>
      <c r="MGB80" s="150"/>
      <c r="MGC80" s="150"/>
      <c r="MGD80" s="150"/>
      <c r="MGE80" s="150"/>
      <c r="MGF80" s="150"/>
      <c r="MGG80" s="150"/>
      <c r="MGH80" s="150"/>
      <c r="MGI80" s="150"/>
      <c r="MGJ80" s="150"/>
      <c r="MGK80" s="150"/>
      <c r="MGL80" s="150"/>
      <c r="MGM80" s="150"/>
      <c r="MGN80" s="150"/>
      <c r="MGO80" s="150"/>
      <c r="MGP80" s="150"/>
      <c r="MGQ80" s="150"/>
      <c r="MGR80" s="150"/>
      <c r="MGS80" s="150"/>
      <c r="MGT80" s="150"/>
      <c r="MGU80" s="150"/>
      <c r="MGV80" s="150"/>
      <c r="MGW80" s="150"/>
      <c r="MGX80" s="150"/>
      <c r="MGY80" s="150"/>
      <c r="MGZ80" s="150"/>
      <c r="MHA80" s="150"/>
      <c r="MHB80" s="150"/>
      <c r="MHC80" s="150"/>
      <c r="MHD80" s="150"/>
      <c r="MHE80" s="150"/>
      <c r="MHF80" s="150"/>
      <c r="MHG80" s="150"/>
      <c r="MHH80" s="150"/>
      <c r="MHI80" s="150"/>
      <c r="MHJ80" s="150"/>
      <c r="MHK80" s="150"/>
      <c r="MHL80" s="150"/>
      <c r="MHM80" s="150"/>
      <c r="MHN80" s="150"/>
      <c r="MHO80" s="150"/>
      <c r="MHP80" s="150"/>
      <c r="MHQ80" s="150"/>
      <c r="MHR80" s="150"/>
      <c r="MHS80" s="150"/>
      <c r="MHT80" s="150"/>
      <c r="MHU80" s="150"/>
      <c r="MHV80" s="150"/>
      <c r="MHW80" s="150"/>
      <c r="MHX80" s="150"/>
      <c r="MHY80" s="150"/>
      <c r="MHZ80" s="150"/>
      <c r="MIA80" s="150"/>
      <c r="MIB80" s="150"/>
      <c r="MIC80" s="150"/>
      <c r="MID80" s="150"/>
      <c r="MIE80" s="150"/>
      <c r="MIF80" s="150"/>
      <c r="MIG80" s="150"/>
      <c r="MIH80" s="150"/>
      <c r="MII80" s="150"/>
      <c r="MIJ80" s="150"/>
      <c r="MIK80" s="150"/>
      <c r="MIL80" s="150"/>
      <c r="MIM80" s="150"/>
      <c r="MIN80" s="150"/>
      <c r="MIO80" s="150"/>
      <c r="MIP80" s="150"/>
      <c r="MIQ80" s="150"/>
      <c r="MIR80" s="150"/>
      <c r="MIS80" s="150"/>
      <c r="MIT80" s="150"/>
      <c r="MIU80" s="150"/>
      <c r="MIV80" s="150"/>
      <c r="MIW80" s="150"/>
      <c r="MIX80" s="150"/>
      <c r="MIY80" s="150"/>
      <c r="MIZ80" s="150"/>
      <c r="MJA80" s="150"/>
      <c r="MJB80" s="150"/>
      <c r="MJC80" s="150"/>
      <c r="MJD80" s="150"/>
      <c r="MJE80" s="150"/>
      <c r="MJF80" s="150"/>
      <c r="MJG80" s="150"/>
      <c r="MJH80" s="150"/>
      <c r="MJI80" s="150"/>
      <c r="MJJ80" s="150"/>
      <c r="MJK80" s="150"/>
      <c r="MJL80" s="150"/>
      <c r="MJM80" s="150"/>
      <c r="MJN80" s="150"/>
      <c r="MJO80" s="150"/>
      <c r="MJP80" s="150"/>
      <c r="MJQ80" s="150"/>
      <c r="MJR80" s="150"/>
      <c r="MJS80" s="150"/>
      <c r="MJT80" s="150"/>
      <c r="MJU80" s="150"/>
      <c r="MJV80" s="150"/>
      <c r="MJW80" s="150"/>
      <c r="MJX80" s="150"/>
      <c r="MJY80" s="150"/>
      <c r="MJZ80" s="150"/>
      <c r="MKA80" s="150"/>
      <c r="MKB80" s="150"/>
      <c r="MKC80" s="150"/>
      <c r="MKD80" s="150"/>
      <c r="MKE80" s="150"/>
      <c r="MKF80" s="150"/>
      <c r="MKG80" s="150"/>
      <c r="MKH80" s="150"/>
      <c r="MKI80" s="150"/>
      <c r="MKJ80" s="150"/>
      <c r="MKK80" s="150"/>
      <c r="MKL80" s="150"/>
      <c r="MKM80" s="150"/>
      <c r="MKN80" s="150"/>
      <c r="MKO80" s="150"/>
      <c r="MKP80" s="150"/>
      <c r="MKQ80" s="150"/>
      <c r="MKR80" s="150"/>
      <c r="MKS80" s="150"/>
      <c r="MKT80" s="150"/>
      <c r="MKU80" s="150"/>
      <c r="MKV80" s="150"/>
      <c r="MKW80" s="150"/>
      <c r="MKX80" s="150"/>
      <c r="MKY80" s="150"/>
      <c r="MKZ80" s="150"/>
      <c r="MLA80" s="150"/>
      <c r="MLB80" s="150"/>
      <c r="MLC80" s="150"/>
      <c r="MLD80" s="150"/>
      <c r="MLE80" s="150"/>
      <c r="MLF80" s="150"/>
      <c r="MLG80" s="150"/>
      <c r="MLH80" s="150"/>
      <c r="MLI80" s="150"/>
      <c r="MLJ80" s="150"/>
      <c r="MLK80" s="150"/>
      <c r="MLL80" s="150"/>
      <c r="MLM80" s="150"/>
      <c r="MLN80" s="150"/>
      <c r="MLO80" s="150"/>
      <c r="MLP80" s="150"/>
      <c r="MLQ80" s="150"/>
      <c r="MLR80" s="150"/>
      <c r="MLS80" s="150"/>
      <c r="MLT80" s="150"/>
      <c r="MLU80" s="150"/>
      <c r="MLV80" s="150"/>
      <c r="MLW80" s="150"/>
      <c r="MLX80" s="150"/>
      <c r="MLY80" s="150"/>
      <c r="MLZ80" s="150"/>
      <c r="MMA80" s="150"/>
      <c r="MMB80" s="150"/>
      <c r="MMC80" s="150"/>
      <c r="MMD80" s="150"/>
      <c r="MME80" s="150"/>
      <c r="MMF80" s="150"/>
      <c r="MMG80" s="150"/>
      <c r="MMH80" s="150"/>
      <c r="MMI80" s="150"/>
      <c r="MMJ80" s="150"/>
      <c r="MMK80" s="150"/>
      <c r="MML80" s="150"/>
      <c r="MMM80" s="150"/>
      <c r="MMN80" s="150"/>
      <c r="MMO80" s="150"/>
      <c r="MMP80" s="150"/>
      <c r="MMQ80" s="150"/>
      <c r="MMR80" s="150"/>
      <c r="MMS80" s="150"/>
      <c r="MMT80" s="150"/>
      <c r="MMU80" s="150"/>
      <c r="MMV80" s="150"/>
      <c r="MMW80" s="150"/>
      <c r="MMX80" s="150"/>
      <c r="MMY80" s="150"/>
      <c r="MMZ80" s="150"/>
      <c r="MNA80" s="150"/>
      <c r="MNB80" s="150"/>
      <c r="MNC80" s="150"/>
      <c r="MND80" s="150"/>
      <c r="MNE80" s="150"/>
      <c r="MNF80" s="150"/>
      <c r="MNG80" s="150"/>
      <c r="MNH80" s="150"/>
      <c r="MNI80" s="150"/>
      <c r="MNJ80" s="150"/>
      <c r="MNK80" s="150"/>
      <c r="MNL80" s="150"/>
      <c r="MNM80" s="150"/>
      <c r="MNN80" s="150"/>
      <c r="MNO80" s="150"/>
      <c r="MNP80" s="150"/>
      <c r="MNQ80" s="150"/>
      <c r="MNR80" s="150"/>
      <c r="MNS80" s="150"/>
      <c r="MNT80" s="150"/>
      <c r="MNU80" s="150"/>
      <c r="MNV80" s="150"/>
      <c r="MNW80" s="150"/>
      <c r="MNX80" s="150"/>
      <c r="MNY80" s="150"/>
      <c r="MNZ80" s="150"/>
      <c r="MOA80" s="150"/>
      <c r="MOB80" s="150"/>
      <c r="MOC80" s="150"/>
      <c r="MOD80" s="150"/>
      <c r="MOE80" s="150"/>
      <c r="MOF80" s="150"/>
      <c r="MOG80" s="150"/>
      <c r="MOH80" s="150"/>
      <c r="MOI80" s="150"/>
      <c r="MOJ80" s="150"/>
      <c r="MOK80" s="150"/>
      <c r="MOL80" s="150"/>
      <c r="MOM80" s="150"/>
      <c r="MON80" s="150"/>
      <c r="MOO80" s="150"/>
      <c r="MOP80" s="150"/>
      <c r="MOQ80" s="150"/>
      <c r="MOR80" s="150"/>
      <c r="MOS80" s="150"/>
      <c r="MOT80" s="150"/>
      <c r="MOU80" s="150"/>
      <c r="MOV80" s="150"/>
      <c r="MOW80" s="150"/>
      <c r="MOX80" s="150"/>
      <c r="MOY80" s="150"/>
      <c r="MOZ80" s="150"/>
      <c r="MPA80" s="150"/>
      <c r="MPB80" s="150"/>
      <c r="MPC80" s="150"/>
      <c r="MPD80" s="150"/>
      <c r="MPE80" s="150"/>
      <c r="MPF80" s="150"/>
      <c r="MPG80" s="150"/>
      <c r="MPH80" s="150"/>
      <c r="MPI80" s="150"/>
      <c r="MPJ80" s="150"/>
      <c r="MPK80" s="150"/>
      <c r="MPL80" s="150"/>
      <c r="MPM80" s="150"/>
      <c r="MPN80" s="150"/>
      <c r="MPO80" s="150"/>
      <c r="MPP80" s="150"/>
      <c r="MPQ80" s="150"/>
      <c r="MPR80" s="150"/>
      <c r="MPS80" s="150"/>
      <c r="MPT80" s="150"/>
      <c r="MPU80" s="150"/>
      <c r="MPV80" s="150"/>
      <c r="MPW80" s="150"/>
      <c r="MPX80" s="150"/>
      <c r="MPY80" s="150"/>
      <c r="MPZ80" s="150"/>
      <c r="MQA80" s="150"/>
      <c r="MQB80" s="150"/>
      <c r="MQC80" s="150"/>
      <c r="MQD80" s="150"/>
      <c r="MQE80" s="150"/>
      <c r="MQF80" s="150"/>
      <c r="MQG80" s="150"/>
      <c r="MQH80" s="150"/>
      <c r="MQI80" s="150"/>
      <c r="MQJ80" s="150"/>
      <c r="MQK80" s="150"/>
      <c r="MQL80" s="150"/>
      <c r="MQM80" s="150"/>
      <c r="MQN80" s="150"/>
      <c r="MQO80" s="150"/>
      <c r="MQP80" s="150"/>
      <c r="MQQ80" s="150"/>
      <c r="MQR80" s="150"/>
      <c r="MQS80" s="150"/>
      <c r="MQT80" s="150"/>
      <c r="MQU80" s="150"/>
      <c r="MQV80" s="150"/>
      <c r="MQW80" s="150"/>
      <c r="MQX80" s="150"/>
      <c r="MQY80" s="150"/>
      <c r="MQZ80" s="150"/>
      <c r="MRA80" s="150"/>
      <c r="MRB80" s="150"/>
      <c r="MRC80" s="150"/>
      <c r="MRD80" s="150"/>
      <c r="MRE80" s="150"/>
      <c r="MRF80" s="150"/>
      <c r="MRG80" s="150"/>
      <c r="MRH80" s="150"/>
      <c r="MRI80" s="150"/>
      <c r="MRJ80" s="150"/>
      <c r="MRK80" s="150"/>
      <c r="MRL80" s="150"/>
      <c r="MRM80" s="150"/>
      <c r="MRN80" s="150"/>
      <c r="MRO80" s="150"/>
      <c r="MRP80" s="150"/>
      <c r="MRQ80" s="150"/>
      <c r="MRR80" s="150"/>
      <c r="MRS80" s="150"/>
      <c r="MRT80" s="150"/>
      <c r="MRU80" s="150"/>
      <c r="MRV80" s="150"/>
      <c r="MRW80" s="150"/>
      <c r="MRX80" s="150"/>
      <c r="MRY80" s="150"/>
      <c r="MRZ80" s="150"/>
      <c r="MSA80" s="150"/>
      <c r="MSB80" s="150"/>
      <c r="MSC80" s="150"/>
      <c r="MSD80" s="150"/>
      <c r="MSE80" s="150"/>
      <c r="MSF80" s="150"/>
      <c r="MSG80" s="150"/>
      <c r="MSH80" s="150"/>
      <c r="MSI80" s="150"/>
      <c r="MSJ80" s="150"/>
      <c r="MSK80" s="150"/>
      <c r="MSL80" s="150"/>
      <c r="MSM80" s="150"/>
      <c r="MSN80" s="150"/>
      <c r="MSO80" s="150"/>
      <c r="MSP80" s="150"/>
      <c r="MSQ80" s="150"/>
      <c r="MSR80" s="150"/>
      <c r="MSS80" s="150"/>
      <c r="MST80" s="150"/>
      <c r="MSU80" s="150"/>
      <c r="MSV80" s="150"/>
      <c r="MSW80" s="150"/>
      <c r="MSX80" s="150"/>
      <c r="MSY80" s="150"/>
      <c r="MSZ80" s="150"/>
      <c r="MTA80" s="150"/>
      <c r="MTB80" s="150"/>
      <c r="MTC80" s="150"/>
      <c r="MTD80" s="150"/>
      <c r="MTE80" s="150"/>
      <c r="MTF80" s="150"/>
      <c r="MTG80" s="150"/>
      <c r="MTH80" s="150"/>
      <c r="MTI80" s="150"/>
      <c r="MTJ80" s="150"/>
      <c r="MTK80" s="150"/>
      <c r="MTL80" s="150"/>
      <c r="MTM80" s="150"/>
      <c r="MTN80" s="150"/>
      <c r="MTO80" s="150"/>
      <c r="MTP80" s="150"/>
      <c r="MTQ80" s="150"/>
      <c r="MTR80" s="150"/>
      <c r="MTS80" s="150"/>
      <c r="MTT80" s="150"/>
      <c r="MTU80" s="150"/>
      <c r="MTV80" s="150"/>
      <c r="MTW80" s="150"/>
      <c r="MTX80" s="150"/>
      <c r="MTY80" s="150"/>
      <c r="MTZ80" s="150"/>
      <c r="MUA80" s="150"/>
      <c r="MUB80" s="150"/>
      <c r="MUC80" s="150"/>
      <c r="MUD80" s="150"/>
      <c r="MUE80" s="150"/>
      <c r="MUF80" s="150"/>
      <c r="MUG80" s="150"/>
      <c r="MUH80" s="150"/>
      <c r="MUI80" s="150"/>
      <c r="MUJ80" s="150"/>
      <c r="MUK80" s="150"/>
      <c r="MUL80" s="150"/>
      <c r="MUM80" s="150"/>
      <c r="MUN80" s="150"/>
      <c r="MUO80" s="150"/>
      <c r="MUP80" s="150"/>
      <c r="MUQ80" s="150"/>
      <c r="MUR80" s="150"/>
      <c r="MUS80" s="150"/>
      <c r="MUT80" s="150"/>
      <c r="MUU80" s="150"/>
      <c r="MUV80" s="150"/>
      <c r="MUW80" s="150"/>
      <c r="MUX80" s="150"/>
      <c r="MUY80" s="150"/>
      <c r="MUZ80" s="150"/>
      <c r="MVA80" s="150"/>
      <c r="MVB80" s="150"/>
      <c r="MVC80" s="150"/>
      <c r="MVD80" s="150"/>
      <c r="MVE80" s="150"/>
      <c r="MVF80" s="150"/>
      <c r="MVG80" s="150"/>
      <c r="MVH80" s="150"/>
      <c r="MVI80" s="150"/>
      <c r="MVJ80" s="150"/>
      <c r="MVK80" s="150"/>
      <c r="MVL80" s="150"/>
      <c r="MVM80" s="150"/>
      <c r="MVN80" s="150"/>
      <c r="MVO80" s="150"/>
      <c r="MVP80" s="150"/>
      <c r="MVQ80" s="150"/>
      <c r="MVR80" s="150"/>
      <c r="MVS80" s="150"/>
      <c r="MVT80" s="150"/>
      <c r="MVU80" s="150"/>
      <c r="MVV80" s="150"/>
      <c r="MVW80" s="150"/>
      <c r="MVX80" s="150"/>
      <c r="MVY80" s="150"/>
      <c r="MVZ80" s="150"/>
      <c r="MWA80" s="150"/>
      <c r="MWB80" s="150"/>
      <c r="MWC80" s="150"/>
      <c r="MWD80" s="150"/>
      <c r="MWE80" s="150"/>
      <c r="MWF80" s="150"/>
      <c r="MWG80" s="150"/>
      <c r="MWH80" s="150"/>
      <c r="MWI80" s="150"/>
      <c r="MWJ80" s="150"/>
      <c r="MWK80" s="150"/>
      <c r="MWL80" s="150"/>
      <c r="MWM80" s="150"/>
      <c r="MWN80" s="150"/>
      <c r="MWO80" s="150"/>
      <c r="MWP80" s="150"/>
      <c r="MWQ80" s="150"/>
      <c r="MWR80" s="150"/>
      <c r="MWS80" s="150"/>
      <c r="MWT80" s="150"/>
      <c r="MWU80" s="150"/>
      <c r="MWV80" s="150"/>
      <c r="MWW80" s="150"/>
      <c r="MWX80" s="150"/>
      <c r="MWY80" s="150"/>
      <c r="MWZ80" s="150"/>
      <c r="MXA80" s="150"/>
      <c r="MXB80" s="150"/>
      <c r="MXC80" s="150"/>
      <c r="MXD80" s="150"/>
      <c r="MXE80" s="150"/>
      <c r="MXF80" s="150"/>
      <c r="MXG80" s="150"/>
      <c r="MXH80" s="150"/>
      <c r="MXI80" s="150"/>
      <c r="MXJ80" s="150"/>
      <c r="MXK80" s="150"/>
      <c r="MXL80" s="150"/>
      <c r="MXM80" s="150"/>
      <c r="MXN80" s="150"/>
      <c r="MXO80" s="150"/>
      <c r="MXP80" s="150"/>
      <c r="MXQ80" s="150"/>
      <c r="MXR80" s="150"/>
      <c r="MXS80" s="150"/>
      <c r="MXT80" s="150"/>
      <c r="MXU80" s="150"/>
      <c r="MXV80" s="150"/>
      <c r="MXW80" s="150"/>
      <c r="MXX80" s="150"/>
      <c r="MXY80" s="150"/>
      <c r="MXZ80" s="150"/>
      <c r="MYA80" s="150"/>
      <c r="MYB80" s="150"/>
      <c r="MYC80" s="150"/>
      <c r="MYD80" s="150"/>
      <c r="MYE80" s="150"/>
      <c r="MYF80" s="150"/>
      <c r="MYG80" s="150"/>
      <c r="MYH80" s="150"/>
      <c r="MYI80" s="150"/>
      <c r="MYJ80" s="150"/>
      <c r="MYK80" s="150"/>
      <c r="MYL80" s="150"/>
      <c r="MYM80" s="150"/>
      <c r="MYN80" s="150"/>
      <c r="MYO80" s="150"/>
      <c r="MYP80" s="150"/>
      <c r="MYQ80" s="150"/>
      <c r="MYR80" s="150"/>
      <c r="MYS80" s="150"/>
      <c r="MYT80" s="150"/>
      <c r="MYU80" s="150"/>
      <c r="MYV80" s="150"/>
      <c r="MYW80" s="150"/>
      <c r="MYX80" s="150"/>
      <c r="MYY80" s="150"/>
      <c r="MYZ80" s="150"/>
      <c r="MZA80" s="150"/>
      <c r="MZB80" s="150"/>
      <c r="MZC80" s="150"/>
      <c r="MZD80" s="150"/>
      <c r="MZE80" s="150"/>
      <c r="MZF80" s="150"/>
      <c r="MZG80" s="150"/>
      <c r="MZH80" s="150"/>
      <c r="MZI80" s="150"/>
      <c r="MZJ80" s="150"/>
      <c r="MZK80" s="150"/>
      <c r="MZL80" s="150"/>
      <c r="MZM80" s="150"/>
      <c r="MZN80" s="150"/>
      <c r="MZO80" s="150"/>
      <c r="MZP80" s="150"/>
      <c r="MZQ80" s="150"/>
      <c r="MZR80" s="150"/>
      <c r="MZS80" s="150"/>
      <c r="MZT80" s="150"/>
      <c r="MZU80" s="150"/>
      <c r="MZV80" s="150"/>
      <c r="MZW80" s="150"/>
      <c r="MZX80" s="150"/>
      <c r="MZY80" s="150"/>
      <c r="MZZ80" s="150"/>
      <c r="NAA80" s="150"/>
      <c r="NAB80" s="150"/>
      <c r="NAC80" s="150"/>
      <c r="NAD80" s="150"/>
      <c r="NAE80" s="150"/>
      <c r="NAF80" s="150"/>
      <c r="NAG80" s="150"/>
      <c r="NAH80" s="150"/>
      <c r="NAI80" s="150"/>
      <c r="NAJ80" s="150"/>
      <c r="NAK80" s="150"/>
      <c r="NAL80" s="150"/>
      <c r="NAM80" s="150"/>
      <c r="NAN80" s="150"/>
      <c r="NAO80" s="150"/>
      <c r="NAP80" s="150"/>
      <c r="NAQ80" s="150"/>
      <c r="NAR80" s="150"/>
      <c r="NAS80" s="150"/>
      <c r="NAT80" s="150"/>
      <c r="NAU80" s="150"/>
      <c r="NAV80" s="150"/>
      <c r="NAW80" s="150"/>
      <c r="NAX80" s="150"/>
      <c r="NAY80" s="150"/>
      <c r="NAZ80" s="150"/>
      <c r="NBA80" s="150"/>
      <c r="NBB80" s="150"/>
      <c r="NBC80" s="150"/>
      <c r="NBD80" s="150"/>
      <c r="NBE80" s="150"/>
      <c r="NBF80" s="150"/>
      <c r="NBG80" s="150"/>
      <c r="NBH80" s="150"/>
      <c r="NBI80" s="150"/>
      <c r="NBJ80" s="150"/>
      <c r="NBK80" s="150"/>
      <c r="NBL80" s="150"/>
      <c r="NBM80" s="150"/>
      <c r="NBN80" s="150"/>
      <c r="NBO80" s="150"/>
      <c r="NBP80" s="150"/>
      <c r="NBQ80" s="150"/>
      <c r="NBR80" s="150"/>
      <c r="NBS80" s="150"/>
      <c r="NBT80" s="150"/>
      <c r="NBU80" s="150"/>
      <c r="NBV80" s="150"/>
      <c r="NBW80" s="150"/>
      <c r="NBX80" s="150"/>
      <c r="NBY80" s="150"/>
      <c r="NBZ80" s="150"/>
      <c r="NCA80" s="150"/>
      <c r="NCB80" s="150"/>
      <c r="NCC80" s="150"/>
      <c r="NCD80" s="150"/>
      <c r="NCE80" s="150"/>
      <c r="NCF80" s="150"/>
      <c r="NCG80" s="150"/>
      <c r="NCH80" s="150"/>
      <c r="NCI80" s="150"/>
      <c r="NCJ80" s="150"/>
      <c r="NCK80" s="150"/>
      <c r="NCL80" s="150"/>
      <c r="NCM80" s="150"/>
      <c r="NCN80" s="150"/>
      <c r="NCO80" s="150"/>
      <c r="NCP80" s="150"/>
      <c r="NCQ80" s="150"/>
      <c r="NCR80" s="150"/>
      <c r="NCS80" s="150"/>
      <c r="NCT80" s="150"/>
      <c r="NCU80" s="150"/>
      <c r="NCV80" s="150"/>
      <c r="NCW80" s="150"/>
      <c r="NCX80" s="150"/>
      <c r="NCY80" s="150"/>
      <c r="NCZ80" s="150"/>
      <c r="NDA80" s="150"/>
      <c r="NDB80" s="150"/>
      <c r="NDC80" s="150"/>
      <c r="NDD80" s="150"/>
      <c r="NDE80" s="150"/>
      <c r="NDF80" s="150"/>
      <c r="NDG80" s="150"/>
      <c r="NDH80" s="150"/>
      <c r="NDI80" s="150"/>
      <c r="NDJ80" s="150"/>
      <c r="NDK80" s="150"/>
      <c r="NDL80" s="150"/>
      <c r="NDM80" s="150"/>
      <c r="NDN80" s="150"/>
      <c r="NDO80" s="150"/>
      <c r="NDP80" s="150"/>
      <c r="NDQ80" s="150"/>
      <c r="NDR80" s="150"/>
      <c r="NDS80" s="150"/>
      <c r="NDT80" s="150"/>
      <c r="NDU80" s="150"/>
      <c r="NDV80" s="150"/>
      <c r="NDW80" s="150"/>
      <c r="NDX80" s="150"/>
      <c r="NDY80" s="150"/>
      <c r="NDZ80" s="150"/>
      <c r="NEA80" s="150"/>
      <c r="NEB80" s="150"/>
      <c r="NEC80" s="150"/>
      <c r="NED80" s="150"/>
      <c r="NEE80" s="150"/>
      <c r="NEF80" s="150"/>
      <c r="NEG80" s="150"/>
      <c r="NEH80" s="150"/>
      <c r="NEI80" s="150"/>
      <c r="NEJ80" s="150"/>
      <c r="NEK80" s="150"/>
      <c r="NEL80" s="150"/>
      <c r="NEM80" s="150"/>
      <c r="NEN80" s="150"/>
      <c r="NEO80" s="150"/>
      <c r="NEP80" s="150"/>
      <c r="NEQ80" s="150"/>
      <c r="NER80" s="150"/>
      <c r="NES80" s="150"/>
      <c r="NET80" s="150"/>
      <c r="NEU80" s="150"/>
      <c r="NEV80" s="150"/>
      <c r="NEW80" s="150"/>
      <c r="NEX80" s="150"/>
      <c r="NEY80" s="150"/>
      <c r="NEZ80" s="150"/>
      <c r="NFA80" s="150"/>
      <c r="NFB80" s="150"/>
      <c r="NFC80" s="150"/>
      <c r="NFD80" s="150"/>
      <c r="NFE80" s="150"/>
      <c r="NFF80" s="150"/>
      <c r="NFG80" s="150"/>
      <c r="NFH80" s="150"/>
      <c r="NFI80" s="150"/>
      <c r="NFJ80" s="150"/>
      <c r="NFK80" s="150"/>
      <c r="NFL80" s="150"/>
      <c r="NFM80" s="150"/>
      <c r="NFN80" s="150"/>
      <c r="NFO80" s="150"/>
      <c r="NFP80" s="150"/>
      <c r="NFQ80" s="150"/>
      <c r="NFR80" s="150"/>
      <c r="NFS80" s="150"/>
      <c r="NFT80" s="150"/>
      <c r="NFU80" s="150"/>
      <c r="NFV80" s="150"/>
      <c r="NFW80" s="150"/>
      <c r="NFX80" s="150"/>
      <c r="NFY80" s="150"/>
      <c r="NFZ80" s="150"/>
      <c r="NGA80" s="150"/>
      <c r="NGB80" s="150"/>
      <c r="NGC80" s="150"/>
      <c r="NGD80" s="150"/>
      <c r="NGE80" s="150"/>
      <c r="NGF80" s="150"/>
      <c r="NGG80" s="150"/>
      <c r="NGH80" s="150"/>
      <c r="NGI80" s="150"/>
      <c r="NGJ80" s="150"/>
      <c r="NGK80" s="150"/>
      <c r="NGL80" s="150"/>
      <c r="NGM80" s="150"/>
      <c r="NGN80" s="150"/>
      <c r="NGO80" s="150"/>
      <c r="NGP80" s="150"/>
      <c r="NGQ80" s="150"/>
      <c r="NGR80" s="150"/>
      <c r="NGS80" s="150"/>
      <c r="NGT80" s="150"/>
      <c r="NGU80" s="150"/>
      <c r="NGV80" s="150"/>
      <c r="NGW80" s="150"/>
      <c r="NGX80" s="150"/>
      <c r="NGY80" s="150"/>
      <c r="NGZ80" s="150"/>
      <c r="NHA80" s="150"/>
      <c r="NHB80" s="150"/>
      <c r="NHC80" s="150"/>
      <c r="NHD80" s="150"/>
      <c r="NHE80" s="150"/>
      <c r="NHF80" s="150"/>
      <c r="NHG80" s="150"/>
      <c r="NHH80" s="150"/>
      <c r="NHI80" s="150"/>
      <c r="NHJ80" s="150"/>
      <c r="NHK80" s="150"/>
      <c r="NHL80" s="150"/>
      <c r="NHM80" s="150"/>
      <c r="NHN80" s="150"/>
      <c r="NHO80" s="150"/>
      <c r="NHP80" s="150"/>
      <c r="NHQ80" s="150"/>
      <c r="NHR80" s="150"/>
      <c r="NHS80" s="150"/>
      <c r="NHT80" s="150"/>
      <c r="NHU80" s="150"/>
      <c r="NHV80" s="150"/>
      <c r="NHW80" s="150"/>
      <c r="NHX80" s="150"/>
      <c r="NHY80" s="150"/>
      <c r="NHZ80" s="150"/>
      <c r="NIA80" s="150"/>
      <c r="NIB80" s="150"/>
      <c r="NIC80" s="150"/>
      <c r="NID80" s="150"/>
      <c r="NIE80" s="150"/>
      <c r="NIF80" s="150"/>
      <c r="NIG80" s="150"/>
      <c r="NIH80" s="150"/>
      <c r="NII80" s="150"/>
      <c r="NIJ80" s="150"/>
      <c r="NIK80" s="150"/>
      <c r="NIL80" s="150"/>
      <c r="NIM80" s="150"/>
      <c r="NIN80" s="150"/>
      <c r="NIO80" s="150"/>
      <c r="NIP80" s="150"/>
      <c r="NIQ80" s="150"/>
      <c r="NIR80" s="150"/>
      <c r="NIS80" s="150"/>
      <c r="NIT80" s="150"/>
      <c r="NIU80" s="150"/>
      <c r="NIV80" s="150"/>
      <c r="NIW80" s="150"/>
      <c r="NIX80" s="150"/>
      <c r="NIY80" s="150"/>
      <c r="NIZ80" s="150"/>
      <c r="NJA80" s="150"/>
      <c r="NJB80" s="150"/>
      <c r="NJC80" s="150"/>
      <c r="NJD80" s="150"/>
      <c r="NJE80" s="150"/>
      <c r="NJF80" s="150"/>
      <c r="NJG80" s="150"/>
      <c r="NJH80" s="150"/>
      <c r="NJI80" s="150"/>
      <c r="NJJ80" s="150"/>
      <c r="NJK80" s="150"/>
      <c r="NJL80" s="150"/>
      <c r="NJM80" s="150"/>
      <c r="NJN80" s="150"/>
      <c r="NJO80" s="150"/>
      <c r="NJP80" s="150"/>
      <c r="NJQ80" s="150"/>
      <c r="NJR80" s="150"/>
      <c r="NJS80" s="150"/>
      <c r="NJT80" s="150"/>
      <c r="NJU80" s="150"/>
      <c r="NJV80" s="150"/>
      <c r="NJW80" s="150"/>
      <c r="NJX80" s="150"/>
      <c r="NJY80" s="150"/>
      <c r="NJZ80" s="150"/>
      <c r="NKA80" s="150"/>
      <c r="NKB80" s="150"/>
      <c r="NKC80" s="150"/>
      <c r="NKD80" s="150"/>
      <c r="NKE80" s="150"/>
      <c r="NKF80" s="150"/>
      <c r="NKG80" s="150"/>
      <c r="NKH80" s="150"/>
      <c r="NKI80" s="150"/>
      <c r="NKJ80" s="150"/>
      <c r="NKK80" s="150"/>
      <c r="NKL80" s="150"/>
      <c r="NKM80" s="150"/>
      <c r="NKN80" s="150"/>
      <c r="NKO80" s="150"/>
      <c r="NKP80" s="150"/>
      <c r="NKQ80" s="150"/>
      <c r="NKR80" s="150"/>
      <c r="NKS80" s="150"/>
      <c r="NKT80" s="150"/>
      <c r="NKU80" s="150"/>
      <c r="NKV80" s="150"/>
      <c r="NKW80" s="150"/>
      <c r="NKX80" s="150"/>
      <c r="NKY80" s="150"/>
      <c r="NKZ80" s="150"/>
      <c r="NLA80" s="150"/>
      <c r="NLB80" s="150"/>
      <c r="NLC80" s="150"/>
      <c r="NLD80" s="150"/>
      <c r="NLE80" s="150"/>
      <c r="NLF80" s="150"/>
      <c r="NLG80" s="150"/>
      <c r="NLH80" s="150"/>
      <c r="NLI80" s="150"/>
      <c r="NLJ80" s="150"/>
      <c r="NLK80" s="150"/>
      <c r="NLL80" s="150"/>
      <c r="NLM80" s="150"/>
      <c r="NLN80" s="150"/>
      <c r="NLO80" s="150"/>
      <c r="NLP80" s="150"/>
      <c r="NLQ80" s="150"/>
      <c r="NLR80" s="150"/>
      <c r="NLS80" s="150"/>
      <c r="NLT80" s="150"/>
      <c r="NLU80" s="150"/>
      <c r="NLV80" s="150"/>
      <c r="NLW80" s="150"/>
      <c r="NLX80" s="150"/>
      <c r="NLY80" s="150"/>
      <c r="NLZ80" s="150"/>
      <c r="NMA80" s="150"/>
      <c r="NMB80" s="150"/>
      <c r="NMC80" s="150"/>
      <c r="NMD80" s="150"/>
      <c r="NME80" s="150"/>
      <c r="NMF80" s="150"/>
      <c r="NMG80" s="150"/>
      <c r="NMH80" s="150"/>
      <c r="NMI80" s="150"/>
      <c r="NMJ80" s="150"/>
      <c r="NMK80" s="150"/>
      <c r="NML80" s="150"/>
      <c r="NMM80" s="150"/>
      <c r="NMN80" s="150"/>
      <c r="NMO80" s="150"/>
      <c r="NMP80" s="150"/>
      <c r="NMQ80" s="150"/>
      <c r="NMR80" s="150"/>
      <c r="NMS80" s="150"/>
      <c r="NMT80" s="150"/>
      <c r="NMU80" s="150"/>
      <c r="NMV80" s="150"/>
      <c r="NMW80" s="150"/>
      <c r="NMX80" s="150"/>
      <c r="NMY80" s="150"/>
      <c r="NMZ80" s="150"/>
      <c r="NNA80" s="150"/>
      <c r="NNB80" s="150"/>
      <c r="NNC80" s="150"/>
      <c r="NND80" s="150"/>
      <c r="NNE80" s="150"/>
      <c r="NNF80" s="150"/>
      <c r="NNG80" s="150"/>
      <c r="NNH80" s="150"/>
      <c r="NNI80" s="150"/>
      <c r="NNJ80" s="150"/>
      <c r="NNK80" s="150"/>
      <c r="NNL80" s="150"/>
      <c r="NNM80" s="150"/>
      <c r="NNN80" s="150"/>
      <c r="NNO80" s="150"/>
      <c r="NNP80" s="150"/>
      <c r="NNQ80" s="150"/>
      <c r="NNR80" s="150"/>
      <c r="NNS80" s="150"/>
      <c r="NNT80" s="150"/>
      <c r="NNU80" s="150"/>
      <c r="NNV80" s="150"/>
      <c r="NNW80" s="150"/>
      <c r="NNX80" s="150"/>
      <c r="NNY80" s="150"/>
      <c r="NNZ80" s="150"/>
      <c r="NOA80" s="150"/>
      <c r="NOB80" s="150"/>
      <c r="NOC80" s="150"/>
      <c r="NOD80" s="150"/>
      <c r="NOE80" s="150"/>
      <c r="NOF80" s="150"/>
      <c r="NOG80" s="150"/>
      <c r="NOH80" s="150"/>
      <c r="NOI80" s="150"/>
      <c r="NOJ80" s="150"/>
      <c r="NOK80" s="150"/>
      <c r="NOL80" s="150"/>
      <c r="NOM80" s="150"/>
      <c r="NON80" s="150"/>
      <c r="NOO80" s="150"/>
      <c r="NOP80" s="150"/>
      <c r="NOQ80" s="150"/>
      <c r="NOR80" s="150"/>
      <c r="NOS80" s="150"/>
      <c r="NOT80" s="150"/>
      <c r="NOU80" s="150"/>
      <c r="NOV80" s="150"/>
      <c r="NOW80" s="150"/>
      <c r="NOX80" s="150"/>
      <c r="NOY80" s="150"/>
      <c r="NOZ80" s="150"/>
      <c r="NPA80" s="150"/>
      <c r="NPB80" s="150"/>
      <c r="NPC80" s="150"/>
      <c r="NPD80" s="150"/>
      <c r="NPE80" s="150"/>
      <c r="NPF80" s="150"/>
      <c r="NPG80" s="150"/>
      <c r="NPH80" s="150"/>
      <c r="NPI80" s="150"/>
      <c r="NPJ80" s="150"/>
      <c r="NPK80" s="150"/>
      <c r="NPL80" s="150"/>
      <c r="NPM80" s="150"/>
      <c r="NPN80" s="150"/>
      <c r="NPO80" s="150"/>
      <c r="NPP80" s="150"/>
      <c r="NPQ80" s="150"/>
      <c r="NPR80" s="150"/>
      <c r="NPS80" s="150"/>
      <c r="NPT80" s="150"/>
      <c r="NPU80" s="150"/>
      <c r="NPV80" s="150"/>
      <c r="NPW80" s="150"/>
      <c r="NPX80" s="150"/>
      <c r="NPY80" s="150"/>
      <c r="NPZ80" s="150"/>
      <c r="NQA80" s="150"/>
      <c r="NQB80" s="150"/>
      <c r="NQC80" s="150"/>
      <c r="NQD80" s="150"/>
      <c r="NQE80" s="150"/>
      <c r="NQF80" s="150"/>
      <c r="NQG80" s="150"/>
      <c r="NQH80" s="150"/>
      <c r="NQI80" s="150"/>
      <c r="NQJ80" s="150"/>
      <c r="NQK80" s="150"/>
      <c r="NQL80" s="150"/>
      <c r="NQM80" s="150"/>
      <c r="NQN80" s="150"/>
      <c r="NQO80" s="150"/>
      <c r="NQP80" s="150"/>
      <c r="NQQ80" s="150"/>
      <c r="NQR80" s="150"/>
      <c r="NQS80" s="150"/>
      <c r="NQT80" s="150"/>
      <c r="NQU80" s="150"/>
      <c r="NQV80" s="150"/>
      <c r="NQW80" s="150"/>
      <c r="NQX80" s="150"/>
      <c r="NQY80" s="150"/>
      <c r="NQZ80" s="150"/>
      <c r="NRA80" s="150"/>
      <c r="NRB80" s="150"/>
      <c r="NRC80" s="150"/>
      <c r="NRD80" s="150"/>
      <c r="NRE80" s="150"/>
      <c r="NRF80" s="150"/>
      <c r="NRG80" s="150"/>
      <c r="NRH80" s="150"/>
      <c r="NRI80" s="150"/>
      <c r="NRJ80" s="150"/>
      <c r="NRK80" s="150"/>
      <c r="NRL80" s="150"/>
      <c r="NRM80" s="150"/>
      <c r="NRN80" s="150"/>
      <c r="NRO80" s="150"/>
      <c r="NRP80" s="150"/>
      <c r="NRQ80" s="150"/>
      <c r="NRR80" s="150"/>
      <c r="NRS80" s="150"/>
      <c r="NRT80" s="150"/>
      <c r="NRU80" s="150"/>
      <c r="NRV80" s="150"/>
      <c r="NRW80" s="150"/>
      <c r="NRX80" s="150"/>
      <c r="NRY80" s="150"/>
      <c r="NRZ80" s="150"/>
      <c r="NSA80" s="150"/>
      <c r="NSB80" s="150"/>
      <c r="NSC80" s="150"/>
      <c r="NSD80" s="150"/>
      <c r="NSE80" s="150"/>
      <c r="NSF80" s="150"/>
      <c r="NSG80" s="150"/>
      <c r="NSH80" s="150"/>
      <c r="NSI80" s="150"/>
      <c r="NSJ80" s="150"/>
      <c r="NSK80" s="150"/>
      <c r="NSL80" s="150"/>
      <c r="NSM80" s="150"/>
      <c r="NSN80" s="150"/>
      <c r="NSO80" s="150"/>
      <c r="NSP80" s="150"/>
      <c r="NSQ80" s="150"/>
      <c r="NSR80" s="150"/>
      <c r="NSS80" s="150"/>
      <c r="NST80" s="150"/>
      <c r="NSU80" s="150"/>
      <c r="NSV80" s="150"/>
      <c r="NSW80" s="150"/>
      <c r="NSX80" s="150"/>
      <c r="NSY80" s="150"/>
      <c r="NSZ80" s="150"/>
      <c r="NTA80" s="150"/>
      <c r="NTB80" s="150"/>
      <c r="NTC80" s="150"/>
      <c r="NTD80" s="150"/>
      <c r="NTE80" s="150"/>
      <c r="NTF80" s="150"/>
      <c r="NTG80" s="150"/>
      <c r="NTH80" s="150"/>
      <c r="NTI80" s="150"/>
      <c r="NTJ80" s="150"/>
      <c r="NTK80" s="150"/>
      <c r="NTL80" s="150"/>
      <c r="NTM80" s="150"/>
      <c r="NTN80" s="150"/>
      <c r="NTO80" s="150"/>
      <c r="NTP80" s="150"/>
      <c r="NTQ80" s="150"/>
      <c r="NTR80" s="150"/>
      <c r="NTS80" s="150"/>
      <c r="NTT80" s="150"/>
      <c r="NTU80" s="150"/>
      <c r="NTV80" s="150"/>
      <c r="NTW80" s="150"/>
      <c r="NTX80" s="150"/>
      <c r="NTY80" s="150"/>
      <c r="NTZ80" s="150"/>
      <c r="NUA80" s="150"/>
      <c r="NUB80" s="150"/>
      <c r="NUC80" s="150"/>
      <c r="NUD80" s="150"/>
      <c r="NUE80" s="150"/>
      <c r="NUF80" s="150"/>
      <c r="NUG80" s="150"/>
      <c r="NUH80" s="150"/>
      <c r="NUI80" s="150"/>
      <c r="NUJ80" s="150"/>
      <c r="NUK80" s="150"/>
      <c r="NUL80" s="150"/>
      <c r="NUM80" s="150"/>
      <c r="NUN80" s="150"/>
      <c r="NUO80" s="150"/>
      <c r="NUP80" s="150"/>
      <c r="NUQ80" s="150"/>
      <c r="NUR80" s="150"/>
      <c r="NUS80" s="150"/>
      <c r="NUT80" s="150"/>
      <c r="NUU80" s="150"/>
      <c r="NUV80" s="150"/>
      <c r="NUW80" s="150"/>
      <c r="NUX80" s="150"/>
      <c r="NUY80" s="150"/>
      <c r="NUZ80" s="150"/>
      <c r="NVA80" s="150"/>
      <c r="NVB80" s="150"/>
      <c r="NVC80" s="150"/>
      <c r="NVD80" s="150"/>
      <c r="NVE80" s="150"/>
      <c r="NVF80" s="150"/>
      <c r="NVG80" s="150"/>
      <c r="NVH80" s="150"/>
      <c r="NVI80" s="150"/>
      <c r="NVJ80" s="150"/>
      <c r="NVK80" s="150"/>
      <c r="NVL80" s="150"/>
      <c r="NVM80" s="150"/>
      <c r="NVN80" s="150"/>
      <c r="NVO80" s="150"/>
      <c r="NVP80" s="150"/>
      <c r="NVQ80" s="150"/>
      <c r="NVR80" s="150"/>
      <c r="NVS80" s="150"/>
      <c r="NVT80" s="150"/>
      <c r="NVU80" s="150"/>
      <c r="NVV80" s="150"/>
      <c r="NVW80" s="150"/>
      <c r="NVX80" s="150"/>
      <c r="NVY80" s="150"/>
      <c r="NVZ80" s="150"/>
      <c r="NWA80" s="150"/>
      <c r="NWB80" s="150"/>
      <c r="NWC80" s="150"/>
      <c r="NWD80" s="150"/>
      <c r="NWE80" s="150"/>
      <c r="NWF80" s="150"/>
      <c r="NWG80" s="150"/>
      <c r="NWH80" s="150"/>
      <c r="NWI80" s="150"/>
      <c r="NWJ80" s="150"/>
      <c r="NWK80" s="150"/>
      <c r="NWL80" s="150"/>
      <c r="NWM80" s="150"/>
      <c r="NWN80" s="150"/>
      <c r="NWO80" s="150"/>
      <c r="NWP80" s="150"/>
      <c r="NWQ80" s="150"/>
      <c r="NWR80" s="150"/>
      <c r="NWS80" s="150"/>
      <c r="NWT80" s="150"/>
      <c r="NWU80" s="150"/>
      <c r="NWV80" s="150"/>
      <c r="NWW80" s="150"/>
      <c r="NWX80" s="150"/>
      <c r="NWY80" s="150"/>
      <c r="NWZ80" s="150"/>
      <c r="NXA80" s="150"/>
      <c r="NXB80" s="150"/>
      <c r="NXC80" s="150"/>
      <c r="NXD80" s="150"/>
      <c r="NXE80" s="150"/>
      <c r="NXF80" s="150"/>
      <c r="NXG80" s="150"/>
      <c r="NXH80" s="150"/>
      <c r="NXI80" s="150"/>
      <c r="NXJ80" s="150"/>
      <c r="NXK80" s="150"/>
      <c r="NXL80" s="150"/>
      <c r="NXM80" s="150"/>
      <c r="NXN80" s="150"/>
      <c r="NXO80" s="150"/>
      <c r="NXP80" s="150"/>
      <c r="NXQ80" s="150"/>
      <c r="NXR80" s="150"/>
      <c r="NXS80" s="150"/>
      <c r="NXT80" s="150"/>
      <c r="NXU80" s="150"/>
      <c r="NXV80" s="150"/>
      <c r="NXW80" s="150"/>
      <c r="NXX80" s="150"/>
      <c r="NXY80" s="150"/>
      <c r="NXZ80" s="150"/>
      <c r="NYA80" s="150"/>
      <c r="NYB80" s="150"/>
      <c r="NYC80" s="150"/>
      <c r="NYD80" s="150"/>
      <c r="NYE80" s="150"/>
      <c r="NYF80" s="150"/>
      <c r="NYG80" s="150"/>
      <c r="NYH80" s="150"/>
      <c r="NYI80" s="150"/>
      <c r="NYJ80" s="150"/>
      <c r="NYK80" s="150"/>
      <c r="NYL80" s="150"/>
      <c r="NYM80" s="150"/>
      <c r="NYN80" s="150"/>
      <c r="NYO80" s="150"/>
      <c r="NYP80" s="150"/>
      <c r="NYQ80" s="150"/>
      <c r="NYR80" s="150"/>
      <c r="NYS80" s="150"/>
      <c r="NYT80" s="150"/>
      <c r="NYU80" s="150"/>
      <c r="NYV80" s="150"/>
      <c r="NYW80" s="150"/>
      <c r="NYX80" s="150"/>
      <c r="NYY80" s="150"/>
      <c r="NYZ80" s="150"/>
      <c r="NZA80" s="150"/>
      <c r="NZB80" s="150"/>
      <c r="NZC80" s="150"/>
      <c r="NZD80" s="150"/>
      <c r="NZE80" s="150"/>
      <c r="NZF80" s="150"/>
      <c r="NZG80" s="150"/>
      <c r="NZH80" s="150"/>
      <c r="NZI80" s="150"/>
      <c r="NZJ80" s="150"/>
      <c r="NZK80" s="150"/>
      <c r="NZL80" s="150"/>
      <c r="NZM80" s="150"/>
      <c r="NZN80" s="150"/>
      <c r="NZO80" s="150"/>
      <c r="NZP80" s="150"/>
      <c r="NZQ80" s="150"/>
      <c r="NZR80" s="150"/>
      <c r="NZS80" s="150"/>
      <c r="NZT80" s="150"/>
      <c r="NZU80" s="150"/>
      <c r="NZV80" s="150"/>
      <c r="NZW80" s="150"/>
      <c r="NZX80" s="150"/>
      <c r="NZY80" s="150"/>
      <c r="NZZ80" s="150"/>
      <c r="OAA80" s="150"/>
      <c r="OAB80" s="150"/>
      <c r="OAC80" s="150"/>
      <c r="OAD80" s="150"/>
      <c r="OAE80" s="150"/>
      <c r="OAF80" s="150"/>
      <c r="OAG80" s="150"/>
      <c r="OAH80" s="150"/>
      <c r="OAI80" s="150"/>
      <c r="OAJ80" s="150"/>
      <c r="OAK80" s="150"/>
      <c r="OAL80" s="150"/>
      <c r="OAM80" s="150"/>
      <c r="OAN80" s="150"/>
      <c r="OAO80" s="150"/>
      <c r="OAP80" s="150"/>
      <c r="OAQ80" s="150"/>
      <c r="OAR80" s="150"/>
      <c r="OAS80" s="150"/>
      <c r="OAT80" s="150"/>
      <c r="OAU80" s="150"/>
      <c r="OAV80" s="150"/>
      <c r="OAW80" s="150"/>
      <c r="OAX80" s="150"/>
      <c r="OAY80" s="150"/>
      <c r="OAZ80" s="150"/>
      <c r="OBA80" s="150"/>
      <c r="OBB80" s="150"/>
      <c r="OBC80" s="150"/>
      <c r="OBD80" s="150"/>
      <c r="OBE80" s="150"/>
      <c r="OBF80" s="150"/>
      <c r="OBG80" s="150"/>
      <c r="OBH80" s="150"/>
      <c r="OBI80" s="150"/>
      <c r="OBJ80" s="150"/>
      <c r="OBK80" s="150"/>
      <c r="OBL80" s="150"/>
      <c r="OBM80" s="150"/>
      <c r="OBN80" s="150"/>
      <c r="OBO80" s="150"/>
      <c r="OBP80" s="150"/>
      <c r="OBQ80" s="150"/>
      <c r="OBR80" s="150"/>
      <c r="OBS80" s="150"/>
      <c r="OBT80" s="150"/>
      <c r="OBU80" s="150"/>
      <c r="OBV80" s="150"/>
      <c r="OBW80" s="150"/>
      <c r="OBX80" s="150"/>
      <c r="OBY80" s="150"/>
      <c r="OBZ80" s="150"/>
      <c r="OCA80" s="150"/>
      <c r="OCB80" s="150"/>
      <c r="OCC80" s="150"/>
      <c r="OCD80" s="150"/>
      <c r="OCE80" s="150"/>
      <c r="OCF80" s="150"/>
      <c r="OCG80" s="150"/>
      <c r="OCH80" s="150"/>
      <c r="OCI80" s="150"/>
      <c r="OCJ80" s="150"/>
      <c r="OCK80" s="150"/>
      <c r="OCL80" s="150"/>
      <c r="OCM80" s="150"/>
      <c r="OCN80" s="150"/>
      <c r="OCO80" s="150"/>
      <c r="OCP80" s="150"/>
      <c r="OCQ80" s="150"/>
      <c r="OCR80" s="150"/>
      <c r="OCS80" s="150"/>
      <c r="OCT80" s="150"/>
      <c r="OCU80" s="150"/>
      <c r="OCV80" s="150"/>
      <c r="OCW80" s="150"/>
      <c r="OCX80" s="150"/>
      <c r="OCY80" s="150"/>
      <c r="OCZ80" s="150"/>
      <c r="ODA80" s="150"/>
      <c r="ODB80" s="150"/>
      <c r="ODC80" s="150"/>
      <c r="ODD80" s="150"/>
      <c r="ODE80" s="150"/>
      <c r="ODF80" s="150"/>
      <c r="ODG80" s="150"/>
      <c r="ODH80" s="150"/>
      <c r="ODI80" s="150"/>
      <c r="ODJ80" s="150"/>
      <c r="ODK80" s="150"/>
      <c r="ODL80" s="150"/>
      <c r="ODM80" s="150"/>
      <c r="ODN80" s="150"/>
      <c r="ODO80" s="150"/>
      <c r="ODP80" s="150"/>
      <c r="ODQ80" s="150"/>
      <c r="ODR80" s="150"/>
      <c r="ODS80" s="150"/>
      <c r="ODT80" s="150"/>
      <c r="ODU80" s="150"/>
      <c r="ODV80" s="150"/>
      <c r="ODW80" s="150"/>
      <c r="ODX80" s="150"/>
      <c r="ODY80" s="150"/>
      <c r="ODZ80" s="150"/>
      <c r="OEA80" s="150"/>
      <c r="OEB80" s="150"/>
      <c r="OEC80" s="150"/>
      <c r="OED80" s="150"/>
      <c r="OEE80" s="150"/>
      <c r="OEF80" s="150"/>
      <c r="OEG80" s="150"/>
      <c r="OEH80" s="150"/>
      <c r="OEI80" s="150"/>
      <c r="OEJ80" s="150"/>
      <c r="OEK80" s="150"/>
      <c r="OEL80" s="150"/>
      <c r="OEM80" s="150"/>
      <c r="OEN80" s="150"/>
      <c r="OEO80" s="150"/>
      <c r="OEP80" s="150"/>
      <c r="OEQ80" s="150"/>
      <c r="OER80" s="150"/>
      <c r="OES80" s="150"/>
      <c r="OET80" s="150"/>
      <c r="OEU80" s="150"/>
      <c r="OEV80" s="150"/>
      <c r="OEW80" s="150"/>
      <c r="OEX80" s="150"/>
      <c r="OEY80" s="150"/>
      <c r="OEZ80" s="150"/>
      <c r="OFA80" s="150"/>
      <c r="OFB80" s="150"/>
      <c r="OFC80" s="150"/>
      <c r="OFD80" s="150"/>
      <c r="OFE80" s="150"/>
      <c r="OFF80" s="150"/>
      <c r="OFG80" s="150"/>
      <c r="OFH80" s="150"/>
      <c r="OFI80" s="150"/>
      <c r="OFJ80" s="150"/>
      <c r="OFK80" s="150"/>
      <c r="OFL80" s="150"/>
      <c r="OFM80" s="150"/>
      <c r="OFN80" s="150"/>
      <c r="OFO80" s="150"/>
      <c r="OFP80" s="150"/>
      <c r="OFQ80" s="150"/>
      <c r="OFR80" s="150"/>
      <c r="OFS80" s="150"/>
      <c r="OFT80" s="150"/>
      <c r="OFU80" s="150"/>
      <c r="OFV80" s="150"/>
      <c r="OFW80" s="150"/>
      <c r="OFX80" s="150"/>
      <c r="OFY80" s="150"/>
      <c r="OFZ80" s="150"/>
      <c r="OGA80" s="150"/>
      <c r="OGB80" s="150"/>
      <c r="OGC80" s="150"/>
      <c r="OGD80" s="150"/>
      <c r="OGE80" s="150"/>
      <c r="OGF80" s="150"/>
      <c r="OGG80" s="150"/>
      <c r="OGH80" s="150"/>
      <c r="OGI80" s="150"/>
      <c r="OGJ80" s="150"/>
      <c r="OGK80" s="150"/>
      <c r="OGL80" s="150"/>
      <c r="OGM80" s="150"/>
      <c r="OGN80" s="150"/>
      <c r="OGO80" s="150"/>
      <c r="OGP80" s="150"/>
      <c r="OGQ80" s="150"/>
      <c r="OGR80" s="150"/>
      <c r="OGS80" s="150"/>
      <c r="OGT80" s="150"/>
      <c r="OGU80" s="150"/>
      <c r="OGV80" s="150"/>
      <c r="OGW80" s="150"/>
      <c r="OGX80" s="150"/>
      <c r="OGY80" s="150"/>
      <c r="OGZ80" s="150"/>
      <c r="OHA80" s="150"/>
      <c r="OHB80" s="150"/>
      <c r="OHC80" s="150"/>
      <c r="OHD80" s="150"/>
      <c r="OHE80" s="150"/>
      <c r="OHF80" s="150"/>
      <c r="OHG80" s="150"/>
      <c r="OHH80" s="150"/>
      <c r="OHI80" s="150"/>
      <c r="OHJ80" s="150"/>
      <c r="OHK80" s="150"/>
      <c r="OHL80" s="150"/>
      <c r="OHM80" s="150"/>
      <c r="OHN80" s="150"/>
      <c r="OHO80" s="150"/>
      <c r="OHP80" s="150"/>
      <c r="OHQ80" s="150"/>
      <c r="OHR80" s="150"/>
      <c r="OHS80" s="150"/>
      <c r="OHT80" s="150"/>
      <c r="OHU80" s="150"/>
      <c r="OHV80" s="150"/>
      <c r="OHW80" s="150"/>
      <c r="OHX80" s="150"/>
      <c r="OHY80" s="150"/>
      <c r="OHZ80" s="150"/>
      <c r="OIA80" s="150"/>
      <c r="OIB80" s="150"/>
      <c r="OIC80" s="150"/>
      <c r="OID80" s="150"/>
      <c r="OIE80" s="150"/>
      <c r="OIF80" s="150"/>
      <c r="OIG80" s="150"/>
      <c r="OIH80" s="150"/>
      <c r="OII80" s="150"/>
      <c r="OIJ80" s="150"/>
      <c r="OIK80" s="150"/>
      <c r="OIL80" s="150"/>
      <c r="OIM80" s="150"/>
      <c r="OIN80" s="150"/>
      <c r="OIO80" s="150"/>
      <c r="OIP80" s="150"/>
      <c r="OIQ80" s="150"/>
      <c r="OIR80" s="150"/>
      <c r="OIS80" s="150"/>
      <c r="OIT80" s="150"/>
      <c r="OIU80" s="150"/>
      <c r="OIV80" s="150"/>
      <c r="OIW80" s="150"/>
      <c r="OIX80" s="150"/>
      <c r="OIY80" s="150"/>
      <c r="OIZ80" s="150"/>
      <c r="OJA80" s="150"/>
      <c r="OJB80" s="150"/>
      <c r="OJC80" s="150"/>
      <c r="OJD80" s="150"/>
      <c r="OJE80" s="150"/>
      <c r="OJF80" s="150"/>
      <c r="OJG80" s="150"/>
      <c r="OJH80" s="150"/>
      <c r="OJI80" s="150"/>
      <c r="OJJ80" s="150"/>
      <c r="OJK80" s="150"/>
      <c r="OJL80" s="150"/>
      <c r="OJM80" s="150"/>
      <c r="OJN80" s="150"/>
      <c r="OJO80" s="150"/>
      <c r="OJP80" s="150"/>
      <c r="OJQ80" s="150"/>
      <c r="OJR80" s="150"/>
      <c r="OJS80" s="150"/>
      <c r="OJT80" s="150"/>
      <c r="OJU80" s="150"/>
      <c r="OJV80" s="150"/>
      <c r="OJW80" s="150"/>
      <c r="OJX80" s="150"/>
      <c r="OJY80" s="150"/>
      <c r="OJZ80" s="150"/>
      <c r="OKA80" s="150"/>
      <c r="OKB80" s="150"/>
      <c r="OKC80" s="150"/>
      <c r="OKD80" s="150"/>
      <c r="OKE80" s="150"/>
      <c r="OKF80" s="150"/>
      <c r="OKG80" s="150"/>
      <c r="OKH80" s="150"/>
      <c r="OKI80" s="150"/>
      <c r="OKJ80" s="150"/>
      <c r="OKK80" s="150"/>
      <c r="OKL80" s="150"/>
      <c r="OKM80" s="150"/>
      <c r="OKN80" s="150"/>
      <c r="OKO80" s="150"/>
      <c r="OKP80" s="150"/>
      <c r="OKQ80" s="150"/>
      <c r="OKR80" s="150"/>
      <c r="OKS80" s="150"/>
      <c r="OKT80" s="150"/>
      <c r="OKU80" s="150"/>
      <c r="OKV80" s="150"/>
      <c r="OKW80" s="150"/>
      <c r="OKX80" s="150"/>
      <c r="OKY80" s="150"/>
      <c r="OKZ80" s="150"/>
      <c r="OLA80" s="150"/>
      <c r="OLB80" s="150"/>
      <c r="OLC80" s="150"/>
      <c r="OLD80" s="150"/>
      <c r="OLE80" s="150"/>
      <c r="OLF80" s="150"/>
      <c r="OLG80" s="150"/>
      <c r="OLH80" s="150"/>
      <c r="OLI80" s="150"/>
      <c r="OLJ80" s="150"/>
      <c r="OLK80" s="150"/>
      <c r="OLL80" s="150"/>
      <c r="OLM80" s="150"/>
      <c r="OLN80" s="150"/>
      <c r="OLO80" s="150"/>
      <c r="OLP80" s="150"/>
      <c r="OLQ80" s="150"/>
      <c r="OLR80" s="150"/>
      <c r="OLS80" s="150"/>
      <c r="OLT80" s="150"/>
      <c r="OLU80" s="150"/>
      <c r="OLV80" s="150"/>
      <c r="OLW80" s="150"/>
      <c r="OLX80" s="150"/>
      <c r="OLY80" s="150"/>
      <c r="OLZ80" s="150"/>
      <c r="OMA80" s="150"/>
      <c r="OMB80" s="150"/>
      <c r="OMC80" s="150"/>
      <c r="OMD80" s="150"/>
      <c r="OME80" s="150"/>
      <c r="OMF80" s="150"/>
      <c r="OMG80" s="150"/>
      <c r="OMH80" s="150"/>
      <c r="OMI80" s="150"/>
      <c r="OMJ80" s="150"/>
      <c r="OMK80" s="150"/>
      <c r="OML80" s="150"/>
      <c r="OMM80" s="150"/>
      <c r="OMN80" s="150"/>
      <c r="OMO80" s="150"/>
      <c r="OMP80" s="150"/>
      <c r="OMQ80" s="150"/>
      <c r="OMR80" s="150"/>
      <c r="OMS80" s="150"/>
      <c r="OMT80" s="150"/>
      <c r="OMU80" s="150"/>
      <c r="OMV80" s="150"/>
      <c r="OMW80" s="150"/>
      <c r="OMX80" s="150"/>
      <c r="OMY80" s="150"/>
      <c r="OMZ80" s="150"/>
      <c r="ONA80" s="150"/>
      <c r="ONB80" s="150"/>
      <c r="ONC80" s="150"/>
      <c r="OND80" s="150"/>
      <c r="ONE80" s="150"/>
      <c r="ONF80" s="150"/>
      <c r="ONG80" s="150"/>
      <c r="ONH80" s="150"/>
      <c r="ONI80" s="150"/>
      <c r="ONJ80" s="150"/>
      <c r="ONK80" s="150"/>
      <c r="ONL80" s="150"/>
      <c r="ONM80" s="150"/>
      <c r="ONN80" s="150"/>
      <c r="ONO80" s="150"/>
      <c r="ONP80" s="150"/>
      <c r="ONQ80" s="150"/>
      <c r="ONR80" s="150"/>
      <c r="ONS80" s="150"/>
      <c r="ONT80" s="150"/>
      <c r="ONU80" s="150"/>
      <c r="ONV80" s="150"/>
      <c r="ONW80" s="150"/>
      <c r="ONX80" s="150"/>
      <c r="ONY80" s="150"/>
      <c r="ONZ80" s="150"/>
      <c r="OOA80" s="150"/>
      <c r="OOB80" s="150"/>
      <c r="OOC80" s="150"/>
      <c r="OOD80" s="150"/>
      <c r="OOE80" s="150"/>
      <c r="OOF80" s="150"/>
      <c r="OOG80" s="150"/>
      <c r="OOH80" s="150"/>
      <c r="OOI80" s="150"/>
      <c r="OOJ80" s="150"/>
      <c r="OOK80" s="150"/>
      <c r="OOL80" s="150"/>
      <c r="OOM80" s="150"/>
      <c r="OON80" s="150"/>
      <c r="OOO80" s="150"/>
      <c r="OOP80" s="150"/>
      <c r="OOQ80" s="150"/>
      <c r="OOR80" s="150"/>
      <c r="OOS80" s="150"/>
      <c r="OOT80" s="150"/>
      <c r="OOU80" s="150"/>
      <c r="OOV80" s="150"/>
      <c r="OOW80" s="150"/>
      <c r="OOX80" s="150"/>
      <c r="OOY80" s="150"/>
      <c r="OOZ80" s="150"/>
      <c r="OPA80" s="150"/>
      <c r="OPB80" s="150"/>
      <c r="OPC80" s="150"/>
      <c r="OPD80" s="150"/>
      <c r="OPE80" s="150"/>
      <c r="OPF80" s="150"/>
      <c r="OPG80" s="150"/>
      <c r="OPH80" s="150"/>
      <c r="OPI80" s="150"/>
      <c r="OPJ80" s="150"/>
      <c r="OPK80" s="150"/>
      <c r="OPL80" s="150"/>
      <c r="OPM80" s="150"/>
      <c r="OPN80" s="150"/>
      <c r="OPO80" s="150"/>
      <c r="OPP80" s="150"/>
      <c r="OPQ80" s="150"/>
      <c r="OPR80" s="150"/>
      <c r="OPS80" s="150"/>
      <c r="OPT80" s="150"/>
      <c r="OPU80" s="150"/>
      <c r="OPV80" s="150"/>
      <c r="OPW80" s="150"/>
      <c r="OPX80" s="150"/>
      <c r="OPY80" s="150"/>
      <c r="OPZ80" s="150"/>
      <c r="OQA80" s="150"/>
      <c r="OQB80" s="150"/>
      <c r="OQC80" s="150"/>
      <c r="OQD80" s="150"/>
      <c r="OQE80" s="150"/>
      <c r="OQF80" s="150"/>
      <c r="OQG80" s="150"/>
      <c r="OQH80" s="150"/>
      <c r="OQI80" s="150"/>
      <c r="OQJ80" s="150"/>
      <c r="OQK80" s="150"/>
      <c r="OQL80" s="150"/>
      <c r="OQM80" s="150"/>
      <c r="OQN80" s="150"/>
      <c r="OQO80" s="150"/>
      <c r="OQP80" s="150"/>
      <c r="OQQ80" s="150"/>
      <c r="OQR80" s="150"/>
      <c r="OQS80" s="150"/>
      <c r="OQT80" s="150"/>
      <c r="OQU80" s="150"/>
      <c r="OQV80" s="150"/>
      <c r="OQW80" s="150"/>
      <c r="OQX80" s="150"/>
      <c r="OQY80" s="150"/>
      <c r="OQZ80" s="150"/>
      <c r="ORA80" s="150"/>
      <c r="ORB80" s="150"/>
      <c r="ORC80" s="150"/>
      <c r="ORD80" s="150"/>
      <c r="ORE80" s="150"/>
      <c r="ORF80" s="150"/>
      <c r="ORG80" s="150"/>
      <c r="ORH80" s="150"/>
      <c r="ORI80" s="150"/>
      <c r="ORJ80" s="150"/>
      <c r="ORK80" s="150"/>
      <c r="ORL80" s="150"/>
      <c r="ORM80" s="150"/>
      <c r="ORN80" s="150"/>
      <c r="ORO80" s="150"/>
      <c r="ORP80" s="150"/>
      <c r="ORQ80" s="150"/>
      <c r="ORR80" s="150"/>
      <c r="ORS80" s="150"/>
      <c r="ORT80" s="150"/>
      <c r="ORU80" s="150"/>
      <c r="ORV80" s="150"/>
      <c r="ORW80" s="150"/>
      <c r="ORX80" s="150"/>
      <c r="ORY80" s="150"/>
      <c r="ORZ80" s="150"/>
      <c r="OSA80" s="150"/>
      <c r="OSB80" s="150"/>
      <c r="OSC80" s="150"/>
      <c r="OSD80" s="150"/>
      <c r="OSE80" s="150"/>
      <c r="OSF80" s="150"/>
      <c r="OSG80" s="150"/>
      <c r="OSH80" s="150"/>
      <c r="OSI80" s="150"/>
      <c r="OSJ80" s="150"/>
      <c r="OSK80" s="150"/>
      <c r="OSL80" s="150"/>
      <c r="OSM80" s="150"/>
      <c r="OSN80" s="150"/>
      <c r="OSO80" s="150"/>
      <c r="OSP80" s="150"/>
      <c r="OSQ80" s="150"/>
      <c r="OSR80" s="150"/>
      <c r="OSS80" s="150"/>
      <c r="OST80" s="150"/>
      <c r="OSU80" s="150"/>
      <c r="OSV80" s="150"/>
      <c r="OSW80" s="150"/>
      <c r="OSX80" s="150"/>
      <c r="OSY80" s="150"/>
      <c r="OSZ80" s="150"/>
      <c r="OTA80" s="150"/>
      <c r="OTB80" s="150"/>
      <c r="OTC80" s="150"/>
      <c r="OTD80" s="150"/>
      <c r="OTE80" s="150"/>
      <c r="OTF80" s="150"/>
      <c r="OTG80" s="150"/>
      <c r="OTH80" s="150"/>
      <c r="OTI80" s="150"/>
      <c r="OTJ80" s="150"/>
      <c r="OTK80" s="150"/>
      <c r="OTL80" s="150"/>
      <c r="OTM80" s="150"/>
      <c r="OTN80" s="150"/>
      <c r="OTO80" s="150"/>
      <c r="OTP80" s="150"/>
      <c r="OTQ80" s="150"/>
      <c r="OTR80" s="150"/>
      <c r="OTS80" s="150"/>
      <c r="OTT80" s="150"/>
      <c r="OTU80" s="150"/>
      <c r="OTV80" s="150"/>
      <c r="OTW80" s="150"/>
      <c r="OTX80" s="150"/>
      <c r="OTY80" s="150"/>
      <c r="OTZ80" s="150"/>
      <c r="OUA80" s="150"/>
      <c r="OUB80" s="150"/>
      <c r="OUC80" s="150"/>
      <c r="OUD80" s="150"/>
      <c r="OUE80" s="150"/>
      <c r="OUF80" s="150"/>
      <c r="OUG80" s="150"/>
      <c r="OUH80" s="150"/>
      <c r="OUI80" s="150"/>
      <c r="OUJ80" s="150"/>
      <c r="OUK80" s="150"/>
      <c r="OUL80" s="150"/>
      <c r="OUM80" s="150"/>
      <c r="OUN80" s="150"/>
      <c r="OUO80" s="150"/>
      <c r="OUP80" s="150"/>
      <c r="OUQ80" s="150"/>
      <c r="OUR80" s="150"/>
      <c r="OUS80" s="150"/>
      <c r="OUT80" s="150"/>
      <c r="OUU80" s="150"/>
      <c r="OUV80" s="150"/>
      <c r="OUW80" s="150"/>
      <c r="OUX80" s="150"/>
      <c r="OUY80" s="150"/>
      <c r="OUZ80" s="150"/>
      <c r="OVA80" s="150"/>
      <c r="OVB80" s="150"/>
      <c r="OVC80" s="150"/>
      <c r="OVD80" s="150"/>
      <c r="OVE80" s="150"/>
      <c r="OVF80" s="150"/>
      <c r="OVG80" s="150"/>
      <c r="OVH80" s="150"/>
      <c r="OVI80" s="150"/>
      <c r="OVJ80" s="150"/>
      <c r="OVK80" s="150"/>
      <c r="OVL80" s="150"/>
      <c r="OVM80" s="150"/>
      <c r="OVN80" s="150"/>
      <c r="OVO80" s="150"/>
      <c r="OVP80" s="150"/>
      <c r="OVQ80" s="150"/>
      <c r="OVR80" s="150"/>
      <c r="OVS80" s="150"/>
      <c r="OVT80" s="150"/>
      <c r="OVU80" s="150"/>
      <c r="OVV80" s="150"/>
      <c r="OVW80" s="150"/>
      <c r="OVX80" s="150"/>
      <c r="OVY80" s="150"/>
      <c r="OVZ80" s="150"/>
      <c r="OWA80" s="150"/>
      <c r="OWB80" s="150"/>
      <c r="OWC80" s="150"/>
      <c r="OWD80" s="150"/>
      <c r="OWE80" s="150"/>
      <c r="OWF80" s="150"/>
      <c r="OWG80" s="150"/>
      <c r="OWH80" s="150"/>
      <c r="OWI80" s="150"/>
      <c r="OWJ80" s="150"/>
      <c r="OWK80" s="150"/>
      <c r="OWL80" s="150"/>
      <c r="OWM80" s="150"/>
      <c r="OWN80" s="150"/>
      <c r="OWO80" s="150"/>
      <c r="OWP80" s="150"/>
      <c r="OWQ80" s="150"/>
      <c r="OWR80" s="150"/>
      <c r="OWS80" s="150"/>
      <c r="OWT80" s="150"/>
      <c r="OWU80" s="150"/>
      <c r="OWV80" s="150"/>
      <c r="OWW80" s="150"/>
      <c r="OWX80" s="150"/>
      <c r="OWY80" s="150"/>
      <c r="OWZ80" s="150"/>
      <c r="OXA80" s="150"/>
      <c r="OXB80" s="150"/>
      <c r="OXC80" s="150"/>
      <c r="OXD80" s="150"/>
      <c r="OXE80" s="150"/>
      <c r="OXF80" s="150"/>
      <c r="OXG80" s="150"/>
      <c r="OXH80" s="150"/>
      <c r="OXI80" s="150"/>
      <c r="OXJ80" s="150"/>
      <c r="OXK80" s="150"/>
      <c r="OXL80" s="150"/>
      <c r="OXM80" s="150"/>
      <c r="OXN80" s="150"/>
      <c r="OXO80" s="150"/>
      <c r="OXP80" s="150"/>
      <c r="OXQ80" s="150"/>
      <c r="OXR80" s="150"/>
      <c r="OXS80" s="150"/>
      <c r="OXT80" s="150"/>
      <c r="OXU80" s="150"/>
      <c r="OXV80" s="150"/>
      <c r="OXW80" s="150"/>
      <c r="OXX80" s="150"/>
      <c r="OXY80" s="150"/>
      <c r="OXZ80" s="150"/>
      <c r="OYA80" s="150"/>
      <c r="OYB80" s="150"/>
      <c r="OYC80" s="150"/>
      <c r="OYD80" s="150"/>
      <c r="OYE80" s="150"/>
      <c r="OYF80" s="150"/>
      <c r="OYG80" s="150"/>
      <c r="OYH80" s="150"/>
      <c r="OYI80" s="150"/>
      <c r="OYJ80" s="150"/>
      <c r="OYK80" s="150"/>
      <c r="OYL80" s="150"/>
      <c r="OYM80" s="150"/>
      <c r="OYN80" s="150"/>
      <c r="OYO80" s="150"/>
      <c r="OYP80" s="150"/>
      <c r="OYQ80" s="150"/>
      <c r="OYR80" s="150"/>
      <c r="OYS80" s="150"/>
      <c r="OYT80" s="150"/>
      <c r="OYU80" s="150"/>
      <c r="OYV80" s="150"/>
      <c r="OYW80" s="150"/>
      <c r="OYX80" s="150"/>
      <c r="OYY80" s="150"/>
      <c r="OYZ80" s="150"/>
      <c r="OZA80" s="150"/>
      <c r="OZB80" s="150"/>
      <c r="OZC80" s="150"/>
      <c r="OZD80" s="150"/>
      <c r="OZE80" s="150"/>
      <c r="OZF80" s="150"/>
      <c r="OZG80" s="150"/>
      <c r="OZH80" s="150"/>
      <c r="OZI80" s="150"/>
      <c r="OZJ80" s="150"/>
      <c r="OZK80" s="150"/>
      <c r="OZL80" s="150"/>
      <c r="OZM80" s="150"/>
      <c r="OZN80" s="150"/>
      <c r="OZO80" s="150"/>
      <c r="OZP80" s="150"/>
      <c r="OZQ80" s="150"/>
      <c r="OZR80" s="150"/>
      <c r="OZS80" s="150"/>
      <c r="OZT80" s="150"/>
      <c r="OZU80" s="150"/>
      <c r="OZV80" s="150"/>
      <c r="OZW80" s="150"/>
      <c r="OZX80" s="150"/>
      <c r="OZY80" s="150"/>
      <c r="OZZ80" s="150"/>
      <c r="PAA80" s="150"/>
      <c r="PAB80" s="150"/>
      <c r="PAC80" s="150"/>
      <c r="PAD80" s="150"/>
      <c r="PAE80" s="150"/>
      <c r="PAF80" s="150"/>
      <c r="PAG80" s="150"/>
      <c r="PAH80" s="150"/>
      <c r="PAI80" s="150"/>
      <c r="PAJ80" s="150"/>
      <c r="PAK80" s="150"/>
      <c r="PAL80" s="150"/>
      <c r="PAM80" s="150"/>
      <c r="PAN80" s="150"/>
      <c r="PAO80" s="150"/>
      <c r="PAP80" s="150"/>
      <c r="PAQ80" s="150"/>
      <c r="PAR80" s="150"/>
      <c r="PAS80" s="150"/>
      <c r="PAT80" s="150"/>
      <c r="PAU80" s="150"/>
      <c r="PAV80" s="150"/>
      <c r="PAW80" s="150"/>
      <c r="PAX80" s="150"/>
      <c r="PAY80" s="150"/>
      <c r="PAZ80" s="150"/>
      <c r="PBA80" s="150"/>
      <c r="PBB80" s="150"/>
      <c r="PBC80" s="150"/>
      <c r="PBD80" s="150"/>
      <c r="PBE80" s="150"/>
      <c r="PBF80" s="150"/>
      <c r="PBG80" s="150"/>
      <c r="PBH80" s="150"/>
      <c r="PBI80" s="150"/>
      <c r="PBJ80" s="150"/>
      <c r="PBK80" s="150"/>
      <c r="PBL80" s="150"/>
      <c r="PBM80" s="150"/>
      <c r="PBN80" s="150"/>
      <c r="PBO80" s="150"/>
      <c r="PBP80" s="150"/>
      <c r="PBQ80" s="150"/>
      <c r="PBR80" s="150"/>
      <c r="PBS80" s="150"/>
      <c r="PBT80" s="150"/>
      <c r="PBU80" s="150"/>
      <c r="PBV80" s="150"/>
      <c r="PBW80" s="150"/>
      <c r="PBX80" s="150"/>
      <c r="PBY80" s="150"/>
      <c r="PBZ80" s="150"/>
      <c r="PCA80" s="150"/>
      <c r="PCB80" s="150"/>
      <c r="PCC80" s="150"/>
      <c r="PCD80" s="150"/>
      <c r="PCE80" s="150"/>
      <c r="PCF80" s="150"/>
      <c r="PCG80" s="150"/>
      <c r="PCH80" s="150"/>
      <c r="PCI80" s="150"/>
      <c r="PCJ80" s="150"/>
      <c r="PCK80" s="150"/>
      <c r="PCL80" s="150"/>
      <c r="PCM80" s="150"/>
      <c r="PCN80" s="150"/>
      <c r="PCO80" s="150"/>
      <c r="PCP80" s="150"/>
      <c r="PCQ80" s="150"/>
      <c r="PCR80" s="150"/>
      <c r="PCS80" s="150"/>
      <c r="PCT80" s="150"/>
      <c r="PCU80" s="150"/>
      <c r="PCV80" s="150"/>
      <c r="PCW80" s="150"/>
      <c r="PCX80" s="150"/>
      <c r="PCY80" s="150"/>
      <c r="PCZ80" s="150"/>
      <c r="PDA80" s="150"/>
      <c r="PDB80" s="150"/>
      <c r="PDC80" s="150"/>
      <c r="PDD80" s="150"/>
      <c r="PDE80" s="150"/>
      <c r="PDF80" s="150"/>
      <c r="PDG80" s="150"/>
      <c r="PDH80" s="150"/>
      <c r="PDI80" s="150"/>
      <c r="PDJ80" s="150"/>
      <c r="PDK80" s="150"/>
      <c r="PDL80" s="150"/>
      <c r="PDM80" s="150"/>
      <c r="PDN80" s="150"/>
      <c r="PDO80" s="150"/>
      <c r="PDP80" s="150"/>
      <c r="PDQ80" s="150"/>
      <c r="PDR80" s="150"/>
      <c r="PDS80" s="150"/>
      <c r="PDT80" s="150"/>
      <c r="PDU80" s="150"/>
      <c r="PDV80" s="150"/>
      <c r="PDW80" s="150"/>
      <c r="PDX80" s="150"/>
      <c r="PDY80" s="150"/>
      <c r="PDZ80" s="150"/>
      <c r="PEA80" s="150"/>
      <c r="PEB80" s="150"/>
      <c r="PEC80" s="150"/>
      <c r="PED80" s="150"/>
      <c r="PEE80" s="150"/>
      <c r="PEF80" s="150"/>
      <c r="PEG80" s="150"/>
      <c r="PEH80" s="150"/>
      <c r="PEI80" s="150"/>
      <c r="PEJ80" s="150"/>
      <c r="PEK80" s="150"/>
      <c r="PEL80" s="150"/>
      <c r="PEM80" s="150"/>
      <c r="PEN80" s="150"/>
      <c r="PEO80" s="150"/>
      <c r="PEP80" s="150"/>
      <c r="PEQ80" s="150"/>
      <c r="PER80" s="150"/>
      <c r="PES80" s="150"/>
      <c r="PET80" s="150"/>
      <c r="PEU80" s="150"/>
      <c r="PEV80" s="150"/>
      <c r="PEW80" s="150"/>
      <c r="PEX80" s="150"/>
      <c r="PEY80" s="150"/>
      <c r="PEZ80" s="150"/>
      <c r="PFA80" s="150"/>
      <c r="PFB80" s="150"/>
      <c r="PFC80" s="150"/>
      <c r="PFD80" s="150"/>
      <c r="PFE80" s="150"/>
      <c r="PFF80" s="150"/>
      <c r="PFG80" s="150"/>
      <c r="PFH80" s="150"/>
      <c r="PFI80" s="150"/>
      <c r="PFJ80" s="150"/>
      <c r="PFK80" s="150"/>
      <c r="PFL80" s="150"/>
      <c r="PFM80" s="150"/>
      <c r="PFN80" s="150"/>
      <c r="PFO80" s="150"/>
      <c r="PFP80" s="150"/>
      <c r="PFQ80" s="150"/>
      <c r="PFR80" s="150"/>
      <c r="PFS80" s="150"/>
      <c r="PFT80" s="150"/>
      <c r="PFU80" s="150"/>
      <c r="PFV80" s="150"/>
      <c r="PFW80" s="150"/>
      <c r="PFX80" s="150"/>
      <c r="PFY80" s="150"/>
      <c r="PFZ80" s="150"/>
      <c r="PGA80" s="150"/>
      <c r="PGB80" s="150"/>
      <c r="PGC80" s="150"/>
      <c r="PGD80" s="150"/>
      <c r="PGE80" s="150"/>
      <c r="PGF80" s="150"/>
      <c r="PGG80" s="150"/>
      <c r="PGH80" s="150"/>
      <c r="PGI80" s="150"/>
      <c r="PGJ80" s="150"/>
      <c r="PGK80" s="150"/>
      <c r="PGL80" s="150"/>
      <c r="PGM80" s="150"/>
      <c r="PGN80" s="150"/>
      <c r="PGO80" s="150"/>
      <c r="PGP80" s="150"/>
      <c r="PGQ80" s="150"/>
      <c r="PGR80" s="150"/>
      <c r="PGS80" s="150"/>
      <c r="PGT80" s="150"/>
      <c r="PGU80" s="150"/>
      <c r="PGV80" s="150"/>
      <c r="PGW80" s="150"/>
      <c r="PGX80" s="150"/>
      <c r="PGY80" s="150"/>
      <c r="PGZ80" s="150"/>
      <c r="PHA80" s="150"/>
      <c r="PHB80" s="150"/>
      <c r="PHC80" s="150"/>
      <c r="PHD80" s="150"/>
      <c r="PHE80" s="150"/>
      <c r="PHF80" s="150"/>
      <c r="PHG80" s="150"/>
      <c r="PHH80" s="150"/>
      <c r="PHI80" s="150"/>
      <c r="PHJ80" s="150"/>
      <c r="PHK80" s="150"/>
      <c r="PHL80" s="150"/>
      <c r="PHM80" s="150"/>
      <c r="PHN80" s="150"/>
      <c r="PHO80" s="150"/>
      <c r="PHP80" s="150"/>
      <c r="PHQ80" s="150"/>
      <c r="PHR80" s="150"/>
      <c r="PHS80" s="150"/>
      <c r="PHT80" s="150"/>
      <c r="PHU80" s="150"/>
      <c r="PHV80" s="150"/>
      <c r="PHW80" s="150"/>
      <c r="PHX80" s="150"/>
      <c r="PHY80" s="150"/>
      <c r="PHZ80" s="150"/>
      <c r="PIA80" s="150"/>
      <c r="PIB80" s="150"/>
      <c r="PIC80" s="150"/>
      <c r="PID80" s="150"/>
      <c r="PIE80" s="150"/>
      <c r="PIF80" s="150"/>
      <c r="PIG80" s="150"/>
      <c r="PIH80" s="150"/>
      <c r="PII80" s="150"/>
      <c r="PIJ80" s="150"/>
      <c r="PIK80" s="150"/>
      <c r="PIL80" s="150"/>
      <c r="PIM80" s="150"/>
      <c r="PIN80" s="150"/>
      <c r="PIO80" s="150"/>
      <c r="PIP80" s="150"/>
      <c r="PIQ80" s="150"/>
      <c r="PIR80" s="150"/>
      <c r="PIS80" s="150"/>
      <c r="PIT80" s="150"/>
      <c r="PIU80" s="150"/>
      <c r="PIV80" s="150"/>
      <c r="PIW80" s="150"/>
      <c r="PIX80" s="150"/>
      <c r="PIY80" s="150"/>
      <c r="PIZ80" s="150"/>
      <c r="PJA80" s="150"/>
      <c r="PJB80" s="150"/>
      <c r="PJC80" s="150"/>
      <c r="PJD80" s="150"/>
      <c r="PJE80" s="150"/>
      <c r="PJF80" s="150"/>
      <c r="PJG80" s="150"/>
      <c r="PJH80" s="150"/>
      <c r="PJI80" s="150"/>
      <c r="PJJ80" s="150"/>
      <c r="PJK80" s="150"/>
      <c r="PJL80" s="150"/>
      <c r="PJM80" s="150"/>
      <c r="PJN80" s="150"/>
      <c r="PJO80" s="150"/>
      <c r="PJP80" s="150"/>
      <c r="PJQ80" s="150"/>
      <c r="PJR80" s="150"/>
      <c r="PJS80" s="150"/>
      <c r="PJT80" s="150"/>
      <c r="PJU80" s="150"/>
      <c r="PJV80" s="150"/>
      <c r="PJW80" s="150"/>
      <c r="PJX80" s="150"/>
      <c r="PJY80" s="150"/>
      <c r="PJZ80" s="150"/>
      <c r="PKA80" s="150"/>
      <c r="PKB80" s="150"/>
      <c r="PKC80" s="150"/>
      <c r="PKD80" s="150"/>
      <c r="PKE80" s="150"/>
      <c r="PKF80" s="150"/>
      <c r="PKG80" s="150"/>
      <c r="PKH80" s="150"/>
      <c r="PKI80" s="150"/>
      <c r="PKJ80" s="150"/>
      <c r="PKK80" s="150"/>
      <c r="PKL80" s="150"/>
      <c r="PKM80" s="150"/>
      <c r="PKN80" s="150"/>
      <c r="PKO80" s="150"/>
      <c r="PKP80" s="150"/>
      <c r="PKQ80" s="150"/>
      <c r="PKR80" s="150"/>
      <c r="PKS80" s="150"/>
      <c r="PKT80" s="150"/>
      <c r="PKU80" s="150"/>
      <c r="PKV80" s="150"/>
      <c r="PKW80" s="150"/>
      <c r="PKX80" s="150"/>
      <c r="PKY80" s="150"/>
      <c r="PKZ80" s="150"/>
      <c r="PLA80" s="150"/>
      <c r="PLB80" s="150"/>
      <c r="PLC80" s="150"/>
      <c r="PLD80" s="150"/>
      <c r="PLE80" s="150"/>
      <c r="PLF80" s="150"/>
      <c r="PLG80" s="150"/>
      <c r="PLH80" s="150"/>
      <c r="PLI80" s="150"/>
      <c r="PLJ80" s="150"/>
      <c r="PLK80" s="150"/>
      <c r="PLL80" s="150"/>
      <c r="PLM80" s="150"/>
      <c r="PLN80" s="150"/>
      <c r="PLO80" s="150"/>
      <c r="PLP80" s="150"/>
      <c r="PLQ80" s="150"/>
      <c r="PLR80" s="150"/>
      <c r="PLS80" s="150"/>
      <c r="PLT80" s="150"/>
      <c r="PLU80" s="150"/>
      <c r="PLV80" s="150"/>
      <c r="PLW80" s="150"/>
      <c r="PLX80" s="150"/>
      <c r="PLY80" s="150"/>
      <c r="PLZ80" s="150"/>
      <c r="PMA80" s="150"/>
      <c r="PMB80" s="150"/>
      <c r="PMC80" s="150"/>
      <c r="PMD80" s="150"/>
      <c r="PME80" s="150"/>
      <c r="PMF80" s="150"/>
      <c r="PMG80" s="150"/>
      <c r="PMH80" s="150"/>
      <c r="PMI80" s="150"/>
      <c r="PMJ80" s="150"/>
      <c r="PMK80" s="150"/>
      <c r="PML80" s="150"/>
      <c r="PMM80" s="150"/>
      <c r="PMN80" s="150"/>
      <c r="PMO80" s="150"/>
      <c r="PMP80" s="150"/>
      <c r="PMQ80" s="150"/>
      <c r="PMR80" s="150"/>
      <c r="PMS80" s="150"/>
      <c r="PMT80" s="150"/>
      <c r="PMU80" s="150"/>
      <c r="PMV80" s="150"/>
      <c r="PMW80" s="150"/>
      <c r="PMX80" s="150"/>
      <c r="PMY80" s="150"/>
      <c r="PMZ80" s="150"/>
      <c r="PNA80" s="150"/>
      <c r="PNB80" s="150"/>
      <c r="PNC80" s="150"/>
      <c r="PND80" s="150"/>
      <c r="PNE80" s="150"/>
      <c r="PNF80" s="150"/>
      <c r="PNG80" s="150"/>
      <c r="PNH80" s="150"/>
      <c r="PNI80" s="150"/>
      <c r="PNJ80" s="150"/>
      <c r="PNK80" s="150"/>
      <c r="PNL80" s="150"/>
      <c r="PNM80" s="150"/>
      <c r="PNN80" s="150"/>
      <c r="PNO80" s="150"/>
      <c r="PNP80" s="150"/>
      <c r="PNQ80" s="150"/>
      <c r="PNR80" s="150"/>
      <c r="PNS80" s="150"/>
      <c r="PNT80" s="150"/>
      <c r="PNU80" s="150"/>
      <c r="PNV80" s="150"/>
      <c r="PNW80" s="150"/>
      <c r="PNX80" s="150"/>
      <c r="PNY80" s="150"/>
      <c r="PNZ80" s="150"/>
      <c r="POA80" s="150"/>
      <c r="POB80" s="150"/>
      <c r="POC80" s="150"/>
      <c r="POD80" s="150"/>
      <c r="POE80" s="150"/>
      <c r="POF80" s="150"/>
      <c r="POG80" s="150"/>
      <c r="POH80" s="150"/>
      <c r="POI80" s="150"/>
      <c r="POJ80" s="150"/>
      <c r="POK80" s="150"/>
      <c r="POL80" s="150"/>
      <c r="POM80" s="150"/>
      <c r="PON80" s="150"/>
      <c r="POO80" s="150"/>
      <c r="POP80" s="150"/>
      <c r="POQ80" s="150"/>
      <c r="POR80" s="150"/>
      <c r="POS80" s="150"/>
      <c r="POT80" s="150"/>
      <c r="POU80" s="150"/>
      <c r="POV80" s="150"/>
      <c r="POW80" s="150"/>
      <c r="POX80" s="150"/>
      <c r="POY80" s="150"/>
      <c r="POZ80" s="150"/>
      <c r="PPA80" s="150"/>
      <c r="PPB80" s="150"/>
      <c r="PPC80" s="150"/>
      <c r="PPD80" s="150"/>
      <c r="PPE80" s="150"/>
      <c r="PPF80" s="150"/>
      <c r="PPG80" s="150"/>
      <c r="PPH80" s="150"/>
      <c r="PPI80" s="150"/>
      <c r="PPJ80" s="150"/>
      <c r="PPK80" s="150"/>
      <c r="PPL80" s="150"/>
      <c r="PPM80" s="150"/>
      <c r="PPN80" s="150"/>
      <c r="PPO80" s="150"/>
      <c r="PPP80" s="150"/>
      <c r="PPQ80" s="150"/>
      <c r="PPR80" s="150"/>
      <c r="PPS80" s="150"/>
      <c r="PPT80" s="150"/>
      <c r="PPU80" s="150"/>
      <c r="PPV80" s="150"/>
      <c r="PPW80" s="150"/>
      <c r="PPX80" s="150"/>
      <c r="PPY80" s="150"/>
      <c r="PPZ80" s="150"/>
      <c r="PQA80" s="150"/>
      <c r="PQB80" s="150"/>
      <c r="PQC80" s="150"/>
      <c r="PQD80" s="150"/>
      <c r="PQE80" s="150"/>
      <c r="PQF80" s="150"/>
      <c r="PQG80" s="150"/>
      <c r="PQH80" s="150"/>
      <c r="PQI80" s="150"/>
      <c r="PQJ80" s="150"/>
      <c r="PQK80" s="150"/>
      <c r="PQL80" s="150"/>
      <c r="PQM80" s="150"/>
      <c r="PQN80" s="150"/>
      <c r="PQO80" s="150"/>
      <c r="PQP80" s="150"/>
      <c r="PQQ80" s="150"/>
      <c r="PQR80" s="150"/>
      <c r="PQS80" s="150"/>
      <c r="PQT80" s="150"/>
      <c r="PQU80" s="150"/>
      <c r="PQV80" s="150"/>
      <c r="PQW80" s="150"/>
      <c r="PQX80" s="150"/>
      <c r="PQY80" s="150"/>
      <c r="PQZ80" s="150"/>
      <c r="PRA80" s="150"/>
      <c r="PRB80" s="150"/>
      <c r="PRC80" s="150"/>
      <c r="PRD80" s="150"/>
      <c r="PRE80" s="150"/>
      <c r="PRF80" s="150"/>
      <c r="PRG80" s="150"/>
      <c r="PRH80" s="150"/>
      <c r="PRI80" s="150"/>
      <c r="PRJ80" s="150"/>
      <c r="PRK80" s="150"/>
      <c r="PRL80" s="150"/>
      <c r="PRM80" s="150"/>
      <c r="PRN80" s="150"/>
      <c r="PRO80" s="150"/>
      <c r="PRP80" s="150"/>
      <c r="PRQ80" s="150"/>
      <c r="PRR80" s="150"/>
      <c r="PRS80" s="150"/>
      <c r="PRT80" s="150"/>
      <c r="PRU80" s="150"/>
      <c r="PRV80" s="150"/>
      <c r="PRW80" s="150"/>
      <c r="PRX80" s="150"/>
      <c r="PRY80" s="150"/>
      <c r="PRZ80" s="150"/>
      <c r="PSA80" s="150"/>
      <c r="PSB80" s="150"/>
      <c r="PSC80" s="150"/>
      <c r="PSD80" s="150"/>
      <c r="PSE80" s="150"/>
      <c r="PSF80" s="150"/>
      <c r="PSG80" s="150"/>
      <c r="PSH80" s="150"/>
      <c r="PSI80" s="150"/>
      <c r="PSJ80" s="150"/>
      <c r="PSK80" s="150"/>
      <c r="PSL80" s="150"/>
      <c r="PSM80" s="150"/>
      <c r="PSN80" s="150"/>
      <c r="PSO80" s="150"/>
      <c r="PSP80" s="150"/>
      <c r="PSQ80" s="150"/>
      <c r="PSR80" s="150"/>
      <c r="PSS80" s="150"/>
      <c r="PST80" s="150"/>
      <c r="PSU80" s="150"/>
      <c r="PSV80" s="150"/>
      <c r="PSW80" s="150"/>
      <c r="PSX80" s="150"/>
      <c r="PSY80" s="150"/>
      <c r="PSZ80" s="150"/>
      <c r="PTA80" s="150"/>
      <c r="PTB80" s="150"/>
      <c r="PTC80" s="150"/>
      <c r="PTD80" s="150"/>
      <c r="PTE80" s="150"/>
      <c r="PTF80" s="150"/>
      <c r="PTG80" s="150"/>
      <c r="PTH80" s="150"/>
      <c r="PTI80" s="150"/>
      <c r="PTJ80" s="150"/>
      <c r="PTK80" s="150"/>
      <c r="PTL80" s="150"/>
      <c r="PTM80" s="150"/>
      <c r="PTN80" s="150"/>
      <c r="PTO80" s="150"/>
      <c r="PTP80" s="150"/>
      <c r="PTQ80" s="150"/>
      <c r="PTR80" s="150"/>
      <c r="PTS80" s="150"/>
      <c r="PTT80" s="150"/>
      <c r="PTU80" s="150"/>
      <c r="PTV80" s="150"/>
      <c r="PTW80" s="150"/>
      <c r="PTX80" s="150"/>
      <c r="PTY80" s="150"/>
      <c r="PTZ80" s="150"/>
      <c r="PUA80" s="150"/>
      <c r="PUB80" s="150"/>
      <c r="PUC80" s="150"/>
      <c r="PUD80" s="150"/>
      <c r="PUE80" s="150"/>
      <c r="PUF80" s="150"/>
      <c r="PUG80" s="150"/>
      <c r="PUH80" s="150"/>
      <c r="PUI80" s="150"/>
      <c r="PUJ80" s="150"/>
      <c r="PUK80" s="150"/>
      <c r="PUL80" s="150"/>
      <c r="PUM80" s="150"/>
      <c r="PUN80" s="150"/>
      <c r="PUO80" s="150"/>
      <c r="PUP80" s="150"/>
      <c r="PUQ80" s="150"/>
      <c r="PUR80" s="150"/>
      <c r="PUS80" s="150"/>
      <c r="PUT80" s="150"/>
      <c r="PUU80" s="150"/>
      <c r="PUV80" s="150"/>
      <c r="PUW80" s="150"/>
      <c r="PUX80" s="150"/>
      <c r="PUY80" s="150"/>
      <c r="PUZ80" s="150"/>
      <c r="PVA80" s="150"/>
      <c r="PVB80" s="150"/>
      <c r="PVC80" s="150"/>
      <c r="PVD80" s="150"/>
      <c r="PVE80" s="150"/>
      <c r="PVF80" s="150"/>
      <c r="PVG80" s="150"/>
      <c r="PVH80" s="150"/>
      <c r="PVI80" s="150"/>
      <c r="PVJ80" s="150"/>
      <c r="PVK80" s="150"/>
      <c r="PVL80" s="150"/>
      <c r="PVM80" s="150"/>
      <c r="PVN80" s="150"/>
      <c r="PVO80" s="150"/>
      <c r="PVP80" s="150"/>
      <c r="PVQ80" s="150"/>
      <c r="PVR80" s="150"/>
      <c r="PVS80" s="150"/>
      <c r="PVT80" s="150"/>
      <c r="PVU80" s="150"/>
      <c r="PVV80" s="150"/>
      <c r="PVW80" s="150"/>
      <c r="PVX80" s="150"/>
      <c r="PVY80" s="150"/>
      <c r="PVZ80" s="150"/>
      <c r="PWA80" s="150"/>
      <c r="PWB80" s="150"/>
      <c r="PWC80" s="150"/>
      <c r="PWD80" s="150"/>
      <c r="PWE80" s="150"/>
      <c r="PWF80" s="150"/>
      <c r="PWG80" s="150"/>
      <c r="PWH80" s="150"/>
      <c r="PWI80" s="150"/>
      <c r="PWJ80" s="150"/>
      <c r="PWK80" s="150"/>
      <c r="PWL80" s="150"/>
      <c r="PWM80" s="150"/>
      <c r="PWN80" s="150"/>
      <c r="PWO80" s="150"/>
      <c r="PWP80" s="150"/>
      <c r="PWQ80" s="150"/>
      <c r="PWR80" s="150"/>
      <c r="PWS80" s="150"/>
      <c r="PWT80" s="150"/>
      <c r="PWU80" s="150"/>
      <c r="PWV80" s="150"/>
      <c r="PWW80" s="150"/>
      <c r="PWX80" s="150"/>
      <c r="PWY80" s="150"/>
      <c r="PWZ80" s="150"/>
      <c r="PXA80" s="150"/>
      <c r="PXB80" s="150"/>
      <c r="PXC80" s="150"/>
      <c r="PXD80" s="150"/>
      <c r="PXE80" s="150"/>
      <c r="PXF80" s="150"/>
      <c r="PXG80" s="150"/>
      <c r="PXH80" s="150"/>
      <c r="PXI80" s="150"/>
      <c r="PXJ80" s="150"/>
      <c r="PXK80" s="150"/>
      <c r="PXL80" s="150"/>
      <c r="PXM80" s="150"/>
      <c r="PXN80" s="150"/>
      <c r="PXO80" s="150"/>
      <c r="PXP80" s="150"/>
      <c r="PXQ80" s="150"/>
      <c r="PXR80" s="150"/>
      <c r="PXS80" s="150"/>
      <c r="PXT80" s="150"/>
      <c r="PXU80" s="150"/>
      <c r="PXV80" s="150"/>
      <c r="PXW80" s="150"/>
      <c r="PXX80" s="150"/>
      <c r="PXY80" s="150"/>
      <c r="PXZ80" s="150"/>
      <c r="PYA80" s="150"/>
      <c r="PYB80" s="150"/>
      <c r="PYC80" s="150"/>
      <c r="PYD80" s="150"/>
      <c r="PYE80" s="150"/>
      <c r="PYF80" s="150"/>
      <c r="PYG80" s="150"/>
      <c r="PYH80" s="150"/>
      <c r="PYI80" s="150"/>
      <c r="PYJ80" s="150"/>
      <c r="PYK80" s="150"/>
      <c r="PYL80" s="150"/>
      <c r="PYM80" s="150"/>
      <c r="PYN80" s="150"/>
      <c r="PYO80" s="150"/>
      <c r="PYP80" s="150"/>
      <c r="PYQ80" s="150"/>
      <c r="PYR80" s="150"/>
      <c r="PYS80" s="150"/>
      <c r="PYT80" s="150"/>
      <c r="PYU80" s="150"/>
      <c r="PYV80" s="150"/>
      <c r="PYW80" s="150"/>
      <c r="PYX80" s="150"/>
      <c r="PYY80" s="150"/>
      <c r="PYZ80" s="150"/>
      <c r="PZA80" s="150"/>
      <c r="PZB80" s="150"/>
      <c r="PZC80" s="150"/>
      <c r="PZD80" s="150"/>
      <c r="PZE80" s="150"/>
      <c r="PZF80" s="150"/>
      <c r="PZG80" s="150"/>
      <c r="PZH80" s="150"/>
      <c r="PZI80" s="150"/>
      <c r="PZJ80" s="150"/>
      <c r="PZK80" s="150"/>
      <c r="PZL80" s="150"/>
      <c r="PZM80" s="150"/>
      <c r="PZN80" s="150"/>
      <c r="PZO80" s="150"/>
      <c r="PZP80" s="150"/>
      <c r="PZQ80" s="150"/>
      <c r="PZR80" s="150"/>
      <c r="PZS80" s="150"/>
      <c r="PZT80" s="150"/>
      <c r="PZU80" s="150"/>
      <c r="PZV80" s="150"/>
      <c r="PZW80" s="150"/>
      <c r="PZX80" s="150"/>
      <c r="PZY80" s="150"/>
      <c r="PZZ80" s="150"/>
      <c r="QAA80" s="150"/>
      <c r="QAB80" s="150"/>
      <c r="QAC80" s="150"/>
      <c r="QAD80" s="150"/>
      <c r="QAE80" s="150"/>
      <c r="QAF80" s="150"/>
      <c r="QAG80" s="150"/>
      <c r="QAH80" s="150"/>
      <c r="QAI80" s="150"/>
      <c r="QAJ80" s="150"/>
      <c r="QAK80" s="150"/>
      <c r="QAL80" s="150"/>
      <c r="QAM80" s="150"/>
      <c r="QAN80" s="150"/>
      <c r="QAO80" s="150"/>
      <c r="QAP80" s="150"/>
      <c r="QAQ80" s="150"/>
      <c r="QAR80" s="150"/>
      <c r="QAS80" s="150"/>
      <c r="QAT80" s="150"/>
      <c r="QAU80" s="150"/>
      <c r="QAV80" s="150"/>
      <c r="QAW80" s="150"/>
      <c r="QAX80" s="150"/>
      <c r="QAY80" s="150"/>
      <c r="QAZ80" s="150"/>
      <c r="QBA80" s="150"/>
      <c r="QBB80" s="150"/>
      <c r="QBC80" s="150"/>
      <c r="QBD80" s="150"/>
      <c r="QBE80" s="150"/>
      <c r="QBF80" s="150"/>
      <c r="QBG80" s="150"/>
      <c r="QBH80" s="150"/>
      <c r="QBI80" s="150"/>
      <c r="QBJ80" s="150"/>
      <c r="QBK80" s="150"/>
      <c r="QBL80" s="150"/>
      <c r="QBM80" s="150"/>
      <c r="QBN80" s="150"/>
      <c r="QBO80" s="150"/>
      <c r="QBP80" s="150"/>
      <c r="QBQ80" s="150"/>
      <c r="QBR80" s="150"/>
      <c r="QBS80" s="150"/>
      <c r="QBT80" s="150"/>
      <c r="QBU80" s="150"/>
      <c r="QBV80" s="150"/>
      <c r="QBW80" s="150"/>
      <c r="QBX80" s="150"/>
      <c r="QBY80" s="150"/>
      <c r="QBZ80" s="150"/>
      <c r="QCA80" s="150"/>
      <c r="QCB80" s="150"/>
      <c r="QCC80" s="150"/>
      <c r="QCD80" s="150"/>
      <c r="QCE80" s="150"/>
      <c r="QCF80" s="150"/>
      <c r="QCG80" s="150"/>
      <c r="QCH80" s="150"/>
      <c r="QCI80" s="150"/>
      <c r="QCJ80" s="150"/>
      <c r="QCK80" s="150"/>
      <c r="QCL80" s="150"/>
      <c r="QCM80" s="150"/>
      <c r="QCN80" s="150"/>
      <c r="QCO80" s="150"/>
      <c r="QCP80" s="150"/>
      <c r="QCQ80" s="150"/>
      <c r="QCR80" s="150"/>
      <c r="QCS80" s="150"/>
      <c r="QCT80" s="150"/>
      <c r="QCU80" s="150"/>
      <c r="QCV80" s="150"/>
      <c r="QCW80" s="150"/>
      <c r="QCX80" s="150"/>
      <c r="QCY80" s="150"/>
      <c r="QCZ80" s="150"/>
      <c r="QDA80" s="150"/>
      <c r="QDB80" s="150"/>
      <c r="QDC80" s="150"/>
      <c r="QDD80" s="150"/>
      <c r="QDE80" s="150"/>
      <c r="QDF80" s="150"/>
      <c r="QDG80" s="150"/>
      <c r="QDH80" s="150"/>
      <c r="QDI80" s="150"/>
      <c r="QDJ80" s="150"/>
      <c r="QDK80" s="150"/>
      <c r="QDL80" s="150"/>
      <c r="QDM80" s="150"/>
      <c r="QDN80" s="150"/>
      <c r="QDO80" s="150"/>
      <c r="QDP80" s="150"/>
      <c r="QDQ80" s="150"/>
      <c r="QDR80" s="150"/>
      <c r="QDS80" s="150"/>
      <c r="QDT80" s="150"/>
      <c r="QDU80" s="150"/>
      <c r="QDV80" s="150"/>
      <c r="QDW80" s="150"/>
      <c r="QDX80" s="150"/>
      <c r="QDY80" s="150"/>
      <c r="QDZ80" s="150"/>
      <c r="QEA80" s="150"/>
      <c r="QEB80" s="150"/>
      <c r="QEC80" s="150"/>
      <c r="QED80" s="150"/>
      <c r="QEE80" s="150"/>
      <c r="QEF80" s="150"/>
      <c r="QEG80" s="150"/>
      <c r="QEH80" s="150"/>
      <c r="QEI80" s="150"/>
      <c r="QEJ80" s="150"/>
      <c r="QEK80" s="150"/>
      <c r="QEL80" s="150"/>
      <c r="QEM80" s="150"/>
      <c r="QEN80" s="150"/>
      <c r="QEO80" s="150"/>
      <c r="QEP80" s="150"/>
      <c r="QEQ80" s="150"/>
      <c r="QER80" s="150"/>
      <c r="QES80" s="150"/>
      <c r="QET80" s="150"/>
      <c r="QEU80" s="150"/>
      <c r="QEV80" s="150"/>
      <c r="QEW80" s="150"/>
      <c r="QEX80" s="150"/>
      <c r="QEY80" s="150"/>
      <c r="QEZ80" s="150"/>
      <c r="QFA80" s="150"/>
      <c r="QFB80" s="150"/>
      <c r="QFC80" s="150"/>
      <c r="QFD80" s="150"/>
      <c r="QFE80" s="150"/>
      <c r="QFF80" s="150"/>
      <c r="QFG80" s="150"/>
      <c r="QFH80" s="150"/>
      <c r="QFI80" s="150"/>
      <c r="QFJ80" s="150"/>
      <c r="QFK80" s="150"/>
      <c r="QFL80" s="150"/>
      <c r="QFM80" s="150"/>
      <c r="QFN80" s="150"/>
      <c r="QFO80" s="150"/>
      <c r="QFP80" s="150"/>
      <c r="QFQ80" s="150"/>
      <c r="QFR80" s="150"/>
      <c r="QFS80" s="150"/>
      <c r="QFT80" s="150"/>
      <c r="QFU80" s="150"/>
      <c r="QFV80" s="150"/>
      <c r="QFW80" s="150"/>
      <c r="QFX80" s="150"/>
      <c r="QFY80" s="150"/>
      <c r="QFZ80" s="150"/>
      <c r="QGA80" s="150"/>
      <c r="QGB80" s="150"/>
      <c r="QGC80" s="150"/>
      <c r="QGD80" s="150"/>
      <c r="QGE80" s="150"/>
      <c r="QGF80" s="150"/>
      <c r="QGG80" s="150"/>
      <c r="QGH80" s="150"/>
      <c r="QGI80" s="150"/>
      <c r="QGJ80" s="150"/>
      <c r="QGK80" s="150"/>
      <c r="QGL80" s="150"/>
      <c r="QGM80" s="150"/>
      <c r="QGN80" s="150"/>
      <c r="QGO80" s="150"/>
      <c r="QGP80" s="150"/>
      <c r="QGQ80" s="150"/>
      <c r="QGR80" s="150"/>
      <c r="QGS80" s="150"/>
      <c r="QGT80" s="150"/>
      <c r="QGU80" s="150"/>
      <c r="QGV80" s="150"/>
      <c r="QGW80" s="150"/>
      <c r="QGX80" s="150"/>
      <c r="QGY80" s="150"/>
      <c r="QGZ80" s="150"/>
      <c r="QHA80" s="150"/>
      <c r="QHB80" s="150"/>
      <c r="QHC80" s="150"/>
      <c r="QHD80" s="150"/>
      <c r="QHE80" s="150"/>
      <c r="QHF80" s="150"/>
      <c r="QHG80" s="150"/>
      <c r="QHH80" s="150"/>
      <c r="QHI80" s="150"/>
      <c r="QHJ80" s="150"/>
      <c r="QHK80" s="150"/>
      <c r="QHL80" s="150"/>
      <c r="QHM80" s="150"/>
      <c r="QHN80" s="150"/>
      <c r="QHO80" s="150"/>
      <c r="QHP80" s="150"/>
      <c r="QHQ80" s="150"/>
      <c r="QHR80" s="150"/>
      <c r="QHS80" s="150"/>
      <c r="QHT80" s="150"/>
      <c r="QHU80" s="150"/>
      <c r="QHV80" s="150"/>
      <c r="QHW80" s="150"/>
      <c r="QHX80" s="150"/>
      <c r="QHY80" s="150"/>
      <c r="QHZ80" s="150"/>
      <c r="QIA80" s="150"/>
      <c r="QIB80" s="150"/>
      <c r="QIC80" s="150"/>
      <c r="QID80" s="150"/>
      <c r="QIE80" s="150"/>
      <c r="QIF80" s="150"/>
      <c r="QIG80" s="150"/>
      <c r="QIH80" s="150"/>
      <c r="QII80" s="150"/>
      <c r="QIJ80" s="150"/>
      <c r="QIK80" s="150"/>
      <c r="QIL80" s="150"/>
      <c r="QIM80" s="150"/>
      <c r="QIN80" s="150"/>
      <c r="QIO80" s="150"/>
      <c r="QIP80" s="150"/>
      <c r="QIQ80" s="150"/>
      <c r="QIR80" s="150"/>
      <c r="QIS80" s="150"/>
      <c r="QIT80" s="150"/>
      <c r="QIU80" s="150"/>
      <c r="QIV80" s="150"/>
      <c r="QIW80" s="150"/>
      <c r="QIX80" s="150"/>
      <c r="QIY80" s="150"/>
      <c r="QIZ80" s="150"/>
      <c r="QJA80" s="150"/>
      <c r="QJB80" s="150"/>
      <c r="QJC80" s="150"/>
      <c r="QJD80" s="150"/>
      <c r="QJE80" s="150"/>
      <c r="QJF80" s="150"/>
      <c r="QJG80" s="150"/>
      <c r="QJH80" s="150"/>
      <c r="QJI80" s="150"/>
      <c r="QJJ80" s="150"/>
      <c r="QJK80" s="150"/>
      <c r="QJL80" s="150"/>
      <c r="QJM80" s="150"/>
      <c r="QJN80" s="150"/>
      <c r="QJO80" s="150"/>
      <c r="QJP80" s="150"/>
      <c r="QJQ80" s="150"/>
      <c r="QJR80" s="150"/>
      <c r="QJS80" s="150"/>
      <c r="QJT80" s="150"/>
      <c r="QJU80" s="150"/>
      <c r="QJV80" s="150"/>
      <c r="QJW80" s="150"/>
      <c r="QJX80" s="150"/>
      <c r="QJY80" s="150"/>
      <c r="QJZ80" s="150"/>
      <c r="QKA80" s="150"/>
      <c r="QKB80" s="150"/>
      <c r="QKC80" s="150"/>
      <c r="QKD80" s="150"/>
      <c r="QKE80" s="150"/>
      <c r="QKF80" s="150"/>
      <c r="QKG80" s="150"/>
      <c r="QKH80" s="150"/>
      <c r="QKI80" s="150"/>
      <c r="QKJ80" s="150"/>
      <c r="QKK80" s="150"/>
      <c r="QKL80" s="150"/>
      <c r="QKM80" s="150"/>
      <c r="QKN80" s="150"/>
      <c r="QKO80" s="150"/>
      <c r="QKP80" s="150"/>
      <c r="QKQ80" s="150"/>
      <c r="QKR80" s="150"/>
      <c r="QKS80" s="150"/>
      <c r="QKT80" s="150"/>
      <c r="QKU80" s="150"/>
      <c r="QKV80" s="150"/>
      <c r="QKW80" s="150"/>
      <c r="QKX80" s="150"/>
      <c r="QKY80" s="150"/>
      <c r="QKZ80" s="150"/>
      <c r="QLA80" s="150"/>
      <c r="QLB80" s="150"/>
      <c r="QLC80" s="150"/>
      <c r="QLD80" s="150"/>
      <c r="QLE80" s="150"/>
      <c r="QLF80" s="150"/>
      <c r="QLG80" s="150"/>
      <c r="QLH80" s="150"/>
      <c r="QLI80" s="150"/>
      <c r="QLJ80" s="150"/>
      <c r="QLK80" s="150"/>
      <c r="QLL80" s="150"/>
      <c r="QLM80" s="150"/>
      <c r="QLN80" s="150"/>
      <c r="QLO80" s="150"/>
      <c r="QLP80" s="150"/>
      <c r="QLQ80" s="150"/>
      <c r="QLR80" s="150"/>
      <c r="QLS80" s="150"/>
      <c r="QLT80" s="150"/>
      <c r="QLU80" s="150"/>
      <c r="QLV80" s="150"/>
      <c r="QLW80" s="150"/>
      <c r="QLX80" s="150"/>
      <c r="QLY80" s="150"/>
      <c r="QLZ80" s="150"/>
      <c r="QMA80" s="150"/>
      <c r="QMB80" s="150"/>
      <c r="QMC80" s="150"/>
      <c r="QMD80" s="150"/>
      <c r="QME80" s="150"/>
      <c r="QMF80" s="150"/>
      <c r="QMG80" s="150"/>
      <c r="QMH80" s="150"/>
      <c r="QMI80" s="150"/>
      <c r="QMJ80" s="150"/>
      <c r="QMK80" s="150"/>
      <c r="QML80" s="150"/>
      <c r="QMM80" s="150"/>
      <c r="QMN80" s="150"/>
      <c r="QMO80" s="150"/>
      <c r="QMP80" s="150"/>
      <c r="QMQ80" s="150"/>
      <c r="QMR80" s="150"/>
      <c r="QMS80" s="150"/>
      <c r="QMT80" s="150"/>
      <c r="QMU80" s="150"/>
      <c r="QMV80" s="150"/>
      <c r="QMW80" s="150"/>
      <c r="QMX80" s="150"/>
      <c r="QMY80" s="150"/>
      <c r="QMZ80" s="150"/>
      <c r="QNA80" s="150"/>
      <c r="QNB80" s="150"/>
      <c r="QNC80" s="150"/>
      <c r="QND80" s="150"/>
      <c r="QNE80" s="150"/>
      <c r="QNF80" s="150"/>
      <c r="QNG80" s="150"/>
      <c r="QNH80" s="150"/>
      <c r="QNI80" s="150"/>
      <c r="QNJ80" s="150"/>
      <c r="QNK80" s="150"/>
      <c r="QNL80" s="150"/>
      <c r="QNM80" s="150"/>
      <c r="QNN80" s="150"/>
      <c r="QNO80" s="150"/>
      <c r="QNP80" s="150"/>
      <c r="QNQ80" s="150"/>
      <c r="QNR80" s="150"/>
      <c r="QNS80" s="150"/>
      <c r="QNT80" s="150"/>
      <c r="QNU80" s="150"/>
      <c r="QNV80" s="150"/>
      <c r="QNW80" s="150"/>
      <c r="QNX80" s="150"/>
      <c r="QNY80" s="150"/>
      <c r="QNZ80" s="150"/>
      <c r="QOA80" s="150"/>
      <c r="QOB80" s="150"/>
      <c r="QOC80" s="150"/>
      <c r="QOD80" s="150"/>
      <c r="QOE80" s="150"/>
      <c r="QOF80" s="150"/>
      <c r="QOG80" s="150"/>
      <c r="QOH80" s="150"/>
      <c r="QOI80" s="150"/>
      <c r="QOJ80" s="150"/>
      <c r="QOK80" s="150"/>
      <c r="QOL80" s="150"/>
      <c r="QOM80" s="150"/>
      <c r="QON80" s="150"/>
      <c r="QOO80" s="150"/>
      <c r="QOP80" s="150"/>
      <c r="QOQ80" s="150"/>
      <c r="QOR80" s="150"/>
      <c r="QOS80" s="150"/>
      <c r="QOT80" s="150"/>
      <c r="QOU80" s="150"/>
      <c r="QOV80" s="150"/>
      <c r="QOW80" s="150"/>
      <c r="QOX80" s="150"/>
      <c r="QOY80" s="150"/>
      <c r="QOZ80" s="150"/>
      <c r="QPA80" s="150"/>
      <c r="QPB80" s="150"/>
      <c r="QPC80" s="150"/>
      <c r="QPD80" s="150"/>
      <c r="QPE80" s="150"/>
      <c r="QPF80" s="150"/>
      <c r="QPG80" s="150"/>
      <c r="QPH80" s="150"/>
      <c r="QPI80" s="150"/>
      <c r="QPJ80" s="150"/>
      <c r="QPK80" s="150"/>
      <c r="QPL80" s="150"/>
      <c r="QPM80" s="150"/>
      <c r="QPN80" s="150"/>
      <c r="QPO80" s="150"/>
      <c r="QPP80" s="150"/>
      <c r="QPQ80" s="150"/>
      <c r="QPR80" s="150"/>
      <c r="QPS80" s="150"/>
      <c r="QPT80" s="150"/>
      <c r="QPU80" s="150"/>
      <c r="QPV80" s="150"/>
      <c r="QPW80" s="150"/>
      <c r="QPX80" s="150"/>
      <c r="QPY80" s="150"/>
      <c r="QPZ80" s="150"/>
      <c r="QQA80" s="150"/>
      <c r="QQB80" s="150"/>
      <c r="QQC80" s="150"/>
      <c r="QQD80" s="150"/>
      <c r="QQE80" s="150"/>
      <c r="QQF80" s="150"/>
      <c r="QQG80" s="150"/>
      <c r="QQH80" s="150"/>
      <c r="QQI80" s="150"/>
      <c r="QQJ80" s="150"/>
      <c r="QQK80" s="150"/>
      <c r="QQL80" s="150"/>
      <c r="QQM80" s="150"/>
      <c r="QQN80" s="150"/>
      <c r="QQO80" s="150"/>
      <c r="QQP80" s="150"/>
      <c r="QQQ80" s="150"/>
      <c r="QQR80" s="150"/>
      <c r="QQS80" s="150"/>
      <c r="QQT80" s="150"/>
      <c r="QQU80" s="150"/>
      <c r="QQV80" s="150"/>
      <c r="QQW80" s="150"/>
      <c r="QQX80" s="150"/>
      <c r="QQY80" s="150"/>
      <c r="QQZ80" s="150"/>
      <c r="QRA80" s="150"/>
      <c r="QRB80" s="150"/>
      <c r="QRC80" s="150"/>
      <c r="QRD80" s="150"/>
      <c r="QRE80" s="150"/>
      <c r="QRF80" s="150"/>
      <c r="QRG80" s="150"/>
      <c r="QRH80" s="150"/>
      <c r="QRI80" s="150"/>
      <c r="QRJ80" s="150"/>
      <c r="QRK80" s="150"/>
      <c r="QRL80" s="150"/>
      <c r="QRM80" s="150"/>
      <c r="QRN80" s="150"/>
      <c r="QRO80" s="150"/>
      <c r="QRP80" s="150"/>
      <c r="QRQ80" s="150"/>
      <c r="QRR80" s="150"/>
      <c r="QRS80" s="150"/>
      <c r="QRT80" s="150"/>
      <c r="QRU80" s="150"/>
      <c r="QRV80" s="150"/>
      <c r="QRW80" s="150"/>
      <c r="QRX80" s="150"/>
      <c r="QRY80" s="150"/>
      <c r="QRZ80" s="150"/>
      <c r="QSA80" s="150"/>
      <c r="QSB80" s="150"/>
      <c r="QSC80" s="150"/>
      <c r="QSD80" s="150"/>
      <c r="QSE80" s="150"/>
      <c r="QSF80" s="150"/>
      <c r="QSG80" s="150"/>
      <c r="QSH80" s="150"/>
      <c r="QSI80" s="150"/>
      <c r="QSJ80" s="150"/>
      <c r="QSK80" s="150"/>
      <c r="QSL80" s="150"/>
      <c r="QSM80" s="150"/>
      <c r="QSN80" s="150"/>
      <c r="QSO80" s="150"/>
      <c r="QSP80" s="150"/>
      <c r="QSQ80" s="150"/>
      <c r="QSR80" s="150"/>
      <c r="QSS80" s="150"/>
      <c r="QST80" s="150"/>
      <c r="QSU80" s="150"/>
      <c r="QSV80" s="150"/>
      <c r="QSW80" s="150"/>
      <c r="QSX80" s="150"/>
      <c r="QSY80" s="150"/>
      <c r="QSZ80" s="150"/>
      <c r="QTA80" s="150"/>
      <c r="QTB80" s="150"/>
      <c r="QTC80" s="150"/>
      <c r="QTD80" s="150"/>
      <c r="QTE80" s="150"/>
      <c r="QTF80" s="150"/>
      <c r="QTG80" s="150"/>
      <c r="QTH80" s="150"/>
      <c r="QTI80" s="150"/>
      <c r="QTJ80" s="150"/>
      <c r="QTK80" s="150"/>
      <c r="QTL80" s="150"/>
      <c r="QTM80" s="150"/>
      <c r="QTN80" s="150"/>
      <c r="QTO80" s="150"/>
      <c r="QTP80" s="150"/>
      <c r="QTQ80" s="150"/>
      <c r="QTR80" s="150"/>
      <c r="QTS80" s="150"/>
      <c r="QTT80" s="150"/>
      <c r="QTU80" s="150"/>
      <c r="QTV80" s="150"/>
      <c r="QTW80" s="150"/>
      <c r="QTX80" s="150"/>
      <c r="QTY80" s="150"/>
      <c r="QTZ80" s="150"/>
      <c r="QUA80" s="150"/>
      <c r="QUB80" s="150"/>
      <c r="QUC80" s="150"/>
      <c r="QUD80" s="150"/>
      <c r="QUE80" s="150"/>
      <c r="QUF80" s="150"/>
      <c r="QUG80" s="150"/>
      <c r="QUH80" s="150"/>
      <c r="QUI80" s="150"/>
      <c r="QUJ80" s="150"/>
      <c r="QUK80" s="150"/>
      <c r="QUL80" s="150"/>
      <c r="QUM80" s="150"/>
      <c r="QUN80" s="150"/>
      <c r="QUO80" s="150"/>
      <c r="QUP80" s="150"/>
      <c r="QUQ80" s="150"/>
      <c r="QUR80" s="150"/>
      <c r="QUS80" s="150"/>
      <c r="QUT80" s="150"/>
      <c r="QUU80" s="150"/>
      <c r="QUV80" s="150"/>
      <c r="QUW80" s="150"/>
      <c r="QUX80" s="150"/>
      <c r="QUY80" s="150"/>
      <c r="QUZ80" s="150"/>
      <c r="QVA80" s="150"/>
      <c r="QVB80" s="150"/>
      <c r="QVC80" s="150"/>
      <c r="QVD80" s="150"/>
      <c r="QVE80" s="150"/>
      <c r="QVF80" s="150"/>
      <c r="QVG80" s="150"/>
      <c r="QVH80" s="150"/>
      <c r="QVI80" s="150"/>
      <c r="QVJ80" s="150"/>
      <c r="QVK80" s="150"/>
      <c r="QVL80" s="150"/>
      <c r="QVM80" s="150"/>
      <c r="QVN80" s="150"/>
      <c r="QVO80" s="150"/>
      <c r="QVP80" s="150"/>
      <c r="QVQ80" s="150"/>
      <c r="QVR80" s="150"/>
      <c r="QVS80" s="150"/>
      <c r="QVT80" s="150"/>
      <c r="QVU80" s="150"/>
      <c r="QVV80" s="150"/>
      <c r="QVW80" s="150"/>
      <c r="QVX80" s="150"/>
      <c r="QVY80" s="150"/>
      <c r="QVZ80" s="150"/>
      <c r="QWA80" s="150"/>
      <c r="QWB80" s="150"/>
      <c r="QWC80" s="150"/>
      <c r="QWD80" s="150"/>
      <c r="QWE80" s="150"/>
      <c r="QWF80" s="150"/>
      <c r="QWG80" s="150"/>
      <c r="QWH80" s="150"/>
      <c r="QWI80" s="150"/>
      <c r="QWJ80" s="150"/>
      <c r="QWK80" s="150"/>
      <c r="QWL80" s="150"/>
      <c r="QWM80" s="150"/>
      <c r="QWN80" s="150"/>
      <c r="QWO80" s="150"/>
      <c r="QWP80" s="150"/>
      <c r="QWQ80" s="150"/>
      <c r="QWR80" s="150"/>
      <c r="QWS80" s="150"/>
      <c r="QWT80" s="150"/>
      <c r="QWU80" s="150"/>
      <c r="QWV80" s="150"/>
      <c r="QWW80" s="150"/>
      <c r="QWX80" s="150"/>
      <c r="QWY80" s="150"/>
      <c r="QWZ80" s="150"/>
      <c r="QXA80" s="150"/>
      <c r="QXB80" s="150"/>
      <c r="QXC80" s="150"/>
      <c r="QXD80" s="150"/>
      <c r="QXE80" s="150"/>
      <c r="QXF80" s="150"/>
      <c r="QXG80" s="150"/>
      <c r="QXH80" s="150"/>
      <c r="QXI80" s="150"/>
      <c r="QXJ80" s="150"/>
      <c r="QXK80" s="150"/>
      <c r="QXL80" s="150"/>
      <c r="QXM80" s="150"/>
      <c r="QXN80" s="150"/>
      <c r="QXO80" s="150"/>
      <c r="QXP80" s="150"/>
      <c r="QXQ80" s="150"/>
      <c r="QXR80" s="150"/>
      <c r="QXS80" s="150"/>
      <c r="QXT80" s="150"/>
      <c r="QXU80" s="150"/>
      <c r="QXV80" s="150"/>
      <c r="QXW80" s="150"/>
      <c r="QXX80" s="150"/>
      <c r="QXY80" s="150"/>
      <c r="QXZ80" s="150"/>
      <c r="QYA80" s="150"/>
      <c r="QYB80" s="150"/>
      <c r="QYC80" s="150"/>
      <c r="QYD80" s="150"/>
      <c r="QYE80" s="150"/>
      <c r="QYF80" s="150"/>
      <c r="QYG80" s="150"/>
      <c r="QYH80" s="150"/>
      <c r="QYI80" s="150"/>
      <c r="QYJ80" s="150"/>
      <c r="QYK80" s="150"/>
      <c r="QYL80" s="150"/>
      <c r="QYM80" s="150"/>
      <c r="QYN80" s="150"/>
      <c r="QYO80" s="150"/>
      <c r="QYP80" s="150"/>
      <c r="QYQ80" s="150"/>
      <c r="QYR80" s="150"/>
      <c r="QYS80" s="150"/>
      <c r="QYT80" s="150"/>
      <c r="QYU80" s="150"/>
      <c r="QYV80" s="150"/>
      <c r="QYW80" s="150"/>
      <c r="QYX80" s="150"/>
      <c r="QYY80" s="150"/>
      <c r="QYZ80" s="150"/>
      <c r="QZA80" s="150"/>
      <c r="QZB80" s="150"/>
      <c r="QZC80" s="150"/>
      <c r="QZD80" s="150"/>
      <c r="QZE80" s="150"/>
      <c r="QZF80" s="150"/>
      <c r="QZG80" s="150"/>
      <c r="QZH80" s="150"/>
      <c r="QZI80" s="150"/>
      <c r="QZJ80" s="150"/>
      <c r="QZK80" s="150"/>
      <c r="QZL80" s="150"/>
      <c r="QZM80" s="150"/>
      <c r="QZN80" s="150"/>
      <c r="QZO80" s="150"/>
      <c r="QZP80" s="150"/>
      <c r="QZQ80" s="150"/>
      <c r="QZR80" s="150"/>
      <c r="QZS80" s="150"/>
      <c r="QZT80" s="150"/>
      <c r="QZU80" s="150"/>
      <c r="QZV80" s="150"/>
      <c r="QZW80" s="150"/>
      <c r="QZX80" s="150"/>
      <c r="QZY80" s="150"/>
      <c r="QZZ80" s="150"/>
      <c r="RAA80" s="150"/>
      <c r="RAB80" s="150"/>
      <c r="RAC80" s="150"/>
      <c r="RAD80" s="150"/>
      <c r="RAE80" s="150"/>
      <c r="RAF80" s="150"/>
      <c r="RAG80" s="150"/>
      <c r="RAH80" s="150"/>
      <c r="RAI80" s="150"/>
      <c r="RAJ80" s="150"/>
      <c r="RAK80" s="150"/>
      <c r="RAL80" s="150"/>
      <c r="RAM80" s="150"/>
      <c r="RAN80" s="150"/>
      <c r="RAO80" s="150"/>
      <c r="RAP80" s="150"/>
      <c r="RAQ80" s="150"/>
      <c r="RAR80" s="150"/>
      <c r="RAS80" s="150"/>
      <c r="RAT80" s="150"/>
      <c r="RAU80" s="150"/>
      <c r="RAV80" s="150"/>
      <c r="RAW80" s="150"/>
      <c r="RAX80" s="150"/>
      <c r="RAY80" s="150"/>
      <c r="RAZ80" s="150"/>
      <c r="RBA80" s="150"/>
      <c r="RBB80" s="150"/>
      <c r="RBC80" s="150"/>
      <c r="RBD80" s="150"/>
      <c r="RBE80" s="150"/>
      <c r="RBF80" s="150"/>
      <c r="RBG80" s="150"/>
      <c r="RBH80" s="150"/>
      <c r="RBI80" s="150"/>
      <c r="RBJ80" s="150"/>
      <c r="RBK80" s="150"/>
      <c r="RBL80" s="150"/>
      <c r="RBM80" s="150"/>
      <c r="RBN80" s="150"/>
      <c r="RBO80" s="150"/>
      <c r="RBP80" s="150"/>
      <c r="RBQ80" s="150"/>
      <c r="RBR80" s="150"/>
      <c r="RBS80" s="150"/>
      <c r="RBT80" s="150"/>
      <c r="RBU80" s="150"/>
      <c r="RBV80" s="150"/>
      <c r="RBW80" s="150"/>
      <c r="RBX80" s="150"/>
      <c r="RBY80" s="150"/>
      <c r="RBZ80" s="150"/>
      <c r="RCA80" s="150"/>
      <c r="RCB80" s="150"/>
      <c r="RCC80" s="150"/>
      <c r="RCD80" s="150"/>
      <c r="RCE80" s="150"/>
      <c r="RCF80" s="150"/>
      <c r="RCG80" s="150"/>
      <c r="RCH80" s="150"/>
      <c r="RCI80" s="150"/>
      <c r="RCJ80" s="150"/>
      <c r="RCK80" s="150"/>
      <c r="RCL80" s="150"/>
      <c r="RCM80" s="150"/>
      <c r="RCN80" s="150"/>
      <c r="RCO80" s="150"/>
      <c r="RCP80" s="150"/>
      <c r="RCQ80" s="150"/>
      <c r="RCR80" s="150"/>
      <c r="RCS80" s="150"/>
      <c r="RCT80" s="150"/>
      <c r="RCU80" s="150"/>
      <c r="RCV80" s="150"/>
      <c r="RCW80" s="150"/>
      <c r="RCX80" s="150"/>
      <c r="RCY80" s="150"/>
      <c r="RCZ80" s="150"/>
      <c r="RDA80" s="150"/>
      <c r="RDB80" s="150"/>
      <c r="RDC80" s="150"/>
      <c r="RDD80" s="150"/>
      <c r="RDE80" s="150"/>
      <c r="RDF80" s="150"/>
      <c r="RDG80" s="150"/>
      <c r="RDH80" s="150"/>
      <c r="RDI80" s="150"/>
      <c r="RDJ80" s="150"/>
      <c r="RDK80" s="150"/>
      <c r="RDL80" s="150"/>
      <c r="RDM80" s="150"/>
      <c r="RDN80" s="150"/>
      <c r="RDO80" s="150"/>
      <c r="RDP80" s="150"/>
      <c r="RDQ80" s="150"/>
      <c r="RDR80" s="150"/>
      <c r="RDS80" s="150"/>
      <c r="RDT80" s="150"/>
      <c r="RDU80" s="150"/>
      <c r="RDV80" s="150"/>
      <c r="RDW80" s="150"/>
      <c r="RDX80" s="150"/>
      <c r="RDY80" s="150"/>
      <c r="RDZ80" s="150"/>
      <c r="REA80" s="150"/>
      <c r="REB80" s="150"/>
      <c r="REC80" s="150"/>
      <c r="RED80" s="150"/>
      <c r="REE80" s="150"/>
      <c r="REF80" s="150"/>
      <c r="REG80" s="150"/>
      <c r="REH80" s="150"/>
      <c r="REI80" s="150"/>
      <c r="REJ80" s="150"/>
      <c r="REK80" s="150"/>
      <c r="REL80" s="150"/>
      <c r="REM80" s="150"/>
      <c r="REN80" s="150"/>
      <c r="REO80" s="150"/>
      <c r="REP80" s="150"/>
      <c r="REQ80" s="150"/>
      <c r="RER80" s="150"/>
      <c r="RES80" s="150"/>
      <c r="RET80" s="150"/>
      <c r="REU80" s="150"/>
      <c r="REV80" s="150"/>
      <c r="REW80" s="150"/>
      <c r="REX80" s="150"/>
      <c r="REY80" s="150"/>
      <c r="REZ80" s="150"/>
      <c r="RFA80" s="150"/>
      <c r="RFB80" s="150"/>
      <c r="RFC80" s="150"/>
      <c r="RFD80" s="150"/>
      <c r="RFE80" s="150"/>
      <c r="RFF80" s="150"/>
      <c r="RFG80" s="150"/>
      <c r="RFH80" s="150"/>
      <c r="RFI80" s="150"/>
      <c r="RFJ80" s="150"/>
      <c r="RFK80" s="150"/>
      <c r="RFL80" s="150"/>
      <c r="RFM80" s="150"/>
      <c r="RFN80" s="150"/>
      <c r="RFO80" s="150"/>
      <c r="RFP80" s="150"/>
      <c r="RFQ80" s="150"/>
      <c r="RFR80" s="150"/>
      <c r="RFS80" s="150"/>
      <c r="RFT80" s="150"/>
      <c r="RFU80" s="150"/>
      <c r="RFV80" s="150"/>
      <c r="RFW80" s="150"/>
      <c r="RFX80" s="150"/>
      <c r="RFY80" s="150"/>
      <c r="RFZ80" s="150"/>
      <c r="RGA80" s="150"/>
      <c r="RGB80" s="150"/>
      <c r="RGC80" s="150"/>
      <c r="RGD80" s="150"/>
      <c r="RGE80" s="150"/>
      <c r="RGF80" s="150"/>
      <c r="RGG80" s="150"/>
      <c r="RGH80" s="150"/>
      <c r="RGI80" s="150"/>
      <c r="RGJ80" s="150"/>
      <c r="RGK80" s="150"/>
      <c r="RGL80" s="150"/>
      <c r="RGM80" s="150"/>
      <c r="RGN80" s="150"/>
      <c r="RGO80" s="150"/>
      <c r="RGP80" s="150"/>
      <c r="RGQ80" s="150"/>
      <c r="RGR80" s="150"/>
      <c r="RGS80" s="150"/>
      <c r="RGT80" s="150"/>
      <c r="RGU80" s="150"/>
      <c r="RGV80" s="150"/>
      <c r="RGW80" s="150"/>
      <c r="RGX80" s="150"/>
      <c r="RGY80" s="150"/>
      <c r="RGZ80" s="150"/>
      <c r="RHA80" s="150"/>
      <c r="RHB80" s="150"/>
      <c r="RHC80" s="150"/>
      <c r="RHD80" s="150"/>
      <c r="RHE80" s="150"/>
      <c r="RHF80" s="150"/>
      <c r="RHG80" s="150"/>
      <c r="RHH80" s="150"/>
      <c r="RHI80" s="150"/>
      <c r="RHJ80" s="150"/>
      <c r="RHK80" s="150"/>
      <c r="RHL80" s="150"/>
      <c r="RHM80" s="150"/>
      <c r="RHN80" s="150"/>
      <c r="RHO80" s="150"/>
      <c r="RHP80" s="150"/>
      <c r="RHQ80" s="150"/>
      <c r="RHR80" s="150"/>
      <c r="RHS80" s="150"/>
      <c r="RHT80" s="150"/>
      <c r="RHU80" s="150"/>
      <c r="RHV80" s="150"/>
      <c r="RHW80" s="150"/>
      <c r="RHX80" s="150"/>
      <c r="RHY80" s="150"/>
      <c r="RHZ80" s="150"/>
      <c r="RIA80" s="150"/>
      <c r="RIB80" s="150"/>
      <c r="RIC80" s="150"/>
      <c r="RID80" s="150"/>
      <c r="RIE80" s="150"/>
      <c r="RIF80" s="150"/>
      <c r="RIG80" s="150"/>
      <c r="RIH80" s="150"/>
      <c r="RII80" s="150"/>
      <c r="RIJ80" s="150"/>
      <c r="RIK80" s="150"/>
      <c r="RIL80" s="150"/>
      <c r="RIM80" s="150"/>
      <c r="RIN80" s="150"/>
      <c r="RIO80" s="150"/>
      <c r="RIP80" s="150"/>
      <c r="RIQ80" s="150"/>
      <c r="RIR80" s="150"/>
      <c r="RIS80" s="150"/>
      <c r="RIT80" s="150"/>
      <c r="RIU80" s="150"/>
      <c r="RIV80" s="150"/>
      <c r="RIW80" s="150"/>
      <c r="RIX80" s="150"/>
      <c r="RIY80" s="150"/>
      <c r="RIZ80" s="150"/>
      <c r="RJA80" s="150"/>
      <c r="RJB80" s="150"/>
      <c r="RJC80" s="150"/>
      <c r="RJD80" s="150"/>
      <c r="RJE80" s="150"/>
      <c r="RJF80" s="150"/>
      <c r="RJG80" s="150"/>
      <c r="RJH80" s="150"/>
      <c r="RJI80" s="150"/>
      <c r="RJJ80" s="150"/>
      <c r="RJK80" s="150"/>
      <c r="RJL80" s="150"/>
      <c r="RJM80" s="150"/>
      <c r="RJN80" s="150"/>
      <c r="RJO80" s="150"/>
      <c r="RJP80" s="150"/>
      <c r="RJQ80" s="150"/>
      <c r="RJR80" s="150"/>
      <c r="RJS80" s="150"/>
      <c r="RJT80" s="150"/>
      <c r="RJU80" s="150"/>
      <c r="RJV80" s="150"/>
      <c r="RJW80" s="150"/>
      <c r="RJX80" s="150"/>
      <c r="RJY80" s="150"/>
      <c r="RJZ80" s="150"/>
      <c r="RKA80" s="150"/>
      <c r="RKB80" s="150"/>
      <c r="RKC80" s="150"/>
      <c r="RKD80" s="150"/>
      <c r="RKE80" s="150"/>
      <c r="RKF80" s="150"/>
      <c r="RKG80" s="150"/>
      <c r="RKH80" s="150"/>
      <c r="RKI80" s="150"/>
      <c r="RKJ80" s="150"/>
      <c r="RKK80" s="150"/>
      <c r="RKL80" s="150"/>
      <c r="RKM80" s="150"/>
      <c r="RKN80" s="150"/>
      <c r="RKO80" s="150"/>
      <c r="RKP80" s="150"/>
      <c r="RKQ80" s="150"/>
      <c r="RKR80" s="150"/>
      <c r="RKS80" s="150"/>
      <c r="RKT80" s="150"/>
      <c r="RKU80" s="150"/>
      <c r="RKV80" s="150"/>
      <c r="RKW80" s="150"/>
      <c r="RKX80" s="150"/>
      <c r="RKY80" s="150"/>
      <c r="RKZ80" s="150"/>
      <c r="RLA80" s="150"/>
      <c r="RLB80" s="150"/>
      <c r="RLC80" s="150"/>
      <c r="RLD80" s="150"/>
      <c r="RLE80" s="150"/>
      <c r="RLF80" s="150"/>
      <c r="RLG80" s="150"/>
      <c r="RLH80" s="150"/>
      <c r="RLI80" s="150"/>
      <c r="RLJ80" s="150"/>
      <c r="RLK80" s="150"/>
      <c r="RLL80" s="150"/>
      <c r="RLM80" s="150"/>
      <c r="RLN80" s="150"/>
      <c r="RLO80" s="150"/>
      <c r="RLP80" s="150"/>
      <c r="RLQ80" s="150"/>
      <c r="RLR80" s="150"/>
      <c r="RLS80" s="150"/>
      <c r="RLT80" s="150"/>
      <c r="RLU80" s="150"/>
      <c r="RLV80" s="150"/>
      <c r="RLW80" s="150"/>
      <c r="RLX80" s="150"/>
      <c r="RLY80" s="150"/>
      <c r="RLZ80" s="150"/>
      <c r="RMA80" s="150"/>
      <c r="RMB80" s="150"/>
      <c r="RMC80" s="150"/>
      <c r="RMD80" s="150"/>
      <c r="RME80" s="150"/>
      <c r="RMF80" s="150"/>
      <c r="RMG80" s="150"/>
      <c r="RMH80" s="150"/>
      <c r="RMI80" s="150"/>
      <c r="RMJ80" s="150"/>
      <c r="RMK80" s="150"/>
      <c r="RML80" s="150"/>
      <c r="RMM80" s="150"/>
      <c r="RMN80" s="150"/>
      <c r="RMO80" s="150"/>
      <c r="RMP80" s="150"/>
      <c r="RMQ80" s="150"/>
      <c r="RMR80" s="150"/>
      <c r="RMS80" s="150"/>
      <c r="RMT80" s="150"/>
      <c r="RMU80" s="150"/>
      <c r="RMV80" s="150"/>
      <c r="RMW80" s="150"/>
      <c r="RMX80" s="150"/>
      <c r="RMY80" s="150"/>
      <c r="RMZ80" s="150"/>
      <c r="RNA80" s="150"/>
      <c r="RNB80" s="150"/>
      <c r="RNC80" s="150"/>
      <c r="RND80" s="150"/>
      <c r="RNE80" s="150"/>
      <c r="RNF80" s="150"/>
      <c r="RNG80" s="150"/>
      <c r="RNH80" s="150"/>
      <c r="RNI80" s="150"/>
      <c r="RNJ80" s="150"/>
      <c r="RNK80" s="150"/>
      <c r="RNL80" s="150"/>
      <c r="RNM80" s="150"/>
      <c r="RNN80" s="150"/>
      <c r="RNO80" s="150"/>
      <c r="RNP80" s="150"/>
      <c r="RNQ80" s="150"/>
      <c r="RNR80" s="150"/>
      <c r="RNS80" s="150"/>
      <c r="RNT80" s="150"/>
      <c r="RNU80" s="150"/>
      <c r="RNV80" s="150"/>
      <c r="RNW80" s="150"/>
      <c r="RNX80" s="150"/>
      <c r="RNY80" s="150"/>
      <c r="RNZ80" s="150"/>
      <c r="ROA80" s="150"/>
      <c r="ROB80" s="150"/>
      <c r="ROC80" s="150"/>
      <c r="ROD80" s="150"/>
      <c r="ROE80" s="150"/>
      <c r="ROF80" s="150"/>
      <c r="ROG80" s="150"/>
      <c r="ROH80" s="150"/>
      <c r="ROI80" s="150"/>
      <c r="ROJ80" s="150"/>
      <c r="ROK80" s="150"/>
      <c r="ROL80" s="150"/>
      <c r="ROM80" s="150"/>
      <c r="RON80" s="150"/>
      <c r="ROO80" s="150"/>
      <c r="ROP80" s="150"/>
      <c r="ROQ80" s="150"/>
      <c r="ROR80" s="150"/>
      <c r="ROS80" s="150"/>
      <c r="ROT80" s="150"/>
      <c r="ROU80" s="150"/>
      <c r="ROV80" s="150"/>
      <c r="ROW80" s="150"/>
      <c r="ROX80" s="150"/>
      <c r="ROY80" s="150"/>
      <c r="ROZ80" s="150"/>
      <c r="RPA80" s="150"/>
      <c r="RPB80" s="150"/>
      <c r="RPC80" s="150"/>
      <c r="RPD80" s="150"/>
      <c r="RPE80" s="150"/>
      <c r="RPF80" s="150"/>
      <c r="RPG80" s="150"/>
      <c r="RPH80" s="150"/>
      <c r="RPI80" s="150"/>
      <c r="RPJ80" s="150"/>
      <c r="RPK80" s="150"/>
      <c r="RPL80" s="150"/>
      <c r="RPM80" s="150"/>
      <c r="RPN80" s="150"/>
      <c r="RPO80" s="150"/>
      <c r="RPP80" s="150"/>
      <c r="RPQ80" s="150"/>
      <c r="RPR80" s="150"/>
      <c r="RPS80" s="150"/>
      <c r="RPT80" s="150"/>
      <c r="RPU80" s="150"/>
      <c r="RPV80" s="150"/>
      <c r="RPW80" s="150"/>
      <c r="RPX80" s="150"/>
      <c r="RPY80" s="150"/>
      <c r="RPZ80" s="150"/>
      <c r="RQA80" s="150"/>
      <c r="RQB80" s="150"/>
      <c r="RQC80" s="150"/>
      <c r="RQD80" s="150"/>
      <c r="RQE80" s="150"/>
      <c r="RQF80" s="150"/>
      <c r="RQG80" s="150"/>
      <c r="RQH80" s="150"/>
      <c r="RQI80" s="150"/>
      <c r="RQJ80" s="150"/>
      <c r="RQK80" s="150"/>
      <c r="RQL80" s="150"/>
      <c r="RQM80" s="150"/>
      <c r="RQN80" s="150"/>
      <c r="RQO80" s="150"/>
      <c r="RQP80" s="150"/>
      <c r="RQQ80" s="150"/>
      <c r="RQR80" s="150"/>
      <c r="RQS80" s="150"/>
      <c r="RQT80" s="150"/>
      <c r="RQU80" s="150"/>
      <c r="RQV80" s="150"/>
      <c r="RQW80" s="150"/>
      <c r="RQX80" s="150"/>
      <c r="RQY80" s="150"/>
      <c r="RQZ80" s="150"/>
      <c r="RRA80" s="150"/>
      <c r="RRB80" s="150"/>
      <c r="RRC80" s="150"/>
      <c r="RRD80" s="150"/>
      <c r="RRE80" s="150"/>
      <c r="RRF80" s="150"/>
      <c r="RRG80" s="150"/>
      <c r="RRH80" s="150"/>
      <c r="RRI80" s="150"/>
      <c r="RRJ80" s="150"/>
      <c r="RRK80" s="150"/>
      <c r="RRL80" s="150"/>
      <c r="RRM80" s="150"/>
      <c r="RRN80" s="150"/>
      <c r="RRO80" s="150"/>
      <c r="RRP80" s="150"/>
      <c r="RRQ80" s="150"/>
      <c r="RRR80" s="150"/>
      <c r="RRS80" s="150"/>
      <c r="RRT80" s="150"/>
      <c r="RRU80" s="150"/>
      <c r="RRV80" s="150"/>
      <c r="RRW80" s="150"/>
      <c r="RRX80" s="150"/>
      <c r="RRY80" s="150"/>
      <c r="RRZ80" s="150"/>
      <c r="RSA80" s="150"/>
      <c r="RSB80" s="150"/>
      <c r="RSC80" s="150"/>
      <c r="RSD80" s="150"/>
      <c r="RSE80" s="150"/>
      <c r="RSF80" s="150"/>
      <c r="RSG80" s="150"/>
      <c r="RSH80" s="150"/>
      <c r="RSI80" s="150"/>
      <c r="RSJ80" s="150"/>
      <c r="RSK80" s="150"/>
      <c r="RSL80" s="150"/>
      <c r="RSM80" s="150"/>
      <c r="RSN80" s="150"/>
      <c r="RSO80" s="150"/>
      <c r="RSP80" s="150"/>
      <c r="RSQ80" s="150"/>
      <c r="RSR80" s="150"/>
      <c r="RSS80" s="150"/>
      <c r="RST80" s="150"/>
      <c r="RSU80" s="150"/>
      <c r="RSV80" s="150"/>
      <c r="RSW80" s="150"/>
      <c r="RSX80" s="150"/>
      <c r="RSY80" s="150"/>
      <c r="RSZ80" s="150"/>
      <c r="RTA80" s="150"/>
      <c r="RTB80" s="150"/>
      <c r="RTC80" s="150"/>
      <c r="RTD80" s="150"/>
      <c r="RTE80" s="150"/>
      <c r="RTF80" s="150"/>
      <c r="RTG80" s="150"/>
      <c r="RTH80" s="150"/>
      <c r="RTI80" s="150"/>
      <c r="RTJ80" s="150"/>
      <c r="RTK80" s="150"/>
      <c r="RTL80" s="150"/>
      <c r="RTM80" s="150"/>
      <c r="RTN80" s="150"/>
      <c r="RTO80" s="150"/>
      <c r="RTP80" s="150"/>
      <c r="RTQ80" s="150"/>
      <c r="RTR80" s="150"/>
      <c r="RTS80" s="150"/>
      <c r="RTT80" s="150"/>
      <c r="RTU80" s="150"/>
      <c r="RTV80" s="150"/>
      <c r="RTW80" s="150"/>
      <c r="RTX80" s="150"/>
      <c r="RTY80" s="150"/>
      <c r="RTZ80" s="150"/>
      <c r="RUA80" s="150"/>
      <c r="RUB80" s="150"/>
      <c r="RUC80" s="150"/>
      <c r="RUD80" s="150"/>
      <c r="RUE80" s="150"/>
      <c r="RUF80" s="150"/>
      <c r="RUG80" s="150"/>
      <c r="RUH80" s="150"/>
      <c r="RUI80" s="150"/>
      <c r="RUJ80" s="150"/>
      <c r="RUK80" s="150"/>
      <c r="RUL80" s="150"/>
      <c r="RUM80" s="150"/>
      <c r="RUN80" s="150"/>
      <c r="RUO80" s="150"/>
      <c r="RUP80" s="150"/>
      <c r="RUQ80" s="150"/>
      <c r="RUR80" s="150"/>
      <c r="RUS80" s="150"/>
      <c r="RUT80" s="150"/>
      <c r="RUU80" s="150"/>
      <c r="RUV80" s="150"/>
      <c r="RUW80" s="150"/>
      <c r="RUX80" s="150"/>
      <c r="RUY80" s="150"/>
      <c r="RUZ80" s="150"/>
      <c r="RVA80" s="150"/>
      <c r="RVB80" s="150"/>
      <c r="RVC80" s="150"/>
      <c r="RVD80" s="150"/>
      <c r="RVE80" s="150"/>
      <c r="RVF80" s="150"/>
      <c r="RVG80" s="150"/>
      <c r="RVH80" s="150"/>
      <c r="RVI80" s="150"/>
      <c r="RVJ80" s="150"/>
      <c r="RVK80" s="150"/>
      <c r="RVL80" s="150"/>
      <c r="RVM80" s="150"/>
      <c r="RVN80" s="150"/>
      <c r="RVO80" s="150"/>
      <c r="RVP80" s="150"/>
      <c r="RVQ80" s="150"/>
      <c r="RVR80" s="150"/>
      <c r="RVS80" s="150"/>
      <c r="RVT80" s="150"/>
      <c r="RVU80" s="150"/>
      <c r="RVV80" s="150"/>
      <c r="RVW80" s="150"/>
      <c r="RVX80" s="150"/>
      <c r="RVY80" s="150"/>
      <c r="RVZ80" s="150"/>
      <c r="RWA80" s="150"/>
      <c r="RWB80" s="150"/>
      <c r="RWC80" s="150"/>
      <c r="RWD80" s="150"/>
      <c r="RWE80" s="150"/>
      <c r="RWF80" s="150"/>
      <c r="RWG80" s="150"/>
      <c r="RWH80" s="150"/>
      <c r="RWI80" s="150"/>
      <c r="RWJ80" s="150"/>
      <c r="RWK80" s="150"/>
      <c r="RWL80" s="150"/>
      <c r="RWM80" s="150"/>
      <c r="RWN80" s="150"/>
      <c r="RWO80" s="150"/>
      <c r="RWP80" s="150"/>
      <c r="RWQ80" s="150"/>
      <c r="RWR80" s="150"/>
      <c r="RWS80" s="150"/>
      <c r="RWT80" s="150"/>
      <c r="RWU80" s="150"/>
      <c r="RWV80" s="150"/>
      <c r="RWW80" s="150"/>
      <c r="RWX80" s="150"/>
      <c r="RWY80" s="150"/>
      <c r="RWZ80" s="150"/>
      <c r="RXA80" s="150"/>
      <c r="RXB80" s="150"/>
      <c r="RXC80" s="150"/>
      <c r="RXD80" s="150"/>
      <c r="RXE80" s="150"/>
      <c r="RXF80" s="150"/>
      <c r="RXG80" s="150"/>
      <c r="RXH80" s="150"/>
      <c r="RXI80" s="150"/>
      <c r="RXJ80" s="150"/>
      <c r="RXK80" s="150"/>
      <c r="RXL80" s="150"/>
      <c r="RXM80" s="150"/>
      <c r="RXN80" s="150"/>
      <c r="RXO80" s="150"/>
      <c r="RXP80" s="150"/>
      <c r="RXQ80" s="150"/>
      <c r="RXR80" s="150"/>
      <c r="RXS80" s="150"/>
      <c r="RXT80" s="150"/>
      <c r="RXU80" s="150"/>
      <c r="RXV80" s="150"/>
      <c r="RXW80" s="150"/>
      <c r="RXX80" s="150"/>
      <c r="RXY80" s="150"/>
      <c r="RXZ80" s="150"/>
      <c r="RYA80" s="150"/>
      <c r="RYB80" s="150"/>
      <c r="RYC80" s="150"/>
      <c r="RYD80" s="150"/>
      <c r="RYE80" s="150"/>
      <c r="RYF80" s="150"/>
      <c r="RYG80" s="150"/>
      <c r="RYH80" s="150"/>
      <c r="RYI80" s="150"/>
      <c r="RYJ80" s="150"/>
      <c r="RYK80" s="150"/>
      <c r="RYL80" s="150"/>
      <c r="RYM80" s="150"/>
      <c r="RYN80" s="150"/>
      <c r="RYO80" s="150"/>
      <c r="RYP80" s="150"/>
      <c r="RYQ80" s="150"/>
      <c r="RYR80" s="150"/>
      <c r="RYS80" s="150"/>
      <c r="RYT80" s="150"/>
      <c r="RYU80" s="150"/>
      <c r="RYV80" s="150"/>
      <c r="RYW80" s="150"/>
      <c r="RYX80" s="150"/>
      <c r="RYY80" s="150"/>
      <c r="RYZ80" s="150"/>
      <c r="RZA80" s="150"/>
      <c r="RZB80" s="150"/>
      <c r="RZC80" s="150"/>
      <c r="RZD80" s="150"/>
      <c r="RZE80" s="150"/>
      <c r="RZF80" s="150"/>
      <c r="RZG80" s="150"/>
      <c r="RZH80" s="150"/>
      <c r="RZI80" s="150"/>
      <c r="RZJ80" s="150"/>
      <c r="RZK80" s="150"/>
      <c r="RZL80" s="150"/>
      <c r="RZM80" s="150"/>
      <c r="RZN80" s="150"/>
      <c r="RZO80" s="150"/>
      <c r="RZP80" s="150"/>
      <c r="RZQ80" s="150"/>
      <c r="RZR80" s="150"/>
      <c r="RZS80" s="150"/>
      <c r="RZT80" s="150"/>
      <c r="RZU80" s="150"/>
      <c r="RZV80" s="150"/>
      <c r="RZW80" s="150"/>
      <c r="RZX80" s="150"/>
      <c r="RZY80" s="150"/>
      <c r="RZZ80" s="150"/>
      <c r="SAA80" s="150"/>
      <c r="SAB80" s="150"/>
      <c r="SAC80" s="150"/>
      <c r="SAD80" s="150"/>
      <c r="SAE80" s="150"/>
      <c r="SAF80" s="150"/>
      <c r="SAG80" s="150"/>
      <c r="SAH80" s="150"/>
      <c r="SAI80" s="150"/>
      <c r="SAJ80" s="150"/>
      <c r="SAK80" s="150"/>
      <c r="SAL80" s="150"/>
      <c r="SAM80" s="150"/>
      <c r="SAN80" s="150"/>
      <c r="SAO80" s="150"/>
      <c r="SAP80" s="150"/>
      <c r="SAQ80" s="150"/>
      <c r="SAR80" s="150"/>
      <c r="SAS80" s="150"/>
      <c r="SAT80" s="150"/>
      <c r="SAU80" s="150"/>
      <c r="SAV80" s="150"/>
      <c r="SAW80" s="150"/>
      <c r="SAX80" s="150"/>
      <c r="SAY80" s="150"/>
      <c r="SAZ80" s="150"/>
      <c r="SBA80" s="150"/>
      <c r="SBB80" s="150"/>
      <c r="SBC80" s="150"/>
      <c r="SBD80" s="150"/>
      <c r="SBE80" s="150"/>
      <c r="SBF80" s="150"/>
      <c r="SBG80" s="150"/>
      <c r="SBH80" s="150"/>
      <c r="SBI80" s="150"/>
      <c r="SBJ80" s="150"/>
      <c r="SBK80" s="150"/>
      <c r="SBL80" s="150"/>
      <c r="SBM80" s="150"/>
      <c r="SBN80" s="150"/>
      <c r="SBO80" s="150"/>
      <c r="SBP80" s="150"/>
      <c r="SBQ80" s="150"/>
      <c r="SBR80" s="150"/>
      <c r="SBS80" s="150"/>
      <c r="SBT80" s="150"/>
      <c r="SBU80" s="150"/>
      <c r="SBV80" s="150"/>
      <c r="SBW80" s="150"/>
      <c r="SBX80" s="150"/>
      <c r="SBY80" s="150"/>
      <c r="SBZ80" s="150"/>
      <c r="SCA80" s="150"/>
      <c r="SCB80" s="150"/>
      <c r="SCC80" s="150"/>
      <c r="SCD80" s="150"/>
      <c r="SCE80" s="150"/>
      <c r="SCF80" s="150"/>
      <c r="SCG80" s="150"/>
      <c r="SCH80" s="150"/>
      <c r="SCI80" s="150"/>
      <c r="SCJ80" s="150"/>
      <c r="SCK80" s="150"/>
      <c r="SCL80" s="150"/>
      <c r="SCM80" s="150"/>
      <c r="SCN80" s="150"/>
      <c r="SCO80" s="150"/>
      <c r="SCP80" s="150"/>
      <c r="SCQ80" s="150"/>
      <c r="SCR80" s="150"/>
      <c r="SCS80" s="150"/>
      <c r="SCT80" s="150"/>
      <c r="SCU80" s="150"/>
      <c r="SCV80" s="150"/>
      <c r="SCW80" s="150"/>
      <c r="SCX80" s="150"/>
      <c r="SCY80" s="150"/>
      <c r="SCZ80" s="150"/>
      <c r="SDA80" s="150"/>
      <c r="SDB80" s="150"/>
      <c r="SDC80" s="150"/>
      <c r="SDD80" s="150"/>
      <c r="SDE80" s="150"/>
      <c r="SDF80" s="150"/>
      <c r="SDG80" s="150"/>
      <c r="SDH80" s="150"/>
      <c r="SDI80" s="150"/>
      <c r="SDJ80" s="150"/>
      <c r="SDK80" s="150"/>
      <c r="SDL80" s="150"/>
      <c r="SDM80" s="150"/>
      <c r="SDN80" s="150"/>
      <c r="SDO80" s="150"/>
      <c r="SDP80" s="150"/>
      <c r="SDQ80" s="150"/>
      <c r="SDR80" s="150"/>
      <c r="SDS80" s="150"/>
      <c r="SDT80" s="150"/>
      <c r="SDU80" s="150"/>
      <c r="SDV80" s="150"/>
      <c r="SDW80" s="150"/>
      <c r="SDX80" s="150"/>
      <c r="SDY80" s="150"/>
      <c r="SDZ80" s="150"/>
      <c r="SEA80" s="150"/>
      <c r="SEB80" s="150"/>
      <c r="SEC80" s="150"/>
      <c r="SED80" s="150"/>
      <c r="SEE80" s="150"/>
      <c r="SEF80" s="150"/>
      <c r="SEG80" s="150"/>
      <c r="SEH80" s="150"/>
      <c r="SEI80" s="150"/>
      <c r="SEJ80" s="150"/>
      <c r="SEK80" s="150"/>
      <c r="SEL80" s="150"/>
      <c r="SEM80" s="150"/>
      <c r="SEN80" s="150"/>
      <c r="SEO80" s="150"/>
      <c r="SEP80" s="150"/>
      <c r="SEQ80" s="150"/>
      <c r="SER80" s="150"/>
      <c r="SES80" s="150"/>
      <c r="SET80" s="150"/>
      <c r="SEU80" s="150"/>
      <c r="SEV80" s="150"/>
      <c r="SEW80" s="150"/>
      <c r="SEX80" s="150"/>
      <c r="SEY80" s="150"/>
      <c r="SEZ80" s="150"/>
      <c r="SFA80" s="150"/>
      <c r="SFB80" s="150"/>
      <c r="SFC80" s="150"/>
      <c r="SFD80" s="150"/>
      <c r="SFE80" s="150"/>
      <c r="SFF80" s="150"/>
      <c r="SFG80" s="150"/>
      <c r="SFH80" s="150"/>
      <c r="SFI80" s="150"/>
      <c r="SFJ80" s="150"/>
      <c r="SFK80" s="150"/>
      <c r="SFL80" s="150"/>
      <c r="SFM80" s="150"/>
      <c r="SFN80" s="150"/>
      <c r="SFO80" s="150"/>
      <c r="SFP80" s="150"/>
      <c r="SFQ80" s="150"/>
      <c r="SFR80" s="150"/>
      <c r="SFS80" s="150"/>
      <c r="SFT80" s="150"/>
      <c r="SFU80" s="150"/>
      <c r="SFV80" s="150"/>
      <c r="SFW80" s="150"/>
      <c r="SFX80" s="150"/>
      <c r="SFY80" s="150"/>
      <c r="SFZ80" s="150"/>
      <c r="SGA80" s="150"/>
      <c r="SGB80" s="150"/>
      <c r="SGC80" s="150"/>
      <c r="SGD80" s="150"/>
      <c r="SGE80" s="150"/>
      <c r="SGF80" s="150"/>
      <c r="SGG80" s="150"/>
      <c r="SGH80" s="150"/>
      <c r="SGI80" s="150"/>
      <c r="SGJ80" s="150"/>
      <c r="SGK80" s="150"/>
      <c r="SGL80" s="150"/>
      <c r="SGM80" s="150"/>
      <c r="SGN80" s="150"/>
      <c r="SGO80" s="150"/>
      <c r="SGP80" s="150"/>
      <c r="SGQ80" s="150"/>
      <c r="SGR80" s="150"/>
      <c r="SGS80" s="150"/>
      <c r="SGT80" s="150"/>
      <c r="SGU80" s="150"/>
      <c r="SGV80" s="150"/>
      <c r="SGW80" s="150"/>
      <c r="SGX80" s="150"/>
      <c r="SGY80" s="150"/>
      <c r="SGZ80" s="150"/>
      <c r="SHA80" s="150"/>
      <c r="SHB80" s="150"/>
      <c r="SHC80" s="150"/>
      <c r="SHD80" s="150"/>
      <c r="SHE80" s="150"/>
      <c r="SHF80" s="150"/>
      <c r="SHG80" s="150"/>
      <c r="SHH80" s="150"/>
      <c r="SHI80" s="150"/>
      <c r="SHJ80" s="150"/>
      <c r="SHK80" s="150"/>
      <c r="SHL80" s="150"/>
      <c r="SHM80" s="150"/>
      <c r="SHN80" s="150"/>
      <c r="SHO80" s="150"/>
      <c r="SHP80" s="150"/>
      <c r="SHQ80" s="150"/>
      <c r="SHR80" s="150"/>
      <c r="SHS80" s="150"/>
      <c r="SHT80" s="150"/>
      <c r="SHU80" s="150"/>
      <c r="SHV80" s="150"/>
      <c r="SHW80" s="150"/>
      <c r="SHX80" s="150"/>
      <c r="SHY80" s="150"/>
      <c r="SHZ80" s="150"/>
      <c r="SIA80" s="150"/>
      <c r="SIB80" s="150"/>
      <c r="SIC80" s="150"/>
      <c r="SID80" s="150"/>
      <c r="SIE80" s="150"/>
      <c r="SIF80" s="150"/>
      <c r="SIG80" s="150"/>
      <c r="SIH80" s="150"/>
      <c r="SII80" s="150"/>
      <c r="SIJ80" s="150"/>
      <c r="SIK80" s="150"/>
      <c r="SIL80" s="150"/>
      <c r="SIM80" s="150"/>
      <c r="SIN80" s="150"/>
      <c r="SIO80" s="150"/>
      <c r="SIP80" s="150"/>
      <c r="SIQ80" s="150"/>
      <c r="SIR80" s="150"/>
      <c r="SIS80" s="150"/>
      <c r="SIT80" s="150"/>
      <c r="SIU80" s="150"/>
      <c r="SIV80" s="150"/>
      <c r="SIW80" s="150"/>
      <c r="SIX80" s="150"/>
      <c r="SIY80" s="150"/>
      <c r="SIZ80" s="150"/>
      <c r="SJA80" s="150"/>
      <c r="SJB80" s="150"/>
      <c r="SJC80" s="150"/>
      <c r="SJD80" s="150"/>
      <c r="SJE80" s="150"/>
      <c r="SJF80" s="150"/>
      <c r="SJG80" s="150"/>
      <c r="SJH80" s="150"/>
      <c r="SJI80" s="150"/>
      <c r="SJJ80" s="150"/>
      <c r="SJK80" s="150"/>
      <c r="SJL80" s="150"/>
      <c r="SJM80" s="150"/>
      <c r="SJN80" s="150"/>
      <c r="SJO80" s="150"/>
      <c r="SJP80" s="150"/>
      <c r="SJQ80" s="150"/>
      <c r="SJR80" s="150"/>
      <c r="SJS80" s="150"/>
      <c r="SJT80" s="150"/>
      <c r="SJU80" s="150"/>
      <c r="SJV80" s="150"/>
      <c r="SJW80" s="150"/>
      <c r="SJX80" s="150"/>
      <c r="SJY80" s="150"/>
      <c r="SJZ80" s="150"/>
      <c r="SKA80" s="150"/>
      <c r="SKB80" s="150"/>
      <c r="SKC80" s="150"/>
      <c r="SKD80" s="150"/>
      <c r="SKE80" s="150"/>
      <c r="SKF80" s="150"/>
      <c r="SKG80" s="150"/>
      <c r="SKH80" s="150"/>
      <c r="SKI80" s="150"/>
      <c r="SKJ80" s="150"/>
      <c r="SKK80" s="150"/>
      <c r="SKL80" s="150"/>
      <c r="SKM80" s="150"/>
      <c r="SKN80" s="150"/>
      <c r="SKO80" s="150"/>
      <c r="SKP80" s="150"/>
      <c r="SKQ80" s="150"/>
      <c r="SKR80" s="150"/>
      <c r="SKS80" s="150"/>
      <c r="SKT80" s="150"/>
      <c r="SKU80" s="150"/>
      <c r="SKV80" s="150"/>
      <c r="SKW80" s="150"/>
      <c r="SKX80" s="150"/>
      <c r="SKY80" s="150"/>
      <c r="SKZ80" s="150"/>
      <c r="SLA80" s="150"/>
      <c r="SLB80" s="150"/>
      <c r="SLC80" s="150"/>
      <c r="SLD80" s="150"/>
      <c r="SLE80" s="150"/>
      <c r="SLF80" s="150"/>
      <c r="SLG80" s="150"/>
      <c r="SLH80" s="150"/>
      <c r="SLI80" s="150"/>
      <c r="SLJ80" s="150"/>
      <c r="SLK80" s="150"/>
      <c r="SLL80" s="150"/>
      <c r="SLM80" s="150"/>
      <c r="SLN80" s="150"/>
      <c r="SLO80" s="150"/>
      <c r="SLP80" s="150"/>
      <c r="SLQ80" s="150"/>
      <c r="SLR80" s="150"/>
      <c r="SLS80" s="150"/>
      <c r="SLT80" s="150"/>
      <c r="SLU80" s="150"/>
      <c r="SLV80" s="150"/>
      <c r="SLW80" s="150"/>
      <c r="SLX80" s="150"/>
      <c r="SLY80" s="150"/>
      <c r="SLZ80" s="150"/>
      <c r="SMA80" s="150"/>
      <c r="SMB80" s="150"/>
      <c r="SMC80" s="150"/>
      <c r="SMD80" s="150"/>
      <c r="SME80" s="150"/>
      <c r="SMF80" s="150"/>
      <c r="SMG80" s="150"/>
      <c r="SMH80" s="150"/>
      <c r="SMI80" s="150"/>
      <c r="SMJ80" s="150"/>
      <c r="SMK80" s="150"/>
      <c r="SML80" s="150"/>
      <c r="SMM80" s="150"/>
      <c r="SMN80" s="150"/>
      <c r="SMO80" s="150"/>
      <c r="SMP80" s="150"/>
      <c r="SMQ80" s="150"/>
      <c r="SMR80" s="150"/>
      <c r="SMS80" s="150"/>
      <c r="SMT80" s="150"/>
      <c r="SMU80" s="150"/>
      <c r="SMV80" s="150"/>
      <c r="SMW80" s="150"/>
      <c r="SMX80" s="150"/>
      <c r="SMY80" s="150"/>
      <c r="SMZ80" s="150"/>
      <c r="SNA80" s="150"/>
      <c r="SNB80" s="150"/>
      <c r="SNC80" s="150"/>
      <c r="SND80" s="150"/>
      <c r="SNE80" s="150"/>
      <c r="SNF80" s="150"/>
      <c r="SNG80" s="150"/>
      <c r="SNH80" s="150"/>
      <c r="SNI80" s="150"/>
      <c r="SNJ80" s="150"/>
      <c r="SNK80" s="150"/>
      <c r="SNL80" s="150"/>
      <c r="SNM80" s="150"/>
      <c r="SNN80" s="150"/>
      <c r="SNO80" s="150"/>
      <c r="SNP80" s="150"/>
      <c r="SNQ80" s="150"/>
      <c r="SNR80" s="150"/>
      <c r="SNS80" s="150"/>
      <c r="SNT80" s="150"/>
      <c r="SNU80" s="150"/>
      <c r="SNV80" s="150"/>
      <c r="SNW80" s="150"/>
      <c r="SNX80" s="150"/>
      <c r="SNY80" s="150"/>
      <c r="SNZ80" s="150"/>
      <c r="SOA80" s="150"/>
      <c r="SOB80" s="150"/>
      <c r="SOC80" s="150"/>
      <c r="SOD80" s="150"/>
      <c r="SOE80" s="150"/>
      <c r="SOF80" s="150"/>
      <c r="SOG80" s="150"/>
      <c r="SOH80" s="150"/>
      <c r="SOI80" s="150"/>
      <c r="SOJ80" s="150"/>
      <c r="SOK80" s="150"/>
      <c r="SOL80" s="150"/>
      <c r="SOM80" s="150"/>
      <c r="SON80" s="150"/>
      <c r="SOO80" s="150"/>
      <c r="SOP80" s="150"/>
      <c r="SOQ80" s="150"/>
      <c r="SOR80" s="150"/>
      <c r="SOS80" s="150"/>
      <c r="SOT80" s="150"/>
      <c r="SOU80" s="150"/>
      <c r="SOV80" s="150"/>
      <c r="SOW80" s="150"/>
      <c r="SOX80" s="150"/>
      <c r="SOY80" s="150"/>
      <c r="SOZ80" s="150"/>
      <c r="SPA80" s="150"/>
      <c r="SPB80" s="150"/>
      <c r="SPC80" s="150"/>
      <c r="SPD80" s="150"/>
      <c r="SPE80" s="150"/>
      <c r="SPF80" s="150"/>
      <c r="SPG80" s="150"/>
      <c r="SPH80" s="150"/>
      <c r="SPI80" s="150"/>
      <c r="SPJ80" s="150"/>
      <c r="SPK80" s="150"/>
      <c r="SPL80" s="150"/>
      <c r="SPM80" s="150"/>
      <c r="SPN80" s="150"/>
      <c r="SPO80" s="150"/>
      <c r="SPP80" s="150"/>
      <c r="SPQ80" s="150"/>
      <c r="SPR80" s="150"/>
      <c r="SPS80" s="150"/>
      <c r="SPT80" s="150"/>
      <c r="SPU80" s="150"/>
      <c r="SPV80" s="150"/>
      <c r="SPW80" s="150"/>
      <c r="SPX80" s="150"/>
      <c r="SPY80" s="150"/>
      <c r="SPZ80" s="150"/>
      <c r="SQA80" s="150"/>
      <c r="SQB80" s="150"/>
      <c r="SQC80" s="150"/>
      <c r="SQD80" s="150"/>
      <c r="SQE80" s="150"/>
      <c r="SQF80" s="150"/>
      <c r="SQG80" s="150"/>
      <c r="SQH80" s="150"/>
      <c r="SQI80" s="150"/>
      <c r="SQJ80" s="150"/>
      <c r="SQK80" s="150"/>
      <c r="SQL80" s="150"/>
      <c r="SQM80" s="150"/>
      <c r="SQN80" s="150"/>
      <c r="SQO80" s="150"/>
      <c r="SQP80" s="150"/>
      <c r="SQQ80" s="150"/>
      <c r="SQR80" s="150"/>
      <c r="SQS80" s="150"/>
      <c r="SQT80" s="150"/>
      <c r="SQU80" s="150"/>
      <c r="SQV80" s="150"/>
      <c r="SQW80" s="150"/>
      <c r="SQX80" s="150"/>
      <c r="SQY80" s="150"/>
      <c r="SQZ80" s="150"/>
      <c r="SRA80" s="150"/>
      <c r="SRB80" s="150"/>
      <c r="SRC80" s="150"/>
      <c r="SRD80" s="150"/>
      <c r="SRE80" s="150"/>
      <c r="SRF80" s="150"/>
      <c r="SRG80" s="150"/>
      <c r="SRH80" s="150"/>
      <c r="SRI80" s="150"/>
      <c r="SRJ80" s="150"/>
      <c r="SRK80" s="150"/>
      <c r="SRL80" s="150"/>
      <c r="SRM80" s="150"/>
      <c r="SRN80" s="150"/>
      <c r="SRO80" s="150"/>
      <c r="SRP80" s="150"/>
      <c r="SRQ80" s="150"/>
      <c r="SRR80" s="150"/>
      <c r="SRS80" s="150"/>
      <c r="SRT80" s="150"/>
      <c r="SRU80" s="150"/>
      <c r="SRV80" s="150"/>
      <c r="SRW80" s="150"/>
      <c r="SRX80" s="150"/>
      <c r="SRY80" s="150"/>
      <c r="SRZ80" s="150"/>
      <c r="SSA80" s="150"/>
      <c r="SSB80" s="150"/>
      <c r="SSC80" s="150"/>
      <c r="SSD80" s="150"/>
      <c r="SSE80" s="150"/>
      <c r="SSF80" s="150"/>
      <c r="SSG80" s="150"/>
      <c r="SSH80" s="150"/>
      <c r="SSI80" s="150"/>
      <c r="SSJ80" s="150"/>
      <c r="SSK80" s="150"/>
      <c r="SSL80" s="150"/>
      <c r="SSM80" s="150"/>
      <c r="SSN80" s="150"/>
      <c r="SSO80" s="150"/>
      <c r="SSP80" s="150"/>
      <c r="SSQ80" s="150"/>
      <c r="SSR80" s="150"/>
      <c r="SSS80" s="150"/>
      <c r="SST80" s="150"/>
      <c r="SSU80" s="150"/>
      <c r="SSV80" s="150"/>
      <c r="SSW80" s="150"/>
      <c r="SSX80" s="150"/>
      <c r="SSY80" s="150"/>
      <c r="SSZ80" s="150"/>
      <c r="STA80" s="150"/>
      <c r="STB80" s="150"/>
      <c r="STC80" s="150"/>
      <c r="STD80" s="150"/>
      <c r="STE80" s="150"/>
      <c r="STF80" s="150"/>
      <c r="STG80" s="150"/>
      <c r="STH80" s="150"/>
      <c r="STI80" s="150"/>
      <c r="STJ80" s="150"/>
      <c r="STK80" s="150"/>
      <c r="STL80" s="150"/>
      <c r="STM80" s="150"/>
      <c r="STN80" s="150"/>
      <c r="STO80" s="150"/>
      <c r="STP80" s="150"/>
      <c r="STQ80" s="150"/>
      <c r="STR80" s="150"/>
      <c r="STS80" s="150"/>
      <c r="STT80" s="150"/>
      <c r="STU80" s="150"/>
      <c r="STV80" s="150"/>
      <c r="STW80" s="150"/>
      <c r="STX80" s="150"/>
      <c r="STY80" s="150"/>
      <c r="STZ80" s="150"/>
      <c r="SUA80" s="150"/>
      <c r="SUB80" s="150"/>
      <c r="SUC80" s="150"/>
      <c r="SUD80" s="150"/>
      <c r="SUE80" s="150"/>
      <c r="SUF80" s="150"/>
      <c r="SUG80" s="150"/>
      <c r="SUH80" s="150"/>
      <c r="SUI80" s="150"/>
      <c r="SUJ80" s="150"/>
      <c r="SUK80" s="150"/>
      <c r="SUL80" s="150"/>
      <c r="SUM80" s="150"/>
      <c r="SUN80" s="150"/>
      <c r="SUO80" s="150"/>
      <c r="SUP80" s="150"/>
      <c r="SUQ80" s="150"/>
      <c r="SUR80" s="150"/>
      <c r="SUS80" s="150"/>
      <c r="SUT80" s="150"/>
      <c r="SUU80" s="150"/>
      <c r="SUV80" s="150"/>
      <c r="SUW80" s="150"/>
      <c r="SUX80" s="150"/>
      <c r="SUY80" s="150"/>
      <c r="SUZ80" s="150"/>
      <c r="SVA80" s="150"/>
      <c r="SVB80" s="150"/>
      <c r="SVC80" s="150"/>
      <c r="SVD80" s="150"/>
      <c r="SVE80" s="150"/>
      <c r="SVF80" s="150"/>
      <c r="SVG80" s="150"/>
      <c r="SVH80" s="150"/>
      <c r="SVI80" s="150"/>
      <c r="SVJ80" s="150"/>
      <c r="SVK80" s="150"/>
      <c r="SVL80" s="150"/>
      <c r="SVM80" s="150"/>
      <c r="SVN80" s="150"/>
      <c r="SVO80" s="150"/>
      <c r="SVP80" s="150"/>
      <c r="SVQ80" s="150"/>
      <c r="SVR80" s="150"/>
      <c r="SVS80" s="150"/>
      <c r="SVT80" s="150"/>
      <c r="SVU80" s="150"/>
      <c r="SVV80" s="150"/>
      <c r="SVW80" s="150"/>
      <c r="SVX80" s="150"/>
      <c r="SVY80" s="150"/>
      <c r="SVZ80" s="150"/>
      <c r="SWA80" s="150"/>
      <c r="SWB80" s="150"/>
      <c r="SWC80" s="150"/>
      <c r="SWD80" s="150"/>
      <c r="SWE80" s="150"/>
      <c r="SWF80" s="150"/>
      <c r="SWG80" s="150"/>
      <c r="SWH80" s="150"/>
      <c r="SWI80" s="150"/>
      <c r="SWJ80" s="150"/>
      <c r="SWK80" s="150"/>
      <c r="SWL80" s="150"/>
      <c r="SWM80" s="150"/>
      <c r="SWN80" s="150"/>
      <c r="SWO80" s="150"/>
      <c r="SWP80" s="150"/>
      <c r="SWQ80" s="150"/>
      <c r="SWR80" s="150"/>
      <c r="SWS80" s="150"/>
      <c r="SWT80" s="150"/>
      <c r="SWU80" s="150"/>
      <c r="SWV80" s="150"/>
      <c r="SWW80" s="150"/>
      <c r="SWX80" s="150"/>
      <c r="SWY80" s="150"/>
      <c r="SWZ80" s="150"/>
      <c r="SXA80" s="150"/>
      <c r="SXB80" s="150"/>
      <c r="SXC80" s="150"/>
      <c r="SXD80" s="150"/>
      <c r="SXE80" s="150"/>
      <c r="SXF80" s="150"/>
      <c r="SXG80" s="150"/>
      <c r="SXH80" s="150"/>
      <c r="SXI80" s="150"/>
      <c r="SXJ80" s="150"/>
      <c r="SXK80" s="150"/>
      <c r="SXL80" s="150"/>
      <c r="SXM80" s="150"/>
      <c r="SXN80" s="150"/>
      <c r="SXO80" s="150"/>
      <c r="SXP80" s="150"/>
      <c r="SXQ80" s="150"/>
      <c r="SXR80" s="150"/>
      <c r="SXS80" s="150"/>
      <c r="SXT80" s="150"/>
      <c r="SXU80" s="150"/>
      <c r="SXV80" s="150"/>
      <c r="SXW80" s="150"/>
      <c r="SXX80" s="150"/>
      <c r="SXY80" s="150"/>
      <c r="SXZ80" s="150"/>
      <c r="SYA80" s="150"/>
      <c r="SYB80" s="150"/>
      <c r="SYC80" s="150"/>
      <c r="SYD80" s="150"/>
      <c r="SYE80" s="150"/>
      <c r="SYF80" s="150"/>
      <c r="SYG80" s="150"/>
      <c r="SYH80" s="150"/>
      <c r="SYI80" s="150"/>
      <c r="SYJ80" s="150"/>
      <c r="SYK80" s="150"/>
      <c r="SYL80" s="150"/>
      <c r="SYM80" s="150"/>
      <c r="SYN80" s="150"/>
      <c r="SYO80" s="150"/>
      <c r="SYP80" s="150"/>
      <c r="SYQ80" s="150"/>
      <c r="SYR80" s="150"/>
      <c r="SYS80" s="150"/>
      <c r="SYT80" s="150"/>
      <c r="SYU80" s="150"/>
      <c r="SYV80" s="150"/>
      <c r="SYW80" s="150"/>
      <c r="SYX80" s="150"/>
      <c r="SYY80" s="150"/>
      <c r="SYZ80" s="150"/>
      <c r="SZA80" s="150"/>
      <c r="SZB80" s="150"/>
      <c r="SZC80" s="150"/>
      <c r="SZD80" s="150"/>
      <c r="SZE80" s="150"/>
      <c r="SZF80" s="150"/>
      <c r="SZG80" s="150"/>
      <c r="SZH80" s="150"/>
      <c r="SZI80" s="150"/>
      <c r="SZJ80" s="150"/>
      <c r="SZK80" s="150"/>
      <c r="SZL80" s="150"/>
      <c r="SZM80" s="150"/>
      <c r="SZN80" s="150"/>
      <c r="SZO80" s="150"/>
      <c r="SZP80" s="150"/>
      <c r="SZQ80" s="150"/>
      <c r="SZR80" s="150"/>
      <c r="SZS80" s="150"/>
      <c r="SZT80" s="150"/>
      <c r="SZU80" s="150"/>
      <c r="SZV80" s="150"/>
      <c r="SZW80" s="150"/>
      <c r="SZX80" s="150"/>
      <c r="SZY80" s="150"/>
      <c r="SZZ80" s="150"/>
      <c r="TAA80" s="150"/>
      <c r="TAB80" s="150"/>
      <c r="TAC80" s="150"/>
      <c r="TAD80" s="150"/>
      <c r="TAE80" s="150"/>
      <c r="TAF80" s="150"/>
      <c r="TAG80" s="150"/>
      <c r="TAH80" s="150"/>
      <c r="TAI80" s="150"/>
      <c r="TAJ80" s="150"/>
      <c r="TAK80" s="150"/>
      <c r="TAL80" s="150"/>
      <c r="TAM80" s="150"/>
      <c r="TAN80" s="150"/>
      <c r="TAO80" s="150"/>
      <c r="TAP80" s="150"/>
      <c r="TAQ80" s="150"/>
      <c r="TAR80" s="150"/>
      <c r="TAS80" s="150"/>
      <c r="TAT80" s="150"/>
      <c r="TAU80" s="150"/>
      <c r="TAV80" s="150"/>
      <c r="TAW80" s="150"/>
      <c r="TAX80" s="150"/>
      <c r="TAY80" s="150"/>
      <c r="TAZ80" s="150"/>
      <c r="TBA80" s="150"/>
      <c r="TBB80" s="150"/>
      <c r="TBC80" s="150"/>
      <c r="TBD80" s="150"/>
      <c r="TBE80" s="150"/>
      <c r="TBF80" s="150"/>
      <c r="TBG80" s="150"/>
      <c r="TBH80" s="150"/>
      <c r="TBI80" s="150"/>
      <c r="TBJ80" s="150"/>
      <c r="TBK80" s="150"/>
      <c r="TBL80" s="150"/>
      <c r="TBM80" s="150"/>
      <c r="TBN80" s="150"/>
      <c r="TBO80" s="150"/>
      <c r="TBP80" s="150"/>
      <c r="TBQ80" s="150"/>
      <c r="TBR80" s="150"/>
      <c r="TBS80" s="150"/>
      <c r="TBT80" s="150"/>
      <c r="TBU80" s="150"/>
      <c r="TBV80" s="150"/>
      <c r="TBW80" s="150"/>
      <c r="TBX80" s="150"/>
      <c r="TBY80" s="150"/>
      <c r="TBZ80" s="150"/>
      <c r="TCA80" s="150"/>
      <c r="TCB80" s="150"/>
      <c r="TCC80" s="150"/>
      <c r="TCD80" s="150"/>
      <c r="TCE80" s="150"/>
      <c r="TCF80" s="150"/>
      <c r="TCG80" s="150"/>
      <c r="TCH80" s="150"/>
      <c r="TCI80" s="150"/>
      <c r="TCJ80" s="150"/>
      <c r="TCK80" s="150"/>
      <c r="TCL80" s="150"/>
      <c r="TCM80" s="150"/>
      <c r="TCN80" s="150"/>
      <c r="TCO80" s="150"/>
      <c r="TCP80" s="150"/>
      <c r="TCQ80" s="150"/>
      <c r="TCR80" s="150"/>
      <c r="TCS80" s="150"/>
      <c r="TCT80" s="150"/>
      <c r="TCU80" s="150"/>
      <c r="TCV80" s="150"/>
      <c r="TCW80" s="150"/>
      <c r="TCX80" s="150"/>
      <c r="TCY80" s="150"/>
      <c r="TCZ80" s="150"/>
      <c r="TDA80" s="150"/>
      <c r="TDB80" s="150"/>
      <c r="TDC80" s="150"/>
      <c r="TDD80" s="150"/>
      <c r="TDE80" s="150"/>
      <c r="TDF80" s="150"/>
      <c r="TDG80" s="150"/>
      <c r="TDH80" s="150"/>
      <c r="TDI80" s="150"/>
      <c r="TDJ80" s="150"/>
      <c r="TDK80" s="150"/>
      <c r="TDL80" s="150"/>
      <c r="TDM80" s="150"/>
      <c r="TDN80" s="150"/>
      <c r="TDO80" s="150"/>
      <c r="TDP80" s="150"/>
      <c r="TDQ80" s="150"/>
      <c r="TDR80" s="150"/>
      <c r="TDS80" s="150"/>
      <c r="TDT80" s="150"/>
      <c r="TDU80" s="150"/>
      <c r="TDV80" s="150"/>
      <c r="TDW80" s="150"/>
      <c r="TDX80" s="150"/>
      <c r="TDY80" s="150"/>
      <c r="TDZ80" s="150"/>
      <c r="TEA80" s="150"/>
      <c r="TEB80" s="150"/>
      <c r="TEC80" s="150"/>
      <c r="TED80" s="150"/>
      <c r="TEE80" s="150"/>
      <c r="TEF80" s="150"/>
      <c r="TEG80" s="150"/>
      <c r="TEH80" s="150"/>
      <c r="TEI80" s="150"/>
      <c r="TEJ80" s="150"/>
      <c r="TEK80" s="150"/>
      <c r="TEL80" s="150"/>
      <c r="TEM80" s="150"/>
      <c r="TEN80" s="150"/>
      <c r="TEO80" s="150"/>
      <c r="TEP80" s="150"/>
      <c r="TEQ80" s="150"/>
      <c r="TER80" s="150"/>
      <c r="TES80" s="150"/>
      <c r="TET80" s="150"/>
      <c r="TEU80" s="150"/>
      <c r="TEV80" s="150"/>
      <c r="TEW80" s="150"/>
      <c r="TEX80" s="150"/>
      <c r="TEY80" s="150"/>
      <c r="TEZ80" s="150"/>
      <c r="TFA80" s="150"/>
      <c r="TFB80" s="150"/>
      <c r="TFC80" s="150"/>
      <c r="TFD80" s="150"/>
      <c r="TFE80" s="150"/>
      <c r="TFF80" s="150"/>
      <c r="TFG80" s="150"/>
      <c r="TFH80" s="150"/>
      <c r="TFI80" s="150"/>
      <c r="TFJ80" s="150"/>
      <c r="TFK80" s="150"/>
      <c r="TFL80" s="150"/>
      <c r="TFM80" s="150"/>
      <c r="TFN80" s="150"/>
      <c r="TFO80" s="150"/>
      <c r="TFP80" s="150"/>
      <c r="TFQ80" s="150"/>
      <c r="TFR80" s="150"/>
      <c r="TFS80" s="150"/>
      <c r="TFT80" s="150"/>
      <c r="TFU80" s="150"/>
      <c r="TFV80" s="150"/>
      <c r="TFW80" s="150"/>
      <c r="TFX80" s="150"/>
      <c r="TFY80" s="150"/>
      <c r="TFZ80" s="150"/>
      <c r="TGA80" s="150"/>
      <c r="TGB80" s="150"/>
      <c r="TGC80" s="150"/>
      <c r="TGD80" s="150"/>
      <c r="TGE80" s="150"/>
      <c r="TGF80" s="150"/>
      <c r="TGG80" s="150"/>
      <c r="TGH80" s="150"/>
      <c r="TGI80" s="150"/>
      <c r="TGJ80" s="150"/>
      <c r="TGK80" s="150"/>
      <c r="TGL80" s="150"/>
      <c r="TGM80" s="150"/>
      <c r="TGN80" s="150"/>
      <c r="TGO80" s="150"/>
      <c r="TGP80" s="150"/>
      <c r="TGQ80" s="150"/>
      <c r="TGR80" s="150"/>
      <c r="TGS80" s="150"/>
      <c r="TGT80" s="150"/>
      <c r="TGU80" s="150"/>
      <c r="TGV80" s="150"/>
      <c r="TGW80" s="150"/>
      <c r="TGX80" s="150"/>
      <c r="TGY80" s="150"/>
      <c r="TGZ80" s="150"/>
      <c r="THA80" s="150"/>
      <c r="THB80" s="150"/>
      <c r="THC80" s="150"/>
      <c r="THD80" s="150"/>
      <c r="THE80" s="150"/>
      <c r="THF80" s="150"/>
      <c r="THG80" s="150"/>
      <c r="THH80" s="150"/>
      <c r="THI80" s="150"/>
      <c r="THJ80" s="150"/>
      <c r="THK80" s="150"/>
      <c r="THL80" s="150"/>
      <c r="THM80" s="150"/>
      <c r="THN80" s="150"/>
      <c r="THO80" s="150"/>
      <c r="THP80" s="150"/>
      <c r="THQ80" s="150"/>
      <c r="THR80" s="150"/>
      <c r="THS80" s="150"/>
      <c r="THT80" s="150"/>
      <c r="THU80" s="150"/>
      <c r="THV80" s="150"/>
      <c r="THW80" s="150"/>
      <c r="THX80" s="150"/>
      <c r="THY80" s="150"/>
      <c r="THZ80" s="150"/>
      <c r="TIA80" s="150"/>
      <c r="TIB80" s="150"/>
      <c r="TIC80" s="150"/>
      <c r="TID80" s="150"/>
      <c r="TIE80" s="150"/>
      <c r="TIF80" s="150"/>
      <c r="TIG80" s="150"/>
      <c r="TIH80" s="150"/>
      <c r="TII80" s="150"/>
      <c r="TIJ80" s="150"/>
      <c r="TIK80" s="150"/>
      <c r="TIL80" s="150"/>
      <c r="TIM80" s="150"/>
      <c r="TIN80" s="150"/>
      <c r="TIO80" s="150"/>
      <c r="TIP80" s="150"/>
      <c r="TIQ80" s="150"/>
      <c r="TIR80" s="150"/>
      <c r="TIS80" s="150"/>
      <c r="TIT80" s="150"/>
      <c r="TIU80" s="150"/>
      <c r="TIV80" s="150"/>
      <c r="TIW80" s="150"/>
      <c r="TIX80" s="150"/>
      <c r="TIY80" s="150"/>
      <c r="TIZ80" s="150"/>
      <c r="TJA80" s="150"/>
      <c r="TJB80" s="150"/>
      <c r="TJC80" s="150"/>
      <c r="TJD80" s="150"/>
      <c r="TJE80" s="150"/>
      <c r="TJF80" s="150"/>
      <c r="TJG80" s="150"/>
      <c r="TJH80" s="150"/>
      <c r="TJI80" s="150"/>
      <c r="TJJ80" s="150"/>
      <c r="TJK80" s="150"/>
      <c r="TJL80" s="150"/>
      <c r="TJM80" s="150"/>
      <c r="TJN80" s="150"/>
      <c r="TJO80" s="150"/>
      <c r="TJP80" s="150"/>
      <c r="TJQ80" s="150"/>
      <c r="TJR80" s="150"/>
      <c r="TJS80" s="150"/>
      <c r="TJT80" s="150"/>
      <c r="TJU80" s="150"/>
      <c r="TJV80" s="150"/>
      <c r="TJW80" s="150"/>
      <c r="TJX80" s="150"/>
      <c r="TJY80" s="150"/>
      <c r="TJZ80" s="150"/>
      <c r="TKA80" s="150"/>
      <c r="TKB80" s="150"/>
      <c r="TKC80" s="150"/>
      <c r="TKD80" s="150"/>
      <c r="TKE80" s="150"/>
      <c r="TKF80" s="150"/>
      <c r="TKG80" s="150"/>
      <c r="TKH80" s="150"/>
      <c r="TKI80" s="150"/>
      <c r="TKJ80" s="150"/>
      <c r="TKK80" s="150"/>
      <c r="TKL80" s="150"/>
      <c r="TKM80" s="150"/>
      <c r="TKN80" s="150"/>
      <c r="TKO80" s="150"/>
      <c r="TKP80" s="150"/>
      <c r="TKQ80" s="150"/>
      <c r="TKR80" s="150"/>
      <c r="TKS80" s="150"/>
      <c r="TKT80" s="150"/>
      <c r="TKU80" s="150"/>
      <c r="TKV80" s="150"/>
      <c r="TKW80" s="150"/>
      <c r="TKX80" s="150"/>
      <c r="TKY80" s="150"/>
      <c r="TKZ80" s="150"/>
      <c r="TLA80" s="150"/>
      <c r="TLB80" s="150"/>
      <c r="TLC80" s="150"/>
      <c r="TLD80" s="150"/>
      <c r="TLE80" s="150"/>
      <c r="TLF80" s="150"/>
      <c r="TLG80" s="150"/>
      <c r="TLH80" s="150"/>
      <c r="TLI80" s="150"/>
      <c r="TLJ80" s="150"/>
      <c r="TLK80" s="150"/>
      <c r="TLL80" s="150"/>
      <c r="TLM80" s="150"/>
      <c r="TLN80" s="150"/>
      <c r="TLO80" s="150"/>
      <c r="TLP80" s="150"/>
      <c r="TLQ80" s="150"/>
      <c r="TLR80" s="150"/>
      <c r="TLS80" s="150"/>
      <c r="TLT80" s="150"/>
      <c r="TLU80" s="150"/>
      <c r="TLV80" s="150"/>
      <c r="TLW80" s="150"/>
      <c r="TLX80" s="150"/>
      <c r="TLY80" s="150"/>
      <c r="TLZ80" s="150"/>
      <c r="TMA80" s="150"/>
      <c r="TMB80" s="150"/>
      <c r="TMC80" s="150"/>
      <c r="TMD80" s="150"/>
      <c r="TME80" s="150"/>
      <c r="TMF80" s="150"/>
      <c r="TMG80" s="150"/>
      <c r="TMH80" s="150"/>
      <c r="TMI80" s="150"/>
      <c r="TMJ80" s="150"/>
      <c r="TMK80" s="150"/>
      <c r="TML80" s="150"/>
      <c r="TMM80" s="150"/>
      <c r="TMN80" s="150"/>
      <c r="TMO80" s="150"/>
      <c r="TMP80" s="150"/>
      <c r="TMQ80" s="150"/>
      <c r="TMR80" s="150"/>
      <c r="TMS80" s="150"/>
      <c r="TMT80" s="150"/>
      <c r="TMU80" s="150"/>
      <c r="TMV80" s="150"/>
      <c r="TMW80" s="150"/>
      <c r="TMX80" s="150"/>
      <c r="TMY80" s="150"/>
      <c r="TMZ80" s="150"/>
      <c r="TNA80" s="150"/>
      <c r="TNB80" s="150"/>
      <c r="TNC80" s="150"/>
      <c r="TND80" s="150"/>
      <c r="TNE80" s="150"/>
      <c r="TNF80" s="150"/>
      <c r="TNG80" s="150"/>
      <c r="TNH80" s="150"/>
      <c r="TNI80" s="150"/>
      <c r="TNJ80" s="150"/>
      <c r="TNK80" s="150"/>
      <c r="TNL80" s="150"/>
      <c r="TNM80" s="150"/>
      <c r="TNN80" s="150"/>
      <c r="TNO80" s="150"/>
      <c r="TNP80" s="150"/>
      <c r="TNQ80" s="150"/>
      <c r="TNR80" s="150"/>
      <c r="TNS80" s="150"/>
      <c r="TNT80" s="150"/>
      <c r="TNU80" s="150"/>
      <c r="TNV80" s="150"/>
      <c r="TNW80" s="150"/>
      <c r="TNX80" s="150"/>
      <c r="TNY80" s="150"/>
      <c r="TNZ80" s="150"/>
      <c r="TOA80" s="150"/>
      <c r="TOB80" s="150"/>
      <c r="TOC80" s="150"/>
      <c r="TOD80" s="150"/>
      <c r="TOE80" s="150"/>
      <c r="TOF80" s="150"/>
      <c r="TOG80" s="150"/>
      <c r="TOH80" s="150"/>
      <c r="TOI80" s="150"/>
      <c r="TOJ80" s="150"/>
      <c r="TOK80" s="150"/>
      <c r="TOL80" s="150"/>
      <c r="TOM80" s="150"/>
      <c r="TON80" s="150"/>
      <c r="TOO80" s="150"/>
      <c r="TOP80" s="150"/>
      <c r="TOQ80" s="150"/>
      <c r="TOR80" s="150"/>
      <c r="TOS80" s="150"/>
      <c r="TOT80" s="150"/>
      <c r="TOU80" s="150"/>
      <c r="TOV80" s="150"/>
      <c r="TOW80" s="150"/>
      <c r="TOX80" s="150"/>
      <c r="TOY80" s="150"/>
      <c r="TOZ80" s="150"/>
      <c r="TPA80" s="150"/>
      <c r="TPB80" s="150"/>
      <c r="TPC80" s="150"/>
      <c r="TPD80" s="150"/>
      <c r="TPE80" s="150"/>
      <c r="TPF80" s="150"/>
      <c r="TPG80" s="150"/>
      <c r="TPH80" s="150"/>
      <c r="TPI80" s="150"/>
      <c r="TPJ80" s="150"/>
      <c r="TPK80" s="150"/>
      <c r="TPL80" s="150"/>
      <c r="TPM80" s="150"/>
      <c r="TPN80" s="150"/>
      <c r="TPO80" s="150"/>
      <c r="TPP80" s="150"/>
      <c r="TPQ80" s="150"/>
      <c r="TPR80" s="150"/>
      <c r="TPS80" s="150"/>
      <c r="TPT80" s="150"/>
      <c r="TPU80" s="150"/>
      <c r="TPV80" s="150"/>
      <c r="TPW80" s="150"/>
      <c r="TPX80" s="150"/>
      <c r="TPY80" s="150"/>
      <c r="TPZ80" s="150"/>
      <c r="TQA80" s="150"/>
      <c r="TQB80" s="150"/>
      <c r="TQC80" s="150"/>
      <c r="TQD80" s="150"/>
      <c r="TQE80" s="150"/>
      <c r="TQF80" s="150"/>
      <c r="TQG80" s="150"/>
      <c r="TQH80" s="150"/>
      <c r="TQI80" s="150"/>
      <c r="TQJ80" s="150"/>
      <c r="TQK80" s="150"/>
      <c r="TQL80" s="150"/>
      <c r="TQM80" s="150"/>
      <c r="TQN80" s="150"/>
      <c r="TQO80" s="150"/>
      <c r="TQP80" s="150"/>
      <c r="TQQ80" s="150"/>
      <c r="TQR80" s="150"/>
      <c r="TQS80" s="150"/>
      <c r="TQT80" s="150"/>
      <c r="TQU80" s="150"/>
      <c r="TQV80" s="150"/>
      <c r="TQW80" s="150"/>
      <c r="TQX80" s="150"/>
      <c r="TQY80" s="150"/>
      <c r="TQZ80" s="150"/>
      <c r="TRA80" s="150"/>
      <c r="TRB80" s="150"/>
      <c r="TRC80" s="150"/>
      <c r="TRD80" s="150"/>
      <c r="TRE80" s="150"/>
      <c r="TRF80" s="150"/>
      <c r="TRG80" s="150"/>
      <c r="TRH80" s="150"/>
      <c r="TRI80" s="150"/>
      <c r="TRJ80" s="150"/>
      <c r="TRK80" s="150"/>
      <c r="TRL80" s="150"/>
      <c r="TRM80" s="150"/>
      <c r="TRN80" s="150"/>
      <c r="TRO80" s="150"/>
      <c r="TRP80" s="150"/>
      <c r="TRQ80" s="150"/>
      <c r="TRR80" s="150"/>
      <c r="TRS80" s="150"/>
      <c r="TRT80" s="150"/>
      <c r="TRU80" s="150"/>
      <c r="TRV80" s="150"/>
      <c r="TRW80" s="150"/>
      <c r="TRX80" s="150"/>
      <c r="TRY80" s="150"/>
      <c r="TRZ80" s="150"/>
      <c r="TSA80" s="150"/>
      <c r="TSB80" s="150"/>
      <c r="TSC80" s="150"/>
      <c r="TSD80" s="150"/>
      <c r="TSE80" s="150"/>
      <c r="TSF80" s="150"/>
      <c r="TSG80" s="150"/>
      <c r="TSH80" s="150"/>
      <c r="TSI80" s="150"/>
      <c r="TSJ80" s="150"/>
      <c r="TSK80" s="150"/>
      <c r="TSL80" s="150"/>
      <c r="TSM80" s="150"/>
      <c r="TSN80" s="150"/>
      <c r="TSO80" s="150"/>
      <c r="TSP80" s="150"/>
      <c r="TSQ80" s="150"/>
      <c r="TSR80" s="150"/>
      <c r="TSS80" s="150"/>
      <c r="TST80" s="150"/>
      <c r="TSU80" s="150"/>
      <c r="TSV80" s="150"/>
      <c r="TSW80" s="150"/>
      <c r="TSX80" s="150"/>
      <c r="TSY80" s="150"/>
      <c r="TSZ80" s="150"/>
      <c r="TTA80" s="150"/>
      <c r="TTB80" s="150"/>
      <c r="TTC80" s="150"/>
      <c r="TTD80" s="150"/>
      <c r="TTE80" s="150"/>
      <c r="TTF80" s="150"/>
      <c r="TTG80" s="150"/>
      <c r="TTH80" s="150"/>
      <c r="TTI80" s="150"/>
      <c r="TTJ80" s="150"/>
      <c r="TTK80" s="150"/>
      <c r="TTL80" s="150"/>
      <c r="TTM80" s="150"/>
      <c r="TTN80" s="150"/>
      <c r="TTO80" s="150"/>
      <c r="TTP80" s="150"/>
      <c r="TTQ80" s="150"/>
      <c r="TTR80" s="150"/>
      <c r="TTS80" s="150"/>
      <c r="TTT80" s="150"/>
      <c r="TTU80" s="150"/>
      <c r="TTV80" s="150"/>
      <c r="TTW80" s="150"/>
      <c r="TTX80" s="150"/>
      <c r="TTY80" s="150"/>
      <c r="TTZ80" s="150"/>
      <c r="TUA80" s="150"/>
      <c r="TUB80" s="150"/>
      <c r="TUC80" s="150"/>
      <c r="TUD80" s="150"/>
      <c r="TUE80" s="150"/>
      <c r="TUF80" s="150"/>
      <c r="TUG80" s="150"/>
      <c r="TUH80" s="150"/>
      <c r="TUI80" s="150"/>
      <c r="TUJ80" s="150"/>
      <c r="TUK80" s="150"/>
      <c r="TUL80" s="150"/>
      <c r="TUM80" s="150"/>
      <c r="TUN80" s="150"/>
      <c r="TUO80" s="150"/>
      <c r="TUP80" s="150"/>
      <c r="TUQ80" s="150"/>
      <c r="TUR80" s="150"/>
      <c r="TUS80" s="150"/>
      <c r="TUT80" s="150"/>
      <c r="TUU80" s="150"/>
      <c r="TUV80" s="150"/>
      <c r="TUW80" s="150"/>
      <c r="TUX80" s="150"/>
      <c r="TUY80" s="150"/>
      <c r="TUZ80" s="150"/>
      <c r="TVA80" s="150"/>
      <c r="TVB80" s="150"/>
      <c r="TVC80" s="150"/>
      <c r="TVD80" s="150"/>
      <c r="TVE80" s="150"/>
      <c r="TVF80" s="150"/>
      <c r="TVG80" s="150"/>
      <c r="TVH80" s="150"/>
      <c r="TVI80" s="150"/>
      <c r="TVJ80" s="150"/>
      <c r="TVK80" s="150"/>
      <c r="TVL80" s="150"/>
      <c r="TVM80" s="150"/>
      <c r="TVN80" s="150"/>
      <c r="TVO80" s="150"/>
      <c r="TVP80" s="150"/>
      <c r="TVQ80" s="150"/>
      <c r="TVR80" s="150"/>
      <c r="TVS80" s="150"/>
      <c r="TVT80" s="150"/>
      <c r="TVU80" s="150"/>
      <c r="TVV80" s="150"/>
      <c r="TVW80" s="150"/>
      <c r="TVX80" s="150"/>
      <c r="TVY80" s="150"/>
      <c r="TVZ80" s="150"/>
      <c r="TWA80" s="150"/>
      <c r="TWB80" s="150"/>
      <c r="TWC80" s="150"/>
      <c r="TWD80" s="150"/>
      <c r="TWE80" s="150"/>
      <c r="TWF80" s="150"/>
      <c r="TWG80" s="150"/>
      <c r="TWH80" s="150"/>
      <c r="TWI80" s="150"/>
      <c r="TWJ80" s="150"/>
      <c r="TWK80" s="150"/>
      <c r="TWL80" s="150"/>
      <c r="TWM80" s="150"/>
      <c r="TWN80" s="150"/>
      <c r="TWO80" s="150"/>
      <c r="TWP80" s="150"/>
      <c r="TWQ80" s="150"/>
      <c r="TWR80" s="150"/>
      <c r="TWS80" s="150"/>
      <c r="TWT80" s="150"/>
      <c r="TWU80" s="150"/>
      <c r="TWV80" s="150"/>
      <c r="TWW80" s="150"/>
      <c r="TWX80" s="150"/>
      <c r="TWY80" s="150"/>
      <c r="TWZ80" s="150"/>
      <c r="TXA80" s="150"/>
      <c r="TXB80" s="150"/>
      <c r="TXC80" s="150"/>
      <c r="TXD80" s="150"/>
      <c r="TXE80" s="150"/>
      <c r="TXF80" s="150"/>
      <c r="TXG80" s="150"/>
      <c r="TXH80" s="150"/>
      <c r="TXI80" s="150"/>
      <c r="TXJ80" s="150"/>
      <c r="TXK80" s="150"/>
      <c r="TXL80" s="150"/>
      <c r="TXM80" s="150"/>
      <c r="TXN80" s="150"/>
      <c r="TXO80" s="150"/>
      <c r="TXP80" s="150"/>
      <c r="TXQ80" s="150"/>
      <c r="TXR80" s="150"/>
      <c r="TXS80" s="150"/>
      <c r="TXT80" s="150"/>
      <c r="TXU80" s="150"/>
      <c r="TXV80" s="150"/>
      <c r="TXW80" s="150"/>
      <c r="TXX80" s="150"/>
      <c r="TXY80" s="150"/>
      <c r="TXZ80" s="150"/>
      <c r="TYA80" s="150"/>
      <c r="TYB80" s="150"/>
      <c r="TYC80" s="150"/>
      <c r="TYD80" s="150"/>
      <c r="TYE80" s="150"/>
      <c r="TYF80" s="150"/>
      <c r="TYG80" s="150"/>
      <c r="TYH80" s="150"/>
      <c r="TYI80" s="150"/>
      <c r="TYJ80" s="150"/>
      <c r="TYK80" s="150"/>
      <c r="TYL80" s="150"/>
      <c r="TYM80" s="150"/>
      <c r="TYN80" s="150"/>
      <c r="TYO80" s="150"/>
      <c r="TYP80" s="150"/>
      <c r="TYQ80" s="150"/>
      <c r="TYR80" s="150"/>
      <c r="TYS80" s="150"/>
      <c r="TYT80" s="150"/>
      <c r="TYU80" s="150"/>
      <c r="TYV80" s="150"/>
      <c r="TYW80" s="150"/>
      <c r="TYX80" s="150"/>
      <c r="TYY80" s="150"/>
      <c r="TYZ80" s="150"/>
      <c r="TZA80" s="150"/>
      <c r="TZB80" s="150"/>
      <c r="TZC80" s="150"/>
      <c r="TZD80" s="150"/>
      <c r="TZE80" s="150"/>
      <c r="TZF80" s="150"/>
      <c r="TZG80" s="150"/>
      <c r="TZH80" s="150"/>
      <c r="TZI80" s="150"/>
      <c r="TZJ80" s="150"/>
      <c r="TZK80" s="150"/>
      <c r="TZL80" s="150"/>
      <c r="TZM80" s="150"/>
      <c r="TZN80" s="150"/>
      <c r="TZO80" s="150"/>
      <c r="TZP80" s="150"/>
      <c r="TZQ80" s="150"/>
      <c r="TZR80" s="150"/>
      <c r="TZS80" s="150"/>
      <c r="TZT80" s="150"/>
      <c r="TZU80" s="150"/>
      <c r="TZV80" s="150"/>
      <c r="TZW80" s="150"/>
      <c r="TZX80" s="150"/>
      <c r="TZY80" s="150"/>
      <c r="TZZ80" s="150"/>
      <c r="UAA80" s="150"/>
      <c r="UAB80" s="150"/>
      <c r="UAC80" s="150"/>
      <c r="UAD80" s="150"/>
      <c r="UAE80" s="150"/>
      <c r="UAF80" s="150"/>
      <c r="UAG80" s="150"/>
      <c r="UAH80" s="150"/>
      <c r="UAI80" s="150"/>
      <c r="UAJ80" s="150"/>
      <c r="UAK80" s="150"/>
      <c r="UAL80" s="150"/>
      <c r="UAM80" s="150"/>
      <c r="UAN80" s="150"/>
      <c r="UAO80" s="150"/>
      <c r="UAP80" s="150"/>
      <c r="UAQ80" s="150"/>
      <c r="UAR80" s="150"/>
      <c r="UAS80" s="150"/>
      <c r="UAT80" s="150"/>
      <c r="UAU80" s="150"/>
      <c r="UAV80" s="150"/>
      <c r="UAW80" s="150"/>
      <c r="UAX80" s="150"/>
      <c r="UAY80" s="150"/>
      <c r="UAZ80" s="150"/>
      <c r="UBA80" s="150"/>
      <c r="UBB80" s="150"/>
      <c r="UBC80" s="150"/>
      <c r="UBD80" s="150"/>
      <c r="UBE80" s="150"/>
      <c r="UBF80" s="150"/>
      <c r="UBG80" s="150"/>
      <c r="UBH80" s="150"/>
      <c r="UBI80" s="150"/>
      <c r="UBJ80" s="150"/>
      <c r="UBK80" s="150"/>
      <c r="UBL80" s="150"/>
      <c r="UBM80" s="150"/>
      <c r="UBN80" s="150"/>
      <c r="UBO80" s="150"/>
      <c r="UBP80" s="150"/>
      <c r="UBQ80" s="150"/>
      <c r="UBR80" s="150"/>
      <c r="UBS80" s="150"/>
      <c r="UBT80" s="150"/>
      <c r="UBU80" s="150"/>
      <c r="UBV80" s="150"/>
      <c r="UBW80" s="150"/>
      <c r="UBX80" s="150"/>
      <c r="UBY80" s="150"/>
      <c r="UBZ80" s="150"/>
      <c r="UCA80" s="150"/>
      <c r="UCB80" s="150"/>
      <c r="UCC80" s="150"/>
      <c r="UCD80" s="150"/>
      <c r="UCE80" s="150"/>
      <c r="UCF80" s="150"/>
      <c r="UCG80" s="150"/>
      <c r="UCH80" s="150"/>
      <c r="UCI80" s="150"/>
      <c r="UCJ80" s="150"/>
      <c r="UCK80" s="150"/>
      <c r="UCL80" s="150"/>
      <c r="UCM80" s="150"/>
      <c r="UCN80" s="150"/>
      <c r="UCO80" s="150"/>
      <c r="UCP80" s="150"/>
      <c r="UCQ80" s="150"/>
      <c r="UCR80" s="150"/>
      <c r="UCS80" s="150"/>
      <c r="UCT80" s="150"/>
      <c r="UCU80" s="150"/>
      <c r="UCV80" s="150"/>
      <c r="UCW80" s="150"/>
      <c r="UCX80" s="150"/>
      <c r="UCY80" s="150"/>
      <c r="UCZ80" s="150"/>
      <c r="UDA80" s="150"/>
      <c r="UDB80" s="150"/>
      <c r="UDC80" s="150"/>
      <c r="UDD80" s="150"/>
      <c r="UDE80" s="150"/>
      <c r="UDF80" s="150"/>
      <c r="UDG80" s="150"/>
      <c r="UDH80" s="150"/>
      <c r="UDI80" s="150"/>
      <c r="UDJ80" s="150"/>
      <c r="UDK80" s="150"/>
      <c r="UDL80" s="150"/>
      <c r="UDM80" s="150"/>
      <c r="UDN80" s="150"/>
      <c r="UDO80" s="150"/>
      <c r="UDP80" s="150"/>
      <c r="UDQ80" s="150"/>
      <c r="UDR80" s="150"/>
      <c r="UDS80" s="150"/>
      <c r="UDT80" s="150"/>
      <c r="UDU80" s="150"/>
      <c r="UDV80" s="150"/>
      <c r="UDW80" s="150"/>
      <c r="UDX80" s="150"/>
      <c r="UDY80" s="150"/>
      <c r="UDZ80" s="150"/>
      <c r="UEA80" s="150"/>
      <c r="UEB80" s="150"/>
      <c r="UEC80" s="150"/>
      <c r="UED80" s="150"/>
      <c r="UEE80" s="150"/>
      <c r="UEF80" s="150"/>
      <c r="UEG80" s="150"/>
      <c r="UEH80" s="150"/>
      <c r="UEI80" s="150"/>
      <c r="UEJ80" s="150"/>
      <c r="UEK80" s="150"/>
      <c r="UEL80" s="150"/>
      <c r="UEM80" s="150"/>
      <c r="UEN80" s="150"/>
      <c r="UEO80" s="150"/>
      <c r="UEP80" s="150"/>
      <c r="UEQ80" s="150"/>
      <c r="UER80" s="150"/>
      <c r="UES80" s="150"/>
      <c r="UET80" s="150"/>
      <c r="UEU80" s="150"/>
      <c r="UEV80" s="150"/>
      <c r="UEW80" s="150"/>
      <c r="UEX80" s="150"/>
      <c r="UEY80" s="150"/>
      <c r="UEZ80" s="150"/>
      <c r="UFA80" s="150"/>
      <c r="UFB80" s="150"/>
      <c r="UFC80" s="150"/>
      <c r="UFD80" s="150"/>
      <c r="UFE80" s="150"/>
      <c r="UFF80" s="150"/>
      <c r="UFG80" s="150"/>
      <c r="UFH80" s="150"/>
      <c r="UFI80" s="150"/>
      <c r="UFJ80" s="150"/>
      <c r="UFK80" s="150"/>
      <c r="UFL80" s="150"/>
      <c r="UFM80" s="150"/>
      <c r="UFN80" s="150"/>
      <c r="UFO80" s="150"/>
      <c r="UFP80" s="150"/>
      <c r="UFQ80" s="150"/>
      <c r="UFR80" s="150"/>
      <c r="UFS80" s="150"/>
      <c r="UFT80" s="150"/>
      <c r="UFU80" s="150"/>
      <c r="UFV80" s="150"/>
      <c r="UFW80" s="150"/>
      <c r="UFX80" s="150"/>
      <c r="UFY80" s="150"/>
      <c r="UFZ80" s="150"/>
      <c r="UGA80" s="150"/>
      <c r="UGB80" s="150"/>
      <c r="UGC80" s="150"/>
      <c r="UGD80" s="150"/>
      <c r="UGE80" s="150"/>
      <c r="UGF80" s="150"/>
      <c r="UGG80" s="150"/>
      <c r="UGH80" s="150"/>
      <c r="UGI80" s="150"/>
      <c r="UGJ80" s="150"/>
      <c r="UGK80" s="150"/>
      <c r="UGL80" s="150"/>
      <c r="UGM80" s="150"/>
      <c r="UGN80" s="150"/>
      <c r="UGO80" s="150"/>
      <c r="UGP80" s="150"/>
      <c r="UGQ80" s="150"/>
      <c r="UGR80" s="150"/>
      <c r="UGS80" s="150"/>
      <c r="UGT80" s="150"/>
      <c r="UGU80" s="150"/>
      <c r="UGV80" s="150"/>
      <c r="UGW80" s="150"/>
      <c r="UGX80" s="150"/>
      <c r="UGY80" s="150"/>
      <c r="UGZ80" s="150"/>
      <c r="UHA80" s="150"/>
      <c r="UHB80" s="150"/>
      <c r="UHC80" s="150"/>
      <c r="UHD80" s="150"/>
      <c r="UHE80" s="150"/>
      <c r="UHF80" s="150"/>
      <c r="UHG80" s="150"/>
      <c r="UHH80" s="150"/>
      <c r="UHI80" s="150"/>
      <c r="UHJ80" s="150"/>
      <c r="UHK80" s="150"/>
      <c r="UHL80" s="150"/>
      <c r="UHM80" s="150"/>
      <c r="UHN80" s="150"/>
      <c r="UHO80" s="150"/>
      <c r="UHP80" s="150"/>
      <c r="UHQ80" s="150"/>
      <c r="UHR80" s="150"/>
      <c r="UHS80" s="150"/>
      <c r="UHT80" s="150"/>
      <c r="UHU80" s="150"/>
      <c r="UHV80" s="150"/>
      <c r="UHW80" s="150"/>
      <c r="UHX80" s="150"/>
      <c r="UHY80" s="150"/>
      <c r="UHZ80" s="150"/>
      <c r="UIA80" s="150"/>
      <c r="UIB80" s="150"/>
      <c r="UIC80" s="150"/>
      <c r="UID80" s="150"/>
      <c r="UIE80" s="150"/>
      <c r="UIF80" s="150"/>
      <c r="UIG80" s="150"/>
      <c r="UIH80" s="150"/>
      <c r="UII80" s="150"/>
      <c r="UIJ80" s="150"/>
      <c r="UIK80" s="150"/>
      <c r="UIL80" s="150"/>
      <c r="UIM80" s="150"/>
      <c r="UIN80" s="150"/>
      <c r="UIO80" s="150"/>
      <c r="UIP80" s="150"/>
      <c r="UIQ80" s="150"/>
      <c r="UIR80" s="150"/>
      <c r="UIS80" s="150"/>
      <c r="UIT80" s="150"/>
      <c r="UIU80" s="150"/>
      <c r="UIV80" s="150"/>
      <c r="UIW80" s="150"/>
      <c r="UIX80" s="150"/>
      <c r="UIY80" s="150"/>
      <c r="UIZ80" s="150"/>
      <c r="UJA80" s="150"/>
      <c r="UJB80" s="150"/>
      <c r="UJC80" s="150"/>
      <c r="UJD80" s="150"/>
      <c r="UJE80" s="150"/>
      <c r="UJF80" s="150"/>
      <c r="UJG80" s="150"/>
      <c r="UJH80" s="150"/>
      <c r="UJI80" s="150"/>
      <c r="UJJ80" s="150"/>
      <c r="UJK80" s="150"/>
      <c r="UJL80" s="150"/>
      <c r="UJM80" s="150"/>
      <c r="UJN80" s="150"/>
      <c r="UJO80" s="150"/>
      <c r="UJP80" s="150"/>
      <c r="UJQ80" s="150"/>
      <c r="UJR80" s="150"/>
      <c r="UJS80" s="150"/>
      <c r="UJT80" s="150"/>
      <c r="UJU80" s="150"/>
      <c r="UJV80" s="150"/>
      <c r="UJW80" s="150"/>
      <c r="UJX80" s="150"/>
      <c r="UJY80" s="150"/>
      <c r="UJZ80" s="150"/>
      <c r="UKA80" s="150"/>
      <c r="UKB80" s="150"/>
      <c r="UKC80" s="150"/>
      <c r="UKD80" s="150"/>
      <c r="UKE80" s="150"/>
      <c r="UKF80" s="150"/>
      <c r="UKG80" s="150"/>
      <c r="UKH80" s="150"/>
      <c r="UKI80" s="150"/>
      <c r="UKJ80" s="150"/>
      <c r="UKK80" s="150"/>
      <c r="UKL80" s="150"/>
      <c r="UKM80" s="150"/>
      <c r="UKN80" s="150"/>
      <c r="UKO80" s="150"/>
      <c r="UKP80" s="150"/>
      <c r="UKQ80" s="150"/>
      <c r="UKR80" s="150"/>
      <c r="UKS80" s="150"/>
      <c r="UKT80" s="150"/>
      <c r="UKU80" s="150"/>
      <c r="UKV80" s="150"/>
      <c r="UKW80" s="150"/>
      <c r="UKX80" s="150"/>
      <c r="UKY80" s="150"/>
      <c r="UKZ80" s="150"/>
      <c r="ULA80" s="150"/>
      <c r="ULB80" s="150"/>
      <c r="ULC80" s="150"/>
      <c r="ULD80" s="150"/>
      <c r="ULE80" s="150"/>
      <c r="ULF80" s="150"/>
      <c r="ULG80" s="150"/>
      <c r="ULH80" s="150"/>
      <c r="ULI80" s="150"/>
      <c r="ULJ80" s="150"/>
      <c r="ULK80" s="150"/>
      <c r="ULL80" s="150"/>
      <c r="ULM80" s="150"/>
      <c r="ULN80" s="150"/>
      <c r="ULO80" s="150"/>
      <c r="ULP80" s="150"/>
      <c r="ULQ80" s="150"/>
      <c r="ULR80" s="150"/>
      <c r="ULS80" s="150"/>
      <c r="ULT80" s="150"/>
      <c r="ULU80" s="150"/>
      <c r="ULV80" s="150"/>
      <c r="ULW80" s="150"/>
      <c r="ULX80" s="150"/>
      <c r="ULY80" s="150"/>
      <c r="ULZ80" s="150"/>
      <c r="UMA80" s="150"/>
      <c r="UMB80" s="150"/>
      <c r="UMC80" s="150"/>
      <c r="UMD80" s="150"/>
      <c r="UME80" s="150"/>
      <c r="UMF80" s="150"/>
      <c r="UMG80" s="150"/>
      <c r="UMH80" s="150"/>
      <c r="UMI80" s="150"/>
      <c r="UMJ80" s="150"/>
      <c r="UMK80" s="150"/>
      <c r="UML80" s="150"/>
      <c r="UMM80" s="150"/>
      <c r="UMN80" s="150"/>
      <c r="UMO80" s="150"/>
      <c r="UMP80" s="150"/>
      <c r="UMQ80" s="150"/>
      <c r="UMR80" s="150"/>
      <c r="UMS80" s="150"/>
      <c r="UMT80" s="150"/>
      <c r="UMU80" s="150"/>
      <c r="UMV80" s="150"/>
      <c r="UMW80" s="150"/>
      <c r="UMX80" s="150"/>
      <c r="UMY80" s="150"/>
      <c r="UMZ80" s="150"/>
      <c r="UNA80" s="150"/>
      <c r="UNB80" s="150"/>
      <c r="UNC80" s="150"/>
      <c r="UND80" s="150"/>
      <c r="UNE80" s="150"/>
      <c r="UNF80" s="150"/>
      <c r="UNG80" s="150"/>
      <c r="UNH80" s="150"/>
      <c r="UNI80" s="150"/>
      <c r="UNJ80" s="150"/>
      <c r="UNK80" s="150"/>
      <c r="UNL80" s="150"/>
      <c r="UNM80" s="150"/>
      <c r="UNN80" s="150"/>
      <c r="UNO80" s="150"/>
      <c r="UNP80" s="150"/>
      <c r="UNQ80" s="150"/>
      <c r="UNR80" s="150"/>
      <c r="UNS80" s="150"/>
      <c r="UNT80" s="150"/>
      <c r="UNU80" s="150"/>
      <c r="UNV80" s="150"/>
      <c r="UNW80" s="150"/>
      <c r="UNX80" s="150"/>
      <c r="UNY80" s="150"/>
      <c r="UNZ80" s="150"/>
      <c r="UOA80" s="150"/>
      <c r="UOB80" s="150"/>
      <c r="UOC80" s="150"/>
      <c r="UOD80" s="150"/>
      <c r="UOE80" s="150"/>
      <c r="UOF80" s="150"/>
      <c r="UOG80" s="150"/>
      <c r="UOH80" s="150"/>
      <c r="UOI80" s="150"/>
      <c r="UOJ80" s="150"/>
      <c r="UOK80" s="150"/>
      <c r="UOL80" s="150"/>
      <c r="UOM80" s="150"/>
      <c r="UON80" s="150"/>
      <c r="UOO80" s="150"/>
      <c r="UOP80" s="150"/>
      <c r="UOQ80" s="150"/>
      <c r="UOR80" s="150"/>
      <c r="UOS80" s="150"/>
      <c r="UOT80" s="150"/>
      <c r="UOU80" s="150"/>
      <c r="UOV80" s="150"/>
      <c r="UOW80" s="150"/>
      <c r="UOX80" s="150"/>
      <c r="UOY80" s="150"/>
      <c r="UOZ80" s="150"/>
      <c r="UPA80" s="150"/>
      <c r="UPB80" s="150"/>
      <c r="UPC80" s="150"/>
      <c r="UPD80" s="150"/>
      <c r="UPE80" s="150"/>
      <c r="UPF80" s="150"/>
      <c r="UPG80" s="150"/>
      <c r="UPH80" s="150"/>
      <c r="UPI80" s="150"/>
      <c r="UPJ80" s="150"/>
      <c r="UPK80" s="150"/>
      <c r="UPL80" s="150"/>
      <c r="UPM80" s="150"/>
      <c r="UPN80" s="150"/>
      <c r="UPO80" s="150"/>
      <c r="UPP80" s="150"/>
      <c r="UPQ80" s="150"/>
      <c r="UPR80" s="150"/>
      <c r="UPS80" s="150"/>
      <c r="UPT80" s="150"/>
      <c r="UPU80" s="150"/>
      <c r="UPV80" s="150"/>
      <c r="UPW80" s="150"/>
      <c r="UPX80" s="150"/>
      <c r="UPY80" s="150"/>
      <c r="UPZ80" s="150"/>
      <c r="UQA80" s="150"/>
      <c r="UQB80" s="150"/>
      <c r="UQC80" s="150"/>
      <c r="UQD80" s="150"/>
      <c r="UQE80" s="150"/>
      <c r="UQF80" s="150"/>
      <c r="UQG80" s="150"/>
      <c r="UQH80" s="150"/>
      <c r="UQI80" s="150"/>
      <c r="UQJ80" s="150"/>
      <c r="UQK80" s="150"/>
      <c r="UQL80" s="150"/>
      <c r="UQM80" s="150"/>
      <c r="UQN80" s="150"/>
      <c r="UQO80" s="150"/>
      <c r="UQP80" s="150"/>
      <c r="UQQ80" s="150"/>
      <c r="UQR80" s="150"/>
      <c r="UQS80" s="150"/>
      <c r="UQT80" s="150"/>
      <c r="UQU80" s="150"/>
      <c r="UQV80" s="150"/>
      <c r="UQW80" s="150"/>
      <c r="UQX80" s="150"/>
      <c r="UQY80" s="150"/>
      <c r="UQZ80" s="150"/>
      <c r="URA80" s="150"/>
      <c r="URB80" s="150"/>
      <c r="URC80" s="150"/>
      <c r="URD80" s="150"/>
      <c r="URE80" s="150"/>
      <c r="URF80" s="150"/>
      <c r="URG80" s="150"/>
      <c r="URH80" s="150"/>
      <c r="URI80" s="150"/>
      <c r="URJ80" s="150"/>
      <c r="URK80" s="150"/>
      <c r="URL80" s="150"/>
      <c r="URM80" s="150"/>
      <c r="URN80" s="150"/>
      <c r="URO80" s="150"/>
      <c r="URP80" s="150"/>
      <c r="URQ80" s="150"/>
      <c r="URR80" s="150"/>
      <c r="URS80" s="150"/>
      <c r="URT80" s="150"/>
      <c r="URU80" s="150"/>
      <c r="URV80" s="150"/>
      <c r="URW80" s="150"/>
      <c r="URX80" s="150"/>
      <c r="URY80" s="150"/>
      <c r="URZ80" s="150"/>
      <c r="USA80" s="150"/>
      <c r="USB80" s="150"/>
      <c r="USC80" s="150"/>
      <c r="USD80" s="150"/>
      <c r="USE80" s="150"/>
      <c r="USF80" s="150"/>
      <c r="USG80" s="150"/>
      <c r="USH80" s="150"/>
      <c r="USI80" s="150"/>
      <c r="USJ80" s="150"/>
      <c r="USK80" s="150"/>
      <c r="USL80" s="150"/>
      <c r="USM80" s="150"/>
      <c r="USN80" s="150"/>
      <c r="USO80" s="150"/>
      <c r="USP80" s="150"/>
      <c r="USQ80" s="150"/>
      <c r="USR80" s="150"/>
      <c r="USS80" s="150"/>
      <c r="UST80" s="150"/>
      <c r="USU80" s="150"/>
      <c r="USV80" s="150"/>
      <c r="USW80" s="150"/>
      <c r="USX80" s="150"/>
      <c r="USY80" s="150"/>
      <c r="USZ80" s="150"/>
      <c r="UTA80" s="150"/>
      <c r="UTB80" s="150"/>
      <c r="UTC80" s="150"/>
      <c r="UTD80" s="150"/>
      <c r="UTE80" s="150"/>
      <c r="UTF80" s="150"/>
      <c r="UTG80" s="150"/>
      <c r="UTH80" s="150"/>
      <c r="UTI80" s="150"/>
      <c r="UTJ80" s="150"/>
      <c r="UTK80" s="150"/>
      <c r="UTL80" s="150"/>
      <c r="UTM80" s="150"/>
      <c r="UTN80" s="150"/>
      <c r="UTO80" s="150"/>
      <c r="UTP80" s="150"/>
      <c r="UTQ80" s="150"/>
      <c r="UTR80" s="150"/>
      <c r="UTS80" s="150"/>
      <c r="UTT80" s="150"/>
      <c r="UTU80" s="150"/>
      <c r="UTV80" s="150"/>
      <c r="UTW80" s="150"/>
      <c r="UTX80" s="150"/>
      <c r="UTY80" s="150"/>
      <c r="UTZ80" s="150"/>
      <c r="UUA80" s="150"/>
      <c r="UUB80" s="150"/>
      <c r="UUC80" s="150"/>
      <c r="UUD80" s="150"/>
      <c r="UUE80" s="150"/>
      <c r="UUF80" s="150"/>
      <c r="UUG80" s="150"/>
      <c r="UUH80" s="150"/>
      <c r="UUI80" s="150"/>
      <c r="UUJ80" s="150"/>
      <c r="UUK80" s="150"/>
      <c r="UUL80" s="150"/>
      <c r="UUM80" s="150"/>
      <c r="UUN80" s="150"/>
      <c r="UUO80" s="150"/>
      <c r="UUP80" s="150"/>
      <c r="UUQ80" s="150"/>
      <c r="UUR80" s="150"/>
      <c r="UUS80" s="150"/>
      <c r="UUT80" s="150"/>
      <c r="UUU80" s="150"/>
      <c r="UUV80" s="150"/>
      <c r="UUW80" s="150"/>
      <c r="UUX80" s="150"/>
      <c r="UUY80" s="150"/>
      <c r="UUZ80" s="150"/>
      <c r="UVA80" s="150"/>
      <c r="UVB80" s="150"/>
      <c r="UVC80" s="150"/>
      <c r="UVD80" s="150"/>
      <c r="UVE80" s="150"/>
      <c r="UVF80" s="150"/>
      <c r="UVG80" s="150"/>
      <c r="UVH80" s="150"/>
      <c r="UVI80" s="150"/>
      <c r="UVJ80" s="150"/>
      <c r="UVK80" s="150"/>
      <c r="UVL80" s="150"/>
      <c r="UVM80" s="150"/>
      <c r="UVN80" s="150"/>
      <c r="UVO80" s="150"/>
      <c r="UVP80" s="150"/>
      <c r="UVQ80" s="150"/>
      <c r="UVR80" s="150"/>
      <c r="UVS80" s="150"/>
      <c r="UVT80" s="150"/>
      <c r="UVU80" s="150"/>
      <c r="UVV80" s="150"/>
      <c r="UVW80" s="150"/>
      <c r="UVX80" s="150"/>
      <c r="UVY80" s="150"/>
      <c r="UVZ80" s="150"/>
      <c r="UWA80" s="150"/>
      <c r="UWB80" s="150"/>
      <c r="UWC80" s="150"/>
      <c r="UWD80" s="150"/>
      <c r="UWE80" s="150"/>
      <c r="UWF80" s="150"/>
      <c r="UWG80" s="150"/>
      <c r="UWH80" s="150"/>
      <c r="UWI80" s="150"/>
      <c r="UWJ80" s="150"/>
      <c r="UWK80" s="150"/>
      <c r="UWL80" s="150"/>
      <c r="UWM80" s="150"/>
      <c r="UWN80" s="150"/>
      <c r="UWO80" s="150"/>
      <c r="UWP80" s="150"/>
      <c r="UWQ80" s="150"/>
      <c r="UWR80" s="150"/>
      <c r="UWS80" s="150"/>
      <c r="UWT80" s="150"/>
      <c r="UWU80" s="150"/>
      <c r="UWV80" s="150"/>
      <c r="UWW80" s="150"/>
      <c r="UWX80" s="150"/>
      <c r="UWY80" s="150"/>
      <c r="UWZ80" s="150"/>
      <c r="UXA80" s="150"/>
      <c r="UXB80" s="150"/>
      <c r="UXC80" s="150"/>
      <c r="UXD80" s="150"/>
      <c r="UXE80" s="150"/>
      <c r="UXF80" s="150"/>
      <c r="UXG80" s="150"/>
      <c r="UXH80" s="150"/>
      <c r="UXI80" s="150"/>
      <c r="UXJ80" s="150"/>
      <c r="UXK80" s="150"/>
      <c r="UXL80" s="150"/>
      <c r="UXM80" s="150"/>
      <c r="UXN80" s="150"/>
      <c r="UXO80" s="150"/>
      <c r="UXP80" s="150"/>
      <c r="UXQ80" s="150"/>
      <c r="UXR80" s="150"/>
      <c r="UXS80" s="150"/>
      <c r="UXT80" s="150"/>
      <c r="UXU80" s="150"/>
      <c r="UXV80" s="150"/>
      <c r="UXW80" s="150"/>
      <c r="UXX80" s="150"/>
      <c r="UXY80" s="150"/>
      <c r="UXZ80" s="150"/>
      <c r="UYA80" s="150"/>
      <c r="UYB80" s="150"/>
      <c r="UYC80" s="150"/>
      <c r="UYD80" s="150"/>
      <c r="UYE80" s="150"/>
      <c r="UYF80" s="150"/>
      <c r="UYG80" s="150"/>
      <c r="UYH80" s="150"/>
      <c r="UYI80" s="150"/>
      <c r="UYJ80" s="150"/>
      <c r="UYK80" s="150"/>
      <c r="UYL80" s="150"/>
      <c r="UYM80" s="150"/>
      <c r="UYN80" s="150"/>
      <c r="UYO80" s="150"/>
      <c r="UYP80" s="150"/>
      <c r="UYQ80" s="150"/>
      <c r="UYR80" s="150"/>
      <c r="UYS80" s="150"/>
      <c r="UYT80" s="150"/>
      <c r="UYU80" s="150"/>
      <c r="UYV80" s="150"/>
      <c r="UYW80" s="150"/>
      <c r="UYX80" s="150"/>
      <c r="UYY80" s="150"/>
      <c r="UYZ80" s="150"/>
      <c r="UZA80" s="150"/>
      <c r="UZB80" s="150"/>
      <c r="UZC80" s="150"/>
      <c r="UZD80" s="150"/>
      <c r="UZE80" s="150"/>
      <c r="UZF80" s="150"/>
      <c r="UZG80" s="150"/>
      <c r="UZH80" s="150"/>
      <c r="UZI80" s="150"/>
      <c r="UZJ80" s="150"/>
      <c r="UZK80" s="150"/>
      <c r="UZL80" s="150"/>
      <c r="UZM80" s="150"/>
      <c r="UZN80" s="150"/>
      <c r="UZO80" s="150"/>
      <c r="UZP80" s="150"/>
      <c r="UZQ80" s="150"/>
      <c r="UZR80" s="150"/>
      <c r="UZS80" s="150"/>
      <c r="UZT80" s="150"/>
      <c r="UZU80" s="150"/>
      <c r="UZV80" s="150"/>
      <c r="UZW80" s="150"/>
      <c r="UZX80" s="150"/>
      <c r="UZY80" s="150"/>
      <c r="UZZ80" s="150"/>
      <c r="VAA80" s="150"/>
      <c r="VAB80" s="150"/>
      <c r="VAC80" s="150"/>
      <c r="VAD80" s="150"/>
      <c r="VAE80" s="150"/>
      <c r="VAF80" s="150"/>
      <c r="VAG80" s="150"/>
      <c r="VAH80" s="150"/>
      <c r="VAI80" s="150"/>
      <c r="VAJ80" s="150"/>
      <c r="VAK80" s="150"/>
      <c r="VAL80" s="150"/>
      <c r="VAM80" s="150"/>
      <c r="VAN80" s="150"/>
      <c r="VAO80" s="150"/>
      <c r="VAP80" s="150"/>
      <c r="VAQ80" s="150"/>
      <c r="VAR80" s="150"/>
      <c r="VAS80" s="150"/>
      <c r="VAT80" s="150"/>
      <c r="VAU80" s="150"/>
      <c r="VAV80" s="150"/>
      <c r="VAW80" s="150"/>
      <c r="VAX80" s="150"/>
      <c r="VAY80" s="150"/>
      <c r="VAZ80" s="150"/>
      <c r="VBA80" s="150"/>
      <c r="VBB80" s="150"/>
      <c r="VBC80" s="150"/>
      <c r="VBD80" s="150"/>
      <c r="VBE80" s="150"/>
      <c r="VBF80" s="150"/>
      <c r="VBG80" s="150"/>
      <c r="VBH80" s="150"/>
      <c r="VBI80" s="150"/>
      <c r="VBJ80" s="150"/>
      <c r="VBK80" s="150"/>
      <c r="VBL80" s="150"/>
      <c r="VBM80" s="150"/>
      <c r="VBN80" s="150"/>
      <c r="VBO80" s="150"/>
      <c r="VBP80" s="150"/>
      <c r="VBQ80" s="150"/>
      <c r="VBR80" s="150"/>
      <c r="VBS80" s="150"/>
      <c r="VBT80" s="150"/>
      <c r="VBU80" s="150"/>
      <c r="VBV80" s="150"/>
      <c r="VBW80" s="150"/>
      <c r="VBX80" s="150"/>
      <c r="VBY80" s="150"/>
      <c r="VBZ80" s="150"/>
      <c r="VCA80" s="150"/>
      <c r="VCB80" s="150"/>
      <c r="VCC80" s="150"/>
      <c r="VCD80" s="150"/>
      <c r="VCE80" s="150"/>
      <c r="VCF80" s="150"/>
      <c r="VCG80" s="150"/>
      <c r="VCH80" s="150"/>
      <c r="VCI80" s="150"/>
      <c r="VCJ80" s="150"/>
      <c r="VCK80" s="150"/>
      <c r="VCL80" s="150"/>
      <c r="VCM80" s="150"/>
      <c r="VCN80" s="150"/>
      <c r="VCO80" s="150"/>
      <c r="VCP80" s="150"/>
      <c r="VCQ80" s="150"/>
      <c r="VCR80" s="150"/>
      <c r="VCS80" s="150"/>
      <c r="VCT80" s="150"/>
      <c r="VCU80" s="150"/>
      <c r="VCV80" s="150"/>
      <c r="VCW80" s="150"/>
      <c r="VCX80" s="150"/>
      <c r="VCY80" s="150"/>
      <c r="VCZ80" s="150"/>
      <c r="VDA80" s="150"/>
      <c r="VDB80" s="150"/>
      <c r="VDC80" s="150"/>
      <c r="VDD80" s="150"/>
      <c r="VDE80" s="150"/>
      <c r="VDF80" s="150"/>
      <c r="VDG80" s="150"/>
      <c r="VDH80" s="150"/>
      <c r="VDI80" s="150"/>
      <c r="VDJ80" s="150"/>
      <c r="VDK80" s="150"/>
      <c r="VDL80" s="150"/>
      <c r="VDM80" s="150"/>
      <c r="VDN80" s="150"/>
      <c r="VDO80" s="150"/>
      <c r="VDP80" s="150"/>
      <c r="VDQ80" s="150"/>
      <c r="VDR80" s="150"/>
      <c r="VDS80" s="150"/>
      <c r="VDT80" s="150"/>
      <c r="VDU80" s="150"/>
      <c r="VDV80" s="150"/>
      <c r="VDW80" s="150"/>
      <c r="VDX80" s="150"/>
      <c r="VDY80" s="150"/>
      <c r="VDZ80" s="150"/>
      <c r="VEA80" s="150"/>
      <c r="VEB80" s="150"/>
      <c r="VEC80" s="150"/>
      <c r="VED80" s="150"/>
      <c r="VEE80" s="150"/>
      <c r="VEF80" s="150"/>
      <c r="VEG80" s="150"/>
      <c r="VEH80" s="150"/>
      <c r="VEI80" s="150"/>
      <c r="VEJ80" s="150"/>
      <c r="VEK80" s="150"/>
      <c r="VEL80" s="150"/>
      <c r="VEM80" s="150"/>
      <c r="VEN80" s="150"/>
      <c r="VEO80" s="150"/>
      <c r="VEP80" s="150"/>
      <c r="VEQ80" s="150"/>
      <c r="VER80" s="150"/>
      <c r="VES80" s="150"/>
      <c r="VET80" s="150"/>
      <c r="VEU80" s="150"/>
      <c r="VEV80" s="150"/>
      <c r="VEW80" s="150"/>
      <c r="VEX80" s="150"/>
      <c r="VEY80" s="150"/>
      <c r="VEZ80" s="150"/>
      <c r="VFA80" s="150"/>
      <c r="VFB80" s="150"/>
      <c r="VFC80" s="150"/>
      <c r="VFD80" s="150"/>
      <c r="VFE80" s="150"/>
      <c r="VFF80" s="150"/>
      <c r="VFG80" s="150"/>
      <c r="VFH80" s="150"/>
      <c r="VFI80" s="150"/>
      <c r="VFJ80" s="150"/>
      <c r="VFK80" s="150"/>
      <c r="VFL80" s="150"/>
      <c r="VFM80" s="150"/>
      <c r="VFN80" s="150"/>
      <c r="VFO80" s="150"/>
      <c r="VFP80" s="150"/>
      <c r="VFQ80" s="150"/>
      <c r="VFR80" s="150"/>
      <c r="VFS80" s="150"/>
      <c r="VFT80" s="150"/>
      <c r="VFU80" s="150"/>
      <c r="VFV80" s="150"/>
      <c r="VFW80" s="150"/>
      <c r="VFX80" s="150"/>
      <c r="VFY80" s="150"/>
      <c r="VFZ80" s="150"/>
      <c r="VGA80" s="150"/>
      <c r="VGB80" s="150"/>
      <c r="VGC80" s="150"/>
      <c r="VGD80" s="150"/>
      <c r="VGE80" s="150"/>
      <c r="VGF80" s="150"/>
      <c r="VGG80" s="150"/>
      <c r="VGH80" s="150"/>
      <c r="VGI80" s="150"/>
      <c r="VGJ80" s="150"/>
      <c r="VGK80" s="150"/>
      <c r="VGL80" s="150"/>
      <c r="VGM80" s="150"/>
      <c r="VGN80" s="150"/>
      <c r="VGO80" s="150"/>
      <c r="VGP80" s="150"/>
      <c r="VGQ80" s="150"/>
      <c r="VGR80" s="150"/>
      <c r="VGS80" s="150"/>
      <c r="VGT80" s="150"/>
      <c r="VGU80" s="150"/>
      <c r="VGV80" s="150"/>
      <c r="VGW80" s="150"/>
      <c r="VGX80" s="150"/>
      <c r="VGY80" s="150"/>
      <c r="VGZ80" s="150"/>
      <c r="VHA80" s="150"/>
      <c r="VHB80" s="150"/>
      <c r="VHC80" s="150"/>
      <c r="VHD80" s="150"/>
      <c r="VHE80" s="150"/>
      <c r="VHF80" s="150"/>
      <c r="VHG80" s="150"/>
      <c r="VHH80" s="150"/>
      <c r="VHI80" s="150"/>
      <c r="VHJ80" s="150"/>
      <c r="VHK80" s="150"/>
      <c r="VHL80" s="150"/>
      <c r="VHM80" s="150"/>
      <c r="VHN80" s="150"/>
      <c r="VHO80" s="150"/>
      <c r="VHP80" s="150"/>
      <c r="VHQ80" s="150"/>
      <c r="VHR80" s="150"/>
      <c r="VHS80" s="150"/>
      <c r="VHT80" s="150"/>
      <c r="VHU80" s="150"/>
      <c r="VHV80" s="150"/>
      <c r="VHW80" s="150"/>
      <c r="VHX80" s="150"/>
      <c r="VHY80" s="150"/>
      <c r="VHZ80" s="150"/>
      <c r="VIA80" s="150"/>
      <c r="VIB80" s="150"/>
      <c r="VIC80" s="150"/>
      <c r="VID80" s="150"/>
      <c r="VIE80" s="150"/>
      <c r="VIF80" s="150"/>
      <c r="VIG80" s="150"/>
      <c r="VIH80" s="150"/>
      <c r="VII80" s="150"/>
      <c r="VIJ80" s="150"/>
      <c r="VIK80" s="150"/>
      <c r="VIL80" s="150"/>
      <c r="VIM80" s="150"/>
      <c r="VIN80" s="150"/>
      <c r="VIO80" s="150"/>
      <c r="VIP80" s="150"/>
      <c r="VIQ80" s="150"/>
      <c r="VIR80" s="150"/>
      <c r="VIS80" s="150"/>
      <c r="VIT80" s="150"/>
      <c r="VIU80" s="150"/>
      <c r="VIV80" s="150"/>
      <c r="VIW80" s="150"/>
      <c r="VIX80" s="150"/>
      <c r="VIY80" s="150"/>
      <c r="VIZ80" s="150"/>
      <c r="VJA80" s="150"/>
      <c r="VJB80" s="150"/>
      <c r="VJC80" s="150"/>
      <c r="VJD80" s="150"/>
      <c r="VJE80" s="150"/>
      <c r="VJF80" s="150"/>
      <c r="VJG80" s="150"/>
      <c r="VJH80" s="150"/>
      <c r="VJI80" s="150"/>
      <c r="VJJ80" s="150"/>
      <c r="VJK80" s="150"/>
      <c r="VJL80" s="150"/>
      <c r="VJM80" s="150"/>
      <c r="VJN80" s="150"/>
      <c r="VJO80" s="150"/>
      <c r="VJP80" s="150"/>
      <c r="VJQ80" s="150"/>
      <c r="VJR80" s="150"/>
      <c r="VJS80" s="150"/>
      <c r="VJT80" s="150"/>
      <c r="VJU80" s="150"/>
      <c r="VJV80" s="150"/>
      <c r="VJW80" s="150"/>
      <c r="VJX80" s="150"/>
      <c r="VJY80" s="150"/>
      <c r="VJZ80" s="150"/>
      <c r="VKA80" s="150"/>
      <c r="VKB80" s="150"/>
      <c r="VKC80" s="150"/>
      <c r="VKD80" s="150"/>
      <c r="VKE80" s="150"/>
      <c r="VKF80" s="150"/>
      <c r="VKG80" s="150"/>
      <c r="VKH80" s="150"/>
      <c r="VKI80" s="150"/>
      <c r="VKJ80" s="150"/>
      <c r="VKK80" s="150"/>
      <c r="VKL80" s="150"/>
      <c r="VKM80" s="150"/>
      <c r="VKN80" s="150"/>
      <c r="VKO80" s="150"/>
      <c r="VKP80" s="150"/>
      <c r="VKQ80" s="150"/>
      <c r="VKR80" s="150"/>
      <c r="VKS80" s="150"/>
      <c r="VKT80" s="150"/>
      <c r="VKU80" s="150"/>
      <c r="VKV80" s="150"/>
      <c r="VKW80" s="150"/>
      <c r="VKX80" s="150"/>
      <c r="VKY80" s="150"/>
      <c r="VKZ80" s="150"/>
      <c r="VLA80" s="150"/>
      <c r="VLB80" s="150"/>
      <c r="VLC80" s="150"/>
      <c r="VLD80" s="150"/>
      <c r="VLE80" s="150"/>
      <c r="VLF80" s="150"/>
      <c r="VLG80" s="150"/>
      <c r="VLH80" s="150"/>
      <c r="VLI80" s="150"/>
      <c r="VLJ80" s="150"/>
      <c r="VLK80" s="150"/>
      <c r="VLL80" s="150"/>
      <c r="VLM80" s="150"/>
      <c r="VLN80" s="150"/>
      <c r="VLO80" s="150"/>
      <c r="VLP80" s="150"/>
      <c r="VLQ80" s="150"/>
      <c r="VLR80" s="150"/>
      <c r="VLS80" s="150"/>
      <c r="VLT80" s="150"/>
      <c r="VLU80" s="150"/>
      <c r="VLV80" s="150"/>
      <c r="VLW80" s="150"/>
      <c r="VLX80" s="150"/>
      <c r="VLY80" s="150"/>
      <c r="VLZ80" s="150"/>
      <c r="VMA80" s="150"/>
      <c r="VMB80" s="150"/>
      <c r="VMC80" s="150"/>
      <c r="VMD80" s="150"/>
      <c r="VME80" s="150"/>
      <c r="VMF80" s="150"/>
      <c r="VMG80" s="150"/>
      <c r="VMH80" s="150"/>
      <c r="VMI80" s="150"/>
      <c r="VMJ80" s="150"/>
      <c r="VMK80" s="150"/>
      <c r="VML80" s="150"/>
      <c r="VMM80" s="150"/>
      <c r="VMN80" s="150"/>
      <c r="VMO80" s="150"/>
      <c r="VMP80" s="150"/>
      <c r="VMQ80" s="150"/>
      <c r="VMR80" s="150"/>
      <c r="VMS80" s="150"/>
      <c r="VMT80" s="150"/>
      <c r="VMU80" s="150"/>
      <c r="VMV80" s="150"/>
      <c r="VMW80" s="150"/>
      <c r="VMX80" s="150"/>
      <c r="VMY80" s="150"/>
      <c r="VMZ80" s="150"/>
      <c r="VNA80" s="150"/>
      <c r="VNB80" s="150"/>
      <c r="VNC80" s="150"/>
      <c r="VND80" s="150"/>
      <c r="VNE80" s="150"/>
      <c r="VNF80" s="150"/>
      <c r="VNG80" s="150"/>
      <c r="VNH80" s="150"/>
      <c r="VNI80" s="150"/>
      <c r="VNJ80" s="150"/>
      <c r="VNK80" s="150"/>
      <c r="VNL80" s="150"/>
      <c r="VNM80" s="150"/>
      <c r="VNN80" s="150"/>
      <c r="VNO80" s="150"/>
      <c r="VNP80" s="150"/>
      <c r="VNQ80" s="150"/>
      <c r="VNR80" s="150"/>
      <c r="VNS80" s="150"/>
      <c r="VNT80" s="150"/>
      <c r="VNU80" s="150"/>
      <c r="VNV80" s="150"/>
      <c r="VNW80" s="150"/>
      <c r="VNX80" s="150"/>
      <c r="VNY80" s="150"/>
      <c r="VNZ80" s="150"/>
      <c r="VOA80" s="150"/>
      <c r="VOB80" s="150"/>
      <c r="VOC80" s="150"/>
      <c r="VOD80" s="150"/>
      <c r="VOE80" s="150"/>
      <c r="VOF80" s="150"/>
      <c r="VOG80" s="150"/>
      <c r="VOH80" s="150"/>
      <c r="VOI80" s="150"/>
      <c r="VOJ80" s="150"/>
      <c r="VOK80" s="150"/>
      <c r="VOL80" s="150"/>
      <c r="VOM80" s="150"/>
      <c r="VON80" s="150"/>
      <c r="VOO80" s="150"/>
      <c r="VOP80" s="150"/>
      <c r="VOQ80" s="150"/>
      <c r="VOR80" s="150"/>
      <c r="VOS80" s="150"/>
      <c r="VOT80" s="150"/>
      <c r="VOU80" s="150"/>
      <c r="VOV80" s="150"/>
      <c r="VOW80" s="150"/>
      <c r="VOX80" s="150"/>
      <c r="VOY80" s="150"/>
      <c r="VOZ80" s="150"/>
      <c r="VPA80" s="150"/>
      <c r="VPB80" s="150"/>
      <c r="VPC80" s="150"/>
      <c r="VPD80" s="150"/>
      <c r="VPE80" s="150"/>
      <c r="VPF80" s="150"/>
      <c r="VPG80" s="150"/>
      <c r="VPH80" s="150"/>
      <c r="VPI80" s="150"/>
      <c r="VPJ80" s="150"/>
      <c r="VPK80" s="150"/>
      <c r="VPL80" s="150"/>
      <c r="VPM80" s="150"/>
      <c r="VPN80" s="150"/>
      <c r="VPO80" s="150"/>
      <c r="VPP80" s="150"/>
      <c r="VPQ80" s="150"/>
      <c r="VPR80" s="150"/>
      <c r="VPS80" s="150"/>
      <c r="VPT80" s="150"/>
      <c r="VPU80" s="150"/>
      <c r="VPV80" s="150"/>
      <c r="VPW80" s="150"/>
      <c r="VPX80" s="150"/>
      <c r="VPY80" s="150"/>
      <c r="VPZ80" s="150"/>
      <c r="VQA80" s="150"/>
      <c r="VQB80" s="150"/>
      <c r="VQC80" s="150"/>
      <c r="VQD80" s="150"/>
      <c r="VQE80" s="150"/>
      <c r="VQF80" s="150"/>
      <c r="VQG80" s="150"/>
      <c r="VQH80" s="150"/>
      <c r="VQI80" s="150"/>
      <c r="VQJ80" s="150"/>
      <c r="VQK80" s="150"/>
      <c r="VQL80" s="150"/>
      <c r="VQM80" s="150"/>
      <c r="VQN80" s="150"/>
      <c r="VQO80" s="150"/>
      <c r="VQP80" s="150"/>
      <c r="VQQ80" s="150"/>
      <c r="VQR80" s="150"/>
      <c r="VQS80" s="150"/>
      <c r="VQT80" s="150"/>
      <c r="VQU80" s="150"/>
      <c r="VQV80" s="150"/>
      <c r="VQW80" s="150"/>
      <c r="VQX80" s="150"/>
      <c r="VQY80" s="150"/>
      <c r="VQZ80" s="150"/>
      <c r="VRA80" s="150"/>
      <c r="VRB80" s="150"/>
      <c r="VRC80" s="150"/>
      <c r="VRD80" s="150"/>
      <c r="VRE80" s="150"/>
      <c r="VRF80" s="150"/>
      <c r="VRG80" s="150"/>
      <c r="VRH80" s="150"/>
      <c r="VRI80" s="150"/>
      <c r="VRJ80" s="150"/>
      <c r="VRK80" s="150"/>
      <c r="VRL80" s="150"/>
      <c r="VRM80" s="150"/>
      <c r="VRN80" s="150"/>
      <c r="VRO80" s="150"/>
      <c r="VRP80" s="150"/>
      <c r="VRQ80" s="150"/>
      <c r="VRR80" s="150"/>
      <c r="VRS80" s="150"/>
      <c r="VRT80" s="150"/>
      <c r="VRU80" s="150"/>
      <c r="VRV80" s="150"/>
      <c r="VRW80" s="150"/>
      <c r="VRX80" s="150"/>
      <c r="VRY80" s="150"/>
      <c r="VRZ80" s="150"/>
      <c r="VSA80" s="150"/>
      <c r="VSB80" s="150"/>
      <c r="VSC80" s="150"/>
      <c r="VSD80" s="150"/>
      <c r="VSE80" s="150"/>
      <c r="VSF80" s="150"/>
      <c r="VSG80" s="150"/>
      <c r="VSH80" s="150"/>
      <c r="VSI80" s="150"/>
      <c r="VSJ80" s="150"/>
      <c r="VSK80" s="150"/>
      <c r="VSL80" s="150"/>
      <c r="VSM80" s="150"/>
      <c r="VSN80" s="150"/>
      <c r="VSO80" s="150"/>
      <c r="VSP80" s="150"/>
      <c r="VSQ80" s="150"/>
      <c r="VSR80" s="150"/>
      <c r="VSS80" s="150"/>
      <c r="VST80" s="150"/>
      <c r="VSU80" s="150"/>
      <c r="VSV80" s="150"/>
      <c r="VSW80" s="150"/>
      <c r="VSX80" s="150"/>
      <c r="VSY80" s="150"/>
      <c r="VSZ80" s="150"/>
      <c r="VTA80" s="150"/>
      <c r="VTB80" s="150"/>
      <c r="VTC80" s="150"/>
      <c r="VTD80" s="150"/>
      <c r="VTE80" s="150"/>
      <c r="VTF80" s="150"/>
      <c r="VTG80" s="150"/>
      <c r="VTH80" s="150"/>
      <c r="VTI80" s="150"/>
      <c r="VTJ80" s="150"/>
      <c r="VTK80" s="150"/>
      <c r="VTL80" s="150"/>
      <c r="VTM80" s="150"/>
      <c r="VTN80" s="150"/>
      <c r="VTO80" s="150"/>
      <c r="VTP80" s="150"/>
      <c r="VTQ80" s="150"/>
      <c r="VTR80" s="150"/>
      <c r="VTS80" s="150"/>
      <c r="VTT80" s="150"/>
      <c r="VTU80" s="150"/>
      <c r="VTV80" s="150"/>
      <c r="VTW80" s="150"/>
      <c r="VTX80" s="150"/>
      <c r="VTY80" s="150"/>
      <c r="VTZ80" s="150"/>
      <c r="VUA80" s="150"/>
      <c r="VUB80" s="150"/>
      <c r="VUC80" s="150"/>
      <c r="VUD80" s="150"/>
      <c r="VUE80" s="150"/>
      <c r="VUF80" s="150"/>
      <c r="VUG80" s="150"/>
      <c r="VUH80" s="150"/>
      <c r="VUI80" s="150"/>
      <c r="VUJ80" s="150"/>
      <c r="VUK80" s="150"/>
      <c r="VUL80" s="150"/>
      <c r="VUM80" s="150"/>
      <c r="VUN80" s="150"/>
      <c r="VUO80" s="150"/>
      <c r="VUP80" s="150"/>
      <c r="VUQ80" s="150"/>
      <c r="VUR80" s="150"/>
      <c r="VUS80" s="150"/>
      <c r="VUT80" s="150"/>
      <c r="VUU80" s="150"/>
      <c r="VUV80" s="150"/>
      <c r="VUW80" s="150"/>
      <c r="VUX80" s="150"/>
      <c r="VUY80" s="150"/>
      <c r="VUZ80" s="150"/>
      <c r="VVA80" s="150"/>
      <c r="VVB80" s="150"/>
      <c r="VVC80" s="150"/>
      <c r="VVD80" s="150"/>
      <c r="VVE80" s="150"/>
      <c r="VVF80" s="150"/>
      <c r="VVG80" s="150"/>
      <c r="VVH80" s="150"/>
      <c r="VVI80" s="150"/>
      <c r="VVJ80" s="150"/>
      <c r="VVK80" s="150"/>
      <c r="VVL80" s="150"/>
      <c r="VVM80" s="150"/>
      <c r="VVN80" s="150"/>
      <c r="VVO80" s="150"/>
      <c r="VVP80" s="150"/>
      <c r="VVQ80" s="150"/>
      <c r="VVR80" s="150"/>
      <c r="VVS80" s="150"/>
      <c r="VVT80" s="150"/>
      <c r="VVU80" s="150"/>
      <c r="VVV80" s="150"/>
      <c r="VVW80" s="150"/>
      <c r="VVX80" s="150"/>
      <c r="VVY80" s="150"/>
      <c r="VVZ80" s="150"/>
      <c r="VWA80" s="150"/>
      <c r="VWB80" s="150"/>
      <c r="VWC80" s="150"/>
      <c r="VWD80" s="150"/>
      <c r="VWE80" s="150"/>
      <c r="VWF80" s="150"/>
      <c r="VWG80" s="150"/>
      <c r="VWH80" s="150"/>
      <c r="VWI80" s="150"/>
      <c r="VWJ80" s="150"/>
      <c r="VWK80" s="150"/>
      <c r="VWL80" s="150"/>
      <c r="VWM80" s="150"/>
      <c r="VWN80" s="150"/>
      <c r="VWO80" s="150"/>
      <c r="VWP80" s="150"/>
      <c r="VWQ80" s="150"/>
      <c r="VWR80" s="150"/>
      <c r="VWS80" s="150"/>
      <c r="VWT80" s="150"/>
      <c r="VWU80" s="150"/>
      <c r="VWV80" s="150"/>
      <c r="VWW80" s="150"/>
      <c r="VWX80" s="150"/>
      <c r="VWY80" s="150"/>
      <c r="VWZ80" s="150"/>
      <c r="VXA80" s="150"/>
      <c r="VXB80" s="150"/>
      <c r="VXC80" s="150"/>
      <c r="VXD80" s="150"/>
      <c r="VXE80" s="150"/>
      <c r="VXF80" s="150"/>
      <c r="VXG80" s="150"/>
      <c r="VXH80" s="150"/>
      <c r="VXI80" s="150"/>
      <c r="VXJ80" s="150"/>
      <c r="VXK80" s="150"/>
      <c r="VXL80" s="150"/>
      <c r="VXM80" s="150"/>
      <c r="VXN80" s="150"/>
      <c r="VXO80" s="150"/>
      <c r="VXP80" s="150"/>
      <c r="VXQ80" s="150"/>
      <c r="VXR80" s="150"/>
      <c r="VXS80" s="150"/>
      <c r="VXT80" s="150"/>
      <c r="VXU80" s="150"/>
      <c r="VXV80" s="150"/>
      <c r="VXW80" s="150"/>
      <c r="VXX80" s="150"/>
      <c r="VXY80" s="150"/>
      <c r="VXZ80" s="150"/>
      <c r="VYA80" s="150"/>
      <c r="VYB80" s="150"/>
      <c r="VYC80" s="150"/>
      <c r="VYD80" s="150"/>
      <c r="VYE80" s="150"/>
      <c r="VYF80" s="150"/>
      <c r="VYG80" s="150"/>
      <c r="VYH80" s="150"/>
      <c r="VYI80" s="150"/>
      <c r="VYJ80" s="150"/>
      <c r="VYK80" s="150"/>
      <c r="VYL80" s="150"/>
      <c r="VYM80" s="150"/>
      <c r="VYN80" s="150"/>
      <c r="VYO80" s="150"/>
      <c r="VYP80" s="150"/>
      <c r="VYQ80" s="150"/>
      <c r="VYR80" s="150"/>
      <c r="VYS80" s="150"/>
      <c r="VYT80" s="150"/>
      <c r="VYU80" s="150"/>
      <c r="VYV80" s="150"/>
      <c r="VYW80" s="150"/>
      <c r="VYX80" s="150"/>
      <c r="VYY80" s="150"/>
      <c r="VYZ80" s="150"/>
      <c r="VZA80" s="150"/>
      <c r="VZB80" s="150"/>
      <c r="VZC80" s="150"/>
      <c r="VZD80" s="150"/>
      <c r="VZE80" s="150"/>
      <c r="VZF80" s="150"/>
      <c r="VZG80" s="150"/>
      <c r="VZH80" s="150"/>
      <c r="VZI80" s="150"/>
      <c r="VZJ80" s="150"/>
      <c r="VZK80" s="150"/>
      <c r="VZL80" s="150"/>
      <c r="VZM80" s="150"/>
      <c r="VZN80" s="150"/>
      <c r="VZO80" s="150"/>
      <c r="VZP80" s="150"/>
      <c r="VZQ80" s="150"/>
      <c r="VZR80" s="150"/>
      <c r="VZS80" s="150"/>
      <c r="VZT80" s="150"/>
      <c r="VZU80" s="150"/>
      <c r="VZV80" s="150"/>
      <c r="VZW80" s="150"/>
      <c r="VZX80" s="150"/>
      <c r="VZY80" s="150"/>
      <c r="VZZ80" s="150"/>
      <c r="WAA80" s="150"/>
      <c r="WAB80" s="150"/>
      <c r="WAC80" s="150"/>
      <c r="WAD80" s="150"/>
      <c r="WAE80" s="150"/>
      <c r="WAF80" s="150"/>
      <c r="WAG80" s="150"/>
      <c r="WAH80" s="150"/>
      <c r="WAI80" s="150"/>
      <c r="WAJ80" s="150"/>
      <c r="WAK80" s="150"/>
      <c r="WAL80" s="150"/>
      <c r="WAM80" s="150"/>
      <c r="WAN80" s="150"/>
      <c r="WAO80" s="150"/>
      <c r="WAP80" s="150"/>
      <c r="WAQ80" s="150"/>
      <c r="WAR80" s="150"/>
      <c r="WAS80" s="150"/>
      <c r="WAT80" s="150"/>
      <c r="WAU80" s="150"/>
      <c r="WAV80" s="150"/>
      <c r="WAW80" s="150"/>
      <c r="WAX80" s="150"/>
      <c r="WAY80" s="150"/>
      <c r="WAZ80" s="150"/>
      <c r="WBA80" s="150"/>
      <c r="WBB80" s="150"/>
      <c r="WBC80" s="150"/>
      <c r="WBD80" s="150"/>
      <c r="WBE80" s="150"/>
      <c r="WBF80" s="150"/>
      <c r="WBG80" s="150"/>
      <c r="WBH80" s="150"/>
      <c r="WBI80" s="150"/>
      <c r="WBJ80" s="150"/>
      <c r="WBK80" s="150"/>
      <c r="WBL80" s="150"/>
      <c r="WBM80" s="150"/>
      <c r="WBN80" s="150"/>
      <c r="WBO80" s="150"/>
      <c r="WBP80" s="150"/>
      <c r="WBQ80" s="150"/>
      <c r="WBR80" s="150"/>
      <c r="WBS80" s="150"/>
      <c r="WBT80" s="150"/>
      <c r="WBU80" s="150"/>
      <c r="WBV80" s="150"/>
      <c r="WBW80" s="150"/>
      <c r="WBX80" s="150"/>
      <c r="WBY80" s="150"/>
      <c r="WBZ80" s="150"/>
      <c r="WCA80" s="150"/>
      <c r="WCB80" s="150"/>
      <c r="WCC80" s="150"/>
      <c r="WCD80" s="150"/>
      <c r="WCE80" s="150"/>
      <c r="WCF80" s="150"/>
      <c r="WCG80" s="150"/>
      <c r="WCH80" s="150"/>
      <c r="WCI80" s="150"/>
      <c r="WCJ80" s="150"/>
      <c r="WCK80" s="150"/>
      <c r="WCL80" s="150"/>
      <c r="WCM80" s="150"/>
      <c r="WCN80" s="150"/>
      <c r="WCO80" s="150"/>
      <c r="WCP80" s="150"/>
      <c r="WCQ80" s="150"/>
      <c r="WCR80" s="150"/>
      <c r="WCS80" s="150"/>
      <c r="WCT80" s="150"/>
      <c r="WCU80" s="150"/>
      <c r="WCV80" s="150"/>
      <c r="WCW80" s="150"/>
      <c r="WCX80" s="150"/>
      <c r="WCY80" s="150"/>
      <c r="WCZ80" s="150"/>
      <c r="WDA80" s="150"/>
      <c r="WDB80" s="150"/>
      <c r="WDC80" s="150"/>
      <c r="WDD80" s="150"/>
      <c r="WDE80" s="150"/>
      <c r="WDF80" s="150"/>
      <c r="WDG80" s="150"/>
      <c r="WDH80" s="150"/>
      <c r="WDI80" s="150"/>
      <c r="WDJ80" s="150"/>
      <c r="WDK80" s="150"/>
      <c r="WDL80" s="150"/>
      <c r="WDM80" s="150"/>
      <c r="WDN80" s="150"/>
      <c r="WDO80" s="150"/>
      <c r="WDP80" s="150"/>
      <c r="WDQ80" s="150"/>
      <c r="WDR80" s="150"/>
      <c r="WDS80" s="150"/>
      <c r="WDT80" s="150"/>
      <c r="WDU80" s="150"/>
      <c r="WDV80" s="150"/>
      <c r="WDW80" s="150"/>
      <c r="WDX80" s="150"/>
      <c r="WDY80" s="150"/>
      <c r="WDZ80" s="150"/>
      <c r="WEA80" s="150"/>
      <c r="WEB80" s="150"/>
      <c r="WEC80" s="150"/>
      <c r="WED80" s="150"/>
      <c r="WEE80" s="150"/>
      <c r="WEF80" s="150"/>
      <c r="WEG80" s="150"/>
      <c r="WEH80" s="150"/>
      <c r="WEI80" s="150"/>
      <c r="WEJ80" s="150"/>
      <c r="WEK80" s="150"/>
      <c r="WEL80" s="150"/>
      <c r="WEM80" s="150"/>
      <c r="WEN80" s="150"/>
      <c r="WEO80" s="150"/>
      <c r="WEP80" s="150"/>
      <c r="WEQ80" s="150"/>
      <c r="WER80" s="150"/>
      <c r="WES80" s="150"/>
      <c r="WET80" s="150"/>
      <c r="WEU80" s="150"/>
      <c r="WEV80" s="150"/>
      <c r="WEW80" s="150"/>
      <c r="WEX80" s="150"/>
      <c r="WEY80" s="150"/>
      <c r="WEZ80" s="150"/>
      <c r="WFA80" s="150"/>
      <c r="WFB80" s="150"/>
      <c r="WFC80" s="150"/>
      <c r="WFD80" s="150"/>
      <c r="WFE80" s="150"/>
      <c r="WFF80" s="150"/>
      <c r="WFG80" s="150"/>
      <c r="WFH80" s="150"/>
      <c r="WFI80" s="150"/>
      <c r="WFJ80" s="150"/>
      <c r="WFK80" s="150"/>
      <c r="WFL80" s="150"/>
      <c r="WFM80" s="150"/>
      <c r="WFN80" s="150"/>
      <c r="WFO80" s="150"/>
      <c r="WFP80" s="150"/>
      <c r="WFQ80" s="150"/>
      <c r="WFR80" s="150"/>
      <c r="WFS80" s="150"/>
      <c r="WFT80" s="150"/>
      <c r="WFU80" s="150"/>
      <c r="WFV80" s="150"/>
      <c r="WFW80" s="150"/>
      <c r="WFX80" s="150"/>
      <c r="WFY80" s="150"/>
      <c r="WFZ80" s="150"/>
      <c r="WGA80" s="150"/>
      <c r="WGB80" s="150"/>
      <c r="WGC80" s="150"/>
      <c r="WGD80" s="150"/>
      <c r="WGE80" s="150"/>
      <c r="WGF80" s="150"/>
      <c r="WGG80" s="150"/>
      <c r="WGH80" s="150"/>
      <c r="WGI80" s="150"/>
      <c r="WGJ80" s="150"/>
      <c r="WGK80" s="150"/>
      <c r="WGL80" s="150"/>
      <c r="WGM80" s="150"/>
      <c r="WGN80" s="150"/>
      <c r="WGO80" s="150"/>
      <c r="WGP80" s="150"/>
      <c r="WGQ80" s="150"/>
      <c r="WGR80" s="150"/>
      <c r="WGS80" s="150"/>
      <c r="WGT80" s="150"/>
      <c r="WGU80" s="150"/>
      <c r="WGV80" s="150"/>
      <c r="WGW80" s="150"/>
      <c r="WGX80" s="150"/>
      <c r="WGY80" s="150"/>
      <c r="WGZ80" s="150"/>
      <c r="WHA80" s="150"/>
      <c r="WHB80" s="150"/>
      <c r="WHC80" s="150"/>
      <c r="WHD80" s="150"/>
      <c r="WHE80" s="150"/>
      <c r="WHF80" s="150"/>
      <c r="WHG80" s="150"/>
      <c r="WHH80" s="150"/>
      <c r="WHI80" s="150"/>
      <c r="WHJ80" s="150"/>
      <c r="WHK80" s="150"/>
      <c r="WHL80" s="150"/>
      <c r="WHM80" s="150"/>
      <c r="WHN80" s="150"/>
      <c r="WHO80" s="150"/>
      <c r="WHP80" s="150"/>
      <c r="WHQ80" s="150"/>
      <c r="WHR80" s="150"/>
      <c r="WHS80" s="150"/>
      <c r="WHT80" s="150"/>
      <c r="WHU80" s="150"/>
      <c r="WHV80" s="150"/>
      <c r="WHW80" s="150"/>
      <c r="WHX80" s="150"/>
      <c r="WHY80" s="150"/>
      <c r="WHZ80" s="150"/>
      <c r="WIA80" s="150"/>
      <c r="WIB80" s="150"/>
      <c r="WIC80" s="150"/>
      <c r="WID80" s="150"/>
      <c r="WIE80" s="150"/>
      <c r="WIF80" s="150"/>
      <c r="WIG80" s="150"/>
      <c r="WIH80" s="150"/>
      <c r="WII80" s="150"/>
      <c r="WIJ80" s="150"/>
      <c r="WIK80" s="150"/>
      <c r="WIL80" s="150"/>
      <c r="WIM80" s="150"/>
      <c r="WIN80" s="150"/>
      <c r="WIO80" s="150"/>
      <c r="WIP80" s="150"/>
      <c r="WIQ80" s="150"/>
      <c r="WIR80" s="150"/>
      <c r="WIS80" s="150"/>
      <c r="WIT80" s="150"/>
      <c r="WIU80" s="150"/>
      <c r="WIV80" s="150"/>
      <c r="WIW80" s="150"/>
      <c r="WIX80" s="150"/>
      <c r="WIY80" s="150"/>
      <c r="WIZ80" s="150"/>
      <c r="WJA80" s="150"/>
      <c r="WJB80" s="150"/>
      <c r="WJC80" s="150"/>
      <c r="WJD80" s="150"/>
      <c r="WJE80" s="150"/>
      <c r="WJF80" s="150"/>
      <c r="WJG80" s="150"/>
      <c r="WJH80" s="150"/>
      <c r="WJI80" s="150"/>
      <c r="WJJ80" s="150"/>
      <c r="WJK80" s="150"/>
      <c r="WJL80" s="150"/>
      <c r="WJM80" s="150"/>
      <c r="WJN80" s="150"/>
      <c r="WJO80" s="150"/>
      <c r="WJP80" s="150"/>
      <c r="WJQ80" s="150"/>
      <c r="WJR80" s="150"/>
      <c r="WJS80" s="150"/>
      <c r="WJT80" s="150"/>
      <c r="WJU80" s="150"/>
      <c r="WJV80" s="150"/>
      <c r="WJW80" s="150"/>
      <c r="WJX80" s="150"/>
      <c r="WJY80" s="150"/>
      <c r="WJZ80" s="150"/>
      <c r="WKA80" s="150"/>
      <c r="WKB80" s="150"/>
      <c r="WKC80" s="150"/>
      <c r="WKD80" s="150"/>
      <c r="WKE80" s="150"/>
      <c r="WKF80" s="150"/>
      <c r="WKG80" s="150"/>
      <c r="WKH80" s="150"/>
      <c r="WKI80" s="150"/>
      <c r="WKJ80" s="150"/>
      <c r="WKK80" s="150"/>
      <c r="WKL80" s="150"/>
      <c r="WKM80" s="150"/>
      <c r="WKN80" s="150"/>
      <c r="WKO80" s="150"/>
      <c r="WKP80" s="150"/>
      <c r="WKQ80" s="150"/>
      <c r="WKR80" s="150"/>
      <c r="WKS80" s="150"/>
      <c r="WKT80" s="150"/>
      <c r="WKU80" s="150"/>
      <c r="WKV80" s="150"/>
      <c r="WKW80" s="150"/>
      <c r="WKX80" s="150"/>
      <c r="WKY80" s="150"/>
      <c r="WKZ80" s="150"/>
      <c r="WLA80" s="150"/>
      <c r="WLB80" s="150"/>
      <c r="WLC80" s="150"/>
      <c r="WLD80" s="150"/>
      <c r="WLE80" s="150"/>
      <c r="WLF80" s="150"/>
      <c r="WLG80" s="150"/>
      <c r="WLH80" s="150"/>
      <c r="WLI80" s="150"/>
      <c r="WLJ80" s="150"/>
      <c r="WLK80" s="150"/>
      <c r="WLL80" s="150"/>
      <c r="WLM80" s="150"/>
      <c r="WLN80" s="150"/>
      <c r="WLO80" s="150"/>
      <c r="WLP80" s="150"/>
      <c r="WLQ80" s="150"/>
      <c r="WLR80" s="150"/>
      <c r="WLS80" s="150"/>
      <c r="WLT80" s="150"/>
      <c r="WLU80" s="150"/>
      <c r="WLV80" s="150"/>
      <c r="WLW80" s="150"/>
      <c r="WLX80" s="150"/>
      <c r="WLY80" s="150"/>
      <c r="WLZ80" s="150"/>
      <c r="WMA80" s="150"/>
      <c r="WMB80" s="150"/>
      <c r="WMC80" s="150"/>
      <c r="WMD80" s="150"/>
      <c r="WME80" s="150"/>
      <c r="WMF80" s="150"/>
      <c r="WMG80" s="150"/>
      <c r="WMH80" s="150"/>
      <c r="WMI80" s="150"/>
      <c r="WMJ80" s="150"/>
      <c r="WMK80" s="150"/>
      <c r="WML80" s="150"/>
      <c r="WMM80" s="150"/>
      <c r="WMN80" s="150"/>
      <c r="WMO80" s="150"/>
      <c r="WMP80" s="150"/>
      <c r="WMQ80" s="150"/>
      <c r="WMR80" s="150"/>
      <c r="WMS80" s="150"/>
      <c r="WMT80" s="150"/>
      <c r="WMU80" s="150"/>
      <c r="WMV80" s="150"/>
      <c r="WMW80" s="150"/>
      <c r="WMX80" s="150"/>
      <c r="WMY80" s="150"/>
      <c r="WMZ80" s="150"/>
      <c r="WNA80" s="150"/>
      <c r="WNB80" s="150"/>
      <c r="WNC80" s="150"/>
      <c r="WND80" s="150"/>
      <c r="WNE80" s="150"/>
      <c r="WNF80" s="150"/>
      <c r="WNG80" s="150"/>
      <c r="WNH80" s="150"/>
      <c r="WNI80" s="150"/>
      <c r="WNJ80" s="150"/>
      <c r="WNK80" s="150"/>
      <c r="WNL80" s="150"/>
      <c r="WNM80" s="150"/>
      <c r="WNN80" s="150"/>
      <c r="WNO80" s="150"/>
      <c r="WNP80" s="150"/>
      <c r="WNQ80" s="150"/>
      <c r="WNR80" s="150"/>
      <c r="WNS80" s="150"/>
      <c r="WNT80" s="150"/>
      <c r="WNU80" s="150"/>
      <c r="WNV80" s="150"/>
      <c r="WNW80" s="150"/>
      <c r="WNX80" s="150"/>
      <c r="WNY80" s="150"/>
      <c r="WNZ80" s="150"/>
      <c r="WOA80" s="150"/>
      <c r="WOB80" s="150"/>
      <c r="WOC80" s="150"/>
      <c r="WOD80" s="150"/>
      <c r="WOE80" s="150"/>
      <c r="WOF80" s="150"/>
      <c r="WOG80" s="150"/>
      <c r="WOH80" s="150"/>
      <c r="WOI80" s="150"/>
      <c r="WOJ80" s="150"/>
      <c r="WOK80" s="150"/>
      <c r="WOL80" s="150"/>
      <c r="WOM80" s="150"/>
      <c r="WON80" s="150"/>
      <c r="WOO80" s="150"/>
      <c r="WOP80" s="150"/>
      <c r="WOQ80" s="150"/>
      <c r="WOR80" s="150"/>
      <c r="WOS80" s="150"/>
      <c r="WOT80" s="150"/>
      <c r="WOU80" s="150"/>
      <c r="WOV80" s="150"/>
      <c r="WOW80" s="150"/>
      <c r="WOX80" s="150"/>
      <c r="WOY80" s="150"/>
      <c r="WOZ80" s="150"/>
      <c r="WPA80" s="150"/>
      <c r="WPB80" s="150"/>
      <c r="WPC80" s="150"/>
      <c r="WPD80" s="150"/>
      <c r="WPE80" s="150"/>
      <c r="WPF80" s="150"/>
      <c r="WPG80" s="150"/>
      <c r="WPH80" s="150"/>
      <c r="WPI80" s="150"/>
      <c r="WPJ80" s="150"/>
      <c r="WPK80" s="150"/>
      <c r="WPL80" s="150"/>
      <c r="WPM80" s="150"/>
      <c r="WPN80" s="150"/>
      <c r="WPO80" s="150"/>
      <c r="WPP80" s="150"/>
      <c r="WPQ80" s="150"/>
      <c r="WPR80" s="150"/>
      <c r="WPS80" s="150"/>
      <c r="WPT80" s="150"/>
      <c r="WPU80" s="150"/>
      <c r="WPV80" s="150"/>
      <c r="WPW80" s="150"/>
      <c r="WPX80" s="150"/>
      <c r="WPY80" s="150"/>
      <c r="WPZ80" s="150"/>
      <c r="WQA80" s="150"/>
      <c r="WQB80" s="150"/>
      <c r="WQC80" s="150"/>
      <c r="WQD80" s="150"/>
      <c r="WQE80" s="150"/>
      <c r="WQF80" s="150"/>
      <c r="WQG80" s="150"/>
      <c r="WQH80" s="150"/>
      <c r="WQI80" s="150"/>
      <c r="WQJ80" s="150"/>
      <c r="WQK80" s="150"/>
      <c r="WQL80" s="150"/>
      <c r="WQM80" s="150"/>
      <c r="WQN80" s="150"/>
      <c r="WQO80" s="150"/>
      <c r="WQP80" s="150"/>
      <c r="WQQ80" s="150"/>
      <c r="WQR80" s="150"/>
      <c r="WQS80" s="150"/>
      <c r="WQT80" s="150"/>
      <c r="WQU80" s="150"/>
      <c r="WQV80" s="150"/>
      <c r="WQW80" s="150"/>
      <c r="WQX80" s="150"/>
      <c r="WQY80" s="150"/>
      <c r="WQZ80" s="150"/>
      <c r="WRA80" s="150"/>
      <c r="WRB80" s="150"/>
      <c r="WRC80" s="150"/>
      <c r="WRD80" s="150"/>
      <c r="WRE80" s="150"/>
      <c r="WRF80" s="150"/>
      <c r="WRG80" s="150"/>
      <c r="WRH80" s="150"/>
      <c r="WRI80" s="150"/>
      <c r="WRJ80" s="150"/>
      <c r="WRK80" s="150"/>
      <c r="WRL80" s="150"/>
      <c r="WRM80" s="150"/>
      <c r="WRN80" s="150"/>
      <c r="WRO80" s="150"/>
      <c r="WRP80" s="150"/>
      <c r="WRQ80" s="150"/>
      <c r="WRR80" s="150"/>
      <c r="WRS80" s="150"/>
      <c r="WRT80" s="150"/>
      <c r="WRU80" s="150"/>
      <c r="WRV80" s="150"/>
      <c r="WRW80" s="150"/>
      <c r="WRX80" s="150"/>
      <c r="WRY80" s="150"/>
      <c r="WRZ80" s="150"/>
      <c r="WSA80" s="150"/>
      <c r="WSB80" s="150"/>
      <c r="WSC80" s="150"/>
      <c r="WSD80" s="150"/>
      <c r="WSE80" s="150"/>
      <c r="WSF80" s="150"/>
      <c r="WSG80" s="150"/>
      <c r="WSH80" s="150"/>
      <c r="WSI80" s="150"/>
      <c r="WSJ80" s="150"/>
      <c r="WSK80" s="150"/>
      <c r="WSL80" s="150"/>
      <c r="WSM80" s="150"/>
      <c r="WSN80" s="150"/>
      <c r="WSO80" s="150"/>
      <c r="WSP80" s="150"/>
      <c r="WSQ80" s="150"/>
      <c r="WSR80" s="150"/>
      <c r="WSS80" s="150"/>
      <c r="WST80" s="150"/>
      <c r="WSU80" s="150"/>
      <c r="WSV80" s="150"/>
      <c r="WSW80" s="150"/>
      <c r="WSX80" s="150"/>
      <c r="WSY80" s="150"/>
      <c r="WSZ80" s="150"/>
      <c r="WTA80" s="150"/>
      <c r="WTB80" s="150"/>
      <c r="WTC80" s="150"/>
      <c r="WTD80" s="150"/>
      <c r="WTE80" s="150"/>
      <c r="WTF80" s="150"/>
      <c r="WTG80" s="150"/>
      <c r="WTH80" s="150"/>
      <c r="WTI80" s="150"/>
      <c r="WTJ80" s="150"/>
      <c r="WTK80" s="150"/>
      <c r="WTL80" s="150"/>
      <c r="WTM80" s="150"/>
      <c r="WTN80" s="150"/>
      <c r="WTO80" s="150"/>
      <c r="WTP80" s="150"/>
      <c r="WTQ80" s="150"/>
      <c r="WTR80" s="150"/>
      <c r="WTS80" s="150"/>
      <c r="WTT80" s="150"/>
      <c r="WTU80" s="150"/>
      <c r="WTV80" s="150"/>
      <c r="WTW80" s="150"/>
      <c r="WTX80" s="150"/>
      <c r="WTY80" s="150"/>
      <c r="WTZ80" s="150"/>
      <c r="WUA80" s="150"/>
      <c r="WUB80" s="150"/>
      <c r="WUC80" s="150"/>
      <c r="WUD80" s="150"/>
      <c r="WUE80" s="150"/>
      <c r="WUF80" s="150"/>
      <c r="WUG80" s="150"/>
      <c r="WUH80" s="150"/>
      <c r="WUI80" s="150"/>
      <c r="WUJ80" s="150"/>
      <c r="WUK80" s="150"/>
      <c r="WUL80" s="150"/>
      <c r="WUM80" s="150"/>
      <c r="WUN80" s="150"/>
      <c r="WUO80" s="150"/>
      <c r="WUP80" s="150"/>
      <c r="WUQ80" s="150"/>
      <c r="WUR80" s="150"/>
      <c r="WUS80" s="150"/>
      <c r="WUT80" s="150"/>
      <c r="WUU80" s="150"/>
      <c r="WUV80" s="150"/>
      <c r="WUW80" s="150"/>
      <c r="WUX80" s="150"/>
      <c r="WUY80" s="150"/>
      <c r="WUZ80" s="150"/>
      <c r="WVA80" s="150"/>
      <c r="WVB80" s="150"/>
      <c r="WVC80" s="150"/>
      <c r="WVD80" s="150"/>
      <c r="WVE80" s="150"/>
      <c r="WVF80" s="150"/>
      <c r="WVG80" s="150"/>
      <c r="WVH80" s="150"/>
      <c r="WVI80" s="150"/>
      <c r="WVJ80" s="150"/>
      <c r="WVK80" s="150"/>
      <c r="WVL80" s="150"/>
      <c r="WVM80" s="150"/>
      <c r="WVN80" s="150"/>
      <c r="WVO80" s="150"/>
      <c r="WVP80" s="150"/>
      <c r="WVQ80" s="150"/>
      <c r="WVR80" s="150"/>
      <c r="WVS80" s="150"/>
      <c r="WVT80" s="150"/>
      <c r="WVU80" s="150"/>
      <c r="WVV80" s="150"/>
      <c r="WVW80" s="150"/>
      <c r="WVX80" s="150"/>
      <c r="WVY80" s="150"/>
      <c r="WVZ80" s="150"/>
      <c r="WWA80" s="150"/>
      <c r="WWB80" s="150"/>
      <c r="WWC80" s="150"/>
      <c r="WWD80" s="150"/>
      <c r="WWE80" s="150"/>
      <c r="WWF80" s="150"/>
      <c r="WWG80" s="150"/>
      <c r="WWH80" s="150"/>
      <c r="WWI80" s="150"/>
      <c r="WWJ80" s="150"/>
      <c r="WWK80" s="150"/>
      <c r="WWL80" s="150"/>
      <c r="WWM80" s="150"/>
      <c r="WWN80" s="150"/>
      <c r="WWO80" s="150"/>
      <c r="WWP80" s="150"/>
      <c r="WWQ80" s="150"/>
      <c r="WWR80" s="150"/>
      <c r="WWS80" s="150"/>
      <c r="WWT80" s="150"/>
      <c r="WWU80" s="150"/>
      <c r="WWV80" s="150"/>
      <c r="WWW80" s="150"/>
      <c r="WWX80" s="150"/>
      <c r="WWY80" s="150"/>
      <c r="WWZ80" s="150"/>
      <c r="WXA80" s="150"/>
      <c r="WXB80" s="150"/>
      <c r="WXC80" s="150"/>
      <c r="WXD80" s="150"/>
      <c r="WXE80" s="150"/>
      <c r="WXF80" s="150"/>
      <c r="WXG80" s="150"/>
      <c r="WXH80" s="150"/>
      <c r="WXI80" s="150"/>
      <c r="WXJ80" s="150"/>
      <c r="WXK80" s="150"/>
      <c r="WXL80" s="150"/>
      <c r="WXM80" s="150"/>
      <c r="WXN80" s="150"/>
      <c r="WXO80" s="150"/>
      <c r="WXP80" s="150"/>
      <c r="WXQ80" s="150"/>
      <c r="WXR80" s="150"/>
      <c r="WXS80" s="150"/>
      <c r="WXT80" s="150"/>
      <c r="WXU80" s="150"/>
      <c r="WXV80" s="150"/>
      <c r="WXW80" s="150"/>
      <c r="WXX80" s="150"/>
      <c r="WXY80" s="150"/>
      <c r="WXZ80" s="150"/>
      <c r="WYA80" s="150"/>
      <c r="WYB80" s="150"/>
      <c r="WYC80" s="150"/>
      <c r="WYD80" s="150"/>
      <c r="WYE80" s="150"/>
      <c r="WYF80" s="150"/>
      <c r="WYG80" s="150"/>
      <c r="WYH80" s="150"/>
      <c r="WYI80" s="150"/>
      <c r="WYJ80" s="150"/>
      <c r="WYK80" s="150"/>
      <c r="WYL80" s="150"/>
      <c r="WYM80" s="150"/>
      <c r="WYN80" s="150"/>
      <c r="WYO80" s="150"/>
      <c r="WYP80" s="150"/>
      <c r="WYQ80" s="150"/>
      <c r="WYR80" s="150"/>
      <c r="WYS80" s="150"/>
      <c r="WYT80" s="150"/>
      <c r="WYU80" s="150"/>
      <c r="WYV80" s="150"/>
      <c r="WYW80" s="150"/>
      <c r="WYX80" s="150"/>
      <c r="WYY80" s="150"/>
      <c r="WYZ80" s="150"/>
      <c r="WZA80" s="150"/>
      <c r="WZB80" s="150"/>
      <c r="WZC80" s="150"/>
      <c r="WZD80" s="150"/>
      <c r="WZE80" s="150"/>
      <c r="WZF80" s="150"/>
      <c r="WZG80" s="150"/>
      <c r="WZH80" s="150"/>
      <c r="WZI80" s="150"/>
      <c r="WZJ80" s="150"/>
      <c r="WZK80" s="150"/>
      <c r="WZL80" s="150"/>
      <c r="WZM80" s="150"/>
      <c r="WZN80" s="150"/>
      <c r="WZO80" s="150"/>
      <c r="WZP80" s="150"/>
      <c r="WZQ80" s="150"/>
      <c r="WZR80" s="150"/>
      <c r="WZS80" s="150"/>
      <c r="WZT80" s="150"/>
      <c r="WZU80" s="150"/>
      <c r="WZV80" s="150"/>
      <c r="WZW80" s="150"/>
      <c r="WZX80" s="150"/>
      <c r="WZY80" s="150"/>
      <c r="WZZ80" s="150"/>
      <c r="XAA80" s="150"/>
      <c r="XAB80" s="150"/>
      <c r="XAC80" s="150"/>
      <c r="XAD80" s="150"/>
      <c r="XAE80" s="150"/>
      <c r="XAF80" s="150"/>
      <c r="XAG80" s="150"/>
      <c r="XAH80" s="150"/>
      <c r="XAI80" s="150"/>
      <c r="XAJ80" s="150"/>
      <c r="XAK80" s="150"/>
      <c r="XAL80" s="150"/>
      <c r="XAM80" s="150"/>
      <c r="XAN80" s="150"/>
      <c r="XAO80" s="150"/>
      <c r="XAP80" s="150"/>
      <c r="XAQ80" s="150"/>
      <c r="XAR80" s="150"/>
      <c r="XAS80" s="150"/>
      <c r="XAT80" s="150"/>
      <c r="XAU80" s="150"/>
      <c r="XAV80" s="150"/>
      <c r="XAW80" s="150"/>
      <c r="XAX80" s="150"/>
      <c r="XAY80" s="150"/>
      <c r="XAZ80" s="150"/>
      <c r="XBA80" s="150"/>
      <c r="XBB80" s="150"/>
      <c r="XBC80" s="150"/>
      <c r="XBD80" s="150"/>
      <c r="XBE80" s="150"/>
      <c r="XBF80" s="150"/>
      <c r="XBG80" s="150"/>
      <c r="XBH80" s="150"/>
      <c r="XBI80" s="150"/>
      <c r="XBJ80" s="150"/>
      <c r="XBK80" s="150"/>
      <c r="XBL80" s="150"/>
      <c r="XBM80" s="150"/>
      <c r="XBN80" s="150"/>
      <c r="XBO80" s="150"/>
      <c r="XBP80" s="150"/>
      <c r="XBQ80" s="150"/>
      <c r="XBR80" s="150"/>
      <c r="XBS80" s="150"/>
      <c r="XBT80" s="150"/>
      <c r="XBU80" s="150"/>
      <c r="XBV80" s="150"/>
      <c r="XBW80" s="150"/>
      <c r="XBX80" s="150"/>
      <c r="XBY80" s="150"/>
      <c r="XBZ80" s="150"/>
      <c r="XCA80" s="150"/>
      <c r="XCB80" s="150"/>
      <c r="XCC80" s="150"/>
      <c r="XCD80" s="150"/>
      <c r="XCE80" s="150"/>
      <c r="XCF80" s="150"/>
      <c r="XCG80" s="150"/>
      <c r="XCH80" s="150"/>
      <c r="XCI80" s="150"/>
      <c r="XCJ80" s="150"/>
      <c r="XCK80" s="150"/>
      <c r="XCL80" s="150"/>
      <c r="XCM80" s="150"/>
      <c r="XCN80" s="150"/>
      <c r="XCO80" s="150"/>
      <c r="XCP80" s="150"/>
      <c r="XCQ80" s="150"/>
      <c r="XCR80" s="150"/>
      <c r="XCS80" s="150"/>
      <c r="XCT80" s="150"/>
      <c r="XCU80" s="150"/>
      <c r="XCV80" s="150"/>
      <c r="XCW80" s="150"/>
      <c r="XCX80" s="150"/>
      <c r="XCY80" s="150"/>
      <c r="XCZ80" s="150"/>
      <c r="XDA80" s="150"/>
      <c r="XDB80" s="150"/>
      <c r="XDC80" s="150"/>
      <c r="XDD80" s="150"/>
      <c r="XDE80" s="150"/>
      <c r="XDF80" s="150"/>
      <c r="XDG80" s="150"/>
      <c r="XDH80" s="150"/>
      <c r="XDI80" s="150"/>
      <c r="XDJ80" s="150"/>
      <c r="XDK80" s="150"/>
      <c r="XDL80" s="150"/>
      <c r="XDM80" s="150"/>
      <c r="XDN80" s="150"/>
      <c r="XDO80" s="150"/>
      <c r="XDP80" s="150"/>
      <c r="XDQ80" s="150"/>
      <c r="XDR80" s="150"/>
      <c r="XDS80" s="150"/>
      <c r="XDT80" s="150"/>
    </row>
  </sheetData>
  <mergeCells count="1">
    <mergeCell ref="B49:H4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35"/>
  <sheetViews>
    <sheetView workbookViewId="0"/>
  </sheetViews>
  <sheetFormatPr defaultColWidth="9.140625" defaultRowHeight="11.25"/>
  <cols>
    <col min="1" max="1" width="16.28515625" style="88" bestFit="1" customWidth="1"/>
    <col min="2" max="2" width="38.7109375" style="82" customWidth="1"/>
    <col min="3" max="3" width="9.85546875" style="82" customWidth="1"/>
    <col min="4" max="4" width="12" style="82" customWidth="1"/>
    <col min="5" max="16384" width="9.140625" style="82"/>
  </cols>
  <sheetData>
    <row r="4" spans="1:3">
      <c r="A4" s="89" t="s">
        <v>4</v>
      </c>
      <c r="B4" s="85" t="s">
        <v>6</v>
      </c>
      <c r="C4" s="86" t="s">
        <v>1545</v>
      </c>
    </row>
    <row r="5" spans="1:3">
      <c r="A5" s="88">
        <v>10</v>
      </c>
      <c r="B5" s="82" t="s">
        <v>335</v>
      </c>
      <c r="C5" s="84">
        <v>52272887.950000003</v>
      </c>
    </row>
    <row r="6" spans="1:3">
      <c r="A6" s="88">
        <v>20</v>
      </c>
      <c r="B6" s="82" t="s">
        <v>18</v>
      </c>
      <c r="C6" s="84">
        <v>-30542891.32</v>
      </c>
    </row>
    <row r="7" spans="1:3">
      <c r="A7" s="88">
        <v>40</v>
      </c>
      <c r="B7" s="82" t="s">
        <v>426</v>
      </c>
      <c r="C7" s="84">
        <v>9796578.2799999975</v>
      </c>
    </row>
    <row r="8" spans="1:3">
      <c r="A8" s="88">
        <v>50</v>
      </c>
      <c r="B8" s="82" t="s">
        <v>55</v>
      </c>
      <c r="C8" s="84">
        <v>-861726.24999999988</v>
      </c>
    </row>
    <row r="9" spans="1:3">
      <c r="A9" s="88">
        <v>70</v>
      </c>
      <c r="B9" s="82" t="s">
        <v>1225</v>
      </c>
      <c r="C9" s="84"/>
    </row>
    <row r="10" spans="1:3">
      <c r="A10" s="88">
        <v>80</v>
      </c>
      <c r="B10" s="82" t="s">
        <v>48</v>
      </c>
      <c r="C10" s="84">
        <v>691645.48</v>
      </c>
    </row>
    <row r="11" spans="1:3">
      <c r="A11" s="88">
        <v>200</v>
      </c>
      <c r="B11" s="82" t="s">
        <v>154</v>
      </c>
      <c r="C11" s="84">
        <v>-136768.74000000002</v>
      </c>
    </row>
    <row r="12" spans="1:3">
      <c r="A12" s="88">
        <v>210</v>
      </c>
      <c r="B12" s="82" t="s">
        <v>159</v>
      </c>
      <c r="C12" s="84">
        <v>-35247.81</v>
      </c>
    </row>
    <row r="13" spans="1:3">
      <c r="A13" s="88">
        <v>220</v>
      </c>
      <c r="B13" s="82" t="s">
        <v>317</v>
      </c>
      <c r="C13" s="84">
        <v>-17922.333554687328</v>
      </c>
    </row>
    <row r="14" spans="1:3">
      <c r="A14" s="88">
        <v>240</v>
      </c>
      <c r="B14" s="82" t="s">
        <v>15</v>
      </c>
      <c r="C14" s="84">
        <v>0</v>
      </c>
    </row>
    <row r="15" spans="1:3">
      <c r="A15" s="88">
        <v>290</v>
      </c>
      <c r="B15" s="82" t="s">
        <v>521</v>
      </c>
      <c r="C15" s="84">
        <v>-5197193</v>
      </c>
    </row>
    <row r="16" spans="1:3">
      <c r="A16" s="88" t="s">
        <v>612</v>
      </c>
      <c r="B16" s="82" t="s">
        <v>414</v>
      </c>
      <c r="C16" s="84">
        <v>5284614.87</v>
      </c>
    </row>
    <row r="17" spans="1:4">
      <c r="A17" s="88" t="s">
        <v>413</v>
      </c>
      <c r="B17" s="82" t="s">
        <v>414</v>
      </c>
      <c r="C17" s="84">
        <v>0</v>
      </c>
    </row>
    <row r="18" spans="1:4">
      <c r="A18" s="88" t="s">
        <v>621</v>
      </c>
      <c r="B18" s="82" t="s">
        <v>622</v>
      </c>
      <c r="C18" s="84">
        <v>-75056.66</v>
      </c>
    </row>
    <row r="19" spans="1:4">
      <c r="A19" s="88" t="s">
        <v>166</v>
      </c>
      <c r="B19" s="82" t="s">
        <v>167</v>
      </c>
      <c r="C19" s="84">
        <v>-450539.01</v>
      </c>
    </row>
    <row r="20" spans="1:4">
      <c r="A20" s="88" t="s">
        <v>99</v>
      </c>
      <c r="B20" s="82" t="s">
        <v>73</v>
      </c>
      <c r="C20" s="84">
        <v>-9647586.4200000037</v>
      </c>
    </row>
    <row r="21" spans="1:4">
      <c r="A21" s="88" t="s">
        <v>72</v>
      </c>
      <c r="B21" s="82" t="s">
        <v>73</v>
      </c>
      <c r="C21" s="84">
        <v>-12690519.780000007</v>
      </c>
    </row>
    <row r="22" spans="1:4">
      <c r="A22" s="88" t="s">
        <v>1235</v>
      </c>
      <c r="B22" s="82" t="s">
        <v>900</v>
      </c>
      <c r="C22" s="84">
        <v>-1388263.91</v>
      </c>
    </row>
    <row r="23" spans="1:4">
      <c r="A23" s="88" t="s">
        <v>1546</v>
      </c>
      <c r="B23" s="82" t="s">
        <v>1546</v>
      </c>
      <c r="C23" s="84"/>
    </row>
    <row r="24" spans="1:4">
      <c r="A24" s="88" t="s">
        <v>1544</v>
      </c>
      <c r="B24" s="88"/>
      <c r="C24" s="84">
        <v>7002011.3464453053</v>
      </c>
    </row>
    <row r="28" spans="1:4">
      <c r="C28" s="83"/>
      <c r="D28" s="83"/>
    </row>
    <row r="29" spans="1:4">
      <c r="C29" s="83"/>
      <c r="D29" s="83"/>
    </row>
    <row r="30" spans="1:4">
      <c r="C30" s="83"/>
      <c r="D30" s="83"/>
    </row>
    <row r="31" spans="1:4">
      <c r="C31" s="83"/>
      <c r="D31" s="83"/>
    </row>
    <row r="32" spans="1:4">
      <c r="C32" s="83"/>
      <c r="D32" s="83"/>
    </row>
    <row r="33" spans="3:4">
      <c r="C33" s="83"/>
      <c r="D33" s="83"/>
    </row>
    <row r="34" spans="3:4">
      <c r="C34" s="83"/>
      <c r="D34" s="83"/>
    </row>
    <row r="35" spans="3:4">
      <c r="C35" s="83"/>
      <c r="D35" s="8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6" filterMode="1">
    <tabColor rgb="FFFF00FF"/>
    <pageSetUpPr fitToPage="1"/>
  </sheetPr>
  <dimension ref="A1:XDW3212"/>
  <sheetViews>
    <sheetView zoomScale="80" zoomScaleNormal="80" workbookViewId="0">
      <pane ySplit="1" topLeftCell="A327" activePane="bottomLeft" state="frozen"/>
      <selection pane="bottomLeft" activeCell="A327" sqref="A327"/>
    </sheetView>
  </sheetViews>
  <sheetFormatPr defaultColWidth="9.140625" defaultRowHeight="15" outlineLevelRow="1"/>
  <cols>
    <col min="1" max="1" width="20.42578125" style="5" customWidth="1"/>
    <col min="2" max="2" width="16.5703125" style="5" customWidth="1"/>
    <col min="3" max="3" width="52.42578125" style="5" customWidth="1"/>
    <col min="4" max="4" width="18.85546875" style="2" bestFit="1" customWidth="1"/>
    <col min="5" max="5" width="19.85546875" style="7" bestFit="1" customWidth="1"/>
    <col min="6" max="6" width="15.5703125" style="5" bestFit="1" customWidth="1"/>
    <col min="7" max="7" width="57.85546875" style="5" customWidth="1"/>
    <col min="8" max="8" width="63.28515625" style="5" customWidth="1"/>
    <col min="9" max="9" width="19.28515625" style="5" customWidth="1"/>
    <col min="10" max="10" width="9.140625" style="5"/>
    <col min="11" max="11" width="19.85546875" style="7" bestFit="1" customWidth="1"/>
    <col min="12" max="12" width="9.140625" style="5"/>
    <col min="13" max="13" width="79.140625" style="5" bestFit="1" customWidth="1"/>
    <col min="14" max="16384" width="9.140625" style="5"/>
  </cols>
  <sheetData>
    <row r="1" spans="1:16351" ht="15.75">
      <c r="A1" s="1" t="s">
        <v>0</v>
      </c>
      <c r="B1" s="1" t="s">
        <v>1</v>
      </c>
      <c r="C1" s="1" t="s">
        <v>2</v>
      </c>
      <c r="D1" s="2" t="s">
        <v>3</v>
      </c>
      <c r="E1" s="3" t="s">
        <v>4</v>
      </c>
      <c r="F1" s="4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5" t="s">
        <v>9</v>
      </c>
      <c r="M1" s="5" t="s">
        <v>11</v>
      </c>
    </row>
    <row r="2" spans="1:16351" ht="15" hidden="1" customHeight="1">
      <c r="A2" s="5" t="s">
        <v>13</v>
      </c>
      <c r="B2" s="16" t="s">
        <v>14</v>
      </c>
      <c r="C2" s="14" t="s">
        <v>15</v>
      </c>
      <c r="D2" s="6">
        <v>0</v>
      </c>
      <c r="E2" s="7">
        <v>240</v>
      </c>
      <c r="F2" s="6">
        <v>-386613</v>
      </c>
      <c r="G2" s="14" t="s">
        <v>15</v>
      </c>
      <c r="H2" s="14" t="s">
        <v>15</v>
      </c>
      <c r="I2" s="5" t="s">
        <v>12</v>
      </c>
      <c r="K2" s="17">
        <v>240</v>
      </c>
    </row>
    <row r="3" spans="1:16351" ht="15" hidden="1" customHeight="1">
      <c r="A3" s="5" t="s">
        <v>13</v>
      </c>
      <c r="B3" s="5" t="s">
        <v>16</v>
      </c>
      <c r="C3" s="5" t="s">
        <v>17</v>
      </c>
      <c r="D3" s="2">
        <v>0</v>
      </c>
      <c r="E3" s="7">
        <v>20</v>
      </c>
      <c r="F3" s="6">
        <v>0</v>
      </c>
      <c r="G3" s="5" t="s">
        <v>18</v>
      </c>
      <c r="H3" s="5" t="s">
        <v>19</v>
      </c>
      <c r="I3" s="5" t="s">
        <v>12</v>
      </c>
      <c r="K3" s="7">
        <v>20</v>
      </c>
    </row>
    <row r="4" spans="1:16351" ht="15" hidden="1" customHeight="1">
      <c r="A4" s="5" t="s">
        <v>13</v>
      </c>
      <c r="B4" s="5" t="s">
        <v>20</v>
      </c>
      <c r="C4" s="5" t="s">
        <v>21</v>
      </c>
      <c r="D4" s="2">
        <v>-958123.08</v>
      </c>
      <c r="E4" s="7">
        <v>20</v>
      </c>
      <c r="F4" s="6">
        <v>-794796</v>
      </c>
      <c r="G4" s="5" t="s">
        <v>18</v>
      </c>
      <c r="H4" s="5" t="s">
        <v>19</v>
      </c>
      <c r="I4" s="5" t="s">
        <v>12</v>
      </c>
      <c r="K4" s="7">
        <v>20</v>
      </c>
    </row>
    <row r="5" spans="1:16351" ht="15" hidden="1" customHeight="1">
      <c r="A5" s="5" t="s">
        <v>13</v>
      </c>
      <c r="B5" s="5" t="s">
        <v>22</v>
      </c>
      <c r="C5" s="5" t="s">
        <v>23</v>
      </c>
      <c r="D5" s="2">
        <v>0</v>
      </c>
      <c r="E5" s="7">
        <v>20</v>
      </c>
      <c r="F5" s="6">
        <v>-2.25</v>
      </c>
      <c r="G5" s="5" t="s">
        <v>18</v>
      </c>
      <c r="H5" s="5" t="s">
        <v>19</v>
      </c>
      <c r="I5" s="5" t="s">
        <v>12</v>
      </c>
      <c r="K5" s="7">
        <v>20</v>
      </c>
    </row>
    <row r="6" spans="1:16351" ht="15" hidden="1" customHeight="1">
      <c r="A6" s="5" t="s">
        <v>13</v>
      </c>
      <c r="B6" s="5" t="s">
        <v>24</v>
      </c>
      <c r="C6" s="5" t="s">
        <v>25</v>
      </c>
      <c r="D6" s="2">
        <v>-5667.93</v>
      </c>
      <c r="E6" s="7">
        <v>20</v>
      </c>
      <c r="F6" s="6">
        <v>-8869.3700000000008</v>
      </c>
      <c r="G6" s="5" t="s">
        <v>18</v>
      </c>
      <c r="H6" s="5" t="s">
        <v>19</v>
      </c>
      <c r="I6" s="5" t="s">
        <v>12</v>
      </c>
      <c r="K6" s="7">
        <v>20</v>
      </c>
    </row>
    <row r="7" spans="1:16351" s="8" customFormat="1" ht="15" hidden="1" customHeight="1">
      <c r="A7" s="5" t="s">
        <v>13</v>
      </c>
      <c r="B7" s="5" t="s">
        <v>26</v>
      </c>
      <c r="C7" s="5" t="s">
        <v>27</v>
      </c>
      <c r="D7" s="2">
        <v>0</v>
      </c>
      <c r="E7" s="7">
        <v>20</v>
      </c>
      <c r="F7" s="6">
        <v>0</v>
      </c>
      <c r="G7" s="5" t="s">
        <v>18</v>
      </c>
      <c r="H7" s="5" t="s">
        <v>28</v>
      </c>
      <c r="I7" s="5" t="s">
        <v>12</v>
      </c>
      <c r="J7" s="5"/>
      <c r="K7" s="7">
        <v>20</v>
      </c>
      <c r="L7" s="5"/>
      <c r="M7" s="5"/>
      <c r="N7" s="5"/>
      <c r="O7" s="5"/>
      <c r="P7" s="5"/>
      <c r="Q7" s="5"/>
      <c r="R7" s="5"/>
      <c r="S7" s="5"/>
      <c r="T7" s="5"/>
    </row>
    <row r="8" spans="1:16351" s="8" customFormat="1" ht="15" hidden="1" customHeight="1">
      <c r="A8" s="5" t="s">
        <v>13</v>
      </c>
      <c r="B8" s="5" t="s">
        <v>29</v>
      </c>
      <c r="C8" s="5" t="s">
        <v>30</v>
      </c>
      <c r="D8" s="2">
        <v>-6766.66</v>
      </c>
      <c r="E8" s="7">
        <v>20</v>
      </c>
      <c r="F8" s="6">
        <v>-3263.88</v>
      </c>
      <c r="G8" s="5" t="s">
        <v>18</v>
      </c>
      <c r="H8" s="5" t="s">
        <v>31</v>
      </c>
      <c r="I8" s="5" t="s">
        <v>12</v>
      </c>
      <c r="J8" s="5"/>
      <c r="K8" s="7">
        <v>20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</row>
    <row r="9" spans="1:16351" ht="15" hidden="1" customHeight="1">
      <c r="A9" s="5" t="s">
        <v>13</v>
      </c>
      <c r="B9" s="5" t="s">
        <v>32</v>
      </c>
      <c r="C9" s="5" t="s">
        <v>33</v>
      </c>
      <c r="D9" s="2">
        <v>-41840.68</v>
      </c>
      <c r="E9" s="7">
        <v>20</v>
      </c>
      <c r="F9" s="6">
        <v>-19791.55</v>
      </c>
      <c r="G9" s="5" t="s">
        <v>18</v>
      </c>
      <c r="H9" s="5" t="s">
        <v>28</v>
      </c>
      <c r="I9" s="5" t="s">
        <v>12</v>
      </c>
      <c r="K9" s="7">
        <v>20</v>
      </c>
    </row>
    <row r="10" spans="1:16351" ht="15" hidden="1" customHeight="1">
      <c r="A10" s="5" t="s">
        <v>13</v>
      </c>
      <c r="B10" s="5" t="s">
        <v>34</v>
      </c>
      <c r="C10" s="5" t="s">
        <v>35</v>
      </c>
      <c r="D10" s="2">
        <v>-485758.06</v>
      </c>
      <c r="E10" s="7">
        <v>20</v>
      </c>
      <c r="F10" s="6">
        <v>-308262.8</v>
      </c>
      <c r="G10" s="5" t="s">
        <v>18</v>
      </c>
      <c r="H10" s="5" t="s">
        <v>36</v>
      </c>
      <c r="I10" s="5" t="s">
        <v>12</v>
      </c>
      <c r="K10" s="7">
        <v>20</v>
      </c>
    </row>
    <row r="11" spans="1:16351" ht="15" hidden="1" customHeight="1">
      <c r="A11" s="5" t="s">
        <v>13</v>
      </c>
      <c r="B11" s="5" t="s">
        <v>37</v>
      </c>
      <c r="C11" s="5" t="s">
        <v>38</v>
      </c>
      <c r="D11" s="2">
        <v>-14761.08</v>
      </c>
      <c r="E11" s="7">
        <v>20</v>
      </c>
      <c r="F11" s="6">
        <v>0</v>
      </c>
      <c r="G11" s="5" t="s">
        <v>18</v>
      </c>
      <c r="H11" s="5" t="s">
        <v>39</v>
      </c>
      <c r="I11" s="5" t="s">
        <v>12</v>
      </c>
      <c r="K11" s="7">
        <v>20</v>
      </c>
    </row>
    <row r="12" spans="1:16351" ht="15" hidden="1" customHeight="1">
      <c r="A12" s="5" t="s">
        <v>13</v>
      </c>
      <c r="B12" s="5" t="s">
        <v>40</v>
      </c>
      <c r="C12" s="5" t="s">
        <v>41</v>
      </c>
      <c r="D12" s="2">
        <v>-1865726.29</v>
      </c>
      <c r="E12" s="7">
        <v>20</v>
      </c>
      <c r="F12" s="6">
        <v>-1478463.56</v>
      </c>
      <c r="G12" s="5" t="s">
        <v>18</v>
      </c>
      <c r="H12" s="5" t="s">
        <v>42</v>
      </c>
      <c r="I12" s="5" t="s">
        <v>12</v>
      </c>
      <c r="K12" s="7">
        <v>20</v>
      </c>
    </row>
    <row r="13" spans="1:16351" ht="15" hidden="1" customHeight="1">
      <c r="A13" s="5" t="s">
        <v>13</v>
      </c>
      <c r="B13" s="5" t="s">
        <v>43</v>
      </c>
      <c r="C13" s="5" t="s">
        <v>44</v>
      </c>
      <c r="D13" s="2">
        <v>-288774</v>
      </c>
      <c r="E13" s="7">
        <v>20</v>
      </c>
      <c r="F13" s="6">
        <v>-948354.16</v>
      </c>
      <c r="G13" s="5" t="s">
        <v>18</v>
      </c>
      <c r="H13" s="5" t="s">
        <v>45</v>
      </c>
      <c r="I13" s="5" t="s">
        <v>12</v>
      </c>
      <c r="K13" s="7">
        <v>20</v>
      </c>
    </row>
    <row r="14" spans="1:16351" ht="15" hidden="1" customHeight="1">
      <c r="A14" s="5" t="s">
        <v>13</v>
      </c>
      <c r="B14" s="5" t="s">
        <v>46</v>
      </c>
      <c r="C14" s="5" t="s">
        <v>47</v>
      </c>
      <c r="D14" s="2">
        <v>-1271.5</v>
      </c>
      <c r="E14" s="7">
        <v>80</v>
      </c>
      <c r="F14" s="6">
        <v>0</v>
      </c>
      <c r="G14" s="5" t="s">
        <v>48</v>
      </c>
      <c r="H14" s="5" t="s">
        <v>49</v>
      </c>
      <c r="I14" s="5" t="s">
        <v>12</v>
      </c>
      <c r="K14" s="7">
        <v>80</v>
      </c>
    </row>
    <row r="15" spans="1:16351" ht="15" hidden="1" customHeight="1">
      <c r="A15" s="5" t="s">
        <v>13</v>
      </c>
      <c r="B15" s="5" t="s">
        <v>50</v>
      </c>
      <c r="C15" s="5" t="s">
        <v>51</v>
      </c>
      <c r="D15" s="2">
        <v>-708.23</v>
      </c>
      <c r="E15" s="7">
        <v>80</v>
      </c>
      <c r="F15" s="6">
        <v>0</v>
      </c>
      <c r="G15" s="5" t="s">
        <v>48</v>
      </c>
      <c r="H15" s="5" t="s">
        <v>52</v>
      </c>
      <c r="I15" s="5" t="s">
        <v>12</v>
      </c>
      <c r="K15" s="7">
        <v>80</v>
      </c>
    </row>
    <row r="16" spans="1:16351" ht="15" hidden="1" customHeight="1">
      <c r="A16" s="5" t="s">
        <v>13</v>
      </c>
      <c r="B16" s="5" t="s">
        <v>53</v>
      </c>
      <c r="C16" s="5" t="s">
        <v>54</v>
      </c>
      <c r="D16" s="2">
        <v>-19105.32</v>
      </c>
      <c r="E16" s="7">
        <v>50</v>
      </c>
      <c r="F16" s="6">
        <v>-23745.27</v>
      </c>
      <c r="G16" s="5" t="s">
        <v>55</v>
      </c>
      <c r="H16" s="5" t="s">
        <v>56</v>
      </c>
      <c r="I16" s="5" t="s">
        <v>12</v>
      </c>
      <c r="K16" s="7">
        <v>50</v>
      </c>
    </row>
    <row r="17" spans="1:13" ht="15" hidden="1" customHeight="1">
      <c r="A17" s="5" t="s">
        <v>13</v>
      </c>
      <c r="B17" s="5" t="s">
        <v>57</v>
      </c>
      <c r="C17" s="5" t="s">
        <v>58</v>
      </c>
      <c r="D17" s="2">
        <v>-128036.34</v>
      </c>
      <c r="E17" s="7">
        <v>50</v>
      </c>
      <c r="F17" s="6">
        <v>-235521.79</v>
      </c>
      <c r="G17" s="5" t="s">
        <v>55</v>
      </c>
      <c r="H17" s="5" t="s">
        <v>59</v>
      </c>
      <c r="I17" s="5" t="s">
        <v>12</v>
      </c>
      <c r="K17" s="7">
        <v>50</v>
      </c>
    </row>
    <row r="18" spans="1:13" ht="15" hidden="1" customHeight="1">
      <c r="A18" s="5" t="s">
        <v>13</v>
      </c>
      <c r="B18" s="5" t="s">
        <v>60</v>
      </c>
      <c r="C18" s="5" t="s">
        <v>61</v>
      </c>
      <c r="D18" s="2">
        <v>-770</v>
      </c>
      <c r="E18" s="7">
        <v>50</v>
      </c>
      <c r="F18" s="6">
        <v>0</v>
      </c>
      <c r="G18" s="5" t="s">
        <v>55</v>
      </c>
      <c r="H18" s="5" t="s">
        <v>56</v>
      </c>
      <c r="I18" s="5" t="s">
        <v>12</v>
      </c>
      <c r="K18" s="7">
        <v>50</v>
      </c>
    </row>
    <row r="19" spans="1:13" ht="15" hidden="1" customHeight="1">
      <c r="A19" s="5" t="s">
        <v>13</v>
      </c>
      <c r="B19" s="5" t="s">
        <v>62</v>
      </c>
      <c r="C19" s="5" t="s">
        <v>63</v>
      </c>
      <c r="D19" s="2">
        <v>-15106.41</v>
      </c>
      <c r="E19" s="7">
        <v>50</v>
      </c>
      <c r="F19" s="6">
        <v>-54774.14</v>
      </c>
      <c r="G19" s="5" t="s">
        <v>55</v>
      </c>
      <c r="H19" s="5" t="s">
        <v>56</v>
      </c>
      <c r="I19" s="5" t="s">
        <v>12</v>
      </c>
      <c r="K19" s="7">
        <v>50</v>
      </c>
    </row>
    <row r="20" spans="1:13" ht="15" hidden="1" customHeight="1">
      <c r="A20" s="5" t="s">
        <v>13</v>
      </c>
      <c r="B20" s="5" t="s">
        <v>64</v>
      </c>
      <c r="C20" s="5" t="s">
        <v>65</v>
      </c>
      <c r="D20" s="2">
        <v>-249.93</v>
      </c>
      <c r="E20" s="7">
        <v>50</v>
      </c>
      <c r="F20" s="6">
        <v>-1524.92</v>
      </c>
      <c r="G20" s="5" t="s">
        <v>55</v>
      </c>
      <c r="H20" s="5" t="s">
        <v>56</v>
      </c>
      <c r="I20" s="5" t="s">
        <v>12</v>
      </c>
      <c r="K20" s="7">
        <v>50</v>
      </c>
    </row>
    <row r="21" spans="1:13" ht="15" hidden="1" customHeight="1">
      <c r="A21" s="5" t="s">
        <v>13</v>
      </c>
      <c r="B21" s="5" t="s">
        <v>66</v>
      </c>
      <c r="C21" s="5" t="s">
        <v>67</v>
      </c>
      <c r="D21" s="2">
        <v>-0.84</v>
      </c>
      <c r="E21" s="7">
        <v>50</v>
      </c>
      <c r="F21" s="6">
        <v>-4</v>
      </c>
      <c r="G21" s="5" t="s">
        <v>55</v>
      </c>
      <c r="H21" s="5" t="s">
        <v>56</v>
      </c>
      <c r="I21" s="5" t="s">
        <v>12</v>
      </c>
      <c r="K21" s="7">
        <v>50</v>
      </c>
    </row>
    <row r="22" spans="1:13" ht="15" hidden="1" customHeight="1">
      <c r="A22" s="5" t="s">
        <v>13</v>
      </c>
      <c r="B22" s="5" t="s">
        <v>68</v>
      </c>
      <c r="C22" s="5" t="s">
        <v>69</v>
      </c>
      <c r="D22" s="2">
        <v>-1324.32</v>
      </c>
      <c r="E22" s="7">
        <v>50</v>
      </c>
      <c r="F22" s="6">
        <v>-4722.1400000000003</v>
      </c>
      <c r="G22" s="5" t="s">
        <v>55</v>
      </c>
      <c r="H22" s="5" t="s">
        <v>56</v>
      </c>
      <c r="I22" s="5" t="s">
        <v>12</v>
      </c>
      <c r="K22" s="7">
        <v>50</v>
      </c>
    </row>
    <row r="23" spans="1:13" ht="15" hidden="1" customHeight="1">
      <c r="A23" s="5" t="s">
        <v>13</v>
      </c>
      <c r="B23" s="5" t="s">
        <v>70</v>
      </c>
      <c r="C23" s="5" t="s">
        <v>71</v>
      </c>
      <c r="D23" s="2">
        <v>-1337124.18</v>
      </c>
      <c r="E23" s="7" t="s">
        <v>72</v>
      </c>
      <c r="F23" s="6">
        <v>0</v>
      </c>
      <c r="G23" s="5" t="s">
        <v>73</v>
      </c>
      <c r="H23" s="5" t="s">
        <v>74</v>
      </c>
      <c r="I23" s="5" t="s">
        <v>12</v>
      </c>
      <c r="K23" s="7" t="s">
        <v>72</v>
      </c>
      <c r="M23" s="5" t="s">
        <v>1547</v>
      </c>
    </row>
    <row r="24" spans="1:13" ht="15" hidden="1" customHeight="1">
      <c r="A24" s="5" t="s">
        <v>13</v>
      </c>
      <c r="B24" s="5" t="s">
        <v>75</v>
      </c>
      <c r="C24" s="5" t="s">
        <v>76</v>
      </c>
      <c r="D24" s="2">
        <v>-363.05</v>
      </c>
      <c r="E24" s="7">
        <v>50</v>
      </c>
      <c r="F24" s="6">
        <v>-271.52</v>
      </c>
      <c r="G24" s="5" t="s">
        <v>55</v>
      </c>
      <c r="H24" s="5" t="s">
        <v>56</v>
      </c>
      <c r="I24" s="5" t="s">
        <v>12</v>
      </c>
      <c r="K24" s="7">
        <v>50</v>
      </c>
    </row>
    <row r="25" spans="1:13" ht="15" hidden="1" customHeight="1">
      <c r="A25" s="5" t="s">
        <v>13</v>
      </c>
      <c r="B25" s="5" t="s">
        <v>77</v>
      </c>
      <c r="C25" s="5" t="s">
        <v>78</v>
      </c>
      <c r="D25" s="2">
        <v>-7461.06</v>
      </c>
      <c r="E25" s="7">
        <v>50</v>
      </c>
      <c r="F25" s="6">
        <v>-14129.88</v>
      </c>
      <c r="G25" s="5" t="s">
        <v>55</v>
      </c>
      <c r="H25" s="5" t="s">
        <v>79</v>
      </c>
      <c r="I25" s="5" t="s">
        <v>12</v>
      </c>
      <c r="K25" s="7">
        <v>50</v>
      </c>
    </row>
    <row r="26" spans="1:13" ht="15" hidden="1" customHeight="1">
      <c r="A26" s="5" t="s">
        <v>13</v>
      </c>
      <c r="B26" s="5" t="s">
        <v>80</v>
      </c>
      <c r="C26" s="5" t="s">
        <v>81</v>
      </c>
      <c r="D26" s="2">
        <v>-218939.13</v>
      </c>
      <c r="E26" s="7">
        <v>20</v>
      </c>
      <c r="F26" s="6">
        <v>0</v>
      </c>
      <c r="G26" s="5" t="s">
        <v>18</v>
      </c>
      <c r="H26" s="5" t="s">
        <v>42</v>
      </c>
      <c r="I26" s="5" t="s">
        <v>12</v>
      </c>
      <c r="K26" s="7">
        <v>20</v>
      </c>
    </row>
    <row r="27" spans="1:13" ht="15" hidden="1" customHeight="1">
      <c r="A27" s="5" t="s">
        <v>13</v>
      </c>
      <c r="B27" s="5" t="s">
        <v>82</v>
      </c>
      <c r="C27" s="5" t="s">
        <v>83</v>
      </c>
      <c r="D27" s="2">
        <v>0</v>
      </c>
      <c r="E27" s="7">
        <v>20</v>
      </c>
      <c r="F27" s="6">
        <v>0</v>
      </c>
      <c r="G27" s="5" t="s">
        <v>18</v>
      </c>
      <c r="H27" s="5" t="s">
        <v>45</v>
      </c>
      <c r="I27" s="5" t="s">
        <v>12</v>
      </c>
      <c r="K27" s="7">
        <v>20</v>
      </c>
    </row>
    <row r="28" spans="1:13" ht="15" hidden="1" customHeight="1">
      <c r="A28" s="5" t="s">
        <v>13</v>
      </c>
      <c r="B28" s="5" t="s">
        <v>84</v>
      </c>
      <c r="C28" s="5" t="s">
        <v>85</v>
      </c>
      <c r="D28" s="2">
        <v>-26796.959999999999</v>
      </c>
      <c r="E28" s="7">
        <v>50</v>
      </c>
      <c r="F28" s="6">
        <v>0</v>
      </c>
      <c r="G28" s="5" t="s">
        <v>55</v>
      </c>
      <c r="H28" s="5" t="s">
        <v>59</v>
      </c>
      <c r="I28" s="5" t="s">
        <v>12</v>
      </c>
      <c r="K28" s="7">
        <v>50</v>
      </c>
    </row>
    <row r="29" spans="1:13" ht="15" hidden="1" customHeight="1">
      <c r="A29" s="5" t="s">
        <v>13</v>
      </c>
      <c r="B29" s="5" t="s">
        <v>86</v>
      </c>
      <c r="C29" s="5" t="s">
        <v>87</v>
      </c>
      <c r="D29" s="2">
        <v>-283.8</v>
      </c>
      <c r="E29" s="7">
        <v>50</v>
      </c>
      <c r="F29" s="6">
        <v>-6</v>
      </c>
      <c r="G29" s="5" t="s">
        <v>55</v>
      </c>
      <c r="H29" s="5" t="s">
        <v>88</v>
      </c>
      <c r="I29" s="5" t="s">
        <v>12</v>
      </c>
      <c r="K29" s="7">
        <v>50</v>
      </c>
    </row>
    <row r="30" spans="1:13" ht="15" hidden="1" customHeight="1">
      <c r="A30" s="5" t="s">
        <v>13</v>
      </c>
      <c r="B30" s="5" t="s">
        <v>89</v>
      </c>
      <c r="C30" s="5" t="s">
        <v>90</v>
      </c>
      <c r="D30" s="2">
        <v>-15.8</v>
      </c>
      <c r="E30" s="7">
        <v>50</v>
      </c>
      <c r="F30" s="6">
        <v>0</v>
      </c>
      <c r="G30" s="5" t="s">
        <v>55</v>
      </c>
      <c r="H30" s="5" t="s">
        <v>88</v>
      </c>
      <c r="I30" s="5" t="s">
        <v>12</v>
      </c>
      <c r="K30" s="7">
        <v>50</v>
      </c>
    </row>
    <row r="31" spans="1:13" ht="15" hidden="1" customHeight="1">
      <c r="A31" s="5" t="s">
        <v>13</v>
      </c>
      <c r="B31" s="5" t="s">
        <v>91</v>
      </c>
      <c r="C31" s="5" t="s">
        <v>92</v>
      </c>
      <c r="D31" s="2">
        <v>-326722.88</v>
      </c>
      <c r="E31" s="7" t="s">
        <v>72</v>
      </c>
      <c r="F31" s="6">
        <v>-302665.08</v>
      </c>
      <c r="G31" s="5" t="s">
        <v>73</v>
      </c>
      <c r="H31" s="5" t="s">
        <v>74</v>
      </c>
      <c r="I31" s="5" t="s">
        <v>12</v>
      </c>
      <c r="K31" s="7" t="s">
        <v>72</v>
      </c>
      <c r="M31" s="5" t="s">
        <v>1548</v>
      </c>
    </row>
    <row r="32" spans="1:13" ht="15" hidden="1" customHeight="1">
      <c r="A32" s="5" t="s">
        <v>13</v>
      </c>
      <c r="B32" s="5" t="s">
        <v>93</v>
      </c>
      <c r="C32" s="5" t="s">
        <v>94</v>
      </c>
      <c r="D32" s="2">
        <v>-6383.28</v>
      </c>
      <c r="E32" s="7">
        <v>50</v>
      </c>
      <c r="F32" s="6">
        <v>-41360.01</v>
      </c>
      <c r="G32" s="5" t="s">
        <v>55</v>
      </c>
      <c r="H32" s="5" t="s">
        <v>88</v>
      </c>
      <c r="I32" s="5" t="s">
        <v>12</v>
      </c>
      <c r="K32" s="7">
        <v>50</v>
      </c>
    </row>
    <row r="33" spans="1:13" ht="15" hidden="1" customHeight="1">
      <c r="A33" s="5" t="s">
        <v>13</v>
      </c>
      <c r="B33" s="5" t="s">
        <v>95</v>
      </c>
      <c r="C33" s="5" t="s">
        <v>96</v>
      </c>
      <c r="D33" s="2">
        <v>0</v>
      </c>
      <c r="E33" s="7">
        <v>50</v>
      </c>
      <c r="F33" s="6">
        <v>0</v>
      </c>
      <c r="G33" s="5" t="s">
        <v>55</v>
      </c>
      <c r="H33" s="5" t="s">
        <v>56</v>
      </c>
      <c r="I33" s="5" t="s">
        <v>12</v>
      </c>
      <c r="K33" s="7">
        <v>50</v>
      </c>
    </row>
    <row r="34" spans="1:13" ht="15" hidden="1" customHeight="1">
      <c r="A34" s="5" t="s">
        <v>13</v>
      </c>
      <c r="B34" s="5" t="s">
        <v>97</v>
      </c>
      <c r="C34" s="5" t="s">
        <v>98</v>
      </c>
      <c r="D34" s="2">
        <v>-2483043.69</v>
      </c>
      <c r="E34" s="7" t="s">
        <v>99</v>
      </c>
      <c r="F34" s="6">
        <v>-4141652.75</v>
      </c>
      <c r="G34" s="5" t="s">
        <v>73</v>
      </c>
      <c r="H34" s="5" t="s">
        <v>100</v>
      </c>
      <c r="I34" s="5" t="s">
        <v>12</v>
      </c>
      <c r="K34" s="7" t="s">
        <v>99</v>
      </c>
    </row>
    <row r="35" spans="1:13" ht="15" hidden="1" customHeight="1">
      <c r="A35" s="5" t="s">
        <v>13</v>
      </c>
      <c r="B35" s="5" t="s">
        <v>101</v>
      </c>
      <c r="C35" s="5" t="s">
        <v>102</v>
      </c>
      <c r="D35" s="2">
        <v>-35514.699999999997</v>
      </c>
      <c r="E35" s="7" t="s">
        <v>99</v>
      </c>
      <c r="F35" s="6">
        <v>-77931.11</v>
      </c>
      <c r="G35" s="5" t="s">
        <v>73</v>
      </c>
      <c r="H35" s="5" t="s">
        <v>100</v>
      </c>
      <c r="I35" s="5" t="s">
        <v>12</v>
      </c>
      <c r="K35" s="7" t="s">
        <v>99</v>
      </c>
    </row>
    <row r="36" spans="1:13" ht="15" hidden="1" customHeight="1">
      <c r="A36" s="5" t="s">
        <v>13</v>
      </c>
      <c r="B36" s="5" t="s">
        <v>103</v>
      </c>
      <c r="C36" s="5" t="s">
        <v>104</v>
      </c>
      <c r="D36" s="2">
        <v>-75330.55</v>
      </c>
      <c r="E36" s="7" t="s">
        <v>99</v>
      </c>
      <c r="F36" s="6">
        <v>-91511.39</v>
      </c>
      <c r="G36" s="5" t="s">
        <v>73</v>
      </c>
      <c r="H36" s="5" t="s">
        <v>100</v>
      </c>
      <c r="I36" s="5" t="s">
        <v>12</v>
      </c>
      <c r="K36" s="7" t="s">
        <v>99</v>
      </c>
    </row>
    <row r="37" spans="1:13" ht="15" hidden="1" customHeight="1">
      <c r="A37" s="5" t="s">
        <v>13</v>
      </c>
      <c r="B37" s="5" t="s">
        <v>105</v>
      </c>
      <c r="C37" s="5" t="s">
        <v>106</v>
      </c>
      <c r="D37" s="2">
        <v>-370</v>
      </c>
      <c r="E37" s="7" t="s">
        <v>99</v>
      </c>
      <c r="F37" s="6">
        <v>0</v>
      </c>
      <c r="G37" s="5" t="s">
        <v>73</v>
      </c>
      <c r="H37" s="5" t="s">
        <v>100</v>
      </c>
      <c r="I37" s="5" t="s">
        <v>12</v>
      </c>
      <c r="K37" s="7" t="s">
        <v>99</v>
      </c>
    </row>
    <row r="38" spans="1:13" ht="15" hidden="1" customHeight="1">
      <c r="A38" s="5" t="s">
        <v>13</v>
      </c>
      <c r="B38" s="5" t="s">
        <v>107</v>
      </c>
      <c r="C38" s="5" t="s">
        <v>108</v>
      </c>
      <c r="D38" s="2">
        <v>0</v>
      </c>
      <c r="E38" s="7" t="s">
        <v>72</v>
      </c>
      <c r="F38" s="6">
        <v>0</v>
      </c>
      <c r="G38" s="5" t="s">
        <v>73</v>
      </c>
      <c r="H38" s="5" t="s">
        <v>109</v>
      </c>
      <c r="I38" s="5" t="s">
        <v>12</v>
      </c>
      <c r="K38" s="7" t="s">
        <v>72</v>
      </c>
      <c r="M38" s="5" t="s">
        <v>109</v>
      </c>
    </row>
    <row r="39" spans="1:13" ht="15" hidden="1" customHeight="1">
      <c r="A39" s="5" t="s">
        <v>13</v>
      </c>
      <c r="B39" s="5" t="s">
        <v>110</v>
      </c>
      <c r="C39" s="5" t="s">
        <v>111</v>
      </c>
      <c r="D39" s="2">
        <v>-723952.42</v>
      </c>
      <c r="E39" s="7" t="s">
        <v>99</v>
      </c>
      <c r="F39" s="6">
        <v>-1155454.45</v>
      </c>
      <c r="G39" s="5" t="s">
        <v>73</v>
      </c>
      <c r="H39" s="5" t="s">
        <v>112</v>
      </c>
      <c r="I39" s="5" t="s">
        <v>12</v>
      </c>
      <c r="K39" s="7" t="s">
        <v>99</v>
      </c>
    </row>
    <row r="40" spans="1:13" ht="15" hidden="1" customHeight="1">
      <c r="A40" s="5" t="s">
        <v>13</v>
      </c>
      <c r="B40" s="5" t="s">
        <v>113</v>
      </c>
      <c r="C40" s="5" t="s">
        <v>114</v>
      </c>
      <c r="D40" s="2">
        <v>-7083.86</v>
      </c>
      <c r="E40" s="7" t="s">
        <v>99</v>
      </c>
      <c r="F40" s="6">
        <v>-9577.36</v>
      </c>
      <c r="G40" s="5" t="s">
        <v>73</v>
      </c>
      <c r="H40" s="5" t="s">
        <v>112</v>
      </c>
      <c r="I40" s="5" t="s">
        <v>12</v>
      </c>
      <c r="K40" s="7" t="s">
        <v>99</v>
      </c>
    </row>
    <row r="41" spans="1:13" ht="15" hidden="1" customHeight="1">
      <c r="A41" s="5" t="s">
        <v>13</v>
      </c>
      <c r="B41" s="5" t="s">
        <v>115</v>
      </c>
      <c r="C41" s="5" t="s">
        <v>116</v>
      </c>
      <c r="D41" s="2">
        <v>-31950.75</v>
      </c>
      <c r="E41" s="7" t="s">
        <v>99</v>
      </c>
      <c r="F41" s="6">
        <v>-48088.57</v>
      </c>
      <c r="G41" s="5" t="s">
        <v>73</v>
      </c>
      <c r="H41" s="5" t="s">
        <v>117</v>
      </c>
      <c r="I41" s="5" t="s">
        <v>12</v>
      </c>
      <c r="K41" s="7" t="s">
        <v>99</v>
      </c>
    </row>
    <row r="42" spans="1:13" ht="15" hidden="1" customHeight="1">
      <c r="A42" s="5" t="s">
        <v>13</v>
      </c>
      <c r="B42" s="5" t="s">
        <v>118</v>
      </c>
      <c r="C42" s="5" t="s">
        <v>119</v>
      </c>
      <c r="D42" s="2">
        <v>-37604.300000000003</v>
      </c>
      <c r="E42" s="7" t="s">
        <v>99</v>
      </c>
      <c r="F42" s="6">
        <v>-53702.17</v>
      </c>
      <c r="G42" s="5" t="s">
        <v>73</v>
      </c>
      <c r="H42" s="5" t="s">
        <v>117</v>
      </c>
      <c r="I42" s="5" t="s">
        <v>12</v>
      </c>
      <c r="K42" s="7" t="s">
        <v>99</v>
      </c>
    </row>
    <row r="43" spans="1:13" ht="15" hidden="1" customHeight="1">
      <c r="A43" s="5" t="s">
        <v>13</v>
      </c>
      <c r="B43" s="5" t="s">
        <v>120</v>
      </c>
      <c r="C43" s="5" t="s">
        <v>121</v>
      </c>
      <c r="D43" s="2">
        <v>-67010.27</v>
      </c>
      <c r="E43" s="7" t="s">
        <v>99</v>
      </c>
      <c r="F43" s="6">
        <v>-94742.85</v>
      </c>
      <c r="G43" s="5" t="s">
        <v>73</v>
      </c>
      <c r="H43" s="5" t="s">
        <v>117</v>
      </c>
      <c r="I43" s="5" t="s">
        <v>12</v>
      </c>
      <c r="K43" s="7" t="s">
        <v>99</v>
      </c>
    </row>
    <row r="44" spans="1:13" ht="15" hidden="1" customHeight="1">
      <c r="A44" s="5" t="s">
        <v>13</v>
      </c>
      <c r="B44" s="5" t="s">
        <v>122</v>
      </c>
      <c r="C44" s="5" t="s">
        <v>123</v>
      </c>
      <c r="D44" s="2">
        <v>-171757.54</v>
      </c>
      <c r="E44" s="7" t="s">
        <v>99</v>
      </c>
      <c r="F44" s="6">
        <v>-291207.23</v>
      </c>
      <c r="G44" s="5" t="s">
        <v>73</v>
      </c>
      <c r="H44" s="5" t="s">
        <v>124</v>
      </c>
      <c r="I44" s="5" t="s">
        <v>12</v>
      </c>
      <c r="K44" s="7" t="s">
        <v>99</v>
      </c>
    </row>
    <row r="45" spans="1:13" ht="15" hidden="1" customHeight="1">
      <c r="A45" s="5" t="s">
        <v>13</v>
      </c>
      <c r="B45" s="5" t="s">
        <v>125</v>
      </c>
      <c r="C45" s="5" t="s">
        <v>126</v>
      </c>
      <c r="D45" s="2">
        <v>-65472.85</v>
      </c>
      <c r="E45" s="7" t="s">
        <v>99</v>
      </c>
      <c r="F45" s="6">
        <v>-138299.32</v>
      </c>
      <c r="G45" s="5" t="s">
        <v>73</v>
      </c>
      <c r="H45" s="5" t="s">
        <v>127</v>
      </c>
      <c r="I45" s="5" t="s">
        <v>12</v>
      </c>
      <c r="K45" s="7" t="s">
        <v>99</v>
      </c>
    </row>
    <row r="46" spans="1:13" ht="15" hidden="1" customHeight="1">
      <c r="A46" s="5" t="s">
        <v>13</v>
      </c>
      <c r="B46" s="5" t="s">
        <v>128</v>
      </c>
      <c r="C46" s="5" t="s">
        <v>129</v>
      </c>
      <c r="D46" s="2">
        <v>0</v>
      </c>
      <c r="E46" s="7" t="s">
        <v>99</v>
      </c>
      <c r="F46" s="6">
        <v>0</v>
      </c>
      <c r="G46" s="5" t="s">
        <v>73</v>
      </c>
      <c r="H46" s="5" t="s">
        <v>127</v>
      </c>
      <c r="I46" s="5" t="s">
        <v>12</v>
      </c>
      <c r="K46" s="7" t="s">
        <v>99</v>
      </c>
    </row>
    <row r="47" spans="1:13" ht="15" hidden="1" customHeight="1">
      <c r="A47" s="5" t="s">
        <v>13</v>
      </c>
      <c r="B47" s="5" t="s">
        <v>130</v>
      </c>
      <c r="C47" s="5" t="s">
        <v>131</v>
      </c>
      <c r="D47" s="2">
        <v>-63593.06</v>
      </c>
      <c r="E47" s="7" t="s">
        <v>72</v>
      </c>
      <c r="F47" s="6">
        <v>-130420.98</v>
      </c>
      <c r="G47" s="5" t="s">
        <v>73</v>
      </c>
      <c r="H47" s="5" t="s">
        <v>132</v>
      </c>
      <c r="I47" s="5" t="s">
        <v>12</v>
      </c>
      <c r="K47" s="7" t="s">
        <v>72</v>
      </c>
      <c r="M47" s="5" t="s">
        <v>132</v>
      </c>
    </row>
    <row r="48" spans="1:13" ht="15" hidden="1" customHeight="1">
      <c r="A48" s="5" t="s">
        <v>13</v>
      </c>
      <c r="B48" s="5" t="s">
        <v>133</v>
      </c>
      <c r="C48" s="5" t="s">
        <v>134</v>
      </c>
      <c r="D48" s="2">
        <v>-53202.239999999998</v>
      </c>
      <c r="E48" s="7" t="s">
        <v>99</v>
      </c>
      <c r="F48" s="6">
        <v>-85245.29</v>
      </c>
      <c r="G48" s="5" t="s">
        <v>73</v>
      </c>
      <c r="H48" s="5" t="s">
        <v>127</v>
      </c>
      <c r="I48" s="5" t="s">
        <v>12</v>
      </c>
      <c r="K48" s="7" t="s">
        <v>99</v>
      </c>
    </row>
    <row r="49" spans="1:13" ht="15" hidden="1" customHeight="1">
      <c r="A49" s="5" t="s">
        <v>13</v>
      </c>
      <c r="B49" s="5" t="s">
        <v>135</v>
      </c>
      <c r="C49" s="5" t="s">
        <v>136</v>
      </c>
      <c r="D49" s="2">
        <v>0</v>
      </c>
      <c r="E49" s="7" t="s">
        <v>99</v>
      </c>
      <c r="F49" s="6">
        <v>0</v>
      </c>
      <c r="G49" s="5" t="s">
        <v>73</v>
      </c>
      <c r="H49" s="5" t="s">
        <v>127</v>
      </c>
      <c r="I49" s="5" t="s">
        <v>12</v>
      </c>
      <c r="K49" s="7" t="s">
        <v>99</v>
      </c>
    </row>
    <row r="50" spans="1:13" ht="15" hidden="1" customHeight="1">
      <c r="A50" s="5" t="s">
        <v>13</v>
      </c>
      <c r="B50" s="5" t="s">
        <v>137</v>
      </c>
      <c r="C50" s="5" t="s">
        <v>138</v>
      </c>
      <c r="D50" s="2">
        <v>-896640.76</v>
      </c>
      <c r="E50" s="7" t="s">
        <v>99</v>
      </c>
      <c r="F50" s="6">
        <v>-1002877.75</v>
      </c>
      <c r="G50" s="5" t="s">
        <v>73</v>
      </c>
      <c r="H50" s="5" t="s">
        <v>100</v>
      </c>
      <c r="I50" s="5" t="s">
        <v>12</v>
      </c>
      <c r="K50" s="7" t="s">
        <v>99</v>
      </c>
    </row>
    <row r="51" spans="1:13" ht="15" hidden="1" customHeight="1">
      <c r="A51" s="5" t="s">
        <v>13</v>
      </c>
      <c r="B51" s="5" t="s">
        <v>139</v>
      </c>
      <c r="C51" s="5" t="s">
        <v>140</v>
      </c>
      <c r="D51" s="2">
        <v>0</v>
      </c>
      <c r="E51" s="7" t="s">
        <v>99</v>
      </c>
      <c r="F51" s="6">
        <v>0</v>
      </c>
      <c r="G51" s="5" t="s">
        <v>73</v>
      </c>
      <c r="H51" s="5" t="s">
        <v>127</v>
      </c>
      <c r="I51" s="5" t="s">
        <v>12</v>
      </c>
      <c r="K51" s="7" t="s">
        <v>99</v>
      </c>
    </row>
    <row r="52" spans="1:13" ht="15" hidden="1" customHeight="1">
      <c r="A52" s="5" t="s">
        <v>13</v>
      </c>
      <c r="B52" s="5" t="s">
        <v>141</v>
      </c>
      <c r="C52" s="5" t="s">
        <v>142</v>
      </c>
      <c r="D52" s="2">
        <v>0</v>
      </c>
      <c r="E52" s="7" t="s">
        <v>72</v>
      </c>
      <c r="F52" s="6">
        <v>-25</v>
      </c>
      <c r="G52" s="5" t="s">
        <v>73</v>
      </c>
      <c r="H52" s="5" t="s">
        <v>143</v>
      </c>
      <c r="I52" s="5" t="s">
        <v>12</v>
      </c>
      <c r="K52" s="7" t="s">
        <v>72</v>
      </c>
      <c r="M52" s="5" t="s">
        <v>143</v>
      </c>
    </row>
    <row r="53" spans="1:13" ht="15" hidden="1" customHeight="1">
      <c r="A53" s="5" t="s">
        <v>13</v>
      </c>
      <c r="B53" s="5" t="s">
        <v>144</v>
      </c>
      <c r="C53" s="5" t="s">
        <v>145</v>
      </c>
      <c r="D53" s="2">
        <v>-758</v>
      </c>
      <c r="E53" s="7" t="s">
        <v>72</v>
      </c>
      <c r="F53" s="6">
        <v>-2434</v>
      </c>
      <c r="G53" s="5" t="s">
        <v>73</v>
      </c>
      <c r="H53" s="5" t="s">
        <v>143</v>
      </c>
      <c r="I53" s="5" t="s">
        <v>12</v>
      </c>
      <c r="K53" s="7" t="s">
        <v>72</v>
      </c>
      <c r="M53" s="5" t="s">
        <v>143</v>
      </c>
    </row>
    <row r="54" spans="1:13" ht="15" hidden="1" customHeight="1">
      <c r="A54" s="5" t="s">
        <v>13</v>
      </c>
      <c r="B54" s="5" t="s">
        <v>146</v>
      </c>
      <c r="C54" s="5" t="s">
        <v>147</v>
      </c>
      <c r="D54" s="2">
        <v>-84876.85</v>
      </c>
      <c r="E54" s="7" t="s">
        <v>72</v>
      </c>
      <c r="F54" s="6">
        <v>-117526.15</v>
      </c>
      <c r="G54" s="5" t="s">
        <v>73</v>
      </c>
      <c r="H54" s="5" t="s">
        <v>143</v>
      </c>
      <c r="I54" s="5" t="s">
        <v>12</v>
      </c>
      <c r="K54" s="7" t="s">
        <v>72</v>
      </c>
      <c r="M54" s="5" t="s">
        <v>143</v>
      </c>
    </row>
    <row r="55" spans="1:13" ht="15" hidden="1" customHeight="1">
      <c r="A55" s="5" t="s">
        <v>13</v>
      </c>
      <c r="B55" s="5" t="s">
        <v>148</v>
      </c>
      <c r="C55" s="5" t="s">
        <v>149</v>
      </c>
      <c r="D55" s="2">
        <v>-24927.7</v>
      </c>
      <c r="E55" s="7" t="s">
        <v>72</v>
      </c>
      <c r="F55" s="6">
        <v>-56857.98</v>
      </c>
      <c r="G55" s="5" t="s">
        <v>73</v>
      </c>
      <c r="H55" s="5" t="s">
        <v>143</v>
      </c>
      <c r="I55" s="5" t="s">
        <v>12</v>
      </c>
      <c r="K55" s="7" t="s">
        <v>72</v>
      </c>
      <c r="M55" s="5" t="s">
        <v>143</v>
      </c>
    </row>
    <row r="56" spans="1:13" ht="15" hidden="1" customHeight="1">
      <c r="A56" s="5" t="s">
        <v>13</v>
      </c>
      <c r="B56" s="5" t="s">
        <v>150</v>
      </c>
      <c r="C56" s="5" t="s">
        <v>151</v>
      </c>
      <c r="D56" s="2">
        <v>-305883.01</v>
      </c>
      <c r="E56" s="7" t="s">
        <v>72</v>
      </c>
      <c r="F56" s="6">
        <v>-890099.02</v>
      </c>
      <c r="G56" s="5" t="s">
        <v>73</v>
      </c>
      <c r="H56" s="5" t="s">
        <v>143</v>
      </c>
      <c r="I56" s="5" t="s">
        <v>12</v>
      </c>
      <c r="K56" s="7" t="s">
        <v>72</v>
      </c>
      <c r="M56" s="5" t="s">
        <v>143</v>
      </c>
    </row>
    <row r="57" spans="1:13" ht="15" hidden="1" customHeight="1">
      <c r="A57" s="5" t="s">
        <v>13</v>
      </c>
      <c r="B57" s="5" t="s">
        <v>152</v>
      </c>
      <c r="C57" s="5" t="s">
        <v>153</v>
      </c>
      <c r="D57" s="2">
        <v>-18565.57</v>
      </c>
      <c r="E57" s="7">
        <v>200</v>
      </c>
      <c r="F57" s="6">
        <v>-17749.12</v>
      </c>
      <c r="G57" s="5" t="s">
        <v>154</v>
      </c>
      <c r="H57" s="5" t="s">
        <v>154</v>
      </c>
      <c r="I57" s="5" t="s">
        <v>12</v>
      </c>
      <c r="K57" s="7">
        <v>200</v>
      </c>
    </row>
    <row r="58" spans="1:13" ht="15" hidden="1" customHeight="1">
      <c r="A58" s="5" t="s">
        <v>13</v>
      </c>
      <c r="B58" s="5" t="s">
        <v>155</v>
      </c>
      <c r="C58" s="5" t="s">
        <v>156</v>
      </c>
      <c r="D58" s="2">
        <v>-2327.9</v>
      </c>
      <c r="E58" s="7">
        <v>200</v>
      </c>
      <c r="F58" s="6">
        <v>-8323.61</v>
      </c>
      <c r="G58" s="5" t="s">
        <v>154</v>
      </c>
      <c r="H58" s="5" t="s">
        <v>154</v>
      </c>
      <c r="I58" s="5" t="s">
        <v>12</v>
      </c>
      <c r="K58" s="7">
        <v>200</v>
      </c>
    </row>
    <row r="59" spans="1:13" ht="15" hidden="1" customHeight="1">
      <c r="A59" s="5" t="s">
        <v>13</v>
      </c>
      <c r="B59" s="5" t="s">
        <v>157</v>
      </c>
      <c r="C59" s="5" t="s">
        <v>158</v>
      </c>
      <c r="D59" s="2">
        <v>0</v>
      </c>
      <c r="E59" s="7">
        <v>210</v>
      </c>
      <c r="F59" s="6">
        <v>0</v>
      </c>
      <c r="G59" s="5" t="s">
        <v>159</v>
      </c>
      <c r="H59" s="5" t="s">
        <v>159</v>
      </c>
      <c r="I59" s="5" t="s">
        <v>12</v>
      </c>
      <c r="K59" s="7">
        <v>210</v>
      </c>
    </row>
    <row r="60" spans="1:13" ht="15" hidden="1" customHeight="1">
      <c r="A60" s="5" t="s">
        <v>13</v>
      </c>
      <c r="B60" s="5" t="s">
        <v>160</v>
      </c>
      <c r="C60" s="5" t="s">
        <v>161</v>
      </c>
      <c r="D60" s="2">
        <v>-3351.77</v>
      </c>
      <c r="E60" s="7">
        <v>200</v>
      </c>
      <c r="F60" s="6">
        <v>-14688.49</v>
      </c>
      <c r="G60" s="5" t="s">
        <v>154</v>
      </c>
      <c r="H60" s="5" t="s">
        <v>154</v>
      </c>
      <c r="I60" s="5" t="s">
        <v>12</v>
      </c>
      <c r="K60" s="7">
        <v>200</v>
      </c>
    </row>
    <row r="61" spans="1:13" ht="15" hidden="1" customHeight="1">
      <c r="A61" s="5" t="s">
        <v>13</v>
      </c>
      <c r="B61" s="5" t="s">
        <v>162</v>
      </c>
      <c r="C61" s="5" t="s">
        <v>163</v>
      </c>
      <c r="D61" s="2">
        <v>-843.71</v>
      </c>
      <c r="E61" s="7">
        <v>200</v>
      </c>
      <c r="F61" s="6">
        <v>-5713.14</v>
      </c>
      <c r="G61" s="5" t="s">
        <v>154</v>
      </c>
      <c r="H61" s="5" t="s">
        <v>154</v>
      </c>
      <c r="I61" s="5" t="s">
        <v>12</v>
      </c>
      <c r="K61" s="7">
        <v>200</v>
      </c>
    </row>
    <row r="62" spans="1:13" ht="15" hidden="1" customHeight="1">
      <c r="A62" s="5" t="s">
        <v>13</v>
      </c>
      <c r="B62" s="5" t="s">
        <v>164</v>
      </c>
      <c r="C62" s="5" t="s">
        <v>165</v>
      </c>
      <c r="D62" s="2">
        <v>0</v>
      </c>
      <c r="E62" s="7" t="s">
        <v>166</v>
      </c>
      <c r="F62" s="6">
        <v>0</v>
      </c>
      <c r="G62" s="5" t="s">
        <v>167</v>
      </c>
      <c r="H62" s="5" t="s">
        <v>167</v>
      </c>
      <c r="I62" s="5" t="s">
        <v>12</v>
      </c>
      <c r="K62" s="7" t="s">
        <v>166</v>
      </c>
    </row>
    <row r="63" spans="1:13" ht="15" hidden="1" customHeight="1">
      <c r="A63" s="5" t="s">
        <v>13</v>
      </c>
      <c r="B63" s="5" t="s">
        <v>168</v>
      </c>
      <c r="C63" s="5" t="s">
        <v>169</v>
      </c>
      <c r="D63" s="2">
        <v>-48661.03</v>
      </c>
      <c r="E63" s="7" t="s">
        <v>72</v>
      </c>
      <c r="F63" s="6">
        <v>-33499.230000000003</v>
      </c>
      <c r="G63" s="5" t="s">
        <v>73</v>
      </c>
      <c r="H63" s="5" t="s">
        <v>170</v>
      </c>
      <c r="I63" s="5" t="s">
        <v>12</v>
      </c>
      <c r="K63" s="7" t="s">
        <v>72</v>
      </c>
      <c r="M63" s="5" t="s">
        <v>170</v>
      </c>
    </row>
    <row r="64" spans="1:13" ht="15" hidden="1" customHeight="1">
      <c r="A64" s="5" t="s">
        <v>13</v>
      </c>
      <c r="B64" s="5" t="s">
        <v>171</v>
      </c>
      <c r="C64" s="5" t="s">
        <v>172</v>
      </c>
      <c r="D64" s="2">
        <v>-43485.94</v>
      </c>
      <c r="E64" s="7" t="s">
        <v>72</v>
      </c>
      <c r="F64" s="6">
        <v>-38011.49</v>
      </c>
      <c r="G64" s="5" t="s">
        <v>73</v>
      </c>
      <c r="H64" s="5" t="s">
        <v>170</v>
      </c>
      <c r="I64" s="5" t="s">
        <v>12</v>
      </c>
      <c r="K64" s="7" t="s">
        <v>72</v>
      </c>
      <c r="M64" s="5" t="s">
        <v>170</v>
      </c>
    </row>
    <row r="65" spans="1:13" ht="15" hidden="1" customHeight="1">
      <c r="A65" s="5" t="s">
        <v>13</v>
      </c>
      <c r="B65" s="5" t="s">
        <v>173</v>
      </c>
      <c r="C65" s="5" t="s">
        <v>174</v>
      </c>
      <c r="D65" s="2">
        <v>-845.74</v>
      </c>
      <c r="E65" s="7" t="s">
        <v>72</v>
      </c>
      <c r="F65" s="6">
        <v>-1114.95</v>
      </c>
      <c r="G65" s="5" t="s">
        <v>73</v>
      </c>
      <c r="H65" s="5" t="s">
        <v>109</v>
      </c>
      <c r="I65" s="5" t="s">
        <v>12</v>
      </c>
      <c r="K65" s="7" t="s">
        <v>72</v>
      </c>
      <c r="M65" s="5" t="s">
        <v>700</v>
      </c>
    </row>
    <row r="66" spans="1:13" ht="15" hidden="1" customHeight="1">
      <c r="A66" s="5" t="s">
        <v>13</v>
      </c>
      <c r="B66" s="5" t="s">
        <v>175</v>
      </c>
      <c r="C66" s="5" t="s">
        <v>176</v>
      </c>
      <c r="D66" s="2">
        <v>-232.32</v>
      </c>
      <c r="E66" s="7" t="s">
        <v>72</v>
      </c>
      <c r="F66" s="6">
        <v>-22300.1</v>
      </c>
      <c r="G66" s="5" t="s">
        <v>73</v>
      </c>
      <c r="H66" s="5" t="s">
        <v>177</v>
      </c>
      <c r="I66" s="5" t="s">
        <v>12</v>
      </c>
      <c r="K66" s="7" t="s">
        <v>72</v>
      </c>
      <c r="M66" s="5" t="s">
        <v>700</v>
      </c>
    </row>
    <row r="67" spans="1:13" ht="15" hidden="1" customHeight="1">
      <c r="A67" s="5" t="s">
        <v>13</v>
      </c>
      <c r="B67" s="5" t="s">
        <v>178</v>
      </c>
      <c r="C67" s="5" t="s">
        <v>179</v>
      </c>
      <c r="D67" s="2">
        <v>0</v>
      </c>
      <c r="E67" s="7" t="s">
        <v>72</v>
      </c>
      <c r="F67" s="6">
        <v>0</v>
      </c>
      <c r="G67" s="5" t="s">
        <v>73</v>
      </c>
      <c r="H67" s="5" t="s">
        <v>109</v>
      </c>
      <c r="I67" s="5" t="s">
        <v>12</v>
      </c>
      <c r="K67" s="7" t="s">
        <v>72</v>
      </c>
      <c r="M67" s="5" t="s">
        <v>109</v>
      </c>
    </row>
    <row r="68" spans="1:13" ht="15" hidden="1" customHeight="1">
      <c r="A68" s="5" t="s">
        <v>13</v>
      </c>
      <c r="B68" s="5" t="s">
        <v>180</v>
      </c>
      <c r="C68" s="5" t="s">
        <v>181</v>
      </c>
      <c r="D68" s="2">
        <v>0</v>
      </c>
      <c r="E68" s="7" t="s">
        <v>72</v>
      </c>
      <c r="F68" s="6">
        <v>-150</v>
      </c>
      <c r="G68" s="5" t="s">
        <v>73</v>
      </c>
      <c r="H68" s="5" t="s">
        <v>109</v>
      </c>
      <c r="I68" s="5" t="s">
        <v>12</v>
      </c>
      <c r="K68" s="7" t="s">
        <v>72</v>
      </c>
      <c r="M68" s="5" t="s">
        <v>700</v>
      </c>
    </row>
    <row r="69" spans="1:13" ht="15" hidden="1" customHeight="1">
      <c r="A69" s="5" t="s">
        <v>13</v>
      </c>
      <c r="B69" s="5" t="s">
        <v>182</v>
      </c>
      <c r="C69" s="5" t="s">
        <v>183</v>
      </c>
      <c r="D69" s="2">
        <v>-6629.61</v>
      </c>
      <c r="E69" s="7" t="s">
        <v>72</v>
      </c>
      <c r="F69" s="6">
        <v>-9016.69</v>
      </c>
      <c r="G69" s="5" t="s">
        <v>73</v>
      </c>
      <c r="H69" s="5" t="s">
        <v>184</v>
      </c>
      <c r="I69" s="5" t="s">
        <v>12</v>
      </c>
      <c r="K69" s="7" t="s">
        <v>72</v>
      </c>
      <c r="M69" s="5" t="s">
        <v>184</v>
      </c>
    </row>
    <row r="70" spans="1:13" ht="15" hidden="1" customHeight="1">
      <c r="A70" s="5" t="s">
        <v>13</v>
      </c>
      <c r="B70" s="5" t="s">
        <v>185</v>
      </c>
      <c r="C70" s="5" t="s">
        <v>186</v>
      </c>
      <c r="D70" s="2">
        <v>-16540.61</v>
      </c>
      <c r="E70" s="7" t="s">
        <v>72</v>
      </c>
      <c r="F70" s="6">
        <v>-31384.46</v>
      </c>
      <c r="G70" s="5" t="s">
        <v>73</v>
      </c>
      <c r="H70" s="5" t="s">
        <v>184</v>
      </c>
      <c r="I70" s="5" t="s">
        <v>12</v>
      </c>
      <c r="K70" s="7" t="s">
        <v>72</v>
      </c>
      <c r="M70" s="5" t="s">
        <v>184</v>
      </c>
    </row>
    <row r="71" spans="1:13" ht="15" hidden="1" customHeight="1">
      <c r="A71" s="5" t="s">
        <v>13</v>
      </c>
      <c r="B71" s="5" t="s">
        <v>187</v>
      </c>
      <c r="C71" s="5" t="s">
        <v>188</v>
      </c>
      <c r="D71" s="2">
        <v>-4582.6000000000004</v>
      </c>
      <c r="E71" s="7" t="s">
        <v>72</v>
      </c>
      <c r="F71" s="6">
        <v>-3643.4</v>
      </c>
      <c r="G71" s="5" t="s">
        <v>73</v>
      </c>
      <c r="H71" s="5" t="s">
        <v>184</v>
      </c>
      <c r="I71" s="5" t="s">
        <v>12</v>
      </c>
      <c r="K71" s="7" t="s">
        <v>72</v>
      </c>
      <c r="M71" s="5" t="s">
        <v>184</v>
      </c>
    </row>
    <row r="72" spans="1:13" ht="15" hidden="1" customHeight="1">
      <c r="A72" s="5" t="s">
        <v>13</v>
      </c>
      <c r="B72" s="5" t="s">
        <v>189</v>
      </c>
      <c r="C72" s="5" t="s">
        <v>190</v>
      </c>
      <c r="D72" s="2">
        <v>-61766.2</v>
      </c>
      <c r="E72" s="7" t="s">
        <v>72</v>
      </c>
      <c r="F72" s="6">
        <v>-76495.87</v>
      </c>
      <c r="G72" s="5" t="s">
        <v>73</v>
      </c>
      <c r="H72" s="5" t="s">
        <v>184</v>
      </c>
      <c r="I72" s="5" t="s">
        <v>12</v>
      </c>
      <c r="K72" s="7" t="s">
        <v>72</v>
      </c>
      <c r="M72" s="5" t="s">
        <v>184</v>
      </c>
    </row>
    <row r="73" spans="1:13" ht="15" hidden="1" customHeight="1">
      <c r="A73" s="5" t="s">
        <v>13</v>
      </c>
      <c r="B73" s="5" t="s">
        <v>191</v>
      </c>
      <c r="C73" s="5" t="s">
        <v>192</v>
      </c>
      <c r="D73" s="2">
        <v>-82344.47</v>
      </c>
      <c r="E73" s="7" t="s">
        <v>72</v>
      </c>
      <c r="F73" s="6">
        <v>-61171.65</v>
      </c>
      <c r="G73" s="5" t="s">
        <v>73</v>
      </c>
      <c r="H73" s="5" t="s">
        <v>74</v>
      </c>
      <c r="I73" s="5" t="s">
        <v>12</v>
      </c>
      <c r="K73" s="7" t="s">
        <v>72</v>
      </c>
      <c r="M73" s="5" t="s">
        <v>74</v>
      </c>
    </row>
    <row r="74" spans="1:13" ht="15" hidden="1" customHeight="1">
      <c r="A74" s="5" t="s">
        <v>13</v>
      </c>
      <c r="B74" s="5" t="s">
        <v>193</v>
      </c>
      <c r="C74" s="5" t="s">
        <v>194</v>
      </c>
      <c r="D74" s="2">
        <v>-45852.95</v>
      </c>
      <c r="E74" s="7" t="s">
        <v>72</v>
      </c>
      <c r="F74" s="6">
        <v>-43936.56</v>
      </c>
      <c r="G74" s="5" t="s">
        <v>73</v>
      </c>
      <c r="H74" s="5" t="s">
        <v>74</v>
      </c>
      <c r="I74" s="5" t="s">
        <v>12</v>
      </c>
      <c r="K74" s="7" t="s">
        <v>72</v>
      </c>
      <c r="M74" s="5" t="s">
        <v>74</v>
      </c>
    </row>
    <row r="75" spans="1:13" ht="15" hidden="1" customHeight="1">
      <c r="A75" s="5" t="s">
        <v>13</v>
      </c>
      <c r="B75" s="5" t="s">
        <v>195</v>
      </c>
      <c r="C75" s="5" t="s">
        <v>196</v>
      </c>
      <c r="D75" s="2">
        <v>-830544</v>
      </c>
      <c r="E75" s="7" t="s">
        <v>72</v>
      </c>
      <c r="F75" s="6">
        <v>-1096332.1000000001</v>
      </c>
      <c r="G75" s="5" t="s">
        <v>73</v>
      </c>
      <c r="H75" s="5" t="s">
        <v>197</v>
      </c>
      <c r="I75" s="5" t="s">
        <v>12</v>
      </c>
      <c r="K75" s="7" t="s">
        <v>72</v>
      </c>
      <c r="M75" s="5" t="s">
        <v>197</v>
      </c>
    </row>
    <row r="76" spans="1:13" ht="15" hidden="1" customHeight="1">
      <c r="A76" s="5" t="s">
        <v>13</v>
      </c>
      <c r="B76" s="5" t="s">
        <v>198</v>
      </c>
      <c r="C76" s="5" t="s">
        <v>199</v>
      </c>
      <c r="D76" s="2">
        <v>-116375.99</v>
      </c>
      <c r="E76" s="7" t="s">
        <v>72</v>
      </c>
      <c r="F76" s="6">
        <v>0</v>
      </c>
      <c r="G76" s="5" t="s">
        <v>73</v>
      </c>
      <c r="H76" s="5" t="s">
        <v>200</v>
      </c>
      <c r="I76" s="5" t="s">
        <v>12</v>
      </c>
      <c r="K76" s="7" t="s">
        <v>72</v>
      </c>
      <c r="M76" s="5" t="s">
        <v>200</v>
      </c>
    </row>
    <row r="77" spans="1:13" ht="15" hidden="1" customHeight="1">
      <c r="A77" s="5" t="s">
        <v>13</v>
      </c>
      <c r="B77" s="5" t="s">
        <v>201</v>
      </c>
      <c r="C77" s="5" t="s">
        <v>202</v>
      </c>
      <c r="D77" s="2">
        <v>-59254.46</v>
      </c>
      <c r="E77" s="7" t="s">
        <v>72</v>
      </c>
      <c r="F77" s="6">
        <v>-15492.15</v>
      </c>
      <c r="G77" s="5" t="s">
        <v>73</v>
      </c>
      <c r="H77" s="5" t="s">
        <v>74</v>
      </c>
      <c r="I77" s="5" t="s">
        <v>12</v>
      </c>
      <c r="K77" s="7" t="s">
        <v>72</v>
      </c>
      <c r="M77" s="5" t="s">
        <v>74</v>
      </c>
    </row>
    <row r="78" spans="1:13" ht="15" hidden="1" customHeight="1">
      <c r="A78" s="5" t="s">
        <v>13</v>
      </c>
      <c r="B78" s="5" t="s">
        <v>203</v>
      </c>
      <c r="C78" s="5" t="s">
        <v>204</v>
      </c>
      <c r="D78" s="2">
        <v>-674816.58</v>
      </c>
      <c r="E78" s="7" t="s">
        <v>72</v>
      </c>
      <c r="F78" s="6">
        <v>-201099.26</v>
      </c>
      <c r="G78" s="5" t="s">
        <v>73</v>
      </c>
      <c r="H78" s="5" t="s">
        <v>205</v>
      </c>
      <c r="I78" s="5" t="s">
        <v>12</v>
      </c>
      <c r="K78" s="7" t="s">
        <v>72</v>
      </c>
      <c r="M78" s="5" t="s">
        <v>205</v>
      </c>
    </row>
    <row r="79" spans="1:13" ht="15" hidden="1" customHeight="1">
      <c r="A79" s="5" t="s">
        <v>13</v>
      </c>
      <c r="B79" s="5" t="s">
        <v>206</v>
      </c>
      <c r="C79" s="5" t="s">
        <v>207</v>
      </c>
      <c r="D79" s="2">
        <v>-93490.42</v>
      </c>
      <c r="E79" s="7" t="s">
        <v>72</v>
      </c>
      <c r="F79" s="6">
        <v>-301425.2</v>
      </c>
      <c r="G79" s="5" t="s">
        <v>73</v>
      </c>
      <c r="H79" s="5" t="s">
        <v>74</v>
      </c>
      <c r="I79" s="5" t="s">
        <v>12</v>
      </c>
      <c r="K79" s="7" t="s">
        <v>72</v>
      </c>
      <c r="M79" s="5" t="s">
        <v>74</v>
      </c>
    </row>
    <row r="80" spans="1:13" ht="15" hidden="1" customHeight="1">
      <c r="A80" s="5" t="s">
        <v>13</v>
      </c>
      <c r="B80" s="5" t="s">
        <v>208</v>
      </c>
      <c r="C80" s="5" t="s">
        <v>209</v>
      </c>
      <c r="D80" s="2">
        <v>-495440.8</v>
      </c>
      <c r="E80" s="7" t="s">
        <v>72</v>
      </c>
      <c r="F80" s="6">
        <v>-187078.9</v>
      </c>
      <c r="G80" s="5" t="s">
        <v>73</v>
      </c>
      <c r="H80" s="5" t="s">
        <v>210</v>
      </c>
      <c r="I80" s="5" t="s">
        <v>12</v>
      </c>
      <c r="K80" s="7" t="s">
        <v>72</v>
      </c>
      <c r="M80" s="5" t="s">
        <v>210</v>
      </c>
    </row>
    <row r="81" spans="1:13" ht="15" hidden="1" customHeight="1">
      <c r="A81" s="5" t="s">
        <v>13</v>
      </c>
      <c r="B81" s="5" t="s">
        <v>211</v>
      </c>
      <c r="C81" s="5" t="s">
        <v>212</v>
      </c>
      <c r="D81" s="2">
        <v>-117728.37</v>
      </c>
      <c r="E81" s="7" t="s">
        <v>72</v>
      </c>
      <c r="F81" s="6">
        <v>-166505.72</v>
      </c>
      <c r="G81" s="5" t="s">
        <v>73</v>
      </c>
      <c r="H81" s="5" t="s">
        <v>213</v>
      </c>
      <c r="I81" s="5" t="s">
        <v>12</v>
      </c>
      <c r="K81" s="7" t="s">
        <v>72</v>
      </c>
      <c r="M81" s="5" t="s">
        <v>213</v>
      </c>
    </row>
    <row r="82" spans="1:13" ht="15" hidden="1" customHeight="1">
      <c r="A82" s="5" t="s">
        <v>13</v>
      </c>
      <c r="B82" s="5" t="s">
        <v>214</v>
      </c>
      <c r="C82" s="5" t="s">
        <v>215</v>
      </c>
      <c r="D82" s="2">
        <v>-58559.24</v>
      </c>
      <c r="E82" s="7" t="s">
        <v>72</v>
      </c>
      <c r="F82" s="6">
        <v>-60878.97</v>
      </c>
      <c r="G82" s="5" t="s">
        <v>73</v>
      </c>
      <c r="H82" s="5" t="s">
        <v>213</v>
      </c>
      <c r="I82" s="5" t="s">
        <v>12</v>
      </c>
      <c r="K82" s="7" t="s">
        <v>72</v>
      </c>
      <c r="M82" s="5" t="s">
        <v>213</v>
      </c>
    </row>
    <row r="83" spans="1:13" ht="15" hidden="1" customHeight="1">
      <c r="A83" s="5" t="s">
        <v>13</v>
      </c>
      <c r="B83" s="5" t="s">
        <v>216</v>
      </c>
      <c r="C83" s="5" t="s">
        <v>217</v>
      </c>
      <c r="D83" s="2">
        <v>-19112.95</v>
      </c>
      <c r="E83" s="7" t="s">
        <v>72</v>
      </c>
      <c r="F83" s="6">
        <v>-32162.92</v>
      </c>
      <c r="G83" s="5" t="s">
        <v>73</v>
      </c>
      <c r="H83" s="5" t="s">
        <v>177</v>
      </c>
      <c r="I83" s="5" t="s">
        <v>12</v>
      </c>
      <c r="K83" s="7" t="s">
        <v>72</v>
      </c>
      <c r="M83" s="5" t="s">
        <v>700</v>
      </c>
    </row>
    <row r="84" spans="1:13" ht="15" hidden="1" customHeight="1">
      <c r="A84" s="5" t="s">
        <v>13</v>
      </c>
      <c r="B84" s="5" t="s">
        <v>218</v>
      </c>
      <c r="C84" s="5" t="s">
        <v>219</v>
      </c>
      <c r="D84" s="2">
        <v>-14423.22</v>
      </c>
      <c r="E84" s="7" t="s">
        <v>72</v>
      </c>
      <c r="F84" s="6">
        <v>0</v>
      </c>
      <c r="G84" s="5" t="s">
        <v>73</v>
      </c>
      <c r="H84" s="5" t="s">
        <v>177</v>
      </c>
      <c r="I84" s="5" t="s">
        <v>12</v>
      </c>
      <c r="K84" s="7" t="s">
        <v>72</v>
      </c>
      <c r="M84" s="5" t="s">
        <v>700</v>
      </c>
    </row>
    <row r="85" spans="1:13" ht="15" hidden="1" customHeight="1">
      <c r="A85" s="5" t="s">
        <v>13</v>
      </c>
      <c r="B85" s="5" t="s">
        <v>220</v>
      </c>
      <c r="C85" s="5" t="s">
        <v>221</v>
      </c>
      <c r="D85" s="2">
        <v>-1201916.6000000001</v>
      </c>
      <c r="E85" s="7" t="s">
        <v>72</v>
      </c>
      <c r="F85" s="6">
        <v>-1020523.28</v>
      </c>
      <c r="G85" s="5" t="s">
        <v>73</v>
      </c>
      <c r="H85" s="5" t="s">
        <v>222</v>
      </c>
      <c r="I85" s="5" t="s">
        <v>12</v>
      </c>
      <c r="K85" s="7" t="s">
        <v>72</v>
      </c>
      <c r="M85" s="5" t="s">
        <v>222</v>
      </c>
    </row>
    <row r="86" spans="1:13" ht="15" hidden="1" customHeight="1">
      <c r="A86" s="5" t="s">
        <v>13</v>
      </c>
      <c r="B86" s="5" t="s">
        <v>223</v>
      </c>
      <c r="C86" s="5" t="s">
        <v>224</v>
      </c>
      <c r="D86" s="2">
        <v>-13737.74</v>
      </c>
      <c r="E86" s="7" t="s">
        <v>72</v>
      </c>
      <c r="F86" s="6">
        <v>-15181.27</v>
      </c>
      <c r="G86" s="5" t="s">
        <v>73</v>
      </c>
      <c r="H86" s="5" t="s">
        <v>225</v>
      </c>
      <c r="I86" s="5" t="s">
        <v>12</v>
      </c>
      <c r="K86" s="7" t="s">
        <v>72</v>
      </c>
      <c r="M86" s="5" t="s">
        <v>225</v>
      </c>
    </row>
    <row r="87" spans="1:13" ht="15" hidden="1" customHeight="1">
      <c r="A87" s="5" t="s">
        <v>13</v>
      </c>
      <c r="B87" s="16" t="s">
        <v>226</v>
      </c>
      <c r="C87" s="16" t="s">
        <v>227</v>
      </c>
      <c r="D87" s="2">
        <v>-20604.419999999998</v>
      </c>
      <c r="E87" s="7" t="s">
        <v>72</v>
      </c>
      <c r="F87" s="6">
        <v>-488</v>
      </c>
      <c r="G87" s="5" t="s">
        <v>73</v>
      </c>
      <c r="H87" s="5" t="s">
        <v>225</v>
      </c>
      <c r="I87" s="5" t="s">
        <v>12</v>
      </c>
      <c r="K87" s="7" t="s">
        <v>72</v>
      </c>
      <c r="M87" s="5" t="s">
        <v>225</v>
      </c>
    </row>
    <row r="88" spans="1:13" ht="15" hidden="1" customHeight="1">
      <c r="A88" s="5" t="s">
        <v>13</v>
      </c>
      <c r="B88" s="5" t="s">
        <v>228</v>
      </c>
      <c r="C88" s="5" t="s">
        <v>229</v>
      </c>
      <c r="D88" s="2">
        <v>-19987.349999999999</v>
      </c>
      <c r="E88" s="7" t="s">
        <v>72</v>
      </c>
      <c r="F88" s="6">
        <v>-96331.75</v>
      </c>
      <c r="G88" s="5" t="s">
        <v>73</v>
      </c>
      <c r="H88" s="5" t="s">
        <v>225</v>
      </c>
      <c r="I88" s="5" t="s">
        <v>12</v>
      </c>
      <c r="K88" s="7" t="s">
        <v>72</v>
      </c>
      <c r="M88" s="5" t="s">
        <v>225</v>
      </c>
    </row>
    <row r="89" spans="1:13" ht="15" hidden="1" customHeight="1">
      <c r="A89" s="5" t="s">
        <v>13</v>
      </c>
      <c r="B89" s="5" t="s">
        <v>230</v>
      </c>
      <c r="C89" s="5" t="s">
        <v>231</v>
      </c>
      <c r="D89" s="2">
        <v>-289.26</v>
      </c>
      <c r="E89" s="7" t="s">
        <v>72</v>
      </c>
      <c r="F89" s="6">
        <v>0</v>
      </c>
      <c r="G89" s="5" t="s">
        <v>73</v>
      </c>
      <c r="H89" s="5" t="s">
        <v>225</v>
      </c>
      <c r="I89" s="5" t="s">
        <v>12</v>
      </c>
      <c r="K89" s="7" t="s">
        <v>72</v>
      </c>
      <c r="M89" s="5" t="s">
        <v>225</v>
      </c>
    </row>
    <row r="90" spans="1:13" ht="15" hidden="1" customHeight="1">
      <c r="A90" s="5" t="s">
        <v>13</v>
      </c>
      <c r="B90" s="5" t="s">
        <v>232</v>
      </c>
      <c r="C90" s="5" t="s">
        <v>233</v>
      </c>
      <c r="D90" s="2">
        <v>-937.39</v>
      </c>
      <c r="E90" s="7" t="s">
        <v>72</v>
      </c>
      <c r="F90" s="6">
        <v>0</v>
      </c>
      <c r="G90" s="5" t="s">
        <v>73</v>
      </c>
      <c r="H90" s="5" t="s">
        <v>225</v>
      </c>
      <c r="I90" s="5" t="s">
        <v>12</v>
      </c>
      <c r="K90" s="7" t="s">
        <v>72</v>
      </c>
      <c r="M90" s="5" t="s">
        <v>225</v>
      </c>
    </row>
    <row r="91" spans="1:13" ht="15" hidden="1" customHeight="1">
      <c r="A91" s="5" t="s">
        <v>13</v>
      </c>
      <c r="B91" s="5" t="s">
        <v>234</v>
      </c>
      <c r="C91" s="5" t="s">
        <v>235</v>
      </c>
      <c r="D91" s="2">
        <v>-617.1</v>
      </c>
      <c r="E91" s="7" t="s">
        <v>72</v>
      </c>
      <c r="F91" s="6">
        <v>-484</v>
      </c>
      <c r="G91" s="5" t="s">
        <v>73</v>
      </c>
      <c r="H91" s="5" t="s">
        <v>225</v>
      </c>
      <c r="I91" s="5" t="s">
        <v>12</v>
      </c>
      <c r="K91" s="7" t="s">
        <v>72</v>
      </c>
      <c r="M91" s="5" t="s">
        <v>225</v>
      </c>
    </row>
    <row r="92" spans="1:13" ht="15" hidden="1" customHeight="1">
      <c r="A92" s="5" t="s">
        <v>13</v>
      </c>
      <c r="B92" s="5" t="s">
        <v>236</v>
      </c>
      <c r="C92" s="5" t="s">
        <v>237</v>
      </c>
      <c r="D92" s="2">
        <v>-292.7</v>
      </c>
      <c r="E92" s="7" t="s">
        <v>72</v>
      </c>
      <c r="F92" s="6">
        <v>-970</v>
      </c>
      <c r="G92" s="5" t="s">
        <v>73</v>
      </c>
      <c r="H92" s="5" t="s">
        <v>225</v>
      </c>
      <c r="I92" s="5" t="s">
        <v>12</v>
      </c>
      <c r="K92" s="7" t="s">
        <v>72</v>
      </c>
      <c r="M92" s="5" t="s">
        <v>225</v>
      </c>
    </row>
    <row r="93" spans="1:13" ht="15" hidden="1" customHeight="1">
      <c r="A93" s="5" t="s">
        <v>13</v>
      </c>
      <c r="B93" s="5" t="s">
        <v>238</v>
      </c>
      <c r="C93" s="5" t="s">
        <v>239</v>
      </c>
      <c r="D93" s="2">
        <v>-91034.93</v>
      </c>
      <c r="E93" s="7" t="s">
        <v>72</v>
      </c>
      <c r="F93" s="6">
        <v>-67857.69</v>
      </c>
      <c r="G93" s="5" t="s">
        <v>73</v>
      </c>
      <c r="H93" s="5" t="s">
        <v>240</v>
      </c>
      <c r="I93" s="5" t="s">
        <v>12</v>
      </c>
      <c r="K93" s="7" t="s">
        <v>72</v>
      </c>
      <c r="M93" s="5" t="s">
        <v>240</v>
      </c>
    </row>
    <row r="94" spans="1:13" ht="15" hidden="1" customHeight="1">
      <c r="A94" s="5" t="s">
        <v>13</v>
      </c>
      <c r="B94" s="5" t="s">
        <v>241</v>
      </c>
      <c r="C94" s="5" t="s">
        <v>242</v>
      </c>
      <c r="D94" s="2">
        <v>-66761.86</v>
      </c>
      <c r="E94" s="7" t="s">
        <v>72</v>
      </c>
      <c r="F94" s="6">
        <v>-59800</v>
      </c>
      <c r="G94" s="5" t="s">
        <v>73</v>
      </c>
      <c r="H94" s="5" t="s">
        <v>243</v>
      </c>
      <c r="I94" s="5" t="s">
        <v>12</v>
      </c>
      <c r="K94" s="7" t="s">
        <v>72</v>
      </c>
      <c r="M94" s="5" t="s">
        <v>243</v>
      </c>
    </row>
    <row r="95" spans="1:13" ht="15" hidden="1" customHeight="1">
      <c r="A95" s="5" t="s">
        <v>13</v>
      </c>
      <c r="B95" s="5" t="s">
        <v>244</v>
      </c>
      <c r="C95" s="5" t="s">
        <v>245</v>
      </c>
      <c r="D95" s="2">
        <v>-3100.21</v>
      </c>
      <c r="E95" s="7" t="s">
        <v>72</v>
      </c>
      <c r="F95" s="6">
        <v>-4050.1</v>
      </c>
      <c r="G95" s="5" t="s">
        <v>73</v>
      </c>
      <c r="H95" s="5" t="s">
        <v>109</v>
      </c>
      <c r="I95" s="5" t="s">
        <v>12</v>
      </c>
      <c r="K95" s="7" t="s">
        <v>72</v>
      </c>
      <c r="M95" s="5" t="s">
        <v>109</v>
      </c>
    </row>
    <row r="96" spans="1:13" ht="15" hidden="1" customHeight="1">
      <c r="A96" s="5" t="s">
        <v>13</v>
      </c>
      <c r="B96" s="5" t="s">
        <v>246</v>
      </c>
      <c r="C96" s="5" t="s">
        <v>247</v>
      </c>
      <c r="D96" s="2">
        <v>0</v>
      </c>
      <c r="E96" s="7" t="s">
        <v>72</v>
      </c>
      <c r="F96" s="6">
        <v>0</v>
      </c>
      <c r="G96" s="5" t="s">
        <v>73</v>
      </c>
      <c r="H96" s="5" t="s">
        <v>225</v>
      </c>
      <c r="I96" s="5" t="s">
        <v>12</v>
      </c>
      <c r="K96" s="7" t="s">
        <v>72</v>
      </c>
      <c r="M96" s="5" t="s">
        <v>225</v>
      </c>
    </row>
    <row r="97" spans="1:13" ht="15" hidden="1" customHeight="1">
      <c r="A97" s="5" t="s">
        <v>13</v>
      </c>
      <c r="B97" s="5" t="s">
        <v>248</v>
      </c>
      <c r="C97" s="5" t="s">
        <v>249</v>
      </c>
      <c r="D97" s="2">
        <v>-82078.45</v>
      </c>
      <c r="E97" s="7" t="s">
        <v>72</v>
      </c>
      <c r="F97" s="6">
        <v>-19280.3</v>
      </c>
      <c r="G97" s="5" t="s">
        <v>73</v>
      </c>
      <c r="H97" s="5" t="s">
        <v>250</v>
      </c>
      <c r="I97" s="5" t="s">
        <v>12</v>
      </c>
      <c r="K97" s="7" t="s">
        <v>72</v>
      </c>
      <c r="M97" s="5" t="s">
        <v>700</v>
      </c>
    </row>
    <row r="98" spans="1:13" ht="15" hidden="1" customHeight="1">
      <c r="A98" s="5" t="s">
        <v>13</v>
      </c>
      <c r="B98" s="5" t="s">
        <v>251</v>
      </c>
      <c r="C98" s="5" t="s">
        <v>252</v>
      </c>
      <c r="D98" s="2">
        <v>-41557.199999999997</v>
      </c>
      <c r="E98" s="7" t="s">
        <v>72</v>
      </c>
      <c r="F98" s="6">
        <v>-854</v>
      </c>
      <c r="G98" s="5" t="s">
        <v>73</v>
      </c>
      <c r="H98" s="5" t="s">
        <v>225</v>
      </c>
      <c r="I98" s="5" t="s">
        <v>12</v>
      </c>
      <c r="K98" s="7" t="s">
        <v>72</v>
      </c>
      <c r="M98" s="5" t="s">
        <v>225</v>
      </c>
    </row>
    <row r="99" spans="1:13" ht="15" hidden="1" customHeight="1">
      <c r="A99" s="5" t="s">
        <v>13</v>
      </c>
      <c r="B99" s="5" t="s">
        <v>253</v>
      </c>
      <c r="C99" s="5" t="s">
        <v>254</v>
      </c>
      <c r="D99" s="2">
        <v>-22009.07</v>
      </c>
      <c r="E99" s="7" t="s">
        <v>72</v>
      </c>
      <c r="F99" s="6">
        <v>-15944.64</v>
      </c>
      <c r="G99" s="5" t="s">
        <v>73</v>
      </c>
      <c r="H99" s="5" t="s">
        <v>109</v>
      </c>
      <c r="I99" s="5" t="s">
        <v>12</v>
      </c>
      <c r="K99" s="7" t="s">
        <v>72</v>
      </c>
      <c r="M99" s="5" t="s">
        <v>109</v>
      </c>
    </row>
    <row r="100" spans="1:13" ht="15" hidden="1" customHeight="1">
      <c r="A100" s="5" t="s">
        <v>13</v>
      </c>
      <c r="B100" s="5" t="s">
        <v>255</v>
      </c>
      <c r="C100" s="5" t="s">
        <v>256</v>
      </c>
      <c r="D100" s="2">
        <v>-28384.04</v>
      </c>
      <c r="E100" s="7" t="s">
        <v>72</v>
      </c>
      <c r="F100" s="6">
        <v>-17185.73</v>
      </c>
      <c r="G100" s="5" t="s">
        <v>73</v>
      </c>
      <c r="H100" s="5" t="s">
        <v>74</v>
      </c>
      <c r="I100" s="5" t="s">
        <v>12</v>
      </c>
      <c r="K100" s="7" t="s">
        <v>72</v>
      </c>
      <c r="M100" s="5" t="s">
        <v>74</v>
      </c>
    </row>
    <row r="101" spans="1:13" ht="15" hidden="1" customHeight="1">
      <c r="A101" s="5" t="s">
        <v>13</v>
      </c>
      <c r="B101" s="5" t="s">
        <v>257</v>
      </c>
      <c r="C101" s="5" t="s">
        <v>258</v>
      </c>
      <c r="D101" s="2">
        <v>-25506.15</v>
      </c>
      <c r="E101" s="7" t="s">
        <v>72</v>
      </c>
      <c r="F101" s="6">
        <v>-347658.09</v>
      </c>
      <c r="G101" s="5" t="s">
        <v>73</v>
      </c>
      <c r="H101" s="5" t="s">
        <v>109</v>
      </c>
      <c r="I101" s="5" t="s">
        <v>12</v>
      </c>
      <c r="K101" s="7" t="s">
        <v>72</v>
      </c>
      <c r="M101" s="5" t="s">
        <v>109</v>
      </c>
    </row>
    <row r="102" spans="1:13" ht="15" hidden="1" customHeight="1">
      <c r="A102" s="5" t="s">
        <v>13</v>
      </c>
      <c r="B102" s="5" t="s">
        <v>259</v>
      </c>
      <c r="C102" s="5" t="s">
        <v>260</v>
      </c>
      <c r="D102" s="2">
        <v>-39912.410000000003</v>
      </c>
      <c r="E102" s="7" t="s">
        <v>72</v>
      </c>
      <c r="F102" s="6">
        <v>-19533.36</v>
      </c>
      <c r="G102" s="5" t="s">
        <v>73</v>
      </c>
      <c r="H102" s="5" t="s">
        <v>261</v>
      </c>
      <c r="I102" s="5" t="s">
        <v>12</v>
      </c>
      <c r="K102" s="7" t="s">
        <v>72</v>
      </c>
      <c r="M102" s="5" t="s">
        <v>261</v>
      </c>
    </row>
    <row r="103" spans="1:13" ht="15" hidden="1" customHeight="1">
      <c r="A103" s="5" t="s">
        <v>13</v>
      </c>
      <c r="B103" s="5" t="s">
        <v>262</v>
      </c>
      <c r="C103" s="5" t="s">
        <v>263</v>
      </c>
      <c r="D103" s="2">
        <v>-53260.63</v>
      </c>
      <c r="E103" s="7" t="s">
        <v>72</v>
      </c>
      <c r="F103" s="6">
        <v>-33085.339999999997</v>
      </c>
      <c r="G103" s="5" t="s">
        <v>73</v>
      </c>
      <c r="H103" s="5" t="s">
        <v>264</v>
      </c>
      <c r="I103" s="5" t="s">
        <v>12</v>
      </c>
      <c r="K103" s="7" t="s">
        <v>72</v>
      </c>
      <c r="M103" s="5" t="s">
        <v>264</v>
      </c>
    </row>
    <row r="104" spans="1:13" ht="15" hidden="1" customHeight="1">
      <c r="A104" s="5" t="s">
        <v>13</v>
      </c>
      <c r="B104" s="5" t="s">
        <v>265</v>
      </c>
      <c r="C104" s="5" t="s">
        <v>266</v>
      </c>
      <c r="D104" s="2">
        <v>-61464.75</v>
      </c>
      <c r="E104" s="7" t="s">
        <v>72</v>
      </c>
      <c r="F104" s="6">
        <v>-107335.08</v>
      </c>
      <c r="G104" s="5" t="s">
        <v>73</v>
      </c>
      <c r="H104" s="5" t="s">
        <v>264</v>
      </c>
      <c r="I104" s="5" t="s">
        <v>12</v>
      </c>
      <c r="K104" s="7" t="s">
        <v>72</v>
      </c>
      <c r="M104" s="5" t="s">
        <v>264</v>
      </c>
    </row>
    <row r="105" spans="1:13" ht="15" hidden="1" customHeight="1">
      <c r="A105" s="5" t="s">
        <v>13</v>
      </c>
      <c r="B105" s="5" t="s">
        <v>267</v>
      </c>
      <c r="C105" s="5" t="s">
        <v>268</v>
      </c>
      <c r="D105" s="2">
        <v>-276392.24</v>
      </c>
      <c r="E105" s="7" t="s">
        <v>99</v>
      </c>
      <c r="F105" s="6">
        <v>-372282.66</v>
      </c>
      <c r="G105" s="5" t="s">
        <v>73</v>
      </c>
      <c r="H105" s="5" t="s">
        <v>269</v>
      </c>
      <c r="I105" s="5" t="s">
        <v>12</v>
      </c>
      <c r="K105" s="7" t="s">
        <v>99</v>
      </c>
    </row>
    <row r="106" spans="1:13" ht="15" hidden="1" customHeight="1">
      <c r="A106" s="5" t="s">
        <v>13</v>
      </c>
      <c r="B106" s="5" t="s">
        <v>270</v>
      </c>
      <c r="C106" s="5" t="s">
        <v>271</v>
      </c>
      <c r="D106" s="2">
        <v>-74273.38</v>
      </c>
      <c r="E106" s="7" t="s">
        <v>99</v>
      </c>
      <c r="F106" s="6">
        <v>-96212.79</v>
      </c>
      <c r="G106" s="5" t="s">
        <v>73</v>
      </c>
      <c r="H106" s="5" t="s">
        <v>272</v>
      </c>
      <c r="I106" s="5" t="s">
        <v>12</v>
      </c>
      <c r="K106" s="7" t="s">
        <v>99</v>
      </c>
    </row>
    <row r="107" spans="1:13" ht="15" hidden="1" customHeight="1">
      <c r="A107" s="5" t="s">
        <v>13</v>
      </c>
      <c r="B107" s="5" t="s">
        <v>273</v>
      </c>
      <c r="C107" s="5" t="s">
        <v>274</v>
      </c>
      <c r="D107" s="2">
        <v>-169699.54</v>
      </c>
      <c r="E107" s="7" t="s">
        <v>99</v>
      </c>
      <c r="F107" s="6">
        <v>-151077.16</v>
      </c>
      <c r="G107" s="5" t="s">
        <v>73</v>
      </c>
      <c r="H107" s="5" t="s">
        <v>275</v>
      </c>
      <c r="I107" s="5" t="s">
        <v>12</v>
      </c>
      <c r="K107" s="7" t="s">
        <v>99</v>
      </c>
    </row>
    <row r="108" spans="1:13" ht="15" hidden="1" customHeight="1">
      <c r="A108" s="5" t="s">
        <v>13</v>
      </c>
      <c r="B108" s="5" t="s">
        <v>276</v>
      </c>
      <c r="C108" s="5" t="s">
        <v>277</v>
      </c>
      <c r="D108" s="2">
        <v>0</v>
      </c>
      <c r="E108" s="7" t="s">
        <v>99</v>
      </c>
      <c r="F108" s="6">
        <v>-41254.199999999997</v>
      </c>
      <c r="G108" s="5" t="s">
        <v>73</v>
      </c>
      <c r="H108" s="5" t="s">
        <v>278</v>
      </c>
      <c r="I108" s="5" t="s">
        <v>12</v>
      </c>
      <c r="K108" s="7" t="s">
        <v>99</v>
      </c>
    </row>
    <row r="109" spans="1:13" ht="15" hidden="1" customHeight="1">
      <c r="A109" s="5" t="s">
        <v>13</v>
      </c>
      <c r="B109" s="5" t="s">
        <v>279</v>
      </c>
      <c r="C109" s="5" t="s">
        <v>280</v>
      </c>
      <c r="D109" s="2">
        <v>-273266.34000000003</v>
      </c>
      <c r="E109" s="7" t="s">
        <v>72</v>
      </c>
      <c r="F109" s="6">
        <v>-385525.64</v>
      </c>
      <c r="G109" s="5" t="s">
        <v>73</v>
      </c>
      <c r="H109" s="5" t="s">
        <v>281</v>
      </c>
      <c r="I109" s="5" t="s">
        <v>12</v>
      </c>
      <c r="K109" s="7" t="s">
        <v>72</v>
      </c>
      <c r="M109" s="5" t="s">
        <v>281</v>
      </c>
    </row>
    <row r="110" spans="1:13" ht="15" hidden="1" customHeight="1">
      <c r="A110" s="5" t="s">
        <v>13</v>
      </c>
      <c r="B110" s="5" t="s">
        <v>282</v>
      </c>
      <c r="C110" s="5" t="s">
        <v>283</v>
      </c>
      <c r="D110" s="2">
        <v>-55708.4</v>
      </c>
      <c r="E110" s="7" t="s">
        <v>72</v>
      </c>
      <c r="F110" s="6">
        <v>-26872.1</v>
      </c>
      <c r="G110" s="5" t="s">
        <v>73</v>
      </c>
      <c r="H110" s="5" t="s">
        <v>250</v>
      </c>
      <c r="I110" s="5" t="s">
        <v>12</v>
      </c>
      <c r="K110" s="7" t="s">
        <v>72</v>
      </c>
      <c r="M110" s="5" t="s">
        <v>288</v>
      </c>
    </row>
    <row r="111" spans="1:13" ht="15" hidden="1" customHeight="1">
      <c r="A111" s="5" t="s">
        <v>13</v>
      </c>
      <c r="B111" s="5" t="s">
        <v>284</v>
      </c>
      <c r="C111" s="5" t="s">
        <v>285</v>
      </c>
      <c r="D111" s="2">
        <v>-10228.129999999999</v>
      </c>
      <c r="E111" s="7" t="s">
        <v>72</v>
      </c>
      <c r="F111" s="6">
        <v>-19877.82</v>
      </c>
      <c r="G111" s="5" t="s">
        <v>73</v>
      </c>
      <c r="H111" s="5" t="s">
        <v>250</v>
      </c>
      <c r="I111" s="5" t="s">
        <v>12</v>
      </c>
      <c r="K111" s="7" t="s">
        <v>72</v>
      </c>
      <c r="M111" s="5" t="s">
        <v>288</v>
      </c>
    </row>
    <row r="112" spans="1:13" ht="15" hidden="1" customHeight="1">
      <c r="A112" s="5" t="s">
        <v>13</v>
      </c>
      <c r="B112" s="5" t="s">
        <v>286</v>
      </c>
      <c r="C112" s="5" t="s">
        <v>287</v>
      </c>
      <c r="D112" s="2">
        <v>-595908.57999999996</v>
      </c>
      <c r="E112" s="7" t="s">
        <v>72</v>
      </c>
      <c r="F112" s="6">
        <v>-753307.32</v>
      </c>
      <c r="G112" s="5" t="s">
        <v>73</v>
      </c>
      <c r="H112" s="5" t="s">
        <v>288</v>
      </c>
      <c r="I112" s="5" t="s">
        <v>12</v>
      </c>
      <c r="K112" s="7" t="s">
        <v>72</v>
      </c>
      <c r="M112" s="5" t="s">
        <v>288</v>
      </c>
    </row>
    <row r="113" spans="1:13" ht="15" hidden="1" customHeight="1">
      <c r="A113" s="5" t="s">
        <v>13</v>
      </c>
      <c r="B113" s="5" t="s">
        <v>289</v>
      </c>
      <c r="C113" s="5" t="s">
        <v>290</v>
      </c>
      <c r="D113" s="2">
        <v>-113164.56</v>
      </c>
      <c r="E113" s="7" t="s">
        <v>72</v>
      </c>
      <c r="F113" s="6">
        <v>-53337.11</v>
      </c>
      <c r="G113" s="5" t="s">
        <v>73</v>
      </c>
      <c r="H113" s="5" t="s">
        <v>291</v>
      </c>
      <c r="I113" s="5" t="s">
        <v>12</v>
      </c>
      <c r="K113" s="7" t="s">
        <v>72</v>
      </c>
      <c r="M113" s="5" t="s">
        <v>291</v>
      </c>
    </row>
    <row r="114" spans="1:13" ht="15" hidden="1" customHeight="1">
      <c r="A114" s="5" t="s">
        <v>13</v>
      </c>
      <c r="B114" s="5" t="s">
        <v>292</v>
      </c>
      <c r="C114" s="5" t="s">
        <v>293</v>
      </c>
      <c r="D114" s="2">
        <v>-45713.09</v>
      </c>
      <c r="E114" s="7" t="s">
        <v>72</v>
      </c>
      <c r="F114" s="6">
        <v>-72211.679999999993</v>
      </c>
      <c r="G114" s="5" t="s">
        <v>73</v>
      </c>
      <c r="H114" s="5" t="s">
        <v>288</v>
      </c>
      <c r="I114" s="5" t="s">
        <v>12</v>
      </c>
      <c r="K114" s="7" t="s">
        <v>72</v>
      </c>
      <c r="M114" s="5" t="s">
        <v>288</v>
      </c>
    </row>
    <row r="115" spans="1:13" ht="15" hidden="1" customHeight="1">
      <c r="A115" s="5" t="s">
        <v>13</v>
      </c>
      <c r="B115" s="5" t="s">
        <v>294</v>
      </c>
      <c r="C115" s="5" t="s">
        <v>295</v>
      </c>
      <c r="D115" s="2">
        <v>-33647.42</v>
      </c>
      <c r="E115" s="7" t="s">
        <v>72</v>
      </c>
      <c r="F115" s="6">
        <v>-32444.99</v>
      </c>
      <c r="G115" s="5" t="s">
        <v>73</v>
      </c>
      <c r="H115" s="5" t="s">
        <v>296</v>
      </c>
      <c r="I115" s="5" t="s">
        <v>12</v>
      </c>
      <c r="K115" s="7" t="s">
        <v>72</v>
      </c>
      <c r="M115" s="5" t="s">
        <v>296</v>
      </c>
    </row>
    <row r="116" spans="1:13" ht="15" hidden="1" customHeight="1">
      <c r="A116" s="5" t="s">
        <v>13</v>
      </c>
      <c r="B116" s="5" t="s">
        <v>297</v>
      </c>
      <c r="C116" s="5" t="s">
        <v>298</v>
      </c>
      <c r="D116" s="2">
        <v>-78778.89</v>
      </c>
      <c r="E116" s="7" t="s">
        <v>72</v>
      </c>
      <c r="F116" s="6">
        <v>-28449.1</v>
      </c>
      <c r="G116" s="5" t="s">
        <v>73</v>
      </c>
      <c r="H116" s="5" t="s">
        <v>296</v>
      </c>
      <c r="I116" s="5" t="s">
        <v>12</v>
      </c>
      <c r="K116" s="7" t="s">
        <v>72</v>
      </c>
      <c r="M116" s="5" t="s">
        <v>296</v>
      </c>
    </row>
    <row r="117" spans="1:13" ht="15" hidden="1" customHeight="1">
      <c r="A117" s="5" t="s">
        <v>13</v>
      </c>
      <c r="B117" s="5" t="s">
        <v>299</v>
      </c>
      <c r="C117" s="5" t="s">
        <v>300</v>
      </c>
      <c r="D117" s="2">
        <v>-22188.77</v>
      </c>
      <c r="E117" s="7" t="s">
        <v>72</v>
      </c>
      <c r="F117" s="6">
        <v>-31972.74</v>
      </c>
      <c r="G117" s="5" t="s">
        <v>73</v>
      </c>
      <c r="H117" s="5" t="s">
        <v>301</v>
      </c>
      <c r="I117" s="5" t="s">
        <v>12</v>
      </c>
      <c r="K117" s="7" t="s">
        <v>72</v>
      </c>
      <c r="M117" s="5" t="s">
        <v>301</v>
      </c>
    </row>
    <row r="118" spans="1:13" ht="15" hidden="1" customHeight="1">
      <c r="A118" s="5" t="s">
        <v>13</v>
      </c>
      <c r="B118" s="5" t="s">
        <v>302</v>
      </c>
      <c r="C118" s="5" t="s">
        <v>303</v>
      </c>
      <c r="D118" s="2">
        <v>-80204.289999999994</v>
      </c>
      <c r="E118" s="7" t="s">
        <v>72</v>
      </c>
      <c r="F118" s="6">
        <v>-119458.9</v>
      </c>
      <c r="G118" s="5" t="s">
        <v>73</v>
      </c>
      <c r="H118" s="5" t="s">
        <v>304</v>
      </c>
      <c r="I118" s="5" t="s">
        <v>12</v>
      </c>
      <c r="K118" s="7" t="s">
        <v>72</v>
      </c>
      <c r="M118" s="5" t="s">
        <v>304</v>
      </c>
    </row>
    <row r="119" spans="1:13" ht="15" hidden="1" customHeight="1">
      <c r="A119" s="5" t="s">
        <v>13</v>
      </c>
      <c r="B119" s="5" t="s">
        <v>305</v>
      </c>
      <c r="C119" s="5" t="s">
        <v>306</v>
      </c>
      <c r="D119" s="2">
        <v>-22808.55</v>
      </c>
      <c r="E119" s="7" t="s">
        <v>72</v>
      </c>
      <c r="F119" s="6">
        <v>-31660.39</v>
      </c>
      <c r="G119" s="5" t="s">
        <v>73</v>
      </c>
      <c r="H119" s="5" t="s">
        <v>307</v>
      </c>
      <c r="I119" s="5" t="s">
        <v>12</v>
      </c>
      <c r="K119" s="7" t="s">
        <v>72</v>
      </c>
      <c r="M119" s="5" t="s">
        <v>307</v>
      </c>
    </row>
    <row r="120" spans="1:13" ht="15" hidden="1" customHeight="1">
      <c r="A120" s="5" t="s">
        <v>13</v>
      </c>
      <c r="B120" s="5" t="s">
        <v>308</v>
      </c>
      <c r="C120" s="5" t="s">
        <v>309</v>
      </c>
      <c r="D120" s="2">
        <v>-61754.02</v>
      </c>
      <c r="E120" s="7" t="s">
        <v>72</v>
      </c>
      <c r="F120" s="6">
        <v>-65176.03</v>
      </c>
      <c r="G120" s="5" t="s">
        <v>73</v>
      </c>
      <c r="H120" s="5" t="s">
        <v>310</v>
      </c>
      <c r="I120" s="5" t="s">
        <v>12</v>
      </c>
      <c r="K120" s="7" t="s">
        <v>72</v>
      </c>
      <c r="M120" s="5" t="s">
        <v>310</v>
      </c>
    </row>
    <row r="121" spans="1:13" ht="15" hidden="1" customHeight="1">
      <c r="A121" s="5" t="s">
        <v>13</v>
      </c>
      <c r="B121" s="5" t="s">
        <v>311</v>
      </c>
      <c r="C121" s="5" t="s">
        <v>312</v>
      </c>
      <c r="D121" s="2">
        <v>-12610.65</v>
      </c>
      <c r="E121" s="7" t="s">
        <v>72</v>
      </c>
      <c r="F121" s="6">
        <v>-172.51</v>
      </c>
      <c r="G121" s="5" t="s">
        <v>73</v>
      </c>
      <c r="H121" s="5" t="s">
        <v>310</v>
      </c>
      <c r="I121" s="5" t="s">
        <v>12</v>
      </c>
      <c r="K121" s="7" t="s">
        <v>72</v>
      </c>
      <c r="M121" s="5" t="s">
        <v>310</v>
      </c>
    </row>
    <row r="122" spans="1:13" ht="15" hidden="1" customHeight="1">
      <c r="A122" s="5" t="s">
        <v>13</v>
      </c>
      <c r="B122" s="5" t="s">
        <v>313</v>
      </c>
      <c r="C122" s="5" t="s">
        <v>314</v>
      </c>
      <c r="D122" s="2">
        <v>-529382.84</v>
      </c>
      <c r="E122" s="7" t="s">
        <v>72</v>
      </c>
      <c r="F122" s="6">
        <v>-664265.17000000004</v>
      </c>
      <c r="G122" s="5" t="s">
        <v>73</v>
      </c>
      <c r="H122" s="5" t="s">
        <v>310</v>
      </c>
      <c r="I122" s="5" t="s">
        <v>12</v>
      </c>
      <c r="K122" s="7" t="s">
        <v>72</v>
      </c>
      <c r="M122" s="5" t="s">
        <v>310</v>
      </c>
    </row>
    <row r="123" spans="1:13" ht="15" hidden="1" customHeight="1">
      <c r="A123" s="5" t="s">
        <v>13</v>
      </c>
      <c r="B123" s="5" t="s">
        <v>315</v>
      </c>
      <c r="C123" s="5" t="s">
        <v>316</v>
      </c>
      <c r="D123" s="2">
        <v>-0.02</v>
      </c>
      <c r="E123" s="7">
        <v>220</v>
      </c>
      <c r="F123" s="6">
        <v>0</v>
      </c>
      <c r="G123" s="5" t="s">
        <v>317</v>
      </c>
      <c r="H123" s="5" t="s">
        <v>318</v>
      </c>
      <c r="I123" s="5" t="s">
        <v>12</v>
      </c>
      <c r="K123" s="7">
        <v>220</v>
      </c>
    </row>
    <row r="124" spans="1:13" ht="15" hidden="1" customHeight="1">
      <c r="A124" s="5" t="s">
        <v>13</v>
      </c>
      <c r="B124" s="5" t="s">
        <v>319</v>
      </c>
      <c r="C124" s="5" t="s">
        <v>320</v>
      </c>
      <c r="D124" s="2">
        <v>0.02</v>
      </c>
      <c r="E124" s="7">
        <v>220</v>
      </c>
      <c r="F124" s="6">
        <v>41.05</v>
      </c>
      <c r="G124" s="5" t="s">
        <v>317</v>
      </c>
      <c r="H124" s="5" t="s">
        <v>318</v>
      </c>
      <c r="I124" s="5" t="s">
        <v>12</v>
      </c>
      <c r="K124" s="7">
        <v>220</v>
      </c>
    </row>
    <row r="125" spans="1:13" ht="15" hidden="1" customHeight="1">
      <c r="A125" s="5" t="s">
        <v>13</v>
      </c>
      <c r="B125" s="5" t="s">
        <v>321</v>
      </c>
      <c r="C125" s="5" t="s">
        <v>322</v>
      </c>
      <c r="D125" s="2">
        <v>-97.44</v>
      </c>
      <c r="E125" s="7">
        <v>220</v>
      </c>
      <c r="F125" s="6">
        <v>-23</v>
      </c>
      <c r="G125" s="5" t="s">
        <v>317</v>
      </c>
      <c r="H125" s="5" t="s">
        <v>318</v>
      </c>
      <c r="I125" s="5" t="s">
        <v>12</v>
      </c>
      <c r="K125" s="7">
        <v>220</v>
      </c>
    </row>
    <row r="126" spans="1:13" ht="15" hidden="1" customHeight="1">
      <c r="A126" s="5" t="s">
        <v>13</v>
      </c>
      <c r="B126" s="5" t="s">
        <v>323</v>
      </c>
      <c r="C126" s="5" t="s">
        <v>324</v>
      </c>
      <c r="D126" s="2">
        <v>0</v>
      </c>
      <c r="E126" s="7">
        <v>220</v>
      </c>
      <c r="F126" s="6">
        <v>-90</v>
      </c>
      <c r="G126" s="5" t="s">
        <v>317</v>
      </c>
      <c r="H126" s="5" t="s">
        <v>318</v>
      </c>
      <c r="I126" s="5" t="s">
        <v>12</v>
      </c>
      <c r="K126" s="7">
        <v>220</v>
      </c>
    </row>
    <row r="127" spans="1:13" ht="15" hidden="1" customHeight="1">
      <c r="A127" s="5" t="s">
        <v>13</v>
      </c>
      <c r="B127" s="5" t="s">
        <v>325</v>
      </c>
      <c r="C127" s="5" t="s">
        <v>326</v>
      </c>
      <c r="D127" s="2">
        <v>-2847.84</v>
      </c>
      <c r="E127" s="7">
        <v>220</v>
      </c>
      <c r="F127" s="6">
        <v>0</v>
      </c>
      <c r="G127" s="5" t="s">
        <v>317</v>
      </c>
      <c r="H127" s="5" t="s">
        <v>318</v>
      </c>
      <c r="I127" s="5" t="s">
        <v>12</v>
      </c>
      <c r="K127" s="7">
        <v>220</v>
      </c>
    </row>
    <row r="128" spans="1:13" ht="15" hidden="1" customHeight="1">
      <c r="A128" s="5" t="s">
        <v>13</v>
      </c>
      <c r="B128" s="5" t="s">
        <v>327</v>
      </c>
      <c r="C128" s="5" t="s">
        <v>328</v>
      </c>
      <c r="D128" s="2">
        <v>-24808.06</v>
      </c>
      <c r="E128" s="7">
        <v>220</v>
      </c>
      <c r="F128" s="6">
        <v>-41034.629999999997</v>
      </c>
      <c r="G128" s="5" t="s">
        <v>317</v>
      </c>
      <c r="H128" s="5" t="s">
        <v>318</v>
      </c>
      <c r="I128" s="5" t="s">
        <v>12</v>
      </c>
      <c r="K128" s="7">
        <v>220</v>
      </c>
    </row>
    <row r="129" spans="1:11" ht="15" hidden="1" customHeight="1">
      <c r="A129" s="5" t="s">
        <v>13</v>
      </c>
      <c r="B129" s="5" t="s">
        <v>329</v>
      </c>
      <c r="C129" s="5" t="s">
        <v>330</v>
      </c>
      <c r="D129" s="2">
        <v>-0.01</v>
      </c>
      <c r="E129" s="7">
        <v>220</v>
      </c>
      <c r="F129" s="6">
        <v>-2.78</v>
      </c>
      <c r="G129" s="5" t="s">
        <v>317</v>
      </c>
      <c r="H129" s="5" t="s">
        <v>318</v>
      </c>
      <c r="I129" s="5" t="s">
        <v>12</v>
      </c>
      <c r="K129" s="7">
        <v>220</v>
      </c>
    </row>
    <row r="130" spans="1:11" ht="15" hidden="1" customHeight="1">
      <c r="A130" s="5" t="s">
        <v>13</v>
      </c>
      <c r="B130" s="5" t="s">
        <v>331</v>
      </c>
      <c r="C130" s="5" t="s">
        <v>332</v>
      </c>
      <c r="D130" s="2">
        <v>-0.09</v>
      </c>
      <c r="E130" s="7">
        <v>220</v>
      </c>
      <c r="F130" s="6">
        <v>0</v>
      </c>
      <c r="G130" s="5" t="s">
        <v>317</v>
      </c>
      <c r="H130" s="5" t="s">
        <v>318</v>
      </c>
      <c r="I130" s="5" t="s">
        <v>12</v>
      </c>
      <c r="K130" s="7">
        <v>220</v>
      </c>
    </row>
    <row r="131" spans="1:11" ht="15" hidden="1" customHeight="1">
      <c r="A131" s="5" t="s">
        <v>13</v>
      </c>
      <c r="B131" s="5" t="s">
        <v>333</v>
      </c>
      <c r="C131" s="5" t="s">
        <v>334</v>
      </c>
      <c r="D131" s="2">
        <v>199975.31</v>
      </c>
      <c r="E131" s="7">
        <v>10</v>
      </c>
      <c r="F131" s="6">
        <v>159620.6</v>
      </c>
      <c r="G131" s="5" t="s">
        <v>335</v>
      </c>
      <c r="H131" s="5" t="s">
        <v>336</v>
      </c>
      <c r="I131" s="5" t="s">
        <v>12</v>
      </c>
      <c r="K131" s="7">
        <v>10</v>
      </c>
    </row>
    <row r="132" spans="1:11" ht="15" hidden="1" customHeight="1">
      <c r="A132" s="5" t="s">
        <v>13</v>
      </c>
      <c r="B132" s="5" t="s">
        <v>337</v>
      </c>
      <c r="C132" s="5" t="s">
        <v>338</v>
      </c>
      <c r="D132" s="2">
        <v>62812.25</v>
      </c>
      <c r="E132" s="7">
        <v>10</v>
      </c>
      <c r="F132" s="6">
        <v>68797.02</v>
      </c>
      <c r="G132" s="5" t="s">
        <v>335</v>
      </c>
      <c r="H132" s="5" t="s">
        <v>336</v>
      </c>
      <c r="I132" s="5" t="s">
        <v>12</v>
      </c>
      <c r="K132" s="7">
        <v>10</v>
      </c>
    </row>
    <row r="133" spans="1:11" ht="15" hidden="1" customHeight="1">
      <c r="A133" s="5" t="s">
        <v>13</v>
      </c>
      <c r="B133" s="5" t="s">
        <v>339</v>
      </c>
      <c r="C133" s="5" t="s">
        <v>340</v>
      </c>
      <c r="D133" s="2">
        <v>8.27</v>
      </c>
      <c r="E133" s="7">
        <v>10</v>
      </c>
      <c r="F133" s="6">
        <v>139.16999999999999</v>
      </c>
      <c r="G133" s="5" t="s">
        <v>335</v>
      </c>
      <c r="H133" s="5" t="s">
        <v>336</v>
      </c>
      <c r="I133" s="5" t="s">
        <v>12</v>
      </c>
      <c r="K133" s="7">
        <v>10</v>
      </c>
    </row>
    <row r="134" spans="1:11" ht="15" hidden="1" customHeight="1">
      <c r="A134" s="5" t="s">
        <v>13</v>
      </c>
      <c r="B134" s="5" t="s">
        <v>341</v>
      </c>
      <c r="C134" s="5" t="s">
        <v>342</v>
      </c>
      <c r="D134" s="2">
        <v>41249.17</v>
      </c>
      <c r="E134" s="7">
        <v>10</v>
      </c>
      <c r="F134" s="6">
        <v>582258.75</v>
      </c>
      <c r="G134" s="5" t="s">
        <v>335</v>
      </c>
      <c r="H134" s="5" t="s">
        <v>343</v>
      </c>
      <c r="I134" s="5" t="s">
        <v>12</v>
      </c>
      <c r="K134" s="7">
        <v>10</v>
      </c>
    </row>
    <row r="135" spans="1:11" ht="15" hidden="1" customHeight="1">
      <c r="A135" s="5" t="s">
        <v>13</v>
      </c>
      <c r="B135" s="5" t="s">
        <v>344</v>
      </c>
      <c r="C135" s="5" t="s">
        <v>345</v>
      </c>
      <c r="D135" s="2">
        <v>24625.62</v>
      </c>
      <c r="E135" s="7">
        <v>10</v>
      </c>
      <c r="F135" s="6">
        <v>2270.54</v>
      </c>
      <c r="G135" s="5" t="s">
        <v>335</v>
      </c>
      <c r="H135" s="5" t="s">
        <v>346</v>
      </c>
      <c r="I135" s="5" t="s">
        <v>12</v>
      </c>
      <c r="K135" s="7">
        <v>10</v>
      </c>
    </row>
    <row r="136" spans="1:11" ht="15" hidden="1" customHeight="1">
      <c r="A136" s="5" t="s">
        <v>13</v>
      </c>
      <c r="B136" s="5" t="s">
        <v>347</v>
      </c>
      <c r="C136" s="5" t="s">
        <v>348</v>
      </c>
      <c r="D136" s="2">
        <v>0</v>
      </c>
      <c r="E136" s="7">
        <v>10</v>
      </c>
      <c r="F136" s="6">
        <v>0</v>
      </c>
      <c r="G136" s="5" t="s">
        <v>335</v>
      </c>
      <c r="H136" s="5" t="s">
        <v>349</v>
      </c>
      <c r="I136" s="5" t="s">
        <v>12</v>
      </c>
      <c r="K136" s="7">
        <v>10</v>
      </c>
    </row>
    <row r="137" spans="1:11" ht="15" hidden="1" customHeight="1">
      <c r="A137" s="5" t="s">
        <v>13</v>
      </c>
      <c r="B137" s="5" t="s">
        <v>350</v>
      </c>
      <c r="C137" s="5" t="s">
        <v>351</v>
      </c>
      <c r="D137" s="2">
        <v>0</v>
      </c>
      <c r="E137" s="7">
        <v>10</v>
      </c>
      <c r="F137" s="6">
        <v>0</v>
      </c>
      <c r="G137" s="5" t="s">
        <v>335</v>
      </c>
      <c r="H137" s="5" t="s">
        <v>349</v>
      </c>
      <c r="I137" s="5" t="s">
        <v>12</v>
      </c>
      <c r="K137" s="7">
        <v>10</v>
      </c>
    </row>
    <row r="138" spans="1:11" ht="15" hidden="1" customHeight="1">
      <c r="A138" s="5" t="s">
        <v>13</v>
      </c>
      <c r="B138" s="5" t="s">
        <v>352</v>
      </c>
      <c r="C138" s="5" t="s">
        <v>353</v>
      </c>
      <c r="D138" s="2">
        <v>0</v>
      </c>
      <c r="E138" s="7">
        <v>10</v>
      </c>
      <c r="F138" s="6">
        <v>0</v>
      </c>
      <c r="G138" s="18" t="s">
        <v>335</v>
      </c>
      <c r="H138" s="5" t="s">
        <v>354</v>
      </c>
      <c r="I138" s="5" t="s">
        <v>12</v>
      </c>
      <c r="K138" s="7">
        <v>10</v>
      </c>
    </row>
    <row r="139" spans="1:11" ht="15" hidden="1" customHeight="1">
      <c r="A139" s="5" t="s">
        <v>13</v>
      </c>
      <c r="B139" s="5" t="s">
        <v>355</v>
      </c>
      <c r="C139" s="5" t="s">
        <v>356</v>
      </c>
      <c r="D139" s="2">
        <v>0</v>
      </c>
      <c r="E139" s="7">
        <v>10</v>
      </c>
      <c r="F139" s="6">
        <v>0</v>
      </c>
      <c r="G139" s="5" t="s">
        <v>335</v>
      </c>
      <c r="H139" s="5" t="s">
        <v>354</v>
      </c>
      <c r="I139" s="5" t="s">
        <v>12</v>
      </c>
      <c r="K139" s="7">
        <v>10</v>
      </c>
    </row>
    <row r="140" spans="1:11" ht="15" hidden="1" customHeight="1">
      <c r="A140" s="5" t="s">
        <v>13</v>
      </c>
      <c r="B140" s="5" t="s">
        <v>357</v>
      </c>
      <c r="C140" s="5" t="s">
        <v>358</v>
      </c>
      <c r="D140" s="2">
        <v>0</v>
      </c>
      <c r="E140" s="7">
        <v>10</v>
      </c>
      <c r="F140" s="6">
        <v>0</v>
      </c>
      <c r="G140" s="5" t="s">
        <v>335</v>
      </c>
      <c r="H140" s="5" t="s">
        <v>359</v>
      </c>
      <c r="I140" s="5" t="s">
        <v>12</v>
      </c>
      <c r="K140" s="7">
        <v>10</v>
      </c>
    </row>
    <row r="141" spans="1:11" ht="15" hidden="1" customHeight="1">
      <c r="A141" s="5" t="s">
        <v>13</v>
      </c>
      <c r="B141" s="5" t="s">
        <v>360</v>
      </c>
      <c r="C141" s="5" t="s">
        <v>361</v>
      </c>
      <c r="D141" s="2">
        <v>41668.54</v>
      </c>
      <c r="E141" s="7">
        <v>10</v>
      </c>
      <c r="F141" s="6">
        <v>0</v>
      </c>
      <c r="G141" s="5" t="s">
        <v>335</v>
      </c>
      <c r="H141" s="5" t="s">
        <v>346</v>
      </c>
      <c r="I141" s="5" t="s">
        <v>12</v>
      </c>
      <c r="K141" s="7">
        <v>10</v>
      </c>
    </row>
    <row r="142" spans="1:11" ht="15" hidden="1" customHeight="1">
      <c r="A142" s="5" t="s">
        <v>13</v>
      </c>
      <c r="B142" s="5" t="s">
        <v>362</v>
      </c>
      <c r="C142" s="5" t="s">
        <v>363</v>
      </c>
      <c r="D142" s="2">
        <v>7906920.96</v>
      </c>
      <c r="E142" s="7">
        <v>10</v>
      </c>
      <c r="F142" s="6">
        <v>0</v>
      </c>
      <c r="G142" s="5" t="s">
        <v>335</v>
      </c>
      <c r="H142" s="5" t="s">
        <v>346</v>
      </c>
      <c r="I142" s="5" t="s">
        <v>12</v>
      </c>
      <c r="K142" s="7">
        <v>10</v>
      </c>
    </row>
    <row r="143" spans="1:11" ht="15" hidden="1" customHeight="1">
      <c r="A143" s="5" t="s">
        <v>13</v>
      </c>
      <c r="B143" s="5" t="s">
        <v>364</v>
      </c>
      <c r="C143" s="5" t="s">
        <v>365</v>
      </c>
      <c r="D143" s="2">
        <v>12235495.91</v>
      </c>
      <c r="E143" s="7">
        <v>10</v>
      </c>
      <c r="F143" s="6">
        <v>0</v>
      </c>
      <c r="G143" s="5" t="s">
        <v>335</v>
      </c>
      <c r="H143" s="5" t="s">
        <v>346</v>
      </c>
      <c r="I143" s="5" t="s">
        <v>12</v>
      </c>
      <c r="K143" s="7">
        <v>10</v>
      </c>
    </row>
    <row r="144" spans="1:11" ht="15" hidden="1" customHeight="1">
      <c r="A144" s="5" t="s">
        <v>13</v>
      </c>
      <c r="B144" s="5" t="s">
        <v>366</v>
      </c>
      <c r="C144" s="5" t="s">
        <v>367</v>
      </c>
      <c r="D144" s="2">
        <v>548.75</v>
      </c>
      <c r="E144" s="7">
        <v>10</v>
      </c>
      <c r="F144" s="6">
        <v>0</v>
      </c>
      <c r="G144" s="5" t="s">
        <v>335</v>
      </c>
      <c r="H144" s="5" t="s">
        <v>346</v>
      </c>
      <c r="I144" s="5" t="s">
        <v>12</v>
      </c>
      <c r="K144" s="7">
        <v>10</v>
      </c>
    </row>
    <row r="145" spans="1:11" ht="15" hidden="1" customHeight="1">
      <c r="A145" s="5" t="s">
        <v>13</v>
      </c>
      <c r="B145" s="5" t="s">
        <v>368</v>
      </c>
      <c r="C145" s="5" t="s">
        <v>369</v>
      </c>
      <c r="D145" s="2">
        <v>10823.8</v>
      </c>
      <c r="E145" s="7">
        <v>10</v>
      </c>
      <c r="F145" s="6">
        <v>6746.35</v>
      </c>
      <c r="G145" s="5" t="s">
        <v>335</v>
      </c>
      <c r="H145" s="5" t="s">
        <v>370</v>
      </c>
      <c r="I145" s="5" t="s">
        <v>12</v>
      </c>
      <c r="K145" s="7">
        <v>10</v>
      </c>
    </row>
    <row r="146" spans="1:11" ht="15" hidden="1" customHeight="1">
      <c r="A146" s="5" t="s">
        <v>13</v>
      </c>
      <c r="B146" s="5" t="s">
        <v>371</v>
      </c>
      <c r="C146" s="5" t="s">
        <v>372</v>
      </c>
      <c r="D146" s="2">
        <v>14522.98</v>
      </c>
      <c r="E146" s="7">
        <v>10</v>
      </c>
      <c r="F146" s="6">
        <v>283.33999999999997</v>
      </c>
      <c r="G146" s="5" t="s">
        <v>335</v>
      </c>
      <c r="H146" s="5" t="s">
        <v>370</v>
      </c>
      <c r="I146" s="5" t="s">
        <v>12</v>
      </c>
      <c r="K146" s="7">
        <v>10</v>
      </c>
    </row>
    <row r="147" spans="1:11" ht="15" hidden="1" customHeight="1">
      <c r="A147" s="5" t="s">
        <v>13</v>
      </c>
      <c r="B147" s="5" t="s">
        <v>373</v>
      </c>
      <c r="C147" s="5" t="s">
        <v>374</v>
      </c>
      <c r="D147" s="2">
        <v>-9937.34</v>
      </c>
      <c r="E147" s="7">
        <v>20</v>
      </c>
      <c r="F147" s="6">
        <v>-14663.13</v>
      </c>
      <c r="G147" s="5" t="s">
        <v>18</v>
      </c>
      <c r="H147" s="5" t="s">
        <v>28</v>
      </c>
      <c r="I147" s="5" t="s">
        <v>12</v>
      </c>
      <c r="K147" s="7">
        <v>20</v>
      </c>
    </row>
    <row r="148" spans="1:11" ht="15" hidden="1" customHeight="1">
      <c r="A148" s="5" t="s">
        <v>13</v>
      </c>
      <c r="B148" s="5" t="s">
        <v>375</v>
      </c>
      <c r="C148" s="5" t="s">
        <v>376</v>
      </c>
      <c r="D148" s="2">
        <v>533.33000000000004</v>
      </c>
      <c r="E148" s="7">
        <v>10</v>
      </c>
      <c r="F148" s="6">
        <v>0</v>
      </c>
      <c r="G148" s="5" t="s">
        <v>335</v>
      </c>
      <c r="H148" s="5" t="s">
        <v>370</v>
      </c>
      <c r="I148" s="5" t="s">
        <v>12</v>
      </c>
      <c r="K148" s="7">
        <v>10</v>
      </c>
    </row>
    <row r="149" spans="1:11" ht="15" hidden="1" customHeight="1">
      <c r="A149" s="5" t="s">
        <v>13</v>
      </c>
      <c r="B149" s="5" t="s">
        <v>377</v>
      </c>
      <c r="C149" s="5" t="s">
        <v>378</v>
      </c>
      <c r="D149" s="2">
        <v>416.84</v>
      </c>
      <c r="E149" s="7">
        <v>10</v>
      </c>
      <c r="F149" s="6">
        <v>4690.88</v>
      </c>
      <c r="G149" s="5" t="s">
        <v>335</v>
      </c>
      <c r="H149" s="5" t="s">
        <v>343</v>
      </c>
      <c r="I149" s="5" t="s">
        <v>12</v>
      </c>
      <c r="K149" s="7">
        <v>10</v>
      </c>
    </row>
    <row r="150" spans="1:11" ht="15" hidden="1" customHeight="1">
      <c r="A150" s="5" t="s">
        <v>13</v>
      </c>
      <c r="B150" s="5" t="s">
        <v>379</v>
      </c>
      <c r="C150" s="5" t="s">
        <v>380</v>
      </c>
      <c r="D150" s="2">
        <v>13213.71</v>
      </c>
      <c r="E150" s="7">
        <v>10</v>
      </c>
      <c r="F150" s="6">
        <v>31094.89</v>
      </c>
      <c r="G150" s="5" t="s">
        <v>335</v>
      </c>
      <c r="H150" s="5" t="s">
        <v>381</v>
      </c>
      <c r="I150" s="5" t="s">
        <v>12</v>
      </c>
      <c r="K150" s="7">
        <v>10</v>
      </c>
    </row>
    <row r="151" spans="1:11" ht="15" hidden="1" customHeight="1">
      <c r="A151" s="5" t="s">
        <v>13</v>
      </c>
      <c r="B151" s="5" t="s">
        <v>382</v>
      </c>
      <c r="C151" s="5" t="s">
        <v>383</v>
      </c>
      <c r="D151" s="2">
        <v>0</v>
      </c>
      <c r="E151" s="7">
        <v>10</v>
      </c>
      <c r="F151" s="6">
        <v>383.61</v>
      </c>
      <c r="G151" s="5" t="s">
        <v>335</v>
      </c>
      <c r="H151" s="5" t="s">
        <v>384</v>
      </c>
      <c r="I151" s="5" t="s">
        <v>12</v>
      </c>
      <c r="K151" s="7">
        <v>10</v>
      </c>
    </row>
    <row r="152" spans="1:11" ht="15" hidden="1" customHeight="1">
      <c r="A152" s="5" t="s">
        <v>13</v>
      </c>
      <c r="B152" s="5" t="s">
        <v>385</v>
      </c>
      <c r="C152" s="5" t="s">
        <v>386</v>
      </c>
      <c r="D152" s="2">
        <v>18328.28</v>
      </c>
      <c r="E152" s="7">
        <v>10</v>
      </c>
      <c r="F152" s="6">
        <v>2314.84</v>
      </c>
      <c r="G152" s="5" t="s">
        <v>335</v>
      </c>
      <c r="H152" s="5" t="s">
        <v>387</v>
      </c>
      <c r="I152" s="5" t="s">
        <v>12</v>
      </c>
      <c r="K152" s="7">
        <v>10</v>
      </c>
    </row>
    <row r="153" spans="1:11" ht="15" hidden="1" customHeight="1">
      <c r="A153" s="5" t="s">
        <v>13</v>
      </c>
      <c r="B153" s="5" t="s">
        <v>388</v>
      </c>
      <c r="C153" s="5" t="s">
        <v>389</v>
      </c>
      <c r="D153" s="2">
        <v>0</v>
      </c>
      <c r="E153" s="7">
        <v>10</v>
      </c>
      <c r="F153" s="6">
        <v>0</v>
      </c>
      <c r="G153" s="5" t="s">
        <v>335</v>
      </c>
      <c r="H153" s="5" t="s">
        <v>387</v>
      </c>
      <c r="I153" s="5" t="s">
        <v>12</v>
      </c>
      <c r="K153" s="7">
        <v>10</v>
      </c>
    </row>
    <row r="154" spans="1:11" ht="15" hidden="1" customHeight="1">
      <c r="A154" s="5" t="s">
        <v>13</v>
      </c>
      <c r="B154" s="5" t="s">
        <v>390</v>
      </c>
      <c r="C154" s="5" t="s">
        <v>391</v>
      </c>
      <c r="D154" s="2">
        <v>0</v>
      </c>
      <c r="E154" s="7">
        <v>10</v>
      </c>
      <c r="F154" s="6">
        <v>0</v>
      </c>
      <c r="G154" s="5" t="s">
        <v>335</v>
      </c>
      <c r="H154" s="5" t="s">
        <v>392</v>
      </c>
      <c r="I154" s="5" t="s">
        <v>12</v>
      </c>
      <c r="K154" s="7">
        <v>10</v>
      </c>
    </row>
    <row r="155" spans="1:11" ht="15" hidden="1" customHeight="1">
      <c r="A155" s="5" t="s">
        <v>13</v>
      </c>
      <c r="B155" s="5" t="s">
        <v>393</v>
      </c>
      <c r="C155" s="5" t="s">
        <v>394</v>
      </c>
      <c r="D155" s="2">
        <v>0</v>
      </c>
      <c r="E155" s="7">
        <v>10</v>
      </c>
      <c r="F155" s="6">
        <v>0</v>
      </c>
      <c r="G155" s="5" t="s">
        <v>335</v>
      </c>
      <c r="H155" s="5" t="s">
        <v>392</v>
      </c>
      <c r="I155" s="5" t="s">
        <v>12</v>
      </c>
      <c r="K155" s="7">
        <v>10</v>
      </c>
    </row>
    <row r="156" spans="1:11" ht="15" hidden="1" customHeight="1">
      <c r="A156" s="5" t="s">
        <v>13</v>
      </c>
      <c r="B156" s="5" t="s">
        <v>395</v>
      </c>
      <c r="C156" s="5" t="s">
        <v>396</v>
      </c>
      <c r="D156" s="2">
        <v>0</v>
      </c>
      <c r="E156" s="7">
        <v>10</v>
      </c>
      <c r="F156" s="6">
        <v>0</v>
      </c>
      <c r="G156" s="5" t="s">
        <v>335</v>
      </c>
      <c r="H156" s="5" t="s">
        <v>397</v>
      </c>
      <c r="I156" s="5" t="s">
        <v>12</v>
      </c>
      <c r="K156" s="7">
        <v>10</v>
      </c>
    </row>
    <row r="157" spans="1:11" ht="15" hidden="1" customHeight="1">
      <c r="A157" s="5" t="s">
        <v>13</v>
      </c>
      <c r="B157" s="5" t="s">
        <v>398</v>
      </c>
      <c r="C157" s="5" t="s">
        <v>399</v>
      </c>
      <c r="D157" s="2">
        <v>0</v>
      </c>
      <c r="E157" s="7">
        <v>10</v>
      </c>
      <c r="F157" s="6">
        <v>0</v>
      </c>
      <c r="G157" s="5" t="s">
        <v>335</v>
      </c>
      <c r="H157" s="5" t="s">
        <v>400</v>
      </c>
      <c r="I157" s="5" t="s">
        <v>12</v>
      </c>
      <c r="K157" s="7">
        <v>10</v>
      </c>
    </row>
    <row r="158" spans="1:11" ht="15" hidden="1" customHeight="1">
      <c r="A158" s="5" t="s">
        <v>13</v>
      </c>
      <c r="B158" s="5" t="s">
        <v>401</v>
      </c>
      <c r="C158" s="5" t="s">
        <v>402</v>
      </c>
      <c r="D158" s="2">
        <v>0</v>
      </c>
      <c r="E158" s="7">
        <v>20</v>
      </c>
      <c r="F158" s="6">
        <v>0</v>
      </c>
      <c r="G158" s="5" t="s">
        <v>18</v>
      </c>
      <c r="H158" s="5" t="s">
        <v>36</v>
      </c>
      <c r="I158" s="5" t="s">
        <v>12</v>
      </c>
      <c r="K158" s="7">
        <v>20</v>
      </c>
    </row>
    <row r="159" spans="1:11" ht="15" hidden="1" customHeight="1">
      <c r="A159" s="5" t="s">
        <v>13</v>
      </c>
      <c r="B159" s="5" t="s">
        <v>403</v>
      </c>
      <c r="C159" s="5" t="s">
        <v>404</v>
      </c>
      <c r="D159" s="2">
        <v>-2585.98</v>
      </c>
      <c r="E159" s="7">
        <v>20</v>
      </c>
      <c r="F159" s="6">
        <v>0</v>
      </c>
      <c r="G159" s="5" t="s">
        <v>18</v>
      </c>
      <c r="H159" s="5" t="s">
        <v>36</v>
      </c>
      <c r="I159" s="5" t="s">
        <v>12</v>
      </c>
      <c r="K159" s="7">
        <v>20</v>
      </c>
    </row>
    <row r="160" spans="1:11" ht="15" hidden="1" customHeight="1">
      <c r="A160" s="5" t="s">
        <v>13</v>
      </c>
      <c r="B160" s="5" t="s">
        <v>405</v>
      </c>
      <c r="C160" s="5" t="s">
        <v>406</v>
      </c>
      <c r="D160" s="2">
        <v>19417.3</v>
      </c>
      <c r="E160" s="7">
        <v>10</v>
      </c>
      <c r="F160" s="6">
        <v>409964.99</v>
      </c>
      <c r="G160" s="5" t="s">
        <v>335</v>
      </c>
      <c r="H160" s="5" t="s">
        <v>407</v>
      </c>
      <c r="I160" s="5" t="s">
        <v>12</v>
      </c>
      <c r="K160" s="7">
        <v>10</v>
      </c>
    </row>
    <row r="161" spans="1:11" ht="15" hidden="1" customHeight="1">
      <c r="A161" s="8" t="s">
        <v>13</v>
      </c>
      <c r="B161" s="8" t="s">
        <v>408</v>
      </c>
      <c r="C161" s="8" t="s">
        <v>409</v>
      </c>
      <c r="D161" s="2">
        <v>11933.95</v>
      </c>
      <c r="E161" s="7">
        <v>80</v>
      </c>
      <c r="F161" s="6">
        <v>689700.45</v>
      </c>
      <c r="G161" s="5" t="s">
        <v>48</v>
      </c>
      <c r="H161" s="5" t="s">
        <v>410</v>
      </c>
      <c r="I161" s="8" t="s">
        <v>12</v>
      </c>
      <c r="K161" s="7">
        <v>80</v>
      </c>
    </row>
    <row r="162" spans="1:11" ht="15" hidden="1" customHeight="1">
      <c r="A162" s="5" t="s">
        <v>13</v>
      </c>
      <c r="B162" s="5" t="s">
        <v>411</v>
      </c>
      <c r="C162" s="5" t="s">
        <v>412</v>
      </c>
      <c r="D162" s="2">
        <v>1992153</v>
      </c>
      <c r="E162" s="7" t="s">
        <v>413</v>
      </c>
      <c r="F162" s="6">
        <v>0</v>
      </c>
      <c r="G162" s="5" t="s">
        <v>414</v>
      </c>
      <c r="H162" s="5" t="s">
        <v>415</v>
      </c>
      <c r="I162" s="5" t="s">
        <v>12</v>
      </c>
      <c r="K162" s="7" t="s">
        <v>413</v>
      </c>
    </row>
    <row r="163" spans="1:11" ht="15" hidden="1" customHeight="1">
      <c r="A163" s="5" t="s">
        <v>13</v>
      </c>
      <c r="B163" s="5" t="s">
        <v>416</v>
      </c>
      <c r="C163" s="5" t="s">
        <v>417</v>
      </c>
      <c r="D163" s="2">
        <v>140500</v>
      </c>
      <c r="E163" s="7">
        <v>80</v>
      </c>
      <c r="F163" s="6">
        <v>0</v>
      </c>
      <c r="G163" s="5" t="s">
        <v>48</v>
      </c>
      <c r="H163" s="5" t="s">
        <v>410</v>
      </c>
      <c r="I163" s="5" t="s">
        <v>12</v>
      </c>
      <c r="K163" s="7">
        <v>80</v>
      </c>
    </row>
    <row r="164" spans="1:11" ht="15" hidden="1" customHeight="1">
      <c r="A164" s="5" t="s">
        <v>13</v>
      </c>
      <c r="B164" s="5" t="s">
        <v>418</v>
      </c>
      <c r="C164" s="5" t="s">
        <v>419</v>
      </c>
      <c r="D164" s="2">
        <v>-1.69</v>
      </c>
      <c r="E164" s="7">
        <v>80</v>
      </c>
      <c r="F164" s="6">
        <v>0</v>
      </c>
      <c r="G164" s="5" t="s">
        <v>48</v>
      </c>
      <c r="H164" s="5" t="s">
        <v>420</v>
      </c>
      <c r="I164" s="5" t="s">
        <v>12</v>
      </c>
      <c r="K164" s="7">
        <v>80</v>
      </c>
    </row>
    <row r="165" spans="1:11" ht="15" hidden="1" customHeight="1">
      <c r="A165" s="5" t="s">
        <v>13</v>
      </c>
      <c r="B165" s="5" t="s">
        <v>421</v>
      </c>
      <c r="C165" s="5" t="s">
        <v>422</v>
      </c>
      <c r="D165" s="2">
        <v>0</v>
      </c>
      <c r="E165" s="7">
        <v>80</v>
      </c>
      <c r="F165" s="6">
        <v>0</v>
      </c>
      <c r="G165" s="5" t="s">
        <v>48</v>
      </c>
      <c r="H165" s="5" t="s">
        <v>423</v>
      </c>
      <c r="I165" s="5" t="s">
        <v>12</v>
      </c>
      <c r="K165" s="7">
        <v>80</v>
      </c>
    </row>
    <row r="166" spans="1:11" ht="15" hidden="1" customHeight="1">
      <c r="A166" s="5" t="s">
        <v>13</v>
      </c>
      <c r="B166" s="5" t="s">
        <v>424</v>
      </c>
      <c r="C166" s="5" t="s">
        <v>425</v>
      </c>
      <c r="D166" s="2">
        <v>627.72</v>
      </c>
      <c r="E166" s="7">
        <v>40</v>
      </c>
      <c r="F166" s="6">
        <v>555</v>
      </c>
      <c r="G166" s="5" t="s">
        <v>426</v>
      </c>
      <c r="H166" s="5" t="s">
        <v>427</v>
      </c>
      <c r="I166" s="5" t="s">
        <v>12</v>
      </c>
      <c r="K166" s="7">
        <v>40</v>
      </c>
    </row>
    <row r="167" spans="1:11" ht="15" hidden="1" customHeight="1">
      <c r="A167" s="5" t="s">
        <v>13</v>
      </c>
      <c r="B167" s="5" t="s">
        <v>428</v>
      </c>
      <c r="C167" s="5" t="s">
        <v>429</v>
      </c>
      <c r="D167" s="2">
        <v>0</v>
      </c>
      <c r="E167" s="7">
        <v>40</v>
      </c>
      <c r="F167" s="6">
        <v>0</v>
      </c>
      <c r="G167" s="5" t="s">
        <v>426</v>
      </c>
      <c r="H167" s="5" t="s">
        <v>430</v>
      </c>
      <c r="I167" s="5" t="s">
        <v>12</v>
      </c>
      <c r="K167" s="7">
        <v>40</v>
      </c>
    </row>
    <row r="168" spans="1:11" ht="15" hidden="1" customHeight="1">
      <c r="A168" s="5" t="s">
        <v>13</v>
      </c>
      <c r="B168" s="5" t="s">
        <v>431</v>
      </c>
      <c r="C168" s="5" t="s">
        <v>432</v>
      </c>
      <c r="D168" s="2">
        <v>800.5</v>
      </c>
      <c r="E168" s="7">
        <v>40</v>
      </c>
      <c r="F168" s="6">
        <v>4912.8</v>
      </c>
      <c r="G168" s="5" t="s">
        <v>426</v>
      </c>
      <c r="H168" s="5" t="s">
        <v>430</v>
      </c>
      <c r="I168" s="5" t="s">
        <v>12</v>
      </c>
      <c r="K168" s="7">
        <v>40</v>
      </c>
    </row>
    <row r="169" spans="1:11" ht="15" hidden="1" customHeight="1">
      <c r="A169" s="5" t="s">
        <v>13</v>
      </c>
      <c r="B169" s="5" t="s">
        <v>433</v>
      </c>
      <c r="C169" s="5" t="s">
        <v>434</v>
      </c>
      <c r="D169" s="2">
        <v>290705.18</v>
      </c>
      <c r="E169" s="7">
        <v>40</v>
      </c>
      <c r="F169" s="6">
        <v>0</v>
      </c>
      <c r="G169" s="5" t="s">
        <v>426</v>
      </c>
      <c r="H169" s="5" t="s">
        <v>435</v>
      </c>
      <c r="I169" s="5" t="s">
        <v>12</v>
      </c>
      <c r="K169" s="7">
        <v>40</v>
      </c>
    </row>
    <row r="170" spans="1:11" ht="15" hidden="1" customHeight="1">
      <c r="A170" s="5" t="s">
        <v>13</v>
      </c>
      <c r="B170" s="5" t="s">
        <v>436</v>
      </c>
      <c r="C170" s="5" t="s">
        <v>437</v>
      </c>
      <c r="D170" s="2">
        <v>0</v>
      </c>
      <c r="E170" s="7">
        <v>40</v>
      </c>
      <c r="F170" s="6">
        <v>0</v>
      </c>
      <c r="G170" s="5" t="s">
        <v>426</v>
      </c>
      <c r="H170" s="5" t="s">
        <v>435</v>
      </c>
      <c r="I170" s="5" t="s">
        <v>12</v>
      </c>
      <c r="K170" s="7">
        <v>40</v>
      </c>
    </row>
    <row r="171" spans="1:11" ht="15" hidden="1" customHeight="1">
      <c r="A171" s="5" t="s">
        <v>13</v>
      </c>
      <c r="B171" s="5" t="s">
        <v>438</v>
      </c>
      <c r="C171" s="5" t="s">
        <v>439</v>
      </c>
      <c r="D171" s="2">
        <v>0</v>
      </c>
      <c r="E171" s="7">
        <v>40</v>
      </c>
      <c r="F171" s="6">
        <v>0</v>
      </c>
      <c r="G171" s="5" t="s">
        <v>426</v>
      </c>
      <c r="H171" s="5" t="s">
        <v>435</v>
      </c>
      <c r="I171" s="5" t="s">
        <v>12</v>
      </c>
      <c r="K171" s="7">
        <v>40</v>
      </c>
    </row>
    <row r="172" spans="1:11" ht="15" hidden="1" customHeight="1">
      <c r="A172" s="5" t="s">
        <v>13</v>
      </c>
      <c r="B172" s="5" t="s">
        <v>440</v>
      </c>
      <c r="C172" s="5" t="s">
        <v>441</v>
      </c>
      <c r="D172" s="2">
        <v>0</v>
      </c>
      <c r="E172" s="7">
        <v>10</v>
      </c>
      <c r="F172" s="6">
        <v>5382591.6399999997</v>
      </c>
      <c r="G172" s="5" t="s">
        <v>335</v>
      </c>
      <c r="H172" s="5" t="s">
        <v>346</v>
      </c>
      <c r="I172" s="5" t="s">
        <v>12</v>
      </c>
      <c r="K172" s="7">
        <v>40</v>
      </c>
    </row>
    <row r="173" spans="1:11" ht="15" hidden="1" customHeight="1">
      <c r="A173" s="5" t="s">
        <v>13</v>
      </c>
      <c r="B173" s="5" t="s">
        <v>442</v>
      </c>
      <c r="C173" s="5" t="s">
        <v>443</v>
      </c>
      <c r="D173" s="2">
        <v>57.53</v>
      </c>
      <c r="E173" s="7">
        <v>40</v>
      </c>
      <c r="F173" s="6">
        <v>13.98</v>
      </c>
      <c r="G173" s="5" t="s">
        <v>426</v>
      </c>
      <c r="H173" s="5" t="s">
        <v>444</v>
      </c>
      <c r="I173" s="5" t="s">
        <v>12</v>
      </c>
      <c r="K173" s="7">
        <v>40</v>
      </c>
    </row>
    <row r="174" spans="1:11" ht="15" hidden="1" customHeight="1">
      <c r="A174" s="5" t="s">
        <v>13</v>
      </c>
      <c r="B174" s="5" t="s">
        <v>445</v>
      </c>
      <c r="C174" s="5" t="s">
        <v>446</v>
      </c>
      <c r="D174" s="2">
        <v>0</v>
      </c>
      <c r="E174" s="7">
        <v>40</v>
      </c>
      <c r="F174" s="6">
        <v>0</v>
      </c>
      <c r="G174" s="5" t="s">
        <v>426</v>
      </c>
      <c r="H174" s="5" t="s">
        <v>447</v>
      </c>
      <c r="I174" s="5" t="s">
        <v>12</v>
      </c>
      <c r="K174" s="7">
        <v>40</v>
      </c>
    </row>
    <row r="175" spans="1:11" ht="15" hidden="1" customHeight="1">
      <c r="A175" s="5" t="s">
        <v>13</v>
      </c>
      <c r="B175" s="5" t="s">
        <v>448</v>
      </c>
      <c r="C175" s="5" t="s">
        <v>449</v>
      </c>
      <c r="D175" s="2">
        <v>0</v>
      </c>
      <c r="E175" s="7">
        <v>40</v>
      </c>
      <c r="F175" s="6">
        <v>52672.58</v>
      </c>
      <c r="G175" s="5" t="s">
        <v>426</v>
      </c>
      <c r="H175" s="5" t="s">
        <v>444</v>
      </c>
      <c r="I175" s="5" t="s">
        <v>12</v>
      </c>
      <c r="K175" s="7">
        <v>40</v>
      </c>
    </row>
    <row r="176" spans="1:11" ht="15" hidden="1" customHeight="1">
      <c r="A176" s="5" t="s">
        <v>13</v>
      </c>
      <c r="B176" s="5" t="s">
        <v>450</v>
      </c>
      <c r="C176" s="5" t="s">
        <v>65</v>
      </c>
      <c r="D176" s="2">
        <v>171.23</v>
      </c>
      <c r="E176" s="7">
        <v>40</v>
      </c>
      <c r="F176" s="6">
        <v>184.69</v>
      </c>
      <c r="G176" s="5" t="s">
        <v>426</v>
      </c>
      <c r="H176" s="5" t="s">
        <v>435</v>
      </c>
      <c r="I176" s="5" t="s">
        <v>12</v>
      </c>
      <c r="K176" s="7">
        <v>40</v>
      </c>
    </row>
    <row r="177" spans="1:11" ht="15" hidden="1" customHeight="1">
      <c r="A177" s="5" t="s">
        <v>13</v>
      </c>
      <c r="B177" s="5" t="s">
        <v>451</v>
      </c>
      <c r="C177" s="5" t="s">
        <v>67</v>
      </c>
      <c r="D177" s="2">
        <v>90.05</v>
      </c>
      <c r="E177" s="7">
        <v>40</v>
      </c>
      <c r="F177" s="6">
        <v>664.99</v>
      </c>
      <c r="G177" s="5" t="s">
        <v>426</v>
      </c>
      <c r="H177" s="5" t="s">
        <v>435</v>
      </c>
      <c r="I177" s="5" t="s">
        <v>12</v>
      </c>
      <c r="K177" s="7">
        <v>40</v>
      </c>
    </row>
    <row r="178" spans="1:11" ht="15" hidden="1" customHeight="1">
      <c r="A178" s="5" t="s">
        <v>13</v>
      </c>
      <c r="B178" s="5" t="s">
        <v>452</v>
      </c>
      <c r="C178" s="5" t="s">
        <v>453</v>
      </c>
      <c r="D178" s="2">
        <v>229.85</v>
      </c>
      <c r="E178" s="7">
        <v>40</v>
      </c>
      <c r="F178" s="6">
        <v>210.35</v>
      </c>
      <c r="G178" s="5" t="s">
        <v>426</v>
      </c>
      <c r="H178" s="5" t="s">
        <v>435</v>
      </c>
      <c r="I178" s="5" t="s">
        <v>12</v>
      </c>
      <c r="K178" s="7">
        <v>40</v>
      </c>
    </row>
    <row r="179" spans="1:11" ht="15" hidden="1" customHeight="1">
      <c r="A179" s="5" t="s">
        <v>13</v>
      </c>
      <c r="B179" s="5" t="s">
        <v>454</v>
      </c>
      <c r="C179" s="5" t="s">
        <v>455</v>
      </c>
      <c r="D179" s="2">
        <v>20.6</v>
      </c>
      <c r="E179" s="7">
        <v>40</v>
      </c>
      <c r="F179" s="6">
        <v>0</v>
      </c>
      <c r="G179" s="5" t="s">
        <v>426</v>
      </c>
      <c r="H179" s="5" t="s">
        <v>435</v>
      </c>
      <c r="I179" s="5" t="s">
        <v>12</v>
      </c>
      <c r="K179" s="7">
        <v>40</v>
      </c>
    </row>
    <row r="180" spans="1:11" ht="15" hidden="1" customHeight="1">
      <c r="A180" s="5" t="s">
        <v>13</v>
      </c>
      <c r="B180" s="5" t="s">
        <v>456</v>
      </c>
      <c r="C180" s="5" t="s">
        <v>457</v>
      </c>
      <c r="D180" s="2">
        <v>9.3000000000000007</v>
      </c>
      <c r="E180" s="7">
        <v>40</v>
      </c>
      <c r="F180" s="6">
        <v>0</v>
      </c>
      <c r="G180" s="5" t="s">
        <v>426</v>
      </c>
      <c r="H180" s="5" t="s">
        <v>435</v>
      </c>
      <c r="I180" s="5" t="s">
        <v>12</v>
      </c>
      <c r="K180" s="7">
        <v>40</v>
      </c>
    </row>
    <row r="181" spans="1:11" ht="15" hidden="1" customHeight="1">
      <c r="A181" s="5" t="s">
        <v>13</v>
      </c>
      <c r="B181" s="5" t="s">
        <v>458</v>
      </c>
      <c r="C181" s="5" t="s">
        <v>459</v>
      </c>
      <c r="D181" s="2">
        <v>90.91</v>
      </c>
      <c r="E181" s="7">
        <v>40</v>
      </c>
      <c r="F181" s="6">
        <v>6.76</v>
      </c>
      <c r="G181" s="5" t="s">
        <v>426</v>
      </c>
      <c r="H181" s="5" t="s">
        <v>435</v>
      </c>
      <c r="I181" s="5" t="s">
        <v>12</v>
      </c>
      <c r="K181" s="7">
        <v>40</v>
      </c>
    </row>
    <row r="182" spans="1:11" ht="15" hidden="1" customHeight="1">
      <c r="A182" s="5" t="s">
        <v>13</v>
      </c>
      <c r="B182" s="5" t="s">
        <v>460</v>
      </c>
      <c r="C182" s="5" t="s">
        <v>461</v>
      </c>
      <c r="D182" s="2">
        <v>32.86</v>
      </c>
      <c r="E182" s="7">
        <v>40</v>
      </c>
      <c r="F182" s="6">
        <v>61.44</v>
      </c>
      <c r="G182" s="5" t="s">
        <v>426</v>
      </c>
      <c r="H182" s="5" t="s">
        <v>435</v>
      </c>
      <c r="I182" s="5" t="s">
        <v>12</v>
      </c>
      <c r="K182" s="7">
        <v>40</v>
      </c>
    </row>
    <row r="183" spans="1:11" ht="15" hidden="1" customHeight="1">
      <c r="A183" s="5" t="s">
        <v>13</v>
      </c>
      <c r="B183" s="5" t="s">
        <v>462</v>
      </c>
      <c r="C183" s="5" t="s">
        <v>463</v>
      </c>
      <c r="D183" s="2">
        <v>20.45</v>
      </c>
      <c r="E183" s="7">
        <v>40</v>
      </c>
      <c r="F183" s="6">
        <v>361.8</v>
      </c>
      <c r="G183" s="5" t="s">
        <v>426</v>
      </c>
      <c r="H183" s="5" t="s">
        <v>435</v>
      </c>
      <c r="I183" s="5" t="s">
        <v>12</v>
      </c>
      <c r="K183" s="7">
        <v>40</v>
      </c>
    </row>
    <row r="184" spans="1:11" ht="15" hidden="1" customHeight="1">
      <c r="A184" s="5" t="s">
        <v>13</v>
      </c>
      <c r="B184" s="5" t="s">
        <v>464</v>
      </c>
      <c r="C184" s="5" t="s">
        <v>465</v>
      </c>
      <c r="D184" s="2">
        <v>547.85</v>
      </c>
      <c r="E184" s="7">
        <v>40</v>
      </c>
      <c r="F184" s="6">
        <v>410.28</v>
      </c>
      <c r="G184" s="5" t="s">
        <v>426</v>
      </c>
      <c r="H184" s="5" t="s">
        <v>435</v>
      </c>
      <c r="I184" s="5" t="s">
        <v>12</v>
      </c>
      <c r="K184" s="7">
        <v>40</v>
      </c>
    </row>
    <row r="185" spans="1:11" ht="15" hidden="1" customHeight="1">
      <c r="A185" s="5" t="s">
        <v>13</v>
      </c>
      <c r="B185" s="5" t="s">
        <v>466</v>
      </c>
      <c r="C185" s="5" t="s">
        <v>467</v>
      </c>
      <c r="D185" s="2">
        <v>0</v>
      </c>
      <c r="E185" s="7">
        <v>40</v>
      </c>
      <c r="F185" s="6">
        <v>0</v>
      </c>
      <c r="G185" s="5" t="s">
        <v>426</v>
      </c>
      <c r="H185" s="5" t="s">
        <v>435</v>
      </c>
      <c r="I185" s="5" t="s">
        <v>12</v>
      </c>
      <c r="K185" s="7">
        <v>40</v>
      </c>
    </row>
    <row r="186" spans="1:11" ht="15" hidden="1" customHeight="1">
      <c r="A186" s="5" t="s">
        <v>13</v>
      </c>
      <c r="B186" s="5" t="s">
        <v>468</v>
      </c>
      <c r="C186" s="5" t="s">
        <v>469</v>
      </c>
      <c r="D186" s="2">
        <v>0</v>
      </c>
      <c r="E186" s="7">
        <v>40</v>
      </c>
      <c r="F186" s="6">
        <v>0</v>
      </c>
      <c r="G186" s="5" t="s">
        <v>426</v>
      </c>
      <c r="H186" s="5" t="s">
        <v>435</v>
      </c>
      <c r="I186" s="5" t="s">
        <v>12</v>
      </c>
      <c r="K186" s="7">
        <v>40</v>
      </c>
    </row>
    <row r="187" spans="1:11" ht="15" hidden="1" customHeight="1">
      <c r="A187" s="5" t="s">
        <v>13</v>
      </c>
      <c r="B187" s="5" t="s">
        <v>470</v>
      </c>
      <c r="C187" s="5" t="s">
        <v>471</v>
      </c>
      <c r="D187" s="2">
        <v>1150.43</v>
      </c>
      <c r="E187" s="7">
        <v>40</v>
      </c>
      <c r="F187" s="6">
        <v>2187.06</v>
      </c>
      <c r="G187" s="5" t="s">
        <v>426</v>
      </c>
      <c r="H187" s="5" t="s">
        <v>447</v>
      </c>
      <c r="I187" s="5" t="s">
        <v>12</v>
      </c>
      <c r="K187" s="7">
        <v>40</v>
      </c>
    </row>
    <row r="188" spans="1:11" ht="15" hidden="1" customHeight="1">
      <c r="A188" s="5" t="s">
        <v>13</v>
      </c>
      <c r="B188" s="5" t="s">
        <v>472</v>
      </c>
      <c r="C188" s="5" t="s">
        <v>446</v>
      </c>
      <c r="D188" s="2">
        <v>0</v>
      </c>
      <c r="E188" s="7">
        <v>40</v>
      </c>
      <c r="F188" s="6">
        <v>982.06</v>
      </c>
      <c r="G188" s="5" t="s">
        <v>426</v>
      </c>
      <c r="H188" s="5" t="s">
        <v>447</v>
      </c>
      <c r="I188" s="5" t="s">
        <v>12</v>
      </c>
      <c r="K188" s="7">
        <v>40</v>
      </c>
    </row>
    <row r="189" spans="1:11" ht="15" hidden="1" customHeight="1">
      <c r="A189" s="5" t="s">
        <v>13</v>
      </c>
      <c r="B189" s="5" t="s">
        <v>473</v>
      </c>
      <c r="C189" s="5" t="s">
        <v>474</v>
      </c>
      <c r="D189" s="2">
        <v>9393.7199999999993</v>
      </c>
      <c r="E189" s="7">
        <v>40</v>
      </c>
      <c r="F189" s="6">
        <v>2597.62</v>
      </c>
      <c r="G189" s="5" t="s">
        <v>426</v>
      </c>
      <c r="H189" s="5" t="s">
        <v>475</v>
      </c>
      <c r="I189" s="5" t="s">
        <v>12</v>
      </c>
      <c r="K189" s="7">
        <v>40</v>
      </c>
    </row>
    <row r="190" spans="1:11" ht="15" hidden="1" customHeight="1">
      <c r="A190" s="5" t="s">
        <v>13</v>
      </c>
      <c r="B190" s="5" t="s">
        <v>476</v>
      </c>
      <c r="C190" s="5" t="s">
        <v>477</v>
      </c>
      <c r="D190" s="2">
        <v>10710.78</v>
      </c>
      <c r="E190" s="7">
        <v>40</v>
      </c>
      <c r="F190" s="6">
        <v>16339.19</v>
      </c>
      <c r="G190" s="5" t="s">
        <v>426</v>
      </c>
      <c r="H190" s="5" t="s">
        <v>478</v>
      </c>
      <c r="I190" s="5" t="s">
        <v>12</v>
      </c>
      <c r="K190" s="7">
        <v>40</v>
      </c>
    </row>
    <row r="191" spans="1:11" ht="15" hidden="1" customHeight="1">
      <c r="A191" s="5" t="s">
        <v>13</v>
      </c>
      <c r="B191" s="5" t="s">
        <v>479</v>
      </c>
      <c r="C191" s="5" t="s">
        <v>480</v>
      </c>
      <c r="D191" s="2">
        <v>0</v>
      </c>
      <c r="E191" s="7">
        <v>220</v>
      </c>
      <c r="F191" s="6">
        <v>6259.95</v>
      </c>
      <c r="G191" s="5" t="s">
        <v>317</v>
      </c>
      <c r="H191" s="5" t="s">
        <v>481</v>
      </c>
      <c r="I191" s="5" t="s">
        <v>12</v>
      </c>
      <c r="K191" s="7">
        <v>220</v>
      </c>
    </row>
    <row r="192" spans="1:11" ht="15" hidden="1" customHeight="1">
      <c r="A192" s="5" t="s">
        <v>13</v>
      </c>
      <c r="B192" s="5" t="s">
        <v>482</v>
      </c>
      <c r="C192" s="5" t="s">
        <v>483</v>
      </c>
      <c r="D192" s="2">
        <v>42401.26</v>
      </c>
      <c r="E192" s="7">
        <v>220</v>
      </c>
      <c r="F192" s="6">
        <v>39598.15</v>
      </c>
      <c r="G192" s="5" t="s">
        <v>317</v>
      </c>
      <c r="H192" s="5" t="s">
        <v>481</v>
      </c>
      <c r="I192" s="5" t="s">
        <v>12</v>
      </c>
      <c r="K192" s="7">
        <v>220</v>
      </c>
    </row>
    <row r="193" spans="1:11" ht="15" hidden="1" customHeight="1">
      <c r="A193" s="5" t="s">
        <v>13</v>
      </c>
      <c r="B193" s="5" t="s">
        <v>484</v>
      </c>
      <c r="C193" s="5" t="s">
        <v>485</v>
      </c>
      <c r="D193" s="2">
        <v>12802.44</v>
      </c>
      <c r="E193" s="7">
        <v>220</v>
      </c>
      <c r="F193" s="6">
        <v>10819.87</v>
      </c>
      <c r="G193" s="5" t="s">
        <v>317</v>
      </c>
      <c r="H193" s="5" t="s">
        <v>481</v>
      </c>
      <c r="I193" s="5" t="s">
        <v>12</v>
      </c>
      <c r="K193" s="7">
        <v>220</v>
      </c>
    </row>
    <row r="194" spans="1:11" ht="15" hidden="1" customHeight="1">
      <c r="A194" s="5" t="s">
        <v>13</v>
      </c>
      <c r="B194" s="5" t="s">
        <v>486</v>
      </c>
      <c r="C194" s="5" t="s">
        <v>487</v>
      </c>
      <c r="D194" s="2">
        <v>0</v>
      </c>
      <c r="E194" s="7">
        <v>220</v>
      </c>
      <c r="F194" s="6">
        <v>25</v>
      </c>
      <c r="G194" s="5" t="s">
        <v>317</v>
      </c>
      <c r="H194" s="5" t="s">
        <v>481</v>
      </c>
      <c r="I194" s="5" t="s">
        <v>12</v>
      </c>
      <c r="K194" s="7">
        <v>220</v>
      </c>
    </row>
    <row r="195" spans="1:11" ht="15" hidden="1" customHeight="1">
      <c r="A195" s="5" t="s">
        <v>13</v>
      </c>
      <c r="B195" s="5" t="s">
        <v>488</v>
      </c>
      <c r="C195" s="5" t="s">
        <v>489</v>
      </c>
      <c r="D195" s="2">
        <v>0</v>
      </c>
      <c r="E195" s="7">
        <v>220</v>
      </c>
      <c r="F195" s="6">
        <v>0</v>
      </c>
      <c r="G195" s="5" t="s">
        <v>317</v>
      </c>
      <c r="H195" s="5" t="s">
        <v>481</v>
      </c>
      <c r="I195" s="5" t="s">
        <v>12</v>
      </c>
      <c r="K195" s="7">
        <v>220</v>
      </c>
    </row>
    <row r="196" spans="1:11" ht="15" hidden="1" customHeight="1">
      <c r="A196" s="5" t="s">
        <v>13</v>
      </c>
      <c r="B196" s="5" t="s">
        <v>490</v>
      </c>
      <c r="C196" s="5" t="s">
        <v>491</v>
      </c>
      <c r="D196" s="2">
        <v>4.25</v>
      </c>
      <c r="E196" s="7">
        <v>220</v>
      </c>
      <c r="F196" s="6">
        <v>11.09</v>
      </c>
      <c r="G196" s="5" t="s">
        <v>317</v>
      </c>
      <c r="H196" s="5" t="s">
        <v>492</v>
      </c>
      <c r="I196" s="5" t="s">
        <v>12</v>
      </c>
      <c r="K196" s="7">
        <v>220</v>
      </c>
    </row>
    <row r="197" spans="1:11" ht="15" hidden="1" customHeight="1">
      <c r="A197" s="5" t="s">
        <v>13</v>
      </c>
      <c r="B197" s="5" t="s">
        <v>493</v>
      </c>
      <c r="C197" s="5" t="s">
        <v>494</v>
      </c>
      <c r="D197" s="2">
        <v>207.2</v>
      </c>
      <c r="E197" s="7">
        <v>220</v>
      </c>
      <c r="F197" s="6">
        <v>50.08</v>
      </c>
      <c r="G197" s="5" t="s">
        <v>317</v>
      </c>
      <c r="H197" s="5" t="s">
        <v>495</v>
      </c>
      <c r="I197" s="5" t="s">
        <v>12</v>
      </c>
      <c r="K197" s="7">
        <v>220</v>
      </c>
    </row>
    <row r="198" spans="1:11" ht="15" hidden="1" customHeight="1">
      <c r="A198" s="5" t="s">
        <v>13</v>
      </c>
      <c r="B198" s="5" t="s">
        <v>496</v>
      </c>
      <c r="C198" s="5" t="s">
        <v>497</v>
      </c>
      <c r="D198" s="2">
        <v>1932.85</v>
      </c>
      <c r="E198" s="7">
        <v>220</v>
      </c>
      <c r="F198" s="6">
        <v>0</v>
      </c>
      <c r="G198" s="5" t="s">
        <v>317</v>
      </c>
      <c r="H198" s="16" t="s">
        <v>498</v>
      </c>
      <c r="I198" s="5" t="s">
        <v>12</v>
      </c>
      <c r="K198" s="7">
        <v>20</v>
      </c>
    </row>
    <row r="199" spans="1:11" ht="15" hidden="1" customHeight="1">
      <c r="A199" s="5" t="s">
        <v>13</v>
      </c>
      <c r="B199" s="5" t="s">
        <v>499</v>
      </c>
      <c r="C199" s="5" t="s">
        <v>500</v>
      </c>
      <c r="D199" s="2">
        <v>7852.73</v>
      </c>
      <c r="E199" s="7">
        <v>40</v>
      </c>
      <c r="F199" s="6">
        <v>11834.91</v>
      </c>
      <c r="G199" s="5" t="s">
        <v>426</v>
      </c>
      <c r="H199" s="5" t="s">
        <v>430</v>
      </c>
      <c r="I199" s="5" t="s">
        <v>12</v>
      </c>
      <c r="K199" s="7">
        <v>40</v>
      </c>
    </row>
    <row r="200" spans="1:11" ht="15" hidden="1" customHeight="1">
      <c r="A200" s="5" t="s">
        <v>13</v>
      </c>
      <c r="B200" s="5" t="s">
        <v>501</v>
      </c>
      <c r="C200" s="5" t="s">
        <v>502</v>
      </c>
      <c r="D200" s="2">
        <v>20</v>
      </c>
      <c r="E200" s="7">
        <v>40</v>
      </c>
      <c r="F200" s="6">
        <v>33</v>
      </c>
      <c r="G200" s="5" t="s">
        <v>426</v>
      </c>
      <c r="H200" s="5" t="s">
        <v>430</v>
      </c>
      <c r="I200" s="5" t="s">
        <v>12</v>
      </c>
      <c r="K200" s="7">
        <v>40</v>
      </c>
    </row>
    <row r="201" spans="1:11" ht="15" hidden="1" customHeight="1">
      <c r="A201" s="5" t="s">
        <v>13</v>
      </c>
      <c r="B201" s="5" t="s">
        <v>503</v>
      </c>
      <c r="C201" s="5" t="s">
        <v>504</v>
      </c>
      <c r="D201" s="2">
        <v>71214.36</v>
      </c>
      <c r="E201" s="7">
        <v>220</v>
      </c>
      <c r="F201" s="6">
        <v>26778.27</v>
      </c>
      <c r="G201" s="5" t="s">
        <v>317</v>
      </c>
      <c r="H201" s="5" t="s">
        <v>492</v>
      </c>
      <c r="I201" s="5" t="s">
        <v>12</v>
      </c>
      <c r="K201" s="7">
        <v>220</v>
      </c>
    </row>
    <row r="202" spans="1:11" ht="15" hidden="1" customHeight="1">
      <c r="A202" s="5" t="s">
        <v>13</v>
      </c>
      <c r="B202" s="5" t="s">
        <v>505</v>
      </c>
      <c r="C202" s="5" t="s">
        <v>506</v>
      </c>
      <c r="D202" s="2">
        <v>0</v>
      </c>
      <c r="E202" s="7">
        <v>220</v>
      </c>
      <c r="F202" s="6">
        <v>0</v>
      </c>
      <c r="G202" s="5" t="s">
        <v>317</v>
      </c>
      <c r="H202" s="5" t="s">
        <v>507</v>
      </c>
      <c r="I202" s="5" t="s">
        <v>12</v>
      </c>
      <c r="K202" s="7">
        <v>220</v>
      </c>
    </row>
    <row r="203" spans="1:11" ht="15" hidden="1" customHeight="1">
      <c r="A203" s="5" t="s">
        <v>13</v>
      </c>
      <c r="B203" s="5" t="s">
        <v>508</v>
      </c>
      <c r="C203" s="5" t="s">
        <v>509</v>
      </c>
      <c r="D203" s="2">
        <v>0</v>
      </c>
      <c r="E203" s="7">
        <v>220</v>
      </c>
      <c r="F203" s="6">
        <v>0</v>
      </c>
      <c r="G203" s="5" t="s">
        <v>317</v>
      </c>
      <c r="H203" s="5" t="s">
        <v>507</v>
      </c>
      <c r="I203" s="5" t="s">
        <v>12</v>
      </c>
      <c r="K203" s="7">
        <v>220</v>
      </c>
    </row>
    <row r="204" spans="1:11" ht="15" hidden="1" customHeight="1">
      <c r="A204" s="5" t="s">
        <v>13</v>
      </c>
      <c r="B204" s="5" t="s">
        <v>510</v>
      </c>
      <c r="C204" s="5" t="s">
        <v>511</v>
      </c>
      <c r="D204" s="2">
        <v>98.18</v>
      </c>
      <c r="E204" s="7">
        <v>220</v>
      </c>
      <c r="F204" s="6">
        <v>38.409999999999997</v>
      </c>
      <c r="G204" s="5" t="s">
        <v>317</v>
      </c>
      <c r="H204" s="5" t="s">
        <v>492</v>
      </c>
      <c r="I204" s="5" t="s">
        <v>12</v>
      </c>
      <c r="K204" s="7">
        <v>220</v>
      </c>
    </row>
    <row r="205" spans="1:11" ht="15" hidden="1" customHeight="1">
      <c r="A205" s="5" t="s">
        <v>13</v>
      </c>
      <c r="B205" s="5" t="s">
        <v>512</v>
      </c>
      <c r="C205" s="5" t="s">
        <v>324</v>
      </c>
      <c r="D205" s="2">
        <v>0</v>
      </c>
      <c r="E205" s="7">
        <v>220</v>
      </c>
      <c r="F205" s="6">
        <v>0</v>
      </c>
      <c r="G205" s="5" t="s">
        <v>317</v>
      </c>
      <c r="H205" s="5" t="s">
        <v>492</v>
      </c>
      <c r="I205" s="5" t="s">
        <v>12</v>
      </c>
      <c r="K205" s="7">
        <v>220</v>
      </c>
    </row>
    <row r="206" spans="1:11" ht="15" hidden="1" customHeight="1">
      <c r="A206" s="5" t="s">
        <v>13</v>
      </c>
      <c r="B206" s="5" t="s">
        <v>513</v>
      </c>
      <c r="C206" s="5" t="s">
        <v>514</v>
      </c>
      <c r="D206" s="2">
        <v>343.91</v>
      </c>
      <c r="E206" s="7">
        <v>220</v>
      </c>
      <c r="F206" s="6">
        <v>188.8</v>
      </c>
      <c r="G206" s="5" t="s">
        <v>317</v>
      </c>
      <c r="H206" s="5" t="s">
        <v>507</v>
      </c>
      <c r="I206" s="5" t="s">
        <v>12</v>
      </c>
      <c r="K206" s="7">
        <v>220</v>
      </c>
    </row>
    <row r="207" spans="1:11" ht="15" hidden="1" customHeight="1">
      <c r="A207" s="5" t="s">
        <v>13</v>
      </c>
      <c r="B207" s="5" t="s">
        <v>515</v>
      </c>
      <c r="C207" s="5" t="s">
        <v>516</v>
      </c>
      <c r="D207" s="2">
        <v>0</v>
      </c>
      <c r="E207" s="7" t="s">
        <v>166</v>
      </c>
      <c r="F207" s="6">
        <v>0</v>
      </c>
      <c r="G207" s="5" t="s">
        <v>167</v>
      </c>
      <c r="H207" s="5" t="s">
        <v>167</v>
      </c>
      <c r="I207" s="5" t="s">
        <v>12</v>
      </c>
      <c r="K207" s="7" t="s">
        <v>166</v>
      </c>
    </row>
    <row r="208" spans="1:11" ht="15" hidden="1" customHeight="1">
      <c r="A208" s="5" t="s">
        <v>13</v>
      </c>
      <c r="B208" s="5" t="s">
        <v>517</v>
      </c>
      <c r="C208" s="5" t="s">
        <v>518</v>
      </c>
      <c r="D208" s="2">
        <v>0</v>
      </c>
      <c r="E208" s="7" t="s">
        <v>166</v>
      </c>
      <c r="F208" s="6">
        <v>0</v>
      </c>
      <c r="G208" s="5" t="s">
        <v>167</v>
      </c>
      <c r="H208" s="5" t="s">
        <v>167</v>
      </c>
      <c r="I208" s="5" t="s">
        <v>12</v>
      </c>
      <c r="K208" s="7" t="s">
        <v>166</v>
      </c>
    </row>
    <row r="209" spans="1:11" ht="15" hidden="1" customHeight="1">
      <c r="A209" s="5" t="s">
        <v>13</v>
      </c>
      <c r="B209" s="11" t="s">
        <v>519</v>
      </c>
      <c r="C209" s="11" t="s">
        <v>520</v>
      </c>
      <c r="D209" s="2">
        <v>20343</v>
      </c>
      <c r="E209" s="7">
        <v>290</v>
      </c>
      <c r="F209" s="6">
        <v>701858</v>
      </c>
      <c r="G209" s="5" t="s">
        <v>521</v>
      </c>
      <c r="H209" s="5" t="s">
        <v>521</v>
      </c>
      <c r="I209" s="5" t="s">
        <v>12</v>
      </c>
      <c r="K209" s="7">
        <v>290</v>
      </c>
    </row>
    <row r="210" spans="1:11" ht="15" hidden="1" customHeight="1">
      <c r="A210" s="5" t="s">
        <v>13</v>
      </c>
      <c r="B210" s="11" t="s">
        <v>522</v>
      </c>
      <c r="C210" s="11" t="s">
        <v>523</v>
      </c>
      <c r="D210" s="2">
        <v>-712161</v>
      </c>
      <c r="E210" s="7">
        <v>290</v>
      </c>
      <c r="F210" s="6">
        <v>-1299771</v>
      </c>
      <c r="G210" s="5" t="s">
        <v>521</v>
      </c>
      <c r="H210" s="5" t="s">
        <v>524</v>
      </c>
      <c r="I210" s="5" t="s">
        <v>12</v>
      </c>
      <c r="K210" s="7">
        <v>290</v>
      </c>
    </row>
    <row r="211" spans="1:11" ht="15" hidden="1" customHeight="1">
      <c r="A211" s="5" t="s">
        <v>13</v>
      </c>
      <c r="B211" s="5" t="s">
        <v>525</v>
      </c>
      <c r="C211" s="5" t="s">
        <v>526</v>
      </c>
      <c r="D211" s="2">
        <v>-1616573</v>
      </c>
      <c r="E211" s="7">
        <v>290</v>
      </c>
      <c r="F211" s="6">
        <v>-4498959</v>
      </c>
      <c r="G211" s="5" t="s">
        <v>521</v>
      </c>
      <c r="H211" s="5" t="s">
        <v>527</v>
      </c>
      <c r="I211" s="5" t="s">
        <v>12</v>
      </c>
      <c r="K211" s="7">
        <v>290</v>
      </c>
    </row>
    <row r="212" spans="1:11" ht="15" hidden="1" customHeight="1">
      <c r="A212" s="5" t="s">
        <v>13</v>
      </c>
      <c r="B212" s="5" t="s">
        <v>528</v>
      </c>
      <c r="C212" s="5" t="s">
        <v>529</v>
      </c>
      <c r="D212" s="2">
        <v>1.89</v>
      </c>
      <c r="E212" s="7">
        <v>220</v>
      </c>
      <c r="F212" s="6">
        <v>0</v>
      </c>
      <c r="G212" s="5" t="s">
        <v>317</v>
      </c>
      <c r="H212" s="5" t="s">
        <v>492</v>
      </c>
      <c r="I212" s="5" t="s">
        <v>12</v>
      </c>
      <c r="K212" s="7">
        <v>220</v>
      </c>
    </row>
    <row r="213" spans="1:11" ht="15" hidden="1" customHeight="1">
      <c r="A213" s="5" t="s">
        <v>13</v>
      </c>
      <c r="B213" s="5" t="s">
        <v>530</v>
      </c>
      <c r="C213" s="5" t="s">
        <v>531</v>
      </c>
      <c r="D213" s="2">
        <v>6361.78</v>
      </c>
      <c r="E213" s="7">
        <v>220</v>
      </c>
      <c r="F213" s="6">
        <v>114744.8</v>
      </c>
      <c r="G213" s="5" t="s">
        <v>317</v>
      </c>
      <c r="H213" s="5" t="s">
        <v>492</v>
      </c>
      <c r="I213" s="5" t="s">
        <v>12</v>
      </c>
      <c r="K213" s="7">
        <v>220</v>
      </c>
    </row>
    <row r="214" spans="1:11" ht="15" hidden="1" customHeight="1">
      <c r="A214" s="5" t="s">
        <v>13</v>
      </c>
      <c r="B214" s="5" t="s">
        <v>532</v>
      </c>
      <c r="C214" s="5" t="s">
        <v>533</v>
      </c>
      <c r="D214" s="2">
        <v>0</v>
      </c>
      <c r="E214" s="7" t="s">
        <v>99</v>
      </c>
      <c r="F214" s="6">
        <v>0</v>
      </c>
      <c r="G214" s="5" t="s">
        <v>73</v>
      </c>
      <c r="H214" s="5" t="s">
        <v>534</v>
      </c>
      <c r="I214" s="5" t="s">
        <v>12</v>
      </c>
      <c r="K214" s="7" t="s">
        <v>99</v>
      </c>
    </row>
    <row r="215" spans="1:11" ht="15" hidden="1" customHeight="1">
      <c r="A215" s="5" t="s">
        <v>13</v>
      </c>
      <c r="B215" s="5" t="s">
        <v>535</v>
      </c>
      <c r="C215" s="5" t="s">
        <v>536</v>
      </c>
      <c r="D215" s="2">
        <v>5360321.63</v>
      </c>
      <c r="E215" s="7">
        <v>10</v>
      </c>
      <c r="F215" s="6">
        <v>5527140.4500000002</v>
      </c>
      <c r="G215" s="5" t="s">
        <v>335</v>
      </c>
      <c r="H215" s="5" t="s">
        <v>537</v>
      </c>
      <c r="I215" s="5" t="s">
        <v>12</v>
      </c>
      <c r="K215" s="7">
        <v>10</v>
      </c>
    </row>
    <row r="216" spans="1:11" ht="15" hidden="1" customHeight="1">
      <c r="A216" s="5" t="s">
        <v>13</v>
      </c>
      <c r="B216" s="5" t="s">
        <v>538</v>
      </c>
      <c r="C216" s="5" t="s">
        <v>539</v>
      </c>
      <c r="D216" s="2">
        <v>4213.6000000000004</v>
      </c>
      <c r="E216" s="7">
        <v>10</v>
      </c>
      <c r="F216" s="6">
        <v>0</v>
      </c>
      <c r="G216" s="5" t="s">
        <v>335</v>
      </c>
      <c r="H216" s="5" t="s">
        <v>540</v>
      </c>
      <c r="I216" s="5" t="s">
        <v>12</v>
      </c>
      <c r="K216" s="7">
        <v>10</v>
      </c>
    </row>
    <row r="217" spans="1:11" ht="15" hidden="1" customHeight="1">
      <c r="A217" s="5" t="s">
        <v>13</v>
      </c>
      <c r="B217" s="5" t="s">
        <v>541</v>
      </c>
      <c r="C217" s="5" t="s">
        <v>542</v>
      </c>
      <c r="D217" s="2">
        <v>2095433.1</v>
      </c>
      <c r="E217" s="7">
        <v>10</v>
      </c>
      <c r="F217" s="6">
        <v>0</v>
      </c>
      <c r="G217" s="5" t="s">
        <v>335</v>
      </c>
      <c r="H217" s="5" t="s">
        <v>543</v>
      </c>
      <c r="I217" s="5" t="s">
        <v>12</v>
      </c>
      <c r="K217" s="7">
        <v>10</v>
      </c>
    </row>
    <row r="218" spans="1:11" ht="15" hidden="1" customHeight="1">
      <c r="A218" s="5" t="s">
        <v>13</v>
      </c>
      <c r="B218" s="5" t="s">
        <v>544</v>
      </c>
      <c r="C218" s="5" t="s">
        <v>545</v>
      </c>
      <c r="D218" s="2">
        <v>0</v>
      </c>
      <c r="E218" s="7">
        <v>10</v>
      </c>
      <c r="F218" s="6">
        <v>0</v>
      </c>
      <c r="G218" s="5" t="s">
        <v>335</v>
      </c>
      <c r="H218" s="5" t="s">
        <v>546</v>
      </c>
      <c r="I218" s="5" t="s">
        <v>12</v>
      </c>
      <c r="K218" s="7">
        <v>10</v>
      </c>
    </row>
    <row r="219" spans="1:11" ht="15" hidden="1" customHeight="1">
      <c r="A219" s="5" t="s">
        <v>13</v>
      </c>
      <c r="B219" s="5" t="s">
        <v>547</v>
      </c>
      <c r="C219" s="5" t="s">
        <v>548</v>
      </c>
      <c r="D219" s="2">
        <v>-3954.21</v>
      </c>
      <c r="E219" s="7" t="s">
        <v>99</v>
      </c>
      <c r="F219" s="6">
        <v>-1239.1600000000001</v>
      </c>
      <c r="G219" s="5" t="s">
        <v>73</v>
      </c>
      <c r="H219" s="5" t="s">
        <v>117</v>
      </c>
      <c r="I219" s="5" t="s">
        <v>12</v>
      </c>
      <c r="K219" s="7" t="s">
        <v>99</v>
      </c>
    </row>
    <row r="220" spans="1:11" ht="15" hidden="1" customHeight="1">
      <c r="A220" s="5" t="s">
        <v>13</v>
      </c>
      <c r="B220" s="5" t="s">
        <v>549</v>
      </c>
      <c r="C220" s="5" t="s">
        <v>550</v>
      </c>
      <c r="D220" s="2">
        <v>-898649.36</v>
      </c>
      <c r="E220" s="7">
        <v>20</v>
      </c>
      <c r="F220" s="6">
        <v>0</v>
      </c>
      <c r="G220" s="5" t="s">
        <v>18</v>
      </c>
      <c r="H220" s="5" t="s">
        <v>498</v>
      </c>
      <c r="I220" s="5" t="s">
        <v>12</v>
      </c>
      <c r="K220" s="7">
        <v>20</v>
      </c>
    </row>
    <row r="221" spans="1:11" ht="15" hidden="1" customHeight="1">
      <c r="A221" s="5" t="s">
        <v>13</v>
      </c>
      <c r="B221" s="5" t="s">
        <v>551</v>
      </c>
      <c r="C221" s="5" t="s">
        <v>552</v>
      </c>
      <c r="D221" s="2">
        <v>-40347.120000000003</v>
      </c>
      <c r="E221" s="7">
        <v>20</v>
      </c>
      <c r="F221" s="6">
        <v>0</v>
      </c>
      <c r="G221" s="5" t="s">
        <v>18</v>
      </c>
      <c r="H221" s="5" t="s">
        <v>498</v>
      </c>
      <c r="I221" s="5" t="s">
        <v>12</v>
      </c>
      <c r="K221" s="7">
        <v>20</v>
      </c>
    </row>
    <row r="222" spans="1:11" ht="15" hidden="1" customHeight="1">
      <c r="A222" s="5" t="s">
        <v>13</v>
      </c>
      <c r="B222" s="5" t="s">
        <v>553</v>
      </c>
      <c r="C222" s="5" t="s">
        <v>554</v>
      </c>
      <c r="D222" s="2">
        <v>-823645.11</v>
      </c>
      <c r="E222" s="7">
        <v>20</v>
      </c>
      <c r="F222" s="6">
        <v>0</v>
      </c>
      <c r="G222" s="5" t="s">
        <v>18</v>
      </c>
      <c r="H222" s="5" t="s">
        <v>498</v>
      </c>
      <c r="I222" s="5" t="s">
        <v>12</v>
      </c>
      <c r="K222" s="7">
        <v>20</v>
      </c>
    </row>
    <row r="223" spans="1:11" ht="15" hidden="1" customHeight="1">
      <c r="A223" s="5" t="s">
        <v>13</v>
      </c>
      <c r="B223" s="5" t="s">
        <v>556</v>
      </c>
      <c r="C223" s="5" t="s">
        <v>557</v>
      </c>
      <c r="D223" s="2">
        <v>-1105244.76</v>
      </c>
      <c r="E223" s="7">
        <v>20</v>
      </c>
      <c r="F223" s="6">
        <v>0</v>
      </c>
      <c r="G223" s="5" t="s">
        <v>18</v>
      </c>
      <c r="H223" s="5" t="s">
        <v>498</v>
      </c>
      <c r="I223" s="5" t="s">
        <v>12</v>
      </c>
      <c r="K223" s="7">
        <v>20</v>
      </c>
    </row>
    <row r="224" spans="1:11" ht="15" hidden="1" customHeight="1">
      <c r="A224" s="5" t="s">
        <v>13</v>
      </c>
      <c r="B224" s="5" t="s">
        <v>558</v>
      </c>
      <c r="C224" s="5" t="s">
        <v>559</v>
      </c>
      <c r="D224" s="2">
        <v>-434482.26</v>
      </c>
      <c r="E224" s="7">
        <v>20</v>
      </c>
      <c r="F224" s="6">
        <v>0</v>
      </c>
      <c r="G224" s="5" t="s">
        <v>18</v>
      </c>
      <c r="H224" s="5" t="s">
        <v>498</v>
      </c>
      <c r="I224" s="5" t="s">
        <v>12</v>
      </c>
      <c r="K224" s="7">
        <v>20</v>
      </c>
    </row>
    <row r="225" spans="1:11" ht="15" hidden="1" customHeight="1">
      <c r="A225" s="5" t="s">
        <v>13</v>
      </c>
      <c r="B225" s="5" t="s">
        <v>560</v>
      </c>
      <c r="C225" s="5" t="s">
        <v>561</v>
      </c>
      <c r="D225" s="2">
        <v>-4198276.08</v>
      </c>
      <c r="E225" s="7">
        <v>20</v>
      </c>
      <c r="F225" s="6">
        <v>0</v>
      </c>
      <c r="G225" s="5" t="s">
        <v>18</v>
      </c>
      <c r="H225" s="5" t="s">
        <v>498</v>
      </c>
      <c r="I225" s="5" t="s">
        <v>12</v>
      </c>
      <c r="K225" s="7">
        <v>20</v>
      </c>
    </row>
    <row r="226" spans="1:11" ht="15" hidden="1" customHeight="1">
      <c r="A226" s="5" t="s">
        <v>13</v>
      </c>
      <c r="B226" s="5" t="s">
        <v>562</v>
      </c>
      <c r="C226" s="5" t="s">
        <v>563</v>
      </c>
      <c r="D226" s="2">
        <v>-752604.69</v>
      </c>
      <c r="E226" s="7">
        <v>20</v>
      </c>
      <c r="F226" s="6">
        <v>0</v>
      </c>
      <c r="G226" s="5" t="s">
        <v>18</v>
      </c>
      <c r="H226" s="5" t="s">
        <v>498</v>
      </c>
      <c r="I226" s="5" t="s">
        <v>12</v>
      </c>
      <c r="K226" s="7">
        <v>20</v>
      </c>
    </row>
    <row r="227" spans="1:11" ht="15" hidden="1" customHeight="1">
      <c r="A227" s="5" t="s">
        <v>13</v>
      </c>
      <c r="B227" s="5" t="s">
        <v>564</v>
      </c>
      <c r="C227" s="5" t="s">
        <v>565</v>
      </c>
      <c r="D227" s="2">
        <v>-52.28</v>
      </c>
      <c r="E227" s="7">
        <v>20</v>
      </c>
      <c r="F227" s="6">
        <v>0</v>
      </c>
      <c r="G227" s="5" t="s">
        <v>18</v>
      </c>
      <c r="H227" s="5" t="s">
        <v>498</v>
      </c>
      <c r="I227" s="5" t="s">
        <v>12</v>
      </c>
      <c r="K227" s="7">
        <v>20</v>
      </c>
    </row>
    <row r="228" spans="1:11" ht="15" hidden="1" customHeight="1">
      <c r="A228" s="5" t="s">
        <v>13</v>
      </c>
      <c r="B228" s="5" t="s">
        <v>566</v>
      </c>
      <c r="C228" s="5" t="s">
        <v>567</v>
      </c>
      <c r="D228" s="2">
        <v>-0.03</v>
      </c>
      <c r="E228" s="7">
        <v>20</v>
      </c>
      <c r="F228" s="6">
        <v>0</v>
      </c>
      <c r="G228" s="5" t="s">
        <v>18</v>
      </c>
      <c r="H228" s="5" t="s">
        <v>498</v>
      </c>
      <c r="I228" s="5" t="s">
        <v>12</v>
      </c>
      <c r="K228" s="7">
        <v>20</v>
      </c>
    </row>
    <row r="229" spans="1:11" ht="15" hidden="1" customHeight="1">
      <c r="A229" s="5" t="s">
        <v>13</v>
      </c>
      <c r="B229" s="5" t="s">
        <v>568</v>
      </c>
      <c r="C229" s="5" t="s">
        <v>569</v>
      </c>
      <c r="D229" s="2">
        <v>-2632466.2400000002</v>
      </c>
      <c r="E229" s="7">
        <v>20</v>
      </c>
      <c r="F229" s="6">
        <v>0</v>
      </c>
      <c r="G229" s="5" t="s">
        <v>18</v>
      </c>
      <c r="H229" s="5" t="s">
        <v>498</v>
      </c>
      <c r="I229" s="5" t="s">
        <v>12</v>
      </c>
      <c r="K229" s="7">
        <v>20</v>
      </c>
    </row>
    <row r="230" spans="1:11" ht="15" hidden="1" customHeight="1">
      <c r="A230" s="5" t="s">
        <v>13</v>
      </c>
      <c r="B230" s="5" t="s">
        <v>570</v>
      </c>
      <c r="C230" s="5" t="s">
        <v>571</v>
      </c>
      <c r="D230" s="2">
        <v>0</v>
      </c>
      <c r="E230" s="7">
        <v>20</v>
      </c>
      <c r="F230" s="6">
        <v>0</v>
      </c>
      <c r="G230" s="5" t="s">
        <v>18</v>
      </c>
      <c r="H230" s="5" t="s">
        <v>28</v>
      </c>
      <c r="I230" s="5" t="s">
        <v>12</v>
      </c>
      <c r="K230" s="7">
        <v>20</v>
      </c>
    </row>
    <row r="231" spans="1:11" ht="15" hidden="1" customHeight="1">
      <c r="A231" s="5" t="s">
        <v>13</v>
      </c>
      <c r="B231" s="5" t="s">
        <v>572</v>
      </c>
      <c r="C231" s="5" t="s">
        <v>573</v>
      </c>
      <c r="D231" s="2">
        <v>-230692.07</v>
      </c>
      <c r="E231" s="7">
        <v>20</v>
      </c>
      <c r="F231" s="6">
        <v>0</v>
      </c>
      <c r="G231" s="5" t="s">
        <v>18</v>
      </c>
      <c r="H231" s="5" t="s">
        <v>45</v>
      </c>
      <c r="I231" s="5" t="s">
        <v>12</v>
      </c>
      <c r="K231" s="7">
        <v>20</v>
      </c>
    </row>
    <row r="232" spans="1:11" ht="15" hidden="1" customHeight="1">
      <c r="A232" s="5" t="s">
        <v>13</v>
      </c>
      <c r="B232" s="5" t="s">
        <v>574</v>
      </c>
      <c r="C232" s="5" t="s">
        <v>575</v>
      </c>
      <c r="D232" s="2">
        <v>-384129.57</v>
      </c>
      <c r="E232" s="7" t="s">
        <v>99</v>
      </c>
      <c r="F232" s="6">
        <v>-429146.91</v>
      </c>
      <c r="G232" s="5" t="s">
        <v>73</v>
      </c>
      <c r="H232" s="5" t="s">
        <v>100</v>
      </c>
      <c r="I232" s="5" t="s">
        <v>12</v>
      </c>
      <c r="K232" s="7" t="s">
        <v>99</v>
      </c>
    </row>
    <row r="233" spans="1:11" ht="15" hidden="1" customHeight="1">
      <c r="A233" s="5" t="s">
        <v>13</v>
      </c>
      <c r="B233" s="5" t="s">
        <v>576</v>
      </c>
      <c r="C233" s="5" t="s">
        <v>577</v>
      </c>
      <c r="D233" s="2">
        <v>0</v>
      </c>
      <c r="E233" s="7" t="s">
        <v>99</v>
      </c>
      <c r="F233" s="6">
        <v>0</v>
      </c>
      <c r="G233" s="5" t="s">
        <v>73</v>
      </c>
      <c r="H233" s="5" t="s">
        <v>117</v>
      </c>
      <c r="I233" s="5" t="s">
        <v>12</v>
      </c>
      <c r="K233" s="7" t="s">
        <v>99</v>
      </c>
    </row>
    <row r="234" spans="1:11" ht="15" hidden="1" customHeight="1">
      <c r="A234" s="5" t="s">
        <v>13</v>
      </c>
      <c r="B234" s="5" t="s">
        <v>578</v>
      </c>
      <c r="C234" s="5" t="s">
        <v>579</v>
      </c>
      <c r="D234" s="2">
        <v>0</v>
      </c>
      <c r="E234" s="7" t="s">
        <v>99</v>
      </c>
      <c r="F234" s="6">
        <v>0</v>
      </c>
      <c r="G234" s="5" t="s">
        <v>73</v>
      </c>
      <c r="H234" s="5" t="s">
        <v>117</v>
      </c>
      <c r="I234" s="5" t="s">
        <v>12</v>
      </c>
      <c r="K234" s="7" t="s">
        <v>99</v>
      </c>
    </row>
    <row r="235" spans="1:11" ht="15" hidden="1" customHeight="1">
      <c r="A235" s="5" t="s">
        <v>13</v>
      </c>
      <c r="B235" s="5" t="s">
        <v>580</v>
      </c>
      <c r="C235" s="5" t="s">
        <v>581</v>
      </c>
      <c r="D235" s="2">
        <v>0</v>
      </c>
      <c r="E235" s="7" t="s">
        <v>99</v>
      </c>
      <c r="F235" s="6">
        <v>0</v>
      </c>
      <c r="G235" s="5" t="s">
        <v>73</v>
      </c>
      <c r="H235" s="5" t="s">
        <v>117</v>
      </c>
      <c r="I235" s="5" t="s">
        <v>12</v>
      </c>
      <c r="K235" s="7" t="s">
        <v>99</v>
      </c>
    </row>
    <row r="236" spans="1:11" ht="15" hidden="1" customHeight="1">
      <c r="A236" s="5" t="s">
        <v>13</v>
      </c>
      <c r="B236" s="5" t="s">
        <v>582</v>
      </c>
      <c r="C236" s="5" t="s">
        <v>583</v>
      </c>
      <c r="D236" s="2">
        <v>0</v>
      </c>
      <c r="E236" s="7" t="s">
        <v>99</v>
      </c>
      <c r="F236" s="6">
        <v>0</v>
      </c>
      <c r="G236" s="5" t="s">
        <v>73</v>
      </c>
      <c r="H236" s="5" t="s">
        <v>117</v>
      </c>
      <c r="I236" s="5" t="s">
        <v>12</v>
      </c>
      <c r="K236" s="7" t="s">
        <v>99</v>
      </c>
    </row>
    <row r="237" spans="1:11" ht="15" hidden="1" customHeight="1">
      <c r="A237" s="5" t="s">
        <v>13</v>
      </c>
      <c r="B237" s="5" t="s">
        <v>584</v>
      </c>
      <c r="C237" s="5" t="s">
        <v>585</v>
      </c>
      <c r="D237" s="2">
        <v>0</v>
      </c>
      <c r="E237" s="7" t="s">
        <v>99</v>
      </c>
      <c r="F237" s="6">
        <v>0</v>
      </c>
      <c r="G237" s="5" t="s">
        <v>73</v>
      </c>
      <c r="H237" s="5" t="s">
        <v>586</v>
      </c>
      <c r="I237" s="5" t="s">
        <v>12</v>
      </c>
      <c r="K237" s="7" t="s">
        <v>99</v>
      </c>
    </row>
    <row r="238" spans="1:11" ht="15" hidden="1" customHeight="1">
      <c r="A238" s="5" t="s">
        <v>13</v>
      </c>
      <c r="B238" s="5" t="s">
        <v>587</v>
      </c>
      <c r="C238" s="5" t="s">
        <v>588</v>
      </c>
      <c r="D238" s="2">
        <v>0</v>
      </c>
      <c r="E238" s="7" t="s">
        <v>99</v>
      </c>
      <c r="F238" s="6">
        <v>0</v>
      </c>
      <c r="G238" s="5" t="s">
        <v>73</v>
      </c>
      <c r="H238" s="5" t="s">
        <v>112</v>
      </c>
      <c r="I238" s="5" t="s">
        <v>12</v>
      </c>
      <c r="K238" s="7" t="s">
        <v>99</v>
      </c>
    </row>
    <row r="239" spans="1:11" ht="15" hidden="1" customHeight="1">
      <c r="A239" s="5" t="s">
        <v>13</v>
      </c>
      <c r="B239" s="5" t="s">
        <v>589</v>
      </c>
      <c r="C239" s="5" t="s">
        <v>590</v>
      </c>
      <c r="D239" s="2">
        <v>-3206.5</v>
      </c>
      <c r="E239" s="7" t="s">
        <v>99</v>
      </c>
      <c r="F239" s="6"/>
      <c r="G239" s="5" t="s">
        <v>73</v>
      </c>
      <c r="H239" s="20" t="s">
        <v>100</v>
      </c>
      <c r="I239" s="5" t="s">
        <v>12</v>
      </c>
      <c r="K239" s="5" t="s">
        <v>99</v>
      </c>
    </row>
    <row r="240" spans="1:11" ht="15" hidden="1" customHeight="1">
      <c r="A240" s="5" t="s">
        <v>13</v>
      </c>
      <c r="B240" s="5" t="s">
        <v>591</v>
      </c>
      <c r="C240" s="5" t="s">
        <v>592</v>
      </c>
      <c r="D240" s="2">
        <v>-20122.73</v>
      </c>
      <c r="E240" s="7">
        <v>200</v>
      </c>
      <c r="F240" s="6">
        <v>-42565.52</v>
      </c>
      <c r="G240" s="5" t="s">
        <v>154</v>
      </c>
      <c r="H240" s="5" t="s">
        <v>154</v>
      </c>
      <c r="I240" s="5" t="s">
        <v>12</v>
      </c>
      <c r="K240" s="7">
        <v>200</v>
      </c>
    </row>
    <row r="241" spans="1:13" ht="15" hidden="1" customHeight="1">
      <c r="A241" s="5" t="s">
        <v>13</v>
      </c>
      <c r="B241" s="5" t="s">
        <v>593</v>
      </c>
      <c r="C241" s="5" t="s">
        <v>594</v>
      </c>
      <c r="D241" s="2">
        <v>-7549.85</v>
      </c>
      <c r="E241" s="7">
        <v>200</v>
      </c>
      <c r="F241" s="6">
        <v>-23599.96</v>
      </c>
      <c r="G241" s="5" t="s">
        <v>154</v>
      </c>
      <c r="H241" s="5" t="s">
        <v>154</v>
      </c>
      <c r="I241" s="5" t="s">
        <v>12</v>
      </c>
      <c r="K241" s="7">
        <v>200</v>
      </c>
    </row>
    <row r="242" spans="1:13" ht="15" hidden="1" customHeight="1">
      <c r="A242" s="5" t="s">
        <v>13</v>
      </c>
      <c r="B242" s="5" t="s">
        <v>595</v>
      </c>
      <c r="C242" s="5" t="s">
        <v>596</v>
      </c>
      <c r="D242" s="2">
        <v>-11205.69</v>
      </c>
      <c r="E242" s="7">
        <v>210</v>
      </c>
      <c r="F242" s="6">
        <v>-22688.45</v>
      </c>
      <c r="G242" s="5" t="s">
        <v>159</v>
      </c>
      <c r="H242" s="5" t="s">
        <v>159</v>
      </c>
      <c r="I242" s="5" t="s">
        <v>12</v>
      </c>
      <c r="K242" s="7">
        <v>210</v>
      </c>
    </row>
    <row r="243" spans="1:13" ht="15" hidden="1" customHeight="1">
      <c r="A243" s="5" t="s">
        <v>13</v>
      </c>
      <c r="B243" s="5" t="s">
        <v>597</v>
      </c>
      <c r="C243" s="5" t="s">
        <v>598</v>
      </c>
      <c r="D243" s="2">
        <v>0</v>
      </c>
      <c r="E243" s="7">
        <v>210</v>
      </c>
      <c r="F243" s="6">
        <v>0</v>
      </c>
      <c r="G243" s="5" t="s">
        <v>159</v>
      </c>
      <c r="H243" s="5" t="s">
        <v>159</v>
      </c>
      <c r="I243" s="5" t="s">
        <v>12</v>
      </c>
      <c r="K243" s="7">
        <v>210</v>
      </c>
    </row>
    <row r="244" spans="1:13" ht="15" hidden="1" customHeight="1">
      <c r="A244" s="5" t="s">
        <v>13</v>
      </c>
      <c r="B244" s="5" t="s">
        <v>599</v>
      </c>
      <c r="C244" s="5" t="s">
        <v>598</v>
      </c>
      <c r="D244" s="2">
        <v>-47666.7</v>
      </c>
      <c r="E244" s="7">
        <v>220</v>
      </c>
      <c r="F244" s="6">
        <v>-180796.35</v>
      </c>
      <c r="G244" s="5" t="s">
        <v>317</v>
      </c>
      <c r="H244" s="5" t="s">
        <v>318</v>
      </c>
      <c r="I244" s="5" t="s">
        <v>12</v>
      </c>
      <c r="K244" s="7">
        <v>220</v>
      </c>
    </row>
    <row r="245" spans="1:13" ht="15" hidden="1" customHeight="1">
      <c r="A245" s="5" t="s">
        <v>13</v>
      </c>
      <c r="B245" s="5" t="s">
        <v>600</v>
      </c>
      <c r="C245" s="5" t="s">
        <v>601</v>
      </c>
      <c r="D245" s="2">
        <v>-742402.06</v>
      </c>
      <c r="E245" s="7" t="s">
        <v>166</v>
      </c>
      <c r="F245" s="6">
        <v>-292807.67999999999</v>
      </c>
      <c r="G245" s="5" t="s">
        <v>167</v>
      </c>
      <c r="H245" s="21" t="s">
        <v>602</v>
      </c>
      <c r="I245" s="5" t="s">
        <v>12</v>
      </c>
      <c r="K245" s="7" t="s">
        <v>166</v>
      </c>
    </row>
    <row r="246" spans="1:13" ht="15" hidden="1" customHeight="1">
      <c r="A246" s="5" t="s">
        <v>13</v>
      </c>
      <c r="B246" s="5" t="s">
        <v>603</v>
      </c>
      <c r="C246" s="5" t="s">
        <v>604</v>
      </c>
      <c r="D246" s="2">
        <v>-23376</v>
      </c>
      <c r="E246" s="7" t="s">
        <v>72</v>
      </c>
      <c r="F246" s="6">
        <v>-18780.27</v>
      </c>
      <c r="G246" s="5" t="s">
        <v>73</v>
      </c>
      <c r="H246" s="5" t="s">
        <v>605</v>
      </c>
      <c r="I246" s="5" t="s">
        <v>12</v>
      </c>
      <c r="K246" s="7" t="s">
        <v>72</v>
      </c>
      <c r="M246" s="5" t="s">
        <v>605</v>
      </c>
    </row>
    <row r="247" spans="1:13" ht="15" hidden="1" customHeight="1">
      <c r="A247" s="5" t="s">
        <v>13</v>
      </c>
      <c r="B247" s="5" t="s">
        <v>606</v>
      </c>
      <c r="C247" s="5" t="s">
        <v>607</v>
      </c>
      <c r="D247" s="2">
        <v>-17287.97</v>
      </c>
      <c r="E247" s="7" t="s">
        <v>99</v>
      </c>
      <c r="F247" s="6">
        <v>0</v>
      </c>
      <c r="G247" s="5" t="s">
        <v>73</v>
      </c>
      <c r="H247" s="5" t="s">
        <v>275</v>
      </c>
      <c r="I247" s="5" t="s">
        <v>12</v>
      </c>
      <c r="K247" s="7" t="s">
        <v>99</v>
      </c>
    </row>
    <row r="248" spans="1:13" ht="15" hidden="1" customHeight="1">
      <c r="A248" s="5" t="s">
        <v>13</v>
      </c>
      <c r="B248" s="5" t="s">
        <v>608</v>
      </c>
      <c r="C248" s="5" t="s">
        <v>609</v>
      </c>
      <c r="D248" s="2">
        <v>0</v>
      </c>
      <c r="E248" s="7">
        <v>210</v>
      </c>
      <c r="F248" s="6">
        <v>0</v>
      </c>
      <c r="G248" s="5" t="s">
        <v>159</v>
      </c>
      <c r="H248" s="5" t="s">
        <v>159</v>
      </c>
      <c r="I248" s="5" t="s">
        <v>12</v>
      </c>
      <c r="K248" s="7">
        <v>210</v>
      </c>
    </row>
    <row r="249" spans="1:13" ht="15" hidden="1" customHeight="1">
      <c r="A249" s="5" t="s">
        <v>13</v>
      </c>
      <c r="B249" s="5" t="s">
        <v>610</v>
      </c>
      <c r="C249" s="5" t="s">
        <v>611</v>
      </c>
      <c r="D249" s="2">
        <v>-133994.84</v>
      </c>
      <c r="E249" s="7" t="s">
        <v>612</v>
      </c>
      <c r="F249" s="6">
        <v>-128214.81</v>
      </c>
      <c r="G249" s="5" t="s">
        <v>414</v>
      </c>
      <c r="H249" s="5" t="s">
        <v>613</v>
      </c>
      <c r="I249" s="5" t="s">
        <v>12</v>
      </c>
      <c r="K249" s="7" t="s">
        <v>612</v>
      </c>
    </row>
    <row r="250" spans="1:13" ht="15" hidden="1" customHeight="1">
      <c r="A250" s="5" t="s">
        <v>13</v>
      </c>
      <c r="B250" s="5" t="s">
        <v>614</v>
      </c>
      <c r="C250" s="5" t="s">
        <v>615</v>
      </c>
      <c r="D250" s="2">
        <v>0</v>
      </c>
      <c r="E250" s="7" t="s">
        <v>413</v>
      </c>
      <c r="F250" s="6">
        <v>0</v>
      </c>
      <c r="G250" s="5" t="s">
        <v>414</v>
      </c>
      <c r="H250" s="5" t="s">
        <v>555</v>
      </c>
      <c r="I250" s="5" t="s">
        <v>12</v>
      </c>
      <c r="K250" s="7" t="s">
        <v>413</v>
      </c>
    </row>
    <row r="251" spans="1:13" ht="15" hidden="1" customHeight="1">
      <c r="A251" s="5" t="s">
        <v>13</v>
      </c>
      <c r="B251" s="5" t="s">
        <v>616</v>
      </c>
      <c r="C251" s="5" t="s">
        <v>617</v>
      </c>
      <c r="D251" s="2">
        <v>6899196.5599999996</v>
      </c>
      <c r="E251" s="7" t="s">
        <v>612</v>
      </c>
      <c r="F251" s="6">
        <v>5412829.6799999997</v>
      </c>
      <c r="G251" s="5" t="s">
        <v>414</v>
      </c>
      <c r="H251" s="5" t="s">
        <v>618</v>
      </c>
      <c r="I251" s="5" t="s">
        <v>12</v>
      </c>
      <c r="K251" s="7" t="s">
        <v>612</v>
      </c>
    </row>
    <row r="252" spans="1:13" ht="15" hidden="1" customHeight="1">
      <c r="A252" s="5" t="s">
        <v>13</v>
      </c>
      <c r="B252" s="5" t="s">
        <v>619</v>
      </c>
      <c r="C252" s="5" t="s">
        <v>620</v>
      </c>
      <c r="D252" s="2">
        <v>223733.59</v>
      </c>
      <c r="E252" s="7" t="s">
        <v>621</v>
      </c>
      <c r="F252" s="6">
        <v>0</v>
      </c>
      <c r="G252" s="21" t="s">
        <v>622</v>
      </c>
      <c r="H252" s="22" t="s">
        <v>623</v>
      </c>
      <c r="I252" s="5" t="s">
        <v>12</v>
      </c>
      <c r="K252" s="7" t="s">
        <v>621</v>
      </c>
    </row>
    <row r="253" spans="1:13" ht="15" hidden="1" customHeight="1">
      <c r="A253" s="5" t="s">
        <v>13</v>
      </c>
      <c r="B253" s="5" t="s">
        <v>624</v>
      </c>
      <c r="C253" s="5" t="s">
        <v>625</v>
      </c>
      <c r="D253" s="2">
        <v>-792597.18</v>
      </c>
      <c r="E253" s="7">
        <v>20</v>
      </c>
      <c r="F253" s="6">
        <v>-813367.87</v>
      </c>
      <c r="G253" s="5" t="s">
        <v>18</v>
      </c>
      <c r="H253" s="5" t="s">
        <v>626</v>
      </c>
      <c r="I253" s="5" t="s">
        <v>12</v>
      </c>
      <c r="K253" s="7">
        <v>20</v>
      </c>
    </row>
    <row r="254" spans="1:13" ht="15" hidden="1" customHeight="1">
      <c r="A254" s="5" t="s">
        <v>13</v>
      </c>
      <c r="B254" s="5" t="s">
        <v>627</v>
      </c>
      <c r="C254" s="5" t="s">
        <v>628</v>
      </c>
      <c r="D254" s="2">
        <v>-287281.73</v>
      </c>
      <c r="E254" s="7">
        <v>20</v>
      </c>
      <c r="F254" s="6">
        <v>-287281.74</v>
      </c>
      <c r="G254" s="5" t="s">
        <v>18</v>
      </c>
      <c r="H254" s="5" t="s">
        <v>28</v>
      </c>
      <c r="I254" s="5" t="s">
        <v>12</v>
      </c>
      <c r="K254" s="7">
        <v>20</v>
      </c>
    </row>
    <row r="255" spans="1:13" ht="15" hidden="1" customHeight="1">
      <c r="A255" s="5" t="s">
        <v>13</v>
      </c>
      <c r="B255" s="5" t="s">
        <v>629</v>
      </c>
      <c r="C255" s="5" t="s">
        <v>630</v>
      </c>
      <c r="D255" s="2">
        <v>-22503.759999999998</v>
      </c>
      <c r="E255" s="7">
        <v>20</v>
      </c>
      <c r="F255" s="6">
        <v>0</v>
      </c>
      <c r="G255" s="5" t="s">
        <v>18</v>
      </c>
      <c r="H255" s="5" t="s">
        <v>45</v>
      </c>
      <c r="I255" s="5" t="s">
        <v>12</v>
      </c>
      <c r="K255" s="7">
        <v>20</v>
      </c>
    </row>
    <row r="256" spans="1:13" ht="15" hidden="1" customHeight="1">
      <c r="A256" s="5" t="s">
        <v>13</v>
      </c>
      <c r="B256" s="5" t="s">
        <v>631</v>
      </c>
      <c r="C256" s="5" t="s">
        <v>632</v>
      </c>
      <c r="D256" s="2">
        <v>-6000</v>
      </c>
      <c r="E256" s="7">
        <v>50</v>
      </c>
      <c r="F256" s="6">
        <v>-12043.44</v>
      </c>
      <c r="G256" s="5" t="s">
        <v>55</v>
      </c>
      <c r="H256" s="5" t="s">
        <v>88</v>
      </c>
      <c r="I256" s="5" t="s">
        <v>12</v>
      </c>
      <c r="K256" s="7">
        <v>50</v>
      </c>
    </row>
    <row r="257" spans="1:13" ht="15" hidden="1" customHeight="1">
      <c r="A257" s="5" t="s">
        <v>13</v>
      </c>
      <c r="B257" s="5" t="s">
        <v>633</v>
      </c>
      <c r="C257" s="5" t="s">
        <v>634</v>
      </c>
      <c r="D257" s="2">
        <v>-327190.87</v>
      </c>
      <c r="E257" s="7">
        <v>50</v>
      </c>
      <c r="F257" s="6">
        <v>-384714.13</v>
      </c>
      <c r="G257" s="5" t="s">
        <v>55</v>
      </c>
      <c r="H257" s="5" t="s">
        <v>88</v>
      </c>
      <c r="I257" s="5" t="s">
        <v>12</v>
      </c>
      <c r="K257" s="7">
        <v>50</v>
      </c>
    </row>
    <row r="258" spans="1:13" ht="15" hidden="1" customHeight="1">
      <c r="A258" s="5" t="s">
        <v>13</v>
      </c>
      <c r="B258" s="5" t="s">
        <v>635</v>
      </c>
      <c r="C258" s="5" t="s">
        <v>636</v>
      </c>
      <c r="D258" s="2">
        <v>-826627.68</v>
      </c>
      <c r="E258" s="7" t="s">
        <v>99</v>
      </c>
      <c r="F258" s="6">
        <v>-279881.51</v>
      </c>
      <c r="G258" s="5" t="s">
        <v>73</v>
      </c>
      <c r="H258" s="5" t="s">
        <v>278</v>
      </c>
      <c r="I258" s="5" t="s">
        <v>12</v>
      </c>
      <c r="K258" s="10" t="s">
        <v>99</v>
      </c>
    </row>
    <row r="259" spans="1:13" ht="15" hidden="1" customHeight="1">
      <c r="A259" s="16" t="s">
        <v>13</v>
      </c>
      <c r="B259" s="16" t="s">
        <v>637</v>
      </c>
      <c r="C259" s="16" t="s">
        <v>638</v>
      </c>
      <c r="D259" s="6"/>
      <c r="E259" s="7">
        <v>20</v>
      </c>
      <c r="F259" s="6">
        <v>0</v>
      </c>
      <c r="G259" s="5" t="s">
        <v>18</v>
      </c>
      <c r="H259" s="5" t="s">
        <v>31</v>
      </c>
      <c r="I259" s="5" t="s">
        <v>12</v>
      </c>
      <c r="K259" s="10">
        <v>20</v>
      </c>
    </row>
    <row r="260" spans="1:13" ht="15" hidden="1" customHeight="1">
      <c r="A260" s="16" t="s">
        <v>13</v>
      </c>
      <c r="B260" s="16" t="s">
        <v>639</v>
      </c>
      <c r="C260" s="16" t="s">
        <v>640</v>
      </c>
      <c r="D260" s="6"/>
      <c r="E260" s="7">
        <v>50</v>
      </c>
      <c r="F260" s="6">
        <v>-83458.98</v>
      </c>
      <c r="G260" s="27" t="s">
        <v>55</v>
      </c>
      <c r="H260" s="5" t="s">
        <v>1549</v>
      </c>
      <c r="I260" s="5" t="s">
        <v>12</v>
      </c>
      <c r="K260" s="10"/>
    </row>
    <row r="261" spans="1:13" ht="15" hidden="1" customHeight="1">
      <c r="A261" s="16" t="s">
        <v>13</v>
      </c>
      <c r="B261" s="24" t="s">
        <v>641</v>
      </c>
      <c r="C261" s="24" t="s">
        <v>642</v>
      </c>
      <c r="D261" s="6"/>
      <c r="E261" s="7">
        <v>20</v>
      </c>
      <c r="F261" s="6">
        <v>-27494.400000000001</v>
      </c>
      <c r="G261" s="5" t="s">
        <v>18</v>
      </c>
      <c r="H261" s="5" t="s">
        <v>643</v>
      </c>
      <c r="I261" s="5" t="s">
        <v>12</v>
      </c>
      <c r="K261" s="10">
        <v>20</v>
      </c>
    </row>
    <row r="262" spans="1:13" ht="15" hidden="1" customHeight="1">
      <c r="A262" s="16" t="s">
        <v>13</v>
      </c>
      <c r="B262" s="5" t="s">
        <v>644</v>
      </c>
      <c r="C262" s="5" t="s">
        <v>645</v>
      </c>
      <c r="D262" s="6"/>
      <c r="E262" s="7">
        <v>20</v>
      </c>
      <c r="F262" s="6">
        <v>0</v>
      </c>
      <c r="G262" s="5" t="s">
        <v>18</v>
      </c>
      <c r="H262" s="5" t="s">
        <v>36</v>
      </c>
      <c r="I262" s="5" t="s">
        <v>12</v>
      </c>
      <c r="K262" s="10">
        <v>20</v>
      </c>
    </row>
    <row r="263" spans="1:13" ht="15" hidden="1" customHeight="1">
      <c r="A263" s="16" t="s">
        <v>13</v>
      </c>
      <c r="B263" s="5" t="s">
        <v>646</v>
      </c>
      <c r="C263" s="5" t="s">
        <v>647</v>
      </c>
      <c r="D263" s="6"/>
      <c r="E263" s="7">
        <v>80</v>
      </c>
      <c r="F263" s="6">
        <v>10000</v>
      </c>
      <c r="G263" s="5" t="s">
        <v>48</v>
      </c>
      <c r="H263" s="5" t="s">
        <v>410</v>
      </c>
      <c r="I263" s="5" t="s">
        <v>12</v>
      </c>
      <c r="K263" s="10">
        <v>80</v>
      </c>
    </row>
    <row r="264" spans="1:13" ht="15" hidden="1" customHeight="1">
      <c r="A264" s="16" t="s">
        <v>13</v>
      </c>
      <c r="B264" s="5" t="s">
        <v>648</v>
      </c>
      <c r="C264" s="5" t="s">
        <v>649</v>
      </c>
      <c r="D264" s="6"/>
      <c r="E264" s="7">
        <v>80</v>
      </c>
      <c r="F264" s="6">
        <v>0</v>
      </c>
      <c r="G264" s="5" t="s">
        <v>48</v>
      </c>
      <c r="H264" s="5" t="s">
        <v>410</v>
      </c>
      <c r="I264" s="5" t="s">
        <v>12</v>
      </c>
      <c r="K264" s="10">
        <v>80</v>
      </c>
    </row>
    <row r="265" spans="1:13" ht="15" hidden="1" customHeight="1">
      <c r="A265" s="16" t="s">
        <v>13</v>
      </c>
      <c r="B265" s="16" t="s">
        <v>650</v>
      </c>
      <c r="C265" s="16" t="s">
        <v>651</v>
      </c>
      <c r="D265" s="6"/>
      <c r="E265" s="7" t="s">
        <v>72</v>
      </c>
      <c r="F265" s="6">
        <v>-5402.8</v>
      </c>
      <c r="G265" s="5" t="s">
        <v>73</v>
      </c>
      <c r="H265" s="5" t="s">
        <v>74</v>
      </c>
      <c r="I265" s="5" t="s">
        <v>12</v>
      </c>
      <c r="K265" s="10" t="s">
        <v>72</v>
      </c>
      <c r="M265" s="5" t="s">
        <v>74</v>
      </c>
    </row>
    <row r="266" spans="1:13" ht="15" hidden="1" customHeight="1">
      <c r="A266" s="16" t="s">
        <v>13</v>
      </c>
      <c r="B266" s="16" t="s">
        <v>652</v>
      </c>
      <c r="C266" s="16" t="s">
        <v>653</v>
      </c>
      <c r="D266" s="6"/>
      <c r="E266" s="7" t="s">
        <v>72</v>
      </c>
      <c r="F266" s="6">
        <v>-1630</v>
      </c>
      <c r="G266" s="5" t="s">
        <v>73</v>
      </c>
      <c r="H266" s="5" t="s">
        <v>210</v>
      </c>
      <c r="I266" s="5" t="s">
        <v>12</v>
      </c>
      <c r="K266" s="10" t="s">
        <v>72</v>
      </c>
      <c r="M266" s="5" t="s">
        <v>210</v>
      </c>
    </row>
    <row r="267" spans="1:13" ht="15" hidden="1" customHeight="1">
      <c r="A267" s="16" t="s">
        <v>13</v>
      </c>
      <c r="B267" s="16" t="s">
        <v>654</v>
      </c>
      <c r="C267" s="16" t="s">
        <v>655</v>
      </c>
      <c r="D267" s="6"/>
      <c r="E267" s="7" t="s">
        <v>72</v>
      </c>
      <c r="F267" s="6">
        <v>-2845200.13</v>
      </c>
      <c r="G267" s="5" t="s">
        <v>73</v>
      </c>
      <c r="H267" s="5" t="s">
        <v>74</v>
      </c>
      <c r="I267" s="5" t="s">
        <v>12</v>
      </c>
      <c r="K267" s="10" t="s">
        <v>72</v>
      </c>
      <c r="M267" s="5" t="s">
        <v>1550</v>
      </c>
    </row>
    <row r="268" spans="1:13" ht="15" hidden="1" customHeight="1">
      <c r="A268" s="16" t="s">
        <v>13</v>
      </c>
      <c r="B268" s="16" t="s">
        <v>656</v>
      </c>
      <c r="C268" s="16" t="s">
        <v>657</v>
      </c>
      <c r="D268" s="6"/>
      <c r="E268" s="7">
        <v>50</v>
      </c>
      <c r="F268" s="6">
        <v>-1310.25</v>
      </c>
      <c r="G268" s="5" t="s">
        <v>55</v>
      </c>
      <c r="H268" s="5" t="s">
        <v>56</v>
      </c>
      <c r="I268" s="5" t="s">
        <v>12</v>
      </c>
      <c r="K268" s="10">
        <v>50</v>
      </c>
    </row>
    <row r="269" spans="1:13" ht="15" hidden="1" customHeight="1">
      <c r="A269" s="16" t="s">
        <v>13</v>
      </c>
      <c r="B269" s="5" t="s">
        <v>658</v>
      </c>
      <c r="C269" s="5" t="s">
        <v>659</v>
      </c>
      <c r="D269" s="6"/>
      <c r="E269" s="7" t="s">
        <v>72</v>
      </c>
      <c r="F269" s="6">
        <v>-1476479.75</v>
      </c>
      <c r="G269" s="5" t="s">
        <v>73</v>
      </c>
      <c r="H269" s="5" t="s">
        <v>74</v>
      </c>
      <c r="I269" s="5" t="s">
        <v>12</v>
      </c>
      <c r="K269" s="10" t="s">
        <v>72</v>
      </c>
      <c r="M269" s="5" t="s">
        <v>1551</v>
      </c>
    </row>
    <row r="270" spans="1:13" ht="15" hidden="1" customHeight="1">
      <c r="A270" s="16" t="s">
        <v>13</v>
      </c>
      <c r="B270" s="16" t="s">
        <v>660</v>
      </c>
      <c r="C270" s="16" t="s">
        <v>661</v>
      </c>
      <c r="D270" s="6"/>
      <c r="E270" s="7">
        <v>50</v>
      </c>
      <c r="F270" s="6">
        <v>-996.2</v>
      </c>
      <c r="G270" s="5" t="s">
        <v>55</v>
      </c>
      <c r="H270" s="5" t="s">
        <v>88</v>
      </c>
      <c r="I270" s="5" t="s">
        <v>12</v>
      </c>
      <c r="K270" s="10">
        <v>50</v>
      </c>
    </row>
    <row r="271" spans="1:13" ht="15" hidden="1" customHeight="1">
      <c r="A271" s="16" t="s">
        <v>13</v>
      </c>
      <c r="B271" s="16" t="s">
        <v>662</v>
      </c>
      <c r="C271" s="16" t="s">
        <v>663</v>
      </c>
      <c r="D271" s="6"/>
      <c r="E271" s="7" t="s">
        <v>99</v>
      </c>
      <c r="F271" s="6">
        <v>-165981.91</v>
      </c>
      <c r="G271" s="5" t="s">
        <v>73</v>
      </c>
      <c r="H271" s="5" t="s">
        <v>100</v>
      </c>
      <c r="I271" s="5" t="s">
        <v>12</v>
      </c>
      <c r="K271" s="10" t="s">
        <v>99</v>
      </c>
    </row>
    <row r="272" spans="1:13" ht="15" hidden="1" customHeight="1">
      <c r="A272" s="16" t="s">
        <v>13</v>
      </c>
      <c r="B272" s="16" t="s">
        <v>664</v>
      </c>
      <c r="C272" s="16" t="s">
        <v>665</v>
      </c>
      <c r="D272" s="6"/>
      <c r="E272" s="7" t="s">
        <v>99</v>
      </c>
      <c r="F272" s="6">
        <v>-46476.480000000003</v>
      </c>
      <c r="G272" s="5" t="s">
        <v>73</v>
      </c>
      <c r="H272" s="5" t="s">
        <v>100</v>
      </c>
      <c r="I272" s="5" t="s">
        <v>12</v>
      </c>
      <c r="K272" s="10" t="s">
        <v>99</v>
      </c>
    </row>
    <row r="273" spans="1:13" ht="15" hidden="1" customHeight="1">
      <c r="A273" s="16" t="s">
        <v>13</v>
      </c>
      <c r="B273" s="16" t="s">
        <v>666</v>
      </c>
      <c r="C273" s="16" t="s">
        <v>667</v>
      </c>
      <c r="D273" s="6"/>
      <c r="E273" s="7" t="s">
        <v>99</v>
      </c>
      <c r="F273" s="6">
        <v>-5726</v>
      </c>
      <c r="G273" s="5" t="s">
        <v>73</v>
      </c>
      <c r="H273" s="5" t="s">
        <v>275</v>
      </c>
      <c r="I273" s="5" t="s">
        <v>12</v>
      </c>
      <c r="K273" s="10" t="s">
        <v>99</v>
      </c>
    </row>
    <row r="274" spans="1:13" ht="15" hidden="1" customHeight="1">
      <c r="A274" s="16" t="s">
        <v>13</v>
      </c>
      <c r="B274" s="16" t="s">
        <v>668</v>
      </c>
      <c r="C274" s="16" t="s">
        <v>669</v>
      </c>
      <c r="D274" s="6"/>
      <c r="E274" s="7" t="s">
        <v>72</v>
      </c>
      <c r="F274" s="6">
        <v>-447.19</v>
      </c>
      <c r="G274" s="5" t="s">
        <v>73</v>
      </c>
      <c r="H274" s="5" t="s">
        <v>109</v>
      </c>
      <c r="I274" s="5" t="s">
        <v>12</v>
      </c>
      <c r="K274" s="10" t="s">
        <v>72</v>
      </c>
      <c r="M274" s="5" t="s">
        <v>109</v>
      </c>
    </row>
    <row r="275" spans="1:13" ht="15" hidden="1" customHeight="1">
      <c r="A275" s="16" t="s">
        <v>13</v>
      </c>
      <c r="B275" s="16" t="s">
        <v>670</v>
      </c>
      <c r="C275" s="16" t="s">
        <v>671</v>
      </c>
      <c r="D275" s="6"/>
      <c r="E275" s="7" t="s">
        <v>72</v>
      </c>
      <c r="F275" s="6">
        <v>-7923.19</v>
      </c>
      <c r="G275" s="5" t="s">
        <v>73</v>
      </c>
      <c r="H275" s="5" t="s">
        <v>109</v>
      </c>
      <c r="I275" s="5" t="s">
        <v>12</v>
      </c>
      <c r="K275" s="10" t="s">
        <v>72</v>
      </c>
      <c r="M275" s="5" t="s">
        <v>109</v>
      </c>
    </row>
    <row r="276" spans="1:13" ht="15" hidden="1" customHeight="1">
      <c r="A276" s="16" t="s">
        <v>13</v>
      </c>
      <c r="B276" s="16" t="s">
        <v>672</v>
      </c>
      <c r="C276" s="16" t="s">
        <v>673</v>
      </c>
      <c r="D276" s="6"/>
      <c r="E276" s="7" t="s">
        <v>72</v>
      </c>
      <c r="F276" s="6">
        <v>0</v>
      </c>
      <c r="G276" s="5" t="s">
        <v>73</v>
      </c>
      <c r="H276" s="5" t="s">
        <v>109</v>
      </c>
      <c r="I276" s="5" t="s">
        <v>12</v>
      </c>
      <c r="K276" s="10" t="s">
        <v>72</v>
      </c>
      <c r="M276" s="5" t="s">
        <v>109</v>
      </c>
    </row>
    <row r="277" spans="1:13" ht="15" hidden="1" customHeight="1">
      <c r="A277" s="16" t="s">
        <v>13</v>
      </c>
      <c r="B277" s="16" t="s">
        <v>674</v>
      </c>
      <c r="C277" s="16" t="s">
        <v>675</v>
      </c>
      <c r="D277" s="6"/>
      <c r="E277" s="7" t="s">
        <v>99</v>
      </c>
      <c r="F277" s="6">
        <v>-131.41</v>
      </c>
      <c r="G277" s="5" t="s">
        <v>73</v>
      </c>
      <c r="H277" s="5" t="s">
        <v>117</v>
      </c>
      <c r="I277" s="5" t="s">
        <v>12</v>
      </c>
      <c r="K277" s="10" t="s">
        <v>99</v>
      </c>
    </row>
    <row r="278" spans="1:13" ht="15" hidden="1" customHeight="1">
      <c r="A278" s="16" t="s">
        <v>13</v>
      </c>
      <c r="B278" s="16" t="s">
        <v>676</v>
      </c>
      <c r="C278" s="16" t="s">
        <v>677</v>
      </c>
      <c r="D278" s="6"/>
      <c r="E278" s="7" t="s">
        <v>99</v>
      </c>
      <c r="F278" s="6">
        <v>-372</v>
      </c>
      <c r="G278" s="5" t="s">
        <v>73</v>
      </c>
      <c r="H278" s="5" t="s">
        <v>117</v>
      </c>
      <c r="I278" s="5" t="s">
        <v>12</v>
      </c>
      <c r="K278" s="10" t="s">
        <v>99</v>
      </c>
    </row>
    <row r="279" spans="1:13" ht="15" hidden="1" customHeight="1">
      <c r="A279" s="16" t="s">
        <v>13</v>
      </c>
      <c r="B279" s="16" t="s">
        <v>678</v>
      </c>
      <c r="C279" s="16" t="s">
        <v>679</v>
      </c>
      <c r="D279" s="6"/>
      <c r="E279" s="7" t="s">
        <v>99</v>
      </c>
      <c r="F279" s="6">
        <v>-15366.81</v>
      </c>
      <c r="G279" s="5" t="s">
        <v>73</v>
      </c>
      <c r="H279" s="5" t="s">
        <v>124</v>
      </c>
      <c r="I279" s="5" t="s">
        <v>12</v>
      </c>
      <c r="K279" s="10" t="s">
        <v>99</v>
      </c>
    </row>
    <row r="280" spans="1:13" ht="15" hidden="1" customHeight="1">
      <c r="A280" s="16" t="s">
        <v>13</v>
      </c>
      <c r="B280" s="16" t="s">
        <v>680</v>
      </c>
      <c r="C280" s="16" t="s">
        <v>681</v>
      </c>
      <c r="D280" s="6"/>
      <c r="E280" s="7" t="s">
        <v>99</v>
      </c>
      <c r="F280" s="6">
        <v>-1050</v>
      </c>
      <c r="G280" s="5" t="s">
        <v>73</v>
      </c>
      <c r="H280" s="5" t="s">
        <v>127</v>
      </c>
      <c r="I280" s="5" t="s">
        <v>12</v>
      </c>
      <c r="K280" s="10" t="s">
        <v>99</v>
      </c>
    </row>
    <row r="281" spans="1:13" ht="15" hidden="1" customHeight="1">
      <c r="A281" s="16" t="s">
        <v>13</v>
      </c>
      <c r="B281" s="5" t="s">
        <v>682</v>
      </c>
      <c r="C281" s="5" t="s">
        <v>683</v>
      </c>
      <c r="D281" s="6"/>
      <c r="E281" s="7" t="s">
        <v>99</v>
      </c>
      <c r="F281" s="6">
        <v>-6421.38</v>
      </c>
      <c r="G281" s="5" t="s">
        <v>73</v>
      </c>
      <c r="H281" s="5" t="s">
        <v>127</v>
      </c>
      <c r="I281" s="5" t="s">
        <v>12</v>
      </c>
      <c r="K281" s="10" t="s">
        <v>99</v>
      </c>
    </row>
    <row r="282" spans="1:13" ht="15" hidden="1" customHeight="1">
      <c r="A282" s="16" t="s">
        <v>13</v>
      </c>
      <c r="B282" s="16" t="s">
        <v>684</v>
      </c>
      <c r="C282" s="16" t="s">
        <v>685</v>
      </c>
      <c r="D282" s="6"/>
      <c r="E282" s="7" t="s">
        <v>72</v>
      </c>
      <c r="F282" s="6">
        <v>-560.49</v>
      </c>
      <c r="G282" s="5" t="s">
        <v>73</v>
      </c>
      <c r="H282" s="5" t="s">
        <v>143</v>
      </c>
      <c r="I282" s="5" t="s">
        <v>12</v>
      </c>
      <c r="K282" s="10" t="s">
        <v>72</v>
      </c>
      <c r="M282" s="5" t="s">
        <v>143</v>
      </c>
    </row>
    <row r="283" spans="1:13" ht="15" hidden="1" customHeight="1">
      <c r="A283" s="16" t="s">
        <v>13</v>
      </c>
      <c r="B283" s="16" t="s">
        <v>686</v>
      </c>
      <c r="C283" s="16" t="s">
        <v>687</v>
      </c>
      <c r="D283" s="6"/>
      <c r="E283" s="7" t="s">
        <v>72</v>
      </c>
      <c r="F283" s="6">
        <v>-610</v>
      </c>
      <c r="G283" s="5" t="s">
        <v>73</v>
      </c>
      <c r="H283" s="5" t="s">
        <v>143</v>
      </c>
      <c r="I283" s="5" t="s">
        <v>12</v>
      </c>
      <c r="K283" s="10" t="s">
        <v>72</v>
      </c>
      <c r="M283" s="5" t="s">
        <v>143</v>
      </c>
    </row>
    <row r="284" spans="1:13" ht="15" hidden="1" customHeight="1">
      <c r="A284" s="16" t="s">
        <v>13</v>
      </c>
      <c r="B284" s="16" t="s">
        <v>688</v>
      </c>
      <c r="C284" s="16" t="s">
        <v>689</v>
      </c>
      <c r="D284" s="6"/>
      <c r="E284" s="7">
        <v>290</v>
      </c>
      <c r="F284" s="6">
        <v>-214291</v>
      </c>
      <c r="G284" s="5" t="s">
        <v>521</v>
      </c>
      <c r="H284" s="5" t="s">
        <v>521</v>
      </c>
      <c r="I284" s="5" t="s">
        <v>12</v>
      </c>
      <c r="K284" s="10">
        <v>290</v>
      </c>
    </row>
    <row r="285" spans="1:13" ht="15" hidden="1" customHeight="1">
      <c r="A285" s="16" t="s">
        <v>13</v>
      </c>
      <c r="B285" s="5" t="s">
        <v>690</v>
      </c>
      <c r="C285" s="5" t="s">
        <v>691</v>
      </c>
      <c r="D285" s="6"/>
      <c r="E285" s="7" t="s">
        <v>72</v>
      </c>
      <c r="F285" s="6">
        <v>-6904</v>
      </c>
      <c r="G285" s="5" t="s">
        <v>73</v>
      </c>
      <c r="H285" s="5" t="s">
        <v>143</v>
      </c>
      <c r="I285" s="5" t="s">
        <v>12</v>
      </c>
      <c r="K285" s="10" t="s">
        <v>72</v>
      </c>
      <c r="M285" s="5" t="s">
        <v>143</v>
      </c>
    </row>
    <row r="286" spans="1:13" ht="15" hidden="1" customHeight="1">
      <c r="A286" s="16" t="s">
        <v>13</v>
      </c>
      <c r="B286" s="5" t="s">
        <v>692</v>
      </c>
      <c r="C286" s="5" t="s">
        <v>693</v>
      </c>
      <c r="D286" s="6"/>
      <c r="E286" s="7" t="s">
        <v>166</v>
      </c>
      <c r="F286" s="6">
        <v>-32670</v>
      </c>
      <c r="G286" s="5" t="s">
        <v>167</v>
      </c>
      <c r="H286" s="5" t="s">
        <v>167</v>
      </c>
      <c r="I286" s="5" t="s">
        <v>12</v>
      </c>
      <c r="K286" s="10" t="s">
        <v>166</v>
      </c>
    </row>
    <row r="287" spans="1:13" ht="15" hidden="1" customHeight="1">
      <c r="A287" s="16" t="s">
        <v>13</v>
      </c>
      <c r="B287" s="16" t="s">
        <v>694</v>
      </c>
      <c r="C287" s="16" t="s">
        <v>695</v>
      </c>
      <c r="D287" s="6"/>
      <c r="E287" s="7" t="s">
        <v>72</v>
      </c>
      <c r="F287" s="6">
        <v>-16433.259999999998</v>
      </c>
      <c r="G287" s="5" t="s">
        <v>73</v>
      </c>
      <c r="H287" s="5" t="s">
        <v>170</v>
      </c>
      <c r="I287" s="5" t="s">
        <v>12</v>
      </c>
      <c r="K287" s="10" t="s">
        <v>72</v>
      </c>
      <c r="M287" s="5" t="s">
        <v>170</v>
      </c>
    </row>
    <row r="288" spans="1:13" ht="15" hidden="1" customHeight="1">
      <c r="A288" s="16" t="s">
        <v>13</v>
      </c>
      <c r="B288" s="16" t="s">
        <v>696</v>
      </c>
      <c r="C288" s="16" t="s">
        <v>697</v>
      </c>
      <c r="D288" s="6"/>
      <c r="E288" s="7" t="s">
        <v>72</v>
      </c>
      <c r="F288" s="6">
        <v>-6016.33</v>
      </c>
      <c r="G288" s="5" t="s">
        <v>73</v>
      </c>
      <c r="H288" s="5" t="s">
        <v>170</v>
      </c>
      <c r="I288" s="5" t="s">
        <v>12</v>
      </c>
      <c r="K288" s="10" t="s">
        <v>72</v>
      </c>
      <c r="M288" s="5" t="s">
        <v>170</v>
      </c>
    </row>
    <row r="289" spans="1:14" ht="15" hidden="1" customHeight="1">
      <c r="A289" s="16" t="s">
        <v>13</v>
      </c>
      <c r="B289" s="5" t="s">
        <v>698</v>
      </c>
      <c r="C289" s="5" t="s">
        <v>699</v>
      </c>
      <c r="D289" s="6"/>
      <c r="E289" s="7" t="s">
        <v>72</v>
      </c>
      <c r="F289" s="6">
        <v>-136102.06</v>
      </c>
      <c r="G289" s="5" t="s">
        <v>73</v>
      </c>
      <c r="H289" s="87" t="s">
        <v>177</v>
      </c>
      <c r="I289" s="5" t="s">
        <v>12</v>
      </c>
      <c r="K289" s="10" t="s">
        <v>72</v>
      </c>
      <c r="M289" s="5" t="s">
        <v>700</v>
      </c>
    </row>
    <row r="290" spans="1:14" ht="15" hidden="1" customHeight="1">
      <c r="A290" s="16" t="s">
        <v>13</v>
      </c>
      <c r="B290" s="16" t="s">
        <v>701</v>
      </c>
      <c r="C290" s="16" t="s">
        <v>702</v>
      </c>
      <c r="D290" s="6"/>
      <c r="E290" s="7" t="s">
        <v>72</v>
      </c>
      <c r="F290" s="6">
        <v>-5788.33</v>
      </c>
      <c r="G290" s="5" t="s">
        <v>73</v>
      </c>
      <c r="H290" s="5" t="s">
        <v>184</v>
      </c>
      <c r="I290" s="5" t="s">
        <v>12</v>
      </c>
      <c r="K290" s="10" t="s">
        <v>72</v>
      </c>
      <c r="M290" s="5" t="s">
        <v>184</v>
      </c>
    </row>
    <row r="291" spans="1:14" ht="15" hidden="1" customHeight="1">
      <c r="A291" s="16" t="s">
        <v>13</v>
      </c>
      <c r="B291" s="16" t="s">
        <v>703</v>
      </c>
      <c r="C291" s="16" t="s">
        <v>704</v>
      </c>
      <c r="D291" s="6"/>
      <c r="E291" s="7" t="s">
        <v>72</v>
      </c>
      <c r="F291" s="6">
        <v>-15312.09</v>
      </c>
      <c r="G291" s="5" t="s">
        <v>73</v>
      </c>
      <c r="H291" s="5" t="s">
        <v>184</v>
      </c>
      <c r="I291" s="5" t="s">
        <v>12</v>
      </c>
      <c r="K291" s="10" t="s">
        <v>72</v>
      </c>
      <c r="M291" s="5" t="s">
        <v>184</v>
      </c>
    </row>
    <row r="292" spans="1:14" ht="15" hidden="1" customHeight="1">
      <c r="A292" s="16" t="s">
        <v>13</v>
      </c>
      <c r="B292" s="5" t="s">
        <v>705</v>
      </c>
      <c r="C292" s="5" t="s">
        <v>706</v>
      </c>
      <c r="D292" s="6"/>
      <c r="E292" s="7" t="s">
        <v>72</v>
      </c>
      <c r="F292" s="6">
        <v>-814.7</v>
      </c>
      <c r="G292" s="5" t="s">
        <v>73</v>
      </c>
      <c r="H292" s="5" t="s">
        <v>184</v>
      </c>
      <c r="I292" s="5" t="s">
        <v>12</v>
      </c>
      <c r="K292" s="10" t="s">
        <v>72</v>
      </c>
      <c r="M292" s="5" t="s">
        <v>184</v>
      </c>
    </row>
    <row r="293" spans="1:14" ht="15" hidden="1" customHeight="1">
      <c r="A293" s="16" t="s">
        <v>13</v>
      </c>
      <c r="B293" s="16" t="s">
        <v>707</v>
      </c>
      <c r="C293" s="16" t="s">
        <v>708</v>
      </c>
      <c r="D293" s="6"/>
      <c r="E293" s="7" t="s">
        <v>72</v>
      </c>
      <c r="F293" s="6">
        <v>-182414.4</v>
      </c>
      <c r="G293" s="5" t="s">
        <v>73</v>
      </c>
      <c r="H293" s="25" t="s">
        <v>205</v>
      </c>
      <c r="I293" s="5" t="s">
        <v>12</v>
      </c>
      <c r="K293" s="10" t="s">
        <v>72</v>
      </c>
      <c r="M293" s="5" t="s">
        <v>74</v>
      </c>
    </row>
    <row r="294" spans="1:14" ht="15" hidden="1" customHeight="1">
      <c r="A294" s="16" t="s">
        <v>13</v>
      </c>
      <c r="B294" s="16" t="s">
        <v>709</v>
      </c>
      <c r="C294" s="16" t="s">
        <v>710</v>
      </c>
      <c r="D294" s="6"/>
      <c r="E294" s="7" t="s">
        <v>72</v>
      </c>
      <c r="F294" s="6">
        <v>-1056</v>
      </c>
      <c r="G294" s="5" t="s">
        <v>73</v>
      </c>
      <c r="H294" s="5" t="s">
        <v>205</v>
      </c>
      <c r="I294" s="5" t="s">
        <v>12</v>
      </c>
      <c r="K294" s="10" t="s">
        <v>72</v>
      </c>
      <c r="M294" s="5" t="s">
        <v>205</v>
      </c>
    </row>
    <row r="295" spans="1:14" ht="15" hidden="1" customHeight="1">
      <c r="A295" s="16" t="s">
        <v>13</v>
      </c>
      <c r="B295" s="5" t="s">
        <v>711</v>
      </c>
      <c r="C295" s="5" t="s">
        <v>712</v>
      </c>
      <c r="D295" s="6"/>
      <c r="E295" s="7" t="s">
        <v>72</v>
      </c>
      <c r="F295" s="6">
        <v>-28619</v>
      </c>
      <c r="G295" s="5" t="s">
        <v>73</v>
      </c>
      <c r="H295" s="5" t="s">
        <v>205</v>
      </c>
      <c r="I295" s="5" t="s">
        <v>12</v>
      </c>
      <c r="K295" s="10" t="s">
        <v>72</v>
      </c>
      <c r="M295" s="5" t="s">
        <v>205</v>
      </c>
    </row>
    <row r="296" spans="1:14" ht="15" hidden="1" customHeight="1">
      <c r="A296" s="16" t="s">
        <v>13</v>
      </c>
      <c r="B296" s="5" t="s">
        <v>713</v>
      </c>
      <c r="C296" s="5" t="s">
        <v>714</v>
      </c>
      <c r="D296" s="6"/>
      <c r="E296" s="7" t="s">
        <v>72</v>
      </c>
      <c r="F296" s="6">
        <v>-20980.22</v>
      </c>
      <c r="G296" s="5" t="s">
        <v>73</v>
      </c>
      <c r="H296" s="5" t="s">
        <v>205</v>
      </c>
      <c r="I296" s="5" t="s">
        <v>12</v>
      </c>
      <c r="K296" s="10" t="s">
        <v>72</v>
      </c>
      <c r="M296" s="5" t="s">
        <v>205</v>
      </c>
    </row>
    <row r="297" spans="1:14" ht="15" hidden="1" customHeight="1">
      <c r="A297" s="16" t="s">
        <v>13</v>
      </c>
      <c r="B297" s="11" t="s">
        <v>715</v>
      </c>
      <c r="C297" s="11" t="s">
        <v>716</v>
      </c>
      <c r="D297" s="6"/>
      <c r="E297" s="7" t="s">
        <v>72</v>
      </c>
      <c r="F297" s="6">
        <v>-2047.16</v>
      </c>
      <c r="G297" s="5" t="s">
        <v>73</v>
      </c>
      <c r="H297" s="5" t="s">
        <v>177</v>
      </c>
      <c r="I297" s="5" t="s">
        <v>12</v>
      </c>
      <c r="K297" s="10" t="s">
        <v>72</v>
      </c>
      <c r="M297" s="5" t="s">
        <v>700</v>
      </c>
    </row>
    <row r="298" spans="1:14" ht="15" hidden="1" customHeight="1">
      <c r="A298" s="16" t="s">
        <v>13</v>
      </c>
      <c r="B298" s="16" t="s">
        <v>717</v>
      </c>
      <c r="C298" s="16" t="s">
        <v>718</v>
      </c>
      <c r="D298" s="6"/>
      <c r="E298" s="7" t="s">
        <v>72</v>
      </c>
      <c r="F298" s="6">
        <v>-2737.05</v>
      </c>
      <c r="G298" s="5" t="s">
        <v>73</v>
      </c>
      <c r="H298" s="87" t="s">
        <v>177</v>
      </c>
      <c r="I298" s="5" t="s">
        <v>12</v>
      </c>
      <c r="K298" s="10" t="s">
        <v>72</v>
      </c>
      <c r="M298" s="5" t="s">
        <v>700</v>
      </c>
    </row>
    <row r="299" spans="1:14" ht="15" hidden="1" customHeight="1">
      <c r="A299" s="16" t="s">
        <v>13</v>
      </c>
      <c r="B299" s="16" t="s">
        <v>719</v>
      </c>
      <c r="C299" s="16" t="s">
        <v>720</v>
      </c>
      <c r="D299" s="6"/>
      <c r="E299" s="7" t="s">
        <v>72</v>
      </c>
      <c r="F299" s="6">
        <v>-680.5</v>
      </c>
      <c r="G299" s="5" t="s">
        <v>73</v>
      </c>
      <c r="H299" s="5" t="s">
        <v>225</v>
      </c>
      <c r="I299" s="5" t="s">
        <v>12</v>
      </c>
      <c r="K299" s="10" t="s">
        <v>72</v>
      </c>
      <c r="M299" s="5" t="s">
        <v>225</v>
      </c>
    </row>
    <row r="300" spans="1:14" ht="15" hidden="1" customHeight="1">
      <c r="A300" s="16" t="s">
        <v>13</v>
      </c>
      <c r="B300" s="16" t="s">
        <v>721</v>
      </c>
      <c r="C300" s="16" t="s">
        <v>722</v>
      </c>
      <c r="D300" s="6"/>
      <c r="E300" s="7" t="s">
        <v>72</v>
      </c>
      <c r="F300" s="6">
        <v>-14639.34</v>
      </c>
      <c r="G300" s="5" t="s">
        <v>73</v>
      </c>
      <c r="H300" s="5" t="s">
        <v>225</v>
      </c>
      <c r="I300" s="5" t="s">
        <v>12</v>
      </c>
      <c r="K300" s="10" t="s">
        <v>72</v>
      </c>
      <c r="M300" s="5" t="s">
        <v>225</v>
      </c>
    </row>
    <row r="301" spans="1:14" ht="15" hidden="1" customHeight="1">
      <c r="A301" s="16" t="s">
        <v>13</v>
      </c>
      <c r="B301" s="16" t="s">
        <v>723</v>
      </c>
      <c r="C301" s="16" t="s">
        <v>724</v>
      </c>
      <c r="D301" s="6"/>
      <c r="E301" s="7" t="s">
        <v>72</v>
      </c>
      <c r="F301" s="6">
        <v>-2792.75</v>
      </c>
      <c r="G301" s="5" t="s">
        <v>73</v>
      </c>
      <c r="H301" s="5" t="s">
        <v>240</v>
      </c>
      <c r="I301" s="5" t="s">
        <v>12</v>
      </c>
      <c r="K301" s="10" t="s">
        <v>72</v>
      </c>
      <c r="M301" s="5" t="s">
        <v>240</v>
      </c>
    </row>
    <row r="302" spans="1:14" ht="15" hidden="1" customHeight="1">
      <c r="A302" s="16" t="s">
        <v>13</v>
      </c>
      <c r="B302" s="16" t="s">
        <v>725</v>
      </c>
      <c r="C302" s="16" t="s">
        <v>726</v>
      </c>
      <c r="D302" s="6"/>
      <c r="E302" s="7" t="s">
        <v>99</v>
      </c>
      <c r="F302" s="6">
        <v>-64166.15</v>
      </c>
      <c r="G302" s="5" t="s">
        <v>73</v>
      </c>
      <c r="H302" s="5" t="s">
        <v>127</v>
      </c>
      <c r="I302" s="5" t="s">
        <v>12</v>
      </c>
      <c r="K302" s="10" t="s">
        <v>99</v>
      </c>
    </row>
    <row r="303" spans="1:14" ht="15" hidden="1" customHeight="1">
      <c r="A303" s="16" t="s">
        <v>13</v>
      </c>
      <c r="B303" s="5" t="s">
        <v>727</v>
      </c>
      <c r="C303" s="5" t="s">
        <v>728</v>
      </c>
      <c r="D303" s="6"/>
      <c r="E303" s="7" t="s">
        <v>72</v>
      </c>
      <c r="F303" s="6">
        <v>-8553.76</v>
      </c>
      <c r="G303" s="5" t="s">
        <v>73</v>
      </c>
      <c r="H303" s="25" t="s">
        <v>143</v>
      </c>
      <c r="I303" s="5" t="s">
        <v>12</v>
      </c>
      <c r="K303" s="10" t="s">
        <v>72</v>
      </c>
      <c r="M303" s="5" t="s">
        <v>109</v>
      </c>
    </row>
    <row r="304" spans="1:14" ht="15" hidden="1" customHeight="1">
      <c r="A304" s="16" t="s">
        <v>13</v>
      </c>
      <c r="B304" s="5" t="s">
        <v>729</v>
      </c>
      <c r="C304" s="5" t="s">
        <v>730</v>
      </c>
      <c r="D304" s="6"/>
      <c r="E304" s="7" t="s">
        <v>72</v>
      </c>
      <c r="F304" s="6">
        <v>-270403.96999999997</v>
      </c>
      <c r="G304" s="5" t="s">
        <v>73</v>
      </c>
      <c r="H304" s="25" t="s">
        <v>74</v>
      </c>
      <c r="I304" s="5" t="s">
        <v>12</v>
      </c>
      <c r="K304" s="10" t="s">
        <v>72</v>
      </c>
      <c r="M304" s="5" t="s">
        <v>1552</v>
      </c>
      <c r="N304" s="5" t="s">
        <v>731</v>
      </c>
    </row>
    <row r="305" spans="1:13" ht="15" hidden="1" customHeight="1">
      <c r="A305" s="16" t="s">
        <v>13</v>
      </c>
      <c r="B305" s="16" t="s">
        <v>732</v>
      </c>
      <c r="C305" s="16" t="s">
        <v>733</v>
      </c>
      <c r="D305" s="6"/>
      <c r="E305" s="7" t="s">
        <v>72</v>
      </c>
      <c r="F305" s="6">
        <v>-1688.83</v>
      </c>
      <c r="G305" s="5" t="s">
        <v>73</v>
      </c>
      <c r="H305" s="5" t="s">
        <v>264</v>
      </c>
      <c r="I305" s="5" t="s">
        <v>12</v>
      </c>
      <c r="K305" s="10" t="s">
        <v>72</v>
      </c>
      <c r="M305" s="5" t="s">
        <v>264</v>
      </c>
    </row>
    <row r="306" spans="1:13" ht="15" hidden="1" customHeight="1">
      <c r="A306" s="16" t="s">
        <v>13</v>
      </c>
      <c r="B306" s="5" t="s">
        <v>734</v>
      </c>
      <c r="C306" s="5" t="s">
        <v>735</v>
      </c>
      <c r="D306" s="6"/>
      <c r="E306" s="7" t="s">
        <v>72</v>
      </c>
      <c r="F306" s="6">
        <v>-4508.63</v>
      </c>
      <c r="G306" s="5" t="s">
        <v>73</v>
      </c>
      <c r="H306" s="5" t="s">
        <v>264</v>
      </c>
      <c r="I306" s="5" t="s">
        <v>12</v>
      </c>
      <c r="K306" s="10" t="s">
        <v>72</v>
      </c>
      <c r="M306" s="5" t="s">
        <v>264</v>
      </c>
    </row>
    <row r="307" spans="1:13" ht="15" hidden="1" customHeight="1">
      <c r="A307" s="16" t="s">
        <v>13</v>
      </c>
      <c r="B307" s="16" t="s">
        <v>736</v>
      </c>
      <c r="C307" s="16" t="s">
        <v>737</v>
      </c>
      <c r="D307" s="6"/>
      <c r="E307" s="7" t="s">
        <v>99</v>
      </c>
      <c r="F307" s="6">
        <v>-2083.17</v>
      </c>
      <c r="G307" s="5" t="s">
        <v>73</v>
      </c>
      <c r="H307" s="5" t="s">
        <v>269</v>
      </c>
      <c r="I307" s="5" t="s">
        <v>12</v>
      </c>
      <c r="K307" s="10" t="s">
        <v>99</v>
      </c>
    </row>
    <row r="308" spans="1:13" ht="15" hidden="1" customHeight="1">
      <c r="A308" s="16" t="s">
        <v>13</v>
      </c>
      <c r="B308" s="5" t="s">
        <v>738</v>
      </c>
      <c r="C308" s="5" t="s">
        <v>739</v>
      </c>
      <c r="D308" s="6"/>
      <c r="E308" s="7" t="s">
        <v>99</v>
      </c>
      <c r="F308" s="6">
        <v>-8742.83</v>
      </c>
      <c r="G308" s="5" t="s">
        <v>73</v>
      </c>
      <c r="H308" s="5" t="s">
        <v>272</v>
      </c>
      <c r="I308" s="5" t="s">
        <v>12</v>
      </c>
      <c r="K308" s="10" t="s">
        <v>99</v>
      </c>
    </row>
    <row r="309" spans="1:13" ht="15" hidden="1" customHeight="1">
      <c r="A309" s="16" t="s">
        <v>13</v>
      </c>
      <c r="B309" s="16" t="s">
        <v>740</v>
      </c>
      <c r="C309" s="5" t="s">
        <v>741</v>
      </c>
      <c r="D309" s="6"/>
      <c r="E309" s="7" t="s">
        <v>72</v>
      </c>
      <c r="F309" s="6">
        <v>-25031.06</v>
      </c>
      <c r="G309" s="5" t="s">
        <v>73</v>
      </c>
      <c r="H309" s="5" t="s">
        <v>281</v>
      </c>
      <c r="I309" s="5" t="s">
        <v>12</v>
      </c>
      <c r="K309" s="10" t="s">
        <v>72</v>
      </c>
      <c r="M309" s="5" t="s">
        <v>281</v>
      </c>
    </row>
    <row r="310" spans="1:13" ht="15" hidden="1" customHeight="1">
      <c r="A310" s="16" t="s">
        <v>13</v>
      </c>
      <c r="B310" s="16" t="s">
        <v>742</v>
      </c>
      <c r="C310" s="16" t="s">
        <v>743</v>
      </c>
      <c r="D310" s="6"/>
      <c r="E310" s="7" t="s">
        <v>72</v>
      </c>
      <c r="F310" s="6">
        <v>-4361.66</v>
      </c>
      <c r="G310" s="5" t="s">
        <v>73</v>
      </c>
      <c r="H310" s="25" t="s">
        <v>288</v>
      </c>
      <c r="I310" s="5" t="s">
        <v>12</v>
      </c>
      <c r="K310" s="10" t="s">
        <v>72</v>
      </c>
      <c r="M310" s="5" t="s">
        <v>288</v>
      </c>
    </row>
    <row r="311" spans="1:13" ht="15" hidden="1" customHeight="1">
      <c r="A311" s="16" t="s">
        <v>13</v>
      </c>
      <c r="B311" s="16" t="s">
        <v>744</v>
      </c>
      <c r="C311" s="16" t="s">
        <v>745</v>
      </c>
      <c r="D311" s="6"/>
      <c r="E311" s="7" t="s">
        <v>72</v>
      </c>
      <c r="F311" s="6">
        <v>-40136.04</v>
      </c>
      <c r="G311" s="5" t="s">
        <v>73</v>
      </c>
      <c r="H311" s="25" t="s">
        <v>288</v>
      </c>
      <c r="I311" s="5" t="s">
        <v>12</v>
      </c>
      <c r="K311" s="10" t="s">
        <v>72</v>
      </c>
      <c r="M311" s="5" t="s">
        <v>288</v>
      </c>
    </row>
    <row r="312" spans="1:13" ht="15" hidden="1" customHeight="1">
      <c r="A312" s="16" t="s">
        <v>13</v>
      </c>
      <c r="B312" s="16" t="s">
        <v>746</v>
      </c>
      <c r="C312" s="16" t="s">
        <v>747</v>
      </c>
      <c r="D312" s="6"/>
      <c r="E312" s="7" t="s">
        <v>72</v>
      </c>
      <c r="F312" s="6">
        <v>-2270.02</v>
      </c>
      <c r="G312" s="5" t="s">
        <v>73</v>
      </c>
      <c r="H312" s="5" t="s">
        <v>291</v>
      </c>
      <c r="I312" s="5" t="s">
        <v>12</v>
      </c>
      <c r="K312" s="10" t="s">
        <v>72</v>
      </c>
      <c r="M312" s="5" t="s">
        <v>291</v>
      </c>
    </row>
    <row r="313" spans="1:13" ht="15" hidden="1" customHeight="1">
      <c r="A313" s="16" t="s">
        <v>13</v>
      </c>
      <c r="B313" s="16" t="s">
        <v>748</v>
      </c>
      <c r="C313" s="16" t="s">
        <v>749</v>
      </c>
      <c r="D313" s="6"/>
      <c r="E313" s="7" t="s">
        <v>72</v>
      </c>
      <c r="F313" s="6">
        <v>-770.27</v>
      </c>
      <c r="G313" s="5" t="s">
        <v>73</v>
      </c>
      <c r="H313" s="5" t="s">
        <v>296</v>
      </c>
      <c r="I313" s="5" t="s">
        <v>12</v>
      </c>
      <c r="K313" s="10" t="s">
        <v>72</v>
      </c>
      <c r="M313" s="5" t="s">
        <v>296</v>
      </c>
    </row>
    <row r="314" spans="1:13" ht="15" hidden="1" customHeight="1">
      <c r="A314" s="16" t="s">
        <v>13</v>
      </c>
      <c r="B314" s="16" t="s">
        <v>750</v>
      </c>
      <c r="C314" s="16" t="s">
        <v>751</v>
      </c>
      <c r="D314" s="6"/>
      <c r="E314" s="7" t="s">
        <v>72</v>
      </c>
      <c r="F314" s="6">
        <v>-676.83</v>
      </c>
      <c r="G314" s="5" t="s">
        <v>73</v>
      </c>
      <c r="H314" s="5" t="s">
        <v>301</v>
      </c>
      <c r="I314" s="5" t="s">
        <v>12</v>
      </c>
      <c r="K314" s="10" t="s">
        <v>72</v>
      </c>
      <c r="M314" s="5" t="s">
        <v>301</v>
      </c>
    </row>
    <row r="315" spans="1:13" ht="15" hidden="1" customHeight="1">
      <c r="A315" s="16" t="s">
        <v>13</v>
      </c>
      <c r="B315" s="16" t="s">
        <v>752</v>
      </c>
      <c r="C315" s="16" t="s">
        <v>753</v>
      </c>
      <c r="D315" s="6"/>
      <c r="E315" s="7" t="s">
        <v>72</v>
      </c>
      <c r="F315" s="6">
        <v>-1931.47</v>
      </c>
      <c r="G315" s="5" t="s">
        <v>73</v>
      </c>
      <c r="H315" s="5" t="s">
        <v>304</v>
      </c>
      <c r="I315" s="5" t="s">
        <v>12</v>
      </c>
      <c r="K315" s="10" t="s">
        <v>72</v>
      </c>
      <c r="M315" s="5" t="s">
        <v>304</v>
      </c>
    </row>
    <row r="316" spans="1:13" ht="15" hidden="1" customHeight="1">
      <c r="A316" s="16" t="s">
        <v>13</v>
      </c>
      <c r="B316" s="16" t="s">
        <v>754</v>
      </c>
      <c r="C316" s="16" t="s">
        <v>755</v>
      </c>
      <c r="D316" s="6"/>
      <c r="E316" s="7" t="s">
        <v>72</v>
      </c>
      <c r="F316" s="6">
        <v>-7381.8</v>
      </c>
      <c r="G316" s="5" t="s">
        <v>73</v>
      </c>
      <c r="H316" s="5" t="s">
        <v>307</v>
      </c>
      <c r="I316" s="5" t="s">
        <v>12</v>
      </c>
      <c r="K316" s="10" t="s">
        <v>72</v>
      </c>
      <c r="M316" s="5" t="s">
        <v>307</v>
      </c>
    </row>
    <row r="317" spans="1:13" ht="15" hidden="1" customHeight="1">
      <c r="A317" s="16" t="s">
        <v>13</v>
      </c>
      <c r="B317" s="5" t="s">
        <v>756</v>
      </c>
      <c r="C317" s="5" t="s">
        <v>757</v>
      </c>
      <c r="D317" s="6"/>
      <c r="E317" s="7">
        <v>220</v>
      </c>
      <c r="F317" s="6">
        <v>0</v>
      </c>
      <c r="G317" s="5" t="s">
        <v>317</v>
      </c>
      <c r="H317" s="5" t="s">
        <v>318</v>
      </c>
      <c r="I317" s="5" t="s">
        <v>12</v>
      </c>
      <c r="K317" s="10">
        <v>220</v>
      </c>
    </row>
    <row r="318" spans="1:13" ht="15" hidden="1" customHeight="1">
      <c r="A318" s="16" t="s">
        <v>13</v>
      </c>
      <c r="B318" s="16" t="s">
        <v>758</v>
      </c>
      <c r="C318" s="16" t="s">
        <v>759</v>
      </c>
      <c r="D318" s="6"/>
      <c r="E318" s="7">
        <v>10</v>
      </c>
      <c r="F318" s="6">
        <v>31566.09</v>
      </c>
      <c r="G318" s="5" t="s">
        <v>335</v>
      </c>
      <c r="H318" s="5" t="s">
        <v>760</v>
      </c>
      <c r="I318" s="5" t="s">
        <v>12</v>
      </c>
      <c r="K318" s="10">
        <v>10</v>
      </c>
    </row>
    <row r="319" spans="1:13" ht="15" hidden="1" customHeight="1">
      <c r="A319" s="16" t="s">
        <v>13</v>
      </c>
      <c r="B319" s="16" t="s">
        <v>761</v>
      </c>
      <c r="C319" s="16" t="s">
        <v>762</v>
      </c>
      <c r="D319" s="6"/>
      <c r="E319" s="7">
        <v>10</v>
      </c>
      <c r="F319" s="6">
        <v>801266.43</v>
      </c>
      <c r="G319" s="5" t="s">
        <v>335</v>
      </c>
      <c r="H319" s="5" t="s">
        <v>760</v>
      </c>
      <c r="I319" s="5" t="s">
        <v>12</v>
      </c>
      <c r="K319" s="10">
        <v>10</v>
      </c>
    </row>
    <row r="320" spans="1:13" ht="15" hidden="1" customHeight="1">
      <c r="A320" s="16" t="s">
        <v>13</v>
      </c>
      <c r="B320" s="16" t="s">
        <v>763</v>
      </c>
      <c r="C320" s="16" t="s">
        <v>764</v>
      </c>
      <c r="D320" s="6"/>
      <c r="E320" s="7">
        <v>10</v>
      </c>
      <c r="F320" s="6">
        <v>5954.28</v>
      </c>
      <c r="G320" s="5" t="s">
        <v>335</v>
      </c>
      <c r="H320" s="5" t="s">
        <v>760</v>
      </c>
      <c r="I320" s="5" t="s">
        <v>12</v>
      </c>
      <c r="K320" s="10">
        <v>10</v>
      </c>
    </row>
    <row r="321" spans="1:11" ht="15" hidden="1" customHeight="1">
      <c r="A321" s="16" t="s">
        <v>13</v>
      </c>
      <c r="B321" s="16" t="s">
        <v>765</v>
      </c>
      <c r="C321" s="11" t="s">
        <v>766</v>
      </c>
      <c r="D321" s="6"/>
      <c r="E321" s="7">
        <v>10</v>
      </c>
      <c r="F321" s="6">
        <v>472301.96</v>
      </c>
      <c r="G321" s="5" t="s">
        <v>335</v>
      </c>
      <c r="H321" s="5" t="s">
        <v>760</v>
      </c>
      <c r="I321" s="5" t="s">
        <v>12</v>
      </c>
      <c r="K321" s="10">
        <v>10</v>
      </c>
    </row>
    <row r="322" spans="1:11" ht="15" hidden="1" customHeight="1">
      <c r="A322" s="16" t="s">
        <v>13</v>
      </c>
      <c r="B322" s="16" t="s">
        <v>767</v>
      </c>
      <c r="C322" s="16" t="s">
        <v>768</v>
      </c>
      <c r="D322" s="6"/>
      <c r="E322" s="7">
        <v>10</v>
      </c>
      <c r="F322" s="6">
        <v>78.39</v>
      </c>
      <c r="G322" s="5" t="s">
        <v>335</v>
      </c>
      <c r="H322" s="5" t="s">
        <v>359</v>
      </c>
      <c r="I322" s="5" t="s">
        <v>12</v>
      </c>
      <c r="K322" s="10">
        <v>10</v>
      </c>
    </row>
    <row r="323" spans="1:11" ht="15" hidden="1" customHeight="1">
      <c r="A323" s="16" t="s">
        <v>13</v>
      </c>
      <c r="B323" s="5" t="s">
        <v>769</v>
      </c>
      <c r="C323" s="5" t="s">
        <v>770</v>
      </c>
      <c r="D323" s="6"/>
      <c r="E323" s="7">
        <v>10</v>
      </c>
      <c r="F323" s="6">
        <v>1347.45</v>
      </c>
      <c r="G323" s="5" t="s">
        <v>335</v>
      </c>
      <c r="H323" s="5" t="s">
        <v>359</v>
      </c>
      <c r="I323" s="5" t="s">
        <v>12</v>
      </c>
      <c r="K323" s="10">
        <v>10</v>
      </c>
    </row>
    <row r="324" spans="1:11" ht="15" hidden="1" customHeight="1">
      <c r="A324" s="16" t="s">
        <v>13</v>
      </c>
      <c r="B324" s="16" t="s">
        <v>771</v>
      </c>
      <c r="C324" s="16" t="s">
        <v>772</v>
      </c>
      <c r="D324" s="6"/>
      <c r="E324" s="7">
        <v>10</v>
      </c>
      <c r="F324" s="6">
        <v>37029357.530000001</v>
      </c>
      <c r="G324" s="5" t="s">
        <v>335</v>
      </c>
      <c r="H324" s="5" t="s">
        <v>346</v>
      </c>
      <c r="I324" s="5" t="s">
        <v>12</v>
      </c>
      <c r="K324" s="10">
        <v>10</v>
      </c>
    </row>
    <row r="325" spans="1:11" ht="15" hidden="1" customHeight="1">
      <c r="A325" s="16" t="s">
        <v>13</v>
      </c>
      <c r="B325" s="16" t="s">
        <v>773</v>
      </c>
      <c r="C325" s="16" t="s">
        <v>774</v>
      </c>
      <c r="D325" s="6"/>
      <c r="E325" s="7">
        <v>10</v>
      </c>
      <c r="F325" s="6">
        <v>893203.24</v>
      </c>
      <c r="G325" s="5" t="s">
        <v>335</v>
      </c>
      <c r="H325" s="5" t="s">
        <v>346</v>
      </c>
      <c r="I325" s="5" t="s">
        <v>12</v>
      </c>
      <c r="K325" s="10">
        <v>10</v>
      </c>
    </row>
    <row r="326" spans="1:11" ht="15" hidden="1" customHeight="1">
      <c r="A326" s="16" t="s">
        <v>13</v>
      </c>
      <c r="B326" s="5" t="s">
        <v>775</v>
      </c>
      <c r="C326" s="5" t="s">
        <v>776</v>
      </c>
      <c r="D326" s="6"/>
      <c r="E326" s="7">
        <v>10</v>
      </c>
      <c r="F326" s="6">
        <v>126928.64</v>
      </c>
      <c r="G326" s="5" t="s">
        <v>335</v>
      </c>
      <c r="H326" s="5" t="s">
        <v>346</v>
      </c>
      <c r="I326" s="5" t="s">
        <v>12</v>
      </c>
      <c r="K326" s="10">
        <v>10</v>
      </c>
    </row>
    <row r="327" spans="1:11" ht="15" customHeight="1">
      <c r="A327" s="16" t="s">
        <v>13</v>
      </c>
      <c r="B327" s="5" t="s">
        <v>777</v>
      </c>
      <c r="C327" s="5" t="s">
        <v>778</v>
      </c>
      <c r="D327" s="6"/>
      <c r="E327" s="7">
        <v>40</v>
      </c>
      <c r="F327" s="6">
        <v>4179691.34</v>
      </c>
      <c r="G327" s="5" t="s">
        <v>426</v>
      </c>
      <c r="H327" s="5" t="s">
        <v>779</v>
      </c>
      <c r="I327" s="5" t="s">
        <v>12</v>
      </c>
      <c r="K327" s="10">
        <v>40</v>
      </c>
    </row>
    <row r="328" spans="1:11" ht="15" customHeight="1">
      <c r="A328" s="16" t="s">
        <v>13</v>
      </c>
      <c r="B328" s="5" t="s">
        <v>780</v>
      </c>
      <c r="C328" s="5" t="s">
        <v>781</v>
      </c>
      <c r="D328" s="6"/>
      <c r="E328" s="7">
        <v>40</v>
      </c>
      <c r="F328" s="6">
        <v>824796.34</v>
      </c>
      <c r="G328" s="5" t="s">
        <v>426</v>
      </c>
      <c r="H328" s="5" t="s">
        <v>779</v>
      </c>
      <c r="I328" s="5" t="s">
        <v>12</v>
      </c>
      <c r="K328" s="10">
        <v>40</v>
      </c>
    </row>
    <row r="329" spans="1:11" ht="15" customHeight="1">
      <c r="A329" s="16" t="s">
        <v>13</v>
      </c>
      <c r="B329" s="5" t="s">
        <v>782</v>
      </c>
      <c r="C329" s="5" t="s">
        <v>783</v>
      </c>
      <c r="D329" s="6"/>
      <c r="E329" s="7">
        <v>40</v>
      </c>
      <c r="F329" s="6">
        <v>32309.25</v>
      </c>
      <c r="G329" s="5" t="s">
        <v>426</v>
      </c>
      <c r="H329" s="5" t="s">
        <v>779</v>
      </c>
      <c r="I329" s="5" t="s">
        <v>12</v>
      </c>
      <c r="K329" s="10">
        <v>40</v>
      </c>
    </row>
    <row r="330" spans="1:11" ht="15" hidden="1" customHeight="1">
      <c r="A330" s="16" t="s">
        <v>13</v>
      </c>
      <c r="B330" s="5" t="s">
        <v>784</v>
      </c>
      <c r="C330" s="5" t="s">
        <v>785</v>
      </c>
      <c r="D330" s="6"/>
      <c r="E330" s="7">
        <v>10</v>
      </c>
      <c r="F330" s="6">
        <v>730747.15</v>
      </c>
      <c r="G330" s="5" t="s">
        <v>335</v>
      </c>
      <c r="H330" s="5" t="s">
        <v>346</v>
      </c>
      <c r="I330" s="5" t="s">
        <v>12</v>
      </c>
      <c r="K330" s="10">
        <v>10</v>
      </c>
    </row>
    <row r="331" spans="1:11" ht="15" hidden="1" customHeight="1">
      <c r="A331" s="16" t="s">
        <v>13</v>
      </c>
      <c r="B331" s="16" t="s">
        <v>786</v>
      </c>
      <c r="C331" s="16" t="s">
        <v>787</v>
      </c>
      <c r="D331" s="6"/>
      <c r="E331" s="7">
        <v>10</v>
      </c>
      <c r="F331" s="6">
        <v>566.05999999999995</v>
      </c>
      <c r="G331" s="5" t="s">
        <v>335</v>
      </c>
      <c r="H331" s="5" t="s">
        <v>370</v>
      </c>
      <c r="I331" s="5" t="s">
        <v>12</v>
      </c>
      <c r="K331" s="10">
        <v>10</v>
      </c>
    </row>
    <row r="332" spans="1:11" ht="15" hidden="1" customHeight="1">
      <c r="A332" s="16" t="s">
        <v>13</v>
      </c>
      <c r="B332" s="16" t="s">
        <v>788</v>
      </c>
      <c r="C332" s="16" t="s">
        <v>789</v>
      </c>
      <c r="D332" s="6"/>
      <c r="E332" s="7">
        <v>10</v>
      </c>
      <c r="F332" s="6">
        <v>0</v>
      </c>
      <c r="G332" s="5" t="s">
        <v>335</v>
      </c>
      <c r="H332" s="5" t="s">
        <v>392</v>
      </c>
      <c r="I332" s="5" t="s">
        <v>12</v>
      </c>
      <c r="K332" s="10">
        <v>10</v>
      </c>
    </row>
    <row r="333" spans="1:11" ht="15" customHeight="1">
      <c r="A333" s="16" t="s">
        <v>13</v>
      </c>
      <c r="B333" s="5" t="s">
        <v>790</v>
      </c>
      <c r="C333" s="5" t="s">
        <v>791</v>
      </c>
      <c r="D333" s="6"/>
      <c r="E333" s="7">
        <v>40</v>
      </c>
      <c r="F333" s="6">
        <v>53932.89</v>
      </c>
      <c r="G333" s="5" t="s">
        <v>426</v>
      </c>
      <c r="H333" s="5" t="s">
        <v>779</v>
      </c>
      <c r="I333" s="5" t="s">
        <v>12</v>
      </c>
      <c r="K333" s="10">
        <v>40</v>
      </c>
    </row>
    <row r="334" spans="1:11" ht="15" customHeight="1">
      <c r="A334" s="16" t="s">
        <v>13</v>
      </c>
      <c r="B334" s="5" t="s">
        <v>792</v>
      </c>
      <c r="C334" s="5" t="s">
        <v>793</v>
      </c>
      <c r="D334" s="6"/>
      <c r="E334" s="7">
        <v>40</v>
      </c>
      <c r="F334" s="6">
        <v>6990.25</v>
      </c>
      <c r="G334" s="5" t="s">
        <v>426</v>
      </c>
      <c r="H334" s="5" t="s">
        <v>779</v>
      </c>
      <c r="I334" s="5" t="s">
        <v>12</v>
      </c>
      <c r="K334" s="10">
        <v>40</v>
      </c>
    </row>
    <row r="335" spans="1:11" ht="15" customHeight="1">
      <c r="A335" s="16" t="s">
        <v>13</v>
      </c>
      <c r="B335" s="5" t="s">
        <v>794</v>
      </c>
      <c r="C335" s="5" t="s">
        <v>795</v>
      </c>
      <c r="D335" s="6"/>
      <c r="E335" s="7">
        <v>40</v>
      </c>
      <c r="F335" s="6">
        <v>2500000</v>
      </c>
      <c r="G335" s="5" t="s">
        <v>426</v>
      </c>
      <c r="H335" s="5" t="s">
        <v>779</v>
      </c>
      <c r="I335" s="5" t="s">
        <v>12</v>
      </c>
      <c r="K335" s="10">
        <v>40</v>
      </c>
    </row>
    <row r="336" spans="1:11" ht="15" hidden="1" customHeight="1">
      <c r="A336" s="16" t="s">
        <v>13</v>
      </c>
      <c r="B336" s="5" t="s">
        <v>796</v>
      </c>
      <c r="C336" s="5" t="s">
        <v>797</v>
      </c>
      <c r="D336" s="6"/>
      <c r="E336" s="7">
        <v>40</v>
      </c>
      <c r="F336" s="6">
        <v>1814624.74</v>
      </c>
      <c r="G336" s="5" t="s">
        <v>426</v>
      </c>
      <c r="H336" s="5" t="s">
        <v>444</v>
      </c>
      <c r="I336" s="5" t="s">
        <v>12</v>
      </c>
      <c r="K336" s="10">
        <v>40</v>
      </c>
    </row>
    <row r="337" spans="1:11" ht="15" hidden="1" customHeight="1">
      <c r="A337" s="16" t="s">
        <v>13</v>
      </c>
      <c r="B337" s="5" t="s">
        <v>798</v>
      </c>
      <c r="C337" s="5" t="s">
        <v>799</v>
      </c>
      <c r="D337" s="6"/>
      <c r="E337" s="7">
        <v>40</v>
      </c>
      <c r="F337" s="6">
        <v>14500</v>
      </c>
      <c r="G337" s="5" t="s">
        <v>426</v>
      </c>
      <c r="H337" s="5" t="s">
        <v>800</v>
      </c>
      <c r="I337" s="5" t="s">
        <v>12</v>
      </c>
      <c r="K337" s="10">
        <v>40</v>
      </c>
    </row>
    <row r="338" spans="1:11" ht="15" hidden="1" customHeight="1">
      <c r="A338" s="16" t="s">
        <v>13</v>
      </c>
      <c r="B338" s="16" t="s">
        <v>801</v>
      </c>
      <c r="C338" s="16" t="s">
        <v>802</v>
      </c>
      <c r="D338" s="6"/>
      <c r="E338" s="7">
        <v>40</v>
      </c>
      <c r="F338" s="6">
        <v>57.2</v>
      </c>
      <c r="G338" s="5" t="s">
        <v>426</v>
      </c>
      <c r="H338" s="5" t="s">
        <v>430</v>
      </c>
      <c r="I338" s="5" t="s">
        <v>12</v>
      </c>
      <c r="K338" s="10">
        <v>40</v>
      </c>
    </row>
    <row r="339" spans="1:11" ht="15" hidden="1" customHeight="1">
      <c r="A339" s="16" t="s">
        <v>13</v>
      </c>
      <c r="B339" s="16" t="s">
        <v>803</v>
      </c>
      <c r="C339" s="16" t="s">
        <v>804</v>
      </c>
      <c r="D339" s="6"/>
      <c r="E339" s="7">
        <v>10</v>
      </c>
      <c r="F339" s="6">
        <v>70035.259999999995</v>
      </c>
      <c r="G339" s="5" t="s">
        <v>335</v>
      </c>
      <c r="H339" s="5" t="s">
        <v>346</v>
      </c>
      <c r="I339" s="5" t="s">
        <v>12</v>
      </c>
      <c r="K339" s="10">
        <v>10</v>
      </c>
    </row>
    <row r="340" spans="1:11" ht="15" customHeight="1">
      <c r="A340" s="16" t="s">
        <v>13</v>
      </c>
      <c r="B340" s="16" t="s">
        <v>805</v>
      </c>
      <c r="C340" s="16" t="s">
        <v>806</v>
      </c>
      <c r="D340" s="6"/>
      <c r="E340" s="7">
        <v>40</v>
      </c>
      <c r="F340" s="6">
        <v>84000</v>
      </c>
      <c r="G340" s="5" t="s">
        <v>426</v>
      </c>
      <c r="H340" s="5" t="s">
        <v>779</v>
      </c>
      <c r="I340" s="5" t="s">
        <v>12</v>
      </c>
      <c r="K340" s="10">
        <v>40</v>
      </c>
    </row>
    <row r="341" spans="1:11" ht="15" customHeight="1">
      <c r="A341" s="16" t="s">
        <v>13</v>
      </c>
      <c r="B341" s="16" t="s">
        <v>807</v>
      </c>
      <c r="C341" s="16" t="s">
        <v>808</v>
      </c>
      <c r="D341" s="6"/>
      <c r="E341" s="7">
        <v>40</v>
      </c>
      <c r="F341" s="6">
        <v>9487.67</v>
      </c>
      <c r="G341" s="5" t="s">
        <v>426</v>
      </c>
      <c r="H341" s="5" t="s">
        <v>779</v>
      </c>
      <c r="I341" s="5" t="s">
        <v>12</v>
      </c>
      <c r="K341" s="10">
        <v>40</v>
      </c>
    </row>
    <row r="342" spans="1:11" ht="15" customHeight="1">
      <c r="A342" s="16" t="s">
        <v>13</v>
      </c>
      <c r="B342" s="5" t="s">
        <v>809</v>
      </c>
      <c r="C342" s="5" t="s">
        <v>810</v>
      </c>
      <c r="D342" s="6"/>
      <c r="E342" s="7">
        <v>40</v>
      </c>
      <c r="F342" s="6">
        <v>1386</v>
      </c>
      <c r="G342" s="5" t="s">
        <v>426</v>
      </c>
      <c r="H342" s="5" t="s">
        <v>779</v>
      </c>
      <c r="I342" s="5" t="s">
        <v>12</v>
      </c>
      <c r="K342" s="10">
        <v>40</v>
      </c>
    </row>
    <row r="343" spans="1:11" ht="15" customHeight="1">
      <c r="A343" s="16" t="s">
        <v>13</v>
      </c>
      <c r="B343" s="5" t="s">
        <v>811</v>
      </c>
      <c r="C343" s="5" t="s">
        <v>812</v>
      </c>
      <c r="D343" s="6"/>
      <c r="E343" s="7">
        <v>40</v>
      </c>
      <c r="F343" s="6">
        <v>299.64</v>
      </c>
      <c r="G343" s="5" t="s">
        <v>426</v>
      </c>
      <c r="H343" s="5" t="s">
        <v>779</v>
      </c>
      <c r="I343" s="5" t="s">
        <v>12</v>
      </c>
      <c r="K343" s="10">
        <v>40</v>
      </c>
    </row>
    <row r="344" spans="1:11" ht="15" hidden="1" customHeight="1">
      <c r="A344" s="16" t="s">
        <v>13</v>
      </c>
      <c r="B344" s="5" t="s">
        <v>813</v>
      </c>
      <c r="C344" s="5" t="s">
        <v>814</v>
      </c>
      <c r="D344" s="6"/>
      <c r="E344" s="7">
        <v>40</v>
      </c>
      <c r="F344" s="6">
        <v>353.5</v>
      </c>
      <c r="G344" s="5" t="s">
        <v>426</v>
      </c>
      <c r="H344" s="5" t="s">
        <v>444</v>
      </c>
      <c r="I344" s="5" t="s">
        <v>12</v>
      </c>
      <c r="K344" s="10">
        <v>40</v>
      </c>
    </row>
    <row r="345" spans="1:11" ht="15" hidden="1" customHeight="1">
      <c r="A345" s="16" t="s">
        <v>13</v>
      </c>
      <c r="B345" s="5" t="s">
        <v>815</v>
      </c>
      <c r="C345" s="5" t="s">
        <v>816</v>
      </c>
      <c r="D345" s="6"/>
      <c r="E345" s="7">
        <v>40</v>
      </c>
      <c r="F345" s="6">
        <v>46.5</v>
      </c>
      <c r="G345" s="5" t="s">
        <v>426</v>
      </c>
      <c r="H345" s="5" t="s">
        <v>435</v>
      </c>
      <c r="I345" s="5" t="s">
        <v>12</v>
      </c>
      <c r="K345" s="10">
        <v>40</v>
      </c>
    </row>
    <row r="346" spans="1:11" ht="15" customHeight="1">
      <c r="A346" s="16" t="s">
        <v>13</v>
      </c>
      <c r="B346" s="16" t="s">
        <v>817</v>
      </c>
      <c r="C346" s="16" t="s">
        <v>818</v>
      </c>
      <c r="D346" s="6"/>
      <c r="E346" s="7">
        <v>40</v>
      </c>
      <c r="F346" s="6">
        <v>7500</v>
      </c>
      <c r="G346" s="5" t="s">
        <v>426</v>
      </c>
      <c r="H346" s="5" t="s">
        <v>779</v>
      </c>
      <c r="I346" s="5" t="s">
        <v>12</v>
      </c>
      <c r="K346" s="10">
        <v>40</v>
      </c>
    </row>
    <row r="347" spans="1:11" ht="15" hidden="1" customHeight="1">
      <c r="A347" s="16" t="s">
        <v>13</v>
      </c>
      <c r="B347" s="16" t="s">
        <v>819</v>
      </c>
      <c r="C347" s="16" t="s">
        <v>820</v>
      </c>
      <c r="D347" s="6"/>
      <c r="E347" s="7">
        <v>40</v>
      </c>
      <c r="F347" s="6">
        <v>995.27</v>
      </c>
      <c r="G347" s="5" t="s">
        <v>426</v>
      </c>
      <c r="H347" s="5" t="s">
        <v>435</v>
      </c>
      <c r="I347" s="5" t="s">
        <v>12</v>
      </c>
      <c r="K347" s="10">
        <v>40</v>
      </c>
    </row>
    <row r="348" spans="1:11" ht="15" hidden="1" customHeight="1">
      <c r="A348" s="16" t="s">
        <v>13</v>
      </c>
      <c r="B348" s="16" t="s">
        <v>821</v>
      </c>
      <c r="C348" s="16" t="s">
        <v>822</v>
      </c>
      <c r="D348" s="6"/>
      <c r="E348" s="7">
        <v>40</v>
      </c>
      <c r="F348" s="6">
        <v>2190.65</v>
      </c>
      <c r="G348" s="5" t="s">
        <v>426</v>
      </c>
      <c r="H348" s="5" t="s">
        <v>823</v>
      </c>
      <c r="I348" s="5" t="s">
        <v>12</v>
      </c>
      <c r="K348" s="10">
        <v>40</v>
      </c>
    </row>
    <row r="349" spans="1:11" ht="15" hidden="1" customHeight="1">
      <c r="A349" s="16" t="s">
        <v>13</v>
      </c>
      <c r="B349" s="5" t="s">
        <v>824</v>
      </c>
      <c r="C349" s="5" t="s">
        <v>825</v>
      </c>
      <c r="D349" s="6"/>
      <c r="E349" s="7">
        <v>40</v>
      </c>
      <c r="F349" s="6">
        <v>1031.9000000000001</v>
      </c>
      <c r="G349" s="5" t="s">
        <v>426</v>
      </c>
      <c r="H349" s="5" t="s">
        <v>478</v>
      </c>
      <c r="I349" s="5" t="s">
        <v>12</v>
      </c>
      <c r="K349" s="10">
        <v>40</v>
      </c>
    </row>
    <row r="350" spans="1:11" ht="15" hidden="1" customHeight="1">
      <c r="A350" s="16" t="s">
        <v>13</v>
      </c>
      <c r="B350" s="16" t="s">
        <v>826</v>
      </c>
      <c r="C350" s="16" t="s">
        <v>827</v>
      </c>
      <c r="D350" s="6"/>
      <c r="E350" s="7">
        <v>220</v>
      </c>
      <c r="F350" s="6">
        <v>5383.43</v>
      </c>
      <c r="G350" s="5" t="s">
        <v>317</v>
      </c>
      <c r="H350" s="5" t="s">
        <v>492</v>
      </c>
      <c r="I350" s="5" t="s">
        <v>12</v>
      </c>
      <c r="K350" s="10">
        <v>220</v>
      </c>
    </row>
    <row r="351" spans="1:11" ht="15" hidden="1" customHeight="1">
      <c r="A351" s="16" t="s">
        <v>13</v>
      </c>
      <c r="B351" s="5" t="s">
        <v>828</v>
      </c>
      <c r="C351" s="5" t="s">
        <v>829</v>
      </c>
      <c r="D351" s="6"/>
      <c r="E351" s="7">
        <v>220</v>
      </c>
      <c r="F351" s="6">
        <v>17756.7</v>
      </c>
      <c r="G351" s="5" t="s">
        <v>317</v>
      </c>
      <c r="H351" s="5" t="s">
        <v>492</v>
      </c>
      <c r="I351" s="5" t="s">
        <v>12</v>
      </c>
      <c r="K351" s="10">
        <v>220</v>
      </c>
    </row>
    <row r="352" spans="1:11" ht="15" hidden="1" customHeight="1">
      <c r="A352" s="16" t="s">
        <v>13</v>
      </c>
      <c r="B352" s="16" t="s">
        <v>830</v>
      </c>
      <c r="C352" s="16" t="s">
        <v>831</v>
      </c>
      <c r="D352" s="6"/>
      <c r="E352" s="7" t="s">
        <v>166</v>
      </c>
      <c r="F352" s="6">
        <v>0</v>
      </c>
      <c r="G352" s="5" t="s">
        <v>167</v>
      </c>
      <c r="H352" s="5" t="s">
        <v>167</v>
      </c>
      <c r="I352" s="5" t="s">
        <v>12</v>
      </c>
      <c r="K352" s="10" t="s">
        <v>166</v>
      </c>
    </row>
    <row r="353" spans="1:11" ht="15" hidden="1" customHeight="1">
      <c r="A353" s="16" t="s">
        <v>13</v>
      </c>
      <c r="B353" s="5" t="s">
        <v>832</v>
      </c>
      <c r="C353" s="5" t="s">
        <v>833</v>
      </c>
      <c r="D353" s="6"/>
      <c r="E353" s="7" t="s">
        <v>166</v>
      </c>
      <c r="F353" s="6">
        <v>0</v>
      </c>
      <c r="G353" s="5" t="s">
        <v>167</v>
      </c>
      <c r="H353" s="5" t="s">
        <v>167</v>
      </c>
      <c r="I353" s="5" t="s">
        <v>12</v>
      </c>
      <c r="K353" s="10" t="s">
        <v>166</v>
      </c>
    </row>
    <row r="354" spans="1:11" ht="15" hidden="1" customHeight="1">
      <c r="A354" s="16" t="s">
        <v>13</v>
      </c>
      <c r="B354" s="11" t="s">
        <v>834</v>
      </c>
      <c r="C354" s="11" t="s">
        <v>835</v>
      </c>
      <c r="D354" s="6"/>
      <c r="E354" s="7">
        <v>290</v>
      </c>
      <c r="F354" s="6">
        <v>113970</v>
      </c>
      <c r="G354" s="5" t="s">
        <v>521</v>
      </c>
      <c r="H354" s="5" t="s">
        <v>521</v>
      </c>
      <c r="I354" s="5" t="s">
        <v>12</v>
      </c>
      <c r="K354" s="10">
        <v>290</v>
      </c>
    </row>
    <row r="355" spans="1:11" ht="15" hidden="1" customHeight="1">
      <c r="A355" s="16" t="s">
        <v>13</v>
      </c>
      <c r="B355" s="5" t="s">
        <v>836</v>
      </c>
      <c r="C355" s="5" t="s">
        <v>837</v>
      </c>
      <c r="D355" s="6"/>
      <c r="E355" s="7">
        <v>20</v>
      </c>
      <c r="F355" s="6">
        <v>0</v>
      </c>
      <c r="G355" s="5" t="s">
        <v>18</v>
      </c>
      <c r="H355" s="5" t="s">
        <v>498</v>
      </c>
      <c r="I355" s="5" t="s">
        <v>12</v>
      </c>
      <c r="K355" s="10">
        <v>20</v>
      </c>
    </row>
    <row r="356" spans="1:11" ht="15" hidden="1" customHeight="1">
      <c r="A356" s="16" t="s">
        <v>13</v>
      </c>
      <c r="B356" s="5" t="s">
        <v>838</v>
      </c>
      <c r="C356" s="5" t="s">
        <v>839</v>
      </c>
      <c r="D356" s="6"/>
      <c r="E356" s="7">
        <v>20</v>
      </c>
      <c r="F356" s="6">
        <v>0</v>
      </c>
      <c r="G356" s="5" t="s">
        <v>18</v>
      </c>
      <c r="H356" s="5" t="s">
        <v>498</v>
      </c>
      <c r="I356" s="5" t="s">
        <v>12</v>
      </c>
      <c r="K356" s="10">
        <v>20</v>
      </c>
    </row>
    <row r="357" spans="1:11" ht="15" hidden="1" customHeight="1">
      <c r="A357" s="16" t="s">
        <v>13</v>
      </c>
      <c r="B357" s="5" t="s">
        <v>840</v>
      </c>
      <c r="C357" s="5" t="s">
        <v>841</v>
      </c>
      <c r="D357" s="6"/>
      <c r="E357" s="7">
        <v>20</v>
      </c>
      <c r="F357" s="6">
        <v>-25854621.780000001</v>
      </c>
      <c r="G357" s="5" t="s">
        <v>18</v>
      </c>
      <c r="H357" s="5" t="s">
        <v>498</v>
      </c>
      <c r="I357" s="5" t="s">
        <v>12</v>
      </c>
      <c r="K357" s="10">
        <v>20</v>
      </c>
    </row>
    <row r="358" spans="1:11" ht="15" hidden="1" customHeight="1">
      <c r="A358" s="16" t="s">
        <v>13</v>
      </c>
      <c r="B358" s="5" t="s">
        <v>842</v>
      </c>
      <c r="C358" s="5" t="s">
        <v>843</v>
      </c>
      <c r="D358" s="6"/>
      <c r="E358" s="7">
        <v>20</v>
      </c>
      <c r="F358" s="6">
        <v>0</v>
      </c>
      <c r="G358" s="5" t="s">
        <v>18</v>
      </c>
      <c r="H358" s="5" t="s">
        <v>498</v>
      </c>
      <c r="I358" s="5" t="s">
        <v>12</v>
      </c>
      <c r="K358" s="10">
        <v>20</v>
      </c>
    </row>
    <row r="359" spans="1:11" ht="15" hidden="1" customHeight="1">
      <c r="A359" s="16" t="s">
        <v>13</v>
      </c>
      <c r="B359" s="16" t="s">
        <v>844</v>
      </c>
      <c r="C359" s="16" t="s">
        <v>845</v>
      </c>
      <c r="D359" s="6"/>
      <c r="E359" s="7" t="s">
        <v>99</v>
      </c>
      <c r="F359" s="6">
        <v>-62760.69</v>
      </c>
      <c r="G359" s="5" t="s">
        <v>73</v>
      </c>
      <c r="H359" s="5" t="s">
        <v>112</v>
      </c>
      <c r="I359" s="5" t="s">
        <v>12</v>
      </c>
      <c r="K359" s="10" t="s">
        <v>99</v>
      </c>
    </row>
    <row r="360" spans="1:11" ht="15" hidden="1" customHeight="1">
      <c r="A360" s="16" t="s">
        <v>13</v>
      </c>
      <c r="B360" s="16" t="s">
        <v>846</v>
      </c>
      <c r="C360" s="16" t="s">
        <v>847</v>
      </c>
      <c r="D360" s="6"/>
      <c r="E360" s="7" t="s">
        <v>99</v>
      </c>
      <c r="F360" s="6">
        <v>-2119.7399999999998</v>
      </c>
      <c r="G360" s="5" t="s">
        <v>73</v>
      </c>
      <c r="H360" s="26" t="s">
        <v>117</v>
      </c>
      <c r="I360" s="5" t="s">
        <v>12</v>
      </c>
      <c r="K360" s="10" t="s">
        <v>99</v>
      </c>
    </row>
    <row r="361" spans="1:11" ht="15" hidden="1" customHeight="1">
      <c r="A361" s="16" t="s">
        <v>13</v>
      </c>
      <c r="B361" s="16" t="s">
        <v>848</v>
      </c>
      <c r="C361" s="16" t="s">
        <v>849</v>
      </c>
      <c r="D361" s="6"/>
      <c r="E361" s="7" t="s">
        <v>99</v>
      </c>
      <c r="F361" s="6">
        <v>-4760</v>
      </c>
      <c r="G361" s="5" t="s">
        <v>73</v>
      </c>
      <c r="H361" s="26" t="s">
        <v>117</v>
      </c>
      <c r="I361" s="5" t="s">
        <v>12</v>
      </c>
      <c r="K361" s="10" t="s">
        <v>99</v>
      </c>
    </row>
    <row r="362" spans="1:11" ht="15" hidden="1" customHeight="1">
      <c r="A362" s="16" t="s">
        <v>13</v>
      </c>
      <c r="B362" s="16" t="s">
        <v>850</v>
      </c>
      <c r="C362" s="16" t="s">
        <v>851</v>
      </c>
      <c r="D362" s="6"/>
      <c r="E362" s="7" t="s">
        <v>99</v>
      </c>
      <c r="F362" s="6">
        <v>-2801.75</v>
      </c>
      <c r="G362" s="5" t="s">
        <v>73</v>
      </c>
      <c r="H362" s="26" t="s">
        <v>117</v>
      </c>
      <c r="I362" s="5" t="s">
        <v>12</v>
      </c>
      <c r="K362" s="10" t="s">
        <v>99</v>
      </c>
    </row>
    <row r="363" spans="1:11" ht="15" hidden="1" customHeight="1">
      <c r="A363" s="16" t="s">
        <v>13</v>
      </c>
      <c r="B363" s="16" t="s">
        <v>852</v>
      </c>
      <c r="C363" s="16" t="s">
        <v>853</v>
      </c>
      <c r="D363" s="6"/>
      <c r="E363" s="7" t="s">
        <v>99</v>
      </c>
      <c r="F363" s="6">
        <v>-606.14</v>
      </c>
      <c r="G363" s="5" t="s">
        <v>73</v>
      </c>
      <c r="H363" s="5" t="s">
        <v>112</v>
      </c>
      <c r="I363" s="5" t="s">
        <v>12</v>
      </c>
      <c r="K363" s="10" t="s">
        <v>99</v>
      </c>
    </row>
    <row r="364" spans="1:11" ht="15" hidden="1" customHeight="1">
      <c r="A364" s="16" t="s">
        <v>13</v>
      </c>
      <c r="B364" s="16" t="s">
        <v>854</v>
      </c>
      <c r="C364" s="16" t="s">
        <v>855</v>
      </c>
      <c r="D364" s="6"/>
      <c r="E364" s="7">
        <v>200</v>
      </c>
      <c r="F364" s="6">
        <v>-657.6</v>
      </c>
      <c r="G364" s="5" t="s">
        <v>154</v>
      </c>
      <c r="H364" s="5" t="s">
        <v>154</v>
      </c>
      <c r="I364" s="5" t="s">
        <v>12</v>
      </c>
      <c r="K364" s="10">
        <v>200</v>
      </c>
    </row>
    <row r="365" spans="1:11" ht="15" hidden="1" customHeight="1">
      <c r="A365" s="16" t="s">
        <v>13</v>
      </c>
      <c r="B365" s="16" t="s">
        <v>856</v>
      </c>
      <c r="C365" s="16" t="s">
        <v>857</v>
      </c>
      <c r="D365" s="6"/>
      <c r="E365" s="7">
        <v>200</v>
      </c>
      <c r="F365" s="6">
        <v>-4651.71</v>
      </c>
      <c r="G365" s="5" t="s">
        <v>154</v>
      </c>
      <c r="H365" s="5" t="s">
        <v>154</v>
      </c>
      <c r="I365" s="5" t="s">
        <v>12</v>
      </c>
      <c r="K365" s="10">
        <v>200</v>
      </c>
    </row>
    <row r="366" spans="1:11" ht="15" hidden="1" customHeight="1">
      <c r="A366" s="16" t="s">
        <v>13</v>
      </c>
      <c r="B366" s="16" t="s">
        <v>858</v>
      </c>
      <c r="C366" s="11" t="s">
        <v>859</v>
      </c>
      <c r="D366" s="6"/>
      <c r="E366" s="7">
        <v>200</v>
      </c>
      <c r="F366" s="6">
        <v>-1834.2</v>
      </c>
      <c r="G366" s="5" t="s">
        <v>154</v>
      </c>
      <c r="H366" s="5" t="s">
        <v>154</v>
      </c>
      <c r="I366" s="5" t="s">
        <v>12</v>
      </c>
      <c r="K366" s="10">
        <v>200</v>
      </c>
    </row>
    <row r="367" spans="1:11" ht="15" hidden="1" customHeight="1">
      <c r="A367" s="16" t="s">
        <v>13</v>
      </c>
      <c r="B367" s="16" t="s">
        <v>860</v>
      </c>
      <c r="C367" s="16" t="s">
        <v>861</v>
      </c>
      <c r="D367" s="6"/>
      <c r="E367" s="7">
        <v>200</v>
      </c>
      <c r="F367" s="6">
        <v>-4698.2299999999996</v>
      </c>
      <c r="G367" s="5" t="s">
        <v>154</v>
      </c>
      <c r="H367" s="5" t="s">
        <v>154</v>
      </c>
      <c r="I367" s="5" t="s">
        <v>12</v>
      </c>
      <c r="K367" s="10">
        <v>200</v>
      </c>
    </row>
    <row r="368" spans="1:11" ht="15" hidden="1" customHeight="1">
      <c r="A368" s="16" t="s">
        <v>13</v>
      </c>
      <c r="B368" s="16" t="s">
        <v>862</v>
      </c>
      <c r="C368" s="16" t="s">
        <v>863</v>
      </c>
      <c r="D368" s="6"/>
      <c r="E368" s="7">
        <v>220</v>
      </c>
      <c r="F368" s="6">
        <v>-7385.32</v>
      </c>
      <c r="G368" s="16" t="s">
        <v>317</v>
      </c>
      <c r="H368" s="16" t="s">
        <v>318</v>
      </c>
      <c r="I368" s="5" t="s">
        <v>12</v>
      </c>
      <c r="K368" s="7">
        <v>220</v>
      </c>
    </row>
    <row r="369" spans="1:13" ht="15" hidden="1" customHeight="1">
      <c r="A369" s="16" t="s">
        <v>13</v>
      </c>
      <c r="B369" s="16" t="s">
        <v>864</v>
      </c>
      <c r="C369" s="16" t="s">
        <v>865</v>
      </c>
      <c r="D369" s="6"/>
      <c r="E369" s="7">
        <v>220</v>
      </c>
      <c r="F369" s="6">
        <v>-6989.72</v>
      </c>
      <c r="G369" s="27" t="s">
        <v>317</v>
      </c>
      <c r="H369" s="5" t="s">
        <v>159</v>
      </c>
      <c r="I369" s="5" t="s">
        <v>12</v>
      </c>
      <c r="K369" s="10">
        <v>220</v>
      </c>
    </row>
    <row r="370" spans="1:13" ht="15" hidden="1" customHeight="1">
      <c r="A370" s="16" t="s">
        <v>13</v>
      </c>
      <c r="B370" s="16" t="s">
        <v>866</v>
      </c>
      <c r="C370" s="16" t="s">
        <v>867</v>
      </c>
      <c r="D370" s="6"/>
      <c r="E370" s="7">
        <v>210</v>
      </c>
      <c r="F370" s="6">
        <v>-3420</v>
      </c>
      <c r="G370" s="27" t="s">
        <v>159</v>
      </c>
      <c r="H370" s="5" t="s">
        <v>159</v>
      </c>
      <c r="I370" s="5" t="s">
        <v>12</v>
      </c>
      <c r="K370" s="10">
        <v>210</v>
      </c>
    </row>
    <row r="371" spans="1:13" ht="15" hidden="1" customHeight="1">
      <c r="A371" s="16" t="s">
        <v>13</v>
      </c>
      <c r="B371" s="16" t="s">
        <v>868</v>
      </c>
      <c r="C371" s="16" t="s">
        <v>869</v>
      </c>
      <c r="D371" s="6"/>
      <c r="E371" s="7" t="s">
        <v>72</v>
      </c>
      <c r="F371" s="6">
        <v>-1384.95</v>
      </c>
      <c r="G371" s="5" t="s">
        <v>73</v>
      </c>
      <c r="H371" s="5" t="s">
        <v>605</v>
      </c>
      <c r="I371" s="5" t="s">
        <v>12</v>
      </c>
      <c r="K371" s="10" t="s">
        <v>72</v>
      </c>
      <c r="M371" s="5" t="s">
        <v>605</v>
      </c>
    </row>
    <row r="372" spans="1:13" ht="15" hidden="1" customHeight="1">
      <c r="A372" s="16" t="s">
        <v>13</v>
      </c>
      <c r="B372" s="11" t="s">
        <v>870</v>
      </c>
      <c r="C372" s="11" t="s">
        <v>871</v>
      </c>
      <c r="D372" s="6"/>
      <c r="E372" s="7" t="s">
        <v>621</v>
      </c>
      <c r="F372" s="6">
        <v>-75056.66</v>
      </c>
      <c r="G372" s="27" t="s">
        <v>622</v>
      </c>
      <c r="H372" s="5" t="s">
        <v>623</v>
      </c>
      <c r="I372" s="5" t="s">
        <v>12</v>
      </c>
      <c r="K372" s="10" t="s">
        <v>621</v>
      </c>
    </row>
    <row r="373" spans="1:13" ht="15" hidden="1" customHeight="1">
      <c r="A373" s="16" t="s">
        <v>13</v>
      </c>
      <c r="B373" s="5" t="s">
        <v>872</v>
      </c>
      <c r="C373" s="5" t="s">
        <v>873</v>
      </c>
      <c r="D373" s="6"/>
      <c r="E373" s="7" t="s">
        <v>99</v>
      </c>
      <c r="F373" s="6">
        <v>0</v>
      </c>
      <c r="G373" s="5" t="s">
        <v>73</v>
      </c>
      <c r="H373" s="5" t="s">
        <v>278</v>
      </c>
      <c r="I373" s="5" t="s">
        <v>12</v>
      </c>
      <c r="K373" s="10" t="s">
        <v>99</v>
      </c>
    </row>
    <row r="374" spans="1:13" ht="15" hidden="1" customHeight="1">
      <c r="A374" s="5" t="s">
        <v>13</v>
      </c>
      <c r="B374" s="5" t="s">
        <v>875</v>
      </c>
      <c r="C374" s="5" t="s">
        <v>876</v>
      </c>
      <c r="D374" s="6">
        <v>389955.38</v>
      </c>
      <c r="E374" s="7" t="s">
        <v>99</v>
      </c>
      <c r="F374" s="6">
        <v>279881.51</v>
      </c>
      <c r="G374" s="5" t="s">
        <v>73</v>
      </c>
      <c r="H374" s="14" t="s">
        <v>278</v>
      </c>
      <c r="I374" s="5" t="s">
        <v>874</v>
      </c>
      <c r="K374" s="5" t="s">
        <v>99</v>
      </c>
    </row>
    <row r="375" spans="1:13" ht="15" hidden="1" customHeight="1">
      <c r="A375" s="5" t="s">
        <v>13</v>
      </c>
      <c r="B375" s="5" t="s">
        <v>877</v>
      </c>
      <c r="C375" s="5" t="s">
        <v>878</v>
      </c>
      <c r="D375" s="6">
        <v>57.4</v>
      </c>
      <c r="E375" s="7">
        <v>10</v>
      </c>
      <c r="F375" s="6">
        <v>29.439999999999998</v>
      </c>
      <c r="G375" s="5" t="s">
        <v>335</v>
      </c>
      <c r="H375" s="5" t="s">
        <v>370</v>
      </c>
      <c r="I375" s="5" t="s">
        <v>874</v>
      </c>
      <c r="K375" s="7">
        <v>10</v>
      </c>
    </row>
    <row r="376" spans="1:13" ht="15" hidden="1" customHeight="1">
      <c r="A376" s="5" t="s">
        <v>13</v>
      </c>
      <c r="B376" s="5" t="s">
        <v>879</v>
      </c>
      <c r="C376" s="5" t="s">
        <v>880</v>
      </c>
      <c r="D376" s="6">
        <v>0</v>
      </c>
      <c r="E376" s="7" t="s">
        <v>99</v>
      </c>
      <c r="F376" s="6">
        <v>0</v>
      </c>
      <c r="G376" s="5" t="s">
        <v>73</v>
      </c>
      <c r="H376" s="5" t="s">
        <v>127</v>
      </c>
      <c r="I376" s="5" t="s">
        <v>874</v>
      </c>
      <c r="K376" s="7" t="s">
        <v>99</v>
      </c>
    </row>
    <row r="377" spans="1:13" ht="15" hidden="1" customHeight="1">
      <c r="A377" s="5" t="s">
        <v>13</v>
      </c>
      <c r="B377" s="5" t="s">
        <v>881</v>
      </c>
      <c r="C377" s="5" t="s">
        <v>882</v>
      </c>
      <c r="D377" s="6">
        <v>0</v>
      </c>
      <c r="E377" s="7" t="s">
        <v>72</v>
      </c>
      <c r="F377" s="6">
        <v>0</v>
      </c>
      <c r="G377" s="5" t="s">
        <v>73</v>
      </c>
      <c r="H377" s="5" t="s">
        <v>109</v>
      </c>
      <c r="I377" s="5" t="s">
        <v>874</v>
      </c>
      <c r="K377" s="7" t="s">
        <v>72</v>
      </c>
      <c r="M377" s="5" t="s">
        <v>109</v>
      </c>
    </row>
    <row r="378" spans="1:13" ht="15" hidden="1" customHeight="1">
      <c r="A378" s="5" t="s">
        <v>13</v>
      </c>
      <c r="B378" s="5" t="s">
        <v>883</v>
      </c>
      <c r="C378" s="5" t="s">
        <v>884</v>
      </c>
      <c r="D378" s="6">
        <v>-61973.43</v>
      </c>
      <c r="E378" s="7">
        <v>50</v>
      </c>
      <c r="F378" s="6">
        <v>-78704.59</v>
      </c>
      <c r="G378" s="5" t="s">
        <v>55</v>
      </c>
      <c r="H378" s="5" t="s">
        <v>88</v>
      </c>
      <c r="I378" s="5" t="s">
        <v>874</v>
      </c>
      <c r="K378" s="7">
        <v>50</v>
      </c>
    </row>
    <row r="379" spans="1:13" ht="15" hidden="1" customHeight="1">
      <c r="A379" s="5" t="s">
        <v>13</v>
      </c>
      <c r="B379" s="5" t="s">
        <v>885</v>
      </c>
      <c r="C379" s="5" t="s">
        <v>886</v>
      </c>
      <c r="D379" s="6">
        <v>0</v>
      </c>
      <c r="E379" s="7" t="s">
        <v>72</v>
      </c>
      <c r="F379" s="6">
        <v>0</v>
      </c>
      <c r="G379" s="5" t="s">
        <v>73</v>
      </c>
      <c r="H379" s="5" t="s">
        <v>109</v>
      </c>
      <c r="I379" s="5" t="s">
        <v>874</v>
      </c>
      <c r="K379" s="7" t="s">
        <v>72</v>
      </c>
      <c r="M379" s="5" t="s">
        <v>109</v>
      </c>
    </row>
    <row r="380" spans="1:13" ht="15" hidden="1" customHeight="1">
      <c r="A380" s="5" t="s">
        <v>13</v>
      </c>
      <c r="B380" s="5" t="s">
        <v>887</v>
      </c>
      <c r="C380" s="5" t="s">
        <v>888</v>
      </c>
      <c r="D380" s="6">
        <v>-223.26</v>
      </c>
      <c r="E380" s="7" t="s">
        <v>72</v>
      </c>
      <c r="F380" s="6">
        <v>-218.94</v>
      </c>
      <c r="G380" s="5" t="s">
        <v>73</v>
      </c>
      <c r="H380" s="5" t="s">
        <v>177</v>
      </c>
      <c r="I380" s="5" t="s">
        <v>874</v>
      </c>
      <c r="K380" s="10" t="s">
        <v>72</v>
      </c>
      <c r="M380" s="5" t="s">
        <v>177</v>
      </c>
    </row>
    <row r="381" spans="1:13" ht="15" hidden="1" customHeight="1">
      <c r="A381" s="5" t="s">
        <v>13</v>
      </c>
      <c r="B381" s="5" t="s">
        <v>889</v>
      </c>
      <c r="C381" s="5" t="s">
        <v>890</v>
      </c>
      <c r="D381" s="6">
        <v>-930.67</v>
      </c>
      <c r="E381" s="7" t="s">
        <v>72</v>
      </c>
      <c r="F381" s="6">
        <v>-1728.58</v>
      </c>
      <c r="G381" s="5" t="s">
        <v>73</v>
      </c>
      <c r="H381" s="5" t="s">
        <v>307</v>
      </c>
      <c r="I381" s="5" t="s">
        <v>874</v>
      </c>
      <c r="K381" s="10" t="s">
        <v>72</v>
      </c>
      <c r="M381" s="5" t="s">
        <v>307</v>
      </c>
    </row>
    <row r="382" spans="1:13" ht="15" hidden="1" customHeight="1">
      <c r="A382" s="5" t="s">
        <v>13</v>
      </c>
      <c r="B382" s="5" t="s">
        <v>891</v>
      </c>
      <c r="C382" s="5" t="s">
        <v>892</v>
      </c>
      <c r="D382" s="6">
        <v>-1241.8900000000001</v>
      </c>
      <c r="E382" s="7" t="s">
        <v>72</v>
      </c>
      <c r="F382" s="6">
        <v>-3777.9700000000003</v>
      </c>
      <c r="G382" s="5" t="s">
        <v>73</v>
      </c>
      <c r="H382" s="5" t="s">
        <v>177</v>
      </c>
      <c r="I382" s="5" t="s">
        <v>874</v>
      </c>
      <c r="K382" s="10" t="s">
        <v>72</v>
      </c>
      <c r="M382" s="5" t="s">
        <v>177</v>
      </c>
    </row>
    <row r="383" spans="1:13" ht="15" hidden="1" customHeight="1">
      <c r="A383" s="5" t="s">
        <v>13</v>
      </c>
      <c r="B383" s="5" t="s">
        <v>893</v>
      </c>
      <c r="C383" s="5" t="s">
        <v>894</v>
      </c>
      <c r="D383" s="6">
        <v>145113.32999999999</v>
      </c>
      <c r="E383" s="7">
        <v>40</v>
      </c>
      <c r="F383" s="6">
        <v>185000.97999999998</v>
      </c>
      <c r="G383" s="27" t="s">
        <v>426</v>
      </c>
      <c r="H383" s="5" t="s">
        <v>895</v>
      </c>
      <c r="I383" s="5" t="s">
        <v>874</v>
      </c>
      <c r="K383" s="10">
        <v>40</v>
      </c>
    </row>
    <row r="384" spans="1:13" ht="15" hidden="1" customHeight="1">
      <c r="A384" s="5" t="s">
        <v>13</v>
      </c>
      <c r="B384" s="28" t="s">
        <v>896</v>
      </c>
      <c r="C384" s="5" t="s">
        <v>897</v>
      </c>
      <c r="D384" s="6">
        <v>171600</v>
      </c>
      <c r="E384" s="7">
        <v>220</v>
      </c>
      <c r="F384" s="6">
        <v>902383.68644531257</v>
      </c>
      <c r="G384" s="29" t="s">
        <v>317</v>
      </c>
      <c r="H384" s="29" t="s">
        <v>317</v>
      </c>
      <c r="I384" s="5" t="s">
        <v>874</v>
      </c>
      <c r="K384" s="10">
        <v>220</v>
      </c>
    </row>
    <row r="385" spans="1:13" ht="15" customHeight="1">
      <c r="A385" s="5" t="s">
        <v>13</v>
      </c>
      <c r="B385" s="5" t="s">
        <v>898</v>
      </c>
      <c r="C385" s="5" t="s">
        <v>899</v>
      </c>
      <c r="D385" s="6">
        <v>11259.59</v>
      </c>
      <c r="E385" s="7">
        <v>40</v>
      </c>
      <c r="F385" s="6">
        <v>62059.79</v>
      </c>
      <c r="G385" s="27" t="s">
        <v>426</v>
      </c>
      <c r="H385" s="5" t="s">
        <v>779</v>
      </c>
      <c r="I385" s="5" t="s">
        <v>874</v>
      </c>
      <c r="K385" s="10">
        <v>40</v>
      </c>
    </row>
    <row r="386" spans="1:13" ht="15" hidden="1" customHeight="1">
      <c r="A386" s="5" t="s">
        <v>13</v>
      </c>
      <c r="B386" s="5" t="s">
        <v>901</v>
      </c>
      <c r="C386" s="5" t="s">
        <v>902</v>
      </c>
      <c r="D386" s="6">
        <v>-1600000</v>
      </c>
      <c r="E386" s="7">
        <v>240</v>
      </c>
      <c r="F386" s="6">
        <v>3987767</v>
      </c>
      <c r="G386" s="18" t="s">
        <v>15</v>
      </c>
      <c r="H386" s="18" t="s">
        <v>15</v>
      </c>
      <c r="I386" s="5" t="s">
        <v>874</v>
      </c>
      <c r="K386" s="7">
        <v>240</v>
      </c>
    </row>
    <row r="387" spans="1:13" ht="15" hidden="1" customHeight="1">
      <c r="A387" s="5" t="s">
        <v>13</v>
      </c>
      <c r="B387" s="5" t="s">
        <v>903</v>
      </c>
      <c r="C387" s="5" t="s">
        <v>904</v>
      </c>
      <c r="D387" s="6">
        <v>-1473.06</v>
      </c>
      <c r="E387" s="7">
        <v>200</v>
      </c>
      <c r="F387" s="6">
        <v>-5441.880000000001</v>
      </c>
      <c r="G387" s="5" t="s">
        <v>154</v>
      </c>
      <c r="H387" s="5" t="s">
        <v>154</v>
      </c>
      <c r="I387" s="5" t="s">
        <v>874</v>
      </c>
      <c r="K387" s="7">
        <v>200</v>
      </c>
    </row>
    <row r="388" spans="1:13" ht="15" hidden="1" customHeight="1">
      <c r="A388" s="5" t="s">
        <v>13</v>
      </c>
      <c r="B388" s="31" t="s">
        <v>905</v>
      </c>
      <c r="C388" s="5" t="s">
        <v>906</v>
      </c>
      <c r="D388" s="6">
        <v>-2981.88</v>
      </c>
      <c r="E388" s="7">
        <v>200</v>
      </c>
      <c r="F388" s="6">
        <v>-6845.2800000000007</v>
      </c>
      <c r="G388" s="5" t="s">
        <v>154</v>
      </c>
      <c r="H388" s="5" t="s">
        <v>154</v>
      </c>
      <c r="I388" s="5" t="s">
        <v>874</v>
      </c>
      <c r="K388" s="7">
        <v>200</v>
      </c>
    </row>
    <row r="389" spans="1:13" ht="15" hidden="1" customHeight="1">
      <c r="A389" s="5" t="s">
        <v>13</v>
      </c>
      <c r="B389" s="5" t="s">
        <v>907</v>
      </c>
      <c r="C389" s="5" t="s">
        <v>908</v>
      </c>
      <c r="D389" s="6">
        <v>-171.51</v>
      </c>
      <c r="E389" s="7">
        <v>20</v>
      </c>
      <c r="F389" s="6">
        <v>-349.33000000000004</v>
      </c>
      <c r="G389" s="5" t="s">
        <v>18</v>
      </c>
      <c r="H389" s="5" t="s">
        <v>28</v>
      </c>
      <c r="I389" s="5" t="s">
        <v>874</v>
      </c>
      <c r="K389" s="7">
        <v>20</v>
      </c>
    </row>
    <row r="390" spans="1:13" ht="15" hidden="1" customHeight="1">
      <c r="A390" s="5" t="s">
        <v>13</v>
      </c>
      <c r="B390" s="5" t="s">
        <v>909</v>
      </c>
      <c r="C390" s="5" t="s">
        <v>910</v>
      </c>
      <c r="D390" s="6">
        <v>0</v>
      </c>
      <c r="E390" s="7" t="s">
        <v>166</v>
      </c>
      <c r="F390" s="6">
        <v>-125061.33</v>
      </c>
      <c r="G390" s="5" t="s">
        <v>167</v>
      </c>
      <c r="H390" s="5" t="s">
        <v>167</v>
      </c>
      <c r="I390" s="5" t="s">
        <v>874</v>
      </c>
      <c r="K390" s="7" t="s">
        <v>166</v>
      </c>
    </row>
    <row r="391" spans="1:13" ht="15" hidden="1" customHeight="1">
      <c r="A391" s="5" t="s">
        <v>13</v>
      </c>
      <c r="B391" s="31" t="s">
        <v>911</v>
      </c>
      <c r="C391" s="5" t="s">
        <v>912</v>
      </c>
      <c r="D391" s="6">
        <v>-2134.8200000000002</v>
      </c>
      <c r="E391" s="7" t="s">
        <v>72</v>
      </c>
      <c r="F391" s="6">
        <v>-8539.3199999999979</v>
      </c>
      <c r="G391" s="5" t="s">
        <v>73</v>
      </c>
      <c r="H391" s="5" t="s">
        <v>288</v>
      </c>
      <c r="I391" s="5" t="s">
        <v>874</v>
      </c>
      <c r="K391" s="10" t="s">
        <v>72</v>
      </c>
      <c r="M391" s="5" t="s">
        <v>288</v>
      </c>
    </row>
    <row r="392" spans="1:13" ht="15" hidden="1" customHeight="1">
      <c r="A392" s="5" t="s">
        <v>13</v>
      </c>
      <c r="B392" s="28" t="s">
        <v>913</v>
      </c>
      <c r="C392" s="5" t="s">
        <v>914</v>
      </c>
      <c r="D392" s="6">
        <v>-16.510000000000002</v>
      </c>
      <c r="E392" s="7" t="s">
        <v>72</v>
      </c>
      <c r="F392" s="6">
        <v>-101.26</v>
      </c>
      <c r="G392" s="5" t="s">
        <v>73</v>
      </c>
      <c r="H392" s="5" t="s">
        <v>288</v>
      </c>
      <c r="I392" s="5" t="s">
        <v>874</v>
      </c>
      <c r="K392" s="10" t="s">
        <v>72</v>
      </c>
      <c r="M392" s="5" t="s">
        <v>288</v>
      </c>
    </row>
    <row r="393" spans="1:13" ht="15" hidden="1" customHeight="1">
      <c r="A393" s="5" t="s">
        <v>13</v>
      </c>
      <c r="B393" s="5" t="s">
        <v>915</v>
      </c>
      <c r="C393" s="5" t="s">
        <v>916</v>
      </c>
      <c r="D393" s="6">
        <v>-46326.35</v>
      </c>
      <c r="E393" s="7" t="s">
        <v>72</v>
      </c>
      <c r="F393" s="6">
        <v>-175283.46</v>
      </c>
      <c r="G393" s="5" t="s">
        <v>73</v>
      </c>
      <c r="H393" s="5" t="s">
        <v>177</v>
      </c>
      <c r="I393" s="5" t="s">
        <v>874</v>
      </c>
      <c r="K393" s="10" t="s">
        <v>72</v>
      </c>
      <c r="M393" s="5" t="s">
        <v>177</v>
      </c>
    </row>
    <row r="394" spans="1:13" ht="15" hidden="1" customHeight="1">
      <c r="A394" s="5" t="s">
        <v>13</v>
      </c>
      <c r="B394" s="5" t="s">
        <v>917</v>
      </c>
      <c r="C394" s="5" t="s">
        <v>918</v>
      </c>
      <c r="D394" s="6">
        <v>-622922.76</v>
      </c>
      <c r="E394" s="7" t="s">
        <v>99</v>
      </c>
      <c r="F394" s="6">
        <v>-710209.41999999993</v>
      </c>
      <c r="G394" s="5" t="s">
        <v>73</v>
      </c>
      <c r="H394" s="5" t="s">
        <v>100</v>
      </c>
      <c r="I394" s="5" t="s">
        <v>874</v>
      </c>
      <c r="K394" s="7" t="s">
        <v>99</v>
      </c>
    </row>
    <row r="395" spans="1:13" ht="15" hidden="1" customHeight="1">
      <c r="A395" s="5" t="s">
        <v>13</v>
      </c>
      <c r="B395" s="5" t="s">
        <v>919</v>
      </c>
      <c r="C395" s="5" t="s">
        <v>920</v>
      </c>
      <c r="D395" s="6">
        <v>-14815.2</v>
      </c>
      <c r="E395" s="7" t="s">
        <v>99</v>
      </c>
      <c r="F395" s="6">
        <v>13130.619999999999</v>
      </c>
      <c r="G395" s="5" t="s">
        <v>73</v>
      </c>
      <c r="H395" s="5" t="s">
        <v>100</v>
      </c>
      <c r="I395" s="5" t="s">
        <v>874</v>
      </c>
      <c r="K395" s="7" t="s">
        <v>99</v>
      </c>
    </row>
    <row r="396" spans="1:13" ht="15" hidden="1" customHeight="1">
      <c r="A396" s="5" t="s">
        <v>13</v>
      </c>
      <c r="B396" s="5" t="s">
        <v>921</v>
      </c>
      <c r="C396" s="5" t="s">
        <v>922</v>
      </c>
      <c r="D396" s="6">
        <v>0</v>
      </c>
      <c r="E396" s="7" t="s">
        <v>99</v>
      </c>
      <c r="F396" s="6">
        <v>0</v>
      </c>
      <c r="G396" s="5" t="s">
        <v>73</v>
      </c>
      <c r="H396" s="5" t="s">
        <v>586</v>
      </c>
      <c r="I396" s="5" t="s">
        <v>874</v>
      </c>
      <c r="K396" s="7" t="s">
        <v>99</v>
      </c>
    </row>
    <row r="397" spans="1:13" ht="15" hidden="1" customHeight="1">
      <c r="A397" s="5" t="s">
        <v>13</v>
      </c>
      <c r="B397" s="5" t="s">
        <v>923</v>
      </c>
      <c r="C397" s="5" t="s">
        <v>924</v>
      </c>
      <c r="D397" s="6">
        <v>0</v>
      </c>
      <c r="E397" s="7" t="s">
        <v>72</v>
      </c>
      <c r="F397" s="6">
        <v>0</v>
      </c>
      <c r="G397" s="5" t="s">
        <v>73</v>
      </c>
      <c r="H397" s="5" t="s">
        <v>109</v>
      </c>
      <c r="I397" s="5" t="s">
        <v>874</v>
      </c>
      <c r="K397" s="7" t="s">
        <v>72</v>
      </c>
      <c r="M397" s="5" t="s">
        <v>109</v>
      </c>
    </row>
    <row r="398" spans="1:13" ht="15" hidden="1" customHeight="1">
      <c r="A398" s="5" t="s">
        <v>13</v>
      </c>
      <c r="B398" s="5" t="s">
        <v>925</v>
      </c>
      <c r="C398" s="5" t="s">
        <v>926</v>
      </c>
      <c r="D398" s="6">
        <v>0</v>
      </c>
      <c r="E398" s="7" t="s">
        <v>99</v>
      </c>
      <c r="F398" s="6">
        <v>0</v>
      </c>
      <c r="G398" s="5" t="s">
        <v>73</v>
      </c>
      <c r="H398" s="5" t="s">
        <v>586</v>
      </c>
      <c r="I398" s="5" t="s">
        <v>874</v>
      </c>
      <c r="K398" s="7" t="s">
        <v>99</v>
      </c>
    </row>
    <row r="399" spans="1:13" ht="15" hidden="1" customHeight="1">
      <c r="A399" s="5" t="s">
        <v>13</v>
      </c>
      <c r="B399" s="5" t="s">
        <v>927</v>
      </c>
      <c r="C399" s="5" t="s">
        <v>928</v>
      </c>
      <c r="D399" s="6">
        <v>0</v>
      </c>
      <c r="E399" s="7" t="s">
        <v>99</v>
      </c>
      <c r="F399" s="6">
        <v>0</v>
      </c>
      <c r="G399" s="5" t="s">
        <v>73</v>
      </c>
      <c r="H399" s="5" t="s">
        <v>534</v>
      </c>
      <c r="I399" s="5" t="s">
        <v>874</v>
      </c>
      <c r="K399" s="7" t="s">
        <v>99</v>
      </c>
    </row>
    <row r="400" spans="1:13" ht="15" hidden="1" customHeight="1">
      <c r="A400" s="5" t="s">
        <v>13</v>
      </c>
      <c r="B400" s="5" t="s">
        <v>929</v>
      </c>
      <c r="C400" s="5" t="s">
        <v>930</v>
      </c>
      <c r="D400" s="6">
        <v>0</v>
      </c>
      <c r="E400" s="7" t="s">
        <v>99</v>
      </c>
      <c r="F400" s="6">
        <v>0</v>
      </c>
      <c r="G400" s="5" t="s">
        <v>73</v>
      </c>
      <c r="H400" s="5" t="s">
        <v>586</v>
      </c>
      <c r="I400" s="5" t="s">
        <v>874</v>
      </c>
      <c r="K400" s="7" t="s">
        <v>99</v>
      </c>
    </row>
    <row r="401" spans="1:13" ht="15" hidden="1" customHeight="1">
      <c r="A401" s="5" t="s">
        <v>13</v>
      </c>
      <c r="B401" s="5" t="s">
        <v>931</v>
      </c>
      <c r="C401" s="5" t="s">
        <v>932</v>
      </c>
      <c r="D401" s="6">
        <v>0</v>
      </c>
      <c r="E401" s="7" t="s">
        <v>72</v>
      </c>
      <c r="F401" s="6">
        <v>0</v>
      </c>
      <c r="G401" s="5" t="s">
        <v>73</v>
      </c>
      <c r="H401" s="5" t="s">
        <v>74</v>
      </c>
      <c r="I401" s="5" t="s">
        <v>874</v>
      </c>
      <c r="K401" s="7" t="s">
        <v>72</v>
      </c>
      <c r="M401" s="5" t="s">
        <v>74</v>
      </c>
    </row>
    <row r="402" spans="1:13" ht="15" hidden="1" customHeight="1">
      <c r="A402" s="5" t="s">
        <v>13</v>
      </c>
      <c r="B402" s="5" t="s">
        <v>933</v>
      </c>
      <c r="C402" s="5" t="s">
        <v>934</v>
      </c>
      <c r="D402" s="6">
        <v>-105443.66</v>
      </c>
      <c r="E402" s="7" t="s">
        <v>99</v>
      </c>
      <c r="F402" s="6">
        <v>-138776.76999999999</v>
      </c>
      <c r="G402" s="5" t="s">
        <v>73</v>
      </c>
      <c r="H402" s="5" t="s">
        <v>100</v>
      </c>
      <c r="I402" s="5" t="s">
        <v>874</v>
      </c>
      <c r="K402" s="7" t="s">
        <v>99</v>
      </c>
    </row>
    <row r="403" spans="1:13" ht="15" hidden="1" customHeight="1">
      <c r="A403" s="5" t="s">
        <v>13</v>
      </c>
      <c r="B403" s="5" t="s">
        <v>935</v>
      </c>
      <c r="C403" s="5" t="s">
        <v>936</v>
      </c>
      <c r="D403" s="6">
        <v>-80434.59</v>
      </c>
      <c r="E403" s="7" t="s">
        <v>99</v>
      </c>
      <c r="F403" s="6">
        <v>-87247.510000000009</v>
      </c>
      <c r="G403" s="5" t="s">
        <v>73</v>
      </c>
      <c r="H403" s="5" t="s">
        <v>112</v>
      </c>
      <c r="I403" s="5" t="s">
        <v>874</v>
      </c>
      <c r="K403" s="7" t="s">
        <v>99</v>
      </c>
    </row>
    <row r="404" spans="1:13" ht="15" hidden="1" customHeight="1">
      <c r="A404" s="5" t="s">
        <v>13</v>
      </c>
      <c r="B404" s="5" t="s">
        <v>937</v>
      </c>
      <c r="C404" s="5" t="s">
        <v>938</v>
      </c>
      <c r="D404" s="6">
        <v>0</v>
      </c>
      <c r="E404" s="7" t="s">
        <v>72</v>
      </c>
      <c r="F404" s="6">
        <v>0</v>
      </c>
      <c r="G404" s="5" t="s">
        <v>73</v>
      </c>
      <c r="H404" s="5" t="s">
        <v>74</v>
      </c>
      <c r="I404" s="5" t="s">
        <v>874</v>
      </c>
      <c r="K404" s="7" t="s">
        <v>72</v>
      </c>
      <c r="M404" s="5" t="s">
        <v>74</v>
      </c>
    </row>
    <row r="405" spans="1:13" ht="15" hidden="1" customHeight="1">
      <c r="A405" s="5" t="s">
        <v>13</v>
      </c>
      <c r="B405" s="5" t="s">
        <v>939</v>
      </c>
      <c r="C405" s="5" t="s">
        <v>940</v>
      </c>
      <c r="D405" s="6">
        <v>-8324.91</v>
      </c>
      <c r="E405" s="7" t="s">
        <v>99</v>
      </c>
      <c r="F405" s="6">
        <v>-11247.449999999997</v>
      </c>
      <c r="G405" s="5" t="s">
        <v>73</v>
      </c>
      <c r="H405" s="5" t="s">
        <v>127</v>
      </c>
      <c r="I405" s="5" t="s">
        <v>874</v>
      </c>
      <c r="K405" s="7" t="s">
        <v>99</v>
      </c>
    </row>
    <row r="406" spans="1:13" ht="15" hidden="1" customHeight="1">
      <c r="A406" s="5" t="s">
        <v>13</v>
      </c>
      <c r="B406" s="5" t="s">
        <v>941</v>
      </c>
      <c r="C406" s="5" t="s">
        <v>942</v>
      </c>
      <c r="D406" s="6">
        <v>-3257.27</v>
      </c>
      <c r="E406" s="7" t="s">
        <v>72</v>
      </c>
      <c r="F406" s="6">
        <v>0</v>
      </c>
      <c r="G406" s="5" t="s">
        <v>73</v>
      </c>
      <c r="H406" s="5" t="s">
        <v>288</v>
      </c>
      <c r="I406" s="5" t="s">
        <v>874</v>
      </c>
      <c r="K406" s="7" t="s">
        <v>72</v>
      </c>
      <c r="M406" s="5" t="s">
        <v>288</v>
      </c>
    </row>
    <row r="407" spans="1:13" ht="15" hidden="1" customHeight="1">
      <c r="A407" s="5" t="s">
        <v>13</v>
      </c>
      <c r="B407" s="5" t="s">
        <v>943</v>
      </c>
      <c r="C407" s="5" t="s">
        <v>944</v>
      </c>
      <c r="D407" s="6">
        <v>-7731.22</v>
      </c>
      <c r="E407" s="7" t="s">
        <v>99</v>
      </c>
      <c r="F407" s="6">
        <v>-7071.35</v>
      </c>
      <c r="G407" s="5" t="s">
        <v>73</v>
      </c>
      <c r="H407" s="5" t="s">
        <v>127</v>
      </c>
      <c r="I407" s="5" t="s">
        <v>874</v>
      </c>
      <c r="K407" s="7" t="s">
        <v>99</v>
      </c>
    </row>
    <row r="408" spans="1:13" ht="15" hidden="1" customHeight="1">
      <c r="A408" s="5" t="s">
        <v>13</v>
      </c>
      <c r="B408" s="5" t="s">
        <v>945</v>
      </c>
      <c r="C408" s="5" t="s">
        <v>946</v>
      </c>
      <c r="D408" s="6">
        <v>-5815.86</v>
      </c>
      <c r="E408" s="7" t="s">
        <v>72</v>
      </c>
      <c r="F408" s="6">
        <v>-5894.48</v>
      </c>
      <c r="G408" s="5" t="s">
        <v>73</v>
      </c>
      <c r="H408" s="5" t="s">
        <v>225</v>
      </c>
      <c r="I408" s="5" t="s">
        <v>874</v>
      </c>
      <c r="K408" s="7" t="s">
        <v>72</v>
      </c>
      <c r="M408" s="5" t="s">
        <v>225</v>
      </c>
    </row>
    <row r="409" spans="1:13" ht="15" hidden="1" customHeight="1">
      <c r="A409" s="5" t="s">
        <v>13</v>
      </c>
      <c r="B409" s="5" t="s">
        <v>947</v>
      </c>
      <c r="C409" s="5" t="s">
        <v>948</v>
      </c>
      <c r="D409" s="6">
        <v>0</v>
      </c>
      <c r="E409" s="7" t="s">
        <v>99</v>
      </c>
      <c r="F409" s="6">
        <v>0</v>
      </c>
      <c r="G409" s="5" t="s">
        <v>73</v>
      </c>
      <c r="H409" s="5" t="s">
        <v>127</v>
      </c>
      <c r="I409" s="5" t="s">
        <v>874</v>
      </c>
      <c r="K409" s="7" t="s">
        <v>99</v>
      </c>
    </row>
    <row r="410" spans="1:13" ht="15" hidden="1" customHeight="1">
      <c r="A410" s="5" t="s">
        <v>13</v>
      </c>
      <c r="B410" s="5" t="s">
        <v>949</v>
      </c>
      <c r="C410" s="5" t="s">
        <v>950</v>
      </c>
      <c r="D410" s="6">
        <v>0</v>
      </c>
      <c r="E410" s="7" t="s">
        <v>99</v>
      </c>
      <c r="F410" s="6">
        <v>-89.48</v>
      </c>
      <c r="G410" s="5" t="s">
        <v>73</v>
      </c>
      <c r="H410" s="5" t="s">
        <v>127</v>
      </c>
      <c r="I410" s="5" t="s">
        <v>874</v>
      </c>
      <c r="K410" s="7" t="s">
        <v>99</v>
      </c>
    </row>
    <row r="411" spans="1:13" ht="15" hidden="1" customHeight="1">
      <c r="A411" s="5" t="s">
        <v>13</v>
      </c>
      <c r="B411" s="5" t="s">
        <v>951</v>
      </c>
      <c r="C411" s="5" t="s">
        <v>952</v>
      </c>
      <c r="D411" s="6">
        <v>0</v>
      </c>
      <c r="E411" s="7" t="s">
        <v>99</v>
      </c>
      <c r="F411" s="6">
        <v>0</v>
      </c>
      <c r="G411" s="5" t="s">
        <v>73</v>
      </c>
      <c r="H411" s="5" t="s">
        <v>275</v>
      </c>
      <c r="I411" s="5" t="s">
        <v>874</v>
      </c>
      <c r="K411" s="7" t="s">
        <v>99</v>
      </c>
    </row>
    <row r="412" spans="1:13" ht="15" hidden="1" customHeight="1">
      <c r="A412" s="5" t="s">
        <v>13</v>
      </c>
      <c r="B412" s="5" t="s">
        <v>953</v>
      </c>
      <c r="C412" s="5" t="s">
        <v>954</v>
      </c>
      <c r="D412" s="6">
        <v>0</v>
      </c>
      <c r="E412" s="7" t="s">
        <v>99</v>
      </c>
      <c r="F412" s="6">
        <v>0</v>
      </c>
      <c r="G412" s="5" t="s">
        <v>73</v>
      </c>
      <c r="H412" s="5" t="s">
        <v>275</v>
      </c>
      <c r="I412" s="5" t="s">
        <v>874</v>
      </c>
      <c r="K412" s="7" t="s">
        <v>99</v>
      </c>
    </row>
    <row r="413" spans="1:13" ht="15" hidden="1" customHeight="1">
      <c r="A413" s="5" t="s">
        <v>13</v>
      </c>
      <c r="B413" s="5" t="s">
        <v>955</v>
      </c>
      <c r="C413" s="5" t="s">
        <v>956</v>
      </c>
      <c r="D413" s="6">
        <v>0</v>
      </c>
      <c r="E413" s="7">
        <v>220</v>
      </c>
      <c r="F413" s="6">
        <v>-7829.62</v>
      </c>
      <c r="G413" s="5" t="s">
        <v>317</v>
      </c>
      <c r="H413" s="30" t="s">
        <v>318</v>
      </c>
      <c r="I413" s="5" t="s">
        <v>874</v>
      </c>
      <c r="K413" s="7">
        <v>220</v>
      </c>
    </row>
    <row r="414" spans="1:13" ht="15" hidden="1" customHeight="1">
      <c r="A414" s="5" t="s">
        <v>13</v>
      </c>
      <c r="B414" s="5" t="s">
        <v>957</v>
      </c>
      <c r="C414" s="5" t="s">
        <v>958</v>
      </c>
      <c r="D414" s="6">
        <v>-1027.23</v>
      </c>
      <c r="E414" s="7" t="s">
        <v>72</v>
      </c>
      <c r="F414" s="6">
        <v>-33527.42</v>
      </c>
      <c r="G414" s="5" t="s">
        <v>73</v>
      </c>
      <c r="H414" s="5" t="s">
        <v>288</v>
      </c>
      <c r="I414" s="5" t="s">
        <v>874</v>
      </c>
      <c r="K414" s="7" t="s">
        <v>72</v>
      </c>
      <c r="M414" s="5" t="s">
        <v>288</v>
      </c>
    </row>
    <row r="415" spans="1:13" ht="15" hidden="1" customHeight="1">
      <c r="A415" s="5" t="s">
        <v>13</v>
      </c>
      <c r="B415" s="5" t="s">
        <v>959</v>
      </c>
      <c r="C415" s="5" t="s">
        <v>960</v>
      </c>
      <c r="D415" s="6">
        <v>-45426.27</v>
      </c>
      <c r="E415" s="7" t="s">
        <v>72</v>
      </c>
      <c r="F415" s="6">
        <v>-54926.73</v>
      </c>
      <c r="G415" s="5" t="s">
        <v>73</v>
      </c>
      <c r="H415" s="5" t="s">
        <v>264</v>
      </c>
      <c r="I415" s="5" t="s">
        <v>874</v>
      </c>
      <c r="K415" s="7" t="s">
        <v>72</v>
      </c>
      <c r="M415" s="5" t="s">
        <v>264</v>
      </c>
    </row>
    <row r="416" spans="1:13" ht="15" hidden="1" customHeight="1">
      <c r="A416" s="5" t="s">
        <v>13</v>
      </c>
      <c r="B416" s="5" t="s">
        <v>961</v>
      </c>
      <c r="C416" s="5" t="s">
        <v>962</v>
      </c>
      <c r="D416" s="6">
        <v>0</v>
      </c>
      <c r="E416" s="7" t="s">
        <v>72</v>
      </c>
      <c r="F416" s="6">
        <v>0</v>
      </c>
      <c r="G416" s="5" t="s">
        <v>73</v>
      </c>
      <c r="H416" s="5" t="s">
        <v>74</v>
      </c>
      <c r="I416" s="5" t="s">
        <v>874</v>
      </c>
      <c r="K416" s="7" t="s">
        <v>72</v>
      </c>
      <c r="M416" s="5" t="s">
        <v>74</v>
      </c>
    </row>
    <row r="417" spans="1:13" ht="15" hidden="1" customHeight="1">
      <c r="A417" s="5" t="s">
        <v>13</v>
      </c>
      <c r="B417" s="5" t="s">
        <v>963</v>
      </c>
      <c r="C417" s="5" t="s">
        <v>964</v>
      </c>
      <c r="D417" s="6">
        <v>-21897.82</v>
      </c>
      <c r="E417" s="7" t="s">
        <v>72</v>
      </c>
      <c r="F417" s="6">
        <v>-33968.76</v>
      </c>
      <c r="G417" s="5" t="s">
        <v>73</v>
      </c>
      <c r="H417" s="5" t="s">
        <v>264</v>
      </c>
      <c r="I417" s="5" t="s">
        <v>874</v>
      </c>
      <c r="K417" s="7" t="s">
        <v>72</v>
      </c>
      <c r="M417" s="5" t="s">
        <v>264</v>
      </c>
    </row>
    <row r="418" spans="1:13" ht="15" hidden="1" customHeight="1">
      <c r="A418" s="5" t="s">
        <v>13</v>
      </c>
      <c r="B418" s="5" t="s">
        <v>965</v>
      </c>
      <c r="C418" s="5" t="s">
        <v>966</v>
      </c>
      <c r="D418" s="6">
        <v>-10101.959999999999</v>
      </c>
      <c r="E418" s="7" t="s">
        <v>72</v>
      </c>
      <c r="F418" s="6">
        <v>-11371.539999999999</v>
      </c>
      <c r="G418" s="5" t="s">
        <v>73</v>
      </c>
      <c r="H418" s="5" t="s">
        <v>264</v>
      </c>
      <c r="I418" s="5" t="s">
        <v>874</v>
      </c>
      <c r="K418" s="7" t="s">
        <v>72</v>
      </c>
      <c r="M418" s="5" t="s">
        <v>264</v>
      </c>
    </row>
    <row r="419" spans="1:13" ht="15" hidden="1" customHeight="1">
      <c r="A419" s="5" t="s">
        <v>13</v>
      </c>
      <c r="B419" s="5" t="s">
        <v>967</v>
      </c>
      <c r="C419" s="5" t="s">
        <v>968</v>
      </c>
      <c r="D419" s="6">
        <v>-3681.63</v>
      </c>
      <c r="E419" s="7" t="s">
        <v>72</v>
      </c>
      <c r="F419" s="6">
        <v>-3041.2100000000005</v>
      </c>
      <c r="G419" s="5" t="s">
        <v>73</v>
      </c>
      <c r="H419" s="5" t="s">
        <v>296</v>
      </c>
      <c r="I419" s="5" t="s">
        <v>874</v>
      </c>
      <c r="K419" s="7" t="s">
        <v>72</v>
      </c>
      <c r="M419" s="5" t="s">
        <v>296</v>
      </c>
    </row>
    <row r="420" spans="1:13" ht="15" hidden="1" customHeight="1">
      <c r="A420" s="5" t="s">
        <v>13</v>
      </c>
      <c r="B420" s="5" t="s">
        <v>969</v>
      </c>
      <c r="C420" s="5" t="s">
        <v>970</v>
      </c>
      <c r="D420" s="6">
        <v>0</v>
      </c>
      <c r="E420" s="7" t="s">
        <v>72</v>
      </c>
      <c r="F420" s="6">
        <v>-63.05</v>
      </c>
      <c r="G420" s="5" t="s">
        <v>73</v>
      </c>
      <c r="H420" s="5" t="s">
        <v>296</v>
      </c>
      <c r="I420" s="5" t="s">
        <v>874</v>
      </c>
      <c r="K420" s="7" t="s">
        <v>72</v>
      </c>
      <c r="M420" s="5" t="s">
        <v>296</v>
      </c>
    </row>
    <row r="421" spans="1:13" ht="15" hidden="1" customHeight="1">
      <c r="A421" s="5" t="s">
        <v>13</v>
      </c>
      <c r="B421" s="5" t="s">
        <v>971</v>
      </c>
      <c r="C421" s="5" t="s">
        <v>972</v>
      </c>
      <c r="D421" s="6">
        <v>0</v>
      </c>
      <c r="E421" s="7" t="s">
        <v>72</v>
      </c>
      <c r="F421" s="6">
        <v>0</v>
      </c>
      <c r="G421" s="5" t="s">
        <v>73</v>
      </c>
      <c r="H421" s="5" t="s">
        <v>109</v>
      </c>
      <c r="I421" s="5" t="s">
        <v>874</v>
      </c>
      <c r="K421" s="7" t="s">
        <v>72</v>
      </c>
      <c r="M421" s="5" t="s">
        <v>109</v>
      </c>
    </row>
    <row r="422" spans="1:13" ht="15" hidden="1" customHeight="1">
      <c r="A422" s="5" t="s">
        <v>13</v>
      </c>
      <c r="B422" s="5" t="s">
        <v>973</v>
      </c>
      <c r="C422" s="5" t="s">
        <v>974</v>
      </c>
      <c r="D422" s="6">
        <v>0</v>
      </c>
      <c r="E422" s="7" t="s">
        <v>72</v>
      </c>
      <c r="F422" s="6">
        <v>0</v>
      </c>
      <c r="G422" s="5" t="s">
        <v>73</v>
      </c>
      <c r="H422" s="5" t="s">
        <v>304</v>
      </c>
      <c r="I422" s="5" t="s">
        <v>874</v>
      </c>
      <c r="K422" s="7" t="s">
        <v>72</v>
      </c>
      <c r="M422" s="5" t="s">
        <v>304</v>
      </c>
    </row>
    <row r="423" spans="1:13" ht="15" hidden="1" customHeight="1">
      <c r="A423" s="5" t="s">
        <v>13</v>
      </c>
      <c r="B423" s="16" t="s">
        <v>975</v>
      </c>
      <c r="C423" s="16" t="s">
        <v>976</v>
      </c>
      <c r="D423" s="6">
        <v>-1107.56</v>
      </c>
      <c r="E423" s="7" t="s">
        <v>72</v>
      </c>
      <c r="F423" s="6">
        <v>-818.49</v>
      </c>
      <c r="G423" s="5" t="s">
        <v>73</v>
      </c>
      <c r="H423" s="5" t="s">
        <v>109</v>
      </c>
      <c r="I423" s="5" t="s">
        <v>874</v>
      </c>
      <c r="K423" s="7" t="s">
        <v>72</v>
      </c>
      <c r="M423" s="5" t="s">
        <v>109</v>
      </c>
    </row>
    <row r="424" spans="1:13" ht="15" hidden="1" customHeight="1">
      <c r="A424" s="5" t="s">
        <v>13</v>
      </c>
      <c r="B424" s="5" t="s">
        <v>977</v>
      </c>
      <c r="C424" s="5" t="s">
        <v>978</v>
      </c>
      <c r="D424" s="6">
        <v>-112.82</v>
      </c>
      <c r="E424" s="7" t="s">
        <v>72</v>
      </c>
      <c r="F424" s="6">
        <v>-650.23</v>
      </c>
      <c r="G424" s="5" t="s">
        <v>73</v>
      </c>
      <c r="H424" s="5" t="s">
        <v>170</v>
      </c>
      <c r="I424" s="5" t="s">
        <v>874</v>
      </c>
      <c r="K424" s="7" t="s">
        <v>72</v>
      </c>
      <c r="M424" s="5" t="s">
        <v>170</v>
      </c>
    </row>
    <row r="425" spans="1:13" ht="15" hidden="1" customHeight="1">
      <c r="A425" s="5" t="s">
        <v>13</v>
      </c>
      <c r="B425" s="5" t="s">
        <v>979</v>
      </c>
      <c r="C425" s="5" t="s">
        <v>980</v>
      </c>
      <c r="D425" s="6">
        <v>-2864.21</v>
      </c>
      <c r="E425" s="7" t="s">
        <v>72</v>
      </c>
      <c r="F425" s="6">
        <v>-5569.1399999999994</v>
      </c>
      <c r="G425" s="5" t="s">
        <v>73</v>
      </c>
      <c r="H425" s="5" t="s">
        <v>170</v>
      </c>
      <c r="I425" s="5" t="s">
        <v>874</v>
      </c>
      <c r="K425" s="7" t="s">
        <v>72</v>
      </c>
      <c r="M425" s="5" t="s">
        <v>170</v>
      </c>
    </row>
    <row r="426" spans="1:13" ht="15" hidden="1" customHeight="1">
      <c r="A426" s="5" t="s">
        <v>13</v>
      </c>
      <c r="B426" s="5" t="s">
        <v>981</v>
      </c>
      <c r="C426" s="5" t="s">
        <v>982</v>
      </c>
      <c r="D426" s="6">
        <v>-2480.71</v>
      </c>
      <c r="E426" s="7" t="s">
        <v>72</v>
      </c>
      <c r="F426" s="6">
        <v>-3240.96</v>
      </c>
      <c r="G426" s="5" t="s">
        <v>73</v>
      </c>
      <c r="H426" s="5" t="s">
        <v>170</v>
      </c>
      <c r="I426" s="5" t="s">
        <v>874</v>
      </c>
      <c r="K426" s="7" t="s">
        <v>72</v>
      </c>
      <c r="M426" s="5" t="s">
        <v>170</v>
      </c>
    </row>
    <row r="427" spans="1:13" ht="15" hidden="1" customHeight="1">
      <c r="A427" s="5" t="s">
        <v>13</v>
      </c>
      <c r="B427" s="5" t="s">
        <v>983</v>
      </c>
      <c r="C427" s="5" t="s">
        <v>984</v>
      </c>
      <c r="D427" s="6">
        <v>-2023.87</v>
      </c>
      <c r="E427" s="7" t="s">
        <v>72</v>
      </c>
      <c r="F427" s="6">
        <v>-2202.1400000000003</v>
      </c>
      <c r="G427" s="5" t="s">
        <v>73</v>
      </c>
      <c r="H427" s="5" t="s">
        <v>132</v>
      </c>
      <c r="I427" s="5" t="s">
        <v>874</v>
      </c>
      <c r="K427" s="7" t="s">
        <v>72</v>
      </c>
      <c r="M427" s="5" t="s">
        <v>132</v>
      </c>
    </row>
    <row r="428" spans="1:13" ht="15" hidden="1" customHeight="1">
      <c r="A428" s="5" t="s">
        <v>13</v>
      </c>
      <c r="B428" s="5" t="s">
        <v>985</v>
      </c>
      <c r="C428" s="5" t="s">
        <v>986</v>
      </c>
      <c r="D428" s="6">
        <v>-119.1</v>
      </c>
      <c r="E428" s="7" t="s">
        <v>72</v>
      </c>
      <c r="F428" s="6">
        <v>-550.75</v>
      </c>
      <c r="G428" s="5" t="s">
        <v>73</v>
      </c>
      <c r="H428" s="5" t="s">
        <v>304</v>
      </c>
      <c r="I428" s="5" t="s">
        <v>874</v>
      </c>
      <c r="K428" s="7" t="s">
        <v>72</v>
      </c>
      <c r="M428" s="5" t="s">
        <v>304</v>
      </c>
    </row>
    <row r="429" spans="1:13" ht="15" hidden="1" customHeight="1">
      <c r="A429" s="5" t="s">
        <v>13</v>
      </c>
      <c r="B429" s="5" t="s">
        <v>987</v>
      </c>
      <c r="C429" s="5" t="s">
        <v>988</v>
      </c>
      <c r="D429" s="6">
        <v>-11379.19</v>
      </c>
      <c r="E429" s="7" t="s">
        <v>72</v>
      </c>
      <c r="F429" s="6">
        <v>-16300.03</v>
      </c>
      <c r="G429" s="5" t="s">
        <v>73</v>
      </c>
      <c r="H429" s="5" t="s">
        <v>177</v>
      </c>
      <c r="I429" s="5" t="s">
        <v>874</v>
      </c>
      <c r="K429" s="10" t="s">
        <v>72</v>
      </c>
      <c r="M429" s="5" t="s">
        <v>177</v>
      </c>
    </row>
    <row r="430" spans="1:13" ht="15" hidden="1" customHeight="1">
      <c r="A430" s="5" t="s">
        <v>13</v>
      </c>
      <c r="B430" s="5" t="s">
        <v>989</v>
      </c>
      <c r="C430" s="5" t="s">
        <v>990</v>
      </c>
      <c r="D430" s="6">
        <v>0</v>
      </c>
      <c r="E430" s="7" t="s">
        <v>72</v>
      </c>
      <c r="F430" s="6">
        <v>0</v>
      </c>
      <c r="G430" s="5" t="s">
        <v>73</v>
      </c>
      <c r="H430" s="5" t="s">
        <v>304</v>
      </c>
      <c r="I430" s="5" t="s">
        <v>874</v>
      </c>
      <c r="K430" s="10" t="s">
        <v>72</v>
      </c>
      <c r="M430" s="5" t="s">
        <v>304</v>
      </c>
    </row>
    <row r="431" spans="1:13" ht="15" hidden="1" customHeight="1">
      <c r="A431" s="5" t="s">
        <v>13</v>
      </c>
      <c r="B431" s="5" t="s">
        <v>991</v>
      </c>
      <c r="C431" s="5" t="s">
        <v>992</v>
      </c>
      <c r="D431" s="6">
        <v>-1389.3</v>
      </c>
      <c r="E431" s="7" t="s">
        <v>72</v>
      </c>
      <c r="F431" s="6">
        <v>-5990.35</v>
      </c>
      <c r="G431" s="5" t="s">
        <v>73</v>
      </c>
      <c r="H431" s="5" t="s">
        <v>170</v>
      </c>
      <c r="I431" s="5" t="s">
        <v>874</v>
      </c>
      <c r="K431" s="10" t="s">
        <v>72</v>
      </c>
      <c r="M431" s="5" t="s">
        <v>170</v>
      </c>
    </row>
    <row r="432" spans="1:13" ht="15" hidden="1" customHeight="1">
      <c r="A432" s="5" t="s">
        <v>13</v>
      </c>
      <c r="B432" s="5" t="s">
        <v>993</v>
      </c>
      <c r="C432" s="5" t="s">
        <v>994</v>
      </c>
      <c r="D432" s="6">
        <v>-1845.28</v>
      </c>
      <c r="E432" s="7" t="s">
        <v>72</v>
      </c>
      <c r="F432" s="6">
        <v>0</v>
      </c>
      <c r="G432" s="5" t="s">
        <v>73</v>
      </c>
      <c r="H432" s="5" t="s">
        <v>109</v>
      </c>
      <c r="I432" s="5" t="s">
        <v>874</v>
      </c>
      <c r="K432" s="10" t="s">
        <v>72</v>
      </c>
      <c r="M432" s="5" t="s">
        <v>109</v>
      </c>
    </row>
    <row r="433" spans="1:13" ht="15" hidden="1" customHeight="1">
      <c r="A433" s="5" t="s">
        <v>13</v>
      </c>
      <c r="B433" s="5" t="s">
        <v>995</v>
      </c>
      <c r="C433" s="5" t="s">
        <v>996</v>
      </c>
      <c r="D433" s="6">
        <v>0</v>
      </c>
      <c r="E433" s="7" t="s">
        <v>72</v>
      </c>
      <c r="F433" s="6">
        <v>0</v>
      </c>
      <c r="G433" s="5" t="s">
        <v>73</v>
      </c>
      <c r="H433" s="5" t="s">
        <v>304</v>
      </c>
      <c r="I433" s="5" t="s">
        <v>874</v>
      </c>
      <c r="K433" s="10" t="s">
        <v>72</v>
      </c>
      <c r="M433" s="5" t="s">
        <v>304</v>
      </c>
    </row>
    <row r="434" spans="1:13" ht="15" hidden="1" customHeight="1">
      <c r="A434" s="5" t="s">
        <v>13</v>
      </c>
      <c r="B434" s="5" t="s">
        <v>997</v>
      </c>
      <c r="C434" s="5" t="s">
        <v>998</v>
      </c>
      <c r="D434" s="6">
        <v>0</v>
      </c>
      <c r="E434" s="7" t="s">
        <v>72</v>
      </c>
      <c r="F434" s="6">
        <v>0</v>
      </c>
      <c r="G434" s="5" t="s">
        <v>73</v>
      </c>
      <c r="H434" s="5" t="s">
        <v>307</v>
      </c>
      <c r="I434" s="5" t="s">
        <v>874</v>
      </c>
      <c r="K434" s="10" t="s">
        <v>72</v>
      </c>
      <c r="M434" s="5" t="s">
        <v>307</v>
      </c>
    </row>
    <row r="435" spans="1:13" ht="15" hidden="1" customHeight="1">
      <c r="A435" s="5" t="s">
        <v>13</v>
      </c>
      <c r="B435" s="5" t="s">
        <v>999</v>
      </c>
      <c r="C435" s="5" t="s">
        <v>1000</v>
      </c>
      <c r="D435" s="6">
        <v>0</v>
      </c>
      <c r="E435" s="7" t="s">
        <v>72</v>
      </c>
      <c r="F435" s="6">
        <v>0</v>
      </c>
      <c r="G435" s="5" t="s">
        <v>73</v>
      </c>
      <c r="H435" s="5" t="s">
        <v>307</v>
      </c>
      <c r="I435" s="5" t="s">
        <v>874</v>
      </c>
      <c r="K435" s="10" t="s">
        <v>72</v>
      </c>
      <c r="M435" s="5" t="s">
        <v>307</v>
      </c>
    </row>
    <row r="436" spans="1:13" ht="15" hidden="1" customHeight="1">
      <c r="A436" s="5" t="s">
        <v>13</v>
      </c>
      <c r="B436" s="5" t="s">
        <v>1001</v>
      </c>
      <c r="C436" s="5" t="s">
        <v>1002</v>
      </c>
      <c r="D436" s="6">
        <v>0</v>
      </c>
      <c r="E436" s="7" t="s">
        <v>72</v>
      </c>
      <c r="F436" s="6">
        <v>0</v>
      </c>
      <c r="G436" s="5" t="s">
        <v>73</v>
      </c>
      <c r="H436" s="5" t="s">
        <v>109</v>
      </c>
      <c r="I436" s="5" t="s">
        <v>874</v>
      </c>
      <c r="K436" s="10" t="s">
        <v>72</v>
      </c>
      <c r="M436" s="5" t="s">
        <v>109</v>
      </c>
    </row>
    <row r="437" spans="1:13" ht="15" hidden="1" customHeight="1">
      <c r="A437" s="5" t="s">
        <v>13</v>
      </c>
      <c r="B437" s="5" t="s">
        <v>1003</v>
      </c>
      <c r="C437" s="5" t="s">
        <v>1004</v>
      </c>
      <c r="D437" s="6">
        <v>0</v>
      </c>
      <c r="E437" s="7" t="s">
        <v>72</v>
      </c>
      <c r="F437" s="6">
        <v>0</v>
      </c>
      <c r="G437" s="5" t="s">
        <v>73</v>
      </c>
      <c r="H437" s="5" t="s">
        <v>304</v>
      </c>
      <c r="I437" s="5" t="s">
        <v>874</v>
      </c>
      <c r="K437" s="10" t="s">
        <v>72</v>
      </c>
      <c r="M437" s="5" t="s">
        <v>304</v>
      </c>
    </row>
    <row r="438" spans="1:13" ht="15" hidden="1" customHeight="1">
      <c r="A438" s="5" t="s">
        <v>13</v>
      </c>
      <c r="B438" s="5" t="s">
        <v>1005</v>
      </c>
      <c r="C438" s="5" t="s">
        <v>1006</v>
      </c>
      <c r="D438" s="6">
        <v>0</v>
      </c>
      <c r="E438" s="7" t="s">
        <v>72</v>
      </c>
      <c r="F438" s="6">
        <v>0</v>
      </c>
      <c r="G438" s="5" t="s">
        <v>73</v>
      </c>
      <c r="H438" s="5" t="s">
        <v>109</v>
      </c>
      <c r="I438" s="5" t="s">
        <v>874</v>
      </c>
      <c r="K438" s="10" t="s">
        <v>72</v>
      </c>
      <c r="M438" s="5" t="s">
        <v>109</v>
      </c>
    </row>
    <row r="439" spans="1:13" ht="15" hidden="1" customHeight="1">
      <c r="A439" s="5" t="s">
        <v>13</v>
      </c>
      <c r="B439" s="5" t="s">
        <v>1007</v>
      </c>
      <c r="C439" s="5" t="s">
        <v>1008</v>
      </c>
      <c r="D439" s="6">
        <v>0</v>
      </c>
      <c r="E439" s="7" t="s">
        <v>72</v>
      </c>
      <c r="F439" s="6">
        <v>0</v>
      </c>
      <c r="G439" s="5" t="s">
        <v>73</v>
      </c>
      <c r="H439" s="5" t="s">
        <v>304</v>
      </c>
      <c r="I439" s="5" t="s">
        <v>874</v>
      </c>
      <c r="K439" s="10" t="s">
        <v>72</v>
      </c>
      <c r="M439" s="5" t="s">
        <v>304</v>
      </c>
    </row>
    <row r="440" spans="1:13" ht="15" hidden="1" customHeight="1">
      <c r="A440" s="5" t="s">
        <v>13</v>
      </c>
      <c r="B440" s="5" t="s">
        <v>1009</v>
      </c>
      <c r="C440" s="5" t="s">
        <v>1010</v>
      </c>
      <c r="D440" s="6">
        <v>0</v>
      </c>
      <c r="E440" s="7" t="s">
        <v>72</v>
      </c>
      <c r="F440" s="6">
        <v>0</v>
      </c>
      <c r="G440" s="5" t="s">
        <v>73</v>
      </c>
      <c r="H440" s="5" t="s">
        <v>109</v>
      </c>
      <c r="I440" s="5" t="s">
        <v>874</v>
      </c>
      <c r="K440" s="10" t="s">
        <v>72</v>
      </c>
      <c r="M440" s="5" t="s">
        <v>109</v>
      </c>
    </row>
    <row r="441" spans="1:13" ht="15" hidden="1" customHeight="1">
      <c r="A441" s="5" t="s">
        <v>13</v>
      </c>
      <c r="B441" s="5" t="s">
        <v>1011</v>
      </c>
      <c r="C441" s="5" t="s">
        <v>1012</v>
      </c>
      <c r="D441" s="6">
        <v>0</v>
      </c>
      <c r="E441" s="7" t="s">
        <v>72</v>
      </c>
      <c r="F441" s="6">
        <v>-2938.85</v>
      </c>
      <c r="G441" s="5" t="s">
        <v>73</v>
      </c>
      <c r="H441" s="5" t="s">
        <v>205</v>
      </c>
      <c r="I441" s="5" t="s">
        <v>874</v>
      </c>
      <c r="K441" s="10" t="s">
        <v>72</v>
      </c>
      <c r="M441" s="5" t="s">
        <v>205</v>
      </c>
    </row>
    <row r="442" spans="1:13" ht="15" hidden="1" customHeight="1">
      <c r="A442" s="5" t="s">
        <v>13</v>
      </c>
      <c r="B442" s="5" t="s">
        <v>1013</v>
      </c>
      <c r="C442" s="5" t="s">
        <v>1014</v>
      </c>
      <c r="D442" s="6">
        <v>0</v>
      </c>
      <c r="E442" s="7" t="s">
        <v>72</v>
      </c>
      <c r="F442" s="6">
        <v>0</v>
      </c>
      <c r="G442" s="5" t="s">
        <v>73</v>
      </c>
      <c r="H442" s="5" t="s">
        <v>109</v>
      </c>
      <c r="I442" s="5" t="s">
        <v>874</v>
      </c>
      <c r="K442" s="10" t="s">
        <v>72</v>
      </c>
      <c r="M442" s="5" t="s">
        <v>109</v>
      </c>
    </row>
    <row r="443" spans="1:13" ht="15" hidden="1" customHeight="1">
      <c r="A443" s="5" t="s">
        <v>13</v>
      </c>
      <c r="B443" s="5" t="s">
        <v>1015</v>
      </c>
      <c r="C443" s="5" t="s">
        <v>1016</v>
      </c>
      <c r="D443" s="6">
        <v>0</v>
      </c>
      <c r="E443" s="7" t="s">
        <v>72</v>
      </c>
      <c r="F443" s="6">
        <v>0</v>
      </c>
      <c r="G443" s="5" t="s">
        <v>73</v>
      </c>
      <c r="H443" s="5" t="s">
        <v>304</v>
      </c>
      <c r="I443" s="5" t="s">
        <v>874</v>
      </c>
      <c r="K443" s="10" t="s">
        <v>72</v>
      </c>
      <c r="M443" s="5" t="s">
        <v>304</v>
      </c>
    </row>
    <row r="444" spans="1:13" ht="15" hidden="1" customHeight="1">
      <c r="A444" s="5" t="s">
        <v>13</v>
      </c>
      <c r="B444" s="5" t="s">
        <v>1017</v>
      </c>
      <c r="C444" s="5" t="s">
        <v>1018</v>
      </c>
      <c r="D444" s="6">
        <v>0</v>
      </c>
      <c r="E444" s="7" t="s">
        <v>72</v>
      </c>
      <c r="F444" s="6">
        <v>0</v>
      </c>
      <c r="G444" s="5" t="s">
        <v>73</v>
      </c>
      <c r="H444" s="5" t="s">
        <v>205</v>
      </c>
      <c r="I444" s="5" t="s">
        <v>874</v>
      </c>
      <c r="K444" s="10" t="s">
        <v>72</v>
      </c>
      <c r="M444" s="5" t="s">
        <v>205</v>
      </c>
    </row>
    <row r="445" spans="1:13" ht="15" hidden="1" customHeight="1">
      <c r="A445" s="5" t="s">
        <v>13</v>
      </c>
      <c r="B445" s="5" t="s">
        <v>1019</v>
      </c>
      <c r="C445" s="5" t="s">
        <v>1020</v>
      </c>
      <c r="D445" s="6">
        <v>0</v>
      </c>
      <c r="E445" s="7" t="s">
        <v>72</v>
      </c>
      <c r="F445" s="6">
        <v>0</v>
      </c>
      <c r="G445" s="5" t="s">
        <v>73</v>
      </c>
      <c r="H445" s="5" t="s">
        <v>205</v>
      </c>
      <c r="I445" s="5" t="s">
        <v>874</v>
      </c>
      <c r="K445" s="10" t="s">
        <v>72</v>
      </c>
      <c r="M445" s="5" t="s">
        <v>205</v>
      </c>
    </row>
    <row r="446" spans="1:13" ht="15" hidden="1" customHeight="1">
      <c r="A446" s="5" t="s">
        <v>13</v>
      </c>
      <c r="B446" s="5" t="s">
        <v>1021</v>
      </c>
      <c r="C446" s="5" t="s">
        <v>1022</v>
      </c>
      <c r="D446" s="6">
        <v>0</v>
      </c>
      <c r="E446" s="7" t="s">
        <v>72</v>
      </c>
      <c r="F446" s="6">
        <v>0</v>
      </c>
      <c r="G446" s="5" t="s">
        <v>73</v>
      </c>
      <c r="H446" s="5" t="s">
        <v>205</v>
      </c>
      <c r="I446" s="5" t="s">
        <v>874</v>
      </c>
      <c r="K446" s="10" t="s">
        <v>72</v>
      </c>
      <c r="M446" s="5" t="s">
        <v>205</v>
      </c>
    </row>
    <row r="447" spans="1:13" ht="15" hidden="1" customHeight="1">
      <c r="A447" s="5" t="s">
        <v>13</v>
      </c>
      <c r="B447" s="5" t="s">
        <v>1023</v>
      </c>
      <c r="C447" s="5" t="s">
        <v>1024</v>
      </c>
      <c r="D447" s="6">
        <v>-50705</v>
      </c>
      <c r="E447" s="7" t="s">
        <v>72</v>
      </c>
      <c r="F447" s="6">
        <v>0</v>
      </c>
      <c r="G447" s="5" t="s">
        <v>73</v>
      </c>
      <c r="H447" s="5" t="s">
        <v>1025</v>
      </c>
      <c r="I447" s="5" t="s">
        <v>874</v>
      </c>
      <c r="K447" s="10" t="s">
        <v>72</v>
      </c>
      <c r="M447" s="5" t="s">
        <v>1025</v>
      </c>
    </row>
    <row r="448" spans="1:13" ht="15" hidden="1" customHeight="1">
      <c r="A448" s="5" t="s">
        <v>13</v>
      </c>
      <c r="B448" s="5" t="s">
        <v>1026</v>
      </c>
      <c r="C448" s="5" t="s">
        <v>1027</v>
      </c>
      <c r="D448" s="6">
        <v>-1252.1099999999999</v>
      </c>
      <c r="E448" s="7" t="s">
        <v>72</v>
      </c>
      <c r="F448" s="6">
        <v>-677.5</v>
      </c>
      <c r="G448" s="5" t="s">
        <v>73</v>
      </c>
      <c r="H448" s="5" t="s">
        <v>74</v>
      </c>
      <c r="I448" s="5" t="s">
        <v>874</v>
      </c>
      <c r="K448" s="10" t="s">
        <v>72</v>
      </c>
      <c r="M448" s="5" t="s">
        <v>74</v>
      </c>
    </row>
    <row r="449" spans="1:13" ht="15" hidden="1" customHeight="1">
      <c r="A449" s="5" t="s">
        <v>13</v>
      </c>
      <c r="B449" s="5" t="s">
        <v>1028</v>
      </c>
      <c r="C449" s="5" t="s">
        <v>1029</v>
      </c>
      <c r="D449" s="6">
        <v>0</v>
      </c>
      <c r="E449" s="7" t="s">
        <v>72</v>
      </c>
      <c r="F449" s="6">
        <v>-1848</v>
      </c>
      <c r="G449" s="5" t="s">
        <v>73</v>
      </c>
      <c r="H449" s="5" t="s">
        <v>296</v>
      </c>
      <c r="I449" s="5" t="s">
        <v>874</v>
      </c>
      <c r="K449" s="10" t="s">
        <v>72</v>
      </c>
      <c r="M449" s="5" t="s">
        <v>296</v>
      </c>
    </row>
    <row r="450" spans="1:13" ht="15" hidden="1" customHeight="1">
      <c r="A450" s="5" t="s">
        <v>13</v>
      </c>
      <c r="B450" s="5" t="s">
        <v>1030</v>
      </c>
      <c r="C450" s="5" t="s">
        <v>1031</v>
      </c>
      <c r="D450" s="6">
        <v>0</v>
      </c>
      <c r="E450" s="7" t="s">
        <v>72</v>
      </c>
      <c r="F450" s="6">
        <v>-384.44</v>
      </c>
      <c r="G450" s="5" t="s">
        <v>73</v>
      </c>
      <c r="H450" s="5" t="s">
        <v>74</v>
      </c>
      <c r="I450" s="5" t="s">
        <v>874</v>
      </c>
      <c r="K450" s="10" t="s">
        <v>72</v>
      </c>
      <c r="M450" s="5" t="s">
        <v>74</v>
      </c>
    </row>
    <row r="451" spans="1:13" ht="15" hidden="1" customHeight="1">
      <c r="A451" s="5" t="s">
        <v>13</v>
      </c>
      <c r="B451" s="5" t="s">
        <v>1032</v>
      </c>
      <c r="C451" s="5" t="s">
        <v>1033</v>
      </c>
      <c r="D451" s="6">
        <v>0</v>
      </c>
      <c r="E451" s="7" t="s">
        <v>72</v>
      </c>
      <c r="F451" s="6">
        <v>0</v>
      </c>
      <c r="G451" s="5" t="s">
        <v>73</v>
      </c>
      <c r="H451" s="5" t="s">
        <v>205</v>
      </c>
      <c r="I451" s="5" t="s">
        <v>874</v>
      </c>
      <c r="K451" s="10" t="s">
        <v>72</v>
      </c>
      <c r="M451" s="5" t="s">
        <v>205</v>
      </c>
    </row>
    <row r="452" spans="1:13" ht="15" hidden="1" customHeight="1">
      <c r="A452" s="5" t="s">
        <v>13</v>
      </c>
      <c r="B452" s="5" t="s">
        <v>1034</v>
      </c>
      <c r="C452" s="5" t="s">
        <v>1035</v>
      </c>
      <c r="D452" s="6">
        <v>0</v>
      </c>
      <c r="E452" s="7" t="s">
        <v>72</v>
      </c>
      <c r="F452" s="6">
        <v>0</v>
      </c>
      <c r="G452" s="5" t="s">
        <v>73</v>
      </c>
      <c r="H452" s="5" t="s">
        <v>109</v>
      </c>
      <c r="I452" s="5" t="s">
        <v>874</v>
      </c>
      <c r="K452" s="10" t="s">
        <v>72</v>
      </c>
      <c r="M452" s="5" t="s">
        <v>109</v>
      </c>
    </row>
    <row r="453" spans="1:13" ht="15" hidden="1" customHeight="1">
      <c r="A453" s="5" t="s">
        <v>13</v>
      </c>
      <c r="B453" s="5" t="s">
        <v>1036</v>
      </c>
      <c r="C453" s="5" t="s">
        <v>1037</v>
      </c>
      <c r="D453" s="6">
        <v>-8522.23</v>
      </c>
      <c r="E453" s="7" t="s">
        <v>72</v>
      </c>
      <c r="F453" s="6">
        <v>-725.83999999999992</v>
      </c>
      <c r="G453" s="5" t="s">
        <v>73</v>
      </c>
      <c r="H453" s="5" t="s">
        <v>240</v>
      </c>
      <c r="I453" s="5" t="s">
        <v>874</v>
      </c>
      <c r="K453" s="10" t="s">
        <v>72</v>
      </c>
      <c r="M453" s="5" t="s">
        <v>240</v>
      </c>
    </row>
    <row r="454" spans="1:13" ht="15" hidden="1" customHeight="1">
      <c r="A454" s="5" t="s">
        <v>13</v>
      </c>
      <c r="B454" s="5" t="s">
        <v>1038</v>
      </c>
      <c r="C454" s="5" t="s">
        <v>1039</v>
      </c>
      <c r="D454" s="6">
        <v>0</v>
      </c>
      <c r="E454" s="7" t="s">
        <v>72</v>
      </c>
      <c r="F454" s="6">
        <v>0</v>
      </c>
      <c r="G454" s="5" t="s">
        <v>73</v>
      </c>
      <c r="H454" s="5" t="s">
        <v>240</v>
      </c>
      <c r="I454" s="5" t="s">
        <v>874</v>
      </c>
      <c r="K454" s="10" t="s">
        <v>72</v>
      </c>
      <c r="M454" s="5" t="s">
        <v>240</v>
      </c>
    </row>
    <row r="455" spans="1:13" ht="15" hidden="1" customHeight="1">
      <c r="A455" s="5" t="s">
        <v>13</v>
      </c>
      <c r="B455" s="5" t="s">
        <v>1040</v>
      </c>
      <c r="C455" s="5" t="s">
        <v>1041</v>
      </c>
      <c r="D455" s="6">
        <v>-1567.75</v>
      </c>
      <c r="E455" s="7">
        <v>50</v>
      </c>
      <c r="F455" s="6">
        <v>-2343.58</v>
      </c>
      <c r="G455" s="5" t="s">
        <v>55</v>
      </c>
      <c r="H455" s="5" t="s">
        <v>88</v>
      </c>
      <c r="I455" s="5" t="s">
        <v>874</v>
      </c>
      <c r="K455" s="10">
        <v>50</v>
      </c>
    </row>
    <row r="456" spans="1:13" ht="15" hidden="1" customHeight="1">
      <c r="A456" s="5" t="s">
        <v>13</v>
      </c>
      <c r="B456" s="5" t="s">
        <v>1042</v>
      </c>
      <c r="C456" s="5" t="s">
        <v>1043</v>
      </c>
      <c r="D456" s="6">
        <v>-20000</v>
      </c>
      <c r="E456" s="7">
        <v>50</v>
      </c>
      <c r="F456" s="6">
        <v>0</v>
      </c>
      <c r="G456" s="5" t="s">
        <v>55</v>
      </c>
      <c r="H456" s="5" t="s">
        <v>88</v>
      </c>
      <c r="I456" s="5" t="s">
        <v>874</v>
      </c>
      <c r="K456" s="10">
        <v>50</v>
      </c>
    </row>
    <row r="457" spans="1:13" ht="15" hidden="1" customHeight="1">
      <c r="A457" s="5" t="s">
        <v>13</v>
      </c>
      <c r="B457" s="5" t="s">
        <v>1044</v>
      </c>
      <c r="C457" s="5" t="s">
        <v>1045</v>
      </c>
      <c r="D457" s="6">
        <v>0</v>
      </c>
      <c r="E457" s="7" t="s">
        <v>72</v>
      </c>
      <c r="F457" s="6">
        <v>0</v>
      </c>
      <c r="G457" s="5" t="s">
        <v>73</v>
      </c>
      <c r="H457" s="5" t="s">
        <v>109</v>
      </c>
      <c r="I457" s="5" t="s">
        <v>874</v>
      </c>
      <c r="K457" s="10" t="s">
        <v>72</v>
      </c>
      <c r="M457" s="5" t="s">
        <v>109</v>
      </c>
    </row>
    <row r="458" spans="1:13" ht="15" hidden="1" customHeight="1">
      <c r="A458" s="5" t="s">
        <v>13</v>
      </c>
      <c r="B458" s="5" t="s">
        <v>1046</v>
      </c>
      <c r="C458" s="5" t="s">
        <v>1047</v>
      </c>
      <c r="D458" s="6">
        <v>0</v>
      </c>
      <c r="E458" s="7" t="s">
        <v>72</v>
      </c>
      <c r="F458" s="6">
        <v>1557.41</v>
      </c>
      <c r="G458" s="5" t="s">
        <v>73</v>
      </c>
      <c r="H458" s="5" t="s">
        <v>109</v>
      </c>
      <c r="I458" s="5" t="s">
        <v>874</v>
      </c>
      <c r="K458" s="10" t="s">
        <v>72</v>
      </c>
      <c r="M458" s="5" t="s">
        <v>109</v>
      </c>
    </row>
    <row r="459" spans="1:13" ht="15" hidden="1" customHeight="1">
      <c r="A459" s="5" t="s">
        <v>13</v>
      </c>
      <c r="B459" s="5" t="s">
        <v>1048</v>
      </c>
      <c r="C459" s="5" t="s">
        <v>1049</v>
      </c>
      <c r="D459" s="6">
        <v>-3038.55</v>
      </c>
      <c r="E459" s="7">
        <v>80</v>
      </c>
      <c r="F459" s="6">
        <v>15630.29</v>
      </c>
      <c r="G459" s="5" t="s">
        <v>48</v>
      </c>
      <c r="H459" s="5" t="s">
        <v>420</v>
      </c>
      <c r="I459" s="5" t="s">
        <v>874</v>
      </c>
      <c r="K459" s="10">
        <v>80</v>
      </c>
    </row>
    <row r="460" spans="1:13" ht="15" hidden="1" customHeight="1">
      <c r="A460" s="5" t="s">
        <v>13</v>
      </c>
      <c r="B460" s="5" t="s">
        <v>1050</v>
      </c>
      <c r="C460" s="5" t="s">
        <v>1051</v>
      </c>
      <c r="D460" s="6">
        <v>-7171.98</v>
      </c>
      <c r="E460" s="7">
        <v>80</v>
      </c>
      <c r="F460" s="6">
        <v>-15774.719999999998</v>
      </c>
      <c r="G460" s="5" t="s">
        <v>48</v>
      </c>
      <c r="H460" s="5" t="s">
        <v>420</v>
      </c>
      <c r="I460" s="5" t="s">
        <v>874</v>
      </c>
      <c r="K460" s="10">
        <v>80</v>
      </c>
    </row>
    <row r="461" spans="1:13" ht="15" hidden="1" customHeight="1">
      <c r="A461" s="5" t="s">
        <v>13</v>
      </c>
      <c r="B461" s="5" t="s">
        <v>1052</v>
      </c>
      <c r="C461" s="5" t="s">
        <v>1053</v>
      </c>
      <c r="D461" s="6">
        <v>-44694.080000000002</v>
      </c>
      <c r="E461" s="7">
        <v>210</v>
      </c>
      <c r="F461" s="6">
        <v>-9139.3599999999988</v>
      </c>
      <c r="G461" s="5" t="s">
        <v>159</v>
      </c>
      <c r="H461" s="5" t="s">
        <v>159</v>
      </c>
      <c r="I461" s="5" t="s">
        <v>874</v>
      </c>
      <c r="K461" s="10">
        <v>210</v>
      </c>
    </row>
    <row r="462" spans="1:13" ht="15" hidden="1" customHeight="1">
      <c r="A462" s="5" t="s">
        <v>13</v>
      </c>
      <c r="B462" s="5" t="s">
        <v>1054</v>
      </c>
      <c r="C462" s="5" t="s">
        <v>1055</v>
      </c>
      <c r="D462" s="6">
        <v>0</v>
      </c>
      <c r="E462" s="7">
        <v>10</v>
      </c>
      <c r="F462" s="6">
        <v>0</v>
      </c>
      <c r="G462" s="5" t="s">
        <v>335</v>
      </c>
      <c r="H462" s="5" t="s">
        <v>1056</v>
      </c>
      <c r="I462" s="5" t="s">
        <v>874</v>
      </c>
      <c r="K462" s="10">
        <v>10</v>
      </c>
    </row>
    <row r="463" spans="1:13" ht="15" hidden="1" customHeight="1">
      <c r="A463" s="5" t="s">
        <v>13</v>
      </c>
      <c r="B463" s="5" t="s">
        <v>1057</v>
      </c>
      <c r="C463" s="5" t="s">
        <v>1058</v>
      </c>
      <c r="D463" s="6">
        <v>0</v>
      </c>
      <c r="E463" s="7">
        <v>10</v>
      </c>
      <c r="F463" s="6">
        <v>0</v>
      </c>
      <c r="G463" s="5" t="s">
        <v>335</v>
      </c>
      <c r="H463" s="5" t="s">
        <v>1059</v>
      </c>
      <c r="I463" s="5" t="s">
        <v>874</v>
      </c>
      <c r="K463" s="10">
        <v>10</v>
      </c>
    </row>
    <row r="464" spans="1:13" ht="15" hidden="1" customHeight="1">
      <c r="A464" s="5" t="s">
        <v>13</v>
      </c>
      <c r="B464" s="5" t="s">
        <v>1060</v>
      </c>
      <c r="C464" s="5" t="s">
        <v>1061</v>
      </c>
      <c r="D464" s="6">
        <v>-50101.59</v>
      </c>
      <c r="E464" s="7">
        <v>20</v>
      </c>
      <c r="F464" s="6">
        <v>-68797.01999999999</v>
      </c>
      <c r="G464" s="5" t="s">
        <v>18</v>
      </c>
      <c r="H464" s="5" t="s">
        <v>28</v>
      </c>
      <c r="I464" s="5" t="s">
        <v>874</v>
      </c>
      <c r="K464" s="10">
        <v>20</v>
      </c>
    </row>
    <row r="465" spans="1:13" ht="14.25" hidden="1" customHeight="1">
      <c r="A465" s="5" t="s">
        <v>13</v>
      </c>
      <c r="B465" s="5" t="s">
        <v>1062</v>
      </c>
      <c r="C465" s="5" t="s">
        <v>1063</v>
      </c>
      <c r="D465" s="6">
        <v>0</v>
      </c>
      <c r="E465" s="7">
        <v>10</v>
      </c>
      <c r="F465" s="6">
        <v>0</v>
      </c>
      <c r="G465" s="5" t="s">
        <v>335</v>
      </c>
      <c r="H465" s="5" t="s">
        <v>1059</v>
      </c>
      <c r="I465" s="5" t="s">
        <v>874</v>
      </c>
      <c r="K465" s="10">
        <v>10</v>
      </c>
    </row>
    <row r="466" spans="1:13" ht="15" hidden="1" customHeight="1">
      <c r="A466" s="5" t="s">
        <v>13</v>
      </c>
      <c r="B466" s="5" t="s">
        <v>1064</v>
      </c>
      <c r="C466" s="5" t="s">
        <v>1065</v>
      </c>
      <c r="D466" s="6">
        <v>0</v>
      </c>
      <c r="E466" s="7">
        <v>10</v>
      </c>
      <c r="F466" s="6">
        <v>0</v>
      </c>
      <c r="G466" s="5" t="s">
        <v>335</v>
      </c>
      <c r="H466" s="5" t="s">
        <v>1059</v>
      </c>
      <c r="I466" s="5" t="s">
        <v>874</v>
      </c>
      <c r="K466" s="10">
        <v>10</v>
      </c>
    </row>
    <row r="467" spans="1:13" ht="15" hidden="1" customHeight="1">
      <c r="A467" s="5" t="s">
        <v>13</v>
      </c>
      <c r="B467" s="5" t="s">
        <v>1066</v>
      </c>
      <c r="C467" s="5" t="s">
        <v>1067</v>
      </c>
      <c r="D467" s="6">
        <v>0</v>
      </c>
      <c r="E467" s="7" t="s">
        <v>72</v>
      </c>
      <c r="F467" s="6">
        <v>0</v>
      </c>
      <c r="G467" s="5" t="s">
        <v>73</v>
      </c>
      <c r="H467" s="5" t="s">
        <v>109</v>
      </c>
      <c r="I467" s="5" t="s">
        <v>874</v>
      </c>
      <c r="K467" s="10" t="s">
        <v>72</v>
      </c>
      <c r="M467" s="5" t="s">
        <v>109</v>
      </c>
    </row>
    <row r="468" spans="1:13" ht="15" hidden="1" customHeight="1">
      <c r="A468" s="5" t="s">
        <v>13</v>
      </c>
      <c r="B468" s="32" t="s">
        <v>1068</v>
      </c>
      <c r="C468" s="5" t="s">
        <v>1069</v>
      </c>
      <c r="D468" s="6">
        <v>-122.58</v>
      </c>
      <c r="E468" s="7" t="s">
        <v>72</v>
      </c>
      <c r="F468" s="6">
        <v>-133.04999999999998</v>
      </c>
      <c r="G468" s="5" t="s">
        <v>73</v>
      </c>
      <c r="H468" s="5" t="s">
        <v>109</v>
      </c>
      <c r="I468" s="5" t="s">
        <v>874</v>
      </c>
      <c r="K468" s="10" t="s">
        <v>72</v>
      </c>
      <c r="M468" s="5" t="s">
        <v>109</v>
      </c>
    </row>
    <row r="469" spans="1:13" ht="15" hidden="1" customHeight="1">
      <c r="A469" s="5" t="s">
        <v>13</v>
      </c>
      <c r="B469" s="5" t="s">
        <v>1070</v>
      </c>
      <c r="C469" s="5" t="s">
        <v>1071</v>
      </c>
      <c r="D469" s="6">
        <v>0</v>
      </c>
      <c r="E469" s="7" t="s">
        <v>72</v>
      </c>
      <c r="F469" s="6">
        <v>0</v>
      </c>
      <c r="G469" s="5" t="s">
        <v>73</v>
      </c>
      <c r="H469" s="5" t="s">
        <v>74</v>
      </c>
      <c r="I469" s="5" t="s">
        <v>874</v>
      </c>
      <c r="K469" s="10" t="s">
        <v>72</v>
      </c>
      <c r="M469" s="5" t="s">
        <v>74</v>
      </c>
    </row>
    <row r="470" spans="1:13" ht="15" hidden="1" customHeight="1">
      <c r="A470" s="5" t="s">
        <v>13</v>
      </c>
      <c r="B470" s="5" t="s">
        <v>1072</v>
      </c>
      <c r="C470" s="5" t="s">
        <v>1073</v>
      </c>
      <c r="D470" s="6">
        <v>-17.75</v>
      </c>
      <c r="E470" s="7" t="s">
        <v>72</v>
      </c>
      <c r="F470" s="6">
        <v>-15.25</v>
      </c>
      <c r="G470" s="5" t="s">
        <v>73</v>
      </c>
      <c r="H470" s="5" t="s">
        <v>109</v>
      </c>
      <c r="I470" s="5" t="s">
        <v>874</v>
      </c>
      <c r="K470" s="10" t="s">
        <v>72</v>
      </c>
      <c r="M470" s="5" t="s">
        <v>109</v>
      </c>
    </row>
    <row r="471" spans="1:13" ht="15" hidden="1" customHeight="1">
      <c r="A471" s="5" t="s">
        <v>13</v>
      </c>
      <c r="B471" s="5" t="s">
        <v>1074</v>
      </c>
      <c r="C471" s="5" t="s">
        <v>1075</v>
      </c>
      <c r="D471" s="6">
        <v>0</v>
      </c>
      <c r="E471" s="7" t="s">
        <v>72</v>
      </c>
      <c r="F471" s="6">
        <v>0</v>
      </c>
      <c r="G471" s="5" t="s">
        <v>73</v>
      </c>
      <c r="H471" s="5" t="s">
        <v>304</v>
      </c>
      <c r="I471" s="5" t="s">
        <v>874</v>
      </c>
      <c r="K471" s="10" t="s">
        <v>72</v>
      </c>
      <c r="M471" s="5" t="s">
        <v>304</v>
      </c>
    </row>
    <row r="472" spans="1:13" ht="15" hidden="1" customHeight="1">
      <c r="A472" s="5" t="s">
        <v>13</v>
      </c>
      <c r="B472" s="5" t="s">
        <v>1076</v>
      </c>
      <c r="C472" s="5" t="s">
        <v>1077</v>
      </c>
      <c r="D472" s="6">
        <v>-45036.85</v>
      </c>
      <c r="E472" s="7" t="s">
        <v>72</v>
      </c>
      <c r="F472" s="6">
        <v>-22459.98</v>
      </c>
      <c r="G472" s="5" t="s">
        <v>73</v>
      </c>
      <c r="H472" s="5" t="s">
        <v>74</v>
      </c>
      <c r="I472" s="5" t="s">
        <v>874</v>
      </c>
      <c r="K472" s="10" t="s">
        <v>72</v>
      </c>
      <c r="M472" s="5" t="s">
        <v>74</v>
      </c>
    </row>
    <row r="473" spans="1:13" ht="15" hidden="1" customHeight="1">
      <c r="A473" s="5" t="s">
        <v>13</v>
      </c>
      <c r="B473" s="5" t="s">
        <v>1078</v>
      </c>
      <c r="C473" s="5" t="s">
        <v>1079</v>
      </c>
      <c r="D473" s="6">
        <v>-16119.8</v>
      </c>
      <c r="E473" s="7" t="s">
        <v>72</v>
      </c>
      <c r="F473" s="6">
        <v>-4169</v>
      </c>
      <c r="G473" s="5" t="s">
        <v>73</v>
      </c>
      <c r="H473" s="5" t="s">
        <v>143</v>
      </c>
      <c r="I473" s="5" t="s">
        <v>874</v>
      </c>
      <c r="K473" s="10" t="s">
        <v>72</v>
      </c>
      <c r="M473" s="5" t="s">
        <v>143</v>
      </c>
    </row>
    <row r="474" spans="1:13" ht="15" hidden="1" customHeight="1">
      <c r="A474" s="5" t="s">
        <v>13</v>
      </c>
      <c r="B474" s="5" t="s">
        <v>1080</v>
      </c>
      <c r="C474" s="5" t="s">
        <v>1081</v>
      </c>
      <c r="D474" s="6">
        <v>0</v>
      </c>
      <c r="E474" s="7" t="s">
        <v>72</v>
      </c>
      <c r="F474" s="6">
        <v>0</v>
      </c>
      <c r="G474" s="5" t="s">
        <v>73</v>
      </c>
      <c r="H474" s="5" t="s">
        <v>225</v>
      </c>
      <c r="I474" s="5" t="s">
        <v>874</v>
      </c>
      <c r="K474" s="10" t="s">
        <v>72</v>
      </c>
      <c r="M474" s="5" t="s">
        <v>225</v>
      </c>
    </row>
    <row r="475" spans="1:13" ht="15" hidden="1" customHeight="1">
      <c r="A475" s="5" t="s">
        <v>13</v>
      </c>
      <c r="B475" s="5" t="s">
        <v>1082</v>
      </c>
      <c r="C475" s="5" t="s">
        <v>1083</v>
      </c>
      <c r="D475" s="6">
        <v>-799.14</v>
      </c>
      <c r="E475" s="7" t="s">
        <v>72</v>
      </c>
      <c r="F475" s="6">
        <v>-5074.34</v>
      </c>
      <c r="G475" s="5" t="s">
        <v>73</v>
      </c>
      <c r="H475" s="5" t="s">
        <v>184</v>
      </c>
      <c r="I475" s="5" t="s">
        <v>874</v>
      </c>
      <c r="K475" s="10" t="s">
        <v>72</v>
      </c>
      <c r="M475" s="5" t="s">
        <v>184</v>
      </c>
    </row>
    <row r="476" spans="1:13" ht="15" hidden="1" customHeight="1">
      <c r="A476" s="5" t="s">
        <v>13</v>
      </c>
      <c r="B476" s="31" t="s">
        <v>1084</v>
      </c>
      <c r="C476" s="33" t="s">
        <v>1085</v>
      </c>
      <c r="D476" s="6"/>
      <c r="E476" s="7" t="s">
        <v>72</v>
      </c>
      <c r="F476" s="6">
        <v>-858.38</v>
      </c>
      <c r="G476" s="5" t="s">
        <v>73</v>
      </c>
      <c r="H476" s="5" t="s">
        <v>109</v>
      </c>
      <c r="I476" s="5" t="s">
        <v>874</v>
      </c>
      <c r="K476" s="5"/>
      <c r="M476" s="5" t="s">
        <v>109</v>
      </c>
    </row>
    <row r="477" spans="1:13" ht="15" hidden="1" customHeight="1">
      <c r="A477" s="5" t="s">
        <v>13</v>
      </c>
      <c r="B477" s="31" t="s">
        <v>1086</v>
      </c>
      <c r="C477" s="33" t="s">
        <v>1087</v>
      </c>
      <c r="D477" s="6"/>
      <c r="E477" s="7" t="s">
        <v>72</v>
      </c>
      <c r="F477" s="6">
        <v>-8895.84</v>
      </c>
      <c r="G477" s="5" t="s">
        <v>73</v>
      </c>
      <c r="H477" s="5" t="s">
        <v>109</v>
      </c>
      <c r="I477" s="5" t="s">
        <v>874</v>
      </c>
      <c r="K477" s="5" t="s">
        <v>72</v>
      </c>
      <c r="M477" s="5" t="s">
        <v>109</v>
      </c>
    </row>
    <row r="478" spans="1:13" ht="15" hidden="1" customHeight="1">
      <c r="A478" s="5" t="s">
        <v>13</v>
      </c>
      <c r="B478" s="31" t="s">
        <v>1088</v>
      </c>
      <c r="C478" s="5" t="s">
        <v>1089</v>
      </c>
      <c r="D478" s="6"/>
      <c r="E478" s="7" t="s">
        <v>72</v>
      </c>
      <c r="F478" s="6">
        <v>-479.03</v>
      </c>
      <c r="G478" s="5" t="s">
        <v>73</v>
      </c>
      <c r="H478" s="5" t="s">
        <v>288</v>
      </c>
      <c r="I478" s="5" t="s">
        <v>874</v>
      </c>
      <c r="K478" s="5"/>
      <c r="M478" s="5" t="s">
        <v>288</v>
      </c>
    </row>
    <row r="479" spans="1:13" ht="15" hidden="1" customHeight="1">
      <c r="A479" s="5" t="s">
        <v>13</v>
      </c>
      <c r="B479" s="31" t="s">
        <v>1090</v>
      </c>
      <c r="C479" s="33" t="s">
        <v>1091</v>
      </c>
      <c r="D479" s="6"/>
      <c r="E479" s="7">
        <v>240</v>
      </c>
      <c r="F479" s="6">
        <v>-3991428.93</v>
      </c>
      <c r="G479" s="5" t="s">
        <v>15</v>
      </c>
      <c r="H479" s="5" t="s">
        <v>15</v>
      </c>
      <c r="I479" s="5" t="s">
        <v>874</v>
      </c>
      <c r="K479" s="5"/>
    </row>
    <row r="480" spans="1:13" ht="15" customHeight="1">
      <c r="A480" s="5" t="s">
        <v>13</v>
      </c>
      <c r="B480" s="5" t="s">
        <v>1093</v>
      </c>
      <c r="C480" s="5" t="s">
        <v>899</v>
      </c>
      <c r="D480" s="6">
        <v>107943.22</v>
      </c>
      <c r="E480" s="7">
        <v>40</v>
      </c>
      <c r="F480" s="6">
        <v>0</v>
      </c>
      <c r="G480" s="5" t="s">
        <v>426</v>
      </c>
      <c r="H480" s="5" t="s">
        <v>779</v>
      </c>
      <c r="I480" s="5" t="s">
        <v>1092</v>
      </c>
      <c r="K480" s="6">
        <v>40</v>
      </c>
    </row>
    <row r="481" spans="1:13" ht="15" hidden="1" customHeight="1">
      <c r="A481" s="5" t="s">
        <v>13</v>
      </c>
      <c r="B481" s="5" t="s">
        <v>1094</v>
      </c>
      <c r="C481" s="5" t="s">
        <v>1095</v>
      </c>
      <c r="D481" s="6">
        <v>0</v>
      </c>
      <c r="E481" s="7">
        <v>40</v>
      </c>
      <c r="F481" s="6">
        <v>0</v>
      </c>
      <c r="G481" s="5" t="s">
        <v>426</v>
      </c>
      <c r="H481" s="5" t="s">
        <v>444</v>
      </c>
      <c r="I481" s="5" t="s">
        <v>1092</v>
      </c>
      <c r="K481" s="6">
        <v>40</v>
      </c>
    </row>
    <row r="482" spans="1:13" ht="15" hidden="1" customHeight="1">
      <c r="A482" s="5" t="s">
        <v>13</v>
      </c>
      <c r="B482" s="5" t="s">
        <v>1096</v>
      </c>
      <c r="C482" s="5" t="s">
        <v>1043</v>
      </c>
      <c r="D482" s="6">
        <v>-74.930000000000007</v>
      </c>
      <c r="E482" s="7">
        <v>50</v>
      </c>
      <c r="F482" s="6">
        <v>0</v>
      </c>
      <c r="G482" s="5" t="s">
        <v>55</v>
      </c>
      <c r="H482" s="5" t="s">
        <v>88</v>
      </c>
      <c r="I482" s="5" t="s">
        <v>1092</v>
      </c>
      <c r="K482" s="6">
        <v>50</v>
      </c>
    </row>
    <row r="483" spans="1:13" ht="15" hidden="1" customHeight="1">
      <c r="A483" s="5" t="s">
        <v>13</v>
      </c>
      <c r="B483" s="5" t="s">
        <v>1097</v>
      </c>
      <c r="C483" s="5" t="s">
        <v>1043</v>
      </c>
      <c r="D483" s="6">
        <v>0</v>
      </c>
      <c r="E483" s="7">
        <v>50</v>
      </c>
      <c r="F483" s="6">
        <v>0</v>
      </c>
      <c r="G483" s="5" t="s">
        <v>55</v>
      </c>
      <c r="H483" s="5" t="s">
        <v>88</v>
      </c>
      <c r="I483" s="5" t="s">
        <v>1092</v>
      </c>
      <c r="K483" s="6">
        <v>50</v>
      </c>
    </row>
    <row r="484" spans="1:13" ht="15" hidden="1" customHeight="1">
      <c r="A484" s="5" t="s">
        <v>13</v>
      </c>
      <c r="B484" s="5" t="s">
        <v>1098</v>
      </c>
      <c r="C484" s="5" t="s">
        <v>1099</v>
      </c>
      <c r="D484" s="6">
        <v>0</v>
      </c>
      <c r="E484" s="7">
        <v>40</v>
      </c>
      <c r="F484" s="6">
        <v>0</v>
      </c>
      <c r="G484" s="5" t="s">
        <v>426</v>
      </c>
      <c r="H484" s="5" t="s">
        <v>444</v>
      </c>
      <c r="I484" s="5" t="s">
        <v>1092</v>
      </c>
      <c r="K484" s="6">
        <v>40</v>
      </c>
    </row>
    <row r="485" spans="1:13" ht="15" hidden="1" customHeight="1">
      <c r="A485" s="5" t="s">
        <v>13</v>
      </c>
      <c r="B485" s="5" t="s">
        <v>1100</v>
      </c>
      <c r="C485" s="5" t="s">
        <v>924</v>
      </c>
      <c r="D485" s="6">
        <v>0</v>
      </c>
      <c r="E485" s="7" t="s">
        <v>72</v>
      </c>
      <c r="F485" s="6">
        <v>0</v>
      </c>
      <c r="G485" s="5" t="s">
        <v>73</v>
      </c>
      <c r="H485" s="5" t="s">
        <v>74</v>
      </c>
      <c r="I485" s="5" t="s">
        <v>1092</v>
      </c>
      <c r="K485" s="6" t="s">
        <v>72</v>
      </c>
      <c r="M485" s="5" t="s">
        <v>74</v>
      </c>
    </row>
    <row r="486" spans="1:13" ht="15" hidden="1" customHeight="1">
      <c r="A486" s="5" t="s">
        <v>13</v>
      </c>
      <c r="B486" s="5" t="s">
        <v>1101</v>
      </c>
      <c r="C486" s="5" t="s">
        <v>928</v>
      </c>
      <c r="D486" s="6">
        <v>0</v>
      </c>
      <c r="E486" s="7" t="s">
        <v>99</v>
      </c>
      <c r="F486" s="6">
        <v>0</v>
      </c>
      <c r="G486" s="5" t="s">
        <v>73</v>
      </c>
      <c r="H486" s="5" t="s">
        <v>100</v>
      </c>
      <c r="I486" s="5" t="s">
        <v>1092</v>
      </c>
      <c r="K486" s="6" t="s">
        <v>99</v>
      </c>
    </row>
    <row r="487" spans="1:13" ht="15" hidden="1" customHeight="1">
      <c r="A487" s="5" t="s">
        <v>13</v>
      </c>
      <c r="B487" s="5" t="s">
        <v>1102</v>
      </c>
      <c r="C487" s="5" t="s">
        <v>1103</v>
      </c>
      <c r="D487" s="6">
        <v>0</v>
      </c>
      <c r="E487" s="7" t="s">
        <v>72</v>
      </c>
      <c r="F487" s="6">
        <v>0</v>
      </c>
      <c r="G487" s="5" t="s">
        <v>73</v>
      </c>
      <c r="H487" s="5" t="s">
        <v>109</v>
      </c>
      <c r="I487" s="5" t="s">
        <v>1092</v>
      </c>
      <c r="K487" s="6" t="s">
        <v>72</v>
      </c>
      <c r="M487" s="5" t="s">
        <v>109</v>
      </c>
    </row>
    <row r="488" spans="1:13" ht="15" hidden="1" customHeight="1">
      <c r="A488" s="5" t="s">
        <v>13</v>
      </c>
      <c r="B488" s="5" t="s">
        <v>1104</v>
      </c>
      <c r="C488" s="5" t="s">
        <v>1105</v>
      </c>
      <c r="D488" s="6">
        <v>0</v>
      </c>
      <c r="E488" s="7">
        <v>40</v>
      </c>
      <c r="F488" s="6">
        <v>0</v>
      </c>
      <c r="G488" s="5" t="s">
        <v>426</v>
      </c>
      <c r="H488" s="5" t="s">
        <v>444</v>
      </c>
      <c r="I488" s="5" t="s">
        <v>1092</v>
      </c>
      <c r="K488" s="6">
        <v>40</v>
      </c>
    </row>
    <row r="489" spans="1:13" ht="15" hidden="1" customHeight="1">
      <c r="A489" s="5" t="s">
        <v>13</v>
      </c>
      <c r="B489" s="5" t="s">
        <v>1106</v>
      </c>
      <c r="C489" s="5" t="s">
        <v>890</v>
      </c>
      <c r="D489" s="6">
        <v>-967.67</v>
      </c>
      <c r="E489" s="7" t="s">
        <v>72</v>
      </c>
      <c r="F489" s="6">
        <v>0</v>
      </c>
      <c r="G489" s="5" t="s">
        <v>73</v>
      </c>
      <c r="H489" s="5" t="s">
        <v>307</v>
      </c>
      <c r="I489" s="5" t="s">
        <v>1092</v>
      </c>
      <c r="K489" s="6" t="s">
        <v>72</v>
      </c>
      <c r="M489" s="5" t="s">
        <v>307</v>
      </c>
    </row>
    <row r="490" spans="1:13" ht="15" hidden="1" customHeight="1">
      <c r="A490" s="5" t="s">
        <v>13</v>
      </c>
      <c r="B490" s="5" t="s">
        <v>1107</v>
      </c>
      <c r="C490" s="5" t="s">
        <v>970</v>
      </c>
      <c r="D490" s="6">
        <v>-19.829999999999998</v>
      </c>
      <c r="E490" s="7" t="s">
        <v>72</v>
      </c>
      <c r="F490" s="6">
        <v>0</v>
      </c>
      <c r="G490" s="5" t="s">
        <v>73</v>
      </c>
      <c r="H490" s="14" t="s">
        <v>177</v>
      </c>
      <c r="I490" s="5" t="s">
        <v>1092</v>
      </c>
      <c r="K490" s="6" t="s">
        <v>72</v>
      </c>
      <c r="M490" s="5" t="s">
        <v>177</v>
      </c>
    </row>
    <row r="491" spans="1:13" ht="15" hidden="1" customHeight="1">
      <c r="A491" s="5" t="s">
        <v>13</v>
      </c>
      <c r="B491" s="5" t="s">
        <v>1108</v>
      </c>
      <c r="C491" s="5" t="s">
        <v>974</v>
      </c>
      <c r="D491" s="6">
        <v>0</v>
      </c>
      <c r="E491" s="7" t="s">
        <v>72</v>
      </c>
      <c r="F491" s="6">
        <v>0</v>
      </c>
      <c r="G491" s="5" t="s">
        <v>73</v>
      </c>
      <c r="H491" s="5" t="s">
        <v>296</v>
      </c>
      <c r="I491" s="5" t="s">
        <v>1092</v>
      </c>
      <c r="K491" s="6" t="s">
        <v>72</v>
      </c>
      <c r="M491" s="5" t="s">
        <v>296</v>
      </c>
    </row>
    <row r="492" spans="1:13" ht="15" hidden="1" customHeight="1">
      <c r="A492" s="5" t="s">
        <v>13</v>
      </c>
      <c r="B492" s="5" t="s">
        <v>1109</v>
      </c>
      <c r="C492" s="5" t="s">
        <v>1027</v>
      </c>
      <c r="D492" s="6">
        <v>-2228.0300000000002</v>
      </c>
      <c r="E492" s="7" t="s">
        <v>99</v>
      </c>
      <c r="F492" s="6">
        <v>0</v>
      </c>
      <c r="G492" s="5" t="s">
        <v>73</v>
      </c>
      <c r="H492" s="5" t="s">
        <v>100</v>
      </c>
      <c r="I492" s="5" t="s">
        <v>1092</v>
      </c>
      <c r="K492" s="6" t="s">
        <v>99</v>
      </c>
    </row>
    <row r="493" spans="1:13" ht="15" hidden="1" customHeight="1">
      <c r="A493" s="5" t="s">
        <v>13</v>
      </c>
      <c r="B493" s="5" t="s">
        <v>1110</v>
      </c>
      <c r="C493" s="5" t="s">
        <v>968</v>
      </c>
      <c r="D493" s="6">
        <v>-4986.51</v>
      </c>
      <c r="E493" s="7" t="s">
        <v>72</v>
      </c>
      <c r="F493" s="6">
        <v>0</v>
      </c>
      <c r="G493" s="5" t="s">
        <v>73</v>
      </c>
      <c r="H493" s="5" t="s">
        <v>296</v>
      </c>
      <c r="I493" s="5" t="s">
        <v>1092</v>
      </c>
      <c r="K493" s="6" t="s">
        <v>72</v>
      </c>
      <c r="M493" s="5" t="s">
        <v>296</v>
      </c>
    </row>
    <row r="494" spans="1:13" ht="15" hidden="1" customHeight="1">
      <c r="A494" s="5" t="s">
        <v>13</v>
      </c>
      <c r="B494" s="5" t="s">
        <v>1111</v>
      </c>
      <c r="C494" s="5" t="s">
        <v>984</v>
      </c>
      <c r="D494" s="6">
        <v>-651.88</v>
      </c>
      <c r="E494" s="7" t="s">
        <v>72</v>
      </c>
      <c r="F494" s="6">
        <v>0</v>
      </c>
      <c r="G494" s="5" t="s">
        <v>73</v>
      </c>
      <c r="H494" s="14" t="s">
        <v>177</v>
      </c>
      <c r="I494" s="5" t="s">
        <v>1092</v>
      </c>
      <c r="K494" s="6" t="s">
        <v>72</v>
      </c>
      <c r="M494" s="5" t="s">
        <v>177</v>
      </c>
    </row>
    <row r="495" spans="1:13" ht="15" hidden="1" customHeight="1">
      <c r="A495" s="5" t="s">
        <v>13</v>
      </c>
      <c r="B495" s="5" t="s">
        <v>1112</v>
      </c>
      <c r="C495" s="5" t="s">
        <v>1113</v>
      </c>
      <c r="D495" s="6">
        <v>0</v>
      </c>
      <c r="E495" s="7">
        <v>40</v>
      </c>
      <c r="F495" s="6">
        <v>0</v>
      </c>
      <c r="G495" s="5" t="s">
        <v>426</v>
      </c>
      <c r="H495" s="5" t="s">
        <v>444</v>
      </c>
      <c r="I495" s="5" t="s">
        <v>1092</v>
      </c>
      <c r="K495" s="6">
        <v>40</v>
      </c>
    </row>
    <row r="496" spans="1:13" ht="15" hidden="1" customHeight="1">
      <c r="A496" s="5" t="s">
        <v>13</v>
      </c>
      <c r="B496" s="5" t="s">
        <v>1114</v>
      </c>
      <c r="C496" s="5" t="s">
        <v>1115</v>
      </c>
      <c r="D496" s="6">
        <v>0</v>
      </c>
      <c r="E496" s="7">
        <v>40</v>
      </c>
      <c r="F496" s="6">
        <v>0</v>
      </c>
      <c r="G496" s="5" t="s">
        <v>426</v>
      </c>
      <c r="H496" s="5" t="s">
        <v>444</v>
      </c>
      <c r="I496" s="5" t="s">
        <v>1092</v>
      </c>
      <c r="K496" s="6">
        <v>40</v>
      </c>
    </row>
    <row r="497" spans="1:13" ht="15" hidden="1" customHeight="1">
      <c r="A497" s="5" t="s">
        <v>13</v>
      </c>
      <c r="B497" s="5" t="s">
        <v>1116</v>
      </c>
      <c r="C497" s="5" t="s">
        <v>1117</v>
      </c>
      <c r="D497" s="6">
        <v>0</v>
      </c>
      <c r="E497" s="7" t="s">
        <v>72</v>
      </c>
      <c r="F497" s="6">
        <v>0</v>
      </c>
      <c r="G497" s="5" t="s">
        <v>73</v>
      </c>
      <c r="H497" s="5" t="s">
        <v>74</v>
      </c>
      <c r="I497" s="5" t="s">
        <v>1092</v>
      </c>
      <c r="K497" s="6" t="s">
        <v>72</v>
      </c>
      <c r="M497" s="5" t="s">
        <v>74</v>
      </c>
    </row>
    <row r="498" spans="1:13" ht="15" hidden="1" customHeight="1">
      <c r="A498" s="5" t="s">
        <v>13</v>
      </c>
      <c r="B498" s="5" t="s">
        <v>1118</v>
      </c>
      <c r="C498" s="5" t="s">
        <v>1071</v>
      </c>
      <c r="D498" s="6">
        <v>0</v>
      </c>
      <c r="E498" s="7" t="s">
        <v>72</v>
      </c>
      <c r="F498" s="6">
        <v>0</v>
      </c>
      <c r="G498" s="5" t="s">
        <v>73</v>
      </c>
      <c r="H498" s="5" t="s">
        <v>74</v>
      </c>
      <c r="I498" s="5" t="s">
        <v>1092</v>
      </c>
      <c r="K498" s="6" t="s">
        <v>72</v>
      </c>
      <c r="M498" s="5" t="s">
        <v>74</v>
      </c>
    </row>
    <row r="499" spans="1:13" ht="15" hidden="1" customHeight="1">
      <c r="A499" s="5" t="s">
        <v>13</v>
      </c>
      <c r="B499" s="5" t="s">
        <v>1119</v>
      </c>
      <c r="C499" s="5" t="s">
        <v>926</v>
      </c>
      <c r="D499" s="6">
        <v>0</v>
      </c>
      <c r="E499" s="7" t="s">
        <v>99</v>
      </c>
      <c r="F499" s="6">
        <v>0</v>
      </c>
      <c r="G499" s="5" t="s">
        <v>73</v>
      </c>
      <c r="H499" s="5" t="s">
        <v>586</v>
      </c>
      <c r="I499" s="5" t="s">
        <v>1092</v>
      </c>
      <c r="K499" s="6" t="s">
        <v>99</v>
      </c>
    </row>
    <row r="500" spans="1:13" ht="15" hidden="1" customHeight="1">
      <c r="A500" s="5" t="s">
        <v>13</v>
      </c>
      <c r="B500" s="5" t="s">
        <v>1120</v>
      </c>
      <c r="C500" s="5" t="s">
        <v>934</v>
      </c>
      <c r="D500" s="6">
        <v>-8963.36</v>
      </c>
      <c r="E500" s="7" t="s">
        <v>99</v>
      </c>
      <c r="F500" s="6">
        <v>0</v>
      </c>
      <c r="G500" s="5" t="s">
        <v>73</v>
      </c>
      <c r="H500" s="5" t="s">
        <v>100</v>
      </c>
      <c r="I500" s="5" t="s">
        <v>1092</v>
      </c>
      <c r="K500" s="6" t="s">
        <v>99</v>
      </c>
    </row>
    <row r="501" spans="1:13" ht="15" hidden="1" customHeight="1">
      <c r="A501" s="5" t="s">
        <v>13</v>
      </c>
      <c r="B501" s="5" t="s">
        <v>1121</v>
      </c>
      <c r="C501" s="5" t="s">
        <v>938</v>
      </c>
      <c r="D501" s="6">
        <v>0</v>
      </c>
      <c r="E501" s="7" t="s">
        <v>72</v>
      </c>
      <c r="F501" s="6">
        <v>0</v>
      </c>
      <c r="G501" s="5" t="s">
        <v>73</v>
      </c>
      <c r="H501" s="5" t="s">
        <v>74</v>
      </c>
      <c r="I501" s="5" t="s">
        <v>1092</v>
      </c>
      <c r="K501" s="6" t="s">
        <v>72</v>
      </c>
      <c r="M501" s="5" t="s">
        <v>74</v>
      </c>
    </row>
    <row r="502" spans="1:13" ht="15" hidden="1" customHeight="1">
      <c r="A502" s="5" t="s">
        <v>13</v>
      </c>
      <c r="B502" s="5" t="s">
        <v>1122</v>
      </c>
      <c r="C502" s="5" t="s">
        <v>880</v>
      </c>
      <c r="D502" s="6">
        <v>0</v>
      </c>
      <c r="E502" s="7" t="s">
        <v>99</v>
      </c>
      <c r="F502" s="6">
        <v>0</v>
      </c>
      <c r="G502" s="5" t="s">
        <v>73</v>
      </c>
      <c r="H502" s="5" t="s">
        <v>127</v>
      </c>
      <c r="I502" s="5" t="s">
        <v>1092</v>
      </c>
      <c r="K502" s="6" t="s">
        <v>99</v>
      </c>
    </row>
    <row r="503" spans="1:13" ht="15" hidden="1" customHeight="1">
      <c r="A503" s="5" t="s">
        <v>13</v>
      </c>
      <c r="B503" s="5" t="s">
        <v>1123</v>
      </c>
      <c r="C503" s="5" t="s">
        <v>940</v>
      </c>
      <c r="D503" s="6">
        <v>-4237.4399999999996</v>
      </c>
      <c r="E503" s="7" t="s">
        <v>99</v>
      </c>
      <c r="F503" s="6">
        <v>0</v>
      </c>
      <c r="G503" s="5" t="s">
        <v>73</v>
      </c>
      <c r="H503" s="5" t="s">
        <v>127</v>
      </c>
      <c r="I503" s="5" t="s">
        <v>1092</v>
      </c>
      <c r="K503" s="6" t="s">
        <v>99</v>
      </c>
    </row>
    <row r="504" spans="1:13" ht="15" hidden="1" customHeight="1">
      <c r="A504" s="5" t="s">
        <v>13</v>
      </c>
      <c r="B504" s="28" t="s">
        <v>1124</v>
      </c>
      <c r="C504" s="5" t="s">
        <v>914</v>
      </c>
      <c r="D504" s="6">
        <v>-242</v>
      </c>
      <c r="E504" s="7" t="s">
        <v>72</v>
      </c>
      <c r="F504" s="6">
        <v>0</v>
      </c>
      <c r="G504" s="5" t="s">
        <v>73</v>
      </c>
      <c r="H504" s="5" t="s">
        <v>184</v>
      </c>
      <c r="I504" s="5" t="s">
        <v>1092</v>
      </c>
      <c r="K504" s="6" t="s">
        <v>72</v>
      </c>
      <c r="M504" s="5" t="s">
        <v>184</v>
      </c>
    </row>
    <row r="505" spans="1:13" ht="15" hidden="1" customHeight="1">
      <c r="A505" s="5" t="s">
        <v>13</v>
      </c>
      <c r="B505" s="5" t="s">
        <v>1125</v>
      </c>
      <c r="C505" s="5" t="s">
        <v>942</v>
      </c>
      <c r="D505" s="6">
        <v>0</v>
      </c>
      <c r="E505" s="7" t="s">
        <v>72</v>
      </c>
      <c r="F505" s="6">
        <v>0</v>
      </c>
      <c r="G505" s="5" t="s">
        <v>73</v>
      </c>
      <c r="H505" s="5" t="s">
        <v>288</v>
      </c>
      <c r="I505" s="5" t="s">
        <v>1092</v>
      </c>
      <c r="K505" s="6" t="s">
        <v>72</v>
      </c>
      <c r="M505" s="5" t="s">
        <v>288</v>
      </c>
    </row>
    <row r="506" spans="1:13" ht="15" hidden="1" customHeight="1">
      <c r="A506" s="5" t="s">
        <v>13</v>
      </c>
      <c r="B506" s="5" t="s">
        <v>1126</v>
      </c>
      <c r="C506" s="5" t="s">
        <v>946</v>
      </c>
      <c r="D506" s="6">
        <v>-745.7</v>
      </c>
      <c r="E506" s="7" t="s">
        <v>72</v>
      </c>
      <c r="F506" s="6">
        <v>0</v>
      </c>
      <c r="G506" s="5" t="s">
        <v>73</v>
      </c>
      <c r="H506" s="5" t="s">
        <v>225</v>
      </c>
      <c r="I506" s="5" t="s">
        <v>1092</v>
      </c>
      <c r="K506" s="6" t="s">
        <v>72</v>
      </c>
      <c r="M506" s="5" t="s">
        <v>225</v>
      </c>
    </row>
    <row r="507" spans="1:13" ht="15" hidden="1" customHeight="1">
      <c r="A507" s="5" t="s">
        <v>13</v>
      </c>
      <c r="B507" s="5" t="s">
        <v>1127</v>
      </c>
      <c r="C507" s="5" t="s">
        <v>1075</v>
      </c>
      <c r="D507" s="6">
        <v>0</v>
      </c>
      <c r="E507" s="7" t="s">
        <v>72</v>
      </c>
      <c r="F507" s="6">
        <v>0</v>
      </c>
      <c r="G507" s="5" t="s">
        <v>73</v>
      </c>
      <c r="H507" s="5" t="s">
        <v>304</v>
      </c>
      <c r="I507" s="5" t="s">
        <v>1092</v>
      </c>
      <c r="K507" s="6" t="s">
        <v>72</v>
      </c>
      <c r="M507" s="5" t="s">
        <v>304</v>
      </c>
    </row>
    <row r="508" spans="1:13" ht="15" hidden="1" customHeight="1">
      <c r="A508" s="5" t="s">
        <v>13</v>
      </c>
      <c r="B508" s="5" t="s">
        <v>1128</v>
      </c>
      <c r="C508" s="5" t="s">
        <v>948</v>
      </c>
      <c r="D508" s="6">
        <v>0</v>
      </c>
      <c r="E508" s="7" t="s">
        <v>99</v>
      </c>
      <c r="F508" s="6">
        <v>0</v>
      </c>
      <c r="G508" s="5" t="s">
        <v>73</v>
      </c>
      <c r="H508" s="5" t="s">
        <v>127</v>
      </c>
      <c r="I508" s="5" t="s">
        <v>1092</v>
      </c>
      <c r="K508" s="6" t="s">
        <v>99</v>
      </c>
    </row>
    <row r="509" spans="1:13" ht="15" hidden="1" customHeight="1">
      <c r="A509" s="5" t="s">
        <v>13</v>
      </c>
      <c r="B509" s="5" t="s">
        <v>1129</v>
      </c>
      <c r="C509" s="5" t="s">
        <v>950</v>
      </c>
      <c r="D509" s="6">
        <v>0</v>
      </c>
      <c r="E509" s="7" t="s">
        <v>99</v>
      </c>
      <c r="F509" s="6">
        <v>0</v>
      </c>
      <c r="G509" s="5" t="s">
        <v>73</v>
      </c>
      <c r="H509" s="5" t="s">
        <v>127</v>
      </c>
      <c r="I509" s="5" t="s">
        <v>1092</v>
      </c>
      <c r="K509" s="6" t="s">
        <v>99</v>
      </c>
    </row>
    <row r="510" spans="1:13" ht="15" hidden="1" customHeight="1">
      <c r="A510" s="5" t="s">
        <v>13</v>
      </c>
      <c r="B510" s="5" t="s">
        <v>1130</v>
      </c>
      <c r="C510" s="5" t="s">
        <v>952</v>
      </c>
      <c r="D510" s="6">
        <v>0</v>
      </c>
      <c r="E510" s="7" t="s">
        <v>99</v>
      </c>
      <c r="F510" s="6">
        <v>0</v>
      </c>
      <c r="G510" s="5" t="s">
        <v>73</v>
      </c>
      <c r="H510" s="5" t="s">
        <v>275</v>
      </c>
      <c r="I510" s="5" t="s">
        <v>1092</v>
      </c>
      <c r="K510" s="6" t="s">
        <v>99</v>
      </c>
    </row>
    <row r="511" spans="1:13" ht="15" hidden="1" customHeight="1">
      <c r="A511" s="5" t="s">
        <v>13</v>
      </c>
      <c r="B511" s="5" t="s">
        <v>1131</v>
      </c>
      <c r="C511" s="5" t="s">
        <v>954</v>
      </c>
      <c r="D511" s="6">
        <v>-1136.8399999999999</v>
      </c>
      <c r="E511" s="7" t="s">
        <v>99</v>
      </c>
      <c r="F511" s="6">
        <v>0</v>
      </c>
      <c r="G511" s="5" t="s">
        <v>73</v>
      </c>
      <c r="H511" s="5" t="s">
        <v>275</v>
      </c>
      <c r="I511" s="5" t="s">
        <v>1092</v>
      </c>
      <c r="K511" s="6" t="s">
        <v>99</v>
      </c>
    </row>
    <row r="512" spans="1:13" ht="15" hidden="1" customHeight="1">
      <c r="A512" s="5" t="s">
        <v>13</v>
      </c>
      <c r="B512" s="5" t="s">
        <v>1132</v>
      </c>
      <c r="C512" s="5" t="s">
        <v>944</v>
      </c>
      <c r="D512" s="6">
        <v>0</v>
      </c>
      <c r="E512" s="7" t="s">
        <v>72</v>
      </c>
      <c r="F512" s="6">
        <v>0</v>
      </c>
      <c r="G512" s="5" t="s">
        <v>73</v>
      </c>
      <c r="H512" s="5" t="s">
        <v>109</v>
      </c>
      <c r="I512" s="5" t="s">
        <v>1092</v>
      </c>
      <c r="K512" s="6" t="s">
        <v>72</v>
      </c>
      <c r="M512" s="5" t="s">
        <v>109</v>
      </c>
    </row>
    <row r="513" spans="1:13" ht="15" hidden="1" customHeight="1">
      <c r="A513" s="5" t="s">
        <v>13</v>
      </c>
      <c r="B513" s="5" t="s">
        <v>1133</v>
      </c>
      <c r="C513" s="5" t="s">
        <v>956</v>
      </c>
      <c r="D513" s="6">
        <v>0</v>
      </c>
      <c r="E513" s="7">
        <v>220</v>
      </c>
      <c r="F513" s="6">
        <v>0</v>
      </c>
      <c r="G513" s="5" t="s">
        <v>317</v>
      </c>
      <c r="H513" s="5" t="s">
        <v>317</v>
      </c>
      <c r="I513" s="5" t="s">
        <v>1092</v>
      </c>
      <c r="K513" s="6">
        <v>220</v>
      </c>
    </row>
    <row r="514" spans="1:13" ht="15" hidden="1" customHeight="1">
      <c r="A514" s="5" t="s">
        <v>13</v>
      </c>
      <c r="B514" s="28" t="s">
        <v>1134</v>
      </c>
      <c r="C514" s="5" t="s">
        <v>897</v>
      </c>
      <c r="D514" s="6">
        <v>514800</v>
      </c>
      <c r="E514" s="7">
        <v>220</v>
      </c>
      <c r="F514" s="6">
        <v>0</v>
      </c>
      <c r="G514" s="5" t="s">
        <v>317</v>
      </c>
      <c r="H514" s="5" t="s">
        <v>1135</v>
      </c>
      <c r="I514" s="5" t="s">
        <v>1092</v>
      </c>
      <c r="K514" s="6">
        <v>220</v>
      </c>
    </row>
    <row r="515" spans="1:13" ht="15" hidden="1" customHeight="1">
      <c r="A515" s="5" t="s">
        <v>13</v>
      </c>
      <c r="B515" s="28" t="s">
        <v>1136</v>
      </c>
      <c r="C515" s="5" t="s">
        <v>1091</v>
      </c>
      <c r="D515" s="6">
        <v>3061036.34</v>
      </c>
      <c r="E515" s="7">
        <v>220</v>
      </c>
      <c r="F515" s="6">
        <v>0</v>
      </c>
      <c r="G515" s="5" t="s">
        <v>317</v>
      </c>
      <c r="H515" s="5" t="s">
        <v>1137</v>
      </c>
      <c r="I515" s="5" t="s">
        <v>1092</v>
      </c>
      <c r="K515" s="6">
        <v>220</v>
      </c>
    </row>
    <row r="516" spans="1:13" ht="15" hidden="1" customHeight="1">
      <c r="A516" s="5" t="s">
        <v>13</v>
      </c>
      <c r="B516" s="5" t="s">
        <v>1138</v>
      </c>
      <c r="C516" s="5" t="s">
        <v>958</v>
      </c>
      <c r="D516" s="6">
        <v>0</v>
      </c>
      <c r="E516" s="7" t="s">
        <v>72</v>
      </c>
      <c r="F516" s="6">
        <v>0</v>
      </c>
      <c r="G516" s="5" t="s">
        <v>73</v>
      </c>
      <c r="H516" s="5" t="s">
        <v>288</v>
      </c>
      <c r="I516" s="5" t="s">
        <v>1092</v>
      </c>
      <c r="K516" s="6" t="s">
        <v>72</v>
      </c>
      <c r="M516" s="5" t="s">
        <v>288</v>
      </c>
    </row>
    <row r="517" spans="1:13" ht="15" hidden="1" customHeight="1">
      <c r="A517" s="5" t="s">
        <v>13</v>
      </c>
      <c r="B517" s="5" t="s">
        <v>1139</v>
      </c>
      <c r="C517" s="5" t="s">
        <v>1140</v>
      </c>
      <c r="D517" s="6">
        <v>0</v>
      </c>
      <c r="E517" s="7" t="s">
        <v>72</v>
      </c>
      <c r="F517" s="6">
        <v>0</v>
      </c>
      <c r="G517" s="5" t="s">
        <v>73</v>
      </c>
      <c r="H517" s="5" t="s">
        <v>109</v>
      </c>
      <c r="I517" s="5" t="s">
        <v>1092</v>
      </c>
      <c r="K517" s="6" t="s">
        <v>72</v>
      </c>
      <c r="M517" s="5" t="s">
        <v>109</v>
      </c>
    </row>
    <row r="518" spans="1:13" ht="15" hidden="1" customHeight="1">
      <c r="A518" s="5" t="s">
        <v>13</v>
      </c>
      <c r="B518" s="5" t="s">
        <v>1141</v>
      </c>
      <c r="C518" s="5" t="s">
        <v>1142</v>
      </c>
      <c r="D518" s="6">
        <v>0</v>
      </c>
      <c r="E518" s="7" t="s">
        <v>72</v>
      </c>
      <c r="F518" s="6">
        <v>0</v>
      </c>
      <c r="G518" s="5" t="s">
        <v>73</v>
      </c>
      <c r="H518" s="5" t="s">
        <v>240</v>
      </c>
      <c r="I518" s="5" t="s">
        <v>1092</v>
      </c>
      <c r="K518" s="6" t="s">
        <v>72</v>
      </c>
      <c r="M518" s="5" t="s">
        <v>240</v>
      </c>
    </row>
    <row r="519" spans="1:13" ht="15" hidden="1" customHeight="1">
      <c r="A519" s="5" t="s">
        <v>13</v>
      </c>
      <c r="B519" s="5" t="s">
        <v>1143</v>
      </c>
      <c r="C519" s="5" t="s">
        <v>1144</v>
      </c>
      <c r="D519" s="6">
        <v>-826.27</v>
      </c>
      <c r="E519" s="7" t="s">
        <v>72</v>
      </c>
      <c r="F519" s="6">
        <v>0</v>
      </c>
      <c r="G519" s="5" t="s">
        <v>73</v>
      </c>
      <c r="H519" s="5" t="s">
        <v>109</v>
      </c>
      <c r="I519" s="5" t="s">
        <v>1092</v>
      </c>
      <c r="K519" s="6" t="s">
        <v>72</v>
      </c>
      <c r="M519" s="5" t="s">
        <v>109</v>
      </c>
    </row>
    <row r="520" spans="1:13" ht="15" hidden="1" customHeight="1">
      <c r="A520" s="5" t="s">
        <v>13</v>
      </c>
      <c r="B520" s="5" t="s">
        <v>1145</v>
      </c>
      <c r="C520" s="5" t="s">
        <v>1085</v>
      </c>
      <c r="D520" s="6">
        <v>-926.71</v>
      </c>
      <c r="E520" s="7" t="s">
        <v>72</v>
      </c>
      <c r="F520" s="6">
        <v>0</v>
      </c>
      <c r="G520" s="5" t="s">
        <v>73</v>
      </c>
      <c r="H520" s="5" t="s">
        <v>225</v>
      </c>
      <c r="I520" s="5" t="s">
        <v>1092</v>
      </c>
      <c r="K520" s="6" t="s">
        <v>72</v>
      </c>
      <c r="M520" s="5" t="s">
        <v>225</v>
      </c>
    </row>
    <row r="521" spans="1:13" ht="15" hidden="1" customHeight="1">
      <c r="A521" s="5" t="s">
        <v>13</v>
      </c>
      <c r="B521" s="5" t="s">
        <v>1146</v>
      </c>
      <c r="C521" s="5" t="s">
        <v>1083</v>
      </c>
      <c r="D521" s="6">
        <v>-3581.1</v>
      </c>
      <c r="E521" s="7" t="s">
        <v>72</v>
      </c>
      <c r="F521" s="6">
        <v>0</v>
      </c>
      <c r="G521" s="5" t="s">
        <v>73</v>
      </c>
      <c r="H521" s="5" t="s">
        <v>184</v>
      </c>
      <c r="I521" s="5" t="s">
        <v>1092</v>
      </c>
      <c r="K521" s="6" t="s">
        <v>72</v>
      </c>
      <c r="M521" s="5" t="s">
        <v>184</v>
      </c>
    </row>
    <row r="522" spans="1:13" ht="15" hidden="1" customHeight="1">
      <c r="A522" s="5" t="s">
        <v>13</v>
      </c>
      <c r="B522" s="5" t="s">
        <v>1147</v>
      </c>
      <c r="C522" s="5" t="s">
        <v>1148</v>
      </c>
      <c r="D522" s="6">
        <v>0</v>
      </c>
      <c r="E522" s="7" t="s">
        <v>72</v>
      </c>
      <c r="F522" s="6">
        <v>0</v>
      </c>
      <c r="G522" s="5" t="s">
        <v>73</v>
      </c>
      <c r="H522" s="5" t="s">
        <v>240</v>
      </c>
      <c r="I522" s="5" t="s">
        <v>1092</v>
      </c>
      <c r="K522" s="6" t="s">
        <v>72</v>
      </c>
      <c r="M522" s="5" t="s">
        <v>240</v>
      </c>
    </row>
    <row r="523" spans="1:13" ht="15" hidden="1" customHeight="1">
      <c r="A523" s="5" t="s">
        <v>13</v>
      </c>
      <c r="B523" s="5" t="s">
        <v>1149</v>
      </c>
      <c r="C523" s="5" t="s">
        <v>960</v>
      </c>
      <c r="D523" s="6">
        <v>-15127.59</v>
      </c>
      <c r="E523" s="7" t="s">
        <v>72</v>
      </c>
      <c r="F523" s="6">
        <v>0</v>
      </c>
      <c r="G523" s="5" t="s">
        <v>73</v>
      </c>
      <c r="H523" s="5" t="s">
        <v>264</v>
      </c>
      <c r="I523" s="5" t="s">
        <v>1092</v>
      </c>
      <c r="K523" s="6" t="s">
        <v>72</v>
      </c>
      <c r="M523" s="5" t="s">
        <v>264</v>
      </c>
    </row>
    <row r="524" spans="1:13" ht="15" hidden="1" customHeight="1">
      <c r="A524" s="5" t="s">
        <v>13</v>
      </c>
      <c r="B524" s="5" t="s">
        <v>1150</v>
      </c>
      <c r="C524" s="5" t="s">
        <v>962</v>
      </c>
      <c r="D524" s="6">
        <v>0</v>
      </c>
      <c r="E524" s="7" t="s">
        <v>99</v>
      </c>
      <c r="F524" s="6">
        <v>0</v>
      </c>
      <c r="G524" s="5" t="s">
        <v>73</v>
      </c>
      <c r="H524" s="5" t="s">
        <v>586</v>
      </c>
      <c r="I524" s="5" t="s">
        <v>1092</v>
      </c>
      <c r="K524" s="6" t="s">
        <v>99</v>
      </c>
    </row>
    <row r="525" spans="1:13" ht="15" hidden="1" customHeight="1">
      <c r="A525" s="5" t="s">
        <v>13</v>
      </c>
      <c r="B525" s="5" t="s">
        <v>1151</v>
      </c>
      <c r="C525" s="5" t="s">
        <v>1089</v>
      </c>
      <c r="D525" s="6">
        <v>-37.04</v>
      </c>
      <c r="E525" s="7" t="s">
        <v>72</v>
      </c>
      <c r="F525" s="6">
        <v>0</v>
      </c>
      <c r="G525" s="5" t="s">
        <v>73</v>
      </c>
      <c r="H525" s="5" t="s">
        <v>184</v>
      </c>
      <c r="I525" s="5" t="s">
        <v>1092</v>
      </c>
      <c r="K525" s="6" t="s">
        <v>72</v>
      </c>
      <c r="M525" s="5" t="s">
        <v>184</v>
      </c>
    </row>
    <row r="526" spans="1:13" ht="15" hidden="1" customHeight="1">
      <c r="A526" s="5" t="s">
        <v>13</v>
      </c>
      <c r="B526" s="5" t="s">
        <v>1152</v>
      </c>
      <c r="C526" s="5" t="s">
        <v>964</v>
      </c>
      <c r="D526" s="6">
        <v>-5026.93</v>
      </c>
      <c r="E526" s="7" t="s">
        <v>72</v>
      </c>
      <c r="F526" s="6">
        <v>0</v>
      </c>
      <c r="G526" s="5" t="s">
        <v>73</v>
      </c>
      <c r="H526" s="5" t="s">
        <v>264</v>
      </c>
      <c r="I526" s="5" t="s">
        <v>1092</v>
      </c>
      <c r="K526" s="6" t="s">
        <v>72</v>
      </c>
      <c r="M526" s="5" t="s">
        <v>264</v>
      </c>
    </row>
    <row r="527" spans="1:13" ht="15" hidden="1" customHeight="1">
      <c r="A527" s="5" t="s">
        <v>13</v>
      </c>
      <c r="B527" s="5" t="s">
        <v>1153</v>
      </c>
      <c r="C527" s="5" t="s">
        <v>966</v>
      </c>
      <c r="D527" s="6">
        <v>-2780.21</v>
      </c>
      <c r="E527" s="7" t="s">
        <v>72</v>
      </c>
      <c r="F527" s="6">
        <v>0</v>
      </c>
      <c r="G527" s="5" t="s">
        <v>73</v>
      </c>
      <c r="H527" s="5" t="s">
        <v>264</v>
      </c>
      <c r="I527" s="5" t="s">
        <v>1092</v>
      </c>
      <c r="K527" s="6" t="s">
        <v>72</v>
      </c>
      <c r="M527" s="5" t="s">
        <v>264</v>
      </c>
    </row>
    <row r="528" spans="1:13" ht="15" hidden="1" customHeight="1">
      <c r="A528" s="5" t="s">
        <v>13</v>
      </c>
      <c r="B528" s="5" t="s">
        <v>1154</v>
      </c>
      <c r="C528" s="5" t="s">
        <v>972</v>
      </c>
      <c r="D528" s="6">
        <v>0</v>
      </c>
      <c r="E528" s="7" t="s">
        <v>72</v>
      </c>
      <c r="F528" s="6">
        <v>0</v>
      </c>
      <c r="G528" s="5" t="s">
        <v>73</v>
      </c>
      <c r="H528" s="5" t="s">
        <v>109</v>
      </c>
      <c r="I528" s="5" t="s">
        <v>1092</v>
      </c>
      <c r="K528" s="6" t="s">
        <v>72</v>
      </c>
      <c r="M528" s="5" t="s">
        <v>109</v>
      </c>
    </row>
    <row r="529" spans="1:13" ht="15" hidden="1" customHeight="1">
      <c r="A529" s="5" t="s">
        <v>13</v>
      </c>
      <c r="B529" s="5" t="s">
        <v>1155</v>
      </c>
      <c r="C529" s="5" t="s">
        <v>892</v>
      </c>
      <c r="D529" s="6">
        <v>-2929.07</v>
      </c>
      <c r="E529" s="7" t="s">
        <v>72</v>
      </c>
      <c r="F529" s="6">
        <v>0</v>
      </c>
      <c r="G529" s="5" t="s">
        <v>73</v>
      </c>
      <c r="H529" s="14" t="s">
        <v>177</v>
      </c>
      <c r="I529" s="5" t="s">
        <v>1092</v>
      </c>
      <c r="K529" s="6" t="s">
        <v>72</v>
      </c>
      <c r="M529" s="5" t="s">
        <v>177</v>
      </c>
    </row>
    <row r="530" spans="1:13" ht="15" hidden="1" customHeight="1">
      <c r="A530" s="5" t="s">
        <v>13</v>
      </c>
      <c r="B530" s="5" t="s">
        <v>1156</v>
      </c>
      <c r="C530" s="5" t="s">
        <v>976</v>
      </c>
      <c r="D530" s="6">
        <v>-683.75</v>
      </c>
      <c r="E530" s="7" t="s">
        <v>72</v>
      </c>
      <c r="F530" s="6">
        <v>0</v>
      </c>
      <c r="G530" s="5" t="s">
        <v>73</v>
      </c>
      <c r="H530" s="5" t="s">
        <v>291</v>
      </c>
      <c r="I530" s="5" t="s">
        <v>1092</v>
      </c>
      <c r="K530" s="6" t="s">
        <v>72</v>
      </c>
      <c r="M530" s="5" t="s">
        <v>291</v>
      </c>
    </row>
    <row r="531" spans="1:13" ht="15" hidden="1" customHeight="1">
      <c r="A531" s="5" t="s">
        <v>13</v>
      </c>
      <c r="B531" s="5" t="s">
        <v>1157</v>
      </c>
      <c r="C531" s="5" t="s">
        <v>992</v>
      </c>
      <c r="D531" s="6">
        <v>-1217.3499999999999</v>
      </c>
      <c r="E531" s="7" t="s">
        <v>72</v>
      </c>
      <c r="F531" s="6">
        <v>0</v>
      </c>
      <c r="G531" s="5" t="s">
        <v>73</v>
      </c>
      <c r="H531" s="5" t="s">
        <v>170</v>
      </c>
      <c r="I531" s="5" t="s">
        <v>1092</v>
      </c>
      <c r="K531" s="6" t="s">
        <v>72</v>
      </c>
      <c r="M531" s="5" t="s">
        <v>170</v>
      </c>
    </row>
    <row r="532" spans="1:13" ht="15" hidden="1" customHeight="1">
      <c r="A532" s="5" t="s">
        <v>13</v>
      </c>
      <c r="B532" s="5" t="s">
        <v>1158</v>
      </c>
      <c r="C532" s="5" t="s">
        <v>978</v>
      </c>
      <c r="D532" s="6">
        <v>-2129.6799999999998</v>
      </c>
      <c r="E532" s="7" t="s">
        <v>72</v>
      </c>
      <c r="F532" s="6">
        <v>0</v>
      </c>
      <c r="G532" s="5" t="s">
        <v>73</v>
      </c>
      <c r="H532" s="5" t="s">
        <v>170</v>
      </c>
      <c r="I532" s="5" t="s">
        <v>1092</v>
      </c>
      <c r="K532" s="6" t="s">
        <v>72</v>
      </c>
      <c r="M532" s="5" t="s">
        <v>170</v>
      </c>
    </row>
    <row r="533" spans="1:13" ht="15" hidden="1" customHeight="1">
      <c r="A533" s="5" t="s">
        <v>13</v>
      </c>
      <c r="B533" s="5" t="s">
        <v>1159</v>
      </c>
      <c r="C533" s="5" t="s">
        <v>980</v>
      </c>
      <c r="D533" s="6">
        <v>-4912.63</v>
      </c>
      <c r="E533" s="7" t="s">
        <v>72</v>
      </c>
      <c r="F533" s="6">
        <v>0</v>
      </c>
      <c r="G533" s="5" t="s">
        <v>73</v>
      </c>
      <c r="H533" s="5" t="s">
        <v>170</v>
      </c>
      <c r="I533" s="5" t="s">
        <v>1092</v>
      </c>
      <c r="K533" s="6" t="s">
        <v>72</v>
      </c>
      <c r="M533" s="5" t="s">
        <v>170</v>
      </c>
    </row>
    <row r="534" spans="1:13" ht="15" hidden="1" customHeight="1">
      <c r="A534" s="5" t="s">
        <v>13</v>
      </c>
      <c r="B534" s="5" t="s">
        <v>1160</v>
      </c>
      <c r="C534" s="5" t="s">
        <v>982</v>
      </c>
      <c r="D534" s="6">
        <v>-5878.56</v>
      </c>
      <c r="E534" s="7" t="s">
        <v>72</v>
      </c>
      <c r="F534" s="6">
        <v>0</v>
      </c>
      <c r="G534" s="5" t="s">
        <v>73</v>
      </c>
      <c r="H534" s="5" t="s">
        <v>170</v>
      </c>
      <c r="I534" s="5" t="s">
        <v>1092</v>
      </c>
      <c r="K534" s="6" t="s">
        <v>72</v>
      </c>
      <c r="M534" s="5" t="s">
        <v>170</v>
      </c>
    </row>
    <row r="535" spans="1:13" ht="15" hidden="1" customHeight="1">
      <c r="A535" s="5" t="s">
        <v>13</v>
      </c>
      <c r="B535" s="5" t="s">
        <v>1161</v>
      </c>
      <c r="C535" s="5" t="s">
        <v>888</v>
      </c>
      <c r="D535" s="6">
        <v>0</v>
      </c>
      <c r="E535" s="7" t="s">
        <v>72</v>
      </c>
      <c r="F535" s="6">
        <v>0</v>
      </c>
      <c r="G535" s="5" t="s">
        <v>73</v>
      </c>
      <c r="H535" s="14" t="s">
        <v>177</v>
      </c>
      <c r="I535" s="5" t="s">
        <v>1092</v>
      </c>
      <c r="K535" s="6" t="s">
        <v>72</v>
      </c>
      <c r="M535" s="5" t="s">
        <v>177</v>
      </c>
    </row>
    <row r="536" spans="1:13" ht="15" hidden="1" customHeight="1">
      <c r="A536" s="5" t="s">
        <v>13</v>
      </c>
      <c r="B536" s="5" t="s">
        <v>1162</v>
      </c>
      <c r="C536" s="5" t="s">
        <v>986</v>
      </c>
      <c r="D536" s="6">
        <v>-170.11</v>
      </c>
      <c r="E536" s="7" t="s">
        <v>72</v>
      </c>
      <c r="F536" s="6">
        <v>0</v>
      </c>
      <c r="G536" s="5" t="s">
        <v>73</v>
      </c>
      <c r="H536" s="5" t="s">
        <v>291</v>
      </c>
      <c r="I536" s="5" t="s">
        <v>1092</v>
      </c>
      <c r="K536" s="6" t="s">
        <v>72</v>
      </c>
      <c r="M536" s="5" t="s">
        <v>291</v>
      </c>
    </row>
    <row r="537" spans="1:13" ht="15" hidden="1" customHeight="1">
      <c r="A537" s="5" t="s">
        <v>13</v>
      </c>
      <c r="B537" s="5" t="s">
        <v>1163</v>
      </c>
      <c r="C537" s="5" t="s">
        <v>916</v>
      </c>
      <c r="D537" s="6">
        <v>-131938.56</v>
      </c>
      <c r="E537" s="7" t="s">
        <v>72</v>
      </c>
      <c r="F537" s="6">
        <v>0</v>
      </c>
      <c r="G537" s="5" t="s">
        <v>73</v>
      </c>
      <c r="H537" s="14" t="s">
        <v>177</v>
      </c>
      <c r="I537" s="5" t="s">
        <v>1092</v>
      </c>
      <c r="K537" s="6" t="s">
        <v>72</v>
      </c>
      <c r="M537" s="5" t="s">
        <v>177</v>
      </c>
    </row>
    <row r="538" spans="1:13" ht="15" hidden="1" customHeight="1">
      <c r="A538" s="5" t="s">
        <v>13</v>
      </c>
      <c r="B538" s="5" t="s">
        <v>1164</v>
      </c>
      <c r="C538" s="5" t="s">
        <v>1165</v>
      </c>
      <c r="D538" s="6">
        <v>-93.75</v>
      </c>
      <c r="E538" s="7" t="s">
        <v>72</v>
      </c>
      <c r="F538" s="6">
        <v>0</v>
      </c>
      <c r="G538" s="5" t="s">
        <v>73</v>
      </c>
      <c r="H538" s="14" t="s">
        <v>177</v>
      </c>
      <c r="I538" s="5" t="s">
        <v>1092</v>
      </c>
      <c r="K538" s="6" t="s">
        <v>72</v>
      </c>
      <c r="M538" s="5" t="s">
        <v>177</v>
      </c>
    </row>
    <row r="539" spans="1:13" ht="15" hidden="1" customHeight="1">
      <c r="A539" s="5" t="s">
        <v>13</v>
      </c>
      <c r="B539" s="5" t="s">
        <v>1166</v>
      </c>
      <c r="C539" s="5" t="s">
        <v>988</v>
      </c>
      <c r="D539" s="6">
        <v>-15952.25</v>
      </c>
      <c r="E539" s="7" t="s">
        <v>72</v>
      </c>
      <c r="F539" s="6">
        <v>0</v>
      </c>
      <c r="G539" s="5" t="s">
        <v>73</v>
      </c>
      <c r="H539" s="14" t="s">
        <v>177</v>
      </c>
      <c r="I539" s="5" t="s">
        <v>1092</v>
      </c>
      <c r="K539" s="6" t="s">
        <v>72</v>
      </c>
      <c r="M539" s="5" t="s">
        <v>177</v>
      </c>
    </row>
    <row r="540" spans="1:13" ht="15" hidden="1" customHeight="1">
      <c r="A540" s="5" t="s">
        <v>13</v>
      </c>
      <c r="B540" s="5" t="s">
        <v>1167</v>
      </c>
      <c r="C540" s="5" t="s">
        <v>1081</v>
      </c>
      <c r="D540" s="6">
        <v>-78.099999999999994</v>
      </c>
      <c r="E540" s="7" t="s">
        <v>72</v>
      </c>
      <c r="F540" s="6">
        <v>0</v>
      </c>
      <c r="G540" s="5" t="s">
        <v>73</v>
      </c>
      <c r="H540" s="5" t="s">
        <v>225</v>
      </c>
      <c r="I540" s="5" t="s">
        <v>1092</v>
      </c>
      <c r="K540" s="6" t="s">
        <v>72</v>
      </c>
      <c r="M540" s="5" t="s">
        <v>225</v>
      </c>
    </row>
    <row r="541" spans="1:13" ht="15" hidden="1" customHeight="1">
      <c r="A541" s="5" t="s">
        <v>13</v>
      </c>
      <c r="B541" s="5" t="s">
        <v>1168</v>
      </c>
      <c r="C541" s="5" t="s">
        <v>996</v>
      </c>
      <c r="D541" s="6">
        <v>0</v>
      </c>
      <c r="E541" s="7" t="s">
        <v>72</v>
      </c>
      <c r="F541" s="6">
        <v>0</v>
      </c>
      <c r="G541" s="5" t="s">
        <v>73</v>
      </c>
      <c r="H541" s="5" t="s">
        <v>310</v>
      </c>
      <c r="I541" s="5" t="s">
        <v>1092</v>
      </c>
      <c r="K541" s="6" t="s">
        <v>72</v>
      </c>
      <c r="M541" s="5" t="s">
        <v>310</v>
      </c>
    </row>
    <row r="542" spans="1:13" ht="15" hidden="1" customHeight="1">
      <c r="A542" s="5" t="s">
        <v>13</v>
      </c>
      <c r="B542" s="5" t="s">
        <v>1169</v>
      </c>
      <c r="C542" s="5" t="s">
        <v>1000</v>
      </c>
      <c r="D542" s="6">
        <v>-627.01</v>
      </c>
      <c r="E542" s="7" t="s">
        <v>72</v>
      </c>
      <c r="F542" s="6">
        <v>0</v>
      </c>
      <c r="G542" s="5" t="s">
        <v>73</v>
      </c>
      <c r="H542" s="5" t="s">
        <v>307</v>
      </c>
      <c r="I542" s="5" t="s">
        <v>1092</v>
      </c>
      <c r="K542" s="6" t="s">
        <v>72</v>
      </c>
      <c r="M542" s="5" t="s">
        <v>307</v>
      </c>
    </row>
    <row r="543" spans="1:13" ht="15" hidden="1" customHeight="1">
      <c r="A543" s="5" t="s">
        <v>13</v>
      </c>
      <c r="B543" s="5" t="s">
        <v>1170</v>
      </c>
      <c r="C543" s="5" t="s">
        <v>1171</v>
      </c>
      <c r="D543" s="6">
        <v>0</v>
      </c>
      <c r="E543" s="7">
        <v>40</v>
      </c>
      <c r="F543" s="6">
        <v>0</v>
      </c>
      <c r="G543" s="5" t="s">
        <v>426</v>
      </c>
      <c r="H543" s="5" t="s">
        <v>444</v>
      </c>
      <c r="I543" s="5" t="s">
        <v>1092</v>
      </c>
      <c r="K543" s="6">
        <v>40</v>
      </c>
    </row>
    <row r="544" spans="1:13" ht="15" hidden="1" customHeight="1">
      <c r="A544" s="5" t="s">
        <v>13</v>
      </c>
      <c r="B544" s="5" t="s">
        <v>1172</v>
      </c>
      <c r="C544" s="5" t="s">
        <v>1004</v>
      </c>
      <c r="D544" s="6">
        <v>0</v>
      </c>
      <c r="E544" s="7" t="s">
        <v>72</v>
      </c>
      <c r="F544" s="6">
        <v>0</v>
      </c>
      <c r="G544" s="5" t="s">
        <v>73</v>
      </c>
      <c r="H544" s="5" t="s">
        <v>74</v>
      </c>
      <c r="I544" s="5" t="s">
        <v>1092</v>
      </c>
      <c r="K544" s="6" t="s">
        <v>72</v>
      </c>
      <c r="M544" s="5" t="s">
        <v>74</v>
      </c>
    </row>
    <row r="545" spans="1:13" ht="15" hidden="1" customHeight="1">
      <c r="A545" s="5" t="s">
        <v>13</v>
      </c>
      <c r="B545" s="5" t="s">
        <v>1173</v>
      </c>
      <c r="C545" s="5" t="s">
        <v>1006</v>
      </c>
      <c r="D545" s="6">
        <v>0</v>
      </c>
      <c r="E545" s="7" t="s">
        <v>72</v>
      </c>
      <c r="F545" s="6">
        <v>0</v>
      </c>
      <c r="G545" s="5" t="s">
        <v>73</v>
      </c>
      <c r="H545" s="5" t="s">
        <v>74</v>
      </c>
      <c r="I545" s="5" t="s">
        <v>1092</v>
      </c>
      <c r="K545" s="5" t="s">
        <v>72</v>
      </c>
      <c r="M545" s="5" t="s">
        <v>74</v>
      </c>
    </row>
    <row r="546" spans="1:13" ht="15" hidden="1" customHeight="1">
      <c r="A546" s="5" t="s">
        <v>13</v>
      </c>
      <c r="B546" s="5" t="s">
        <v>1174</v>
      </c>
      <c r="C546" s="5" t="s">
        <v>1008</v>
      </c>
      <c r="D546" s="6">
        <v>0</v>
      </c>
      <c r="E546" s="7" t="s">
        <v>72</v>
      </c>
      <c r="F546" s="6">
        <v>0</v>
      </c>
      <c r="G546" s="5" t="s">
        <v>73</v>
      </c>
      <c r="H546" s="5" t="s">
        <v>74</v>
      </c>
      <c r="I546" s="5" t="s">
        <v>1092</v>
      </c>
      <c r="K546" s="5" t="s">
        <v>72</v>
      </c>
      <c r="M546" s="5" t="s">
        <v>74</v>
      </c>
    </row>
    <row r="547" spans="1:13" ht="15" hidden="1" customHeight="1">
      <c r="A547" s="5" t="s">
        <v>13</v>
      </c>
      <c r="B547" s="5" t="s">
        <v>1175</v>
      </c>
      <c r="C547" s="5" t="s">
        <v>1176</v>
      </c>
      <c r="D547" s="6">
        <v>0</v>
      </c>
      <c r="E547" s="7" t="s">
        <v>72</v>
      </c>
      <c r="F547" s="6">
        <v>0</v>
      </c>
      <c r="G547" s="5" t="s">
        <v>73</v>
      </c>
      <c r="H547" s="5" t="s">
        <v>74</v>
      </c>
      <c r="I547" s="5" t="s">
        <v>1092</v>
      </c>
      <c r="K547" s="5" t="s">
        <v>72</v>
      </c>
      <c r="M547" s="5" t="s">
        <v>74</v>
      </c>
    </row>
    <row r="548" spans="1:13" ht="15" hidden="1" customHeight="1">
      <c r="A548" s="5" t="s">
        <v>13</v>
      </c>
      <c r="B548" s="5" t="s">
        <v>1177</v>
      </c>
      <c r="C548" s="5" t="s">
        <v>1012</v>
      </c>
      <c r="D548" s="6">
        <v>0</v>
      </c>
      <c r="E548" s="7" t="s">
        <v>72</v>
      </c>
      <c r="F548" s="6">
        <v>0</v>
      </c>
      <c r="G548" s="5" t="s">
        <v>73</v>
      </c>
      <c r="H548" s="5" t="s">
        <v>205</v>
      </c>
      <c r="I548" s="5" t="s">
        <v>1092</v>
      </c>
      <c r="K548" s="5" t="s">
        <v>72</v>
      </c>
      <c r="M548" s="5" t="s">
        <v>205</v>
      </c>
    </row>
    <row r="549" spans="1:13" ht="15" hidden="1" customHeight="1">
      <c r="A549" s="5" t="s">
        <v>13</v>
      </c>
      <c r="B549" s="5" t="s">
        <v>1178</v>
      </c>
      <c r="C549" s="5" t="s">
        <v>1179</v>
      </c>
      <c r="D549" s="6">
        <v>0</v>
      </c>
      <c r="E549" s="7" t="s">
        <v>72</v>
      </c>
      <c r="F549" s="6">
        <v>0</v>
      </c>
      <c r="G549" s="5" t="s">
        <v>73</v>
      </c>
      <c r="H549" s="5" t="s">
        <v>205</v>
      </c>
      <c r="I549" s="5" t="s">
        <v>1092</v>
      </c>
      <c r="K549" s="5" t="s">
        <v>72</v>
      </c>
      <c r="M549" s="5" t="s">
        <v>205</v>
      </c>
    </row>
    <row r="550" spans="1:13" ht="15" hidden="1" customHeight="1">
      <c r="A550" s="5" t="s">
        <v>13</v>
      </c>
      <c r="B550" s="5" t="s">
        <v>1180</v>
      </c>
      <c r="C550" s="5" t="s">
        <v>884</v>
      </c>
      <c r="D550" s="6">
        <v>-183224.3</v>
      </c>
      <c r="E550" s="7">
        <v>50</v>
      </c>
      <c r="F550" s="6">
        <v>0</v>
      </c>
      <c r="G550" s="5" t="s">
        <v>55</v>
      </c>
      <c r="H550" s="5" t="s">
        <v>88</v>
      </c>
      <c r="I550" s="5" t="s">
        <v>1092</v>
      </c>
      <c r="K550" s="5">
        <v>50</v>
      </c>
    </row>
    <row r="551" spans="1:13" ht="15" hidden="1" customHeight="1">
      <c r="A551" s="5" t="s">
        <v>13</v>
      </c>
      <c r="B551" s="5" t="s">
        <v>1181</v>
      </c>
      <c r="C551" s="5" t="s">
        <v>1182</v>
      </c>
      <c r="D551" s="6">
        <v>0</v>
      </c>
      <c r="E551" s="7">
        <v>50</v>
      </c>
      <c r="F551" s="6">
        <v>0</v>
      </c>
      <c r="G551" s="5" t="s">
        <v>55</v>
      </c>
      <c r="H551" s="5" t="s">
        <v>88</v>
      </c>
      <c r="I551" s="5" t="s">
        <v>1092</v>
      </c>
      <c r="K551" s="5">
        <v>50</v>
      </c>
    </row>
    <row r="552" spans="1:13" ht="15" hidden="1" customHeight="1">
      <c r="A552" s="5" t="s">
        <v>13</v>
      </c>
      <c r="B552" s="5" t="s">
        <v>1183</v>
      </c>
      <c r="C552" s="5" t="s">
        <v>1016</v>
      </c>
      <c r="D552" s="6">
        <v>0</v>
      </c>
      <c r="E552" s="7" t="s">
        <v>72</v>
      </c>
      <c r="F552" s="6">
        <v>0</v>
      </c>
      <c r="G552" s="5" t="s">
        <v>73</v>
      </c>
      <c r="H552" s="5" t="s">
        <v>205</v>
      </c>
      <c r="I552" s="5" t="s">
        <v>1092</v>
      </c>
      <c r="K552" s="5" t="s">
        <v>72</v>
      </c>
      <c r="M552" s="5" t="s">
        <v>205</v>
      </c>
    </row>
    <row r="553" spans="1:13" ht="15" hidden="1" customHeight="1">
      <c r="A553" s="5" t="s">
        <v>13</v>
      </c>
      <c r="B553" s="5" t="s">
        <v>1184</v>
      </c>
      <c r="C553" s="5" t="s">
        <v>1185</v>
      </c>
      <c r="D553" s="6">
        <v>0</v>
      </c>
      <c r="E553" s="7" t="s">
        <v>72</v>
      </c>
      <c r="F553" s="6">
        <v>0</v>
      </c>
      <c r="G553" s="5" t="s">
        <v>73</v>
      </c>
      <c r="H553" s="5" t="s">
        <v>109</v>
      </c>
      <c r="I553" s="5" t="s">
        <v>1092</v>
      </c>
      <c r="K553" s="5" t="s">
        <v>72</v>
      </c>
      <c r="M553" s="5" t="s">
        <v>109</v>
      </c>
    </row>
    <row r="554" spans="1:13" ht="15" hidden="1" customHeight="1" outlineLevel="1">
      <c r="A554" s="5" t="s">
        <v>13</v>
      </c>
      <c r="B554" s="5" t="s">
        <v>1186</v>
      </c>
      <c r="C554" s="5" t="s">
        <v>1073</v>
      </c>
      <c r="D554" s="6">
        <v>-17.75</v>
      </c>
      <c r="E554" s="7" t="s">
        <v>72</v>
      </c>
      <c r="F554" s="6">
        <v>0</v>
      </c>
      <c r="G554" s="5" t="s">
        <v>73</v>
      </c>
      <c r="H554" s="5" t="s">
        <v>109</v>
      </c>
      <c r="I554" s="5" t="s">
        <v>1092</v>
      </c>
      <c r="K554" s="5" t="s">
        <v>72</v>
      </c>
      <c r="M554" s="5" t="s">
        <v>109</v>
      </c>
    </row>
    <row r="555" spans="1:13" ht="15" hidden="1" customHeight="1" outlineLevel="1">
      <c r="A555" s="5" t="s">
        <v>13</v>
      </c>
      <c r="B555" s="5" t="s">
        <v>1187</v>
      </c>
      <c r="C555" s="5" t="s">
        <v>1024</v>
      </c>
      <c r="D555" s="6">
        <v>-985</v>
      </c>
      <c r="E555" s="7" t="s">
        <v>72</v>
      </c>
      <c r="F555" s="6">
        <v>-9007.5</v>
      </c>
      <c r="G555" s="5" t="s">
        <v>73</v>
      </c>
      <c r="H555" s="5" t="s">
        <v>210</v>
      </c>
      <c r="I555" s="5" t="s">
        <v>1092</v>
      </c>
      <c r="K555" s="5" t="s">
        <v>72</v>
      </c>
      <c r="M555" s="5" t="s">
        <v>210</v>
      </c>
    </row>
    <row r="556" spans="1:13" ht="15" hidden="1" customHeight="1" outlineLevel="1">
      <c r="A556" s="5" t="s">
        <v>13</v>
      </c>
      <c r="B556" s="5" t="s">
        <v>1188</v>
      </c>
      <c r="C556" s="5" t="s">
        <v>1077</v>
      </c>
      <c r="D556" s="6">
        <v>0</v>
      </c>
      <c r="E556" s="7" t="s">
        <v>72</v>
      </c>
      <c r="F556" s="6">
        <v>0</v>
      </c>
      <c r="G556" s="5" t="s">
        <v>73</v>
      </c>
      <c r="H556" s="5" t="s">
        <v>109</v>
      </c>
      <c r="I556" s="5" t="s">
        <v>1092</v>
      </c>
      <c r="K556" s="5" t="s">
        <v>72</v>
      </c>
      <c r="M556" s="5" t="s">
        <v>109</v>
      </c>
    </row>
    <row r="557" spans="1:13" ht="15" hidden="1" customHeight="1" outlineLevel="1">
      <c r="A557" s="5" t="s">
        <v>13</v>
      </c>
      <c r="B557" s="5" t="s">
        <v>1189</v>
      </c>
      <c r="C557" s="5" t="s">
        <v>1033</v>
      </c>
      <c r="D557" s="6">
        <v>0</v>
      </c>
      <c r="E557" s="7" t="s">
        <v>72</v>
      </c>
      <c r="F557" s="6">
        <v>0</v>
      </c>
      <c r="G557" s="5" t="s">
        <v>73</v>
      </c>
      <c r="H557" s="5" t="s">
        <v>205</v>
      </c>
      <c r="I557" s="5" t="s">
        <v>1092</v>
      </c>
      <c r="K557" s="5" t="s">
        <v>72</v>
      </c>
      <c r="M557" s="5" t="s">
        <v>205</v>
      </c>
    </row>
    <row r="558" spans="1:13" ht="15" hidden="1" customHeight="1" outlineLevel="1">
      <c r="A558" s="5" t="s">
        <v>13</v>
      </c>
      <c r="B558" s="5" t="s">
        <v>1190</v>
      </c>
      <c r="C558" s="5" t="s">
        <v>1035</v>
      </c>
      <c r="D558" s="6">
        <v>0</v>
      </c>
      <c r="E558" s="7" t="s">
        <v>72</v>
      </c>
      <c r="F558" s="6">
        <v>0</v>
      </c>
      <c r="G558" s="5" t="s">
        <v>73</v>
      </c>
      <c r="H558" s="5" t="s">
        <v>109</v>
      </c>
      <c r="I558" s="5" t="s">
        <v>1092</v>
      </c>
      <c r="K558" s="5" t="s">
        <v>72</v>
      </c>
      <c r="M558" s="5" t="s">
        <v>109</v>
      </c>
    </row>
    <row r="559" spans="1:13" ht="15" hidden="1" customHeight="1" outlineLevel="1">
      <c r="A559" s="5" t="s">
        <v>13</v>
      </c>
      <c r="B559" s="5" t="s">
        <v>1191</v>
      </c>
      <c r="C559" s="5" t="s">
        <v>1037</v>
      </c>
      <c r="D559" s="6">
        <v>-470.79</v>
      </c>
      <c r="E559" s="7" t="s">
        <v>72</v>
      </c>
      <c r="F559" s="6">
        <v>0</v>
      </c>
      <c r="G559" s="5" t="s">
        <v>73</v>
      </c>
      <c r="H559" s="5" t="s">
        <v>240</v>
      </c>
      <c r="I559" s="5" t="s">
        <v>1092</v>
      </c>
      <c r="K559" s="5" t="s">
        <v>72</v>
      </c>
      <c r="M559" s="5" t="s">
        <v>240</v>
      </c>
    </row>
    <row r="560" spans="1:13" ht="15" hidden="1" customHeight="1" outlineLevel="1">
      <c r="A560" s="5" t="s">
        <v>13</v>
      </c>
      <c r="B560" s="5" t="s">
        <v>1192</v>
      </c>
      <c r="C560" s="5" t="s">
        <v>1039</v>
      </c>
      <c r="D560" s="6">
        <v>0</v>
      </c>
      <c r="E560" s="7" t="s">
        <v>72</v>
      </c>
      <c r="F560" s="6">
        <v>0</v>
      </c>
      <c r="G560" s="5" t="s">
        <v>73</v>
      </c>
      <c r="H560" s="5" t="s">
        <v>240</v>
      </c>
      <c r="I560" s="5" t="s">
        <v>1092</v>
      </c>
      <c r="K560" s="5" t="s">
        <v>72</v>
      </c>
      <c r="M560" s="5" t="s">
        <v>240</v>
      </c>
    </row>
    <row r="561" spans="1:13" ht="15" hidden="1" customHeight="1" outlineLevel="1">
      <c r="A561" s="5" t="s">
        <v>13</v>
      </c>
      <c r="B561" s="5" t="s">
        <v>1193</v>
      </c>
      <c r="C561" s="5" t="s">
        <v>882</v>
      </c>
      <c r="D561" s="6">
        <v>0</v>
      </c>
      <c r="E561" s="7">
        <v>50</v>
      </c>
      <c r="F561" s="6">
        <v>0</v>
      </c>
      <c r="G561" s="5" t="s">
        <v>55</v>
      </c>
      <c r="H561" s="5" t="s">
        <v>88</v>
      </c>
      <c r="I561" s="5" t="s">
        <v>1092</v>
      </c>
      <c r="K561" s="5">
        <v>50</v>
      </c>
    </row>
    <row r="562" spans="1:13" ht="15" hidden="1" customHeight="1" outlineLevel="1">
      <c r="A562" s="5" t="s">
        <v>13</v>
      </c>
      <c r="B562" s="5" t="s">
        <v>1194</v>
      </c>
      <c r="C562" s="5" t="s">
        <v>1041</v>
      </c>
      <c r="D562" s="6">
        <v>-464.41</v>
      </c>
      <c r="E562" s="7">
        <v>50</v>
      </c>
      <c r="F562" s="6">
        <v>-799.55000000000007</v>
      </c>
      <c r="G562" s="5" t="s">
        <v>55</v>
      </c>
      <c r="H562" s="5" t="s">
        <v>88</v>
      </c>
      <c r="I562" s="5" t="s">
        <v>1092</v>
      </c>
      <c r="K562" s="5">
        <v>50</v>
      </c>
    </row>
    <row r="563" spans="1:13" ht="15" hidden="1" customHeight="1" outlineLevel="1">
      <c r="A563" s="5" t="s">
        <v>13</v>
      </c>
      <c r="B563" s="5" t="s">
        <v>1195</v>
      </c>
      <c r="C563" s="5" t="s">
        <v>886</v>
      </c>
      <c r="D563" s="6">
        <v>-32.29</v>
      </c>
      <c r="E563" s="7" t="s">
        <v>72</v>
      </c>
      <c r="F563" s="6">
        <v>-84.07</v>
      </c>
      <c r="G563" s="5" t="s">
        <v>73</v>
      </c>
      <c r="H563" s="5" t="s">
        <v>143</v>
      </c>
      <c r="I563" s="5" t="s">
        <v>1092</v>
      </c>
      <c r="K563" s="5" t="s">
        <v>72</v>
      </c>
      <c r="M563" s="5" t="s">
        <v>143</v>
      </c>
    </row>
    <row r="564" spans="1:13" ht="15" hidden="1" customHeight="1" outlineLevel="1">
      <c r="A564" s="5" t="s">
        <v>13</v>
      </c>
      <c r="B564" s="5" t="s">
        <v>1196</v>
      </c>
      <c r="C564" s="5" t="s">
        <v>1045</v>
      </c>
      <c r="D564" s="6">
        <v>0</v>
      </c>
      <c r="E564" s="7" t="s">
        <v>72</v>
      </c>
      <c r="F564" s="6">
        <v>0</v>
      </c>
      <c r="G564" s="5" t="s">
        <v>73</v>
      </c>
      <c r="H564" s="5" t="s">
        <v>109</v>
      </c>
      <c r="I564" s="5" t="s">
        <v>1092</v>
      </c>
      <c r="K564" s="5" t="s">
        <v>72</v>
      </c>
      <c r="M564" s="5" t="s">
        <v>109</v>
      </c>
    </row>
    <row r="565" spans="1:13" ht="15" hidden="1" customHeight="1" outlineLevel="1">
      <c r="A565" s="5" t="s">
        <v>13</v>
      </c>
      <c r="B565" s="5" t="s">
        <v>1197</v>
      </c>
      <c r="C565" s="5" t="s">
        <v>1047</v>
      </c>
      <c r="D565" s="6">
        <v>0</v>
      </c>
      <c r="E565" s="7" t="s">
        <v>72</v>
      </c>
      <c r="F565" s="6">
        <v>0</v>
      </c>
      <c r="G565" s="5" t="s">
        <v>73</v>
      </c>
      <c r="H565" s="5" t="s">
        <v>109</v>
      </c>
      <c r="I565" s="5" t="s">
        <v>1092</v>
      </c>
      <c r="K565" s="5" t="s">
        <v>72</v>
      </c>
      <c r="M565" s="5" t="s">
        <v>109</v>
      </c>
    </row>
    <row r="566" spans="1:13" ht="15" hidden="1" customHeight="1" outlineLevel="1">
      <c r="A566" s="5" t="s">
        <v>13</v>
      </c>
      <c r="B566" s="5" t="s">
        <v>1198</v>
      </c>
      <c r="C566" s="5" t="s">
        <v>1049</v>
      </c>
      <c r="D566" s="6">
        <v>-12524.03</v>
      </c>
      <c r="E566" s="7">
        <v>80</v>
      </c>
      <c r="F566" s="6">
        <v>12.62</v>
      </c>
      <c r="G566" s="5" t="s">
        <v>48</v>
      </c>
      <c r="H566" s="5" t="s">
        <v>420</v>
      </c>
      <c r="I566" s="5" t="s">
        <v>1092</v>
      </c>
      <c r="K566" s="5">
        <v>80</v>
      </c>
    </row>
    <row r="567" spans="1:13" ht="15" hidden="1" customHeight="1" outlineLevel="1">
      <c r="A567" s="5" t="s">
        <v>13</v>
      </c>
      <c r="B567" s="5" t="s">
        <v>1199</v>
      </c>
      <c r="C567" s="5" t="s">
        <v>1051</v>
      </c>
      <c r="D567" s="6">
        <v>-20244.39</v>
      </c>
      <c r="E567" s="7">
        <v>80</v>
      </c>
      <c r="F567" s="6">
        <v>-7923.1600000000008</v>
      </c>
      <c r="G567" s="5" t="s">
        <v>48</v>
      </c>
      <c r="H567" s="5" t="s">
        <v>420</v>
      </c>
      <c r="I567" s="5" t="s">
        <v>1092</v>
      </c>
      <c r="K567" s="5">
        <v>80</v>
      </c>
    </row>
    <row r="568" spans="1:13" ht="15" hidden="1" customHeight="1" outlineLevel="1">
      <c r="A568" s="5" t="s">
        <v>13</v>
      </c>
      <c r="B568" s="5" t="s">
        <v>1200</v>
      </c>
      <c r="C568" s="5" t="s">
        <v>1053</v>
      </c>
      <c r="D568" s="6">
        <v>-143619.16</v>
      </c>
      <c r="E568" s="7">
        <v>210</v>
      </c>
      <c r="F568" s="6">
        <v>0</v>
      </c>
      <c r="G568" s="5" t="s">
        <v>159</v>
      </c>
      <c r="H568" s="5" t="s">
        <v>159</v>
      </c>
      <c r="I568" s="5" t="s">
        <v>1092</v>
      </c>
      <c r="K568" s="5">
        <v>210</v>
      </c>
    </row>
    <row r="569" spans="1:13" ht="15" hidden="1" customHeight="1" outlineLevel="1">
      <c r="A569" s="5" t="s">
        <v>13</v>
      </c>
      <c r="B569" s="5" t="s">
        <v>1201</v>
      </c>
      <c r="C569" s="5" t="s">
        <v>906</v>
      </c>
      <c r="D569" s="6">
        <v>-11199.23</v>
      </c>
      <c r="E569" s="7">
        <v>200</v>
      </c>
      <c r="F569" s="6">
        <v>0</v>
      </c>
      <c r="G569" s="5" t="s">
        <v>154</v>
      </c>
      <c r="H569" s="5" t="s">
        <v>154</v>
      </c>
      <c r="I569" s="5" t="s">
        <v>1092</v>
      </c>
      <c r="K569" s="5">
        <v>200</v>
      </c>
    </row>
    <row r="570" spans="1:13" ht="15" hidden="1" customHeight="1" outlineLevel="1">
      <c r="A570" s="5" t="s">
        <v>13</v>
      </c>
      <c r="B570" s="5" t="s">
        <v>1202</v>
      </c>
      <c r="C570" s="5" t="s">
        <v>904</v>
      </c>
      <c r="D570" s="6">
        <v>-3734.12</v>
      </c>
      <c r="E570" s="7">
        <v>200</v>
      </c>
      <c r="F570" s="6">
        <v>0</v>
      </c>
      <c r="G570" s="5" t="s">
        <v>154</v>
      </c>
      <c r="H570" s="5" t="s">
        <v>154</v>
      </c>
      <c r="I570" s="5" t="s">
        <v>1092</v>
      </c>
      <c r="K570" s="5">
        <v>200</v>
      </c>
    </row>
    <row r="571" spans="1:13" ht="15" hidden="1" customHeight="1" outlineLevel="1">
      <c r="A571" s="5" t="s">
        <v>13</v>
      </c>
      <c r="B571" s="5" t="s">
        <v>1203</v>
      </c>
      <c r="C571" s="5" t="s">
        <v>878</v>
      </c>
      <c r="D571" s="6">
        <v>62.57</v>
      </c>
      <c r="E571" s="7">
        <v>10</v>
      </c>
      <c r="F571" s="6">
        <v>3152.88</v>
      </c>
      <c r="G571" s="5" t="s">
        <v>335</v>
      </c>
      <c r="H571" s="5" t="s">
        <v>370</v>
      </c>
      <c r="I571" s="5" t="s">
        <v>1092</v>
      </c>
      <c r="K571" s="5">
        <v>10</v>
      </c>
    </row>
    <row r="572" spans="1:13" ht="15" hidden="1" customHeight="1" outlineLevel="1">
      <c r="A572" s="5" t="s">
        <v>13</v>
      </c>
      <c r="B572" s="5" t="s">
        <v>1204</v>
      </c>
      <c r="C572" s="5" t="s">
        <v>1055</v>
      </c>
      <c r="D572" s="6">
        <v>18.64</v>
      </c>
      <c r="E572" s="7">
        <v>10</v>
      </c>
      <c r="F572" s="6">
        <v>0</v>
      </c>
      <c r="G572" s="5" t="s">
        <v>335</v>
      </c>
      <c r="H572" s="5" t="s">
        <v>370</v>
      </c>
      <c r="I572" s="5" t="s">
        <v>1092</v>
      </c>
      <c r="K572" s="5">
        <v>10</v>
      </c>
    </row>
    <row r="573" spans="1:13" ht="15" hidden="1" customHeight="1" outlineLevel="1">
      <c r="A573" s="5" t="s">
        <v>13</v>
      </c>
      <c r="B573" s="5" t="s">
        <v>1205</v>
      </c>
      <c r="C573" s="5" t="s">
        <v>1206</v>
      </c>
      <c r="D573" s="6">
        <v>0</v>
      </c>
      <c r="E573" s="7">
        <v>10</v>
      </c>
      <c r="F573" s="6">
        <v>0</v>
      </c>
      <c r="G573" s="5" t="s">
        <v>335</v>
      </c>
      <c r="H573" s="5" t="s">
        <v>1059</v>
      </c>
      <c r="I573" s="5" t="s">
        <v>1092</v>
      </c>
      <c r="K573" s="5">
        <v>10</v>
      </c>
    </row>
    <row r="574" spans="1:13" ht="15" hidden="1" customHeight="1" outlineLevel="1">
      <c r="A574" s="5" t="s">
        <v>13</v>
      </c>
      <c r="B574" s="5" t="s">
        <v>1207</v>
      </c>
      <c r="C574" s="5" t="s">
        <v>1058</v>
      </c>
      <c r="D574" s="6">
        <v>0</v>
      </c>
      <c r="E574" s="7">
        <v>10</v>
      </c>
      <c r="F574" s="6">
        <v>0</v>
      </c>
      <c r="G574" s="5" t="s">
        <v>335</v>
      </c>
      <c r="H574" s="5" t="s">
        <v>1059</v>
      </c>
      <c r="I574" s="5" t="s">
        <v>1092</v>
      </c>
      <c r="K574" s="5">
        <v>10</v>
      </c>
    </row>
    <row r="575" spans="1:13" ht="15" hidden="1" customHeight="1" outlineLevel="1">
      <c r="A575" s="5" t="s">
        <v>13</v>
      </c>
      <c r="B575" s="5" t="s">
        <v>1208</v>
      </c>
      <c r="C575" s="5" t="s">
        <v>1209</v>
      </c>
      <c r="D575" s="6">
        <v>-20304.79</v>
      </c>
      <c r="E575" s="7">
        <v>20</v>
      </c>
      <c r="F575" s="6">
        <v>0</v>
      </c>
      <c r="G575" s="5" t="s">
        <v>18</v>
      </c>
      <c r="H575" s="5" t="s">
        <v>1210</v>
      </c>
      <c r="I575" s="5" t="s">
        <v>1092</v>
      </c>
      <c r="K575" s="5">
        <v>20</v>
      </c>
    </row>
    <row r="576" spans="1:13" ht="15" hidden="1" customHeight="1" outlineLevel="1">
      <c r="A576" s="5" t="s">
        <v>13</v>
      </c>
      <c r="B576" s="5" t="s">
        <v>1211</v>
      </c>
      <c r="C576" s="5" t="s">
        <v>1061</v>
      </c>
      <c r="D576" s="6">
        <v>-12497.69</v>
      </c>
      <c r="E576" s="7">
        <v>20</v>
      </c>
      <c r="F576" s="6">
        <v>0</v>
      </c>
      <c r="G576" s="5" t="s">
        <v>18</v>
      </c>
      <c r="H576" s="5" t="s">
        <v>28</v>
      </c>
      <c r="I576" s="5" t="s">
        <v>1092</v>
      </c>
      <c r="K576" s="5">
        <v>20</v>
      </c>
    </row>
    <row r="577" spans="1:13" ht="15" hidden="1" customHeight="1" outlineLevel="1">
      <c r="A577" s="5" t="s">
        <v>13</v>
      </c>
      <c r="B577" s="5" t="s">
        <v>1212</v>
      </c>
      <c r="C577" s="5" t="s">
        <v>908</v>
      </c>
      <c r="D577" s="6">
        <v>-1101.01</v>
      </c>
      <c r="E577" s="7">
        <v>20</v>
      </c>
      <c r="F577" s="6">
        <v>0</v>
      </c>
      <c r="G577" s="5" t="s">
        <v>18</v>
      </c>
      <c r="H577" s="5" t="s">
        <v>28</v>
      </c>
      <c r="I577" s="5" t="s">
        <v>1092</v>
      </c>
      <c r="K577" s="5">
        <v>20</v>
      </c>
    </row>
    <row r="578" spans="1:13" ht="15" hidden="1" customHeight="1" outlineLevel="1">
      <c r="A578" s="5" t="s">
        <v>13</v>
      </c>
      <c r="B578" s="5" t="s">
        <v>1213</v>
      </c>
      <c r="C578" s="5" t="s">
        <v>1209</v>
      </c>
      <c r="D578" s="6">
        <v>0</v>
      </c>
      <c r="E578" s="7">
        <v>20</v>
      </c>
      <c r="F578" s="6">
        <v>0</v>
      </c>
      <c r="G578" s="5" t="s">
        <v>18</v>
      </c>
      <c r="H578" s="5" t="s">
        <v>1210</v>
      </c>
      <c r="I578" s="5" t="s">
        <v>1092</v>
      </c>
      <c r="K578" s="5">
        <v>20</v>
      </c>
    </row>
    <row r="579" spans="1:13" ht="15" hidden="1" customHeight="1" outlineLevel="1">
      <c r="A579" s="5" t="s">
        <v>13</v>
      </c>
      <c r="B579" s="5" t="s">
        <v>1214</v>
      </c>
      <c r="C579" s="5" t="s">
        <v>920</v>
      </c>
      <c r="D579" s="6">
        <v>0</v>
      </c>
      <c r="E579" s="7" t="s">
        <v>99</v>
      </c>
      <c r="F579" s="6">
        <v>0</v>
      </c>
      <c r="G579" s="5" t="s">
        <v>73</v>
      </c>
      <c r="H579" s="5" t="s">
        <v>100</v>
      </c>
      <c r="I579" s="5" t="s">
        <v>1092</v>
      </c>
      <c r="K579" s="5" t="s">
        <v>99</v>
      </c>
    </row>
    <row r="580" spans="1:13" ht="15" hidden="1" customHeight="1" outlineLevel="1">
      <c r="A580" s="5" t="s">
        <v>13</v>
      </c>
      <c r="B580" s="5" t="s">
        <v>1215</v>
      </c>
      <c r="C580" s="5" t="s">
        <v>936</v>
      </c>
      <c r="D580" s="6">
        <v>-34335.68</v>
      </c>
      <c r="E580" s="7" t="s">
        <v>99</v>
      </c>
      <c r="F580" s="6">
        <v>-658.28</v>
      </c>
      <c r="G580" s="5" t="s">
        <v>73</v>
      </c>
      <c r="H580" s="5" t="s">
        <v>112</v>
      </c>
      <c r="I580" s="5" t="s">
        <v>1092</v>
      </c>
      <c r="K580" s="5" t="s">
        <v>99</v>
      </c>
    </row>
    <row r="581" spans="1:13" ht="15" hidden="1" customHeight="1" outlineLevel="1">
      <c r="A581" s="5" t="s">
        <v>13</v>
      </c>
      <c r="B581" s="5" t="s">
        <v>1216</v>
      </c>
      <c r="C581" s="5" t="s">
        <v>918</v>
      </c>
      <c r="D581" s="6">
        <v>-298971.46000000002</v>
      </c>
      <c r="E581" s="7" t="s">
        <v>99</v>
      </c>
      <c r="F581" s="6">
        <v>0</v>
      </c>
      <c r="G581" s="5" t="s">
        <v>73</v>
      </c>
      <c r="H581" s="5" t="s">
        <v>100</v>
      </c>
      <c r="I581" s="5" t="s">
        <v>1092</v>
      </c>
      <c r="K581" s="5" t="s">
        <v>99</v>
      </c>
    </row>
    <row r="582" spans="1:13" ht="15" hidden="1" customHeight="1" outlineLevel="1">
      <c r="A582" s="5" t="s">
        <v>13</v>
      </c>
      <c r="B582" s="5" t="s">
        <v>1217</v>
      </c>
      <c r="C582" s="5" t="s">
        <v>1218</v>
      </c>
      <c r="D582" s="6">
        <v>-5064.16</v>
      </c>
      <c r="E582" s="7">
        <v>200</v>
      </c>
      <c r="F582" s="6">
        <v>0</v>
      </c>
      <c r="G582" s="5" t="s">
        <v>154</v>
      </c>
      <c r="H582" s="5" t="s">
        <v>154</v>
      </c>
      <c r="I582" s="5" t="s">
        <v>1092</v>
      </c>
      <c r="K582" s="5">
        <v>200</v>
      </c>
    </row>
    <row r="583" spans="1:13" ht="15" hidden="1" customHeight="1" outlineLevel="1">
      <c r="A583" s="5" t="s">
        <v>13</v>
      </c>
      <c r="B583" s="5" t="s">
        <v>1219</v>
      </c>
      <c r="C583" s="5" t="s">
        <v>894</v>
      </c>
      <c r="D583" s="6">
        <v>511623.09</v>
      </c>
      <c r="E583" s="7">
        <v>40</v>
      </c>
      <c r="F583" s="6">
        <v>0</v>
      </c>
      <c r="G583" s="5" t="s">
        <v>426</v>
      </c>
      <c r="H583" s="5" t="s">
        <v>895</v>
      </c>
      <c r="I583" s="5" t="s">
        <v>1092</v>
      </c>
      <c r="K583" s="6">
        <v>40</v>
      </c>
    </row>
    <row r="584" spans="1:13" ht="15" hidden="1" customHeight="1" outlineLevel="1">
      <c r="A584" s="5" t="s">
        <v>13</v>
      </c>
      <c r="B584" s="28" t="s">
        <v>1220</v>
      </c>
      <c r="C584" s="30" t="s">
        <v>492</v>
      </c>
      <c r="D584" s="6"/>
      <c r="E584" s="7">
        <v>220</v>
      </c>
      <c r="F584" s="6">
        <v>4533.5</v>
      </c>
      <c r="G584" s="5" t="s">
        <v>317</v>
      </c>
      <c r="H584" s="30" t="s">
        <v>492</v>
      </c>
      <c r="I584" s="5" t="s">
        <v>1092</v>
      </c>
      <c r="K584" s="5"/>
    </row>
    <row r="585" spans="1:13" ht="15" hidden="1" customHeight="1" outlineLevel="1">
      <c r="A585" s="5" t="s">
        <v>13</v>
      </c>
      <c r="B585" s="5" t="s">
        <v>1221</v>
      </c>
      <c r="C585" s="5" t="s">
        <v>1222</v>
      </c>
      <c r="D585" s="6"/>
      <c r="E585" s="7" t="s">
        <v>72</v>
      </c>
      <c r="F585" s="6">
        <v>-6452.75</v>
      </c>
      <c r="G585" s="5" t="s">
        <v>73</v>
      </c>
      <c r="H585" s="5" t="s">
        <v>109</v>
      </c>
      <c r="I585" s="5" t="s">
        <v>1092</v>
      </c>
      <c r="K585" s="5"/>
      <c r="M585" s="5" t="s">
        <v>109</v>
      </c>
    </row>
    <row r="586" spans="1:13" ht="15" hidden="1" customHeight="1" outlineLevel="1">
      <c r="A586" s="5" t="s">
        <v>13</v>
      </c>
      <c r="C586" s="49" t="s">
        <v>1224</v>
      </c>
      <c r="D586" s="6">
        <v>-800000</v>
      </c>
      <c r="E586" s="50">
        <v>240</v>
      </c>
      <c r="F586" s="51"/>
      <c r="G586" s="52" t="s">
        <v>15</v>
      </c>
      <c r="H586" s="52" t="s">
        <v>15</v>
      </c>
      <c r="I586" s="53" t="s">
        <v>1223</v>
      </c>
      <c r="K586" s="50">
        <v>240</v>
      </c>
    </row>
    <row r="587" spans="1:13" ht="15" hidden="1" customHeight="1" outlineLevel="1">
      <c r="A587" s="5" t="s">
        <v>13</v>
      </c>
      <c r="C587" s="49" t="s">
        <v>1224</v>
      </c>
      <c r="D587" s="6">
        <v>2400000</v>
      </c>
      <c r="E587" s="50">
        <v>240</v>
      </c>
      <c r="F587" s="51"/>
      <c r="G587" s="52" t="s">
        <v>15</v>
      </c>
      <c r="H587" s="52" t="s">
        <v>15</v>
      </c>
      <c r="I587" s="53" t="s">
        <v>1223</v>
      </c>
      <c r="K587" s="50">
        <v>240</v>
      </c>
    </row>
    <row r="588" spans="1:13" ht="15" hidden="1" customHeight="1" outlineLevel="1">
      <c r="A588" s="5" t="s">
        <v>13</v>
      </c>
      <c r="C588" s="49" t="s">
        <v>1225</v>
      </c>
      <c r="D588" s="6">
        <v>-794276</v>
      </c>
      <c r="E588" s="50">
        <v>70</v>
      </c>
      <c r="F588" s="51"/>
      <c r="G588" s="52" t="s">
        <v>1225</v>
      </c>
      <c r="H588" s="52" t="s">
        <v>1225</v>
      </c>
      <c r="I588" s="53" t="s">
        <v>1223</v>
      </c>
      <c r="K588" s="50">
        <v>70</v>
      </c>
    </row>
    <row r="589" spans="1:13" ht="15" hidden="1" customHeight="1" outlineLevel="1">
      <c r="A589" s="5" t="s">
        <v>13</v>
      </c>
      <c r="C589" s="49" t="s">
        <v>317</v>
      </c>
      <c r="D589" s="6">
        <v>-1073592.1100999999</v>
      </c>
      <c r="E589" s="50">
        <v>220</v>
      </c>
      <c r="F589" s="51"/>
      <c r="G589" s="52" t="s">
        <v>317</v>
      </c>
      <c r="H589" s="52" t="s">
        <v>492</v>
      </c>
      <c r="I589" s="53" t="s">
        <v>1223</v>
      </c>
      <c r="K589" s="50">
        <v>220</v>
      </c>
    </row>
    <row r="590" spans="1:13" ht="15" hidden="1" customHeight="1" outlineLevel="1">
      <c r="A590" s="5" t="s">
        <v>13</v>
      </c>
      <c r="C590" s="49" t="s">
        <v>1091</v>
      </c>
      <c r="D590" s="6">
        <v>-3061036</v>
      </c>
      <c r="E590" s="50">
        <v>220</v>
      </c>
      <c r="F590" s="51"/>
      <c r="G590" s="52" t="s">
        <v>317</v>
      </c>
      <c r="H590" s="52" t="s">
        <v>1137</v>
      </c>
      <c r="I590" s="53" t="s">
        <v>1223</v>
      </c>
      <c r="K590" s="50">
        <v>220</v>
      </c>
    </row>
    <row r="591" spans="1:13" ht="15" hidden="1" customHeight="1" outlineLevel="1">
      <c r="A591" s="5" t="s">
        <v>13</v>
      </c>
      <c r="C591" s="49" t="s">
        <v>1226</v>
      </c>
      <c r="D591" s="6">
        <v>1773665.2849999999</v>
      </c>
      <c r="E591" s="50" t="s">
        <v>166</v>
      </c>
      <c r="F591" s="51"/>
      <c r="G591" s="52" t="s">
        <v>167</v>
      </c>
      <c r="H591" s="52" t="s">
        <v>167</v>
      </c>
      <c r="I591" s="53" t="s">
        <v>1223</v>
      </c>
      <c r="K591" s="50" t="s">
        <v>166</v>
      </c>
    </row>
    <row r="592" spans="1:13" ht="15" hidden="1" customHeight="1" outlineLevel="1">
      <c r="A592" s="5" t="s">
        <v>13</v>
      </c>
      <c r="C592" s="49" t="s">
        <v>1224</v>
      </c>
      <c r="D592" s="6">
        <v>-10001.509999999776</v>
      </c>
      <c r="E592" s="50">
        <v>240</v>
      </c>
      <c r="F592" s="51"/>
      <c r="G592" s="52" t="s">
        <v>15</v>
      </c>
      <c r="H592" s="52" t="s">
        <v>15</v>
      </c>
      <c r="I592" s="53" t="s">
        <v>1223</v>
      </c>
      <c r="K592" s="50">
        <v>240</v>
      </c>
    </row>
    <row r="593" spans="1:13" ht="15" hidden="1" customHeight="1" outlineLevel="1">
      <c r="A593" s="5" t="s">
        <v>13</v>
      </c>
      <c r="C593" s="49">
        <v>0</v>
      </c>
      <c r="D593" s="6">
        <v>137915.10999999999</v>
      </c>
      <c r="E593" s="50">
        <v>50</v>
      </c>
      <c r="F593" s="51"/>
      <c r="G593" s="52" t="s">
        <v>55</v>
      </c>
      <c r="H593" s="52" t="s">
        <v>1227</v>
      </c>
      <c r="I593" s="53" t="s">
        <v>1223</v>
      </c>
      <c r="K593" s="50">
        <v>50</v>
      </c>
    </row>
    <row r="594" spans="1:13" ht="15" hidden="1" customHeight="1" outlineLevel="1">
      <c r="A594" s="5" t="s">
        <v>13</v>
      </c>
      <c r="C594" s="49">
        <v>0</v>
      </c>
      <c r="D594" s="6">
        <v>-137915.10999999999</v>
      </c>
      <c r="E594" s="50" t="s">
        <v>72</v>
      </c>
      <c r="F594" s="51"/>
      <c r="G594" s="52" t="s">
        <v>73</v>
      </c>
      <c r="H594" s="52" t="s">
        <v>143</v>
      </c>
      <c r="I594" s="53" t="s">
        <v>1223</v>
      </c>
      <c r="K594" s="50" t="s">
        <v>72</v>
      </c>
      <c r="M594" s="5" t="s">
        <v>143</v>
      </c>
    </row>
    <row r="595" spans="1:13" ht="15" hidden="1" customHeight="1" outlineLevel="1">
      <c r="A595" s="5" t="s">
        <v>13</v>
      </c>
      <c r="C595" s="49" t="s">
        <v>1061</v>
      </c>
      <c r="D595" s="6">
        <v>50102</v>
      </c>
      <c r="E595" s="50">
        <v>20</v>
      </c>
      <c r="F595" s="51"/>
      <c r="G595" s="52" t="s">
        <v>18</v>
      </c>
      <c r="H595" s="52" t="s">
        <v>28</v>
      </c>
      <c r="I595" s="53" t="s">
        <v>1228</v>
      </c>
      <c r="K595" s="50">
        <v>20</v>
      </c>
    </row>
    <row r="596" spans="1:13" ht="15" hidden="1" customHeight="1" outlineLevel="1">
      <c r="A596" s="5" t="s">
        <v>13</v>
      </c>
      <c r="C596" s="49" t="s">
        <v>894</v>
      </c>
      <c r="D596" s="6">
        <v>-145113</v>
      </c>
      <c r="E596" s="50">
        <v>40</v>
      </c>
      <c r="F596" s="51"/>
      <c r="G596" s="52" t="s">
        <v>426</v>
      </c>
      <c r="H596" s="52" t="s">
        <v>895</v>
      </c>
      <c r="I596" s="53" t="s">
        <v>1228</v>
      </c>
      <c r="K596" s="50">
        <v>40</v>
      </c>
    </row>
    <row r="597" spans="1:13" ht="15" hidden="1" customHeight="1" outlineLevel="1">
      <c r="A597" s="5" t="s">
        <v>13</v>
      </c>
      <c r="C597" s="49" t="s">
        <v>897</v>
      </c>
      <c r="D597" s="6">
        <v>-171600</v>
      </c>
      <c r="E597" s="50">
        <v>220</v>
      </c>
      <c r="F597" s="51"/>
      <c r="G597" s="52" t="s">
        <v>317</v>
      </c>
      <c r="H597" s="14" t="s">
        <v>1135</v>
      </c>
      <c r="I597" s="53" t="s">
        <v>1228</v>
      </c>
      <c r="K597" s="50">
        <v>220</v>
      </c>
    </row>
    <row r="598" spans="1:13" ht="15" hidden="1" customHeight="1" outlineLevel="1">
      <c r="A598" s="5" t="s">
        <v>13</v>
      </c>
      <c r="C598" s="49" t="s">
        <v>884</v>
      </c>
      <c r="D598" s="6">
        <v>61973.4</v>
      </c>
      <c r="E598" s="50">
        <v>50</v>
      </c>
      <c r="F598" s="51"/>
      <c r="G598" s="52" t="s">
        <v>55</v>
      </c>
      <c r="H598" s="52" t="s">
        <v>88</v>
      </c>
      <c r="I598" s="53" t="s">
        <v>1228</v>
      </c>
      <c r="K598" s="50">
        <v>50</v>
      </c>
    </row>
    <row r="599" spans="1:13" ht="15" hidden="1" customHeight="1" outlineLevel="1">
      <c r="A599" s="5" t="s">
        <v>13</v>
      </c>
      <c r="C599" s="49" t="s">
        <v>1061</v>
      </c>
      <c r="D599" s="6">
        <v>12498</v>
      </c>
      <c r="E599" s="50">
        <v>20</v>
      </c>
      <c r="F599" s="51"/>
      <c r="G599" s="52" t="s">
        <v>18</v>
      </c>
      <c r="H599" s="52" t="s">
        <v>28</v>
      </c>
      <c r="I599" s="53" t="s">
        <v>1230</v>
      </c>
      <c r="K599" s="50">
        <v>20</v>
      </c>
    </row>
    <row r="600" spans="1:13" ht="15" hidden="1" customHeight="1" outlineLevel="1">
      <c r="A600" s="5" t="s">
        <v>13</v>
      </c>
      <c r="C600" s="49" t="s">
        <v>897</v>
      </c>
      <c r="D600" s="6">
        <v>-514800</v>
      </c>
      <c r="E600" s="50">
        <v>220</v>
      </c>
      <c r="F600" s="51"/>
      <c r="G600" s="52" t="s">
        <v>317</v>
      </c>
      <c r="H600" s="14" t="s">
        <v>1135</v>
      </c>
      <c r="I600" s="53" t="s">
        <v>1230</v>
      </c>
      <c r="K600" s="50">
        <v>220</v>
      </c>
    </row>
    <row r="601" spans="1:13" ht="15" hidden="1" customHeight="1" outlineLevel="1">
      <c r="A601" s="5" t="s">
        <v>13</v>
      </c>
      <c r="C601" s="49" t="s">
        <v>1209</v>
      </c>
      <c r="D601" s="6">
        <v>20304.79</v>
      </c>
      <c r="E601" s="50">
        <v>20</v>
      </c>
      <c r="F601" s="51"/>
      <c r="G601" s="52" t="s">
        <v>18</v>
      </c>
      <c r="H601" s="52" t="s">
        <v>1210</v>
      </c>
      <c r="I601" s="53" t="s">
        <v>1230</v>
      </c>
      <c r="K601" s="50">
        <v>20</v>
      </c>
    </row>
    <row r="602" spans="1:13" ht="15" hidden="1" customHeight="1" outlineLevel="1">
      <c r="A602" s="5" t="s">
        <v>13</v>
      </c>
      <c r="C602" s="49" t="s">
        <v>884</v>
      </c>
      <c r="D602" s="6">
        <v>183224.3</v>
      </c>
      <c r="E602" s="50">
        <v>50</v>
      </c>
      <c r="F602" s="51"/>
      <c r="G602" s="52" t="s">
        <v>55</v>
      </c>
      <c r="H602" s="52" t="s">
        <v>88</v>
      </c>
      <c r="I602" s="53" t="s">
        <v>1230</v>
      </c>
      <c r="K602" s="50">
        <v>50</v>
      </c>
    </row>
    <row r="603" spans="1:13" ht="15" hidden="1" customHeight="1" outlineLevel="1">
      <c r="A603" s="5" t="s">
        <v>13</v>
      </c>
      <c r="C603" s="49" t="s">
        <v>894</v>
      </c>
      <c r="D603" s="6">
        <v>-511623.09</v>
      </c>
      <c r="E603" s="50">
        <v>40</v>
      </c>
      <c r="F603" s="51"/>
      <c r="G603" s="52" t="s">
        <v>426</v>
      </c>
      <c r="H603" s="52" t="s">
        <v>895</v>
      </c>
      <c r="I603" s="53" t="s">
        <v>1230</v>
      </c>
      <c r="K603" s="50">
        <v>40</v>
      </c>
    </row>
    <row r="604" spans="1:13" ht="15" hidden="1" customHeight="1" outlineLevel="1">
      <c r="A604" s="5" t="s">
        <v>13</v>
      </c>
      <c r="C604" s="49" t="s">
        <v>334</v>
      </c>
      <c r="D604" s="6">
        <v>-196942.78</v>
      </c>
      <c r="E604" s="50">
        <v>10</v>
      </c>
      <c r="F604" s="51"/>
      <c r="G604" s="52" t="s">
        <v>335</v>
      </c>
      <c r="H604" s="52" t="s">
        <v>336</v>
      </c>
      <c r="I604" s="53" t="s">
        <v>1231</v>
      </c>
      <c r="K604" s="50">
        <v>10</v>
      </c>
    </row>
    <row r="605" spans="1:13" ht="15" hidden="1" customHeight="1" outlineLevel="1">
      <c r="A605" s="5" t="s">
        <v>13</v>
      </c>
      <c r="C605" s="49" t="s">
        <v>338</v>
      </c>
      <c r="D605" s="6">
        <v>-62762.959999999992</v>
      </c>
      <c r="E605" s="50">
        <v>10</v>
      </c>
      <c r="F605" s="51"/>
      <c r="G605" s="52" t="s">
        <v>335</v>
      </c>
      <c r="H605" s="52" t="s">
        <v>336</v>
      </c>
      <c r="I605" s="53" t="s">
        <v>1231</v>
      </c>
      <c r="K605" s="50">
        <v>10</v>
      </c>
    </row>
    <row r="606" spans="1:13" ht="15" hidden="1" customHeight="1" outlineLevel="1">
      <c r="A606" s="5" t="s">
        <v>13</v>
      </c>
      <c r="C606" s="49" t="s">
        <v>21</v>
      </c>
      <c r="D606" s="6">
        <v>1021.28</v>
      </c>
      <c r="E606" s="50">
        <v>20</v>
      </c>
      <c r="F606" s="51"/>
      <c r="G606" s="52" t="s">
        <v>18</v>
      </c>
      <c r="H606" s="52" t="s">
        <v>19</v>
      </c>
      <c r="I606" s="53" t="s">
        <v>1231</v>
      </c>
      <c r="K606" s="50">
        <v>20</v>
      </c>
    </row>
    <row r="607" spans="1:13" ht="15" hidden="1" customHeight="1" outlineLevel="1">
      <c r="A607" s="5" t="s">
        <v>13</v>
      </c>
      <c r="C607" s="49" t="s">
        <v>1232</v>
      </c>
      <c r="D607" s="6">
        <v>157544</v>
      </c>
      <c r="E607" s="50">
        <v>50</v>
      </c>
      <c r="F607" s="51"/>
      <c r="G607" s="52" t="s">
        <v>55</v>
      </c>
      <c r="H607" s="52" t="s">
        <v>88</v>
      </c>
      <c r="I607" s="53" t="s">
        <v>1231</v>
      </c>
      <c r="K607" s="50">
        <v>50</v>
      </c>
    </row>
    <row r="608" spans="1:13" ht="15" hidden="1" customHeight="1" outlineLevel="1">
      <c r="A608" s="5" t="s">
        <v>13</v>
      </c>
      <c r="C608" s="49" t="s">
        <v>1233</v>
      </c>
      <c r="D608" s="6">
        <v>1105061.9100000001</v>
      </c>
      <c r="E608" s="50" t="s">
        <v>72</v>
      </c>
      <c r="F608" s="51"/>
      <c r="G608" s="52" t="s">
        <v>73</v>
      </c>
      <c r="H608" s="52" t="s">
        <v>74</v>
      </c>
      <c r="I608" s="53" t="s">
        <v>1231</v>
      </c>
      <c r="K608" s="50" t="s">
        <v>72</v>
      </c>
      <c r="M608" s="5" t="s">
        <v>74</v>
      </c>
    </row>
    <row r="609" spans="1:13" ht="15" hidden="1" customHeight="1" outlineLevel="1">
      <c r="A609" s="5" t="s">
        <v>13</v>
      </c>
      <c r="C609" s="49" t="s">
        <v>636</v>
      </c>
      <c r="D609" s="6">
        <v>0</v>
      </c>
      <c r="E609" s="50" t="s">
        <v>99</v>
      </c>
      <c r="F609" s="51"/>
      <c r="G609" s="52" t="s">
        <v>73</v>
      </c>
      <c r="H609" s="52" t="s">
        <v>278</v>
      </c>
      <c r="I609" s="53" t="s">
        <v>1231</v>
      </c>
      <c r="K609" s="50" t="s">
        <v>99</v>
      </c>
    </row>
    <row r="610" spans="1:13" ht="15" hidden="1" customHeight="1" outlineLevel="1">
      <c r="A610" s="5" t="s">
        <v>13</v>
      </c>
      <c r="C610" s="49" t="s">
        <v>1229</v>
      </c>
      <c r="D610" s="6">
        <v>514800</v>
      </c>
      <c r="E610" s="50" t="s">
        <v>72</v>
      </c>
      <c r="F610" s="51"/>
      <c r="G610" s="52" t="s">
        <v>73</v>
      </c>
      <c r="H610" s="52" t="s">
        <v>197</v>
      </c>
      <c r="I610" s="53" t="s">
        <v>1231</v>
      </c>
      <c r="K610" s="50" t="s">
        <v>72</v>
      </c>
      <c r="M610" s="5" t="s">
        <v>197</v>
      </c>
    </row>
    <row r="611" spans="1:13" ht="15" hidden="1" customHeight="1" outlineLevel="1">
      <c r="A611" s="5" t="s">
        <v>13</v>
      </c>
      <c r="C611" s="49" t="s">
        <v>1234</v>
      </c>
      <c r="D611" s="6">
        <v>171600</v>
      </c>
      <c r="E611" s="50" t="s">
        <v>72</v>
      </c>
      <c r="F611" s="51"/>
      <c r="G611" s="52" t="s">
        <v>73</v>
      </c>
      <c r="H611" s="52" t="s">
        <v>197</v>
      </c>
      <c r="I611" s="53" t="s">
        <v>1231</v>
      </c>
      <c r="K611" s="50" t="s">
        <v>72</v>
      </c>
      <c r="M611" s="5" t="s">
        <v>197</v>
      </c>
    </row>
    <row r="612" spans="1:13" ht="15" hidden="1" customHeight="1" outlineLevel="1">
      <c r="A612" s="5" t="s">
        <v>13</v>
      </c>
      <c r="C612" s="49"/>
      <c r="D612" s="6">
        <v>157.08999999961816</v>
      </c>
      <c r="E612" s="50">
        <v>220</v>
      </c>
      <c r="F612" s="51"/>
      <c r="G612" s="52" t="s">
        <v>317</v>
      </c>
      <c r="H612" s="52" t="s">
        <v>492</v>
      </c>
      <c r="I612" s="53" t="s">
        <v>1231</v>
      </c>
      <c r="K612" s="50">
        <v>220</v>
      </c>
    </row>
    <row r="613" spans="1:13" ht="15" hidden="1" customHeight="1" outlineLevel="1">
      <c r="A613" s="5" t="s">
        <v>13</v>
      </c>
      <c r="D613" s="6"/>
      <c r="E613" s="7">
        <v>240</v>
      </c>
      <c r="F613" s="6">
        <v>23661.930000000168</v>
      </c>
      <c r="G613" s="55" t="s">
        <v>15</v>
      </c>
      <c r="H613" s="55" t="s">
        <v>15</v>
      </c>
      <c r="I613" s="9" t="s">
        <v>1223</v>
      </c>
      <c r="K613" s="7">
        <v>240</v>
      </c>
    </row>
    <row r="614" spans="1:13" ht="15" hidden="1" customHeight="1" outlineLevel="1">
      <c r="A614" s="5" t="s">
        <v>13</v>
      </c>
      <c r="C614" s="52" t="s">
        <v>900</v>
      </c>
      <c r="D614" s="6"/>
      <c r="E614" s="54" t="s">
        <v>1235</v>
      </c>
      <c r="F614" s="6">
        <v>-1408084.91</v>
      </c>
      <c r="G614" s="52" t="s">
        <v>900</v>
      </c>
      <c r="H614" s="55" t="s">
        <v>900</v>
      </c>
      <c r="I614" s="9" t="s">
        <v>1223</v>
      </c>
      <c r="K614" s="5"/>
    </row>
    <row r="615" spans="1:13" ht="15" hidden="1" customHeight="1" outlineLevel="1">
      <c r="A615" s="5" t="s">
        <v>13</v>
      </c>
      <c r="C615" s="52" t="s">
        <v>900</v>
      </c>
      <c r="D615" s="6"/>
      <c r="E615" s="54" t="s">
        <v>1235</v>
      </c>
      <c r="F615" s="6">
        <v>20000</v>
      </c>
      <c r="G615" s="55" t="s">
        <v>900</v>
      </c>
      <c r="H615" s="55" t="s">
        <v>900</v>
      </c>
      <c r="I615" s="9" t="s">
        <v>1223</v>
      </c>
      <c r="K615" s="5"/>
    </row>
    <row r="616" spans="1:13" ht="15" hidden="1" customHeight="1" outlineLevel="1">
      <c r="A616" s="5" t="s">
        <v>13</v>
      </c>
      <c r="D616" s="6"/>
      <c r="E616" s="7">
        <v>240</v>
      </c>
      <c r="F616" s="6">
        <v>-20000</v>
      </c>
      <c r="G616" s="55" t="s">
        <v>15</v>
      </c>
      <c r="H616" s="55" t="s">
        <v>15</v>
      </c>
      <c r="I616" s="9" t="s">
        <v>1223</v>
      </c>
      <c r="J616" s="29"/>
      <c r="K616" s="5"/>
    </row>
    <row r="617" spans="1:13" ht="15" hidden="1" customHeight="1" outlineLevel="1">
      <c r="A617" s="5" t="s">
        <v>13</v>
      </c>
      <c r="C617" s="52" t="s">
        <v>15</v>
      </c>
      <c r="D617" s="6"/>
      <c r="E617" s="56">
        <v>240</v>
      </c>
      <c r="F617" s="6">
        <v>386613</v>
      </c>
      <c r="G617" s="52" t="s">
        <v>15</v>
      </c>
      <c r="H617" s="55" t="s">
        <v>15</v>
      </c>
      <c r="I617" s="9" t="s">
        <v>1223</v>
      </c>
      <c r="J617" s="29"/>
      <c r="K617" s="56"/>
    </row>
    <row r="618" spans="1:13" ht="15" hidden="1" customHeight="1" outlineLevel="1">
      <c r="A618" s="5" t="s">
        <v>13</v>
      </c>
      <c r="C618" s="52" t="s">
        <v>900</v>
      </c>
      <c r="D618" s="6"/>
      <c r="E618" s="54" t="s">
        <v>1235</v>
      </c>
      <c r="F618" s="6">
        <v>-179</v>
      </c>
      <c r="G618" s="55" t="s">
        <v>900</v>
      </c>
      <c r="H618" s="55" t="s">
        <v>15</v>
      </c>
      <c r="I618" s="9" t="s">
        <v>1223</v>
      </c>
      <c r="J618" s="29"/>
      <c r="K618" s="5"/>
    </row>
    <row r="619" spans="1:13" ht="15" hidden="1" customHeight="1" outlineLevel="1">
      <c r="A619" s="5" t="s">
        <v>13</v>
      </c>
      <c r="C619" s="5" t="s">
        <v>1061</v>
      </c>
      <c r="D619" s="6"/>
      <c r="E619" s="56">
        <v>20</v>
      </c>
      <c r="F619" s="6">
        <v>68797.37</v>
      </c>
      <c r="G619" s="29" t="s">
        <v>18</v>
      </c>
      <c r="H619" s="29" t="s">
        <v>28</v>
      </c>
      <c r="I619" s="29" t="s">
        <v>1228</v>
      </c>
      <c r="J619" s="29"/>
      <c r="K619" s="5"/>
    </row>
    <row r="620" spans="1:13" ht="15" hidden="1" customHeight="1" outlineLevel="1">
      <c r="A620" s="5" t="s">
        <v>13</v>
      </c>
      <c r="C620" s="5" t="s">
        <v>897</v>
      </c>
      <c r="D620" s="6"/>
      <c r="E620" s="56">
        <v>220</v>
      </c>
      <c r="F620" s="6">
        <v>-902383.7</v>
      </c>
      <c r="G620" s="29" t="s">
        <v>317</v>
      </c>
      <c r="H620" s="29" t="s">
        <v>317</v>
      </c>
      <c r="I620" s="29" t="s">
        <v>1228</v>
      </c>
      <c r="J620" s="29"/>
      <c r="K620" s="5"/>
    </row>
    <row r="621" spans="1:13" ht="15" hidden="1" customHeight="1" outlineLevel="1">
      <c r="A621" s="5" t="s">
        <v>13</v>
      </c>
      <c r="C621" s="5" t="s">
        <v>884</v>
      </c>
      <c r="D621" s="6"/>
      <c r="E621" s="56">
        <v>50</v>
      </c>
      <c r="F621" s="6">
        <v>78704.14</v>
      </c>
      <c r="G621" s="29" t="s">
        <v>55</v>
      </c>
      <c r="H621" s="29" t="s">
        <v>88</v>
      </c>
      <c r="I621" s="29" t="s">
        <v>1228</v>
      </c>
      <c r="J621" s="29"/>
      <c r="K621" s="5"/>
    </row>
    <row r="622" spans="1:13" ht="15" hidden="1" customHeight="1" outlineLevel="1">
      <c r="A622" s="5" t="s">
        <v>13</v>
      </c>
      <c r="C622" s="5" t="s">
        <v>1061</v>
      </c>
      <c r="D622" s="6"/>
      <c r="E622" s="56">
        <v>10</v>
      </c>
      <c r="F622" s="6">
        <v>-3146.61</v>
      </c>
      <c r="G622" s="29" t="s">
        <v>335</v>
      </c>
      <c r="H622" s="30" t="s">
        <v>370</v>
      </c>
      <c r="I622" s="29" t="s">
        <v>1230</v>
      </c>
      <c r="J622" s="29"/>
      <c r="K622" s="5"/>
    </row>
    <row r="623" spans="1:13" ht="15" hidden="1" customHeight="1" outlineLevel="1">
      <c r="A623" s="5" t="s">
        <v>13</v>
      </c>
      <c r="C623" s="5" t="s">
        <v>334</v>
      </c>
      <c r="D623" s="6"/>
      <c r="E623" s="56">
        <v>10</v>
      </c>
      <c r="F623" s="6">
        <v>0</v>
      </c>
      <c r="G623" s="29" t="s">
        <v>335</v>
      </c>
      <c r="H623" s="29" t="s">
        <v>336</v>
      </c>
      <c r="I623" s="29" t="s">
        <v>1231</v>
      </c>
      <c r="J623" s="29"/>
      <c r="K623" s="5"/>
    </row>
    <row r="624" spans="1:13" ht="15" hidden="1" customHeight="1" outlineLevel="1">
      <c r="A624" s="5" t="s">
        <v>13</v>
      </c>
      <c r="C624" s="5" t="s">
        <v>338</v>
      </c>
      <c r="D624" s="6"/>
      <c r="E624" s="56">
        <v>10</v>
      </c>
      <c r="F624" s="6">
        <v>-68797.31</v>
      </c>
      <c r="G624" s="29" t="s">
        <v>335</v>
      </c>
      <c r="H624" s="29" t="s">
        <v>336</v>
      </c>
      <c r="I624" s="29" t="s">
        <v>1231</v>
      </c>
      <c r="J624" s="29"/>
      <c r="K624" s="5"/>
    </row>
    <row r="625" spans="1:13" ht="15" hidden="1" customHeight="1" outlineLevel="1">
      <c r="A625" s="5" t="s">
        <v>13</v>
      </c>
      <c r="C625" s="5" t="s">
        <v>21</v>
      </c>
      <c r="D625" s="6"/>
      <c r="E625" s="56">
        <v>20</v>
      </c>
      <c r="F625" s="6">
        <v>3146.61</v>
      </c>
      <c r="G625" s="29" t="s">
        <v>18</v>
      </c>
      <c r="H625" s="29" t="s">
        <v>19</v>
      </c>
      <c r="I625" s="29" t="s">
        <v>1231</v>
      </c>
      <c r="J625" s="29"/>
      <c r="K625" s="5"/>
    </row>
    <row r="626" spans="1:13" ht="15" hidden="1" customHeight="1" outlineLevel="1">
      <c r="A626" s="5" t="s">
        <v>13</v>
      </c>
      <c r="C626" s="5" t="s">
        <v>1234</v>
      </c>
      <c r="D626" s="6"/>
      <c r="E626" s="56" t="s">
        <v>72</v>
      </c>
      <c r="F626" s="6">
        <v>902383.7</v>
      </c>
      <c r="G626" s="29" t="s">
        <v>73</v>
      </c>
      <c r="H626" s="29" t="s">
        <v>197</v>
      </c>
      <c r="I626" s="29" t="s">
        <v>1231</v>
      </c>
      <c r="J626" s="29"/>
      <c r="K626" s="5"/>
      <c r="M626" s="5" t="s">
        <v>197</v>
      </c>
    </row>
    <row r="627" spans="1:13" ht="15" hidden="1" customHeight="1" outlineLevel="1">
      <c r="A627" s="5" t="s">
        <v>13</v>
      </c>
      <c r="C627" s="5" t="s">
        <v>797</v>
      </c>
      <c r="D627" s="6"/>
      <c r="E627" s="56">
        <v>40</v>
      </c>
      <c r="F627" s="57">
        <v>-78704.14</v>
      </c>
      <c r="G627" s="29" t="s">
        <v>426</v>
      </c>
      <c r="H627" s="29" t="s">
        <v>444</v>
      </c>
      <c r="I627" s="29" t="s">
        <v>1231</v>
      </c>
      <c r="J627" s="29"/>
      <c r="K627" s="5"/>
    </row>
    <row r="628" spans="1:13" ht="15" hidden="1" customHeight="1" outlineLevel="1">
      <c r="A628" s="5" t="s">
        <v>13</v>
      </c>
      <c r="B628" s="5" t="s">
        <v>1237</v>
      </c>
      <c r="C628" s="5" t="s">
        <v>1238</v>
      </c>
      <c r="D628" s="6">
        <v>0</v>
      </c>
      <c r="E628" s="7" t="s">
        <v>166</v>
      </c>
      <c r="G628" s="5" t="s">
        <v>167</v>
      </c>
      <c r="H628" s="5" t="s">
        <v>167</v>
      </c>
      <c r="I628" s="5" t="s">
        <v>1236</v>
      </c>
    </row>
    <row r="629" spans="1:13" ht="15" hidden="1" customHeight="1" outlineLevel="1">
      <c r="A629" s="5" t="s">
        <v>13</v>
      </c>
      <c r="B629" s="5">
        <v>3111102</v>
      </c>
      <c r="C629" s="5" t="s">
        <v>1239</v>
      </c>
      <c r="D629" s="6">
        <v>0</v>
      </c>
      <c r="E629" s="7" t="s">
        <v>99</v>
      </c>
      <c r="G629" s="5" t="s">
        <v>73</v>
      </c>
      <c r="H629" s="5" t="s">
        <v>275</v>
      </c>
      <c r="I629" s="5" t="s">
        <v>1236</v>
      </c>
    </row>
    <row r="630" spans="1:13" ht="15" hidden="1" customHeight="1" outlineLevel="1">
      <c r="A630" s="5" t="s">
        <v>13</v>
      </c>
      <c r="B630" s="5">
        <v>1400000</v>
      </c>
      <c r="C630" s="5" t="s">
        <v>1240</v>
      </c>
      <c r="D630" s="6">
        <v>0</v>
      </c>
      <c r="E630" s="7">
        <v>220</v>
      </c>
      <c r="G630" s="5" t="s">
        <v>317</v>
      </c>
      <c r="H630" s="5" t="s">
        <v>492</v>
      </c>
      <c r="I630" s="5" t="s">
        <v>1236</v>
      </c>
    </row>
    <row r="631" spans="1:13" ht="15" hidden="1" customHeight="1" outlineLevel="1">
      <c r="A631" s="5" t="s">
        <v>13</v>
      </c>
      <c r="B631" s="5">
        <v>4100100</v>
      </c>
      <c r="C631" s="5" t="s">
        <v>1241</v>
      </c>
      <c r="D631" s="6">
        <v>120.18</v>
      </c>
      <c r="E631" s="7">
        <v>10</v>
      </c>
      <c r="G631" s="5" t="s">
        <v>335</v>
      </c>
      <c r="H631" s="5" t="s">
        <v>370</v>
      </c>
      <c r="I631" s="5" t="s">
        <v>1236</v>
      </c>
    </row>
    <row r="632" spans="1:13" ht="15" hidden="1" customHeight="1" outlineLevel="1">
      <c r="A632" s="5" t="s">
        <v>13</v>
      </c>
      <c r="B632" s="5">
        <v>3111113</v>
      </c>
      <c r="C632" s="5" t="s">
        <v>1242</v>
      </c>
      <c r="D632" s="6">
        <v>0</v>
      </c>
      <c r="E632" s="10" t="s">
        <v>99</v>
      </c>
      <c r="G632" s="5" t="s">
        <v>73</v>
      </c>
      <c r="H632" s="5" t="s">
        <v>1553</v>
      </c>
      <c r="I632" s="5" t="s">
        <v>1236</v>
      </c>
    </row>
    <row r="633" spans="1:13" ht="15" hidden="1" customHeight="1" outlineLevel="1">
      <c r="A633" s="5" t="s">
        <v>13</v>
      </c>
      <c r="B633" s="5" t="s">
        <v>1243</v>
      </c>
      <c r="C633" s="5" t="s">
        <v>1244</v>
      </c>
      <c r="D633" s="6">
        <v>10001.51</v>
      </c>
      <c r="E633" s="10">
        <v>240</v>
      </c>
      <c r="G633" s="5" t="s">
        <v>15</v>
      </c>
      <c r="H633" s="5" t="s">
        <v>15</v>
      </c>
      <c r="I633" s="5" t="s">
        <v>1236</v>
      </c>
    </row>
    <row r="634" spans="1:13" ht="15" hidden="1" customHeight="1" outlineLevel="1">
      <c r="A634" s="5" t="s">
        <v>13</v>
      </c>
      <c r="B634" s="5">
        <v>1300000</v>
      </c>
      <c r="C634" s="5" t="s">
        <v>1245</v>
      </c>
      <c r="D634" s="6">
        <v>0</v>
      </c>
      <c r="E634" s="10">
        <v>40</v>
      </c>
      <c r="G634" s="5" t="s">
        <v>426</v>
      </c>
      <c r="H634" s="5" t="s">
        <v>444</v>
      </c>
      <c r="I634" s="5" t="s">
        <v>1236</v>
      </c>
    </row>
    <row r="635" spans="1:13" ht="15" hidden="1" customHeight="1" outlineLevel="1">
      <c r="A635" s="5" t="s">
        <v>13</v>
      </c>
      <c r="B635" s="5">
        <v>1000000</v>
      </c>
      <c r="C635" s="5" t="s">
        <v>1246</v>
      </c>
      <c r="D635" s="6">
        <v>0</v>
      </c>
      <c r="E635" s="10">
        <v>40</v>
      </c>
      <c r="G635" s="5" t="s">
        <v>426</v>
      </c>
      <c r="H635" s="5" t="s">
        <v>435</v>
      </c>
      <c r="I635" s="5" t="s">
        <v>1236</v>
      </c>
    </row>
    <row r="636" spans="1:13" ht="15" hidden="1" customHeight="1" outlineLevel="1">
      <c r="A636" s="5" t="s">
        <v>13</v>
      </c>
      <c r="B636" s="5">
        <v>1600001</v>
      </c>
      <c r="C636" s="5" t="s">
        <v>1247</v>
      </c>
      <c r="D636" s="6">
        <v>665954</v>
      </c>
      <c r="E636" s="10">
        <v>290</v>
      </c>
      <c r="G636" s="5" t="s">
        <v>521</v>
      </c>
      <c r="H636" s="5" t="s">
        <v>1554</v>
      </c>
      <c r="I636" s="5" t="s">
        <v>1236</v>
      </c>
    </row>
    <row r="637" spans="1:13" ht="15" hidden="1" customHeight="1" outlineLevel="1">
      <c r="A637" s="5" t="s">
        <v>13</v>
      </c>
      <c r="B637" s="5">
        <v>1130000</v>
      </c>
      <c r="C637" s="5" t="s">
        <v>1248</v>
      </c>
      <c r="D637" s="6">
        <v>0</v>
      </c>
      <c r="E637" s="10">
        <v>40</v>
      </c>
      <c r="G637" s="5" t="s">
        <v>426</v>
      </c>
      <c r="H637" s="5" t="s">
        <v>435</v>
      </c>
      <c r="I637" s="5" t="s">
        <v>1236</v>
      </c>
    </row>
    <row r="638" spans="1:13" ht="15" hidden="1" customHeight="1" outlineLevel="1">
      <c r="A638" s="5" t="s">
        <v>13</v>
      </c>
      <c r="B638" s="5">
        <v>1150000</v>
      </c>
      <c r="C638" s="5" t="s">
        <v>1249</v>
      </c>
      <c r="D638" s="6">
        <v>0</v>
      </c>
      <c r="E638" s="10">
        <v>10</v>
      </c>
      <c r="G638" s="5" t="s">
        <v>335</v>
      </c>
      <c r="H638" s="5" t="s">
        <v>343</v>
      </c>
      <c r="I638" s="5" t="s">
        <v>1236</v>
      </c>
    </row>
    <row r="639" spans="1:13" ht="15" hidden="1" customHeight="1" outlineLevel="1">
      <c r="A639" s="5" t="s">
        <v>13</v>
      </c>
      <c r="B639" s="5">
        <v>1160000</v>
      </c>
      <c r="C639" s="5" t="s">
        <v>1250</v>
      </c>
      <c r="D639" s="6">
        <v>-1773665.29</v>
      </c>
      <c r="E639" s="59" t="s">
        <v>166</v>
      </c>
      <c r="G639" s="5" t="s">
        <v>167</v>
      </c>
      <c r="H639" s="5" t="s">
        <v>167</v>
      </c>
      <c r="I639" s="5" t="s">
        <v>1236</v>
      </c>
    </row>
    <row r="640" spans="1:13" ht="15" hidden="1" customHeight="1" outlineLevel="1">
      <c r="A640" s="5" t="s">
        <v>13</v>
      </c>
      <c r="B640" s="5">
        <v>1161000</v>
      </c>
      <c r="C640" s="5" t="s">
        <v>1251</v>
      </c>
      <c r="D640" s="6">
        <v>0</v>
      </c>
      <c r="E640" s="10">
        <v>40</v>
      </c>
      <c r="G640" s="5" t="s">
        <v>426</v>
      </c>
      <c r="H640" s="5" t="s">
        <v>444</v>
      </c>
      <c r="I640" s="5" t="s">
        <v>1236</v>
      </c>
    </row>
    <row r="641" spans="1:13" ht="15" hidden="1" customHeight="1" outlineLevel="1">
      <c r="A641" s="5" t="s">
        <v>13</v>
      </c>
      <c r="B641" s="5">
        <v>1500000</v>
      </c>
      <c r="C641" s="5" t="s">
        <v>1252</v>
      </c>
      <c r="D641" s="6">
        <v>157544.38</v>
      </c>
      <c r="E641" s="10">
        <v>220</v>
      </c>
      <c r="G641" s="5" t="s">
        <v>317</v>
      </c>
      <c r="H641" s="5" t="s">
        <v>492</v>
      </c>
      <c r="I641" s="5" t="s">
        <v>1236</v>
      </c>
    </row>
    <row r="642" spans="1:13" ht="15" hidden="1" customHeight="1" outlineLevel="1">
      <c r="A642" s="5" t="s">
        <v>13</v>
      </c>
      <c r="B642" s="5">
        <v>1600000</v>
      </c>
      <c r="C642" s="5" t="s">
        <v>1253</v>
      </c>
      <c r="D642" s="6">
        <v>1111480.01</v>
      </c>
      <c r="E642" s="10">
        <v>220</v>
      </c>
      <c r="G642" s="5" t="s">
        <v>317</v>
      </c>
      <c r="H642" s="5" t="s">
        <v>492</v>
      </c>
      <c r="I642" s="5" t="s">
        <v>1236</v>
      </c>
    </row>
    <row r="643" spans="1:13" ht="15" hidden="1" customHeight="1" outlineLevel="1">
      <c r="A643" s="5" t="s">
        <v>13</v>
      </c>
      <c r="B643" s="5">
        <v>2100000</v>
      </c>
      <c r="C643" s="5" t="s">
        <v>1254</v>
      </c>
      <c r="D643" s="6">
        <v>0</v>
      </c>
      <c r="E643" s="10">
        <v>50</v>
      </c>
      <c r="G643" s="5" t="s">
        <v>55</v>
      </c>
      <c r="H643" s="5" t="s">
        <v>88</v>
      </c>
      <c r="I643" s="5" t="s">
        <v>1236</v>
      </c>
    </row>
    <row r="644" spans="1:13" ht="15" hidden="1" customHeight="1" outlineLevel="1">
      <c r="A644" s="5" t="s">
        <v>13</v>
      </c>
      <c r="B644" s="5">
        <v>2350000</v>
      </c>
      <c r="C644" s="5" t="s">
        <v>1255</v>
      </c>
      <c r="D644" s="6">
        <v>0</v>
      </c>
      <c r="E644" s="10" t="s">
        <v>72</v>
      </c>
      <c r="G644" s="5" t="s">
        <v>73</v>
      </c>
      <c r="H644" s="5" t="s">
        <v>205</v>
      </c>
      <c r="I644" s="5" t="s">
        <v>1236</v>
      </c>
      <c r="M644" s="5" t="s">
        <v>205</v>
      </c>
    </row>
    <row r="645" spans="1:13" ht="15" hidden="1" customHeight="1" outlineLevel="1">
      <c r="A645" s="5" t="s">
        <v>13</v>
      </c>
      <c r="B645" s="5">
        <v>2500000</v>
      </c>
      <c r="C645" s="5" t="s">
        <v>1256</v>
      </c>
      <c r="D645" s="6">
        <v>0</v>
      </c>
      <c r="E645" s="10">
        <v>220</v>
      </c>
      <c r="G645" s="5" t="s">
        <v>317</v>
      </c>
      <c r="H645" s="5" t="s">
        <v>318</v>
      </c>
      <c r="I645" s="5" t="s">
        <v>1236</v>
      </c>
    </row>
    <row r="646" spans="1:13" ht="15" hidden="1" customHeight="1" outlineLevel="1">
      <c r="A646" s="5" t="s">
        <v>13</v>
      </c>
      <c r="B646" s="5">
        <v>3111099</v>
      </c>
      <c r="C646" s="5" t="s">
        <v>1257</v>
      </c>
      <c r="D646" s="6">
        <v>-43265.07</v>
      </c>
      <c r="E646" s="10" t="s">
        <v>99</v>
      </c>
      <c r="G646" s="5" t="s">
        <v>73</v>
      </c>
      <c r="H646" s="5" t="s">
        <v>100</v>
      </c>
      <c r="I646" s="5" t="s">
        <v>1236</v>
      </c>
    </row>
    <row r="647" spans="1:13" ht="15" hidden="1" customHeight="1" outlineLevel="1">
      <c r="A647" s="5" t="s">
        <v>13</v>
      </c>
      <c r="B647" s="5">
        <v>3111100</v>
      </c>
      <c r="C647" s="5" t="s">
        <v>1258</v>
      </c>
      <c r="D647" s="6">
        <v>-275549.45</v>
      </c>
      <c r="E647" s="10" t="s">
        <v>99</v>
      </c>
      <c r="G647" s="5" t="s">
        <v>73</v>
      </c>
      <c r="H647" s="5" t="s">
        <v>100</v>
      </c>
      <c r="I647" s="5" t="s">
        <v>1236</v>
      </c>
    </row>
    <row r="648" spans="1:13" ht="15" hidden="1" customHeight="1" outlineLevel="1">
      <c r="A648" s="5" t="s">
        <v>13</v>
      </c>
      <c r="B648" s="5">
        <v>3111103</v>
      </c>
      <c r="C648" s="5" t="s">
        <v>1259</v>
      </c>
      <c r="D648" s="6">
        <v>-5427.97</v>
      </c>
      <c r="E648" s="10" t="s">
        <v>99</v>
      </c>
      <c r="G648" s="5" t="s">
        <v>73</v>
      </c>
      <c r="H648" s="5" t="s">
        <v>127</v>
      </c>
      <c r="I648" s="5" t="s">
        <v>1236</v>
      </c>
    </row>
    <row r="649" spans="1:13" ht="15" hidden="1" customHeight="1" outlineLevel="1">
      <c r="A649" s="5" t="s">
        <v>13</v>
      </c>
      <c r="B649" s="5">
        <v>3111104</v>
      </c>
      <c r="C649" s="5" t="s">
        <v>1260</v>
      </c>
      <c r="D649" s="6">
        <v>0</v>
      </c>
      <c r="E649" s="10" t="s">
        <v>99</v>
      </c>
      <c r="G649" s="5" t="s">
        <v>73</v>
      </c>
      <c r="H649" s="5" t="s">
        <v>100</v>
      </c>
      <c r="I649" s="5" t="s">
        <v>1236</v>
      </c>
    </row>
    <row r="650" spans="1:13" ht="15" hidden="1" customHeight="1" outlineLevel="1">
      <c r="A650" s="5" t="s">
        <v>13</v>
      </c>
      <c r="B650" s="5">
        <v>3111105</v>
      </c>
      <c r="C650" s="5" t="s">
        <v>1261</v>
      </c>
      <c r="D650" s="6">
        <v>0</v>
      </c>
      <c r="E650" s="10" t="s">
        <v>72</v>
      </c>
      <c r="G650" s="5" t="s">
        <v>73</v>
      </c>
      <c r="H650" s="5" t="s">
        <v>74</v>
      </c>
      <c r="I650" s="5" t="s">
        <v>1236</v>
      </c>
      <c r="M650" s="5" t="s">
        <v>74</v>
      </c>
    </row>
    <row r="651" spans="1:13" ht="15" hidden="1" customHeight="1" outlineLevel="1">
      <c r="A651" s="5" t="s">
        <v>13</v>
      </c>
      <c r="B651" s="5">
        <v>3111107</v>
      </c>
      <c r="C651" s="5" t="s">
        <v>1262</v>
      </c>
      <c r="D651" s="6">
        <v>0</v>
      </c>
      <c r="E651" s="10" t="s">
        <v>72</v>
      </c>
      <c r="G651" s="5" t="s">
        <v>73</v>
      </c>
      <c r="H651" s="5" t="s">
        <v>74</v>
      </c>
      <c r="I651" s="5" t="s">
        <v>1236</v>
      </c>
      <c r="M651" s="5" t="s">
        <v>74</v>
      </c>
    </row>
    <row r="652" spans="1:13" ht="15" hidden="1" customHeight="1" outlineLevel="1">
      <c r="A652" s="5" t="s">
        <v>13</v>
      </c>
      <c r="B652" s="5">
        <v>3111110</v>
      </c>
      <c r="C652" s="5" t="s">
        <v>1263</v>
      </c>
      <c r="D652" s="6">
        <v>0</v>
      </c>
      <c r="E652" s="10" t="s">
        <v>99</v>
      </c>
      <c r="G652" s="5" t="s">
        <v>73</v>
      </c>
      <c r="H652" s="5" t="s">
        <v>269</v>
      </c>
      <c r="I652" s="5" t="s">
        <v>1236</v>
      </c>
    </row>
    <row r="653" spans="1:13" ht="15" hidden="1" customHeight="1" outlineLevel="1">
      <c r="A653" s="5" t="s">
        <v>13</v>
      </c>
      <c r="B653" s="5">
        <v>3111300</v>
      </c>
      <c r="C653" s="5" t="s">
        <v>1264</v>
      </c>
      <c r="D653" s="6">
        <v>0</v>
      </c>
      <c r="E653" s="10" t="s">
        <v>99</v>
      </c>
      <c r="G653" s="5" t="s">
        <v>73</v>
      </c>
      <c r="H653" s="5" t="s">
        <v>100</v>
      </c>
      <c r="I653" s="5" t="s">
        <v>1236</v>
      </c>
    </row>
    <row r="654" spans="1:13" ht="15" hidden="1" customHeight="1" outlineLevel="1">
      <c r="A654" s="5" t="s">
        <v>13</v>
      </c>
      <c r="B654" s="5">
        <v>3112000</v>
      </c>
      <c r="C654" s="5" t="s">
        <v>1265</v>
      </c>
      <c r="D654" s="6">
        <v>0</v>
      </c>
      <c r="E654" s="10" t="s">
        <v>99</v>
      </c>
      <c r="G654" s="5" t="s">
        <v>73</v>
      </c>
      <c r="H654" s="5" t="s">
        <v>112</v>
      </c>
      <c r="I654" s="5" t="s">
        <v>1236</v>
      </c>
    </row>
    <row r="655" spans="1:13" ht="15" hidden="1" customHeight="1" outlineLevel="1">
      <c r="A655" s="5" t="s">
        <v>13</v>
      </c>
      <c r="B655" s="5">
        <v>3112010</v>
      </c>
      <c r="C655" s="5" t="s">
        <v>1266</v>
      </c>
      <c r="D655" s="6">
        <v>-26735.87</v>
      </c>
      <c r="E655" s="10" t="s">
        <v>99</v>
      </c>
      <c r="G655" s="5" t="s">
        <v>73</v>
      </c>
      <c r="H655" s="5" t="s">
        <v>112</v>
      </c>
      <c r="I655" s="5" t="s">
        <v>1236</v>
      </c>
    </row>
    <row r="656" spans="1:13" ht="15" hidden="1" customHeight="1" outlineLevel="1">
      <c r="A656" s="5" t="s">
        <v>13</v>
      </c>
      <c r="B656" s="5">
        <v>3112015</v>
      </c>
      <c r="C656" s="5" t="s">
        <v>1267</v>
      </c>
      <c r="D656" s="6">
        <v>0</v>
      </c>
      <c r="E656" s="10" t="s">
        <v>99</v>
      </c>
      <c r="G656" s="5" t="s">
        <v>73</v>
      </c>
      <c r="H656" s="5" t="s">
        <v>112</v>
      </c>
      <c r="I656" s="5" t="s">
        <v>1236</v>
      </c>
    </row>
    <row r="657" spans="1:13" ht="15" hidden="1" customHeight="1" outlineLevel="1">
      <c r="A657" s="5" t="s">
        <v>13</v>
      </c>
      <c r="B657" s="5">
        <v>3112016</v>
      </c>
      <c r="C657" s="5" t="s">
        <v>1268</v>
      </c>
      <c r="D657" s="6">
        <v>0</v>
      </c>
      <c r="E657" s="10" t="s">
        <v>99</v>
      </c>
      <c r="G657" s="5" t="s">
        <v>73</v>
      </c>
      <c r="H657" s="5" t="s">
        <v>112</v>
      </c>
      <c r="I657" s="5" t="s">
        <v>1236</v>
      </c>
    </row>
    <row r="658" spans="1:13" ht="15" hidden="1" customHeight="1" outlineLevel="1">
      <c r="A658" s="5" t="s">
        <v>13</v>
      </c>
      <c r="B658" s="5">
        <v>3112021</v>
      </c>
      <c r="C658" s="5" t="s">
        <v>1269</v>
      </c>
      <c r="D658" s="6">
        <v>-3256.2</v>
      </c>
      <c r="E658" s="10" t="s">
        <v>99</v>
      </c>
      <c r="G658" s="5" t="s">
        <v>73</v>
      </c>
      <c r="H658" s="5" t="s">
        <v>112</v>
      </c>
      <c r="I658" s="5" t="s">
        <v>1236</v>
      </c>
    </row>
    <row r="659" spans="1:13" ht="15" hidden="1" customHeight="1" outlineLevel="1">
      <c r="A659" s="5" t="s">
        <v>13</v>
      </c>
      <c r="B659" s="5">
        <v>3112017</v>
      </c>
      <c r="C659" s="5" t="s">
        <v>1270</v>
      </c>
      <c r="D659" s="6">
        <v>0</v>
      </c>
      <c r="E659" s="10" t="s">
        <v>99</v>
      </c>
      <c r="G659" s="5" t="s">
        <v>73</v>
      </c>
      <c r="H659" s="5" t="s">
        <v>112</v>
      </c>
      <c r="I659" s="5" t="s">
        <v>1236</v>
      </c>
    </row>
    <row r="660" spans="1:13" ht="15" hidden="1" customHeight="1" outlineLevel="1">
      <c r="A660" s="5" t="s">
        <v>13</v>
      </c>
      <c r="B660" s="5">
        <v>3112020</v>
      </c>
      <c r="C660" s="5" t="s">
        <v>1271</v>
      </c>
      <c r="D660" s="6">
        <v>0</v>
      </c>
      <c r="E660" s="10" t="s">
        <v>99</v>
      </c>
      <c r="G660" s="5" t="s">
        <v>73</v>
      </c>
      <c r="H660" s="5" t="s">
        <v>117</v>
      </c>
      <c r="I660" s="5" t="s">
        <v>1236</v>
      </c>
    </row>
    <row r="661" spans="1:13" ht="15" hidden="1" customHeight="1" outlineLevel="1">
      <c r="A661" s="5" t="s">
        <v>13</v>
      </c>
      <c r="B661" s="5">
        <v>3112030</v>
      </c>
      <c r="C661" s="5" t="s">
        <v>1272</v>
      </c>
      <c r="D661" s="6">
        <v>-32</v>
      </c>
      <c r="E661" s="10" t="s">
        <v>99</v>
      </c>
      <c r="G661" s="5" t="s">
        <v>73</v>
      </c>
      <c r="H661" s="5" t="s">
        <v>117</v>
      </c>
      <c r="I661" s="5" t="s">
        <v>1236</v>
      </c>
    </row>
    <row r="662" spans="1:13" ht="15" hidden="1" customHeight="1" outlineLevel="1">
      <c r="A662" s="5" t="s">
        <v>13</v>
      </c>
      <c r="B662" s="5">
        <v>3112040</v>
      </c>
      <c r="C662" s="5" t="s">
        <v>1273</v>
      </c>
      <c r="D662" s="6">
        <v>-1350.04</v>
      </c>
      <c r="E662" s="10" t="s">
        <v>99</v>
      </c>
      <c r="G662" s="5" t="s">
        <v>73</v>
      </c>
      <c r="H662" s="5" t="s">
        <v>117</v>
      </c>
      <c r="I662" s="5" t="s">
        <v>1236</v>
      </c>
    </row>
    <row r="663" spans="1:13" ht="15" hidden="1" customHeight="1" outlineLevel="1">
      <c r="A663" s="5" t="s">
        <v>13</v>
      </c>
      <c r="B663" s="5">
        <v>3112050</v>
      </c>
      <c r="C663" s="5" t="s">
        <v>1274</v>
      </c>
      <c r="D663" s="6">
        <v>-103.56</v>
      </c>
      <c r="E663" s="10" t="s">
        <v>99</v>
      </c>
      <c r="G663" s="5" t="s">
        <v>73</v>
      </c>
      <c r="H663" s="5" t="s">
        <v>127</v>
      </c>
      <c r="I663" s="5" t="s">
        <v>1236</v>
      </c>
    </row>
    <row r="664" spans="1:13" ht="15" hidden="1" customHeight="1" outlineLevel="1">
      <c r="A664" s="5" t="s">
        <v>13</v>
      </c>
      <c r="B664" s="5">
        <v>3112060</v>
      </c>
      <c r="C664" s="5" t="s">
        <v>1275</v>
      </c>
      <c r="D664" s="6">
        <v>-3630</v>
      </c>
      <c r="E664" s="10" t="s">
        <v>99</v>
      </c>
      <c r="G664" s="5" t="s">
        <v>73</v>
      </c>
      <c r="H664" s="5" t="s">
        <v>117</v>
      </c>
      <c r="I664" s="5" t="s">
        <v>1236</v>
      </c>
    </row>
    <row r="665" spans="1:13" ht="15" hidden="1" customHeight="1" outlineLevel="1">
      <c r="A665" s="5" t="s">
        <v>13</v>
      </c>
      <c r="B665" s="5">
        <v>3113000</v>
      </c>
      <c r="C665" s="5" t="s">
        <v>1276</v>
      </c>
      <c r="D665" s="6">
        <v>0</v>
      </c>
      <c r="E665" s="10" t="s">
        <v>99</v>
      </c>
      <c r="G665" s="5" t="s">
        <v>73</v>
      </c>
      <c r="H665" s="5" t="s">
        <v>100</v>
      </c>
      <c r="I665" s="5" t="s">
        <v>1236</v>
      </c>
    </row>
    <row r="666" spans="1:13" ht="15" hidden="1" customHeight="1" outlineLevel="1">
      <c r="A666" s="5" t="s">
        <v>13</v>
      </c>
      <c r="B666" s="5">
        <v>3114000</v>
      </c>
      <c r="C666" s="5" t="s">
        <v>1277</v>
      </c>
      <c r="D666" s="6">
        <v>0</v>
      </c>
      <c r="E666" s="10" t="s">
        <v>72</v>
      </c>
      <c r="G666" s="5" t="s">
        <v>73</v>
      </c>
      <c r="H666" s="5" t="s">
        <v>74</v>
      </c>
      <c r="I666" s="5" t="s">
        <v>1236</v>
      </c>
      <c r="M666" s="5" t="s">
        <v>74</v>
      </c>
    </row>
    <row r="667" spans="1:13" ht="15" hidden="1" customHeight="1" outlineLevel="1">
      <c r="A667" s="5" t="s">
        <v>13</v>
      </c>
      <c r="B667" s="5">
        <v>3115000</v>
      </c>
      <c r="C667" s="5" t="s">
        <v>1278</v>
      </c>
      <c r="D667" s="6">
        <v>-121</v>
      </c>
      <c r="E667" s="10" t="s">
        <v>99</v>
      </c>
      <c r="G667" s="5" t="s">
        <v>73</v>
      </c>
      <c r="H667" s="5" t="s">
        <v>127</v>
      </c>
      <c r="I667" s="5" t="s">
        <v>1236</v>
      </c>
    </row>
    <row r="668" spans="1:13" ht="15" hidden="1" customHeight="1" outlineLevel="1">
      <c r="A668" s="5" t="s">
        <v>13</v>
      </c>
      <c r="B668" s="5">
        <v>3116100</v>
      </c>
      <c r="C668" s="5" t="s">
        <v>1279</v>
      </c>
      <c r="D668" s="6">
        <v>0</v>
      </c>
      <c r="E668" s="10" t="s">
        <v>99</v>
      </c>
      <c r="G668" s="5" t="s">
        <v>73</v>
      </c>
      <c r="H668" s="5" t="s">
        <v>127</v>
      </c>
      <c r="I668" s="5" t="s">
        <v>1236</v>
      </c>
    </row>
    <row r="669" spans="1:13" ht="15" hidden="1" customHeight="1" outlineLevel="1">
      <c r="A669" s="5" t="s">
        <v>13</v>
      </c>
      <c r="B669" s="5">
        <v>3117310</v>
      </c>
      <c r="C669" s="5" t="s">
        <v>1280</v>
      </c>
      <c r="D669" s="6">
        <v>-446.05</v>
      </c>
      <c r="E669" s="10" t="s">
        <v>72</v>
      </c>
      <c r="G669" s="5" t="s">
        <v>73</v>
      </c>
      <c r="H669" s="5" t="s">
        <v>264</v>
      </c>
      <c r="I669" s="5" t="s">
        <v>1236</v>
      </c>
      <c r="M669" s="5" t="s">
        <v>264</v>
      </c>
    </row>
    <row r="670" spans="1:13" ht="15" hidden="1" customHeight="1" outlineLevel="1">
      <c r="A670" s="5" t="s">
        <v>13</v>
      </c>
      <c r="B670" s="5">
        <v>3117320</v>
      </c>
      <c r="C670" s="5" t="s">
        <v>1281</v>
      </c>
      <c r="D670" s="6">
        <v>-548.79</v>
      </c>
      <c r="E670" s="10" t="s">
        <v>72</v>
      </c>
      <c r="G670" s="5" t="s">
        <v>73</v>
      </c>
      <c r="H670" s="5" t="s">
        <v>264</v>
      </c>
      <c r="I670" s="5" t="s">
        <v>1236</v>
      </c>
      <c r="M670" s="5" t="s">
        <v>264</v>
      </c>
    </row>
    <row r="671" spans="1:13" ht="15" hidden="1" customHeight="1" outlineLevel="1">
      <c r="A671" s="5" t="s">
        <v>13</v>
      </c>
      <c r="B671" s="5">
        <v>3118300</v>
      </c>
      <c r="C671" s="5" t="s">
        <v>1282</v>
      </c>
      <c r="D671" s="6">
        <v>0</v>
      </c>
      <c r="E671" s="10" t="s">
        <v>99</v>
      </c>
      <c r="G671" s="5" t="s">
        <v>73</v>
      </c>
      <c r="H671" s="5" t="s">
        <v>127</v>
      </c>
      <c r="I671" s="5" t="s">
        <v>1236</v>
      </c>
    </row>
    <row r="672" spans="1:13" ht="15" hidden="1" customHeight="1" outlineLevel="1">
      <c r="A672" s="5" t="s">
        <v>13</v>
      </c>
      <c r="B672" s="5">
        <v>3119500</v>
      </c>
      <c r="C672" s="5" t="s">
        <v>1283</v>
      </c>
      <c r="D672" s="6">
        <v>-7155.46</v>
      </c>
      <c r="E672" s="10" t="s">
        <v>99</v>
      </c>
      <c r="G672" s="5" t="s">
        <v>73</v>
      </c>
      <c r="H672" s="5" t="s">
        <v>1553</v>
      </c>
      <c r="I672" s="5" t="s">
        <v>1236</v>
      </c>
    </row>
    <row r="673" spans="1:13" ht="15" hidden="1" customHeight="1" outlineLevel="1">
      <c r="A673" s="5" t="s">
        <v>13</v>
      </c>
      <c r="B673" s="5">
        <v>3221000</v>
      </c>
      <c r="C673" s="5" t="s">
        <v>1284</v>
      </c>
      <c r="D673" s="6">
        <v>0</v>
      </c>
      <c r="E673" s="10" t="s">
        <v>72</v>
      </c>
      <c r="G673" s="5" t="s">
        <v>73</v>
      </c>
      <c r="H673" s="5" t="s">
        <v>288</v>
      </c>
      <c r="I673" s="5" t="s">
        <v>1236</v>
      </c>
      <c r="M673" s="5" t="s">
        <v>288</v>
      </c>
    </row>
    <row r="674" spans="1:13" ht="15" hidden="1" customHeight="1" outlineLevel="1">
      <c r="A674" s="5" t="s">
        <v>13</v>
      </c>
      <c r="B674" s="5">
        <v>3221100</v>
      </c>
      <c r="C674" s="5" t="s">
        <v>1285</v>
      </c>
      <c r="D674" s="6">
        <v>0</v>
      </c>
      <c r="E674" s="10" t="s">
        <v>72</v>
      </c>
      <c r="G674" s="5" t="s">
        <v>73</v>
      </c>
      <c r="H674" s="5" t="s">
        <v>288</v>
      </c>
      <c r="I674" s="5" t="s">
        <v>1236</v>
      </c>
      <c r="M674" s="5" t="s">
        <v>288</v>
      </c>
    </row>
    <row r="675" spans="1:13" ht="15" hidden="1" customHeight="1" outlineLevel="1">
      <c r="A675" s="5" t="s">
        <v>13</v>
      </c>
      <c r="B675" s="5">
        <v>3225100</v>
      </c>
      <c r="C675" s="5" t="s">
        <v>1286</v>
      </c>
      <c r="D675" s="6">
        <v>-850.39</v>
      </c>
      <c r="E675" s="10" t="s">
        <v>72</v>
      </c>
      <c r="G675" s="5" t="s">
        <v>73</v>
      </c>
      <c r="H675" s="5" t="s">
        <v>184</v>
      </c>
      <c r="I675" s="5" t="s">
        <v>1236</v>
      </c>
      <c r="M675" s="5" t="s">
        <v>184</v>
      </c>
    </row>
    <row r="676" spans="1:13" ht="15" hidden="1" customHeight="1" outlineLevel="1">
      <c r="A676" s="5" t="s">
        <v>13</v>
      </c>
      <c r="B676" s="5">
        <v>3225200</v>
      </c>
      <c r="C676" s="5" t="s">
        <v>1287</v>
      </c>
      <c r="D676" s="6">
        <v>0</v>
      </c>
      <c r="E676" s="10" t="s">
        <v>72</v>
      </c>
      <c r="G676" s="5" t="s">
        <v>73</v>
      </c>
      <c r="H676" s="5" t="s">
        <v>184</v>
      </c>
      <c r="I676" s="5" t="s">
        <v>1236</v>
      </c>
      <c r="M676" s="5" t="s">
        <v>184</v>
      </c>
    </row>
    <row r="677" spans="1:13" ht="15" hidden="1" customHeight="1" outlineLevel="1">
      <c r="A677" s="5" t="s">
        <v>13</v>
      </c>
      <c r="B677" s="5">
        <v>3227000</v>
      </c>
      <c r="C677" s="5" t="s">
        <v>1288</v>
      </c>
      <c r="D677" s="6">
        <v>-93.86</v>
      </c>
      <c r="E677" s="10" t="s">
        <v>72</v>
      </c>
      <c r="G677" s="5" t="s">
        <v>73</v>
      </c>
      <c r="H677" s="5" t="s">
        <v>225</v>
      </c>
      <c r="I677" s="5" t="s">
        <v>1236</v>
      </c>
      <c r="M677" s="5" t="s">
        <v>225</v>
      </c>
    </row>
    <row r="678" spans="1:13" ht="15" hidden="1" customHeight="1" outlineLevel="1">
      <c r="A678" s="5" t="s">
        <v>13</v>
      </c>
      <c r="B678" s="5">
        <v>3228000</v>
      </c>
      <c r="C678" s="5" t="s">
        <v>1289</v>
      </c>
      <c r="D678" s="6">
        <v>0</v>
      </c>
      <c r="E678" s="10" t="s">
        <v>72</v>
      </c>
      <c r="G678" s="5" t="s">
        <v>73</v>
      </c>
      <c r="H678" s="5" t="s">
        <v>184</v>
      </c>
      <c r="I678" s="5" t="s">
        <v>1236</v>
      </c>
      <c r="M678" s="5" t="s">
        <v>184</v>
      </c>
    </row>
    <row r="679" spans="1:13" ht="15" hidden="1" customHeight="1" outlineLevel="1">
      <c r="A679" s="5" t="s">
        <v>13</v>
      </c>
      <c r="B679" s="5">
        <v>3229000</v>
      </c>
      <c r="C679" s="5" t="s">
        <v>1290</v>
      </c>
      <c r="D679" s="6">
        <v>-3034.1</v>
      </c>
      <c r="E679" s="10" t="s">
        <v>72</v>
      </c>
      <c r="G679" s="5" t="s">
        <v>73</v>
      </c>
      <c r="H679" s="5" t="s">
        <v>288</v>
      </c>
      <c r="I679" s="5" t="s">
        <v>1236</v>
      </c>
      <c r="M679" s="5" t="s">
        <v>288</v>
      </c>
    </row>
    <row r="680" spans="1:13" ht="15" hidden="1" customHeight="1" outlineLevel="1">
      <c r="A680" s="5" t="s">
        <v>13</v>
      </c>
      <c r="B680" s="5">
        <v>3231000</v>
      </c>
      <c r="C680" s="5" t="s">
        <v>1291</v>
      </c>
      <c r="D680" s="6">
        <v>-2084.44</v>
      </c>
      <c r="E680" s="10" t="s">
        <v>72</v>
      </c>
      <c r="G680" s="5" t="s">
        <v>73</v>
      </c>
      <c r="H680" s="5" t="s">
        <v>281</v>
      </c>
      <c r="I680" s="5" t="s">
        <v>1236</v>
      </c>
      <c r="M680" s="5" t="s">
        <v>281</v>
      </c>
    </row>
    <row r="681" spans="1:13" ht="15" hidden="1" customHeight="1" outlineLevel="1">
      <c r="A681" s="5" t="s">
        <v>13</v>
      </c>
      <c r="B681" s="5">
        <v>3234000</v>
      </c>
      <c r="C681" s="5" t="s">
        <v>1292</v>
      </c>
      <c r="D681" s="6">
        <v>-503.32</v>
      </c>
      <c r="E681" s="10" t="s">
        <v>72</v>
      </c>
      <c r="G681" s="5" t="s">
        <v>73</v>
      </c>
      <c r="H681" s="5" t="s">
        <v>281</v>
      </c>
      <c r="I681" s="5" t="s">
        <v>1236</v>
      </c>
      <c r="M681" s="5" t="s">
        <v>281</v>
      </c>
    </row>
    <row r="682" spans="1:13" ht="15" hidden="1" customHeight="1" outlineLevel="1">
      <c r="A682" s="5" t="s">
        <v>13</v>
      </c>
      <c r="B682" s="5">
        <v>3235000</v>
      </c>
      <c r="C682" s="5" t="s">
        <v>1293</v>
      </c>
      <c r="D682" s="6">
        <v>0</v>
      </c>
      <c r="E682" s="10" t="s">
        <v>72</v>
      </c>
      <c r="G682" s="5" t="s">
        <v>73</v>
      </c>
      <c r="H682" s="5" t="s">
        <v>281</v>
      </c>
      <c r="I682" s="5" t="s">
        <v>1236</v>
      </c>
      <c r="M682" s="5" t="s">
        <v>281</v>
      </c>
    </row>
    <row r="683" spans="1:13" ht="15" hidden="1" customHeight="1" outlineLevel="1">
      <c r="A683" s="5" t="s">
        <v>13</v>
      </c>
      <c r="B683" s="5">
        <v>3236000</v>
      </c>
      <c r="C683" s="5" t="s">
        <v>1294</v>
      </c>
      <c r="D683" s="6">
        <v>0</v>
      </c>
      <c r="E683" s="10" t="s">
        <v>99</v>
      </c>
      <c r="G683" s="5" t="s">
        <v>73</v>
      </c>
      <c r="H683" s="5" t="s">
        <v>127</v>
      </c>
      <c r="I683" s="5" t="s">
        <v>1236</v>
      </c>
    </row>
    <row r="684" spans="1:13" ht="15" hidden="1" customHeight="1" outlineLevel="1">
      <c r="A684" s="5" t="s">
        <v>13</v>
      </c>
      <c r="B684" s="5">
        <v>3237000</v>
      </c>
      <c r="C684" s="5" t="s">
        <v>1295</v>
      </c>
      <c r="D684" s="6">
        <v>-29665.43</v>
      </c>
      <c r="E684" s="10" t="s">
        <v>72</v>
      </c>
      <c r="G684" s="5" t="s">
        <v>73</v>
      </c>
      <c r="H684" s="5" t="s">
        <v>264</v>
      </c>
      <c r="I684" s="5" t="s">
        <v>1236</v>
      </c>
      <c r="M684" s="5" t="s">
        <v>264</v>
      </c>
    </row>
    <row r="685" spans="1:13" ht="15" hidden="1" customHeight="1" outlineLevel="1">
      <c r="A685" s="5" t="s">
        <v>13</v>
      </c>
      <c r="B685" s="5">
        <v>3237200</v>
      </c>
      <c r="C685" s="5" t="s">
        <v>1296</v>
      </c>
      <c r="D685" s="6">
        <v>-9486.35</v>
      </c>
      <c r="E685" s="10" t="s">
        <v>72</v>
      </c>
      <c r="G685" s="5" t="s">
        <v>73</v>
      </c>
      <c r="H685" s="5" t="s">
        <v>281</v>
      </c>
      <c r="I685" s="5" t="s">
        <v>1236</v>
      </c>
      <c r="M685" s="5" t="s">
        <v>281</v>
      </c>
    </row>
    <row r="686" spans="1:13" ht="15" hidden="1" customHeight="1" outlineLevel="1">
      <c r="A686" s="5" t="s">
        <v>13</v>
      </c>
      <c r="B686" s="5">
        <v>3238000</v>
      </c>
      <c r="C686" s="5" t="s">
        <v>1297</v>
      </c>
      <c r="D686" s="6">
        <v>-5424.34</v>
      </c>
      <c r="E686" s="10" t="s">
        <v>72</v>
      </c>
      <c r="G686" s="5" t="s">
        <v>73</v>
      </c>
      <c r="H686" s="5" t="s">
        <v>264</v>
      </c>
      <c r="I686" s="5" t="s">
        <v>1236</v>
      </c>
      <c r="M686" s="5" t="s">
        <v>264</v>
      </c>
    </row>
    <row r="687" spans="1:13" ht="15" hidden="1" customHeight="1" outlineLevel="1">
      <c r="A687" s="5" t="s">
        <v>13</v>
      </c>
      <c r="B687" s="5">
        <v>3238100</v>
      </c>
      <c r="C687" s="5" t="s">
        <v>1298</v>
      </c>
      <c r="D687" s="6">
        <v>0</v>
      </c>
      <c r="E687" s="10" t="s">
        <v>99</v>
      </c>
      <c r="G687" s="5" t="s">
        <v>73</v>
      </c>
      <c r="H687" s="5" t="s">
        <v>127</v>
      </c>
      <c r="I687" s="5" t="s">
        <v>1236</v>
      </c>
    </row>
    <row r="688" spans="1:13" ht="15" hidden="1" customHeight="1" outlineLevel="1">
      <c r="A688" s="5" t="s">
        <v>13</v>
      </c>
      <c r="B688" s="5">
        <v>3238200</v>
      </c>
      <c r="C688" s="5" t="s">
        <v>1299</v>
      </c>
      <c r="D688" s="6">
        <v>-422.6</v>
      </c>
      <c r="E688" s="10" t="s">
        <v>72</v>
      </c>
      <c r="G688" s="5" t="s">
        <v>73</v>
      </c>
      <c r="H688" s="5" t="s">
        <v>109</v>
      </c>
      <c r="I688" s="5" t="s">
        <v>1236</v>
      </c>
      <c r="M688" s="5" t="s">
        <v>109</v>
      </c>
    </row>
    <row r="689" spans="1:13" ht="15" hidden="1" customHeight="1" outlineLevel="1">
      <c r="A689" s="5" t="s">
        <v>13</v>
      </c>
      <c r="B689" s="5">
        <v>3239000</v>
      </c>
      <c r="C689" s="5" t="s">
        <v>1300</v>
      </c>
      <c r="D689" s="6">
        <v>-43</v>
      </c>
      <c r="E689" s="10" t="s">
        <v>72</v>
      </c>
      <c r="G689" s="5" t="s">
        <v>73</v>
      </c>
      <c r="H689" s="5" t="s">
        <v>264</v>
      </c>
      <c r="I689" s="5" t="s">
        <v>1236</v>
      </c>
      <c r="M689" s="5" t="s">
        <v>264</v>
      </c>
    </row>
    <row r="690" spans="1:13" ht="15" hidden="1" customHeight="1" outlineLevel="1">
      <c r="A690" s="5" t="s">
        <v>13</v>
      </c>
      <c r="B690" s="5">
        <v>3243000</v>
      </c>
      <c r="C690" s="5" t="s">
        <v>1301</v>
      </c>
      <c r="D690" s="6">
        <v>0</v>
      </c>
      <c r="E690" s="10" t="s">
        <v>72</v>
      </c>
      <c r="G690" s="5" t="s">
        <v>73</v>
      </c>
      <c r="H690" s="5" t="s">
        <v>109</v>
      </c>
      <c r="I690" s="5" t="s">
        <v>1236</v>
      </c>
      <c r="M690" s="5" t="s">
        <v>109</v>
      </c>
    </row>
    <row r="691" spans="1:13" ht="15" hidden="1" customHeight="1" outlineLevel="1">
      <c r="A691" s="5" t="s">
        <v>13</v>
      </c>
      <c r="B691" s="5">
        <v>3244000</v>
      </c>
      <c r="C691" s="5" t="s">
        <v>1302</v>
      </c>
      <c r="D691" s="6">
        <v>0</v>
      </c>
      <c r="E691" s="10" t="s">
        <v>72</v>
      </c>
      <c r="G691" s="5" t="s">
        <v>73</v>
      </c>
      <c r="H691" s="5" t="s">
        <v>296</v>
      </c>
      <c r="I691" s="5" t="s">
        <v>1236</v>
      </c>
      <c r="M691" s="5" t="s">
        <v>296</v>
      </c>
    </row>
    <row r="692" spans="1:13" ht="15" hidden="1" customHeight="1" outlineLevel="1">
      <c r="A692" s="5" t="s">
        <v>13</v>
      </c>
      <c r="B692" s="5">
        <v>3246000</v>
      </c>
      <c r="C692" s="5" t="s">
        <v>1303</v>
      </c>
      <c r="D692" s="6">
        <v>-160.68</v>
      </c>
      <c r="E692" s="10" t="s">
        <v>72</v>
      </c>
      <c r="G692" s="5" t="s">
        <v>73</v>
      </c>
      <c r="H692" s="5" t="s">
        <v>307</v>
      </c>
      <c r="I692" s="5" t="s">
        <v>1236</v>
      </c>
      <c r="M692" s="5" t="s">
        <v>307</v>
      </c>
    </row>
    <row r="693" spans="1:13" ht="15" hidden="1" customHeight="1" outlineLevel="1">
      <c r="A693" s="5" t="s">
        <v>13</v>
      </c>
      <c r="B693" s="5">
        <v>3247000</v>
      </c>
      <c r="C693" s="5" t="s">
        <v>1304</v>
      </c>
      <c r="D693" s="6">
        <v>0</v>
      </c>
      <c r="E693" s="10" t="s">
        <v>72</v>
      </c>
      <c r="G693" s="5" t="s">
        <v>73</v>
      </c>
      <c r="H693" s="5" t="s">
        <v>296</v>
      </c>
      <c r="I693" s="5" t="s">
        <v>1236</v>
      </c>
      <c r="M693" s="5" t="s">
        <v>296</v>
      </c>
    </row>
    <row r="694" spans="1:13" ht="15" hidden="1" customHeight="1" outlineLevel="1">
      <c r="A694" s="5" t="s">
        <v>13</v>
      </c>
      <c r="B694" s="5">
        <v>3251000</v>
      </c>
      <c r="C694" s="5" t="s">
        <v>1305</v>
      </c>
      <c r="D694" s="6">
        <v>-366.24</v>
      </c>
      <c r="E694" s="10" t="s">
        <v>72</v>
      </c>
      <c r="G694" s="5" t="s">
        <v>73</v>
      </c>
      <c r="H694" s="5" t="s">
        <v>291</v>
      </c>
      <c r="I694" s="5" t="s">
        <v>1236</v>
      </c>
      <c r="M694" s="5" t="s">
        <v>291</v>
      </c>
    </row>
    <row r="695" spans="1:13" ht="15" hidden="1" customHeight="1" outlineLevel="1">
      <c r="A695" s="5" t="s">
        <v>13</v>
      </c>
      <c r="B695" s="5">
        <v>3252000</v>
      </c>
      <c r="C695" s="5" t="s">
        <v>1306</v>
      </c>
      <c r="D695" s="6">
        <v>-6059.38</v>
      </c>
      <c r="E695" s="10" t="s">
        <v>72</v>
      </c>
      <c r="G695" s="5" t="s">
        <v>73</v>
      </c>
      <c r="H695" s="5" t="s">
        <v>170</v>
      </c>
      <c r="I695" s="5" t="s">
        <v>1236</v>
      </c>
      <c r="M695" s="5" t="s">
        <v>170</v>
      </c>
    </row>
    <row r="696" spans="1:13" ht="15" hidden="1" customHeight="1" outlineLevel="1">
      <c r="A696" s="5" t="s">
        <v>13</v>
      </c>
      <c r="B696" s="5">
        <v>3252010</v>
      </c>
      <c r="C696" s="5" t="s">
        <v>1307</v>
      </c>
      <c r="D696" s="6">
        <v>0</v>
      </c>
      <c r="E696" s="10" t="s">
        <v>72</v>
      </c>
      <c r="G696" s="5" t="s">
        <v>73</v>
      </c>
      <c r="H696" s="5" t="s">
        <v>170</v>
      </c>
      <c r="I696" s="5" t="s">
        <v>1236</v>
      </c>
      <c r="M696" s="5" t="s">
        <v>170</v>
      </c>
    </row>
    <row r="697" spans="1:13" ht="15" hidden="1" customHeight="1" outlineLevel="1">
      <c r="A697" s="5" t="s">
        <v>13</v>
      </c>
      <c r="B697" s="5">
        <v>3252100</v>
      </c>
      <c r="C697" s="5" t="s">
        <v>1308</v>
      </c>
      <c r="D697" s="6">
        <v>-12752.52</v>
      </c>
      <c r="E697" s="10" t="s">
        <v>72</v>
      </c>
      <c r="G697" s="5" t="s">
        <v>73</v>
      </c>
      <c r="H697" s="5" t="s">
        <v>170</v>
      </c>
      <c r="I697" s="5" t="s">
        <v>1236</v>
      </c>
      <c r="M697" s="5" t="s">
        <v>170</v>
      </c>
    </row>
    <row r="698" spans="1:13" ht="15" hidden="1" customHeight="1" outlineLevel="1">
      <c r="A698" s="5" t="s">
        <v>13</v>
      </c>
      <c r="B698" s="5">
        <v>3254100</v>
      </c>
      <c r="C698" s="5" t="s">
        <v>1309</v>
      </c>
      <c r="D698" s="6">
        <v>0</v>
      </c>
      <c r="E698" s="10" t="s">
        <v>72</v>
      </c>
      <c r="G698" s="5" t="s">
        <v>73</v>
      </c>
      <c r="H698" s="5" t="s">
        <v>177</v>
      </c>
      <c r="I698" s="5" t="s">
        <v>1236</v>
      </c>
      <c r="M698" s="5" t="s">
        <v>177</v>
      </c>
    </row>
    <row r="699" spans="1:13" ht="15" hidden="1" customHeight="1" outlineLevel="1">
      <c r="A699" s="5" t="s">
        <v>13</v>
      </c>
      <c r="B699" s="5">
        <v>3255000</v>
      </c>
      <c r="C699" s="5" t="s">
        <v>1165</v>
      </c>
      <c r="D699" s="6">
        <v>0</v>
      </c>
      <c r="E699" s="10" t="s">
        <v>72</v>
      </c>
      <c r="G699" s="5" t="s">
        <v>73</v>
      </c>
      <c r="H699" s="5" t="s">
        <v>109</v>
      </c>
      <c r="I699" s="5" t="s">
        <v>1236</v>
      </c>
      <c r="M699" s="5" t="s">
        <v>109</v>
      </c>
    </row>
    <row r="700" spans="1:13" ht="15" hidden="1" customHeight="1" outlineLevel="1">
      <c r="A700" s="5" t="s">
        <v>13</v>
      </c>
      <c r="B700" s="5">
        <v>3256000</v>
      </c>
      <c r="C700" s="5" t="s">
        <v>1310</v>
      </c>
      <c r="D700" s="6">
        <v>-5082</v>
      </c>
      <c r="E700" s="10" t="s">
        <v>72</v>
      </c>
      <c r="G700" s="5" t="s">
        <v>73</v>
      </c>
      <c r="H700" s="5" t="s">
        <v>177</v>
      </c>
      <c r="I700" s="5" t="s">
        <v>1236</v>
      </c>
      <c r="M700" s="5" t="s">
        <v>177</v>
      </c>
    </row>
    <row r="701" spans="1:13" ht="15" hidden="1" customHeight="1" outlineLevel="1">
      <c r="A701" s="5" t="s">
        <v>13</v>
      </c>
      <c r="B701" s="5">
        <v>3257000</v>
      </c>
      <c r="C701" s="5" t="s">
        <v>1311</v>
      </c>
      <c r="D701" s="6">
        <v>0</v>
      </c>
      <c r="E701" s="10" t="s">
        <v>72</v>
      </c>
      <c r="G701" s="5" t="s">
        <v>73</v>
      </c>
      <c r="H701" s="5" t="s">
        <v>225</v>
      </c>
      <c r="I701" s="5" t="s">
        <v>1236</v>
      </c>
      <c r="M701" s="5" t="s">
        <v>225</v>
      </c>
    </row>
    <row r="702" spans="1:13" ht="15" hidden="1" customHeight="1" outlineLevel="1">
      <c r="A702" s="5" t="s">
        <v>13</v>
      </c>
      <c r="B702" s="5">
        <v>3261000</v>
      </c>
      <c r="C702" s="5" t="s">
        <v>1312</v>
      </c>
      <c r="D702" s="6">
        <v>0</v>
      </c>
      <c r="E702" s="10" t="s">
        <v>72</v>
      </c>
      <c r="G702" s="5" t="s">
        <v>73</v>
      </c>
      <c r="H702" s="5" t="s">
        <v>310</v>
      </c>
      <c r="I702" s="5" t="s">
        <v>1236</v>
      </c>
      <c r="M702" s="5" t="s">
        <v>310</v>
      </c>
    </row>
    <row r="703" spans="1:13" ht="15" hidden="1" customHeight="1" outlineLevel="1">
      <c r="A703" s="5" t="s">
        <v>13</v>
      </c>
      <c r="B703" s="5">
        <v>3268000</v>
      </c>
      <c r="C703" s="5" t="s">
        <v>1313</v>
      </c>
      <c r="D703" s="6">
        <v>-313.95</v>
      </c>
      <c r="E703" s="10" t="s">
        <v>72</v>
      </c>
      <c r="G703" s="5" t="s">
        <v>73</v>
      </c>
      <c r="H703" s="5" t="s">
        <v>307</v>
      </c>
      <c r="I703" s="5" t="s">
        <v>1236</v>
      </c>
      <c r="M703" s="5" t="s">
        <v>307</v>
      </c>
    </row>
    <row r="704" spans="1:13" ht="15" hidden="1" customHeight="1" outlineLevel="1">
      <c r="A704" s="5" t="s">
        <v>13</v>
      </c>
      <c r="B704" s="5">
        <v>3269200</v>
      </c>
      <c r="C704" s="5" t="s">
        <v>1314</v>
      </c>
      <c r="D704" s="6">
        <v>0</v>
      </c>
      <c r="E704" s="10">
        <v>50</v>
      </c>
      <c r="G704" s="5" t="s">
        <v>55</v>
      </c>
      <c r="H704" s="5" t="s">
        <v>88</v>
      </c>
      <c r="I704" s="5" t="s">
        <v>1236</v>
      </c>
    </row>
    <row r="705" spans="1:13" ht="15" hidden="1" customHeight="1" outlineLevel="1">
      <c r="A705" s="5" t="s">
        <v>13</v>
      </c>
      <c r="B705" s="5">
        <v>3271000</v>
      </c>
      <c r="C705" s="5" t="s">
        <v>1315</v>
      </c>
      <c r="D705" s="6">
        <v>0</v>
      </c>
      <c r="E705" s="10" t="s">
        <v>72</v>
      </c>
      <c r="G705" s="5" t="s">
        <v>73</v>
      </c>
      <c r="H705" s="5" t="s">
        <v>74</v>
      </c>
      <c r="I705" s="5" t="s">
        <v>1236</v>
      </c>
      <c r="M705" s="5" t="s">
        <v>74</v>
      </c>
    </row>
    <row r="706" spans="1:13" ht="15" hidden="1" customHeight="1" outlineLevel="1">
      <c r="A706" s="5" t="s">
        <v>13</v>
      </c>
      <c r="B706" s="5">
        <v>3271200</v>
      </c>
      <c r="C706" s="5" t="s">
        <v>1316</v>
      </c>
      <c r="D706" s="6">
        <v>0</v>
      </c>
      <c r="E706" s="10" t="s">
        <v>72</v>
      </c>
      <c r="G706" s="5" t="s">
        <v>73</v>
      </c>
      <c r="H706" s="5" t="s">
        <v>74</v>
      </c>
      <c r="I706" s="5" t="s">
        <v>1236</v>
      </c>
      <c r="M706" s="5" t="s">
        <v>74</v>
      </c>
    </row>
    <row r="707" spans="1:13" ht="15" hidden="1" customHeight="1" outlineLevel="1">
      <c r="A707" s="5" t="s">
        <v>13</v>
      </c>
      <c r="B707" s="5">
        <v>3271500</v>
      </c>
      <c r="C707" s="5" t="s">
        <v>1317</v>
      </c>
      <c r="D707" s="6">
        <v>-431.97</v>
      </c>
      <c r="E707" s="10" t="s">
        <v>72</v>
      </c>
      <c r="G707" s="5" t="s">
        <v>73</v>
      </c>
      <c r="H707" s="5" t="s">
        <v>74</v>
      </c>
      <c r="I707" s="5" t="s">
        <v>1236</v>
      </c>
      <c r="M707" s="5" t="s">
        <v>74</v>
      </c>
    </row>
    <row r="708" spans="1:13" ht="15" hidden="1" customHeight="1" outlineLevel="1">
      <c r="A708" s="5" t="s">
        <v>13</v>
      </c>
      <c r="B708" s="5">
        <v>3272000</v>
      </c>
      <c r="C708" s="5" t="s">
        <v>1318</v>
      </c>
      <c r="D708" s="6">
        <v>-33667.61</v>
      </c>
      <c r="E708" s="10" t="s">
        <v>72</v>
      </c>
      <c r="G708" s="5" t="s">
        <v>73</v>
      </c>
      <c r="H708" s="5" t="s">
        <v>205</v>
      </c>
      <c r="I708" s="5" t="s">
        <v>1236</v>
      </c>
      <c r="M708" s="5" t="s">
        <v>205</v>
      </c>
    </row>
    <row r="709" spans="1:13" ht="15" hidden="1" customHeight="1" outlineLevel="1">
      <c r="A709" s="5" t="s">
        <v>13</v>
      </c>
      <c r="B709" s="5">
        <v>3272010</v>
      </c>
      <c r="C709" s="5" t="s">
        <v>1319</v>
      </c>
      <c r="D709" s="6">
        <v>0</v>
      </c>
      <c r="E709" s="10" t="s">
        <v>72</v>
      </c>
      <c r="G709" s="5" t="s">
        <v>73</v>
      </c>
      <c r="H709" s="5" t="s">
        <v>205</v>
      </c>
      <c r="I709" s="5" t="s">
        <v>1236</v>
      </c>
      <c r="M709" s="5" t="s">
        <v>205</v>
      </c>
    </row>
    <row r="710" spans="1:13" ht="15" hidden="1" customHeight="1" outlineLevel="1">
      <c r="A710" s="5" t="s">
        <v>13</v>
      </c>
      <c r="B710" s="5">
        <v>3272030</v>
      </c>
      <c r="C710" s="5" t="s">
        <v>1320</v>
      </c>
      <c r="D710" s="6">
        <v>0</v>
      </c>
      <c r="E710" s="10" t="s">
        <v>72</v>
      </c>
      <c r="G710" s="5" t="s">
        <v>73</v>
      </c>
      <c r="H710" s="5" t="s">
        <v>109</v>
      </c>
      <c r="I710" s="5" t="s">
        <v>1236</v>
      </c>
      <c r="M710" s="5" t="s">
        <v>109</v>
      </c>
    </row>
    <row r="711" spans="1:13" ht="15" hidden="1" customHeight="1" outlineLevel="1">
      <c r="A711" s="5" t="s">
        <v>13</v>
      </c>
      <c r="B711" s="5">
        <v>3279000</v>
      </c>
      <c r="C711" s="5" t="s">
        <v>1321</v>
      </c>
      <c r="D711" s="6">
        <v>-2068</v>
      </c>
      <c r="E711" s="10" t="s">
        <v>72</v>
      </c>
      <c r="G711" s="5" t="s">
        <v>73</v>
      </c>
      <c r="H711" s="5" t="s">
        <v>74</v>
      </c>
      <c r="I711" s="5" t="s">
        <v>1236</v>
      </c>
      <c r="M711" s="5" t="s">
        <v>74</v>
      </c>
    </row>
    <row r="712" spans="1:13" ht="15" hidden="1" customHeight="1" outlineLevel="1">
      <c r="A712" s="5" t="s">
        <v>13</v>
      </c>
      <c r="B712" s="5">
        <v>3279100</v>
      </c>
      <c r="C712" s="5" t="s">
        <v>1322</v>
      </c>
      <c r="D712" s="6">
        <v>0</v>
      </c>
      <c r="E712" s="10" t="s">
        <v>72</v>
      </c>
      <c r="G712" s="5" t="s">
        <v>73</v>
      </c>
      <c r="H712" s="5" t="s">
        <v>205</v>
      </c>
      <c r="I712" s="5" t="s">
        <v>1236</v>
      </c>
      <c r="M712" s="5" t="s">
        <v>205</v>
      </c>
    </row>
    <row r="713" spans="1:13" ht="15" hidden="1" customHeight="1" outlineLevel="1">
      <c r="A713" s="5" t="s">
        <v>13</v>
      </c>
      <c r="B713" s="5">
        <v>3281000</v>
      </c>
      <c r="C713" s="5" t="s">
        <v>1323</v>
      </c>
      <c r="D713" s="6">
        <v>-126.86</v>
      </c>
      <c r="E713" s="10" t="s">
        <v>72</v>
      </c>
      <c r="G713" s="5" t="s">
        <v>73</v>
      </c>
      <c r="H713" s="5" t="s">
        <v>240</v>
      </c>
      <c r="I713" s="5" t="s">
        <v>1236</v>
      </c>
      <c r="M713" s="5" t="s">
        <v>240</v>
      </c>
    </row>
    <row r="714" spans="1:13" ht="15" hidden="1" customHeight="1" outlineLevel="1">
      <c r="A714" s="5" t="s">
        <v>13</v>
      </c>
      <c r="B714" s="5">
        <v>3283000</v>
      </c>
      <c r="C714" s="5" t="s">
        <v>1324</v>
      </c>
      <c r="D714" s="6">
        <v>-972.97</v>
      </c>
      <c r="E714" s="10">
        <v>20</v>
      </c>
      <c r="G714" s="5" t="s">
        <v>18</v>
      </c>
      <c r="H714" s="5" t="s">
        <v>28</v>
      </c>
      <c r="I714" s="5" t="s">
        <v>1236</v>
      </c>
    </row>
    <row r="715" spans="1:13" ht="15" hidden="1" customHeight="1" outlineLevel="1">
      <c r="A715" s="5" t="s">
        <v>13</v>
      </c>
      <c r="B715" s="5">
        <v>3285100</v>
      </c>
      <c r="C715" s="5" t="s">
        <v>1325</v>
      </c>
      <c r="D715" s="6">
        <v>0</v>
      </c>
      <c r="E715" s="10">
        <v>20</v>
      </c>
      <c r="G715" s="5" t="s">
        <v>18</v>
      </c>
      <c r="H715" s="5" t="s">
        <v>28</v>
      </c>
      <c r="I715" s="5" t="s">
        <v>1236</v>
      </c>
    </row>
    <row r="716" spans="1:13" ht="15" hidden="1" customHeight="1" outlineLevel="1">
      <c r="A716" s="5" t="s">
        <v>13</v>
      </c>
      <c r="B716" s="5">
        <v>3288500</v>
      </c>
      <c r="C716" s="5" t="s">
        <v>1326</v>
      </c>
      <c r="D716" s="6">
        <v>0</v>
      </c>
      <c r="E716" s="10">
        <v>20</v>
      </c>
      <c r="G716" s="5" t="s">
        <v>18</v>
      </c>
      <c r="H716" s="5" t="s">
        <v>28</v>
      </c>
      <c r="I716" s="5" t="s">
        <v>1236</v>
      </c>
    </row>
    <row r="717" spans="1:13" ht="15" hidden="1" customHeight="1" outlineLevel="1">
      <c r="A717" s="5" t="s">
        <v>13</v>
      </c>
      <c r="B717" s="5">
        <v>3293002</v>
      </c>
      <c r="C717" s="5" t="s">
        <v>1327</v>
      </c>
      <c r="D717" s="6">
        <v>0</v>
      </c>
      <c r="E717" s="10">
        <v>200</v>
      </c>
      <c r="G717" s="5" t="s">
        <v>154</v>
      </c>
      <c r="H717" s="5" t="s">
        <v>154</v>
      </c>
      <c r="I717" s="5" t="s">
        <v>1236</v>
      </c>
    </row>
    <row r="718" spans="1:13" ht="15" hidden="1" customHeight="1" outlineLevel="1">
      <c r="A718" s="5" t="s">
        <v>13</v>
      </c>
      <c r="B718" s="5">
        <v>3294000</v>
      </c>
      <c r="C718" s="5" t="s">
        <v>1328</v>
      </c>
      <c r="D718" s="6">
        <v>0</v>
      </c>
      <c r="E718" s="10">
        <v>200</v>
      </c>
      <c r="G718" s="5" t="s">
        <v>154</v>
      </c>
      <c r="H718" s="5" t="s">
        <v>154</v>
      </c>
      <c r="I718" s="5" t="s">
        <v>1236</v>
      </c>
    </row>
    <row r="719" spans="1:13" ht="15" hidden="1" customHeight="1" outlineLevel="1">
      <c r="A719" s="5" t="s">
        <v>13</v>
      </c>
      <c r="B719" s="5">
        <v>3296000</v>
      </c>
      <c r="C719" s="5" t="s">
        <v>1329</v>
      </c>
      <c r="D719" s="6">
        <v>-2156.04</v>
      </c>
      <c r="E719" s="10">
        <v>200</v>
      </c>
      <c r="G719" s="5" t="s">
        <v>154</v>
      </c>
      <c r="H719" s="5" t="s">
        <v>154</v>
      </c>
      <c r="I719" s="5" t="s">
        <v>1236</v>
      </c>
    </row>
    <row r="720" spans="1:13" ht="15" hidden="1" customHeight="1" outlineLevel="1">
      <c r="A720" s="5" t="s">
        <v>13</v>
      </c>
      <c r="B720" s="5">
        <v>3800000</v>
      </c>
      <c r="C720" s="5" t="s">
        <v>1330</v>
      </c>
      <c r="D720" s="6">
        <v>-227175.64</v>
      </c>
      <c r="E720" s="10">
        <v>220</v>
      </c>
      <c r="G720" s="5" t="s">
        <v>317</v>
      </c>
      <c r="H720" s="5" t="s">
        <v>318</v>
      </c>
      <c r="I720" s="5" t="s">
        <v>1236</v>
      </c>
    </row>
    <row r="721" spans="1:13" ht="15" hidden="1" customHeight="1" outlineLevel="1">
      <c r="A721" s="5" t="s">
        <v>13</v>
      </c>
      <c r="B721" s="5">
        <v>4100200</v>
      </c>
      <c r="C721" s="5" t="s">
        <v>1331</v>
      </c>
      <c r="D721" s="6">
        <v>0</v>
      </c>
      <c r="E721" s="10">
        <v>10</v>
      </c>
      <c r="G721" s="5" t="s">
        <v>335</v>
      </c>
      <c r="H721" s="5" t="s">
        <v>370</v>
      </c>
      <c r="I721" s="5" t="s">
        <v>1236</v>
      </c>
    </row>
    <row r="722" spans="1:13" ht="15" hidden="1" customHeight="1" outlineLevel="1">
      <c r="A722" s="5" t="s">
        <v>13</v>
      </c>
      <c r="B722" s="5">
        <v>4100600</v>
      </c>
      <c r="C722" s="5" t="s">
        <v>1332</v>
      </c>
      <c r="D722" s="6">
        <v>20304.79</v>
      </c>
      <c r="E722" s="10">
        <v>10</v>
      </c>
      <c r="G722" s="5" t="s">
        <v>335</v>
      </c>
      <c r="H722" s="5" t="s">
        <v>1059</v>
      </c>
      <c r="I722" s="5" t="s">
        <v>1236</v>
      </c>
    </row>
    <row r="723" spans="1:13" ht="15" hidden="1" customHeight="1" outlineLevel="1">
      <c r="A723" s="5" t="s">
        <v>13</v>
      </c>
      <c r="B723" s="5">
        <v>4200100</v>
      </c>
      <c r="C723" s="5" t="s">
        <v>1333</v>
      </c>
      <c r="D723" s="6">
        <v>-196942.78</v>
      </c>
      <c r="E723" s="10">
        <v>20</v>
      </c>
      <c r="G723" s="5" t="s">
        <v>18</v>
      </c>
      <c r="H723" s="5" t="s">
        <v>28</v>
      </c>
      <c r="I723" s="5" t="s">
        <v>1236</v>
      </c>
    </row>
    <row r="724" spans="1:13" ht="15" hidden="1" customHeight="1" outlineLevel="1">
      <c r="A724" s="5" t="s">
        <v>13</v>
      </c>
      <c r="B724" s="5">
        <v>4200505</v>
      </c>
      <c r="C724" s="5" t="s">
        <v>1334</v>
      </c>
      <c r="D724" s="6">
        <v>0</v>
      </c>
      <c r="E724" s="10">
        <v>20</v>
      </c>
      <c r="G724" s="5" t="s">
        <v>18</v>
      </c>
      <c r="H724" s="5" t="s">
        <v>28</v>
      </c>
      <c r="I724" s="5" t="s">
        <v>1236</v>
      </c>
    </row>
    <row r="725" spans="1:13" ht="15" hidden="1" customHeight="1" outlineLevel="1">
      <c r="A725" s="5" t="s">
        <v>13</v>
      </c>
      <c r="B725" s="5">
        <v>4200701</v>
      </c>
      <c r="C725" s="5" t="s">
        <v>1335</v>
      </c>
      <c r="D725" s="6">
        <v>0</v>
      </c>
      <c r="E725" s="10">
        <v>20</v>
      </c>
      <c r="G725" s="5" t="s">
        <v>18</v>
      </c>
      <c r="H725" s="5" t="s">
        <v>28</v>
      </c>
      <c r="I725" s="5" t="s">
        <v>1236</v>
      </c>
    </row>
    <row r="726" spans="1:13" ht="15" hidden="1" customHeight="1" outlineLevel="1">
      <c r="A726" s="5" t="s">
        <v>13</v>
      </c>
      <c r="B726" s="5">
        <v>4300001</v>
      </c>
      <c r="C726" s="5" t="s">
        <v>1336</v>
      </c>
      <c r="D726" s="6">
        <v>0</v>
      </c>
      <c r="E726" s="10">
        <v>290</v>
      </c>
      <c r="G726" s="5" t="s">
        <v>521</v>
      </c>
      <c r="H726" s="5" t="s">
        <v>524</v>
      </c>
      <c r="I726" s="5" t="s">
        <v>1236</v>
      </c>
    </row>
    <row r="727" spans="1:13" ht="15" hidden="1" customHeight="1" outlineLevel="1">
      <c r="A727" s="5" t="s">
        <v>13</v>
      </c>
      <c r="B727" s="5">
        <v>3254000</v>
      </c>
      <c r="C727" s="5" t="s">
        <v>1337</v>
      </c>
      <c r="D727" s="6">
        <v>-69</v>
      </c>
      <c r="E727" s="10" t="s">
        <v>72</v>
      </c>
      <c r="G727" s="5" t="s">
        <v>73</v>
      </c>
      <c r="H727" s="5" t="s">
        <v>170</v>
      </c>
      <c r="I727" s="5" t="s">
        <v>1236</v>
      </c>
      <c r="M727" s="5" t="s">
        <v>170</v>
      </c>
    </row>
    <row r="728" spans="1:13" ht="15" hidden="1" customHeight="1" outlineLevel="1">
      <c r="A728" s="5" t="s">
        <v>13</v>
      </c>
      <c r="B728" s="58">
        <v>3112070</v>
      </c>
      <c r="C728" s="5" t="s">
        <v>1338</v>
      </c>
      <c r="D728" s="6">
        <v>-150</v>
      </c>
      <c r="E728" s="10" t="s">
        <v>99</v>
      </c>
      <c r="G728" s="5" t="s">
        <v>73</v>
      </c>
      <c r="H728" s="5" t="s">
        <v>127</v>
      </c>
      <c r="I728" s="5" t="s">
        <v>1236</v>
      </c>
    </row>
    <row r="729" spans="1:13" ht="15" hidden="1" customHeight="1" outlineLevel="1">
      <c r="A729" s="5" t="s">
        <v>13</v>
      </c>
      <c r="B729" s="5">
        <v>3284500</v>
      </c>
      <c r="C729" s="5" t="s">
        <v>1339</v>
      </c>
      <c r="D729" s="6">
        <v>-571.53</v>
      </c>
      <c r="E729" s="10">
        <v>20</v>
      </c>
      <c r="G729" s="5" t="s">
        <v>18</v>
      </c>
      <c r="H729" s="5" t="s">
        <v>28</v>
      </c>
      <c r="I729" s="5" t="s">
        <v>1236</v>
      </c>
    </row>
    <row r="730" spans="1:13" ht="15" hidden="1" customHeight="1" outlineLevel="1">
      <c r="A730" s="5" t="s">
        <v>13</v>
      </c>
      <c r="B730" s="5">
        <v>3118100</v>
      </c>
      <c r="C730" s="5" t="s">
        <v>1340</v>
      </c>
      <c r="D730" s="6">
        <v>0</v>
      </c>
      <c r="E730" s="10" t="s">
        <v>72</v>
      </c>
      <c r="G730" s="5" t="s">
        <v>73</v>
      </c>
      <c r="H730" s="5" t="s">
        <v>109</v>
      </c>
      <c r="I730" s="5" t="s">
        <v>1236</v>
      </c>
      <c r="M730" s="5" t="s">
        <v>109</v>
      </c>
    </row>
    <row r="731" spans="1:13" ht="15" hidden="1" customHeight="1" outlineLevel="1">
      <c r="A731" s="5" t="s">
        <v>13</v>
      </c>
      <c r="B731" s="5">
        <v>3111101</v>
      </c>
      <c r="C731" s="5" t="s">
        <v>1341</v>
      </c>
      <c r="D731" s="6">
        <v>0</v>
      </c>
      <c r="E731" s="10" t="s">
        <v>99</v>
      </c>
      <c r="G731" s="5" t="s">
        <v>73</v>
      </c>
      <c r="H731" s="5" t="s">
        <v>127</v>
      </c>
      <c r="I731" s="5" t="s">
        <v>1236</v>
      </c>
    </row>
    <row r="732" spans="1:13" ht="15" hidden="1" customHeight="1" outlineLevel="1">
      <c r="A732" s="5" t="s">
        <v>13</v>
      </c>
      <c r="B732" s="5">
        <v>3242000</v>
      </c>
      <c r="C732" s="5" t="s">
        <v>1342</v>
      </c>
      <c r="D732" s="6">
        <v>0</v>
      </c>
      <c r="E732" s="10" t="s">
        <v>72</v>
      </c>
      <c r="G732" s="5" t="s">
        <v>73</v>
      </c>
      <c r="H732" s="5" t="s">
        <v>177</v>
      </c>
      <c r="I732" s="5" t="s">
        <v>1236</v>
      </c>
      <c r="M732" s="5" t="s">
        <v>177</v>
      </c>
    </row>
    <row r="733" spans="1:13" ht="15" hidden="1" customHeight="1" outlineLevel="1">
      <c r="A733" s="5" t="s">
        <v>13</v>
      </c>
      <c r="B733" s="5">
        <v>3272020</v>
      </c>
      <c r="C733" s="5" t="s">
        <v>1343</v>
      </c>
      <c r="D733" s="6">
        <v>-3638.7</v>
      </c>
      <c r="E733" s="10" t="s">
        <v>72</v>
      </c>
      <c r="G733" s="5" t="s">
        <v>73</v>
      </c>
      <c r="H733" s="5" t="s">
        <v>109</v>
      </c>
      <c r="I733" s="5" t="s">
        <v>1236</v>
      </c>
      <c r="M733" s="5" t="s">
        <v>109</v>
      </c>
    </row>
    <row r="734" spans="1:13" ht="15" hidden="1" customHeight="1" outlineLevel="1">
      <c r="A734" s="5" t="s">
        <v>13</v>
      </c>
      <c r="B734" s="5">
        <v>3117300</v>
      </c>
      <c r="C734" s="5" t="s">
        <v>1344</v>
      </c>
      <c r="D734" s="6">
        <v>-4200.4399999999996</v>
      </c>
      <c r="E734" s="10" t="s">
        <v>72</v>
      </c>
      <c r="G734" s="5" t="s">
        <v>73</v>
      </c>
      <c r="H734" s="5" t="s">
        <v>264</v>
      </c>
      <c r="I734" s="5" t="s">
        <v>1236</v>
      </c>
      <c r="M734" s="5" t="s">
        <v>264</v>
      </c>
    </row>
    <row r="735" spans="1:13" ht="15" hidden="1" customHeight="1" outlineLevel="1">
      <c r="A735" s="5" t="s">
        <v>13</v>
      </c>
      <c r="B735" s="5">
        <v>3284000</v>
      </c>
      <c r="C735" s="5" t="s">
        <v>1345</v>
      </c>
      <c r="D735" s="6">
        <v>-2278.79</v>
      </c>
      <c r="E735" s="10">
        <v>50</v>
      </c>
      <c r="G735" s="5" t="s">
        <v>55</v>
      </c>
      <c r="H735" s="5" t="s">
        <v>56</v>
      </c>
      <c r="I735" s="5" t="s">
        <v>1236</v>
      </c>
    </row>
    <row r="736" spans="1:13" ht="15" hidden="1" customHeight="1" outlineLevel="1">
      <c r="A736" s="5" t="s">
        <v>13</v>
      </c>
      <c r="B736" s="5">
        <v>3233000</v>
      </c>
      <c r="C736" s="5" t="s">
        <v>1346</v>
      </c>
      <c r="D736" s="6">
        <v>0</v>
      </c>
      <c r="E736" s="10" t="s">
        <v>99</v>
      </c>
      <c r="G736" s="5" t="s">
        <v>73</v>
      </c>
      <c r="H736" s="5" t="s">
        <v>127</v>
      </c>
      <c r="I736" s="5" t="s">
        <v>1236</v>
      </c>
    </row>
    <row r="737" spans="1:13" ht="15" hidden="1" customHeight="1" outlineLevel="1">
      <c r="A737" s="5" t="s">
        <v>13</v>
      </c>
      <c r="B737" s="5">
        <v>3111112</v>
      </c>
      <c r="C737" s="5" t="s">
        <v>1347</v>
      </c>
      <c r="D737" s="6">
        <v>0</v>
      </c>
      <c r="E737" s="10" t="s">
        <v>99</v>
      </c>
      <c r="G737" s="5" t="s">
        <v>73</v>
      </c>
      <c r="H737" s="5" t="s">
        <v>1553</v>
      </c>
      <c r="I737" s="5" t="s">
        <v>1236</v>
      </c>
    </row>
    <row r="738" spans="1:13" ht="15" hidden="1" customHeight="1" outlineLevel="1">
      <c r="A738" s="5" t="s">
        <v>13</v>
      </c>
      <c r="B738" s="5">
        <v>1700000</v>
      </c>
      <c r="C738" s="5" t="s">
        <v>1348</v>
      </c>
      <c r="D738" s="6">
        <v>794276</v>
      </c>
      <c r="E738" s="10">
        <v>70</v>
      </c>
      <c r="G738" s="5" t="s">
        <v>1225</v>
      </c>
      <c r="H738" s="5" t="s">
        <v>1225</v>
      </c>
      <c r="I738" s="5" t="s">
        <v>1236</v>
      </c>
    </row>
    <row r="739" spans="1:13" ht="15" hidden="1" customHeight="1" outlineLevel="1">
      <c r="A739" s="5" t="s">
        <v>13</v>
      </c>
      <c r="B739" s="5">
        <v>3241000</v>
      </c>
      <c r="C739" s="5" t="s">
        <v>1349</v>
      </c>
      <c r="D739" s="6">
        <v>-5609.41</v>
      </c>
      <c r="E739" s="10" t="s">
        <v>72</v>
      </c>
      <c r="G739" s="5" t="s">
        <v>73</v>
      </c>
      <c r="H739" s="5" t="s">
        <v>296</v>
      </c>
      <c r="I739" s="5" t="s">
        <v>1236</v>
      </c>
      <c r="M739" s="5" t="s">
        <v>296</v>
      </c>
    </row>
    <row r="740" spans="1:13" ht="15" hidden="1" customHeight="1" outlineLevel="1">
      <c r="A740" s="5" t="s">
        <v>13</v>
      </c>
      <c r="B740" s="5">
        <v>3274000</v>
      </c>
      <c r="C740" s="5" t="s">
        <v>1350</v>
      </c>
      <c r="D740" s="6">
        <v>-28862.37</v>
      </c>
      <c r="E740" s="10" t="s">
        <v>72</v>
      </c>
      <c r="G740" s="5" t="s">
        <v>73</v>
      </c>
      <c r="H740" s="5" t="s">
        <v>74</v>
      </c>
      <c r="I740" s="5" t="s">
        <v>1236</v>
      </c>
      <c r="M740" s="5" t="s">
        <v>74</v>
      </c>
    </row>
    <row r="741" spans="1:13" ht="15" hidden="1" customHeight="1" outlineLevel="1">
      <c r="A741" s="5" t="s">
        <v>13</v>
      </c>
      <c r="B741" s="5">
        <v>3275000</v>
      </c>
      <c r="C741" s="5" t="s">
        <v>1351</v>
      </c>
      <c r="D741" s="6">
        <v>-23795.74</v>
      </c>
      <c r="E741" s="10" t="s">
        <v>72</v>
      </c>
      <c r="G741" s="5" t="s">
        <v>73</v>
      </c>
      <c r="H741" s="5" t="s">
        <v>74</v>
      </c>
      <c r="I741" s="5" t="s">
        <v>1236</v>
      </c>
      <c r="M741" s="5" t="s">
        <v>74</v>
      </c>
    </row>
    <row r="742" spans="1:13" ht="15" hidden="1" customHeight="1" outlineLevel="1">
      <c r="A742" s="5" t="s">
        <v>13</v>
      </c>
      <c r="B742" s="5">
        <v>4200700</v>
      </c>
      <c r="C742" s="5" t="s">
        <v>1352</v>
      </c>
      <c r="D742" s="6">
        <v>-12109.37</v>
      </c>
      <c r="E742" s="10">
        <v>20</v>
      </c>
      <c r="G742" s="5" t="s">
        <v>18</v>
      </c>
      <c r="H742" s="5" t="s">
        <v>1210</v>
      </c>
      <c r="I742" s="5" t="s">
        <v>1236</v>
      </c>
    </row>
    <row r="743" spans="1:13" ht="15" hidden="1" customHeight="1" outlineLevel="1">
      <c r="A743" s="5" t="s">
        <v>13</v>
      </c>
      <c r="B743" s="5">
        <v>3273000</v>
      </c>
      <c r="C743" s="5" t="s">
        <v>1353</v>
      </c>
      <c r="D743" s="6">
        <v>-30086.05</v>
      </c>
      <c r="E743" s="10" t="s">
        <v>99</v>
      </c>
      <c r="G743" s="5" t="s">
        <v>73</v>
      </c>
      <c r="H743" s="5" t="s">
        <v>272</v>
      </c>
      <c r="I743" s="5" t="s">
        <v>1236</v>
      </c>
    </row>
    <row r="744" spans="1:13" ht="15" hidden="1" customHeight="1" outlineLevel="1">
      <c r="A744" s="5" t="s">
        <v>13</v>
      </c>
      <c r="B744" s="5">
        <v>3269100</v>
      </c>
      <c r="C744" s="5" t="s">
        <v>1354</v>
      </c>
      <c r="D744" s="6">
        <v>-161093.47</v>
      </c>
      <c r="E744" s="7">
        <v>50</v>
      </c>
      <c r="G744" s="5" t="s">
        <v>55</v>
      </c>
      <c r="H744" s="5" t="s">
        <v>88</v>
      </c>
      <c r="I744" s="5" t="s">
        <v>1236</v>
      </c>
    </row>
    <row r="745" spans="1:13" ht="15" hidden="1" customHeight="1" outlineLevel="1">
      <c r="A745" s="5" t="s">
        <v>13</v>
      </c>
      <c r="B745" s="5">
        <v>3111111</v>
      </c>
      <c r="C745" s="5" t="s">
        <v>928</v>
      </c>
      <c r="D745" s="6">
        <v>0</v>
      </c>
      <c r="E745" s="7" t="s">
        <v>99</v>
      </c>
      <c r="G745" s="5" t="s">
        <v>73</v>
      </c>
      <c r="H745" s="5" t="s">
        <v>100</v>
      </c>
      <c r="I745" s="5" t="s">
        <v>1236</v>
      </c>
    </row>
    <row r="746" spans="1:13" ht="15" hidden="1" customHeight="1" outlineLevel="1">
      <c r="A746" s="5" t="s">
        <v>13</v>
      </c>
      <c r="B746" s="5">
        <v>3253000</v>
      </c>
      <c r="C746" s="5" t="s">
        <v>1355</v>
      </c>
      <c r="D746" s="6">
        <v>0</v>
      </c>
      <c r="E746" s="7" t="s">
        <v>72</v>
      </c>
      <c r="G746" s="5" t="s">
        <v>73</v>
      </c>
      <c r="H746" s="5" t="s">
        <v>132</v>
      </c>
      <c r="I746" s="5" t="s">
        <v>1236</v>
      </c>
      <c r="M746" s="5" t="s">
        <v>132</v>
      </c>
    </row>
    <row r="747" spans="1:13" ht="15" hidden="1" customHeight="1" outlineLevel="1">
      <c r="A747" s="5" t="s">
        <v>13</v>
      </c>
      <c r="B747" s="5">
        <v>3262500</v>
      </c>
      <c r="C747" s="5" t="s">
        <v>1356</v>
      </c>
      <c r="D747" s="6">
        <v>0</v>
      </c>
      <c r="E747" s="7" t="s">
        <v>72</v>
      </c>
      <c r="G747" s="5" t="s">
        <v>73</v>
      </c>
      <c r="H747" s="5" t="s">
        <v>310</v>
      </c>
      <c r="I747" s="5" t="s">
        <v>1236</v>
      </c>
      <c r="M747" s="5" t="s">
        <v>310</v>
      </c>
    </row>
    <row r="748" spans="1:13" ht="15" hidden="1" customHeight="1" outlineLevel="1">
      <c r="A748" s="5" t="s">
        <v>13</v>
      </c>
      <c r="B748" s="5">
        <v>3265000</v>
      </c>
      <c r="C748" s="5" t="s">
        <v>1357</v>
      </c>
      <c r="D748" s="6">
        <v>0</v>
      </c>
      <c r="E748" s="7" t="s">
        <v>72</v>
      </c>
      <c r="G748" s="5" t="s">
        <v>73</v>
      </c>
      <c r="H748" s="5" t="s">
        <v>307</v>
      </c>
      <c r="I748" s="5" t="s">
        <v>1236</v>
      </c>
      <c r="M748" s="5" t="s">
        <v>307</v>
      </c>
    </row>
    <row r="749" spans="1:13" ht="15" hidden="1" customHeight="1" outlineLevel="1">
      <c r="A749" s="5" t="s">
        <v>13</v>
      </c>
      <c r="B749" s="5">
        <v>3266000</v>
      </c>
      <c r="C749" s="5" t="s">
        <v>1358</v>
      </c>
      <c r="D749" s="6">
        <v>0</v>
      </c>
      <c r="E749" s="7" t="s">
        <v>72</v>
      </c>
      <c r="G749" s="5" t="s">
        <v>73</v>
      </c>
      <c r="H749" s="5" t="s">
        <v>307</v>
      </c>
      <c r="I749" s="5" t="s">
        <v>1236</v>
      </c>
      <c r="M749" s="5" t="s">
        <v>307</v>
      </c>
    </row>
    <row r="750" spans="1:13" ht="15" hidden="1" customHeight="1" outlineLevel="1">
      <c r="A750" s="5" t="s">
        <v>13</v>
      </c>
      <c r="B750" s="5">
        <v>3276000</v>
      </c>
      <c r="C750" s="5" t="s">
        <v>1359</v>
      </c>
      <c r="D750" s="6">
        <v>0</v>
      </c>
      <c r="E750" s="7" t="s">
        <v>72</v>
      </c>
      <c r="G750" s="5" t="s">
        <v>73</v>
      </c>
      <c r="H750" s="5" t="s">
        <v>74</v>
      </c>
      <c r="I750" s="5" t="s">
        <v>1236</v>
      </c>
      <c r="M750" s="5" t="s">
        <v>74</v>
      </c>
    </row>
    <row r="751" spans="1:13" ht="15" hidden="1" customHeight="1" outlineLevel="1">
      <c r="A751" s="5" t="s">
        <v>13</v>
      </c>
      <c r="B751" s="5">
        <v>3284100</v>
      </c>
      <c r="C751" s="5" t="s">
        <v>1360</v>
      </c>
      <c r="D751" s="6">
        <v>0</v>
      </c>
      <c r="E751" s="7">
        <v>50</v>
      </c>
      <c r="G751" s="5" t="s">
        <v>55</v>
      </c>
      <c r="H751" s="5" t="s">
        <v>56</v>
      </c>
      <c r="I751" s="5" t="s">
        <v>1236</v>
      </c>
    </row>
    <row r="752" spans="1:13" ht="15" hidden="1" customHeight="1" outlineLevel="1">
      <c r="A752" s="5" t="s">
        <v>13</v>
      </c>
      <c r="B752" s="5">
        <v>3285000</v>
      </c>
      <c r="C752" s="5" t="s">
        <v>1361</v>
      </c>
      <c r="D752" s="6">
        <v>0</v>
      </c>
      <c r="E752" s="7">
        <v>20</v>
      </c>
      <c r="G752" s="5" t="s">
        <v>18</v>
      </c>
      <c r="H752" s="5" t="s">
        <v>1210</v>
      </c>
      <c r="I752" s="5" t="s">
        <v>1236</v>
      </c>
    </row>
    <row r="753" spans="1:13" ht="15" hidden="1" customHeight="1" outlineLevel="1">
      <c r="A753" s="5" t="s">
        <v>13</v>
      </c>
      <c r="B753" s="5">
        <v>3288100</v>
      </c>
      <c r="C753" s="5" t="s">
        <v>1362</v>
      </c>
      <c r="D753" s="6">
        <v>0</v>
      </c>
      <c r="E753" s="7">
        <v>20</v>
      </c>
      <c r="G753" s="5" t="s">
        <v>18</v>
      </c>
      <c r="H753" s="5" t="s">
        <v>28</v>
      </c>
      <c r="I753" s="5" t="s">
        <v>1236</v>
      </c>
    </row>
    <row r="754" spans="1:13" ht="15" hidden="1" customHeight="1" outlineLevel="1">
      <c r="A754" s="5" t="s">
        <v>13</v>
      </c>
      <c r="B754" s="5">
        <v>3288200</v>
      </c>
      <c r="C754" s="5" t="s">
        <v>1363</v>
      </c>
      <c r="D754" s="6">
        <v>0</v>
      </c>
      <c r="E754" s="7">
        <v>20</v>
      </c>
      <c r="G754" s="5" t="s">
        <v>18</v>
      </c>
      <c r="H754" s="5" t="s">
        <v>28</v>
      </c>
      <c r="I754" s="5" t="s">
        <v>1236</v>
      </c>
    </row>
    <row r="755" spans="1:13" ht="15" hidden="1" customHeight="1" outlineLevel="1">
      <c r="A755" s="5" t="s">
        <v>13</v>
      </c>
      <c r="B755" s="5">
        <v>3111108</v>
      </c>
      <c r="C755" s="5" t="s">
        <v>1364</v>
      </c>
      <c r="D755" s="6">
        <v>0</v>
      </c>
      <c r="E755" s="7" t="s">
        <v>99</v>
      </c>
      <c r="G755" s="5" t="s">
        <v>73</v>
      </c>
      <c r="H755" s="5" t="s">
        <v>269</v>
      </c>
      <c r="I755" s="5" t="s">
        <v>1236</v>
      </c>
    </row>
    <row r="756" spans="1:13" ht="15" hidden="1" customHeight="1" outlineLevel="1">
      <c r="A756" s="5" t="s">
        <v>13</v>
      </c>
      <c r="C756" s="49" t="s">
        <v>1332</v>
      </c>
      <c r="D756" s="6">
        <v>-20304.79</v>
      </c>
      <c r="E756" s="50">
        <v>10</v>
      </c>
      <c r="G756" s="5" t="s">
        <v>335</v>
      </c>
      <c r="H756" s="5" t="s">
        <v>1059</v>
      </c>
      <c r="I756" s="53" t="s">
        <v>1365</v>
      </c>
    </row>
    <row r="757" spans="1:13" ht="15" hidden="1" customHeight="1" outlineLevel="1">
      <c r="A757" s="5" t="s">
        <v>13</v>
      </c>
      <c r="C757" s="49" t="s">
        <v>1352</v>
      </c>
      <c r="D757" s="6">
        <v>12109.37</v>
      </c>
      <c r="E757" s="50">
        <v>20</v>
      </c>
      <c r="G757" s="5" t="s">
        <v>18</v>
      </c>
      <c r="H757" s="5" t="s">
        <v>1210</v>
      </c>
      <c r="I757" s="53" t="s">
        <v>1365</v>
      </c>
    </row>
    <row r="758" spans="1:13" ht="15" hidden="1" customHeight="1" outlineLevel="1">
      <c r="A758" s="5" t="s">
        <v>13</v>
      </c>
      <c r="C758" s="49" t="s">
        <v>1333</v>
      </c>
      <c r="D758" s="6">
        <v>196942.78</v>
      </c>
      <c r="E758" s="50">
        <v>20</v>
      </c>
      <c r="G758" s="5" t="s">
        <v>18</v>
      </c>
      <c r="H758" s="5" t="s">
        <v>28</v>
      </c>
      <c r="I758" s="53" t="s">
        <v>1365</v>
      </c>
    </row>
    <row r="759" spans="1:13" ht="15" hidden="1" customHeight="1" outlineLevel="1">
      <c r="A759" s="5" t="s">
        <v>13</v>
      </c>
      <c r="C759" s="49" t="s">
        <v>1252</v>
      </c>
      <c r="D759" s="6">
        <v>-157544</v>
      </c>
      <c r="E759" s="50">
        <v>220</v>
      </c>
      <c r="G759" s="5" t="s">
        <v>317</v>
      </c>
      <c r="H759" s="5" t="s">
        <v>492</v>
      </c>
      <c r="I759" s="53" t="s">
        <v>1365</v>
      </c>
    </row>
    <row r="760" spans="1:13" ht="15" hidden="1" customHeight="1" outlineLevel="1">
      <c r="A760" s="5" t="s">
        <v>13</v>
      </c>
      <c r="C760" s="49" t="s">
        <v>1250</v>
      </c>
      <c r="D760" s="6">
        <v>0</v>
      </c>
      <c r="E760" s="50" t="s">
        <v>166</v>
      </c>
      <c r="G760" s="5" t="s">
        <v>167</v>
      </c>
      <c r="H760" s="5" t="s">
        <v>167</v>
      </c>
      <c r="I760" s="53" t="s">
        <v>1365</v>
      </c>
    </row>
    <row r="761" spans="1:13" ht="15" hidden="1" customHeight="1" outlineLevel="1">
      <c r="A761" s="5" t="s">
        <v>13</v>
      </c>
      <c r="B761" s="5">
        <v>60710</v>
      </c>
      <c r="C761" s="5" t="s">
        <v>1367</v>
      </c>
      <c r="D761" s="6">
        <v>37</v>
      </c>
      <c r="E761" s="6">
        <v>220</v>
      </c>
      <c r="G761" s="5" t="s">
        <v>317</v>
      </c>
      <c r="H761" s="5" t="s">
        <v>492</v>
      </c>
      <c r="I761" s="5" t="s">
        <v>1366</v>
      </c>
    </row>
    <row r="762" spans="1:13" ht="15" hidden="1" customHeight="1" outlineLevel="1">
      <c r="A762" s="5" t="s">
        <v>13</v>
      </c>
      <c r="B762" s="5">
        <v>60620</v>
      </c>
      <c r="C762" s="5" t="s">
        <v>1368</v>
      </c>
      <c r="D762" s="6">
        <v>8.65</v>
      </c>
      <c r="E762" s="6">
        <v>220</v>
      </c>
      <c r="G762" s="5" t="s">
        <v>317</v>
      </c>
      <c r="H762" s="5" t="s">
        <v>492</v>
      </c>
      <c r="I762" s="5" t="s">
        <v>1366</v>
      </c>
    </row>
    <row r="763" spans="1:13" ht="15" hidden="1" customHeight="1" outlineLevel="1">
      <c r="A763" s="5" t="s">
        <v>13</v>
      </c>
      <c r="B763" s="5">
        <v>33114</v>
      </c>
      <c r="C763" s="5" t="s">
        <v>1369</v>
      </c>
      <c r="D763" s="6">
        <v>-332.5</v>
      </c>
      <c r="E763" s="5" t="s">
        <v>72</v>
      </c>
      <c r="G763" s="5" t="s">
        <v>73</v>
      </c>
      <c r="H763" s="5" t="s">
        <v>177</v>
      </c>
      <c r="I763" s="5" t="s">
        <v>1366</v>
      </c>
      <c r="M763" s="5" t="s">
        <v>177</v>
      </c>
    </row>
    <row r="764" spans="1:13" ht="15" hidden="1" customHeight="1" outlineLevel="1">
      <c r="A764" s="5" t="s">
        <v>13</v>
      </c>
      <c r="B764" s="5">
        <v>33210</v>
      </c>
      <c r="C764" s="5" t="s">
        <v>1370</v>
      </c>
      <c r="D764" s="6">
        <v>-2670.38</v>
      </c>
      <c r="E764" s="5" t="s">
        <v>72</v>
      </c>
      <c r="G764" s="5" t="s">
        <v>73</v>
      </c>
      <c r="H764" s="5" t="s">
        <v>296</v>
      </c>
      <c r="I764" s="5" t="s">
        <v>1366</v>
      </c>
      <c r="M764" s="5" t="s">
        <v>296</v>
      </c>
    </row>
    <row r="765" spans="1:13" ht="15" hidden="1" customHeight="1" outlineLevel="1">
      <c r="A765" s="5" t="s">
        <v>13</v>
      </c>
      <c r="B765" s="5">
        <v>33220</v>
      </c>
      <c r="C765" s="5" t="s">
        <v>1371</v>
      </c>
      <c r="D765" s="6">
        <v>-322.64999999999998</v>
      </c>
      <c r="E765" s="5" t="s">
        <v>72</v>
      </c>
      <c r="G765" s="5" t="s">
        <v>73</v>
      </c>
      <c r="H765" s="5" t="s">
        <v>109</v>
      </c>
      <c r="I765" s="5" t="s">
        <v>1366</v>
      </c>
      <c r="M765" s="5" t="s">
        <v>109</v>
      </c>
    </row>
    <row r="766" spans="1:13" ht="15" hidden="1" customHeight="1" outlineLevel="1">
      <c r="A766" s="5" t="s">
        <v>13</v>
      </c>
      <c r="B766" s="5">
        <v>33221</v>
      </c>
      <c r="C766" s="5" t="s">
        <v>1372</v>
      </c>
      <c r="D766" s="6">
        <v>-241.97</v>
      </c>
      <c r="E766" s="5" t="s">
        <v>72</v>
      </c>
      <c r="G766" s="5" t="s">
        <v>73</v>
      </c>
      <c r="H766" s="5" t="s">
        <v>109</v>
      </c>
      <c r="I766" s="5" t="s">
        <v>1366</v>
      </c>
      <c r="M766" s="5" t="s">
        <v>109</v>
      </c>
    </row>
    <row r="767" spans="1:13" ht="15" hidden="1" customHeight="1" outlineLevel="1">
      <c r="A767" s="5" t="s">
        <v>13</v>
      </c>
      <c r="B767" s="5">
        <v>33310</v>
      </c>
      <c r="C767" s="5" t="s">
        <v>1373</v>
      </c>
      <c r="D767" s="6">
        <v>-292817.5</v>
      </c>
      <c r="E767" s="5" t="s">
        <v>99</v>
      </c>
      <c r="G767" s="5" t="s">
        <v>73</v>
      </c>
      <c r="H767" s="5" t="s">
        <v>100</v>
      </c>
      <c r="I767" s="5" t="s">
        <v>1366</v>
      </c>
    </row>
    <row r="768" spans="1:13" ht="15" hidden="1" customHeight="1" outlineLevel="1">
      <c r="A768" s="5" t="s">
        <v>13</v>
      </c>
      <c r="B768" s="5">
        <v>33314</v>
      </c>
      <c r="C768" s="5" t="s">
        <v>1374</v>
      </c>
      <c r="D768" s="6">
        <v>-68484.14</v>
      </c>
      <c r="E768" s="5" t="s">
        <v>99</v>
      </c>
      <c r="G768" s="5" t="s">
        <v>73</v>
      </c>
      <c r="H768" s="5" t="s">
        <v>100</v>
      </c>
      <c r="I768" s="5" t="s">
        <v>1366</v>
      </c>
    </row>
    <row r="769" spans="1:13" ht="15" hidden="1" customHeight="1" outlineLevel="1">
      <c r="A769" s="5" t="s">
        <v>13</v>
      </c>
      <c r="B769" s="5">
        <v>33312</v>
      </c>
      <c r="C769" s="5" t="s">
        <v>1375</v>
      </c>
      <c r="D769" s="6">
        <v>-3600.27</v>
      </c>
      <c r="E769" s="5" t="s">
        <v>99</v>
      </c>
      <c r="G769" s="5" t="s">
        <v>73</v>
      </c>
      <c r="H769" s="5" t="s">
        <v>100</v>
      </c>
      <c r="I769" s="5" t="s">
        <v>1366</v>
      </c>
    </row>
    <row r="770" spans="1:13" ht="15" hidden="1" customHeight="1" outlineLevel="1">
      <c r="A770" s="5" t="s">
        <v>13</v>
      </c>
      <c r="B770" s="5">
        <v>33315</v>
      </c>
      <c r="C770" s="5" t="s">
        <v>1376</v>
      </c>
      <c r="D770" s="6">
        <v>-1459.12</v>
      </c>
      <c r="E770" s="5" t="s">
        <v>99</v>
      </c>
      <c r="G770" s="5" t="s">
        <v>73</v>
      </c>
      <c r="H770" s="5" t="s">
        <v>112</v>
      </c>
      <c r="I770" s="5" t="s">
        <v>1366</v>
      </c>
    </row>
    <row r="771" spans="1:13" ht="15" hidden="1" customHeight="1" outlineLevel="1">
      <c r="A771" s="5" t="s">
        <v>13</v>
      </c>
      <c r="B771" s="5">
        <v>33316</v>
      </c>
      <c r="C771" s="5" t="s">
        <v>1377</v>
      </c>
      <c r="D771" s="6">
        <v>-96889.32</v>
      </c>
      <c r="E771" s="5" t="s">
        <v>99</v>
      </c>
      <c r="G771" s="5" t="s">
        <v>73</v>
      </c>
      <c r="H771" s="5" t="s">
        <v>112</v>
      </c>
      <c r="I771" s="5" t="s">
        <v>1366</v>
      </c>
    </row>
    <row r="772" spans="1:13" ht="15" hidden="1" customHeight="1" outlineLevel="1">
      <c r="A772" s="5" t="s">
        <v>13</v>
      </c>
      <c r="B772" s="5">
        <v>33318</v>
      </c>
      <c r="C772" s="5" t="s">
        <v>1378</v>
      </c>
      <c r="D772" s="6">
        <v>-107.6</v>
      </c>
      <c r="E772" s="5" t="s">
        <v>99</v>
      </c>
      <c r="G772" s="5" t="s">
        <v>73</v>
      </c>
      <c r="H772" s="5" t="s">
        <v>112</v>
      </c>
      <c r="I772" s="5" t="s">
        <v>1366</v>
      </c>
    </row>
    <row r="773" spans="1:13" ht="15" hidden="1" customHeight="1" outlineLevel="1">
      <c r="A773" s="5" t="s">
        <v>13</v>
      </c>
      <c r="B773" s="5">
        <v>33321</v>
      </c>
      <c r="C773" s="5" t="s">
        <v>1379</v>
      </c>
      <c r="D773" s="6">
        <v>-2838.8</v>
      </c>
      <c r="E773" s="5" t="s">
        <v>99</v>
      </c>
      <c r="G773" s="5" t="s">
        <v>73</v>
      </c>
      <c r="H773" s="5" t="s">
        <v>112</v>
      </c>
      <c r="I773" s="5" t="s">
        <v>1366</v>
      </c>
    </row>
    <row r="774" spans="1:13" ht="15" hidden="1" customHeight="1" outlineLevel="1">
      <c r="A774" s="5" t="s">
        <v>13</v>
      </c>
      <c r="B774" s="5">
        <v>33322</v>
      </c>
      <c r="C774" s="5" t="s">
        <v>1380</v>
      </c>
      <c r="D774" s="6">
        <v>-6251.74</v>
      </c>
      <c r="E774" s="5" t="s">
        <v>99</v>
      </c>
      <c r="G774" s="5" t="s">
        <v>73</v>
      </c>
      <c r="H774" s="5" t="s">
        <v>112</v>
      </c>
      <c r="I774" s="5" t="s">
        <v>1366</v>
      </c>
    </row>
    <row r="775" spans="1:13" ht="15" hidden="1" customHeight="1" outlineLevel="1">
      <c r="A775" s="5" t="s">
        <v>13</v>
      </c>
      <c r="B775" s="5">
        <v>33327</v>
      </c>
      <c r="C775" s="5" t="s">
        <v>1381</v>
      </c>
      <c r="D775" s="6">
        <v>-3735.67</v>
      </c>
      <c r="E775" s="5" t="s">
        <v>99</v>
      </c>
      <c r="G775" s="5" t="s">
        <v>73</v>
      </c>
      <c r="H775" s="5" t="s">
        <v>112</v>
      </c>
      <c r="I775" s="5" t="s">
        <v>1366</v>
      </c>
    </row>
    <row r="776" spans="1:13" ht="15" hidden="1" customHeight="1" outlineLevel="1">
      <c r="A776" s="5" t="s">
        <v>13</v>
      </c>
      <c r="B776" s="5">
        <v>33317</v>
      </c>
      <c r="C776" s="5" t="s">
        <v>1382</v>
      </c>
      <c r="D776" s="6">
        <v>-198.68</v>
      </c>
      <c r="E776" s="5" t="s">
        <v>99</v>
      </c>
      <c r="G776" s="5" t="s">
        <v>73</v>
      </c>
      <c r="H776" s="5" t="s">
        <v>112</v>
      </c>
      <c r="I776" s="5" t="s">
        <v>1366</v>
      </c>
    </row>
    <row r="777" spans="1:13" ht="15" hidden="1" customHeight="1" outlineLevel="1">
      <c r="A777" s="5" t="s">
        <v>13</v>
      </c>
      <c r="B777" s="5">
        <v>33320</v>
      </c>
      <c r="C777" s="5" t="s">
        <v>1383</v>
      </c>
      <c r="D777" s="6">
        <v>-1318.5</v>
      </c>
      <c r="E777" s="5" t="s">
        <v>99</v>
      </c>
      <c r="G777" s="5" t="s">
        <v>73</v>
      </c>
      <c r="H777" s="5" t="s">
        <v>112</v>
      </c>
      <c r="I777" s="5" t="s">
        <v>1366</v>
      </c>
    </row>
    <row r="778" spans="1:13" ht="15" hidden="1" customHeight="1" outlineLevel="1">
      <c r="A778" s="5" t="s">
        <v>13</v>
      </c>
      <c r="B778" s="5">
        <v>33325</v>
      </c>
      <c r="C778" s="5" t="s">
        <v>1384</v>
      </c>
      <c r="D778" s="6">
        <v>-2741.85</v>
      </c>
      <c r="E778" s="5" t="s">
        <v>99</v>
      </c>
      <c r="G778" s="5" t="s">
        <v>73</v>
      </c>
      <c r="H778" s="5" t="s">
        <v>124</v>
      </c>
      <c r="I778" s="5" t="s">
        <v>1366</v>
      </c>
    </row>
    <row r="779" spans="1:13" ht="15" hidden="1" customHeight="1" outlineLevel="1">
      <c r="A779" s="5" t="s">
        <v>13</v>
      </c>
      <c r="B779" s="5">
        <v>33324</v>
      </c>
      <c r="C779" s="5" t="s">
        <v>1385</v>
      </c>
      <c r="D779" s="6">
        <v>-23906.75</v>
      </c>
      <c r="E779" s="5" t="s">
        <v>99</v>
      </c>
      <c r="G779" s="5" t="s">
        <v>73</v>
      </c>
      <c r="H779" s="5" t="s">
        <v>124</v>
      </c>
      <c r="I779" s="5" t="s">
        <v>1366</v>
      </c>
    </row>
    <row r="780" spans="1:13" ht="15" hidden="1" customHeight="1" outlineLevel="1">
      <c r="A780" s="5" t="s">
        <v>13</v>
      </c>
      <c r="B780" s="5">
        <v>33328</v>
      </c>
      <c r="C780" s="5" t="s">
        <v>1386</v>
      </c>
      <c r="D780" s="6">
        <v>-869</v>
      </c>
      <c r="E780" s="5" t="s">
        <v>99</v>
      </c>
      <c r="G780" s="5" t="s">
        <v>73</v>
      </c>
      <c r="H780" s="5" t="s">
        <v>117</v>
      </c>
      <c r="I780" s="5" t="s">
        <v>1366</v>
      </c>
    </row>
    <row r="781" spans="1:13" ht="15" hidden="1" customHeight="1" outlineLevel="1">
      <c r="A781" s="5" t="s">
        <v>13</v>
      </c>
      <c r="B781" s="5">
        <v>33332</v>
      </c>
      <c r="C781" s="5" t="s">
        <v>1387</v>
      </c>
      <c r="D781" s="6">
        <v>-2949.24</v>
      </c>
      <c r="E781" s="5" t="s">
        <v>72</v>
      </c>
      <c r="G781" s="5" t="s">
        <v>73</v>
      </c>
      <c r="H781" s="5" t="s">
        <v>264</v>
      </c>
      <c r="I781" s="5" t="s">
        <v>1366</v>
      </c>
      <c r="M781" s="5" t="s">
        <v>264</v>
      </c>
    </row>
    <row r="782" spans="1:13" ht="15" hidden="1" customHeight="1" outlineLevel="1">
      <c r="A782" s="5" t="s">
        <v>13</v>
      </c>
      <c r="B782" s="5">
        <v>33420</v>
      </c>
      <c r="C782" s="5" t="s">
        <v>1388</v>
      </c>
      <c r="D782" s="6">
        <v>-37152</v>
      </c>
      <c r="E782" s="5" t="s">
        <v>72</v>
      </c>
      <c r="G782" s="5" t="s">
        <v>73</v>
      </c>
      <c r="H782" s="5" t="s">
        <v>288</v>
      </c>
      <c r="I782" s="5" t="s">
        <v>1366</v>
      </c>
      <c r="M782" s="5" t="s">
        <v>288</v>
      </c>
    </row>
    <row r="783" spans="1:13" ht="15" hidden="1" customHeight="1" outlineLevel="1">
      <c r="A783" s="5" t="s">
        <v>13</v>
      </c>
      <c r="B783" s="5">
        <v>33515</v>
      </c>
      <c r="C783" s="5" t="s">
        <v>1389</v>
      </c>
      <c r="D783" s="6">
        <v>-48.18</v>
      </c>
      <c r="E783" s="5" t="s">
        <v>72</v>
      </c>
      <c r="G783" s="5" t="s">
        <v>73</v>
      </c>
      <c r="H783" s="5" t="s">
        <v>177</v>
      </c>
      <c r="I783" s="5" t="s">
        <v>1366</v>
      </c>
      <c r="M783" s="5" t="s">
        <v>177</v>
      </c>
    </row>
    <row r="784" spans="1:13" ht="15" hidden="1" customHeight="1" outlineLevel="1">
      <c r="A784" s="5" t="s">
        <v>13</v>
      </c>
      <c r="B784" s="5">
        <v>33510</v>
      </c>
      <c r="C784" s="5" t="s">
        <v>1390</v>
      </c>
      <c r="D784" s="6">
        <v>-11790.49</v>
      </c>
      <c r="E784" s="5" t="s">
        <v>72</v>
      </c>
      <c r="G784" s="5" t="s">
        <v>73</v>
      </c>
      <c r="H784" s="5" t="s">
        <v>281</v>
      </c>
      <c r="I784" s="5" t="s">
        <v>1366</v>
      </c>
      <c r="M784" s="5" t="s">
        <v>281</v>
      </c>
    </row>
    <row r="785" spans="1:13" ht="15" hidden="1" customHeight="1" outlineLevel="1">
      <c r="A785" s="5" t="s">
        <v>13</v>
      </c>
      <c r="B785" s="5">
        <v>33810</v>
      </c>
      <c r="C785" s="5" t="s">
        <v>1391</v>
      </c>
      <c r="D785" s="6">
        <v>-5515.59</v>
      </c>
      <c r="E785" s="5" t="s">
        <v>72</v>
      </c>
      <c r="G785" s="5" t="s">
        <v>73</v>
      </c>
      <c r="H785" s="5" t="s">
        <v>184</v>
      </c>
      <c r="I785" s="5" t="s">
        <v>1366</v>
      </c>
      <c r="M785" s="5" t="s">
        <v>184</v>
      </c>
    </row>
    <row r="786" spans="1:13" ht="15" hidden="1" customHeight="1" outlineLevel="1">
      <c r="A786" s="5" t="s">
        <v>13</v>
      </c>
      <c r="B786" s="5">
        <v>33820</v>
      </c>
      <c r="C786" s="5" t="s">
        <v>1392</v>
      </c>
      <c r="D786" s="6">
        <v>-23461.56</v>
      </c>
      <c r="E786" s="5" t="s">
        <v>72</v>
      </c>
      <c r="G786" s="5" t="s">
        <v>73</v>
      </c>
      <c r="H786" s="5" t="s">
        <v>170</v>
      </c>
      <c r="I786" s="5" t="s">
        <v>1366</v>
      </c>
      <c r="M786" s="5" t="s">
        <v>170</v>
      </c>
    </row>
    <row r="787" spans="1:13" ht="15" hidden="1" customHeight="1" outlineLevel="1">
      <c r="A787" s="5" t="s">
        <v>13</v>
      </c>
      <c r="B787" s="5">
        <v>33825</v>
      </c>
      <c r="C787" s="5" t="s">
        <v>1393</v>
      </c>
      <c r="D787" s="6">
        <v>-2135.79</v>
      </c>
      <c r="E787" s="5" t="s">
        <v>72</v>
      </c>
      <c r="G787" s="5" t="s">
        <v>73</v>
      </c>
      <c r="H787" s="5" t="s">
        <v>291</v>
      </c>
      <c r="I787" s="5" t="s">
        <v>1366</v>
      </c>
      <c r="M787" s="5" t="s">
        <v>291</v>
      </c>
    </row>
    <row r="788" spans="1:13" ht="15" hidden="1" customHeight="1" outlineLevel="1">
      <c r="A788" s="5" t="s">
        <v>13</v>
      </c>
      <c r="B788" s="5">
        <v>33836</v>
      </c>
      <c r="C788" s="5" t="s">
        <v>1394</v>
      </c>
      <c r="D788" s="6">
        <v>-8593.08</v>
      </c>
      <c r="E788" s="5" t="s">
        <v>72</v>
      </c>
      <c r="G788" s="5" t="s">
        <v>73</v>
      </c>
      <c r="H788" s="5" t="s">
        <v>170</v>
      </c>
      <c r="I788" s="5" t="s">
        <v>1366</v>
      </c>
      <c r="M788" s="5" t="s">
        <v>170</v>
      </c>
    </row>
    <row r="789" spans="1:13" ht="15" hidden="1" customHeight="1" outlineLevel="1">
      <c r="A789" s="5" t="s">
        <v>13</v>
      </c>
      <c r="B789" s="5">
        <v>33902</v>
      </c>
      <c r="C789" s="5" t="s">
        <v>1395</v>
      </c>
      <c r="D789" s="6">
        <v>-61</v>
      </c>
      <c r="E789" s="5" t="s">
        <v>72</v>
      </c>
      <c r="G789" s="5" t="s">
        <v>73</v>
      </c>
      <c r="H789" s="5" t="s">
        <v>225</v>
      </c>
      <c r="I789" s="5" t="s">
        <v>1366</v>
      </c>
      <c r="M789" s="5" t="s">
        <v>225</v>
      </c>
    </row>
    <row r="790" spans="1:13" ht="15" hidden="1" customHeight="1" outlineLevel="1">
      <c r="A790" s="5" t="s">
        <v>13</v>
      </c>
      <c r="B790" s="5">
        <v>33903</v>
      </c>
      <c r="C790" s="5" t="s">
        <v>1396</v>
      </c>
      <c r="D790" s="6">
        <v>0</v>
      </c>
      <c r="E790" s="5" t="s">
        <v>72</v>
      </c>
      <c r="G790" s="5" t="s">
        <v>73</v>
      </c>
      <c r="H790" s="5" t="s">
        <v>225</v>
      </c>
      <c r="I790" s="5" t="s">
        <v>1366</v>
      </c>
      <c r="M790" s="5" t="s">
        <v>225</v>
      </c>
    </row>
    <row r="791" spans="1:13" ht="15" hidden="1" customHeight="1" outlineLevel="1">
      <c r="A791" s="5" t="s">
        <v>13</v>
      </c>
      <c r="B791" s="5">
        <v>33940</v>
      </c>
      <c r="C791" s="5" t="s">
        <v>1397</v>
      </c>
      <c r="D791" s="6">
        <v>-400</v>
      </c>
      <c r="E791" s="5" t="s">
        <v>72</v>
      </c>
      <c r="G791" s="5" t="s">
        <v>73</v>
      </c>
      <c r="H791" s="5" t="s">
        <v>225</v>
      </c>
      <c r="I791" s="5" t="s">
        <v>1366</v>
      </c>
      <c r="M791" s="5" t="s">
        <v>225</v>
      </c>
    </row>
    <row r="792" spans="1:13" ht="15" hidden="1" customHeight="1" outlineLevel="1">
      <c r="A792" s="5" t="s">
        <v>13</v>
      </c>
      <c r="B792" s="5">
        <v>33915</v>
      </c>
      <c r="C792" s="5" t="s">
        <v>1398</v>
      </c>
      <c r="D792" s="6">
        <v>-503.14</v>
      </c>
      <c r="E792" s="5" t="s">
        <v>72</v>
      </c>
      <c r="G792" s="5" t="s">
        <v>73</v>
      </c>
      <c r="H792" s="5" t="s">
        <v>177</v>
      </c>
      <c r="I792" s="5" t="s">
        <v>1366</v>
      </c>
      <c r="M792" s="5" t="s">
        <v>177</v>
      </c>
    </row>
    <row r="793" spans="1:13" ht="15" hidden="1" customHeight="1" outlineLevel="1">
      <c r="A793" s="5" t="s">
        <v>13</v>
      </c>
      <c r="B793" s="5">
        <v>33916</v>
      </c>
      <c r="C793" s="5" t="s">
        <v>1399</v>
      </c>
      <c r="D793" s="6">
        <v>-646.66999999999996</v>
      </c>
      <c r="E793" s="5" t="s">
        <v>72</v>
      </c>
      <c r="G793" s="5" t="s">
        <v>73</v>
      </c>
      <c r="H793" s="5" t="s">
        <v>225</v>
      </c>
      <c r="I793" s="5" t="s">
        <v>1366</v>
      </c>
      <c r="M793" s="5" t="s">
        <v>225</v>
      </c>
    </row>
    <row r="794" spans="1:13" ht="15" hidden="1" customHeight="1" outlineLevel="1">
      <c r="A794" s="5" t="s">
        <v>13</v>
      </c>
      <c r="B794" s="5">
        <v>34010</v>
      </c>
      <c r="C794" s="5" t="s">
        <v>1400</v>
      </c>
      <c r="D794" s="6">
        <v>-731.35</v>
      </c>
      <c r="E794" s="5" t="s">
        <v>72</v>
      </c>
      <c r="G794" s="5" t="s">
        <v>73</v>
      </c>
      <c r="H794" s="5" t="s">
        <v>605</v>
      </c>
      <c r="I794" s="5" t="s">
        <v>1366</v>
      </c>
      <c r="M794" s="5" t="s">
        <v>605</v>
      </c>
    </row>
    <row r="795" spans="1:13" ht="15" hidden="1" customHeight="1" collapsed="1">
      <c r="A795" s="5" t="s">
        <v>13</v>
      </c>
      <c r="B795" s="5">
        <v>34011</v>
      </c>
      <c r="C795" s="5" t="s">
        <v>1401</v>
      </c>
      <c r="D795" s="6">
        <v>-2102.79</v>
      </c>
      <c r="E795" s="5" t="s">
        <v>72</v>
      </c>
      <c r="G795" s="5" t="s">
        <v>73</v>
      </c>
      <c r="H795" s="5" t="s">
        <v>264</v>
      </c>
      <c r="I795" s="5" t="s">
        <v>1366</v>
      </c>
      <c r="M795" s="5" t="s">
        <v>264</v>
      </c>
    </row>
    <row r="796" spans="1:13" ht="15" hidden="1" customHeight="1">
      <c r="A796" s="5" t="s">
        <v>13</v>
      </c>
      <c r="B796" s="5">
        <v>34014</v>
      </c>
      <c r="C796" s="5" t="s">
        <v>1402</v>
      </c>
      <c r="D796" s="6">
        <v>-1482.67</v>
      </c>
      <c r="E796" s="5" t="s">
        <v>72</v>
      </c>
      <c r="G796" s="5" t="s">
        <v>73</v>
      </c>
      <c r="H796" s="5" t="s">
        <v>264</v>
      </c>
      <c r="I796" s="5" t="s">
        <v>1366</v>
      </c>
      <c r="M796" s="5" t="s">
        <v>264</v>
      </c>
    </row>
    <row r="797" spans="1:13" hidden="1">
      <c r="A797" s="5" t="s">
        <v>13</v>
      </c>
      <c r="B797" s="5">
        <v>34015</v>
      </c>
      <c r="C797" s="5" t="s">
        <v>1403</v>
      </c>
      <c r="D797" s="6">
        <v>-7358.44</v>
      </c>
      <c r="E797" s="5" t="s">
        <v>72</v>
      </c>
      <c r="G797" s="5" t="s">
        <v>73</v>
      </c>
      <c r="H797" s="5" t="s">
        <v>307</v>
      </c>
      <c r="I797" s="5" t="s">
        <v>1366</v>
      </c>
      <c r="M797" s="5" t="s">
        <v>307</v>
      </c>
    </row>
    <row r="798" spans="1:13" ht="15" hidden="1" customHeight="1">
      <c r="A798" s="5" t="s">
        <v>13</v>
      </c>
      <c r="B798" s="5">
        <v>34012</v>
      </c>
      <c r="C798" s="5" t="s">
        <v>1404</v>
      </c>
      <c r="D798" s="6">
        <v>-3123.5</v>
      </c>
      <c r="E798" s="5" t="s">
        <v>72</v>
      </c>
      <c r="G798" s="5" t="s">
        <v>73</v>
      </c>
      <c r="H798" s="5" t="s">
        <v>281</v>
      </c>
      <c r="I798" s="5" t="s">
        <v>1366</v>
      </c>
      <c r="M798" s="5" t="s">
        <v>281</v>
      </c>
    </row>
    <row r="799" spans="1:13" ht="15" hidden="1" customHeight="1">
      <c r="A799" s="5" t="s">
        <v>13</v>
      </c>
      <c r="B799" s="5">
        <v>34025</v>
      </c>
      <c r="C799" s="5" t="s">
        <v>1405</v>
      </c>
      <c r="D799" s="6">
        <v>0</v>
      </c>
      <c r="E799" s="5" t="s">
        <v>72</v>
      </c>
      <c r="G799" s="5" t="s">
        <v>73</v>
      </c>
      <c r="H799" s="5" t="s">
        <v>109</v>
      </c>
      <c r="I799" s="5" t="s">
        <v>1366</v>
      </c>
      <c r="M799" s="5" t="s">
        <v>109</v>
      </c>
    </row>
    <row r="800" spans="1:13" ht="15" hidden="1" customHeight="1">
      <c r="A800" s="5" t="s">
        <v>13</v>
      </c>
      <c r="B800" s="5">
        <v>34027</v>
      </c>
      <c r="C800" s="5" t="s">
        <v>1406</v>
      </c>
      <c r="D800" s="6">
        <v>0</v>
      </c>
      <c r="E800" s="5" t="s">
        <v>72</v>
      </c>
      <c r="G800" s="5" t="s">
        <v>73</v>
      </c>
      <c r="H800" s="5" t="s">
        <v>225</v>
      </c>
      <c r="I800" s="5" t="s">
        <v>1366</v>
      </c>
      <c r="M800" s="5" t="s">
        <v>225</v>
      </c>
    </row>
    <row r="801" spans="1:13" ht="15" hidden="1" customHeight="1">
      <c r="A801" s="5" t="s">
        <v>13</v>
      </c>
      <c r="B801" s="5">
        <v>34030</v>
      </c>
      <c r="C801" s="5" t="s">
        <v>1407</v>
      </c>
      <c r="D801" s="6">
        <v>-2378.8000000000002</v>
      </c>
      <c r="E801" s="5" t="s">
        <v>72</v>
      </c>
      <c r="G801" s="5" t="s">
        <v>73</v>
      </c>
      <c r="H801" s="5" t="s">
        <v>74</v>
      </c>
      <c r="I801" s="5" t="s">
        <v>1366</v>
      </c>
      <c r="M801" s="5" t="s">
        <v>74</v>
      </c>
    </row>
    <row r="802" spans="1:13" ht="15" hidden="1" customHeight="1">
      <c r="A802" s="5" t="s">
        <v>13</v>
      </c>
      <c r="B802" s="5">
        <v>34110</v>
      </c>
      <c r="C802" s="5" t="s">
        <v>1408</v>
      </c>
      <c r="D802" s="6">
        <v>0</v>
      </c>
      <c r="E802" s="5">
        <v>200</v>
      </c>
      <c r="G802" s="5" t="s">
        <v>154</v>
      </c>
      <c r="H802" s="5" t="s">
        <v>154</v>
      </c>
      <c r="I802" s="5" t="s">
        <v>1366</v>
      </c>
    </row>
    <row r="803" spans="1:13" ht="15" hidden="1" customHeight="1">
      <c r="A803" s="5" t="s">
        <v>13</v>
      </c>
      <c r="B803" s="5">
        <v>34130</v>
      </c>
      <c r="C803" s="5" t="s">
        <v>1409</v>
      </c>
      <c r="D803" s="6">
        <v>-551.37</v>
      </c>
      <c r="E803" s="5">
        <v>200</v>
      </c>
      <c r="G803" s="5" t="s">
        <v>154</v>
      </c>
      <c r="H803" s="5" t="s">
        <v>154</v>
      </c>
      <c r="I803" s="5" t="s">
        <v>1366</v>
      </c>
    </row>
    <row r="804" spans="1:13" ht="15" hidden="1" customHeight="1">
      <c r="A804" s="5" t="s">
        <v>13</v>
      </c>
      <c r="B804" s="5">
        <v>34141</v>
      </c>
      <c r="C804" s="5" t="s">
        <v>1410</v>
      </c>
      <c r="D804" s="6">
        <v>0</v>
      </c>
      <c r="E804" s="5">
        <v>200</v>
      </c>
      <c r="G804" s="5" t="s">
        <v>154</v>
      </c>
      <c r="H804" s="5" t="s">
        <v>154</v>
      </c>
      <c r="I804" s="5" t="s">
        <v>1366</v>
      </c>
    </row>
    <row r="805" spans="1:13" ht="15" hidden="1" customHeight="1">
      <c r="A805" s="5" t="s">
        <v>13</v>
      </c>
      <c r="B805" s="5">
        <v>34180</v>
      </c>
      <c r="C805" s="5" t="s">
        <v>1411</v>
      </c>
      <c r="D805" s="6">
        <v>-31.91</v>
      </c>
      <c r="E805" s="5">
        <v>200</v>
      </c>
      <c r="G805" s="5" t="s">
        <v>154</v>
      </c>
      <c r="H805" s="5" t="s">
        <v>154</v>
      </c>
      <c r="I805" s="5" t="s">
        <v>1366</v>
      </c>
    </row>
    <row r="806" spans="1:13" ht="15" hidden="1" customHeight="1">
      <c r="A806" s="5" t="s">
        <v>13</v>
      </c>
      <c r="B806" s="5">
        <v>34190</v>
      </c>
      <c r="C806" s="5" t="s">
        <v>1412</v>
      </c>
      <c r="D806" s="6">
        <v>-163.43</v>
      </c>
      <c r="E806" s="5">
        <v>200</v>
      </c>
      <c r="G806" s="5" t="s">
        <v>154</v>
      </c>
      <c r="H806" s="5" t="s">
        <v>154</v>
      </c>
      <c r="I806" s="5" t="s">
        <v>1366</v>
      </c>
    </row>
    <row r="807" spans="1:13" ht="15" hidden="1" customHeight="1">
      <c r="A807" s="5" t="s">
        <v>13</v>
      </c>
      <c r="B807" s="5">
        <v>60610</v>
      </c>
      <c r="C807" s="5" t="s">
        <v>1413</v>
      </c>
      <c r="D807" s="6">
        <v>10</v>
      </c>
      <c r="E807" s="5">
        <v>210</v>
      </c>
      <c r="G807" s="5" t="s">
        <v>159</v>
      </c>
      <c r="H807" s="5" t="s">
        <v>159</v>
      </c>
      <c r="I807" s="5" t="s">
        <v>1366</v>
      </c>
    </row>
    <row r="808" spans="1:13" ht="15" hidden="1" customHeight="1">
      <c r="A808" s="5" t="s">
        <v>13</v>
      </c>
      <c r="B808" s="5">
        <v>34310</v>
      </c>
      <c r="C808" s="5" t="s">
        <v>1414</v>
      </c>
      <c r="D808" s="6">
        <v>-6716.56</v>
      </c>
      <c r="E808" s="5">
        <v>210</v>
      </c>
      <c r="G808" s="5" t="s">
        <v>159</v>
      </c>
      <c r="H808" s="5" t="s">
        <v>159</v>
      </c>
      <c r="I808" s="5" t="s">
        <v>1366</v>
      </c>
    </row>
    <row r="809" spans="1:13" ht="15" hidden="1" customHeight="1">
      <c r="A809" s="5" t="s">
        <v>13</v>
      </c>
      <c r="B809" s="5">
        <v>34320</v>
      </c>
      <c r="C809" s="5" t="s">
        <v>1415</v>
      </c>
      <c r="D809" s="6">
        <v>-1128.28</v>
      </c>
      <c r="E809" s="5">
        <v>210</v>
      </c>
      <c r="G809" s="5" t="s">
        <v>159</v>
      </c>
      <c r="H809" s="5" t="s">
        <v>159</v>
      </c>
      <c r="I809" s="5" t="s">
        <v>1366</v>
      </c>
    </row>
    <row r="810" spans="1:13" ht="15" hidden="1" customHeight="1">
      <c r="A810" s="5" t="s">
        <v>13</v>
      </c>
      <c r="B810" s="5">
        <v>34330</v>
      </c>
      <c r="C810" s="5" t="s">
        <v>1416</v>
      </c>
      <c r="D810" s="6">
        <v>-4536.3</v>
      </c>
      <c r="E810" s="5">
        <v>210</v>
      </c>
      <c r="G810" s="5" t="s">
        <v>159</v>
      </c>
      <c r="H810" s="5" t="s">
        <v>159</v>
      </c>
      <c r="I810" s="5" t="s">
        <v>1366</v>
      </c>
    </row>
    <row r="811" spans="1:13" ht="15" hidden="1" customHeight="1">
      <c r="A811" s="5" t="s">
        <v>13</v>
      </c>
      <c r="B811" s="5">
        <v>34360</v>
      </c>
      <c r="C811" s="5" t="s">
        <v>1417</v>
      </c>
      <c r="D811" s="6">
        <v>-734.77</v>
      </c>
      <c r="E811" s="5">
        <v>210</v>
      </c>
      <c r="G811" s="5" t="s">
        <v>159</v>
      </c>
      <c r="H811" s="5" t="s">
        <v>159</v>
      </c>
      <c r="I811" s="5" t="s">
        <v>1366</v>
      </c>
    </row>
    <row r="812" spans="1:13" ht="15" hidden="1" customHeight="1">
      <c r="A812" s="5" t="s">
        <v>13</v>
      </c>
      <c r="B812" s="5">
        <v>34410</v>
      </c>
      <c r="C812" s="5" t="s">
        <v>1418</v>
      </c>
      <c r="D812" s="6">
        <v>-82.5</v>
      </c>
      <c r="E812" s="5" t="s">
        <v>72</v>
      </c>
      <c r="G812" s="5" t="s">
        <v>73</v>
      </c>
      <c r="H812" s="5" t="s">
        <v>109</v>
      </c>
      <c r="I812" s="5" t="s">
        <v>1366</v>
      </c>
      <c r="M812" s="5" t="s">
        <v>109</v>
      </c>
    </row>
    <row r="813" spans="1:13" ht="15" hidden="1" customHeight="1">
      <c r="A813" s="5" t="s">
        <v>13</v>
      </c>
      <c r="B813" s="5">
        <v>34510</v>
      </c>
      <c r="C813" s="5" t="s">
        <v>1419</v>
      </c>
      <c r="D813" s="6">
        <v>0</v>
      </c>
      <c r="E813" s="5" t="s">
        <v>72</v>
      </c>
      <c r="G813" s="5" t="s">
        <v>73</v>
      </c>
      <c r="H813" s="5" t="s">
        <v>240</v>
      </c>
      <c r="I813" s="5" t="s">
        <v>1366</v>
      </c>
      <c r="M813" s="5" t="s">
        <v>240</v>
      </c>
    </row>
    <row r="814" spans="1:13" ht="15" hidden="1" customHeight="1">
      <c r="A814" s="5" t="s">
        <v>13</v>
      </c>
      <c r="B814" s="5">
        <v>34512</v>
      </c>
      <c r="C814" s="5" t="s">
        <v>1420</v>
      </c>
      <c r="D814" s="6">
        <v>0</v>
      </c>
      <c r="E814" s="5" t="s">
        <v>72</v>
      </c>
      <c r="G814" s="5" t="s">
        <v>73</v>
      </c>
      <c r="H814" s="5" t="s">
        <v>240</v>
      </c>
      <c r="I814" s="5" t="s">
        <v>1366</v>
      </c>
      <c r="M814" s="5" t="s">
        <v>240</v>
      </c>
    </row>
    <row r="815" spans="1:13" ht="15" hidden="1" customHeight="1">
      <c r="A815" s="5" t="s">
        <v>13</v>
      </c>
      <c r="B815" s="5">
        <v>34515</v>
      </c>
      <c r="C815" s="5" t="s">
        <v>1421</v>
      </c>
      <c r="D815" s="6">
        <v>0</v>
      </c>
      <c r="E815" s="5" t="s">
        <v>72</v>
      </c>
      <c r="G815" s="5" t="s">
        <v>73</v>
      </c>
      <c r="H815" s="5" t="s">
        <v>240</v>
      </c>
      <c r="I815" s="5" t="s">
        <v>1366</v>
      </c>
      <c r="M815" s="5" t="s">
        <v>240</v>
      </c>
    </row>
    <row r="816" spans="1:13" ht="15" hidden="1" customHeight="1">
      <c r="A816" s="5" t="s">
        <v>13</v>
      </c>
      <c r="B816" s="5">
        <v>34540</v>
      </c>
      <c r="C816" s="5" t="s">
        <v>1422</v>
      </c>
      <c r="D816" s="6">
        <v>-4090.99</v>
      </c>
      <c r="E816" s="5" t="s">
        <v>72</v>
      </c>
      <c r="G816" s="5" t="s">
        <v>73</v>
      </c>
      <c r="H816" s="5" t="s">
        <v>240</v>
      </c>
      <c r="I816" s="5" t="s">
        <v>1366</v>
      </c>
      <c r="M816" s="5" t="s">
        <v>240</v>
      </c>
    </row>
    <row r="817" spans="1:13" ht="15" hidden="1" customHeight="1">
      <c r="A817" s="5" t="s">
        <v>13</v>
      </c>
      <c r="B817" s="5">
        <v>34601</v>
      </c>
      <c r="C817" s="5" t="s">
        <v>1423</v>
      </c>
      <c r="D817" s="6">
        <v>-4699.7700000000004</v>
      </c>
      <c r="E817" s="5" t="s">
        <v>72</v>
      </c>
      <c r="G817" s="5" t="s">
        <v>73</v>
      </c>
      <c r="H817" s="5" t="s">
        <v>205</v>
      </c>
      <c r="I817" s="5" t="s">
        <v>1366</v>
      </c>
      <c r="M817" s="5" t="s">
        <v>205</v>
      </c>
    </row>
    <row r="818" spans="1:13" ht="15" hidden="1" customHeight="1">
      <c r="A818" s="5" t="s">
        <v>13</v>
      </c>
      <c r="B818" s="5">
        <v>34606</v>
      </c>
      <c r="C818" s="5" t="s">
        <v>1424</v>
      </c>
      <c r="D818" s="6">
        <v>-16052.26</v>
      </c>
      <c r="E818" s="5" t="s">
        <v>99</v>
      </c>
      <c r="G818" s="5" t="s">
        <v>73</v>
      </c>
      <c r="H818" s="5" t="s">
        <v>272</v>
      </c>
      <c r="I818" s="5" t="s">
        <v>1366</v>
      </c>
    </row>
    <row r="819" spans="1:13" ht="15" hidden="1" customHeight="1">
      <c r="A819" s="5" t="s">
        <v>13</v>
      </c>
      <c r="B819" s="5">
        <v>34607</v>
      </c>
      <c r="C819" s="5" t="s">
        <v>1425</v>
      </c>
      <c r="D819" s="6">
        <v>0</v>
      </c>
      <c r="E819" s="5" t="s">
        <v>72</v>
      </c>
      <c r="G819" s="5" t="s">
        <v>73</v>
      </c>
      <c r="H819" s="5" t="s">
        <v>74</v>
      </c>
      <c r="I819" s="5" t="s">
        <v>1366</v>
      </c>
      <c r="M819" s="5" t="s">
        <v>74</v>
      </c>
    </row>
    <row r="820" spans="1:13" ht="15" hidden="1" customHeight="1">
      <c r="A820" s="5" t="s">
        <v>13</v>
      </c>
      <c r="B820" s="5">
        <v>34657</v>
      </c>
      <c r="C820" s="5" t="s">
        <v>1426</v>
      </c>
      <c r="D820" s="6">
        <v>-4120</v>
      </c>
      <c r="E820" s="5" t="s">
        <v>72</v>
      </c>
      <c r="G820" s="5" t="s">
        <v>73</v>
      </c>
      <c r="H820" s="5" t="s">
        <v>74</v>
      </c>
      <c r="I820" s="5" t="s">
        <v>1366</v>
      </c>
      <c r="M820" s="5" t="s">
        <v>74</v>
      </c>
    </row>
    <row r="821" spans="1:13" ht="15" hidden="1" customHeight="1">
      <c r="A821" s="5" t="s">
        <v>13</v>
      </c>
      <c r="B821" s="5">
        <v>34612</v>
      </c>
      <c r="C821" s="5" t="s">
        <v>1427</v>
      </c>
      <c r="D821" s="6">
        <v>-30000</v>
      </c>
      <c r="E821" s="5" t="s">
        <v>72</v>
      </c>
      <c r="G821" s="5" t="s">
        <v>73</v>
      </c>
      <c r="H821" s="5" t="s">
        <v>1555</v>
      </c>
      <c r="I821" s="5" t="s">
        <v>1366</v>
      </c>
      <c r="M821" s="5" t="s">
        <v>1555</v>
      </c>
    </row>
    <row r="822" spans="1:13" ht="15" hidden="1" customHeight="1">
      <c r="A822" s="5" t="s">
        <v>13</v>
      </c>
      <c r="B822" s="5">
        <v>34659</v>
      </c>
      <c r="C822" s="5" t="s">
        <v>1428</v>
      </c>
      <c r="D822" s="6">
        <v>-24785.89</v>
      </c>
      <c r="E822" s="5" t="s">
        <v>72</v>
      </c>
      <c r="G822" s="5" t="s">
        <v>73</v>
      </c>
      <c r="H822" s="5" t="s">
        <v>1555</v>
      </c>
      <c r="I822" s="5" t="s">
        <v>1366</v>
      </c>
      <c r="M822" s="5" t="s">
        <v>1555</v>
      </c>
    </row>
    <row r="823" spans="1:13" ht="15" hidden="1" customHeight="1">
      <c r="A823" s="5" t="s">
        <v>13</v>
      </c>
      <c r="B823" s="5">
        <v>34660</v>
      </c>
      <c r="C823" s="5" t="s">
        <v>1429</v>
      </c>
      <c r="D823" s="6">
        <v>-32887.78</v>
      </c>
      <c r="E823" s="5" t="s">
        <v>72</v>
      </c>
      <c r="G823" s="5" t="s">
        <v>73</v>
      </c>
      <c r="H823" s="5" t="s">
        <v>1555</v>
      </c>
      <c r="I823" s="5" t="s">
        <v>1366</v>
      </c>
      <c r="M823" s="5" t="s">
        <v>1555</v>
      </c>
    </row>
    <row r="824" spans="1:13" ht="15" hidden="1" customHeight="1">
      <c r="A824" s="5" t="s">
        <v>13</v>
      </c>
      <c r="B824" s="5">
        <v>34619</v>
      </c>
      <c r="C824" s="5" t="s">
        <v>1430</v>
      </c>
      <c r="D824" s="6">
        <v>-41641.599999999999</v>
      </c>
      <c r="E824" s="5" t="s">
        <v>72</v>
      </c>
      <c r="G824" s="5" t="s">
        <v>73</v>
      </c>
      <c r="H824" s="5" t="s">
        <v>1555</v>
      </c>
      <c r="I824" s="5" t="s">
        <v>1366</v>
      </c>
      <c r="M824" s="5" t="s">
        <v>1555</v>
      </c>
    </row>
    <row r="825" spans="1:13" ht="15" hidden="1" customHeight="1">
      <c r="A825" s="5" t="s">
        <v>13</v>
      </c>
      <c r="B825" s="5">
        <v>34621</v>
      </c>
      <c r="C825" s="5" t="s">
        <v>1431</v>
      </c>
      <c r="D825" s="6">
        <v>-63259.21</v>
      </c>
      <c r="E825" s="5" t="s">
        <v>72</v>
      </c>
      <c r="G825" s="5" t="s">
        <v>73</v>
      </c>
      <c r="H825" s="5" t="s">
        <v>1555</v>
      </c>
      <c r="I825" s="5" t="s">
        <v>1366</v>
      </c>
      <c r="M825" s="5" t="s">
        <v>1555</v>
      </c>
    </row>
    <row r="826" spans="1:13" ht="15" hidden="1" customHeight="1">
      <c r="A826" s="5" t="s">
        <v>13</v>
      </c>
      <c r="B826" s="5">
        <v>34622</v>
      </c>
      <c r="C826" s="5" t="s">
        <v>1432</v>
      </c>
      <c r="D826" s="6">
        <v>-148493.72</v>
      </c>
      <c r="E826" s="5" t="s">
        <v>72</v>
      </c>
      <c r="G826" s="5" t="s">
        <v>73</v>
      </c>
      <c r="H826" s="5" t="s">
        <v>1555</v>
      </c>
      <c r="I826" s="5" t="s">
        <v>1366</v>
      </c>
      <c r="M826" s="5" t="s">
        <v>1555</v>
      </c>
    </row>
    <row r="827" spans="1:13" ht="15" hidden="1" customHeight="1">
      <c r="A827" s="5" t="s">
        <v>13</v>
      </c>
      <c r="B827" s="5">
        <v>34625</v>
      </c>
      <c r="C827" s="5" t="s">
        <v>1433</v>
      </c>
      <c r="D827" s="6">
        <v>-141786.17000000001</v>
      </c>
      <c r="E827" s="5" t="s">
        <v>72</v>
      </c>
      <c r="G827" s="5" t="s">
        <v>73</v>
      </c>
      <c r="H827" s="5" t="s">
        <v>1555</v>
      </c>
      <c r="I827" s="5" t="s">
        <v>1366</v>
      </c>
      <c r="M827" s="5" t="s">
        <v>1555</v>
      </c>
    </row>
    <row r="828" spans="1:13" ht="15" hidden="1" customHeight="1">
      <c r="A828" s="5" t="s">
        <v>13</v>
      </c>
      <c r="B828" s="5">
        <v>34639</v>
      </c>
      <c r="C828" s="5" t="s">
        <v>1434</v>
      </c>
      <c r="D828" s="6">
        <v>-88674.22</v>
      </c>
      <c r="E828" s="5" t="s">
        <v>72</v>
      </c>
      <c r="G828" s="5" t="s">
        <v>73</v>
      </c>
      <c r="H828" s="5" t="s">
        <v>1555</v>
      </c>
      <c r="I828" s="5" t="s">
        <v>1366</v>
      </c>
      <c r="M828" s="5" t="s">
        <v>1555</v>
      </c>
    </row>
    <row r="829" spans="1:13" ht="15" hidden="1" customHeight="1">
      <c r="A829" s="5" t="s">
        <v>13</v>
      </c>
      <c r="B829" s="5">
        <v>34658</v>
      </c>
      <c r="C829" s="5" t="s">
        <v>1435</v>
      </c>
      <c r="D829" s="6">
        <v>-68445.87</v>
      </c>
      <c r="E829" s="5" t="s">
        <v>72</v>
      </c>
      <c r="G829" s="5" t="s">
        <v>73</v>
      </c>
      <c r="H829" s="5" t="s">
        <v>1555</v>
      </c>
      <c r="I829" s="5" t="s">
        <v>1366</v>
      </c>
      <c r="M829" s="5" t="s">
        <v>1555</v>
      </c>
    </row>
    <row r="830" spans="1:13" ht="15" hidden="1" customHeight="1">
      <c r="A830" s="5" t="s">
        <v>13</v>
      </c>
      <c r="B830" s="5" t="s">
        <v>1436</v>
      </c>
      <c r="C830" s="5" t="s">
        <v>1437</v>
      </c>
      <c r="D830" s="6">
        <v>0</v>
      </c>
      <c r="E830" s="5" t="s">
        <v>72</v>
      </c>
      <c r="G830" s="5" t="s">
        <v>73</v>
      </c>
      <c r="H830" s="5" t="s">
        <v>1555</v>
      </c>
      <c r="I830" s="5" t="s">
        <v>1366</v>
      </c>
      <c r="M830" s="5" t="s">
        <v>1555</v>
      </c>
    </row>
    <row r="831" spans="1:13" ht="15" hidden="1" customHeight="1">
      <c r="A831" s="5" t="s">
        <v>13</v>
      </c>
      <c r="B831" s="5">
        <v>34626</v>
      </c>
      <c r="C831" s="5" t="s">
        <v>1438</v>
      </c>
      <c r="D831" s="6">
        <v>-132873.09</v>
      </c>
      <c r="E831" s="5" t="s">
        <v>72</v>
      </c>
      <c r="G831" s="5" t="s">
        <v>73</v>
      </c>
      <c r="H831" s="5" t="s">
        <v>1555</v>
      </c>
      <c r="I831" s="5" t="s">
        <v>1366</v>
      </c>
      <c r="M831" s="5" t="s">
        <v>1555</v>
      </c>
    </row>
    <row r="832" spans="1:13" ht="15" hidden="1" customHeight="1">
      <c r="A832" s="5" t="s">
        <v>13</v>
      </c>
      <c r="B832" s="5">
        <v>34630</v>
      </c>
      <c r="C832" s="5" t="s">
        <v>1439</v>
      </c>
      <c r="D832" s="6">
        <v>-18340.400000000001</v>
      </c>
      <c r="E832" s="5" t="s">
        <v>72</v>
      </c>
      <c r="G832" s="5" t="s">
        <v>73</v>
      </c>
      <c r="H832" s="5" t="s">
        <v>74</v>
      </c>
      <c r="I832" s="5" t="s">
        <v>1366</v>
      </c>
      <c r="M832" s="5" t="s">
        <v>74</v>
      </c>
    </row>
    <row r="833" spans="1:13" ht="15" hidden="1" customHeight="1">
      <c r="A833" s="5" t="s">
        <v>13</v>
      </c>
      <c r="B833" s="5">
        <v>34631</v>
      </c>
      <c r="C833" s="5" t="s">
        <v>1440</v>
      </c>
      <c r="D833" s="6">
        <v>-147760.78</v>
      </c>
      <c r="E833" s="5" t="s">
        <v>72</v>
      </c>
      <c r="G833" s="5" t="s">
        <v>73</v>
      </c>
      <c r="H833" s="5" t="s">
        <v>1555</v>
      </c>
      <c r="I833" s="5" t="s">
        <v>1366</v>
      </c>
      <c r="M833" s="5" t="s">
        <v>1555</v>
      </c>
    </row>
    <row r="834" spans="1:13" ht="15" hidden="1" customHeight="1">
      <c r="A834" s="5" t="s">
        <v>13</v>
      </c>
      <c r="B834" s="5">
        <v>34634</v>
      </c>
      <c r="C834" s="5" t="s">
        <v>1441</v>
      </c>
      <c r="D834" s="6">
        <v>-2525.1999999999998</v>
      </c>
      <c r="E834" s="5" t="s">
        <v>72</v>
      </c>
      <c r="G834" s="5" t="s">
        <v>73</v>
      </c>
      <c r="H834" s="5" t="s">
        <v>74</v>
      </c>
      <c r="I834" s="5" t="s">
        <v>1366</v>
      </c>
      <c r="M834" s="5" t="s">
        <v>74</v>
      </c>
    </row>
    <row r="835" spans="1:13" ht="15" hidden="1" customHeight="1">
      <c r="A835" s="5" t="s">
        <v>13</v>
      </c>
      <c r="B835" s="5">
        <v>34635</v>
      </c>
      <c r="C835" s="5" t="s">
        <v>1442</v>
      </c>
      <c r="D835" s="6">
        <v>-66111.539999999994</v>
      </c>
      <c r="E835" s="5" t="s">
        <v>72</v>
      </c>
      <c r="G835" s="5" t="s">
        <v>73</v>
      </c>
      <c r="H835" s="5" t="s">
        <v>1555</v>
      </c>
      <c r="I835" s="5" t="s">
        <v>1366</v>
      </c>
      <c r="M835" s="5" t="s">
        <v>1555</v>
      </c>
    </row>
    <row r="836" spans="1:13" ht="15" hidden="1" customHeight="1">
      <c r="A836" s="5" t="s">
        <v>13</v>
      </c>
      <c r="B836" s="5">
        <v>34636</v>
      </c>
      <c r="C836" s="5" t="s">
        <v>1443</v>
      </c>
      <c r="D836" s="6">
        <v>-3042.05</v>
      </c>
      <c r="E836" s="5" t="s">
        <v>72</v>
      </c>
      <c r="G836" s="5" t="s">
        <v>73</v>
      </c>
      <c r="H836" s="5" t="s">
        <v>74</v>
      </c>
      <c r="I836" s="5" t="s">
        <v>1366</v>
      </c>
      <c r="M836" s="5" t="s">
        <v>74</v>
      </c>
    </row>
    <row r="837" spans="1:13" ht="15" hidden="1" customHeight="1">
      <c r="A837" s="5" t="s">
        <v>13</v>
      </c>
      <c r="B837" s="5">
        <v>34640</v>
      </c>
      <c r="C837" s="5" t="s">
        <v>1444</v>
      </c>
      <c r="D837" s="6">
        <v>-113273.71</v>
      </c>
      <c r="E837" s="5" t="s">
        <v>72</v>
      </c>
      <c r="G837" s="5" t="s">
        <v>73</v>
      </c>
      <c r="H837" s="5" t="s">
        <v>1555</v>
      </c>
      <c r="I837" s="5" t="s">
        <v>1366</v>
      </c>
      <c r="M837" s="5" t="s">
        <v>1555</v>
      </c>
    </row>
    <row r="838" spans="1:13" ht="15" hidden="1" customHeight="1">
      <c r="A838" s="5" t="s">
        <v>13</v>
      </c>
      <c r="B838" s="5">
        <v>34643</v>
      </c>
      <c r="C838" s="5" t="s">
        <v>1445</v>
      </c>
      <c r="D838" s="6">
        <v>-91329.82</v>
      </c>
      <c r="E838" s="5" t="s">
        <v>72</v>
      </c>
      <c r="G838" s="5" t="s">
        <v>73</v>
      </c>
      <c r="H838" s="5" t="s">
        <v>1555</v>
      </c>
      <c r="I838" s="5" t="s">
        <v>1366</v>
      </c>
      <c r="M838" s="5" t="s">
        <v>1555</v>
      </c>
    </row>
    <row r="839" spans="1:13" ht="15" hidden="1" customHeight="1">
      <c r="A839" s="5" t="s">
        <v>13</v>
      </c>
      <c r="B839" s="5">
        <v>34646</v>
      </c>
      <c r="C839" s="5" t="s">
        <v>1446</v>
      </c>
      <c r="D839" s="6">
        <v>-573.23</v>
      </c>
      <c r="E839" s="5" t="s">
        <v>72</v>
      </c>
      <c r="G839" s="5" t="s">
        <v>73</v>
      </c>
      <c r="H839" s="5" t="s">
        <v>1555</v>
      </c>
      <c r="I839" s="5" t="s">
        <v>1366</v>
      </c>
      <c r="M839" s="5" t="s">
        <v>1555</v>
      </c>
    </row>
    <row r="840" spans="1:13" ht="15" hidden="1" customHeight="1">
      <c r="A840" s="5" t="s">
        <v>13</v>
      </c>
      <c r="B840" s="5">
        <v>34649</v>
      </c>
      <c r="C840" s="5" t="s">
        <v>1447</v>
      </c>
      <c r="D840" s="6">
        <v>-7950</v>
      </c>
      <c r="E840" s="5" t="s">
        <v>72</v>
      </c>
      <c r="G840" s="5" t="s">
        <v>73</v>
      </c>
      <c r="H840" s="5" t="s">
        <v>177</v>
      </c>
      <c r="I840" s="5" t="s">
        <v>1366</v>
      </c>
      <c r="M840" s="5" t="s">
        <v>177</v>
      </c>
    </row>
    <row r="841" spans="1:13" ht="15" hidden="1" customHeight="1">
      <c r="A841" s="5" t="s">
        <v>13</v>
      </c>
      <c r="B841" s="5">
        <v>34647</v>
      </c>
      <c r="C841" s="5" t="s">
        <v>1448</v>
      </c>
      <c r="D841" s="6">
        <v>-48330</v>
      </c>
      <c r="E841" s="5" t="s">
        <v>72</v>
      </c>
      <c r="G841" s="5" t="s">
        <v>73</v>
      </c>
      <c r="H841" s="5" t="s">
        <v>177</v>
      </c>
      <c r="I841" s="5" t="s">
        <v>1366</v>
      </c>
      <c r="M841" s="5" t="s">
        <v>177</v>
      </c>
    </row>
    <row r="842" spans="1:13" ht="15" hidden="1" customHeight="1">
      <c r="A842" s="5" t="s">
        <v>13</v>
      </c>
      <c r="B842" s="5">
        <v>34648</v>
      </c>
      <c r="C842" s="5" t="s">
        <v>1449</v>
      </c>
      <c r="D842" s="6">
        <v>-2078.9499999999998</v>
      </c>
      <c r="E842" s="5" t="s">
        <v>72</v>
      </c>
      <c r="G842" s="5" t="s">
        <v>73</v>
      </c>
      <c r="H842" s="5" t="s">
        <v>1555</v>
      </c>
      <c r="I842" s="5" t="s">
        <v>1366</v>
      </c>
      <c r="M842" s="5" t="s">
        <v>1555</v>
      </c>
    </row>
    <row r="843" spans="1:13" ht="15" hidden="1" customHeight="1">
      <c r="A843" s="5" t="s">
        <v>13</v>
      </c>
      <c r="B843" s="5">
        <v>34650</v>
      </c>
      <c r="C843" s="5" t="s">
        <v>1450</v>
      </c>
      <c r="D843" s="6">
        <v>-935</v>
      </c>
      <c r="E843" s="5" t="s">
        <v>72</v>
      </c>
      <c r="G843" s="5" t="s">
        <v>73</v>
      </c>
      <c r="H843" s="5" t="s">
        <v>1555</v>
      </c>
      <c r="I843" s="5" t="s">
        <v>1366</v>
      </c>
      <c r="M843" s="5" t="s">
        <v>1555</v>
      </c>
    </row>
    <row r="844" spans="1:13" ht="15" hidden="1" customHeight="1">
      <c r="A844" s="5" t="s">
        <v>13</v>
      </c>
      <c r="B844" s="5">
        <v>34651</v>
      </c>
      <c r="C844" s="5" t="s">
        <v>1451</v>
      </c>
      <c r="D844" s="6">
        <v>-972.4</v>
      </c>
      <c r="E844" s="5" t="s">
        <v>72</v>
      </c>
      <c r="G844" s="5" t="s">
        <v>73</v>
      </c>
      <c r="H844" s="5" t="s">
        <v>1555</v>
      </c>
      <c r="I844" s="5" t="s">
        <v>1366</v>
      </c>
      <c r="M844" s="5" t="s">
        <v>1555</v>
      </c>
    </row>
    <row r="845" spans="1:13" ht="15" hidden="1" customHeight="1">
      <c r="A845" s="5" t="s">
        <v>13</v>
      </c>
      <c r="B845" s="5" t="s">
        <v>1452</v>
      </c>
      <c r="C845" s="5" t="s">
        <v>1453</v>
      </c>
      <c r="D845" s="6">
        <v>0</v>
      </c>
      <c r="E845" s="5" t="s">
        <v>72</v>
      </c>
      <c r="G845" s="5" t="s">
        <v>73</v>
      </c>
      <c r="H845" s="5" t="s">
        <v>1555</v>
      </c>
      <c r="I845" s="5" t="s">
        <v>1366</v>
      </c>
      <c r="M845" s="5" t="s">
        <v>1555</v>
      </c>
    </row>
    <row r="846" spans="1:13" ht="15" hidden="1" customHeight="1">
      <c r="A846" s="5" t="s">
        <v>13</v>
      </c>
      <c r="B846" s="5">
        <v>34654</v>
      </c>
      <c r="C846" s="5" t="s">
        <v>1454</v>
      </c>
      <c r="D846" s="6">
        <v>-64911.61</v>
      </c>
      <c r="E846" s="5" t="s">
        <v>72</v>
      </c>
      <c r="G846" s="5" t="s">
        <v>73</v>
      </c>
      <c r="H846" s="5" t="s">
        <v>1555</v>
      </c>
      <c r="I846" s="5" t="s">
        <v>1366</v>
      </c>
      <c r="M846" s="5" t="s">
        <v>1555</v>
      </c>
    </row>
    <row r="847" spans="1:13" ht="15" hidden="1" customHeight="1">
      <c r="A847" s="5" t="s">
        <v>13</v>
      </c>
      <c r="B847" s="5">
        <v>34655</v>
      </c>
      <c r="C847" s="5" t="s">
        <v>1455</v>
      </c>
      <c r="D847" s="6">
        <v>-3383</v>
      </c>
      <c r="E847" s="5" t="s">
        <v>72</v>
      </c>
      <c r="G847" s="5" t="s">
        <v>73</v>
      </c>
      <c r="H847" s="5" t="s">
        <v>177</v>
      </c>
      <c r="I847" s="5" t="s">
        <v>1366</v>
      </c>
      <c r="M847" s="5" t="s">
        <v>177</v>
      </c>
    </row>
    <row r="848" spans="1:13" ht="15" hidden="1" customHeight="1">
      <c r="A848" s="5" t="s">
        <v>13</v>
      </c>
      <c r="B848" s="5">
        <v>34710</v>
      </c>
      <c r="C848" s="5" t="s">
        <v>1456</v>
      </c>
      <c r="D848" s="6">
        <v>-10565.96</v>
      </c>
      <c r="E848" s="5" t="s">
        <v>166</v>
      </c>
      <c r="G848" s="5" t="s">
        <v>167</v>
      </c>
      <c r="H848" s="5" t="s">
        <v>1556</v>
      </c>
      <c r="I848" s="5" t="s">
        <v>1366</v>
      </c>
    </row>
    <row r="849" spans="1:13" ht="15" hidden="1" customHeight="1">
      <c r="A849" s="5" t="s">
        <v>13</v>
      </c>
      <c r="B849" s="5">
        <v>34810</v>
      </c>
      <c r="C849" s="5" t="s">
        <v>1457</v>
      </c>
      <c r="D849" s="6">
        <v>-249999.1</v>
      </c>
      <c r="E849" s="5" t="s">
        <v>99</v>
      </c>
      <c r="G849" s="5" t="s">
        <v>73</v>
      </c>
      <c r="H849" s="5" t="s">
        <v>269</v>
      </c>
      <c r="I849" s="5" t="s">
        <v>1366</v>
      </c>
    </row>
    <row r="850" spans="1:13" ht="15" hidden="1" customHeight="1">
      <c r="A850" s="5" t="s">
        <v>13</v>
      </c>
      <c r="B850" s="5">
        <v>34820</v>
      </c>
      <c r="C850" s="5" t="s">
        <v>1458</v>
      </c>
      <c r="D850" s="6">
        <v>-11980.3</v>
      </c>
      <c r="E850" s="5" t="s">
        <v>99</v>
      </c>
      <c r="G850" s="5" t="s">
        <v>73</v>
      </c>
      <c r="H850" s="5" t="s">
        <v>112</v>
      </c>
      <c r="I850" s="5" t="s">
        <v>1366</v>
      </c>
    </row>
    <row r="851" spans="1:13" ht="15" hidden="1" customHeight="1">
      <c r="A851" s="5" t="s">
        <v>13</v>
      </c>
      <c r="B851" s="5">
        <v>34825</v>
      </c>
      <c r="C851" s="5" t="s">
        <v>1459</v>
      </c>
      <c r="D851" s="6">
        <v>-18550.88</v>
      </c>
      <c r="E851" s="5" t="s">
        <v>72</v>
      </c>
      <c r="G851" s="5" t="s">
        <v>73</v>
      </c>
      <c r="H851" s="5" t="s">
        <v>281</v>
      </c>
      <c r="I851" s="5" t="s">
        <v>1366</v>
      </c>
      <c r="M851" s="5" t="s">
        <v>281</v>
      </c>
    </row>
    <row r="852" spans="1:13" ht="15" hidden="1" customHeight="1">
      <c r="A852" s="5" t="s">
        <v>13</v>
      </c>
      <c r="B852" s="5">
        <v>34901</v>
      </c>
      <c r="C852" s="5" t="s">
        <v>1460</v>
      </c>
      <c r="D852" s="6">
        <v>-800</v>
      </c>
      <c r="E852" s="5" t="s">
        <v>72</v>
      </c>
      <c r="G852" s="5" t="s">
        <v>73</v>
      </c>
      <c r="H852" s="5" t="s">
        <v>310</v>
      </c>
      <c r="I852" s="5" t="s">
        <v>1366</v>
      </c>
      <c r="M852" s="5" t="s">
        <v>310</v>
      </c>
    </row>
    <row r="853" spans="1:13" ht="15" hidden="1" customHeight="1">
      <c r="A853" s="5" t="s">
        <v>13</v>
      </c>
      <c r="B853" s="5">
        <v>34902</v>
      </c>
      <c r="C853" s="5" t="s">
        <v>1461</v>
      </c>
      <c r="D853" s="6">
        <v>-1112.4000000000001</v>
      </c>
      <c r="E853" s="5" t="s">
        <v>72</v>
      </c>
      <c r="G853" s="5" t="s">
        <v>73</v>
      </c>
      <c r="H853" s="5" t="s">
        <v>301</v>
      </c>
      <c r="I853" s="5" t="s">
        <v>1366</v>
      </c>
      <c r="M853" s="5" t="s">
        <v>301</v>
      </c>
    </row>
    <row r="854" spans="1:13" ht="15" hidden="1" customHeight="1">
      <c r="A854" s="5" t="s">
        <v>13</v>
      </c>
      <c r="B854" s="5">
        <v>34904</v>
      </c>
      <c r="C854" s="5" t="s">
        <v>1462</v>
      </c>
      <c r="D854" s="6">
        <v>-5209.76</v>
      </c>
      <c r="E854" s="5" t="s">
        <v>72</v>
      </c>
      <c r="G854" s="5" t="s">
        <v>73</v>
      </c>
      <c r="H854" s="5" t="s">
        <v>304</v>
      </c>
      <c r="I854" s="5" t="s">
        <v>1366</v>
      </c>
      <c r="M854" s="5" t="s">
        <v>304</v>
      </c>
    </row>
    <row r="855" spans="1:13" ht="15" hidden="1" customHeight="1">
      <c r="A855" s="5" t="s">
        <v>13</v>
      </c>
      <c r="B855" s="5">
        <v>33511</v>
      </c>
      <c r="C855" s="5" t="s">
        <v>1463</v>
      </c>
      <c r="D855" s="6">
        <v>-3435.37</v>
      </c>
      <c r="E855" s="5" t="s">
        <v>72</v>
      </c>
      <c r="G855" s="5" t="s">
        <v>73</v>
      </c>
      <c r="H855" s="5" t="s">
        <v>281</v>
      </c>
      <c r="I855" s="5" t="s">
        <v>1366</v>
      </c>
      <c r="M855" s="5" t="s">
        <v>281</v>
      </c>
    </row>
    <row r="856" spans="1:13" ht="15" hidden="1" customHeight="1">
      <c r="A856" s="5" t="s">
        <v>13</v>
      </c>
      <c r="B856" s="5">
        <v>34905</v>
      </c>
      <c r="C856" s="5" t="s">
        <v>1464</v>
      </c>
      <c r="D856" s="6">
        <v>-446.51</v>
      </c>
      <c r="E856" s="5" t="s">
        <v>72</v>
      </c>
      <c r="G856" s="5" t="s">
        <v>73</v>
      </c>
      <c r="H856" s="5" t="s">
        <v>281</v>
      </c>
      <c r="I856" s="5" t="s">
        <v>1366</v>
      </c>
      <c r="M856" s="5" t="s">
        <v>281</v>
      </c>
    </row>
    <row r="857" spans="1:13" ht="15" hidden="1" customHeight="1">
      <c r="A857" s="5" t="s">
        <v>13</v>
      </c>
      <c r="B857" s="5">
        <v>34907</v>
      </c>
      <c r="C857" s="5" t="s">
        <v>1465</v>
      </c>
      <c r="D857" s="6">
        <v>-69.06</v>
      </c>
      <c r="E857" s="5" t="s">
        <v>72</v>
      </c>
      <c r="G857" s="5" t="s">
        <v>73</v>
      </c>
      <c r="H857" s="5" t="s">
        <v>143</v>
      </c>
      <c r="I857" s="5" t="s">
        <v>1366</v>
      </c>
      <c r="M857" s="5" t="s">
        <v>143</v>
      </c>
    </row>
    <row r="858" spans="1:13" ht="15" hidden="1" customHeight="1">
      <c r="A858" s="5" t="s">
        <v>13</v>
      </c>
      <c r="B858" s="5">
        <v>34909</v>
      </c>
      <c r="C858" s="5" t="s">
        <v>1466</v>
      </c>
      <c r="D858" s="6">
        <v>-698</v>
      </c>
      <c r="E858" s="5" t="s">
        <v>99</v>
      </c>
      <c r="G858" s="5" t="s">
        <v>73</v>
      </c>
      <c r="H858" s="5" t="s">
        <v>127</v>
      </c>
      <c r="I858" s="5" t="s">
        <v>1366</v>
      </c>
    </row>
    <row r="859" spans="1:13" ht="15" hidden="1" customHeight="1">
      <c r="A859" s="5" t="s">
        <v>13</v>
      </c>
      <c r="B859" s="5">
        <v>34913</v>
      </c>
      <c r="C859" s="5" t="s">
        <v>1467</v>
      </c>
      <c r="D859" s="6">
        <v>0</v>
      </c>
      <c r="E859" s="5" t="s">
        <v>72</v>
      </c>
      <c r="G859" s="5" t="s">
        <v>73</v>
      </c>
      <c r="H859" s="5" t="s">
        <v>143</v>
      </c>
      <c r="I859" s="5" t="s">
        <v>1366</v>
      </c>
      <c r="M859" s="5" t="s">
        <v>143</v>
      </c>
    </row>
    <row r="860" spans="1:13" ht="15" hidden="1" customHeight="1">
      <c r="A860" s="5" t="s">
        <v>13</v>
      </c>
      <c r="B860" s="5">
        <v>34918</v>
      </c>
      <c r="C860" s="5" t="s">
        <v>1468</v>
      </c>
      <c r="D860" s="6">
        <v>-309.87</v>
      </c>
      <c r="E860" s="5" t="s">
        <v>72</v>
      </c>
      <c r="G860" s="5" t="s">
        <v>73</v>
      </c>
      <c r="H860" s="5" t="s">
        <v>143</v>
      </c>
      <c r="I860" s="5" t="s">
        <v>1366</v>
      </c>
      <c r="M860" s="5" t="s">
        <v>143</v>
      </c>
    </row>
    <row r="861" spans="1:13" ht="15" hidden="1" customHeight="1">
      <c r="A861" s="5" t="s">
        <v>13</v>
      </c>
      <c r="B861" s="5">
        <v>34919</v>
      </c>
      <c r="C861" s="5" t="s">
        <v>1469</v>
      </c>
      <c r="D861" s="6">
        <v>-13356.6</v>
      </c>
      <c r="E861" s="5" t="s">
        <v>72</v>
      </c>
      <c r="G861" s="5" t="s">
        <v>73</v>
      </c>
      <c r="H861" s="5" t="s">
        <v>184</v>
      </c>
      <c r="I861" s="5" t="s">
        <v>1366</v>
      </c>
      <c r="M861" s="5" t="s">
        <v>184</v>
      </c>
    </row>
    <row r="862" spans="1:13" ht="15" hidden="1" customHeight="1">
      <c r="A862" s="5" t="s">
        <v>13</v>
      </c>
      <c r="B862" s="5">
        <v>34921</v>
      </c>
      <c r="C862" s="5" t="s">
        <v>1470</v>
      </c>
      <c r="D862" s="6">
        <v>-597</v>
      </c>
      <c r="E862" s="5" t="s">
        <v>72</v>
      </c>
      <c r="G862" s="5" t="s">
        <v>73</v>
      </c>
      <c r="H862" s="5" t="s">
        <v>143</v>
      </c>
      <c r="I862" s="5" t="s">
        <v>1366</v>
      </c>
      <c r="M862" s="5" t="s">
        <v>143</v>
      </c>
    </row>
    <row r="863" spans="1:13" ht="15" hidden="1" customHeight="1">
      <c r="A863" s="5" t="s">
        <v>13</v>
      </c>
      <c r="B863" s="5">
        <v>34922</v>
      </c>
      <c r="C863" s="5" t="s">
        <v>1471</v>
      </c>
      <c r="D863" s="6">
        <v>-1693</v>
      </c>
      <c r="E863" s="5" t="s">
        <v>72</v>
      </c>
      <c r="G863" s="5" t="s">
        <v>73</v>
      </c>
      <c r="H863" s="5" t="s">
        <v>143</v>
      </c>
      <c r="I863" s="5" t="s">
        <v>1366</v>
      </c>
      <c r="M863" s="5" t="s">
        <v>143</v>
      </c>
    </row>
    <row r="864" spans="1:13" ht="15" hidden="1" customHeight="1">
      <c r="A864" s="5" t="s">
        <v>13</v>
      </c>
      <c r="B864" s="5">
        <v>34927</v>
      </c>
      <c r="C864" s="5" t="s">
        <v>1472</v>
      </c>
      <c r="D864" s="6">
        <v>0</v>
      </c>
      <c r="E864" s="5" t="s">
        <v>72</v>
      </c>
      <c r="G864" s="5" t="s">
        <v>73</v>
      </c>
      <c r="H864" s="5" t="s">
        <v>143</v>
      </c>
      <c r="I864" s="5" t="s">
        <v>1366</v>
      </c>
      <c r="M864" s="5" t="s">
        <v>143</v>
      </c>
    </row>
    <row r="865" spans="1:13" ht="15" hidden="1" customHeight="1">
      <c r="A865" s="5" t="s">
        <v>13</v>
      </c>
      <c r="B865" s="5">
        <v>34928</v>
      </c>
      <c r="C865" s="5" t="s">
        <v>1473</v>
      </c>
      <c r="D865" s="6">
        <v>-180</v>
      </c>
      <c r="E865" s="5" t="s">
        <v>72</v>
      </c>
      <c r="G865" s="5" t="s">
        <v>73</v>
      </c>
      <c r="H865" s="5" t="s">
        <v>143</v>
      </c>
      <c r="I865" s="5" t="s">
        <v>1366</v>
      </c>
      <c r="M865" s="5" t="s">
        <v>143</v>
      </c>
    </row>
    <row r="866" spans="1:13" ht="15" hidden="1" customHeight="1">
      <c r="A866" s="5" t="s">
        <v>13</v>
      </c>
      <c r="B866" s="5">
        <v>34931</v>
      </c>
      <c r="C866" s="5" t="s">
        <v>1474</v>
      </c>
      <c r="D866" s="6">
        <v>0</v>
      </c>
      <c r="E866" s="5" t="s">
        <v>72</v>
      </c>
      <c r="G866" s="5" t="s">
        <v>73</v>
      </c>
      <c r="H866" s="5" t="s">
        <v>143</v>
      </c>
      <c r="I866" s="5" t="s">
        <v>1366</v>
      </c>
      <c r="M866" s="5" t="s">
        <v>143</v>
      </c>
    </row>
    <row r="867" spans="1:13" ht="15" hidden="1" customHeight="1">
      <c r="A867" s="5" t="s">
        <v>13</v>
      </c>
      <c r="B867" s="5">
        <v>34932</v>
      </c>
      <c r="C867" s="5" t="s">
        <v>1475</v>
      </c>
      <c r="D867" s="6">
        <v>0</v>
      </c>
      <c r="E867" s="5" t="s">
        <v>72</v>
      </c>
      <c r="G867" s="5" t="s">
        <v>73</v>
      </c>
      <c r="H867" s="5" t="s">
        <v>109</v>
      </c>
      <c r="I867" s="5" t="s">
        <v>1366</v>
      </c>
      <c r="M867" s="5" t="s">
        <v>109</v>
      </c>
    </row>
    <row r="868" spans="1:13" ht="15" hidden="1" customHeight="1">
      <c r="A868" s="5" t="s">
        <v>13</v>
      </c>
      <c r="B868" s="5">
        <v>34933</v>
      </c>
      <c r="C868" s="5" t="s">
        <v>1476</v>
      </c>
      <c r="D868" s="6">
        <v>-1155.01</v>
      </c>
      <c r="E868" s="5" t="s">
        <v>72</v>
      </c>
      <c r="G868" s="5" t="s">
        <v>73</v>
      </c>
      <c r="H868" s="5" t="s">
        <v>281</v>
      </c>
      <c r="I868" s="5" t="s">
        <v>1366</v>
      </c>
      <c r="M868" s="5" t="s">
        <v>281</v>
      </c>
    </row>
    <row r="869" spans="1:13" ht="15" hidden="1" customHeight="1">
      <c r="A869" s="5" t="s">
        <v>13</v>
      </c>
      <c r="B869" s="5">
        <v>34935</v>
      </c>
      <c r="C869" s="5" t="s">
        <v>1477</v>
      </c>
      <c r="D869" s="6">
        <v>-8877.93</v>
      </c>
      <c r="E869" s="5" t="s">
        <v>72</v>
      </c>
      <c r="G869" s="5" t="s">
        <v>73</v>
      </c>
      <c r="H869" s="5" t="s">
        <v>288</v>
      </c>
      <c r="I869" s="5" t="s">
        <v>1366</v>
      </c>
      <c r="M869" s="5" t="s">
        <v>288</v>
      </c>
    </row>
    <row r="870" spans="1:13" ht="15" hidden="1" customHeight="1">
      <c r="A870" s="5" t="s">
        <v>13</v>
      </c>
      <c r="B870" s="5">
        <v>34939</v>
      </c>
      <c r="C870" s="5" t="s">
        <v>1478</v>
      </c>
      <c r="D870" s="6">
        <v>-159</v>
      </c>
      <c r="E870" s="5" t="s">
        <v>72</v>
      </c>
      <c r="G870" s="5" t="s">
        <v>73</v>
      </c>
      <c r="H870" s="5" t="s">
        <v>143</v>
      </c>
      <c r="I870" s="5" t="s">
        <v>1366</v>
      </c>
      <c r="M870" s="5" t="s">
        <v>143</v>
      </c>
    </row>
    <row r="871" spans="1:13" ht="15" hidden="1" customHeight="1">
      <c r="A871" s="5" t="s">
        <v>13</v>
      </c>
      <c r="B871" s="5">
        <v>34940</v>
      </c>
      <c r="C871" s="5" t="s">
        <v>1479</v>
      </c>
      <c r="D871" s="6">
        <v>-9169.5499999999993</v>
      </c>
      <c r="E871" s="5" t="s">
        <v>72</v>
      </c>
      <c r="G871" s="5" t="s">
        <v>73</v>
      </c>
      <c r="H871" s="5" t="s">
        <v>307</v>
      </c>
      <c r="I871" s="5" t="s">
        <v>1366</v>
      </c>
      <c r="M871" s="5" t="s">
        <v>307</v>
      </c>
    </row>
    <row r="872" spans="1:13" ht="15" hidden="1" customHeight="1">
      <c r="A872" s="5" t="s">
        <v>13</v>
      </c>
      <c r="B872" s="5">
        <v>34945</v>
      </c>
      <c r="C872" s="5" t="s">
        <v>1480</v>
      </c>
      <c r="D872" s="6">
        <v>0</v>
      </c>
      <c r="E872" s="5" t="s">
        <v>72</v>
      </c>
      <c r="G872" s="5" t="s">
        <v>73</v>
      </c>
      <c r="H872" s="5" t="s">
        <v>307</v>
      </c>
      <c r="I872" s="5" t="s">
        <v>1366</v>
      </c>
      <c r="M872" s="5" t="s">
        <v>307</v>
      </c>
    </row>
    <row r="873" spans="1:13" ht="15" hidden="1" customHeight="1">
      <c r="A873" s="5" t="s">
        <v>13</v>
      </c>
      <c r="B873" s="5">
        <v>35010</v>
      </c>
      <c r="C873" s="5" t="s">
        <v>1481</v>
      </c>
      <c r="D873" s="6">
        <v>0</v>
      </c>
      <c r="E873" s="5">
        <v>20</v>
      </c>
      <c r="G873" s="5" t="s">
        <v>18</v>
      </c>
      <c r="H873" s="5" t="s">
        <v>28</v>
      </c>
      <c r="I873" s="5" t="s">
        <v>1366</v>
      </c>
    </row>
    <row r="874" spans="1:13" ht="15" hidden="1" customHeight="1">
      <c r="A874" s="5" t="s">
        <v>13</v>
      </c>
      <c r="B874" s="5">
        <v>35040</v>
      </c>
      <c r="C874" s="5" t="s">
        <v>1482</v>
      </c>
      <c r="D874" s="6">
        <v>0</v>
      </c>
      <c r="E874" s="5">
        <v>20</v>
      </c>
      <c r="G874" s="5" t="s">
        <v>18</v>
      </c>
      <c r="H874" s="5" t="s">
        <v>1210</v>
      </c>
      <c r="I874" s="5" t="s">
        <v>1366</v>
      </c>
    </row>
    <row r="875" spans="1:13" ht="15" hidden="1" customHeight="1">
      <c r="A875" s="5" t="s">
        <v>13</v>
      </c>
      <c r="B875" s="5">
        <v>35110</v>
      </c>
      <c r="C875" s="5" t="s">
        <v>1483</v>
      </c>
      <c r="D875" s="6">
        <v>-2023.19</v>
      </c>
      <c r="E875" s="5">
        <v>50</v>
      </c>
      <c r="G875" s="5" t="s">
        <v>55</v>
      </c>
      <c r="H875" s="5" t="s">
        <v>56</v>
      </c>
      <c r="I875" s="5" t="s">
        <v>1366</v>
      </c>
    </row>
    <row r="876" spans="1:13" ht="15" hidden="1" customHeight="1">
      <c r="A876" s="5" t="s">
        <v>13</v>
      </c>
      <c r="B876" s="5">
        <v>35130</v>
      </c>
      <c r="C876" s="5" t="s">
        <v>1484</v>
      </c>
      <c r="D876" s="6">
        <v>0</v>
      </c>
      <c r="E876" s="5">
        <v>50</v>
      </c>
      <c r="G876" s="5" t="s">
        <v>55</v>
      </c>
      <c r="H876" s="5" t="s">
        <v>88</v>
      </c>
      <c r="I876" s="5" t="s">
        <v>1366</v>
      </c>
    </row>
    <row r="877" spans="1:13" ht="15" hidden="1" customHeight="1">
      <c r="A877" s="5" t="s">
        <v>13</v>
      </c>
      <c r="B877" s="5">
        <v>35211</v>
      </c>
      <c r="C877" s="5" t="s">
        <v>1485</v>
      </c>
      <c r="D877" s="6">
        <v>0</v>
      </c>
      <c r="E877" s="5">
        <v>200</v>
      </c>
      <c r="G877" s="5" t="s">
        <v>154</v>
      </c>
      <c r="H877" s="5" t="s">
        <v>154</v>
      </c>
      <c r="I877" s="5" t="s">
        <v>1366</v>
      </c>
    </row>
    <row r="878" spans="1:13" ht="15" hidden="1" customHeight="1">
      <c r="A878" s="5" t="s">
        <v>13</v>
      </c>
      <c r="B878" s="5">
        <v>60711</v>
      </c>
      <c r="C878" s="5" t="s">
        <v>1486</v>
      </c>
      <c r="D878" s="6">
        <v>1514.5</v>
      </c>
      <c r="E878" s="5">
        <v>220</v>
      </c>
      <c r="G878" s="5" t="s">
        <v>317</v>
      </c>
      <c r="H878" s="5" t="s">
        <v>492</v>
      </c>
      <c r="I878" s="5" t="s">
        <v>1366</v>
      </c>
    </row>
    <row r="879" spans="1:13" ht="15" hidden="1" customHeight="1">
      <c r="A879" s="5" t="s">
        <v>13</v>
      </c>
      <c r="B879" s="5">
        <v>35220</v>
      </c>
      <c r="C879" s="5" t="s">
        <v>1487</v>
      </c>
      <c r="D879" s="6">
        <v>-2.62</v>
      </c>
      <c r="E879" s="5">
        <v>220</v>
      </c>
      <c r="G879" s="5" t="s">
        <v>317</v>
      </c>
      <c r="H879" s="5" t="s">
        <v>318</v>
      </c>
      <c r="I879" s="5" t="s">
        <v>1366</v>
      </c>
    </row>
    <row r="880" spans="1:13" ht="15" hidden="1" customHeight="1">
      <c r="A880" s="5" t="s">
        <v>13</v>
      </c>
      <c r="B880" s="5">
        <v>35230</v>
      </c>
      <c r="C880" s="5" t="s">
        <v>1488</v>
      </c>
      <c r="D880" s="6">
        <v>-176.75</v>
      </c>
      <c r="E880" s="5">
        <v>220</v>
      </c>
      <c r="G880" s="5" t="s">
        <v>317</v>
      </c>
      <c r="H880" s="5" t="s">
        <v>318</v>
      </c>
      <c r="I880" s="5" t="s">
        <v>1366</v>
      </c>
    </row>
    <row r="881" spans="1:9" ht="15" hidden="1" customHeight="1">
      <c r="A881" s="5" t="s">
        <v>13</v>
      </c>
      <c r="B881" s="5">
        <v>60103</v>
      </c>
      <c r="C881" s="5" t="s">
        <v>1489</v>
      </c>
      <c r="D881" s="6">
        <v>213601.36</v>
      </c>
      <c r="E881" s="5">
        <v>40</v>
      </c>
      <c r="G881" s="5" t="s">
        <v>426</v>
      </c>
      <c r="H881" s="5" t="s">
        <v>444</v>
      </c>
      <c r="I881" s="5" t="s">
        <v>1366</v>
      </c>
    </row>
    <row r="882" spans="1:9" ht="15" hidden="1" customHeight="1">
      <c r="A882" s="5" t="s">
        <v>13</v>
      </c>
      <c r="B882" s="5">
        <v>60147</v>
      </c>
      <c r="C882" s="5" t="s">
        <v>1490</v>
      </c>
      <c r="D882" s="6">
        <v>240711.23</v>
      </c>
      <c r="E882" s="5">
        <v>40</v>
      </c>
      <c r="G882" s="5" t="s">
        <v>426</v>
      </c>
      <c r="H882" s="5" t="s">
        <v>444</v>
      </c>
      <c r="I882" s="5" t="s">
        <v>1366</v>
      </c>
    </row>
    <row r="883" spans="1:9" ht="15" hidden="1" customHeight="1">
      <c r="A883" s="5" t="s">
        <v>13</v>
      </c>
      <c r="B883" s="5">
        <v>60148</v>
      </c>
      <c r="C883" s="5" t="s">
        <v>1491</v>
      </c>
      <c r="D883" s="6">
        <v>1105061.31</v>
      </c>
      <c r="E883" s="5">
        <v>40</v>
      </c>
      <c r="G883" s="5" t="s">
        <v>426</v>
      </c>
      <c r="H883" s="5" t="s">
        <v>444</v>
      </c>
      <c r="I883" s="5" t="s">
        <v>1366</v>
      </c>
    </row>
    <row r="884" spans="1:9" ht="15" hidden="1" customHeight="1">
      <c r="A884" s="5" t="s">
        <v>13</v>
      </c>
      <c r="B884" s="5">
        <v>60149</v>
      </c>
      <c r="C884" s="5" t="s">
        <v>1492</v>
      </c>
      <c r="D884" s="6">
        <v>44137.19</v>
      </c>
      <c r="E884" s="5">
        <v>40</v>
      </c>
      <c r="G884" s="5" t="s">
        <v>426</v>
      </c>
      <c r="H884" s="5" t="s">
        <v>444</v>
      </c>
      <c r="I884" s="5" t="s">
        <v>1366</v>
      </c>
    </row>
    <row r="885" spans="1:9" ht="15" hidden="1" customHeight="1">
      <c r="A885" s="5" t="s">
        <v>13</v>
      </c>
      <c r="B885" s="5">
        <v>60150</v>
      </c>
      <c r="C885" s="5" t="s">
        <v>1493</v>
      </c>
      <c r="D885" s="6">
        <v>145023.6</v>
      </c>
      <c r="E885" s="5">
        <v>40</v>
      </c>
      <c r="G885" s="5" t="s">
        <v>426</v>
      </c>
      <c r="H885" s="5" t="s">
        <v>444</v>
      </c>
      <c r="I885" s="5" t="s">
        <v>1366</v>
      </c>
    </row>
    <row r="886" spans="1:9" ht="15" hidden="1" customHeight="1">
      <c r="A886" s="5" t="s">
        <v>13</v>
      </c>
      <c r="B886" s="5">
        <v>60105</v>
      </c>
      <c r="C886" s="5" t="s">
        <v>1494</v>
      </c>
      <c r="D886" s="6">
        <v>163537.22</v>
      </c>
      <c r="E886" s="5">
        <v>40</v>
      </c>
      <c r="G886" s="5" t="s">
        <v>426</v>
      </c>
      <c r="H886" s="5" t="s">
        <v>444</v>
      </c>
      <c r="I886" s="5" t="s">
        <v>1366</v>
      </c>
    </row>
    <row r="887" spans="1:9" ht="15" hidden="1" customHeight="1">
      <c r="A887" s="5" t="s">
        <v>13</v>
      </c>
      <c r="B887" s="5">
        <v>60115</v>
      </c>
      <c r="C887" s="5" t="s">
        <v>1495</v>
      </c>
      <c r="D887" s="6">
        <v>311514.03999999998</v>
      </c>
      <c r="E887" s="5">
        <v>40</v>
      </c>
      <c r="G887" s="5" t="s">
        <v>426</v>
      </c>
      <c r="H887" s="5" t="s">
        <v>444</v>
      </c>
      <c r="I887" s="5" t="s">
        <v>1366</v>
      </c>
    </row>
    <row r="888" spans="1:9" ht="15" hidden="1" customHeight="1">
      <c r="A888" s="5" t="s">
        <v>13</v>
      </c>
      <c r="B888" s="5">
        <v>60119</v>
      </c>
      <c r="C888" s="5" t="s">
        <v>1496</v>
      </c>
      <c r="D888" s="6">
        <v>28800.22</v>
      </c>
      <c r="E888" s="5">
        <v>40</v>
      </c>
      <c r="G888" s="5" t="s">
        <v>426</v>
      </c>
      <c r="H888" s="5" t="s">
        <v>444</v>
      </c>
      <c r="I888" s="5" t="s">
        <v>1366</v>
      </c>
    </row>
    <row r="889" spans="1:9" ht="15" hidden="1" customHeight="1">
      <c r="A889" s="5" t="s">
        <v>13</v>
      </c>
      <c r="B889" s="5">
        <v>60127</v>
      </c>
      <c r="C889" s="5" t="s">
        <v>1497</v>
      </c>
      <c r="D889" s="6">
        <v>148711.46</v>
      </c>
      <c r="E889" s="5">
        <v>40</v>
      </c>
      <c r="G889" s="5" t="s">
        <v>426</v>
      </c>
      <c r="H889" s="5" t="s">
        <v>444</v>
      </c>
      <c r="I889" s="5" t="s">
        <v>1366</v>
      </c>
    </row>
    <row r="890" spans="1:9" ht="15" hidden="1" customHeight="1">
      <c r="A890" s="5" t="s">
        <v>13</v>
      </c>
      <c r="B890" s="5">
        <v>60128</v>
      </c>
      <c r="C890" s="5" t="s">
        <v>1498</v>
      </c>
      <c r="D890" s="6">
        <v>0</v>
      </c>
      <c r="E890" s="5">
        <v>40</v>
      </c>
      <c r="G890" s="5" t="s">
        <v>426</v>
      </c>
      <c r="H890" s="5" t="s">
        <v>444</v>
      </c>
      <c r="I890" s="5" t="s">
        <v>1366</v>
      </c>
    </row>
    <row r="891" spans="1:9" ht="15" hidden="1" customHeight="1">
      <c r="A891" s="5" t="s">
        <v>13</v>
      </c>
      <c r="B891" s="5">
        <v>60130</v>
      </c>
      <c r="C891" s="5" t="s">
        <v>1499</v>
      </c>
      <c r="D891" s="6">
        <v>0</v>
      </c>
      <c r="E891" s="5">
        <v>40</v>
      </c>
      <c r="G891" s="5" t="s">
        <v>426</v>
      </c>
      <c r="H891" s="5" t="s">
        <v>444</v>
      </c>
      <c r="I891" s="5" t="s">
        <v>1366</v>
      </c>
    </row>
    <row r="892" spans="1:9" ht="15" hidden="1" customHeight="1">
      <c r="A892" s="5" t="s">
        <v>13</v>
      </c>
      <c r="B892" s="5">
        <v>60132</v>
      </c>
      <c r="C892" s="5" t="s">
        <v>1500</v>
      </c>
      <c r="D892" s="6">
        <v>0</v>
      </c>
      <c r="E892" s="5">
        <v>40</v>
      </c>
      <c r="G892" s="5" t="s">
        <v>426</v>
      </c>
      <c r="H892" s="5" t="s">
        <v>444</v>
      </c>
      <c r="I892" s="5" t="s">
        <v>1366</v>
      </c>
    </row>
    <row r="893" spans="1:9" ht="15" hidden="1" customHeight="1">
      <c r="A893" s="5" t="s">
        <v>13</v>
      </c>
      <c r="B893" s="5">
        <v>60138</v>
      </c>
      <c r="C893" s="5" t="s">
        <v>1501</v>
      </c>
      <c r="D893" s="6">
        <v>19388.43</v>
      </c>
      <c r="E893" s="5">
        <v>40</v>
      </c>
      <c r="G893" s="5" t="s">
        <v>426</v>
      </c>
      <c r="H893" s="5" t="s">
        <v>444</v>
      </c>
      <c r="I893" s="5" t="s">
        <v>1366</v>
      </c>
    </row>
    <row r="894" spans="1:9" ht="15" hidden="1" customHeight="1">
      <c r="A894" s="5" t="s">
        <v>13</v>
      </c>
      <c r="B894" s="5">
        <v>60139</v>
      </c>
      <c r="C894" s="5" t="s">
        <v>1502</v>
      </c>
      <c r="D894" s="6">
        <v>38453.870000000003</v>
      </c>
      <c r="E894" s="5">
        <v>40</v>
      </c>
      <c r="G894" s="5" t="s">
        <v>426</v>
      </c>
      <c r="H894" s="5" t="s">
        <v>444</v>
      </c>
      <c r="I894" s="5" t="s">
        <v>1366</v>
      </c>
    </row>
    <row r="895" spans="1:9" ht="15" hidden="1" customHeight="1">
      <c r="A895" s="5" t="s">
        <v>13</v>
      </c>
      <c r="B895" s="5">
        <v>60140</v>
      </c>
      <c r="C895" s="5" t="s">
        <v>1503</v>
      </c>
      <c r="D895" s="6">
        <v>245197.73</v>
      </c>
      <c r="E895" s="5">
        <v>40</v>
      </c>
      <c r="G895" s="5" t="s">
        <v>426</v>
      </c>
      <c r="H895" s="5" t="s">
        <v>444</v>
      </c>
      <c r="I895" s="5" t="s">
        <v>1366</v>
      </c>
    </row>
    <row r="896" spans="1:9" ht="15" hidden="1" customHeight="1">
      <c r="A896" s="5" t="s">
        <v>13</v>
      </c>
      <c r="B896" s="5">
        <v>60141</v>
      </c>
      <c r="C896" s="5" t="s">
        <v>1504</v>
      </c>
      <c r="D896" s="6">
        <v>57530.78</v>
      </c>
      <c r="E896" s="5">
        <v>40</v>
      </c>
      <c r="G896" s="5" t="s">
        <v>426</v>
      </c>
      <c r="H896" s="5" t="s">
        <v>444</v>
      </c>
      <c r="I896" s="5" t="s">
        <v>1366</v>
      </c>
    </row>
    <row r="897" spans="1:13" ht="15" hidden="1" customHeight="1">
      <c r="A897" s="5" t="s">
        <v>13</v>
      </c>
      <c r="B897" s="5">
        <v>60142</v>
      </c>
      <c r="C897" s="5" t="s">
        <v>1505</v>
      </c>
      <c r="D897" s="6">
        <v>14996.46</v>
      </c>
      <c r="E897" s="5">
        <v>40</v>
      </c>
      <c r="G897" s="5" t="s">
        <v>426</v>
      </c>
      <c r="H897" s="5" t="s">
        <v>444</v>
      </c>
      <c r="I897" s="5" t="s">
        <v>1366</v>
      </c>
    </row>
    <row r="898" spans="1:13" ht="15" hidden="1" customHeight="1">
      <c r="A898" s="5" t="s">
        <v>13</v>
      </c>
      <c r="B898" s="5">
        <v>60143</v>
      </c>
      <c r="C898" s="5" t="s">
        <v>1506</v>
      </c>
      <c r="D898" s="6">
        <v>308081.34000000003</v>
      </c>
      <c r="E898" s="5">
        <v>40</v>
      </c>
      <c r="G898" s="5" t="s">
        <v>426</v>
      </c>
      <c r="H898" s="5" t="s">
        <v>444</v>
      </c>
      <c r="I898" s="5" t="s">
        <v>1366</v>
      </c>
    </row>
    <row r="899" spans="1:13" ht="15" hidden="1" customHeight="1">
      <c r="A899" s="5" t="s">
        <v>13</v>
      </c>
      <c r="B899" s="5">
        <v>60144</v>
      </c>
      <c r="C899" s="5" t="s">
        <v>1507</v>
      </c>
      <c r="D899" s="6">
        <v>112504.7</v>
      </c>
      <c r="E899" s="5">
        <v>40</v>
      </c>
      <c r="G899" s="5" t="s">
        <v>426</v>
      </c>
      <c r="H899" s="5" t="s">
        <v>444</v>
      </c>
      <c r="I899" s="5" t="s">
        <v>1366</v>
      </c>
    </row>
    <row r="900" spans="1:13" ht="15" hidden="1" customHeight="1">
      <c r="A900" s="5" t="s">
        <v>13</v>
      </c>
      <c r="B900" s="5">
        <v>60331</v>
      </c>
      <c r="C900" s="5" t="s">
        <v>1508</v>
      </c>
      <c r="D900" s="6">
        <v>4739.53</v>
      </c>
      <c r="E900" s="5">
        <v>40</v>
      </c>
      <c r="G900" s="5" t="s">
        <v>426</v>
      </c>
      <c r="H900" s="5" t="s">
        <v>444</v>
      </c>
      <c r="I900" s="5" t="s">
        <v>1366</v>
      </c>
    </row>
    <row r="901" spans="1:13" ht="15" hidden="1" customHeight="1">
      <c r="A901" s="5" t="s">
        <v>13</v>
      </c>
      <c r="B901" s="5">
        <v>60510</v>
      </c>
      <c r="C901" s="5" t="s">
        <v>1509</v>
      </c>
      <c r="D901" s="6">
        <v>2948.1</v>
      </c>
      <c r="E901" s="5">
        <v>10</v>
      </c>
      <c r="G901" s="5" t="s">
        <v>335</v>
      </c>
      <c r="H901" s="5" t="s">
        <v>370</v>
      </c>
      <c r="I901" s="5" t="s">
        <v>1366</v>
      </c>
    </row>
    <row r="902" spans="1:13" ht="15" hidden="1" customHeight="1">
      <c r="A902" s="5" t="s">
        <v>13</v>
      </c>
      <c r="B902" s="5">
        <v>60511</v>
      </c>
      <c r="C902" s="5" t="s">
        <v>1510</v>
      </c>
      <c r="D902" s="6">
        <v>12109.37</v>
      </c>
      <c r="E902" s="5">
        <v>10</v>
      </c>
      <c r="G902" s="5" t="s">
        <v>335</v>
      </c>
      <c r="H902" s="5" t="s">
        <v>1059</v>
      </c>
      <c r="I902" s="5" t="s">
        <v>1366</v>
      </c>
    </row>
    <row r="903" spans="1:13" ht="15" hidden="1" customHeight="1">
      <c r="A903" s="5" t="s">
        <v>13</v>
      </c>
      <c r="B903" s="5">
        <v>60611</v>
      </c>
      <c r="C903" s="5" t="s">
        <v>1511</v>
      </c>
      <c r="D903" s="6">
        <v>0</v>
      </c>
      <c r="E903" s="5">
        <v>200</v>
      </c>
      <c r="G903" s="5" t="s">
        <v>154</v>
      </c>
      <c r="H903" s="5" t="s">
        <v>154</v>
      </c>
      <c r="I903" s="5" t="s">
        <v>1366</v>
      </c>
    </row>
    <row r="904" spans="1:13" ht="15" hidden="1" customHeight="1">
      <c r="A904" s="5" t="s">
        <v>13</v>
      </c>
      <c r="B904" s="5">
        <v>33230</v>
      </c>
      <c r="C904" s="5" t="s">
        <v>1512</v>
      </c>
      <c r="D904" s="6">
        <v>0</v>
      </c>
      <c r="E904" s="5" t="s">
        <v>72</v>
      </c>
      <c r="G904" s="5" t="s">
        <v>73</v>
      </c>
      <c r="H904" s="5" t="s">
        <v>296</v>
      </c>
      <c r="I904" s="62" t="s">
        <v>1366</v>
      </c>
      <c r="M904" s="5" t="s">
        <v>296</v>
      </c>
    </row>
    <row r="905" spans="1:13" ht="15" hidden="1" customHeight="1">
      <c r="A905" s="5" t="s">
        <v>13</v>
      </c>
      <c r="B905" s="5">
        <v>33901</v>
      </c>
      <c r="C905" s="5" t="s">
        <v>1513</v>
      </c>
      <c r="D905" s="6">
        <v>-634</v>
      </c>
      <c r="E905" s="5" t="s">
        <v>72</v>
      </c>
      <c r="G905" s="5" t="s">
        <v>73</v>
      </c>
      <c r="H905" s="5" t="s">
        <v>225</v>
      </c>
      <c r="I905" s="62" t="s">
        <v>1366</v>
      </c>
      <c r="M905" s="5" t="s">
        <v>225</v>
      </c>
    </row>
    <row r="906" spans="1:13" ht="15" hidden="1" customHeight="1">
      <c r="A906" s="5" t="s">
        <v>13</v>
      </c>
      <c r="B906" s="5">
        <v>33920</v>
      </c>
      <c r="C906" s="5" t="s">
        <v>1514</v>
      </c>
      <c r="D906" s="6">
        <v>-2183.4499999999998</v>
      </c>
      <c r="E906" s="5" t="s">
        <v>72</v>
      </c>
      <c r="G906" s="5" t="s">
        <v>73</v>
      </c>
      <c r="H906" s="5" t="s">
        <v>225</v>
      </c>
      <c r="I906" s="62" t="s">
        <v>1366</v>
      </c>
      <c r="M906" s="5" t="s">
        <v>225</v>
      </c>
    </row>
    <row r="907" spans="1:13" ht="15" hidden="1" customHeight="1">
      <c r="A907" s="5" t="s">
        <v>13</v>
      </c>
      <c r="B907" s="5">
        <v>34140</v>
      </c>
      <c r="C907" s="5" t="s">
        <v>1515</v>
      </c>
      <c r="D907" s="6">
        <v>-6201.8</v>
      </c>
      <c r="E907" s="5">
        <v>200</v>
      </c>
      <c r="G907" s="5" t="s">
        <v>154</v>
      </c>
      <c r="H907" s="5" t="s">
        <v>154</v>
      </c>
      <c r="I907" s="62" t="s">
        <v>1366</v>
      </c>
    </row>
    <row r="908" spans="1:13" ht="15" hidden="1" customHeight="1">
      <c r="A908" s="5" t="s">
        <v>13</v>
      </c>
      <c r="B908" s="5">
        <v>34160</v>
      </c>
      <c r="C908" s="5" t="s">
        <v>1516</v>
      </c>
      <c r="D908" s="6">
        <v>-6772.36</v>
      </c>
      <c r="E908" s="5">
        <v>200</v>
      </c>
      <c r="G908" s="5" t="s">
        <v>154</v>
      </c>
      <c r="H908" s="5" t="s">
        <v>154</v>
      </c>
      <c r="I908" s="62" t="s">
        <v>1366</v>
      </c>
    </row>
    <row r="909" spans="1:13" ht="15" hidden="1" customHeight="1">
      <c r="A909" s="5" t="s">
        <v>13</v>
      </c>
      <c r="B909" s="5">
        <v>34171</v>
      </c>
      <c r="C909" s="5" t="s">
        <v>1517</v>
      </c>
      <c r="D909" s="6">
        <v>-96.99</v>
      </c>
      <c r="E909" s="5">
        <v>200</v>
      </c>
      <c r="G909" s="5" t="s">
        <v>154</v>
      </c>
      <c r="H909" s="5" t="s">
        <v>154</v>
      </c>
      <c r="I909" s="62" t="s">
        <v>1366</v>
      </c>
    </row>
    <row r="910" spans="1:13" ht="15" hidden="1" customHeight="1">
      <c r="A910" s="5" t="s">
        <v>13</v>
      </c>
      <c r="B910" s="5">
        <v>34604</v>
      </c>
      <c r="C910" s="5" t="s">
        <v>1518</v>
      </c>
      <c r="D910" s="6">
        <v>-45</v>
      </c>
      <c r="E910" s="5" t="s">
        <v>72</v>
      </c>
      <c r="G910" s="5" t="s">
        <v>73</v>
      </c>
      <c r="H910" s="5" t="s">
        <v>205</v>
      </c>
      <c r="I910" s="62" t="s">
        <v>1366</v>
      </c>
      <c r="M910" s="5" t="s">
        <v>205</v>
      </c>
    </row>
    <row r="911" spans="1:13" hidden="1">
      <c r="A911" s="5" t="s">
        <v>13</v>
      </c>
      <c r="B911" s="5">
        <v>34620</v>
      </c>
      <c r="C911" s="5" t="s">
        <v>1519</v>
      </c>
      <c r="D911" s="6">
        <v>0</v>
      </c>
      <c r="E911" s="5">
        <v>50</v>
      </c>
      <c r="G911" s="5" t="s">
        <v>55</v>
      </c>
      <c r="H911" s="5" t="s">
        <v>1557</v>
      </c>
      <c r="I911" s="62" t="s">
        <v>1366</v>
      </c>
    </row>
    <row r="912" spans="1:13" ht="15" hidden="1" customHeight="1">
      <c r="A912" s="5" t="s">
        <v>13</v>
      </c>
      <c r="B912" s="5">
        <v>34656</v>
      </c>
      <c r="C912" s="5" t="s">
        <v>1520</v>
      </c>
      <c r="D912" s="6">
        <v>-13200</v>
      </c>
      <c r="E912" s="5" t="s">
        <v>72</v>
      </c>
      <c r="G912" s="5" t="s">
        <v>73</v>
      </c>
      <c r="H912" s="5" t="s">
        <v>74</v>
      </c>
      <c r="I912" s="62" t="s">
        <v>1366</v>
      </c>
      <c r="M912" s="5" t="s">
        <v>74</v>
      </c>
    </row>
    <row r="913" spans="1:13" hidden="1">
      <c r="A913" s="5" t="s">
        <v>13</v>
      </c>
      <c r="B913" s="5">
        <v>34908</v>
      </c>
      <c r="C913" s="5" t="s">
        <v>1521</v>
      </c>
      <c r="D913" s="6">
        <v>-132.72</v>
      </c>
      <c r="E913" s="5" t="s">
        <v>72</v>
      </c>
      <c r="G913" s="5" t="s">
        <v>73</v>
      </c>
      <c r="H913" s="5" t="s">
        <v>143</v>
      </c>
      <c r="I913" s="62" t="s">
        <v>1366</v>
      </c>
      <c r="M913" s="5" t="s">
        <v>143</v>
      </c>
    </row>
    <row r="914" spans="1:13" hidden="1">
      <c r="A914" s="5" t="s">
        <v>13</v>
      </c>
      <c r="B914" s="5">
        <v>34936</v>
      </c>
      <c r="C914" s="5" t="s">
        <v>1522</v>
      </c>
      <c r="D914" s="6">
        <v>0</v>
      </c>
      <c r="E914" s="5" t="s">
        <v>72</v>
      </c>
      <c r="G914" s="5" t="s">
        <v>73</v>
      </c>
      <c r="H914" s="5" t="s">
        <v>243</v>
      </c>
      <c r="I914" s="62" t="s">
        <v>1366</v>
      </c>
      <c r="M914" s="5" t="s">
        <v>243</v>
      </c>
    </row>
    <row r="915" spans="1:13" hidden="1">
      <c r="A915" s="5" t="s">
        <v>13</v>
      </c>
      <c r="B915" s="5">
        <v>35341</v>
      </c>
      <c r="C915" s="5" t="s">
        <v>1523</v>
      </c>
      <c r="D915" s="6">
        <v>-3429</v>
      </c>
      <c r="E915" s="5" t="s">
        <v>72</v>
      </c>
      <c r="G915" s="5" t="s">
        <v>73</v>
      </c>
      <c r="H915" s="5" t="s">
        <v>143</v>
      </c>
      <c r="I915" s="62" t="s">
        <v>1366</v>
      </c>
      <c r="M915" s="5" t="s">
        <v>143</v>
      </c>
    </row>
    <row r="916" spans="1:13" hidden="1">
      <c r="A916" s="5" t="s">
        <v>13</v>
      </c>
      <c r="B916" s="5">
        <v>60145</v>
      </c>
      <c r="C916" s="5" t="s">
        <v>1524</v>
      </c>
      <c r="D916" s="6">
        <v>49925.37</v>
      </c>
      <c r="E916" s="5">
        <v>40</v>
      </c>
      <c r="G916" s="5" t="s">
        <v>426</v>
      </c>
      <c r="H916" s="5" t="s">
        <v>444</v>
      </c>
      <c r="I916" s="62" t="s">
        <v>1366</v>
      </c>
    </row>
    <row r="917" spans="1:13" hidden="1">
      <c r="A917" s="5" t="s">
        <v>13</v>
      </c>
      <c r="B917" s="5">
        <v>60146</v>
      </c>
      <c r="C917" s="5" t="s">
        <v>1525</v>
      </c>
      <c r="D917" s="6">
        <v>6414</v>
      </c>
      <c r="E917" s="5">
        <v>40</v>
      </c>
      <c r="G917" s="5" t="s">
        <v>426</v>
      </c>
      <c r="H917" s="5" t="s">
        <v>444</v>
      </c>
      <c r="I917" s="62" t="s">
        <v>1366</v>
      </c>
    </row>
    <row r="918" spans="1:13" hidden="1">
      <c r="A918" s="5" t="s">
        <v>13</v>
      </c>
      <c r="B918" s="5">
        <v>60320</v>
      </c>
      <c r="C918" s="5" t="s">
        <v>1526</v>
      </c>
      <c r="D918" s="6">
        <v>2209.77</v>
      </c>
      <c r="E918" s="5">
        <v>220</v>
      </c>
      <c r="G918" s="5" t="s">
        <v>317</v>
      </c>
      <c r="H918" s="5" t="s">
        <v>492</v>
      </c>
      <c r="I918" s="62" t="s">
        <v>1366</v>
      </c>
    </row>
    <row r="919" spans="1:13" hidden="1">
      <c r="A919" s="5" t="s">
        <v>13</v>
      </c>
      <c r="B919" s="5">
        <v>35340</v>
      </c>
      <c r="C919" s="5" t="s">
        <v>1527</v>
      </c>
      <c r="D919" s="6">
        <v>2286.08</v>
      </c>
      <c r="E919" s="5">
        <v>290</v>
      </c>
      <c r="G919" s="5" t="s">
        <v>521</v>
      </c>
      <c r="H919" s="5" t="s">
        <v>1558</v>
      </c>
      <c r="I919" s="5" t="s">
        <v>1366</v>
      </c>
    </row>
    <row r="920" spans="1:13" hidden="1">
      <c r="A920" s="5" t="s">
        <v>13</v>
      </c>
      <c r="B920" s="5">
        <v>35310</v>
      </c>
      <c r="C920" s="5" t="s">
        <v>1528</v>
      </c>
      <c r="D920" s="6">
        <v>-243225.88</v>
      </c>
      <c r="E920" s="5">
        <v>290</v>
      </c>
      <c r="G920" s="5" t="s">
        <v>521</v>
      </c>
      <c r="H920" s="5" t="s">
        <v>524</v>
      </c>
      <c r="I920" s="5" t="s">
        <v>1366</v>
      </c>
    </row>
    <row r="921" spans="1:13" hidden="1">
      <c r="A921" s="5" t="s">
        <v>13</v>
      </c>
      <c r="B921" s="5">
        <v>35330</v>
      </c>
      <c r="C921" s="5" t="s">
        <v>1529</v>
      </c>
      <c r="D921" s="6">
        <v>-58798</v>
      </c>
      <c r="E921" s="5">
        <v>290</v>
      </c>
      <c r="G921" s="5" t="s">
        <v>521</v>
      </c>
      <c r="H921" s="5" t="s">
        <v>527</v>
      </c>
      <c r="I921" s="5" t="s">
        <v>1366</v>
      </c>
    </row>
    <row r="922" spans="1:13" ht="15.75" hidden="1">
      <c r="A922" s="5" t="s">
        <v>13</v>
      </c>
      <c r="C922" s="49" t="s">
        <v>1531</v>
      </c>
      <c r="D922" s="6">
        <v>-1015.99</v>
      </c>
      <c r="E922" s="50">
        <v>10</v>
      </c>
      <c r="G922" s="63" t="s">
        <v>335</v>
      </c>
      <c r="H922" s="63" t="s">
        <v>370</v>
      </c>
      <c r="I922" s="53" t="s">
        <v>1530</v>
      </c>
    </row>
    <row r="923" spans="1:13" hidden="1">
      <c r="A923" s="5" t="s">
        <v>13</v>
      </c>
      <c r="C923" s="49" t="s">
        <v>1532</v>
      </c>
      <c r="D923" s="6">
        <v>-245197.4</v>
      </c>
      <c r="E923" s="50">
        <v>40</v>
      </c>
      <c r="G923" s="5" t="s">
        <v>426</v>
      </c>
      <c r="H923" s="5" t="s">
        <v>444</v>
      </c>
      <c r="I923" s="53" t="s">
        <v>1530</v>
      </c>
    </row>
    <row r="924" spans="1:13" hidden="1">
      <c r="A924" s="5" t="s">
        <v>13</v>
      </c>
      <c r="C924" s="49" t="s">
        <v>1533</v>
      </c>
      <c r="D924" s="6">
        <v>-1105062</v>
      </c>
      <c r="E924" s="50">
        <v>40</v>
      </c>
      <c r="G924" s="5" t="s">
        <v>426</v>
      </c>
      <c r="H924" s="5" t="s">
        <v>444</v>
      </c>
      <c r="I924" s="53" t="s">
        <v>1530</v>
      </c>
    </row>
    <row r="925" spans="1:13" hidden="1">
      <c r="A925" s="5" t="s">
        <v>13</v>
      </c>
      <c r="C925" s="49" t="s">
        <v>1534</v>
      </c>
      <c r="D925" s="6">
        <v>-12109</v>
      </c>
      <c r="E925" s="50">
        <v>10</v>
      </c>
      <c r="G925" s="5" t="s">
        <v>335</v>
      </c>
      <c r="H925" s="5" t="s">
        <v>1059</v>
      </c>
      <c r="I925" s="53" t="s">
        <v>1530</v>
      </c>
    </row>
    <row r="926" spans="1:13" ht="15.75" hidden="1">
      <c r="A926" s="5" t="s">
        <v>13</v>
      </c>
      <c r="C926" s="21" t="s">
        <v>335</v>
      </c>
      <c r="D926" s="65">
        <v>2363618.0900000003</v>
      </c>
      <c r="E926" s="66">
        <v>10</v>
      </c>
      <c r="G926" s="74" t="s">
        <v>335</v>
      </c>
      <c r="H926" s="74" t="s">
        <v>346</v>
      </c>
      <c r="I926" s="69" t="s">
        <v>1535</v>
      </c>
    </row>
    <row r="927" spans="1:13" ht="15.75" hidden="1">
      <c r="A927" s="5" t="s">
        <v>13</v>
      </c>
      <c r="C927" s="21" t="s">
        <v>335</v>
      </c>
      <c r="D927" s="65">
        <v>4666.87</v>
      </c>
      <c r="E927" s="66">
        <v>10</v>
      </c>
      <c r="G927" s="74" t="s">
        <v>335</v>
      </c>
      <c r="H927" s="74" t="s">
        <v>370</v>
      </c>
      <c r="I927" s="69" t="s">
        <v>1535</v>
      </c>
    </row>
    <row r="928" spans="1:13" ht="15" hidden="1" customHeight="1">
      <c r="A928" s="5" t="s">
        <v>13</v>
      </c>
      <c r="C928" s="64" t="s">
        <v>1536</v>
      </c>
      <c r="D928" s="65">
        <v>-3243.9500000000007</v>
      </c>
      <c r="E928" s="66">
        <v>20</v>
      </c>
      <c r="G928" s="67" t="s">
        <v>18</v>
      </c>
      <c r="H928" s="75" t="s">
        <v>1537</v>
      </c>
      <c r="I928" s="69" t="s">
        <v>1535</v>
      </c>
    </row>
    <row r="929" spans="1:13" ht="15.75" hidden="1">
      <c r="A929" s="5" t="s">
        <v>13</v>
      </c>
      <c r="C929" s="64" t="s">
        <v>1536</v>
      </c>
      <c r="D929" s="65">
        <v>-1305535.9300000002</v>
      </c>
      <c r="E929" s="66">
        <v>20</v>
      </c>
      <c r="G929" s="67" t="s">
        <v>18</v>
      </c>
      <c r="H929" s="76" t="s">
        <v>1538</v>
      </c>
      <c r="I929" s="69" t="s">
        <v>1535</v>
      </c>
    </row>
    <row r="930" spans="1:13" ht="15.75" hidden="1">
      <c r="A930" s="5" t="s">
        <v>13</v>
      </c>
      <c r="C930" s="64" t="s">
        <v>1536</v>
      </c>
      <c r="D930" s="65">
        <v>-26388.54</v>
      </c>
      <c r="E930" s="66">
        <v>20</v>
      </c>
      <c r="G930" s="67" t="s">
        <v>18</v>
      </c>
      <c r="H930" s="76" t="s">
        <v>28</v>
      </c>
      <c r="I930" s="69" t="s">
        <v>1535</v>
      </c>
    </row>
    <row r="931" spans="1:13" ht="15.75" hidden="1">
      <c r="A931" s="5" t="s">
        <v>13</v>
      </c>
      <c r="C931" s="64" t="s">
        <v>55</v>
      </c>
      <c r="D931" s="65">
        <v>-44512.729999999981</v>
      </c>
      <c r="E931" s="66">
        <v>50</v>
      </c>
      <c r="G931" s="77" t="s">
        <v>55</v>
      </c>
      <c r="H931" s="77" t="s">
        <v>88</v>
      </c>
      <c r="I931" s="69" t="s">
        <v>1535</v>
      </c>
    </row>
    <row r="932" spans="1:13" ht="15.75" hidden="1">
      <c r="A932" s="5" t="s">
        <v>13</v>
      </c>
      <c r="C932" s="64" t="s">
        <v>55</v>
      </c>
      <c r="D932" s="65">
        <v>-794651.2</v>
      </c>
      <c r="E932" s="66">
        <v>50</v>
      </c>
      <c r="G932" s="77" t="s">
        <v>55</v>
      </c>
      <c r="H932" s="78" t="s">
        <v>1227</v>
      </c>
      <c r="I932" s="69" t="s">
        <v>1535</v>
      </c>
    </row>
    <row r="933" spans="1:13" ht="15.75" hidden="1">
      <c r="A933" s="5" t="s">
        <v>13</v>
      </c>
      <c r="C933" s="21" t="s">
        <v>1539</v>
      </c>
      <c r="D933" s="65">
        <v>-148371.65</v>
      </c>
      <c r="E933" s="66" t="s">
        <v>166</v>
      </c>
      <c r="G933" s="79" t="s">
        <v>167</v>
      </c>
      <c r="H933" s="74" t="s">
        <v>602</v>
      </c>
      <c r="I933" s="69" t="s">
        <v>1535</v>
      </c>
    </row>
    <row r="934" spans="1:13" ht="15" hidden="1" customHeight="1">
      <c r="A934" s="5" t="s">
        <v>13</v>
      </c>
      <c r="C934" s="80" t="s">
        <v>1540</v>
      </c>
      <c r="D934" s="65">
        <v>-99934.28</v>
      </c>
      <c r="E934" s="5" t="s">
        <v>72</v>
      </c>
      <c r="G934" s="72" t="s">
        <v>73</v>
      </c>
      <c r="H934" s="72" t="s">
        <v>205</v>
      </c>
      <c r="I934" s="69" t="s">
        <v>1535</v>
      </c>
      <c r="M934" s="5" t="s">
        <v>205</v>
      </c>
    </row>
    <row r="935" spans="1:13" ht="15" hidden="1" customHeight="1">
      <c r="A935" s="5" t="s">
        <v>13</v>
      </c>
      <c r="C935" s="80" t="s">
        <v>1540</v>
      </c>
      <c r="D935" s="65">
        <v>-8817.6899999999987</v>
      </c>
      <c r="E935" s="5" t="s">
        <v>72</v>
      </c>
      <c r="F935" s="9"/>
      <c r="G935" s="72" t="s">
        <v>73</v>
      </c>
      <c r="H935" s="79" t="s">
        <v>143</v>
      </c>
      <c r="I935" s="69" t="s">
        <v>1535</v>
      </c>
      <c r="K935" s="10"/>
      <c r="M935" s="5" t="s">
        <v>143</v>
      </c>
    </row>
    <row r="936" spans="1:13" ht="15" hidden="1" customHeight="1">
      <c r="A936" s="5" t="s">
        <v>13</v>
      </c>
      <c r="C936" s="80" t="s">
        <v>1540</v>
      </c>
      <c r="D936" s="65">
        <v>-39866.899999999907</v>
      </c>
      <c r="E936" s="5" t="s">
        <v>72</v>
      </c>
      <c r="G936" s="72" t="s">
        <v>73</v>
      </c>
      <c r="H936" s="72" t="s">
        <v>109</v>
      </c>
      <c r="I936" s="69" t="s">
        <v>1535</v>
      </c>
      <c r="M936" s="5" t="s">
        <v>109</v>
      </c>
    </row>
    <row r="937" spans="1:13" ht="15" hidden="1" customHeight="1">
      <c r="A937" s="5" t="s">
        <v>13</v>
      </c>
      <c r="C937" s="49" t="s">
        <v>1542</v>
      </c>
      <c r="D937" s="6">
        <v>656736.09000000008</v>
      </c>
      <c r="E937" s="50">
        <v>50</v>
      </c>
      <c r="G937" s="63" t="s">
        <v>55</v>
      </c>
      <c r="H937" s="63" t="s">
        <v>1227</v>
      </c>
      <c r="I937" s="53" t="s">
        <v>1541</v>
      </c>
    </row>
    <row r="938" spans="1:13" ht="15" hidden="1" customHeight="1">
      <c r="A938" s="5" t="s">
        <v>13</v>
      </c>
      <c r="C938" s="80" t="s">
        <v>1540</v>
      </c>
      <c r="D938" s="65">
        <v>-223.19</v>
      </c>
      <c r="E938" s="5" t="s">
        <v>72</v>
      </c>
      <c r="G938" s="80" t="s">
        <v>73</v>
      </c>
      <c r="H938" s="80" t="s">
        <v>291</v>
      </c>
      <c r="I938" s="69" t="s">
        <v>1535</v>
      </c>
      <c r="M938" s="5" t="s">
        <v>291</v>
      </c>
    </row>
    <row r="939" spans="1:13" ht="15" hidden="1" customHeight="1">
      <c r="A939" s="5" t="s">
        <v>13</v>
      </c>
      <c r="C939" s="80" t="s">
        <v>1540</v>
      </c>
      <c r="D939" s="65">
        <v>-392077.06</v>
      </c>
      <c r="E939" s="5" t="s">
        <v>72</v>
      </c>
      <c r="G939" s="80" t="s">
        <v>73</v>
      </c>
      <c r="H939" s="80" t="s">
        <v>74</v>
      </c>
      <c r="I939" s="69" t="s">
        <v>1535</v>
      </c>
      <c r="M939" s="5" t="s">
        <v>74</v>
      </c>
    </row>
    <row r="940" spans="1:13" ht="15" hidden="1" customHeight="1">
      <c r="A940" s="5" t="s">
        <v>13</v>
      </c>
      <c r="B940" s="5" t="s">
        <v>496</v>
      </c>
      <c r="C940" s="5" t="s">
        <v>497</v>
      </c>
      <c r="D940" s="2">
        <v>0</v>
      </c>
      <c r="E940" s="7">
        <v>20</v>
      </c>
      <c r="F940" s="6">
        <v>13543.54</v>
      </c>
      <c r="G940" s="16" t="s">
        <v>18</v>
      </c>
      <c r="H940" s="16" t="s">
        <v>498</v>
      </c>
      <c r="I940" s="5" t="s">
        <v>12</v>
      </c>
      <c r="K940" s="7">
        <v>20</v>
      </c>
    </row>
    <row r="941" spans="1:13" ht="15" hidden="1" customHeight="1">
      <c r="A941" s="5" t="s">
        <v>13</v>
      </c>
      <c r="B941" s="5" t="s">
        <v>589</v>
      </c>
      <c r="C941" s="5" t="s">
        <v>590</v>
      </c>
      <c r="E941" s="7" t="s">
        <v>99</v>
      </c>
      <c r="F941" s="5">
        <v>-34347.199999999997</v>
      </c>
      <c r="G941" s="5" t="s">
        <v>73</v>
      </c>
      <c r="H941" s="20" t="s">
        <v>127</v>
      </c>
      <c r="I941" s="5" t="s">
        <v>12</v>
      </c>
      <c r="K941" s="7" t="s">
        <v>99</v>
      </c>
    </row>
    <row r="942" spans="1:13" ht="15" hidden="1" customHeight="1">
      <c r="C942" s="33"/>
      <c r="D942" s="6"/>
      <c r="F942" s="6"/>
    </row>
    <row r="943" spans="1:13" ht="15" hidden="1" customHeight="1">
      <c r="C943" s="33"/>
      <c r="D943" s="6"/>
      <c r="F943" s="6"/>
    </row>
    <row r="944" spans="1:13" ht="15" hidden="1" customHeight="1">
      <c r="D944" s="6"/>
      <c r="F944" s="6"/>
      <c r="K944" s="10"/>
    </row>
    <row r="945" spans="4:11" ht="15" hidden="1" customHeight="1">
      <c r="D945" s="6"/>
      <c r="F945" s="6"/>
      <c r="K945" s="10"/>
    </row>
    <row r="946" spans="4:11" ht="15" hidden="1" customHeight="1">
      <c r="D946" s="6"/>
      <c r="E946" s="7" t="s">
        <v>1543</v>
      </c>
      <c r="F946" s="6">
        <v>-620235.92000000004</v>
      </c>
      <c r="K946" s="10"/>
    </row>
    <row r="947" spans="4:11" ht="15" hidden="1" customHeight="1">
      <c r="D947" s="6"/>
      <c r="F947" s="6"/>
      <c r="K947" s="10"/>
    </row>
    <row r="948" spans="4:11" ht="15" hidden="1" customHeight="1">
      <c r="D948" s="6"/>
      <c r="F948" s="6"/>
      <c r="K948" s="10"/>
    </row>
    <row r="949" spans="4:11" hidden="1">
      <c r="D949" s="6"/>
      <c r="F949" s="6"/>
      <c r="K949" s="10"/>
    </row>
    <row r="950" spans="4:11" hidden="1">
      <c r="D950" s="6"/>
      <c r="F950" s="6"/>
      <c r="K950" s="10"/>
    </row>
    <row r="951" spans="4:11" ht="15" hidden="1" customHeight="1">
      <c r="D951" s="6"/>
      <c r="F951" s="6"/>
      <c r="K951" s="10"/>
    </row>
    <row r="952" spans="4:11" ht="15" hidden="1" customHeight="1">
      <c r="D952" s="6"/>
      <c r="F952" s="6"/>
      <c r="K952" s="10"/>
    </row>
    <row r="953" spans="4:11" ht="15" hidden="1" customHeight="1">
      <c r="D953" s="6"/>
      <c r="F953" s="6"/>
      <c r="K953" s="10"/>
    </row>
    <row r="954" spans="4:11" ht="15" hidden="1" customHeight="1">
      <c r="D954" s="6"/>
      <c r="F954" s="6"/>
      <c r="K954" s="10"/>
    </row>
    <row r="955" spans="4:11" ht="15" hidden="1" customHeight="1">
      <c r="D955" s="6"/>
      <c r="F955" s="6"/>
      <c r="K955" s="10"/>
    </row>
    <row r="956" spans="4:11" ht="15" hidden="1" customHeight="1">
      <c r="D956" s="6"/>
      <c r="F956" s="6"/>
      <c r="K956" s="10"/>
    </row>
    <row r="957" spans="4:11" ht="15" hidden="1" customHeight="1">
      <c r="D957" s="6"/>
      <c r="F957" s="6"/>
      <c r="K957" s="10"/>
    </row>
    <row r="958" spans="4:11" ht="15" hidden="1" customHeight="1">
      <c r="D958" s="6"/>
      <c r="F958" s="6"/>
      <c r="K958" s="10"/>
    </row>
    <row r="959" spans="4:11" ht="15" hidden="1" customHeight="1">
      <c r="D959" s="6"/>
      <c r="F959" s="6"/>
      <c r="K959" s="10"/>
    </row>
    <row r="960" spans="4:11" ht="15" hidden="1" customHeight="1">
      <c r="D960" s="6"/>
      <c r="F960" s="6"/>
      <c r="K960" s="10"/>
    </row>
    <row r="961" spans="3:11" ht="15" hidden="1" customHeight="1">
      <c r="D961" s="6"/>
      <c r="F961" s="6"/>
      <c r="K961" s="10"/>
    </row>
    <row r="962" spans="3:11" ht="15" hidden="1" customHeight="1">
      <c r="D962" s="6"/>
      <c r="F962" s="6"/>
      <c r="K962" s="10"/>
    </row>
    <row r="963" spans="3:11" ht="15" hidden="1" customHeight="1">
      <c r="C963" s="33"/>
      <c r="D963" s="6"/>
      <c r="F963" s="6"/>
      <c r="K963" s="10"/>
    </row>
    <row r="964" spans="3:11" ht="15" hidden="1" customHeight="1">
      <c r="C964" s="33"/>
      <c r="D964" s="6"/>
      <c r="F964" s="6"/>
    </row>
    <row r="965" spans="3:11" ht="15" hidden="1" customHeight="1">
      <c r="D965" s="6"/>
      <c r="F965" s="6"/>
      <c r="K965" s="10"/>
    </row>
    <row r="966" spans="3:11" ht="15" hidden="1" customHeight="1">
      <c r="D966" s="6"/>
      <c r="F966" s="6"/>
      <c r="K966" s="10"/>
    </row>
    <row r="967" spans="3:11" ht="15" hidden="1" customHeight="1">
      <c r="D967" s="6"/>
      <c r="F967" s="6"/>
      <c r="K967" s="10"/>
    </row>
    <row r="968" spans="3:11" ht="15" hidden="1" customHeight="1">
      <c r="D968" s="6"/>
      <c r="F968" s="6"/>
      <c r="K968" s="10"/>
    </row>
    <row r="969" spans="3:11" ht="15" hidden="1" customHeight="1">
      <c r="D969" s="6"/>
      <c r="F969" s="6"/>
      <c r="K969" s="10"/>
    </row>
    <row r="970" spans="3:11" ht="15" hidden="1" customHeight="1">
      <c r="D970" s="6"/>
      <c r="F970" s="6"/>
      <c r="K970" s="10"/>
    </row>
    <row r="971" spans="3:11" ht="15" hidden="1" customHeight="1">
      <c r="D971" s="6"/>
      <c r="F971" s="6"/>
      <c r="K971" s="10"/>
    </row>
    <row r="972" spans="3:11" ht="15" hidden="1" customHeight="1">
      <c r="D972" s="6"/>
      <c r="F972" s="6"/>
      <c r="K972" s="10"/>
    </row>
    <row r="973" spans="3:11" ht="15" hidden="1" customHeight="1">
      <c r="D973" s="6"/>
      <c r="F973" s="6"/>
      <c r="K973" s="10"/>
    </row>
    <row r="974" spans="3:11" ht="15" hidden="1" customHeight="1">
      <c r="D974" s="6"/>
      <c r="F974" s="6"/>
      <c r="K974" s="10"/>
    </row>
    <row r="975" spans="3:11" ht="15" hidden="1" customHeight="1">
      <c r="D975" s="6"/>
      <c r="F975" s="6"/>
      <c r="K975" s="10"/>
    </row>
    <row r="976" spans="3:11" ht="15" hidden="1" customHeight="1">
      <c r="D976" s="6"/>
      <c r="F976" s="6"/>
      <c r="K976" s="10"/>
    </row>
    <row r="977" spans="1:11" ht="15" hidden="1" customHeight="1">
      <c r="D977" s="6"/>
      <c r="F977" s="6"/>
      <c r="K977" s="10"/>
    </row>
    <row r="978" spans="1:11" ht="15" hidden="1" customHeight="1">
      <c r="D978" s="6"/>
      <c r="F978" s="6"/>
      <c r="K978" s="10"/>
    </row>
    <row r="979" spans="1:11" ht="15" hidden="1" customHeight="1">
      <c r="D979" s="6"/>
      <c r="F979" s="6"/>
      <c r="K979" s="10"/>
    </row>
    <row r="980" spans="1:11" ht="15" hidden="1" customHeight="1">
      <c r="B980" s="31"/>
      <c r="D980" s="6"/>
      <c r="F980" s="6"/>
      <c r="K980" s="10"/>
    </row>
    <row r="981" spans="1:11" ht="15" hidden="1" customHeight="1">
      <c r="B981" s="31"/>
      <c r="D981" s="6"/>
      <c r="F981" s="6"/>
      <c r="K981" s="10"/>
    </row>
    <row r="982" spans="1:11" ht="15" hidden="1" customHeight="1">
      <c r="D982" s="6"/>
      <c r="F982" s="6"/>
      <c r="K982" s="10"/>
    </row>
    <row r="983" spans="1:11" ht="15" hidden="1" customHeight="1">
      <c r="D983" s="6"/>
      <c r="F983" s="6"/>
      <c r="K983" s="10"/>
    </row>
    <row r="984" spans="1:11" ht="15" hidden="1" customHeight="1">
      <c r="D984" s="6"/>
      <c r="F984" s="6"/>
      <c r="K984" s="10"/>
    </row>
    <row r="985" spans="1:11" ht="15" hidden="1" customHeight="1">
      <c r="D985" s="6"/>
      <c r="F985" s="6"/>
      <c r="K985" s="10"/>
    </row>
    <row r="986" spans="1:11" ht="15" hidden="1" customHeight="1">
      <c r="D986" s="6"/>
      <c r="F986" s="6"/>
      <c r="K986" s="10"/>
    </row>
    <row r="987" spans="1:11" ht="15" hidden="1" customHeight="1">
      <c r="D987" s="6"/>
      <c r="F987" s="6"/>
      <c r="K987" s="10"/>
    </row>
    <row r="988" spans="1:11" ht="15" hidden="1" customHeight="1">
      <c r="D988" s="6"/>
      <c r="F988" s="6"/>
      <c r="K988" s="10"/>
    </row>
    <row r="989" spans="1:11" ht="15" hidden="1" customHeight="1">
      <c r="D989" s="6"/>
      <c r="F989" s="6"/>
      <c r="K989" s="10"/>
    </row>
    <row r="990" spans="1:11" ht="15" hidden="1" customHeight="1">
      <c r="A990" s="34"/>
      <c r="B990" s="23"/>
      <c r="C990" s="23"/>
      <c r="D990" s="6"/>
      <c r="F990" s="6"/>
      <c r="K990" s="10"/>
    </row>
    <row r="991" spans="1:11" ht="15" hidden="1" customHeight="1">
      <c r="D991" s="6"/>
      <c r="F991" s="6"/>
      <c r="K991" s="10"/>
    </row>
    <row r="992" spans="1:11" ht="15" hidden="1" customHeight="1">
      <c r="D992" s="6"/>
      <c r="F992" s="6"/>
      <c r="K992" s="10"/>
    </row>
    <row r="993" spans="4:11" ht="15" hidden="1" customHeight="1">
      <c r="D993" s="6"/>
      <c r="F993" s="6"/>
      <c r="K993" s="10"/>
    </row>
    <row r="994" spans="4:11" ht="15" hidden="1" customHeight="1">
      <c r="D994" s="6"/>
      <c r="F994" s="6"/>
      <c r="K994" s="10"/>
    </row>
    <row r="995" spans="4:11" hidden="1">
      <c r="D995" s="6"/>
      <c r="F995" s="6"/>
      <c r="K995" s="10"/>
    </row>
    <row r="996" spans="4:11" ht="15" hidden="1" customHeight="1">
      <c r="D996" s="6"/>
      <c r="F996" s="6"/>
      <c r="K996" s="10"/>
    </row>
    <row r="997" spans="4:11" hidden="1">
      <c r="D997" s="6"/>
      <c r="F997" s="6"/>
      <c r="K997" s="10"/>
    </row>
    <row r="998" spans="4:11" ht="15" hidden="1" customHeight="1">
      <c r="D998" s="6"/>
      <c r="F998" s="6"/>
      <c r="K998" s="10"/>
    </row>
    <row r="999" spans="4:11" ht="15" hidden="1" customHeight="1">
      <c r="D999" s="6"/>
      <c r="F999" s="6"/>
      <c r="K999" s="10"/>
    </row>
    <row r="1000" spans="4:11" ht="15" hidden="1" customHeight="1">
      <c r="D1000" s="6"/>
      <c r="F1000" s="6"/>
      <c r="K1000" s="10"/>
    </row>
    <row r="1001" spans="4:11" ht="15" hidden="1" customHeight="1">
      <c r="D1001" s="6"/>
      <c r="F1001" s="6"/>
      <c r="K1001" s="10"/>
    </row>
    <row r="1002" spans="4:11" ht="15" hidden="1" customHeight="1">
      <c r="D1002" s="6"/>
      <c r="F1002" s="6"/>
      <c r="K1002" s="10"/>
    </row>
    <row r="1003" spans="4:11" ht="15" hidden="1" customHeight="1">
      <c r="D1003" s="6"/>
      <c r="F1003" s="6"/>
      <c r="K1003" s="10"/>
    </row>
    <row r="1004" spans="4:11" ht="15" hidden="1" customHeight="1">
      <c r="D1004" s="6"/>
      <c r="F1004" s="6"/>
      <c r="K1004" s="10"/>
    </row>
    <row r="1005" spans="4:11" ht="15" hidden="1" customHeight="1">
      <c r="D1005" s="6"/>
      <c r="F1005" s="6"/>
      <c r="K1005" s="10"/>
    </row>
    <row r="1006" spans="4:11" ht="15" hidden="1" customHeight="1">
      <c r="D1006" s="6"/>
      <c r="F1006" s="6"/>
      <c r="K1006" s="10"/>
    </row>
    <row r="1007" spans="4:11" ht="15" hidden="1" customHeight="1">
      <c r="D1007" s="6"/>
      <c r="F1007" s="6"/>
      <c r="K1007" s="10"/>
    </row>
    <row r="1008" spans="4:11" ht="15" hidden="1" customHeight="1">
      <c r="D1008" s="6"/>
      <c r="F1008" s="6"/>
      <c r="K1008" s="10"/>
    </row>
    <row r="1009" spans="4:11" ht="15" hidden="1" customHeight="1">
      <c r="D1009" s="6"/>
      <c r="F1009" s="6"/>
      <c r="K1009" s="10"/>
    </row>
    <row r="1010" spans="4:11" ht="15" hidden="1" customHeight="1">
      <c r="D1010" s="6"/>
      <c r="F1010" s="6"/>
      <c r="K1010" s="10"/>
    </row>
    <row r="1011" spans="4:11" ht="15" hidden="1" customHeight="1">
      <c r="D1011" s="6"/>
      <c r="F1011" s="6"/>
      <c r="K1011" s="10"/>
    </row>
    <row r="1012" spans="4:11" ht="15" hidden="1" customHeight="1">
      <c r="D1012" s="6"/>
      <c r="F1012" s="6"/>
      <c r="K1012" s="10"/>
    </row>
    <row r="1013" spans="4:11" ht="15" hidden="1" customHeight="1">
      <c r="D1013" s="6"/>
      <c r="F1013" s="6"/>
      <c r="K1013" s="10"/>
    </row>
    <row r="1014" spans="4:11" ht="15" hidden="1" customHeight="1">
      <c r="D1014" s="6"/>
      <c r="F1014" s="6"/>
      <c r="K1014" s="10"/>
    </row>
    <row r="1015" spans="4:11" ht="15" hidden="1" customHeight="1">
      <c r="D1015" s="6"/>
      <c r="F1015" s="6"/>
      <c r="K1015" s="10"/>
    </row>
    <row r="1016" spans="4:11" ht="15" hidden="1" customHeight="1">
      <c r="D1016" s="6"/>
      <c r="F1016" s="6"/>
      <c r="K1016" s="10"/>
    </row>
    <row r="1017" spans="4:11" ht="15" hidden="1" customHeight="1">
      <c r="D1017" s="6"/>
      <c r="F1017" s="6"/>
      <c r="K1017" s="10"/>
    </row>
    <row r="1018" spans="4:11" ht="15" hidden="1" customHeight="1">
      <c r="D1018" s="6"/>
      <c r="F1018" s="6"/>
      <c r="K1018" s="10"/>
    </row>
    <row r="1019" spans="4:11" ht="15" hidden="1" customHeight="1">
      <c r="D1019" s="6"/>
      <c r="F1019" s="6"/>
      <c r="K1019" s="10"/>
    </row>
    <row r="1020" spans="4:11" ht="15" hidden="1" customHeight="1">
      <c r="D1020" s="6"/>
      <c r="F1020" s="6"/>
      <c r="K1020" s="10"/>
    </row>
    <row r="1021" spans="4:11" ht="15" hidden="1" customHeight="1">
      <c r="D1021" s="6"/>
      <c r="F1021" s="6"/>
      <c r="K1021" s="10"/>
    </row>
    <row r="1022" spans="4:11" ht="15" hidden="1" customHeight="1">
      <c r="D1022" s="6"/>
      <c r="F1022" s="6"/>
      <c r="K1022" s="10"/>
    </row>
    <row r="1023" spans="4:11" ht="15" hidden="1" customHeight="1">
      <c r="D1023" s="6"/>
      <c r="F1023" s="6"/>
      <c r="K1023" s="10"/>
    </row>
    <row r="1024" spans="4:11" ht="15" hidden="1" customHeight="1">
      <c r="D1024" s="6"/>
      <c r="F1024" s="6"/>
      <c r="K1024" s="10"/>
    </row>
    <row r="1025" spans="4:11" ht="15" hidden="1" customHeight="1">
      <c r="D1025" s="6"/>
      <c r="F1025" s="6"/>
      <c r="K1025" s="10"/>
    </row>
    <row r="1026" spans="4:11" ht="15" hidden="1" customHeight="1">
      <c r="D1026" s="6"/>
      <c r="F1026" s="6"/>
      <c r="K1026" s="10"/>
    </row>
    <row r="1027" spans="4:11" ht="15" hidden="1" customHeight="1">
      <c r="D1027" s="6"/>
      <c r="F1027" s="6"/>
      <c r="K1027" s="10"/>
    </row>
    <row r="1028" spans="4:11" ht="15" hidden="1" customHeight="1">
      <c r="D1028" s="6"/>
      <c r="F1028" s="6"/>
      <c r="K1028" s="10"/>
    </row>
    <row r="1029" spans="4:11" ht="15" hidden="1" customHeight="1">
      <c r="D1029" s="6"/>
      <c r="F1029" s="6"/>
      <c r="K1029" s="10"/>
    </row>
    <row r="1030" spans="4:11" ht="15" hidden="1" customHeight="1">
      <c r="D1030" s="6"/>
      <c r="F1030" s="6"/>
      <c r="K1030" s="10"/>
    </row>
    <row r="1031" spans="4:11" ht="15" hidden="1" customHeight="1">
      <c r="D1031" s="6"/>
      <c r="F1031" s="6"/>
      <c r="K1031" s="10"/>
    </row>
    <row r="1032" spans="4:11" ht="15" hidden="1" customHeight="1">
      <c r="D1032" s="6"/>
      <c r="F1032" s="6"/>
      <c r="K1032" s="10"/>
    </row>
    <row r="1033" spans="4:11" ht="15" hidden="1" customHeight="1">
      <c r="D1033" s="6"/>
      <c r="F1033" s="6"/>
      <c r="K1033" s="10"/>
    </row>
    <row r="1034" spans="4:11" ht="15" hidden="1" customHeight="1">
      <c r="D1034" s="6"/>
      <c r="F1034" s="6"/>
      <c r="K1034" s="10"/>
    </row>
    <row r="1035" spans="4:11" ht="15" hidden="1" customHeight="1">
      <c r="D1035" s="6"/>
      <c r="F1035" s="6"/>
      <c r="K1035" s="10"/>
    </row>
    <row r="1036" spans="4:11" ht="15" hidden="1" customHeight="1">
      <c r="D1036" s="6"/>
      <c r="F1036" s="6"/>
      <c r="K1036" s="10"/>
    </row>
    <row r="1037" spans="4:11" ht="15" hidden="1" customHeight="1">
      <c r="D1037" s="6"/>
      <c r="F1037" s="6"/>
      <c r="K1037" s="10"/>
    </row>
    <row r="1038" spans="4:11" ht="15" hidden="1" customHeight="1">
      <c r="D1038" s="6"/>
      <c r="F1038" s="6"/>
      <c r="K1038" s="10"/>
    </row>
    <row r="1039" spans="4:11" hidden="1">
      <c r="D1039" s="6"/>
      <c r="F1039" s="6"/>
      <c r="K1039" s="10"/>
    </row>
    <row r="1040" spans="4:11" ht="15" hidden="1" customHeight="1">
      <c r="D1040" s="6"/>
      <c r="F1040" s="6"/>
      <c r="K1040" s="10"/>
    </row>
    <row r="1041" spans="4:11" ht="15" hidden="1" customHeight="1">
      <c r="D1041" s="6"/>
      <c r="F1041" s="6"/>
      <c r="K1041" s="10"/>
    </row>
    <row r="1042" spans="4:11" ht="15" hidden="1" customHeight="1">
      <c r="D1042" s="6"/>
      <c r="F1042" s="6"/>
      <c r="K1042" s="10"/>
    </row>
    <row r="1043" spans="4:11" ht="15" hidden="1" customHeight="1">
      <c r="D1043" s="6"/>
      <c r="F1043" s="6"/>
      <c r="K1043" s="10"/>
    </row>
    <row r="1044" spans="4:11" ht="15" hidden="1" customHeight="1">
      <c r="D1044" s="6"/>
      <c r="F1044" s="6"/>
      <c r="K1044" s="10"/>
    </row>
    <row r="1045" spans="4:11" ht="15" hidden="1" customHeight="1">
      <c r="D1045" s="6"/>
      <c r="F1045" s="6"/>
      <c r="K1045" s="10"/>
    </row>
    <row r="1046" spans="4:11" ht="15" hidden="1" customHeight="1">
      <c r="D1046" s="6"/>
      <c r="F1046" s="6"/>
      <c r="K1046" s="10"/>
    </row>
    <row r="1047" spans="4:11" ht="15" hidden="1" customHeight="1">
      <c r="D1047" s="6"/>
      <c r="F1047" s="6"/>
      <c r="K1047" s="10"/>
    </row>
    <row r="1048" spans="4:11" ht="15" hidden="1" customHeight="1">
      <c r="D1048" s="6"/>
      <c r="F1048" s="6"/>
      <c r="K1048" s="10"/>
    </row>
    <row r="1049" spans="4:11" ht="15" hidden="1" customHeight="1">
      <c r="D1049" s="6"/>
      <c r="F1049" s="6"/>
      <c r="K1049" s="10"/>
    </row>
    <row r="1050" spans="4:11" ht="15" hidden="1" customHeight="1">
      <c r="D1050" s="6"/>
      <c r="F1050" s="6"/>
      <c r="K1050" s="10"/>
    </row>
    <row r="1051" spans="4:11" ht="15" hidden="1" customHeight="1">
      <c r="D1051" s="6"/>
      <c r="F1051" s="6"/>
      <c r="K1051" s="10"/>
    </row>
    <row r="1052" spans="4:11" ht="15" hidden="1" customHeight="1">
      <c r="D1052" s="6"/>
      <c r="F1052" s="6"/>
      <c r="K1052" s="10"/>
    </row>
    <row r="1053" spans="4:11" ht="15" hidden="1" customHeight="1">
      <c r="D1053" s="6"/>
      <c r="F1053" s="6"/>
      <c r="K1053" s="10"/>
    </row>
    <row r="1054" spans="4:11" ht="15" hidden="1" customHeight="1">
      <c r="D1054" s="6"/>
      <c r="F1054" s="6"/>
      <c r="K1054" s="10"/>
    </row>
    <row r="1055" spans="4:11" ht="15" hidden="1" customHeight="1">
      <c r="D1055" s="6"/>
      <c r="F1055" s="6"/>
      <c r="K1055" s="10"/>
    </row>
    <row r="1056" spans="4:11" ht="15" hidden="1" customHeight="1">
      <c r="D1056" s="6"/>
      <c r="F1056" s="6"/>
      <c r="K1056" s="10"/>
    </row>
    <row r="1057" spans="2:11" ht="15" hidden="1" customHeight="1">
      <c r="D1057" s="6"/>
      <c r="F1057" s="6"/>
      <c r="K1057" s="10"/>
    </row>
    <row r="1058" spans="2:11" ht="15" hidden="1" customHeight="1">
      <c r="D1058" s="6"/>
      <c r="F1058" s="6"/>
      <c r="K1058" s="10"/>
    </row>
    <row r="1059" spans="2:11" ht="15" hidden="1" customHeight="1">
      <c r="D1059" s="6"/>
      <c r="F1059" s="6"/>
      <c r="K1059" s="10"/>
    </row>
    <row r="1060" spans="2:11" ht="15" hidden="1" customHeight="1">
      <c r="D1060" s="6"/>
      <c r="F1060" s="6"/>
      <c r="K1060" s="10"/>
    </row>
    <row r="1061" spans="2:11" ht="15" hidden="1" customHeight="1">
      <c r="D1061" s="6"/>
      <c r="F1061" s="6"/>
      <c r="K1061" s="10"/>
    </row>
    <row r="1062" spans="2:11" ht="15" hidden="1" customHeight="1">
      <c r="D1062" s="6"/>
      <c r="F1062" s="6"/>
      <c r="K1062" s="10"/>
    </row>
    <row r="1063" spans="2:11" ht="15" hidden="1" customHeight="1">
      <c r="D1063" s="6"/>
      <c r="F1063" s="6"/>
      <c r="K1063" s="10"/>
    </row>
    <row r="1064" spans="2:11" ht="15" hidden="1" customHeight="1">
      <c r="D1064" s="6"/>
      <c r="F1064" s="6"/>
      <c r="K1064" s="10"/>
    </row>
    <row r="1065" spans="2:11" ht="15" hidden="1" customHeight="1">
      <c r="D1065" s="6"/>
      <c r="F1065" s="6"/>
      <c r="K1065" s="10"/>
    </row>
    <row r="1066" spans="2:11" ht="15" hidden="1" customHeight="1">
      <c r="D1066" s="6"/>
      <c r="F1066" s="6"/>
      <c r="K1066" s="10"/>
    </row>
    <row r="1067" spans="2:11" ht="15" hidden="1" customHeight="1">
      <c r="D1067" s="6"/>
      <c r="F1067" s="6"/>
      <c r="K1067" s="10"/>
    </row>
    <row r="1068" spans="2:11" hidden="1">
      <c r="D1068" s="6"/>
      <c r="F1068" s="6"/>
    </row>
    <row r="1069" spans="2:11" ht="15" hidden="1" customHeight="1">
      <c r="D1069" s="6"/>
      <c r="F1069" s="6"/>
      <c r="K1069" s="10"/>
    </row>
    <row r="1070" spans="2:11" ht="15" hidden="1" customHeight="1">
      <c r="B1070" s="31"/>
      <c r="D1070" s="6"/>
      <c r="F1070" s="6"/>
      <c r="K1070" s="10"/>
    </row>
    <row r="1071" spans="2:11" ht="15" hidden="1" customHeight="1">
      <c r="D1071" s="6"/>
      <c r="F1071" s="6"/>
      <c r="K1071" s="10"/>
    </row>
    <row r="1072" spans="2:11" ht="15" hidden="1" customHeight="1">
      <c r="D1072" s="6"/>
      <c r="F1072" s="6"/>
      <c r="K1072" s="10"/>
    </row>
    <row r="1073" spans="2:11" ht="15" hidden="1" customHeight="1">
      <c r="D1073" s="6"/>
      <c r="F1073" s="6"/>
      <c r="K1073" s="10"/>
    </row>
    <row r="1074" spans="2:11" ht="15" hidden="1" customHeight="1">
      <c r="D1074" s="6"/>
      <c r="F1074" s="6"/>
      <c r="K1074" s="10"/>
    </row>
    <row r="1075" spans="2:11" ht="15" hidden="1" customHeight="1">
      <c r="D1075" s="6"/>
      <c r="F1075" s="6"/>
      <c r="K1075" s="10"/>
    </row>
    <row r="1076" spans="2:11" ht="15" hidden="1" customHeight="1">
      <c r="D1076" s="6"/>
      <c r="F1076" s="6"/>
      <c r="K1076" s="10"/>
    </row>
    <row r="1077" spans="2:11" ht="15" hidden="1" customHeight="1">
      <c r="B1077" s="31"/>
      <c r="D1077" s="6"/>
      <c r="F1077" s="6"/>
      <c r="K1077" s="10"/>
    </row>
    <row r="1078" spans="2:11" ht="15" hidden="1" customHeight="1">
      <c r="D1078" s="6"/>
      <c r="F1078" s="6"/>
      <c r="K1078" s="10"/>
    </row>
    <row r="1079" spans="2:11" ht="15" hidden="1" customHeight="1">
      <c r="D1079" s="6"/>
      <c r="F1079" s="6"/>
      <c r="K1079" s="10"/>
    </row>
    <row r="1080" spans="2:11" ht="15" hidden="1" customHeight="1">
      <c r="D1080" s="6"/>
      <c r="F1080" s="6"/>
      <c r="K1080" s="10"/>
    </row>
    <row r="1081" spans="2:11" ht="15" hidden="1" customHeight="1">
      <c r="D1081" s="6"/>
      <c r="F1081" s="6"/>
      <c r="K1081" s="10"/>
    </row>
    <row r="1082" spans="2:11" ht="15" hidden="1" customHeight="1">
      <c r="D1082" s="6"/>
      <c r="F1082" s="6"/>
      <c r="K1082" s="10"/>
    </row>
    <row r="1083" spans="2:11" ht="15" hidden="1" customHeight="1">
      <c r="D1083" s="6"/>
      <c r="F1083" s="6"/>
      <c r="K1083" s="10"/>
    </row>
    <row r="1084" spans="2:11" ht="15" hidden="1" customHeight="1">
      <c r="D1084" s="6"/>
      <c r="F1084" s="6"/>
      <c r="K1084" s="10"/>
    </row>
    <row r="1085" spans="2:11" ht="15" hidden="1" customHeight="1">
      <c r="D1085" s="6"/>
      <c r="F1085" s="6"/>
      <c r="K1085" s="10"/>
    </row>
    <row r="1086" spans="2:11" hidden="1">
      <c r="D1086" s="6"/>
      <c r="F1086" s="6"/>
      <c r="K1086" s="10"/>
    </row>
    <row r="1087" spans="2:11" ht="15" hidden="1" customHeight="1">
      <c r="D1087" s="6"/>
      <c r="F1087" s="6"/>
      <c r="K1087" s="10"/>
    </row>
    <row r="1088" spans="2:11" ht="15" hidden="1" customHeight="1">
      <c r="D1088" s="6"/>
      <c r="F1088" s="6"/>
      <c r="K1088" s="10"/>
    </row>
    <row r="1089" spans="4:11" ht="15" hidden="1" customHeight="1">
      <c r="D1089" s="6"/>
      <c r="F1089" s="6"/>
      <c r="K1089" s="10"/>
    </row>
    <row r="1090" spans="4:11" ht="15" hidden="1" customHeight="1">
      <c r="D1090" s="6"/>
      <c r="F1090" s="6"/>
      <c r="K1090" s="10"/>
    </row>
    <row r="1091" spans="4:11" ht="15" hidden="1" customHeight="1">
      <c r="D1091" s="6"/>
      <c r="F1091" s="6"/>
      <c r="K1091" s="10"/>
    </row>
    <row r="1092" spans="4:11" ht="15" hidden="1" customHeight="1">
      <c r="D1092" s="6"/>
      <c r="F1092" s="6"/>
      <c r="K1092" s="10"/>
    </row>
    <row r="1093" spans="4:11" ht="15" hidden="1" customHeight="1">
      <c r="D1093" s="6"/>
      <c r="F1093" s="6"/>
      <c r="K1093" s="10"/>
    </row>
    <row r="1094" spans="4:11" hidden="1">
      <c r="D1094" s="6"/>
      <c r="F1094" s="6"/>
      <c r="K1094" s="10"/>
    </row>
    <row r="1095" spans="4:11" ht="15" hidden="1" customHeight="1">
      <c r="D1095" s="6"/>
      <c r="F1095" s="6"/>
      <c r="K1095" s="10"/>
    </row>
    <row r="1096" spans="4:11" hidden="1">
      <c r="D1096" s="6"/>
      <c r="F1096" s="6"/>
      <c r="K1096" s="10"/>
    </row>
    <row r="1097" spans="4:11" hidden="1">
      <c r="D1097" s="6"/>
      <c r="F1097" s="6"/>
    </row>
    <row r="1098" spans="4:11" hidden="1">
      <c r="D1098" s="6"/>
      <c r="F1098" s="6"/>
    </row>
    <row r="1099" spans="4:11" hidden="1">
      <c r="D1099" s="6"/>
      <c r="F1099" s="6"/>
    </row>
    <row r="1100" spans="4:11" hidden="1">
      <c r="D1100" s="6"/>
      <c r="F1100" s="6"/>
    </row>
    <row r="1101" spans="4:11" ht="15" hidden="1" customHeight="1">
      <c r="D1101" s="6"/>
      <c r="F1101" s="6"/>
    </row>
    <row r="1102" spans="4:11" ht="15" hidden="1" customHeight="1">
      <c r="D1102" s="6"/>
      <c r="F1102" s="6"/>
      <c r="K1102" s="10"/>
    </row>
    <row r="1103" spans="4:11" ht="15" hidden="1" customHeight="1">
      <c r="D1103" s="6"/>
      <c r="F1103" s="6"/>
      <c r="K1103" s="10"/>
    </row>
    <row r="1104" spans="4:11" ht="15" hidden="1" customHeight="1">
      <c r="D1104" s="6"/>
      <c r="F1104" s="6"/>
    </row>
    <row r="1105" spans="2:11" ht="15" hidden="1" customHeight="1">
      <c r="D1105" s="6"/>
      <c r="F1105" s="6"/>
      <c r="K1105" s="10"/>
    </row>
    <row r="1106" spans="2:11" ht="15" hidden="1" customHeight="1">
      <c r="D1106" s="6"/>
      <c r="F1106" s="6"/>
      <c r="K1106" s="10"/>
    </row>
    <row r="1107" spans="2:11" s="35" customFormat="1" ht="15" hidden="1" customHeight="1">
      <c r="D1107" s="36"/>
      <c r="E1107" s="37"/>
      <c r="F1107" s="36"/>
      <c r="H1107" s="5"/>
      <c r="K1107" s="37"/>
    </row>
    <row r="1108" spans="2:11" ht="15" hidden="1" customHeight="1">
      <c r="D1108" s="6"/>
      <c r="F1108" s="6"/>
    </row>
    <row r="1109" spans="2:11" ht="15" hidden="1" customHeight="1">
      <c r="D1109" s="6"/>
      <c r="F1109" s="6"/>
    </row>
    <row r="1110" spans="2:11" ht="15" hidden="1" customHeight="1">
      <c r="D1110" s="6"/>
      <c r="F1110" s="6"/>
    </row>
    <row r="1111" spans="2:11" ht="15" hidden="1" customHeight="1">
      <c r="D1111" s="6"/>
      <c r="F1111" s="6"/>
    </row>
    <row r="1112" spans="2:11" ht="15" hidden="1" customHeight="1" outlineLevel="1">
      <c r="B1112" s="31"/>
      <c r="C1112" s="33"/>
      <c r="D1112" s="6"/>
      <c r="F1112" s="6"/>
      <c r="K1112" s="5"/>
    </row>
    <row r="1113" spans="2:11" ht="15" hidden="1" customHeight="1" outlineLevel="1">
      <c r="B1113" s="31"/>
      <c r="C1113" s="33"/>
      <c r="D1113" s="6"/>
      <c r="F1113" s="6"/>
      <c r="K1113" s="5"/>
    </row>
    <row r="1114" spans="2:11" ht="15" hidden="1" customHeight="1" outlineLevel="1">
      <c r="B1114" s="31"/>
      <c r="C1114" s="33"/>
      <c r="D1114" s="6"/>
      <c r="F1114" s="6"/>
      <c r="K1114" s="5"/>
    </row>
    <row r="1115" spans="2:11" ht="15" hidden="1" customHeight="1" outlineLevel="1">
      <c r="B1115" s="31"/>
      <c r="D1115" s="6"/>
      <c r="F1115" s="6"/>
      <c r="K1115" s="5"/>
    </row>
    <row r="1116" spans="2:11" ht="15" hidden="1" customHeight="1" outlineLevel="1">
      <c r="B1116" s="31"/>
      <c r="C1116" s="33"/>
      <c r="D1116" s="6"/>
      <c r="F1116" s="6"/>
      <c r="K1116" s="5"/>
    </row>
    <row r="1117" spans="2:11" s="35" customFormat="1" ht="15" hidden="1" customHeight="1" collapsed="1">
      <c r="D1117" s="36"/>
      <c r="E1117" s="37"/>
      <c r="F1117" s="36"/>
      <c r="H1117" s="5"/>
      <c r="K1117" s="37"/>
    </row>
    <row r="1118" spans="2:11" ht="15" hidden="1" customHeight="1" outlineLevel="1">
      <c r="C1118" s="33"/>
      <c r="D1118" s="6"/>
      <c r="F1118" s="6"/>
      <c r="K1118" s="5"/>
    </row>
    <row r="1119" spans="2:11" ht="15" hidden="1" customHeight="1" outlineLevel="1">
      <c r="C1119" s="33"/>
      <c r="D1119" s="6"/>
      <c r="F1119" s="6"/>
      <c r="K1119" s="5"/>
    </row>
    <row r="1120" spans="2:11" ht="15" hidden="1" customHeight="1" outlineLevel="1">
      <c r="B1120" s="31"/>
      <c r="C1120" s="33"/>
      <c r="D1120" s="6"/>
      <c r="F1120" s="6"/>
      <c r="K1120" s="5"/>
    </row>
    <row r="1121" spans="2:11" ht="15" hidden="1" customHeight="1" outlineLevel="1">
      <c r="B1121" s="31"/>
      <c r="C1121" s="33"/>
      <c r="D1121" s="6"/>
      <c r="F1121" s="6"/>
      <c r="K1121" s="5"/>
    </row>
    <row r="1122" spans="2:11" ht="15" hidden="1" customHeight="1" outlineLevel="1">
      <c r="B1122" s="31"/>
      <c r="C1122" s="33"/>
      <c r="D1122" s="6"/>
      <c r="F1122" s="6"/>
      <c r="K1122" s="5"/>
    </row>
    <row r="1123" spans="2:11" ht="15" hidden="1" customHeight="1" outlineLevel="1">
      <c r="B1123" s="31"/>
      <c r="C1123" s="33"/>
      <c r="D1123" s="6"/>
      <c r="F1123" s="6"/>
      <c r="K1123" s="5"/>
    </row>
    <row r="1124" spans="2:11" ht="15" hidden="1" customHeight="1" outlineLevel="1">
      <c r="B1124" s="31"/>
      <c r="C1124" s="33"/>
      <c r="D1124" s="6"/>
      <c r="F1124" s="6"/>
      <c r="K1124" s="5"/>
    </row>
    <row r="1125" spans="2:11" ht="15" hidden="1" customHeight="1" outlineLevel="1">
      <c r="B1125" s="31"/>
      <c r="C1125" s="33"/>
      <c r="D1125" s="6"/>
      <c r="F1125" s="6"/>
      <c r="K1125" s="5"/>
    </row>
    <row r="1126" spans="2:11" ht="15" hidden="1" customHeight="1" outlineLevel="1">
      <c r="B1126" s="31"/>
      <c r="C1126" s="33"/>
      <c r="D1126" s="6"/>
      <c r="F1126" s="6"/>
      <c r="K1126" s="5"/>
    </row>
    <row r="1127" spans="2:11" ht="15" hidden="1" customHeight="1" outlineLevel="1">
      <c r="B1127" s="31"/>
      <c r="C1127" s="33"/>
      <c r="D1127" s="6"/>
      <c r="F1127" s="6"/>
      <c r="K1127" s="5"/>
    </row>
    <row r="1128" spans="2:11" ht="15" hidden="1" customHeight="1" outlineLevel="1">
      <c r="B1128" s="31"/>
      <c r="C1128" s="33"/>
      <c r="D1128" s="6"/>
      <c r="F1128" s="6"/>
      <c r="K1128" s="5"/>
    </row>
    <row r="1129" spans="2:11" ht="15" hidden="1" customHeight="1" outlineLevel="1">
      <c r="B1129" s="31"/>
      <c r="C1129" s="33"/>
      <c r="D1129" s="6"/>
      <c r="F1129" s="6"/>
      <c r="K1129" s="5"/>
    </row>
    <row r="1130" spans="2:11" ht="15" hidden="1" customHeight="1" outlineLevel="1">
      <c r="B1130" s="31"/>
      <c r="C1130" s="33"/>
      <c r="D1130" s="6"/>
      <c r="F1130" s="6"/>
      <c r="K1130" s="5"/>
    </row>
    <row r="1131" spans="2:11" ht="15" hidden="1" customHeight="1" outlineLevel="1">
      <c r="B1131" s="31"/>
      <c r="C1131" s="33"/>
      <c r="D1131" s="6"/>
      <c r="F1131" s="6"/>
      <c r="K1131" s="5"/>
    </row>
    <row r="1132" spans="2:11" ht="15" hidden="1" customHeight="1" outlineLevel="1">
      <c r="B1132" s="38"/>
      <c r="C1132" s="39"/>
      <c r="D1132" s="6"/>
      <c r="F1132" s="6"/>
      <c r="K1132" s="5"/>
    </row>
    <row r="1133" spans="2:11" ht="15" hidden="1" customHeight="1" outlineLevel="1">
      <c r="C1133" s="33"/>
      <c r="D1133" s="6"/>
      <c r="F1133" s="6"/>
      <c r="K1133" s="5"/>
    </row>
    <row r="1134" spans="2:11" ht="15" hidden="1" customHeight="1" outlineLevel="1">
      <c r="C1134" s="33"/>
      <c r="D1134" s="6"/>
      <c r="F1134" s="6"/>
      <c r="K1134" s="5"/>
    </row>
    <row r="1135" spans="2:11" ht="15" hidden="1" customHeight="1" outlineLevel="1">
      <c r="B1135" s="31"/>
      <c r="C1135" s="33"/>
      <c r="D1135" s="6"/>
      <c r="F1135" s="6"/>
      <c r="K1135" s="5"/>
    </row>
    <row r="1136" spans="2:11" ht="15" hidden="1" customHeight="1" outlineLevel="1">
      <c r="C1136" s="33"/>
      <c r="D1136" s="6"/>
      <c r="F1136" s="6"/>
      <c r="K1136" s="5"/>
    </row>
    <row r="1137" spans="3:11" ht="15" hidden="1" customHeight="1" outlineLevel="1">
      <c r="C1137" s="33"/>
      <c r="D1137" s="6"/>
      <c r="F1137" s="6"/>
      <c r="K1137" s="5"/>
    </row>
    <row r="1138" spans="3:11" ht="15" hidden="1" customHeight="1">
      <c r="D1138" s="6"/>
      <c r="F1138" s="6"/>
      <c r="K1138" s="5"/>
    </row>
    <row r="1139" spans="3:11" ht="15" hidden="1" customHeight="1">
      <c r="D1139" s="6"/>
      <c r="F1139" s="6"/>
      <c r="K1139" s="5"/>
    </row>
    <row r="1140" spans="3:11" ht="15" hidden="1" customHeight="1">
      <c r="D1140" s="6"/>
      <c r="F1140" s="6"/>
      <c r="K1140" s="5"/>
    </row>
    <row r="1141" spans="3:11" ht="15" hidden="1" customHeight="1">
      <c r="D1141" s="6"/>
      <c r="F1141" s="6"/>
      <c r="K1141" s="5"/>
    </row>
    <row r="1142" spans="3:11" ht="15" hidden="1" customHeight="1">
      <c r="D1142" s="6"/>
      <c r="F1142" s="6"/>
      <c r="K1142" s="6"/>
    </row>
    <row r="1143" spans="3:11" ht="15" hidden="1" customHeight="1">
      <c r="D1143" s="6"/>
      <c r="F1143" s="6"/>
      <c r="K1143" s="5"/>
    </row>
    <row r="1144" spans="3:11" ht="15" hidden="1" customHeight="1">
      <c r="D1144" s="6"/>
      <c r="F1144" s="6"/>
      <c r="K1144" s="5"/>
    </row>
    <row r="1145" spans="3:11" ht="15" hidden="1" customHeight="1">
      <c r="D1145" s="6"/>
      <c r="F1145" s="6"/>
      <c r="K1145" s="5"/>
    </row>
    <row r="1146" spans="3:11" ht="15" hidden="1" customHeight="1">
      <c r="D1146" s="6"/>
      <c r="F1146" s="6"/>
      <c r="K1146" s="5"/>
    </row>
    <row r="1147" spans="3:11" ht="15" hidden="1" customHeight="1">
      <c r="D1147" s="6"/>
      <c r="F1147" s="6"/>
      <c r="K1147" s="5"/>
    </row>
    <row r="1148" spans="3:11" ht="15" hidden="1" customHeight="1">
      <c r="D1148" s="6"/>
      <c r="F1148" s="6"/>
      <c r="K1148" s="6"/>
    </row>
    <row r="1149" spans="3:11" ht="15" hidden="1" customHeight="1">
      <c r="D1149" s="6"/>
      <c r="F1149" s="6"/>
      <c r="K1149" s="6"/>
    </row>
    <row r="1150" spans="3:11" ht="15" hidden="1" customHeight="1">
      <c r="D1150" s="6"/>
      <c r="F1150" s="6"/>
      <c r="K1150" s="6"/>
    </row>
    <row r="1151" spans="3:11" ht="15" hidden="1" customHeight="1">
      <c r="D1151" s="6"/>
      <c r="F1151" s="6"/>
      <c r="K1151" s="6"/>
    </row>
    <row r="1152" spans="3:11" ht="15" hidden="1" customHeight="1">
      <c r="D1152" s="6"/>
      <c r="F1152" s="6"/>
      <c r="K1152" s="6"/>
    </row>
    <row r="1153" spans="2:11" ht="15" hidden="1" customHeight="1">
      <c r="D1153" s="6"/>
      <c r="F1153" s="6"/>
      <c r="K1153" s="6"/>
    </row>
    <row r="1154" spans="2:11" ht="15" hidden="1" customHeight="1">
      <c r="D1154" s="6"/>
      <c r="F1154" s="6"/>
      <c r="K1154" s="6"/>
    </row>
    <row r="1155" spans="2:11" ht="15" hidden="1" customHeight="1">
      <c r="D1155" s="6"/>
      <c r="F1155" s="6"/>
      <c r="K1155" s="6"/>
    </row>
    <row r="1156" spans="2:11" ht="15" hidden="1" customHeight="1">
      <c r="D1156" s="6"/>
      <c r="F1156" s="6"/>
      <c r="K1156" s="6"/>
    </row>
    <row r="1157" spans="2:11" ht="15" hidden="1" customHeight="1">
      <c r="D1157" s="6"/>
      <c r="F1157" s="6"/>
      <c r="K1157" s="6"/>
    </row>
    <row r="1158" spans="2:11" ht="15" hidden="1" customHeight="1">
      <c r="D1158" s="6"/>
      <c r="F1158" s="6"/>
      <c r="K1158" s="6"/>
    </row>
    <row r="1159" spans="2:11" ht="15" hidden="1" customHeight="1">
      <c r="D1159" s="6"/>
      <c r="F1159" s="6"/>
      <c r="K1159" s="6"/>
    </row>
    <row r="1160" spans="2:11" ht="15" hidden="1" customHeight="1">
      <c r="D1160" s="6"/>
      <c r="F1160" s="6"/>
      <c r="K1160" s="6"/>
    </row>
    <row r="1161" spans="2:11" ht="15" hidden="1" customHeight="1">
      <c r="D1161" s="6"/>
      <c r="F1161" s="6"/>
      <c r="K1161" s="6"/>
    </row>
    <row r="1162" spans="2:11" ht="15" hidden="1" customHeight="1">
      <c r="D1162" s="6"/>
      <c r="F1162" s="6"/>
      <c r="K1162" s="6"/>
    </row>
    <row r="1163" spans="2:11" ht="15" hidden="1" customHeight="1">
      <c r="D1163" s="6"/>
      <c r="F1163" s="6"/>
      <c r="H1163" s="33"/>
      <c r="K1163" s="5"/>
    </row>
    <row r="1164" spans="2:11" ht="15" hidden="1" customHeight="1">
      <c r="D1164" s="6"/>
      <c r="F1164" s="6"/>
      <c r="K1164" s="6"/>
    </row>
    <row r="1165" spans="2:11" ht="15" hidden="1" customHeight="1">
      <c r="B1165" s="28"/>
      <c r="C1165" s="33"/>
      <c r="D1165" s="6"/>
      <c r="F1165" s="6"/>
      <c r="K1165" s="6"/>
    </row>
    <row r="1166" spans="2:11" ht="15" hidden="1" customHeight="1">
      <c r="D1166" s="6"/>
      <c r="F1166" s="6"/>
      <c r="K1166" s="6"/>
    </row>
    <row r="1167" spans="2:11" ht="15" hidden="1" customHeight="1">
      <c r="D1167" s="6"/>
      <c r="F1167" s="6"/>
      <c r="K1167" s="6"/>
    </row>
    <row r="1168" spans="2:11" ht="15" hidden="1" customHeight="1">
      <c r="D1168" s="6"/>
      <c r="F1168" s="6"/>
      <c r="K1168" s="6"/>
    </row>
    <row r="1169" spans="4:11" ht="15" hidden="1" customHeight="1">
      <c r="D1169" s="6"/>
      <c r="F1169" s="6"/>
      <c r="K1169" s="6"/>
    </row>
    <row r="1170" spans="4:11" ht="15" hidden="1" customHeight="1">
      <c r="D1170" s="6"/>
      <c r="F1170" s="6"/>
      <c r="K1170" s="6"/>
    </row>
    <row r="1171" spans="4:11" ht="15" hidden="1" customHeight="1">
      <c r="D1171" s="6"/>
      <c r="F1171" s="6"/>
      <c r="K1171" s="6"/>
    </row>
    <row r="1172" spans="4:11" ht="15" hidden="1" customHeight="1">
      <c r="D1172" s="6"/>
      <c r="F1172" s="6"/>
      <c r="K1172" s="6"/>
    </row>
    <row r="1173" spans="4:11" ht="15" hidden="1" customHeight="1">
      <c r="D1173" s="6"/>
      <c r="F1173" s="6"/>
      <c r="K1173" s="6"/>
    </row>
    <row r="1174" spans="4:11" ht="15" hidden="1" customHeight="1">
      <c r="D1174" s="6"/>
      <c r="F1174" s="6"/>
      <c r="K1174" s="6"/>
    </row>
    <row r="1175" spans="4:11" ht="15" hidden="1" customHeight="1">
      <c r="D1175" s="6"/>
      <c r="F1175" s="6"/>
      <c r="K1175" s="6"/>
    </row>
    <row r="1176" spans="4:11" ht="15" hidden="1" customHeight="1">
      <c r="D1176" s="6"/>
      <c r="F1176" s="6"/>
      <c r="K1176" s="6"/>
    </row>
    <row r="1177" spans="4:11" ht="15" hidden="1" customHeight="1">
      <c r="D1177" s="6"/>
      <c r="F1177" s="6"/>
      <c r="K1177" s="6"/>
    </row>
    <row r="1178" spans="4:11" ht="15" hidden="1" customHeight="1">
      <c r="D1178" s="6"/>
      <c r="F1178" s="6"/>
      <c r="K1178" s="6"/>
    </row>
    <row r="1179" spans="4:11" ht="15" hidden="1" customHeight="1">
      <c r="D1179" s="6"/>
      <c r="F1179" s="6"/>
      <c r="K1179" s="6"/>
    </row>
    <row r="1180" spans="4:11" ht="15" hidden="1" customHeight="1">
      <c r="D1180" s="6"/>
      <c r="F1180" s="6"/>
      <c r="K1180" s="6"/>
    </row>
    <row r="1181" spans="4:11" ht="15" hidden="1" customHeight="1">
      <c r="D1181" s="6"/>
      <c r="F1181" s="6"/>
      <c r="K1181" s="6"/>
    </row>
    <row r="1182" spans="4:11" ht="15" hidden="1" customHeight="1">
      <c r="D1182" s="6"/>
      <c r="F1182" s="6"/>
      <c r="K1182" s="6"/>
    </row>
    <row r="1183" spans="4:11" ht="15" hidden="1" customHeight="1">
      <c r="D1183" s="6"/>
      <c r="F1183" s="6"/>
      <c r="K1183" s="6"/>
    </row>
    <row r="1184" spans="4:11" ht="15" hidden="1" customHeight="1">
      <c r="D1184" s="6"/>
      <c r="F1184" s="6"/>
      <c r="K1184" s="6"/>
    </row>
    <row r="1185" spans="4:11" ht="15" hidden="1" customHeight="1">
      <c r="D1185" s="6"/>
      <c r="F1185" s="6"/>
      <c r="K1185" s="6"/>
    </row>
    <row r="1186" spans="4:11" ht="15" hidden="1" customHeight="1">
      <c r="D1186" s="6"/>
      <c r="F1186" s="6"/>
      <c r="K1186" s="6"/>
    </row>
    <row r="1187" spans="4:11" ht="15" hidden="1" customHeight="1">
      <c r="D1187" s="6"/>
      <c r="F1187" s="6"/>
      <c r="K1187" s="6"/>
    </row>
    <row r="1188" spans="4:11" ht="15" hidden="1" customHeight="1">
      <c r="D1188" s="6"/>
      <c r="F1188" s="6"/>
      <c r="K1188" s="6"/>
    </row>
    <row r="1189" spans="4:11" ht="15" hidden="1" customHeight="1">
      <c r="D1189" s="6"/>
      <c r="F1189" s="6"/>
      <c r="K1189" s="6"/>
    </row>
    <row r="1190" spans="4:11" ht="15" hidden="1" customHeight="1">
      <c r="D1190" s="6"/>
      <c r="F1190" s="6"/>
      <c r="K1190" s="6"/>
    </row>
    <row r="1191" spans="4:11" ht="15" hidden="1" customHeight="1">
      <c r="D1191" s="6"/>
      <c r="F1191" s="6"/>
      <c r="K1191" s="6"/>
    </row>
    <row r="1192" spans="4:11" ht="15" hidden="1" customHeight="1">
      <c r="D1192" s="6"/>
      <c r="F1192" s="6"/>
      <c r="K1192" s="6"/>
    </row>
    <row r="1193" spans="4:11" ht="15" hidden="1" customHeight="1">
      <c r="D1193" s="6"/>
      <c r="F1193" s="6"/>
      <c r="H1193" s="14"/>
      <c r="K1193" s="6"/>
    </row>
    <row r="1194" spans="4:11" ht="15" hidden="1" customHeight="1">
      <c r="D1194" s="6"/>
      <c r="F1194" s="6"/>
      <c r="K1194" s="6"/>
    </row>
    <row r="1195" spans="4:11" ht="15" hidden="1" customHeight="1">
      <c r="D1195" s="6"/>
      <c r="F1195" s="6"/>
      <c r="K1195" s="6"/>
    </row>
    <row r="1196" spans="4:11" ht="15" hidden="1" customHeight="1">
      <c r="D1196" s="6"/>
      <c r="F1196" s="6"/>
      <c r="K1196" s="6"/>
    </row>
    <row r="1197" spans="4:11" ht="15" hidden="1" customHeight="1">
      <c r="D1197" s="6"/>
      <c r="F1197" s="6"/>
      <c r="K1197" s="6"/>
    </row>
    <row r="1198" spans="4:11" ht="15" hidden="1" customHeight="1">
      <c r="D1198" s="6"/>
      <c r="F1198" s="6"/>
      <c r="K1198" s="6"/>
    </row>
    <row r="1199" spans="4:11" ht="15" hidden="1" customHeight="1">
      <c r="D1199" s="6"/>
      <c r="F1199" s="6"/>
      <c r="K1199" s="6"/>
    </row>
    <row r="1200" spans="4:11" ht="15" hidden="1" customHeight="1">
      <c r="D1200" s="6"/>
      <c r="F1200" s="6"/>
      <c r="H1200" s="14"/>
      <c r="K1200" s="6"/>
    </row>
    <row r="1201" spans="2:11" ht="15" hidden="1" customHeight="1">
      <c r="D1201" s="6"/>
      <c r="F1201" s="6"/>
      <c r="K1201" s="6"/>
    </row>
    <row r="1202" spans="2:11" ht="15" hidden="1" customHeight="1">
      <c r="D1202" s="6"/>
      <c r="F1202" s="6"/>
      <c r="K1202" s="6"/>
    </row>
    <row r="1203" spans="2:11" ht="15" hidden="1" customHeight="1">
      <c r="D1203" s="6"/>
      <c r="F1203" s="6"/>
      <c r="K1203" s="6"/>
    </row>
    <row r="1204" spans="2:11" ht="15" hidden="1" customHeight="1">
      <c r="D1204" s="6"/>
      <c r="F1204" s="6"/>
      <c r="K1204" s="6"/>
    </row>
    <row r="1205" spans="2:11" ht="15" hidden="1" customHeight="1">
      <c r="D1205" s="6"/>
      <c r="F1205" s="6"/>
      <c r="K1205" s="6"/>
    </row>
    <row r="1206" spans="2:11" ht="15" hidden="1" customHeight="1">
      <c r="D1206" s="6"/>
      <c r="F1206" s="6"/>
      <c r="K1206" s="6"/>
    </row>
    <row r="1207" spans="2:11" ht="15" hidden="1" customHeight="1">
      <c r="D1207" s="6"/>
      <c r="F1207" s="6"/>
      <c r="K1207" s="6"/>
    </row>
    <row r="1208" spans="2:11" ht="15" hidden="1" customHeight="1">
      <c r="D1208" s="6"/>
      <c r="F1208" s="6"/>
      <c r="K1208" s="6"/>
    </row>
    <row r="1209" spans="2:11" ht="15" hidden="1" customHeight="1">
      <c r="D1209" s="6"/>
      <c r="F1209" s="6"/>
      <c r="K1209" s="6"/>
    </row>
    <row r="1210" spans="2:11" ht="15" hidden="1" customHeight="1">
      <c r="D1210" s="6"/>
      <c r="F1210" s="6"/>
      <c r="K1210" s="6"/>
    </row>
    <row r="1211" spans="2:11" ht="15" hidden="1" customHeight="1">
      <c r="B1211" s="28"/>
      <c r="D1211" s="6"/>
      <c r="F1211" s="6"/>
      <c r="K1211" s="6"/>
    </row>
    <row r="1212" spans="2:11" ht="15" hidden="1" customHeight="1">
      <c r="D1212" s="6"/>
      <c r="F1212" s="6"/>
      <c r="K1212" s="6"/>
    </row>
    <row r="1213" spans="2:11" ht="15" hidden="1" customHeight="1">
      <c r="D1213" s="6"/>
      <c r="F1213" s="6"/>
      <c r="K1213" s="6"/>
    </row>
    <row r="1214" spans="2:11" ht="15" hidden="1" customHeight="1">
      <c r="D1214" s="6"/>
      <c r="F1214" s="6"/>
      <c r="K1214" s="6"/>
    </row>
    <row r="1215" spans="2:11" ht="15" hidden="1" customHeight="1">
      <c r="D1215" s="6"/>
      <c r="F1215" s="6"/>
      <c r="K1215" s="6"/>
    </row>
    <row r="1216" spans="2:11" ht="15" hidden="1" customHeight="1">
      <c r="D1216" s="6"/>
      <c r="F1216" s="6"/>
      <c r="K1216" s="6"/>
    </row>
    <row r="1217" spans="2:11" ht="15" hidden="1" customHeight="1">
      <c r="D1217" s="6"/>
      <c r="F1217" s="6"/>
      <c r="K1217" s="6"/>
    </row>
    <row r="1218" spans="2:11" ht="15" hidden="1" customHeight="1">
      <c r="D1218" s="6"/>
      <c r="F1218" s="6"/>
      <c r="K1218" s="6"/>
    </row>
    <row r="1219" spans="2:11" ht="15" hidden="1" customHeight="1">
      <c r="D1219" s="6"/>
      <c r="F1219" s="6"/>
      <c r="K1219" s="6"/>
    </row>
    <row r="1220" spans="2:11" ht="15" hidden="1" customHeight="1">
      <c r="D1220" s="6"/>
      <c r="F1220" s="6"/>
      <c r="K1220" s="6"/>
    </row>
    <row r="1221" spans="2:11" ht="15" hidden="1" customHeight="1">
      <c r="B1221" s="28"/>
      <c r="D1221" s="6"/>
      <c r="F1221" s="6"/>
      <c r="K1221" s="6"/>
    </row>
    <row r="1222" spans="2:11" ht="15" hidden="1" customHeight="1">
      <c r="B1222" s="28"/>
      <c r="D1222" s="6"/>
      <c r="F1222" s="6"/>
      <c r="K1222" s="6"/>
    </row>
    <row r="1223" spans="2:11" ht="15" hidden="1" customHeight="1">
      <c r="D1223" s="6"/>
      <c r="F1223" s="6"/>
      <c r="K1223" s="6"/>
    </row>
    <row r="1224" spans="2:11" ht="15" hidden="1" customHeight="1">
      <c r="D1224" s="6"/>
      <c r="F1224" s="6"/>
      <c r="K1224" s="6"/>
    </row>
    <row r="1225" spans="2:11" ht="15" hidden="1" customHeight="1">
      <c r="D1225" s="6"/>
      <c r="F1225" s="6"/>
      <c r="K1225" s="6"/>
    </row>
    <row r="1226" spans="2:11" ht="15" hidden="1" customHeight="1">
      <c r="D1226" s="6"/>
      <c r="F1226" s="6"/>
      <c r="K1226" s="6"/>
    </row>
    <row r="1227" spans="2:11" ht="15" hidden="1" customHeight="1">
      <c r="D1227" s="6"/>
      <c r="F1227" s="6"/>
      <c r="K1227" s="6"/>
    </row>
    <row r="1228" spans="2:11" ht="15" hidden="1" customHeight="1">
      <c r="D1228" s="6"/>
      <c r="F1228" s="6"/>
      <c r="K1228" s="6"/>
    </row>
    <row r="1229" spans="2:11" ht="15" hidden="1" customHeight="1">
      <c r="D1229" s="6"/>
      <c r="F1229" s="6"/>
      <c r="K1229" s="6"/>
    </row>
    <row r="1230" spans="2:11" ht="15" hidden="1" customHeight="1">
      <c r="D1230" s="6"/>
      <c r="F1230" s="6"/>
      <c r="K1230" s="6"/>
    </row>
    <row r="1231" spans="2:11" ht="15" hidden="1" customHeight="1">
      <c r="D1231" s="6"/>
      <c r="F1231" s="6"/>
      <c r="K1231" s="6"/>
    </row>
    <row r="1232" spans="2:11" ht="15" hidden="1" customHeight="1">
      <c r="D1232" s="6"/>
      <c r="F1232" s="6"/>
      <c r="K1232" s="6"/>
    </row>
    <row r="1233" spans="4:11" ht="15" hidden="1" customHeight="1">
      <c r="D1233" s="6"/>
      <c r="F1233" s="6"/>
      <c r="K1233" s="6"/>
    </row>
    <row r="1234" spans="4:11" ht="15" hidden="1" customHeight="1">
      <c r="D1234" s="6"/>
      <c r="F1234" s="6"/>
      <c r="K1234" s="6"/>
    </row>
    <row r="1235" spans="4:11" ht="15" hidden="1" customHeight="1">
      <c r="D1235" s="6"/>
      <c r="F1235" s="6"/>
      <c r="K1235" s="6"/>
    </row>
    <row r="1236" spans="4:11" ht="15" hidden="1" customHeight="1">
      <c r="D1236" s="6"/>
      <c r="F1236" s="6"/>
      <c r="H1236" s="14"/>
      <c r="K1236" s="6"/>
    </row>
    <row r="1237" spans="4:11" ht="15" hidden="1" customHeight="1">
      <c r="D1237" s="6"/>
      <c r="F1237" s="6"/>
      <c r="K1237" s="6"/>
    </row>
    <row r="1238" spans="4:11" ht="15" hidden="1" customHeight="1">
      <c r="D1238" s="6"/>
      <c r="F1238" s="6"/>
      <c r="K1238" s="6"/>
    </row>
    <row r="1239" spans="4:11" ht="15" hidden="1" customHeight="1">
      <c r="D1239" s="6"/>
      <c r="F1239" s="6"/>
      <c r="K1239" s="6"/>
    </row>
    <row r="1240" spans="4:11" ht="15" hidden="1" customHeight="1">
      <c r="D1240" s="6"/>
      <c r="F1240" s="6"/>
      <c r="K1240" s="6"/>
    </row>
    <row r="1241" spans="4:11" ht="15" hidden="1" customHeight="1">
      <c r="D1241" s="6"/>
      <c r="F1241" s="6"/>
      <c r="K1241" s="6"/>
    </row>
    <row r="1242" spans="4:11" ht="15" hidden="1" customHeight="1">
      <c r="D1242" s="6"/>
      <c r="F1242" s="6"/>
      <c r="H1242" s="14"/>
      <c r="K1242" s="6"/>
    </row>
    <row r="1243" spans="4:11" ht="15" hidden="1" customHeight="1">
      <c r="D1243" s="6"/>
      <c r="F1243" s="6"/>
      <c r="K1243" s="6"/>
    </row>
    <row r="1244" spans="4:11" ht="15" hidden="1" customHeight="1">
      <c r="D1244" s="6"/>
      <c r="F1244" s="6"/>
      <c r="K1244" s="6"/>
    </row>
    <row r="1245" spans="4:11" ht="15" hidden="1" customHeight="1">
      <c r="D1245" s="6"/>
      <c r="F1245" s="6"/>
      <c r="H1245" s="14"/>
      <c r="K1245" s="6"/>
    </row>
    <row r="1246" spans="4:11" ht="15" hidden="1" customHeight="1">
      <c r="D1246" s="6"/>
      <c r="F1246" s="6"/>
      <c r="H1246" s="14"/>
      <c r="K1246" s="6"/>
    </row>
    <row r="1247" spans="4:11" ht="15" hidden="1" customHeight="1">
      <c r="D1247" s="6"/>
      <c r="F1247" s="6"/>
      <c r="H1247" s="14"/>
      <c r="K1247" s="6"/>
    </row>
    <row r="1248" spans="4:11" ht="15" hidden="1" customHeight="1">
      <c r="D1248" s="6"/>
      <c r="F1248" s="6"/>
      <c r="K1248" s="6"/>
    </row>
    <row r="1249" spans="4:11" ht="15" hidden="1" customHeight="1">
      <c r="D1249" s="6"/>
      <c r="F1249" s="6"/>
      <c r="K1249" s="6"/>
    </row>
    <row r="1250" spans="4:11" ht="15" hidden="1" customHeight="1">
      <c r="D1250" s="6"/>
      <c r="F1250" s="6"/>
      <c r="K1250" s="6"/>
    </row>
    <row r="1251" spans="4:11" ht="15" hidden="1" customHeight="1">
      <c r="D1251" s="6"/>
      <c r="F1251" s="6"/>
      <c r="K1251" s="6"/>
    </row>
    <row r="1252" spans="4:11" ht="15" hidden="1" customHeight="1">
      <c r="D1252" s="6"/>
      <c r="F1252" s="6"/>
      <c r="K1252" s="6"/>
    </row>
    <row r="1253" spans="4:11" ht="15" hidden="1" customHeight="1">
      <c r="D1253" s="6"/>
      <c r="F1253" s="6"/>
      <c r="K1253" s="5"/>
    </row>
    <row r="1254" spans="4:11" ht="15" hidden="1" customHeight="1">
      <c r="D1254" s="6"/>
      <c r="F1254" s="6"/>
      <c r="K1254" s="5"/>
    </row>
    <row r="1255" spans="4:11" ht="15" hidden="1" customHeight="1">
      <c r="D1255" s="6"/>
      <c r="F1255" s="6"/>
      <c r="K1255" s="5"/>
    </row>
    <row r="1256" spans="4:11" ht="15" hidden="1" customHeight="1">
      <c r="D1256" s="6"/>
      <c r="F1256" s="6"/>
      <c r="K1256" s="5"/>
    </row>
    <row r="1257" spans="4:11" ht="15" hidden="1" customHeight="1">
      <c r="D1257" s="6"/>
      <c r="F1257" s="6"/>
      <c r="K1257" s="5"/>
    </row>
    <row r="1258" spans="4:11" ht="15" hidden="1" customHeight="1">
      <c r="D1258" s="6"/>
      <c r="F1258" s="6"/>
      <c r="K1258" s="5"/>
    </row>
    <row r="1259" spans="4:11" ht="15" hidden="1" customHeight="1">
      <c r="D1259" s="6"/>
      <c r="F1259" s="6"/>
      <c r="K1259" s="5"/>
    </row>
    <row r="1260" spans="4:11" ht="15" hidden="1" customHeight="1">
      <c r="D1260" s="6"/>
      <c r="F1260" s="6"/>
      <c r="K1260" s="5"/>
    </row>
    <row r="1261" spans="4:11" ht="15" hidden="1" customHeight="1">
      <c r="D1261" s="6"/>
      <c r="F1261" s="6"/>
      <c r="K1261" s="5"/>
    </row>
    <row r="1262" spans="4:11" ht="15" hidden="1" customHeight="1">
      <c r="D1262" s="6"/>
      <c r="F1262" s="6"/>
      <c r="K1262" s="5"/>
    </row>
    <row r="1263" spans="4:11" ht="15" hidden="1" customHeight="1">
      <c r="D1263" s="6"/>
      <c r="F1263" s="6"/>
      <c r="K1263" s="5"/>
    </row>
    <row r="1264" spans="4:11" ht="15" hidden="1" customHeight="1">
      <c r="D1264" s="6"/>
      <c r="F1264" s="6"/>
      <c r="K1264" s="5"/>
    </row>
    <row r="1265" spans="4:11" ht="15" hidden="1" customHeight="1">
      <c r="D1265" s="6"/>
      <c r="F1265" s="6"/>
      <c r="K1265" s="5"/>
    </row>
    <row r="1266" spans="4:11" ht="15" hidden="1" customHeight="1">
      <c r="D1266" s="6"/>
      <c r="F1266" s="6"/>
      <c r="K1266" s="5"/>
    </row>
    <row r="1267" spans="4:11" ht="15" hidden="1" customHeight="1">
      <c r="D1267" s="6"/>
      <c r="F1267" s="6"/>
      <c r="K1267" s="5"/>
    </row>
    <row r="1268" spans="4:11" ht="15" hidden="1" customHeight="1">
      <c r="D1268" s="6"/>
      <c r="F1268" s="6"/>
      <c r="K1268" s="5"/>
    </row>
    <row r="1269" spans="4:11" ht="15" hidden="1" customHeight="1">
      <c r="D1269" s="6"/>
      <c r="F1269" s="6"/>
      <c r="K1269" s="5"/>
    </row>
    <row r="1270" spans="4:11" ht="15" hidden="1" customHeight="1">
      <c r="D1270" s="6"/>
      <c r="F1270" s="6"/>
      <c r="K1270" s="5"/>
    </row>
    <row r="1271" spans="4:11" ht="15" hidden="1" customHeight="1">
      <c r="D1271" s="6"/>
      <c r="F1271" s="6"/>
      <c r="K1271" s="5"/>
    </row>
    <row r="1272" spans="4:11" ht="15" hidden="1" customHeight="1">
      <c r="D1272" s="6"/>
      <c r="F1272" s="6"/>
      <c r="K1272" s="5"/>
    </row>
    <row r="1273" spans="4:11" ht="15" hidden="1" customHeight="1">
      <c r="D1273" s="6"/>
      <c r="F1273" s="6"/>
      <c r="K1273" s="5"/>
    </row>
    <row r="1274" spans="4:11" ht="15" hidden="1" customHeight="1">
      <c r="D1274" s="6"/>
      <c r="F1274" s="6"/>
      <c r="K1274" s="5"/>
    </row>
    <row r="1275" spans="4:11" ht="15" hidden="1" customHeight="1">
      <c r="D1275" s="6"/>
      <c r="F1275" s="6"/>
      <c r="K1275" s="5"/>
    </row>
    <row r="1276" spans="4:11" ht="15" hidden="1" customHeight="1">
      <c r="D1276" s="6"/>
      <c r="F1276" s="6"/>
      <c r="K1276" s="5"/>
    </row>
    <row r="1277" spans="4:11" ht="15" hidden="1" customHeight="1">
      <c r="D1277" s="6"/>
      <c r="F1277" s="6"/>
      <c r="K1277" s="5"/>
    </row>
    <row r="1278" spans="4:11" ht="15" hidden="1" customHeight="1">
      <c r="D1278" s="6"/>
      <c r="F1278" s="6"/>
      <c r="K1278" s="5"/>
    </row>
    <row r="1279" spans="4:11" ht="15" hidden="1" customHeight="1">
      <c r="D1279" s="6"/>
      <c r="F1279" s="6"/>
      <c r="K1279" s="5"/>
    </row>
    <row r="1280" spans="4:11" ht="15" hidden="1" customHeight="1">
      <c r="D1280" s="6"/>
      <c r="F1280" s="6"/>
      <c r="K1280" s="5"/>
    </row>
    <row r="1281" spans="2:11" ht="15" hidden="1" customHeight="1">
      <c r="D1281" s="6"/>
      <c r="F1281" s="6"/>
      <c r="K1281" s="5"/>
    </row>
    <row r="1282" spans="2:11" ht="15" hidden="1" customHeight="1">
      <c r="D1282" s="6"/>
      <c r="F1282" s="6"/>
      <c r="K1282" s="5"/>
    </row>
    <row r="1283" spans="2:11" ht="15" hidden="1" customHeight="1">
      <c r="D1283" s="6"/>
      <c r="F1283" s="6"/>
      <c r="K1283" s="5"/>
    </row>
    <row r="1284" spans="2:11" ht="15" hidden="1" customHeight="1">
      <c r="D1284" s="6"/>
      <c r="F1284" s="6"/>
      <c r="K1284" s="5"/>
    </row>
    <row r="1285" spans="2:11" ht="15" hidden="1" customHeight="1">
      <c r="D1285" s="6"/>
      <c r="F1285" s="6"/>
      <c r="K1285" s="5"/>
    </row>
    <row r="1286" spans="2:11" ht="15" hidden="1" customHeight="1">
      <c r="D1286" s="6"/>
      <c r="F1286" s="6"/>
      <c r="K1286" s="5"/>
    </row>
    <row r="1287" spans="2:11" ht="15" hidden="1" customHeight="1">
      <c r="D1287" s="6"/>
      <c r="F1287" s="6"/>
      <c r="K1287" s="5"/>
    </row>
    <row r="1288" spans="2:11" ht="15" hidden="1" customHeight="1">
      <c r="D1288" s="6"/>
      <c r="F1288" s="6"/>
      <c r="H1288" s="33"/>
      <c r="K1288" s="5"/>
    </row>
    <row r="1289" spans="2:11" ht="15" hidden="1" customHeight="1">
      <c r="D1289" s="6"/>
      <c r="F1289" s="6"/>
      <c r="K1289" s="5"/>
    </row>
    <row r="1290" spans="2:11" ht="15" hidden="1" customHeight="1">
      <c r="D1290" s="6"/>
      <c r="F1290" s="6"/>
      <c r="K1290" s="5"/>
    </row>
    <row r="1291" spans="2:11" ht="15" hidden="1" customHeight="1">
      <c r="D1291" s="6"/>
      <c r="F1291" s="6"/>
      <c r="K1291" s="5"/>
    </row>
    <row r="1292" spans="2:11" ht="15" hidden="1" customHeight="1">
      <c r="D1292" s="6"/>
      <c r="F1292" s="6"/>
      <c r="K1292" s="5"/>
    </row>
    <row r="1293" spans="2:11" ht="15" hidden="1" customHeight="1">
      <c r="D1293" s="6"/>
      <c r="F1293" s="6"/>
      <c r="K1293" s="5"/>
    </row>
    <row r="1294" spans="2:11" ht="15" hidden="1" customHeight="1">
      <c r="D1294" s="6"/>
      <c r="F1294" s="6"/>
      <c r="K1294" s="5"/>
    </row>
    <row r="1295" spans="2:11" ht="15" hidden="1" customHeight="1">
      <c r="B1295" s="28"/>
      <c r="D1295" s="6"/>
      <c r="F1295" s="6"/>
      <c r="K1295" s="5"/>
    </row>
    <row r="1296" spans="2:11" ht="15" hidden="1" customHeight="1">
      <c r="D1296" s="6"/>
      <c r="F1296" s="6"/>
      <c r="K1296" s="5"/>
    </row>
    <row r="1297" spans="2:11" ht="15" hidden="1" customHeight="1">
      <c r="B1297" s="28"/>
      <c r="D1297" s="6"/>
      <c r="F1297" s="6"/>
      <c r="K1297" s="5"/>
    </row>
    <row r="1298" spans="2:11" ht="15" hidden="1" customHeight="1">
      <c r="D1298" s="6"/>
      <c r="F1298" s="6"/>
      <c r="K1298" s="5"/>
    </row>
    <row r="1299" spans="2:11" ht="15" hidden="1" customHeight="1">
      <c r="D1299" s="6"/>
      <c r="F1299" s="6"/>
      <c r="K1299" s="5"/>
    </row>
    <row r="1300" spans="2:11" ht="15" hidden="1" customHeight="1">
      <c r="D1300" s="6"/>
      <c r="F1300" s="6"/>
      <c r="K1300" s="5"/>
    </row>
    <row r="1301" spans="2:11" ht="15" hidden="1" customHeight="1">
      <c r="D1301" s="6"/>
      <c r="F1301" s="6"/>
      <c r="K1301" s="5"/>
    </row>
    <row r="1302" spans="2:11" ht="15" hidden="1" customHeight="1">
      <c r="D1302" s="6"/>
      <c r="F1302" s="6"/>
      <c r="K1302" s="5"/>
    </row>
    <row r="1303" spans="2:11" ht="15" hidden="1" customHeight="1">
      <c r="D1303" s="6"/>
      <c r="F1303" s="6"/>
      <c r="K1303" s="5"/>
    </row>
    <row r="1304" spans="2:11" ht="15" hidden="1" customHeight="1">
      <c r="D1304" s="6"/>
      <c r="F1304" s="6"/>
      <c r="K1304" s="5"/>
    </row>
    <row r="1305" spans="2:11" ht="15" hidden="1" customHeight="1">
      <c r="D1305" s="6"/>
      <c r="F1305" s="6"/>
      <c r="K1305" s="5"/>
    </row>
    <row r="1306" spans="2:11" ht="15" hidden="1" customHeight="1">
      <c r="D1306" s="6"/>
      <c r="F1306" s="6"/>
      <c r="K1306" s="5"/>
    </row>
    <row r="1307" spans="2:11" ht="15" hidden="1" customHeight="1">
      <c r="D1307" s="6"/>
      <c r="F1307" s="6"/>
      <c r="K1307" s="5"/>
    </row>
    <row r="1308" spans="2:11" ht="15" hidden="1" customHeight="1">
      <c r="D1308" s="6"/>
      <c r="F1308" s="6"/>
      <c r="K1308" s="5"/>
    </row>
    <row r="1309" spans="2:11" ht="15" hidden="1" customHeight="1">
      <c r="D1309" s="6"/>
      <c r="F1309" s="6"/>
      <c r="K1309" s="5"/>
    </row>
    <row r="1310" spans="2:11" ht="15" hidden="1" customHeight="1">
      <c r="D1310" s="6"/>
      <c r="F1310" s="6"/>
      <c r="K1310" s="5"/>
    </row>
    <row r="1311" spans="2:11" ht="15" hidden="1" customHeight="1">
      <c r="D1311" s="6"/>
      <c r="F1311" s="6"/>
      <c r="K1311" s="5"/>
    </row>
    <row r="1312" spans="2:11" ht="15" hidden="1" customHeight="1">
      <c r="D1312" s="6"/>
      <c r="F1312" s="6"/>
      <c r="K1312" s="5"/>
    </row>
    <row r="1313" spans="4:11" ht="15" hidden="1" customHeight="1">
      <c r="D1313" s="6"/>
      <c r="F1313" s="6"/>
      <c r="K1313" s="5"/>
    </row>
    <row r="1314" spans="4:11" ht="15" hidden="1" customHeight="1">
      <c r="D1314" s="6"/>
      <c r="F1314" s="6"/>
      <c r="K1314" s="5"/>
    </row>
    <row r="1315" spans="4:11" ht="15" hidden="1" customHeight="1">
      <c r="D1315" s="6"/>
      <c r="F1315" s="6"/>
      <c r="K1315" s="5"/>
    </row>
    <row r="1316" spans="4:11" ht="15" hidden="1" customHeight="1">
      <c r="D1316" s="6"/>
      <c r="F1316" s="6"/>
      <c r="K1316" s="5"/>
    </row>
    <row r="1317" spans="4:11" ht="15" hidden="1" customHeight="1">
      <c r="D1317" s="6"/>
      <c r="F1317" s="6"/>
      <c r="K1317" s="5"/>
    </row>
    <row r="1318" spans="4:11" ht="15" hidden="1" customHeight="1">
      <c r="D1318" s="6"/>
      <c r="F1318" s="6"/>
      <c r="K1318" s="5"/>
    </row>
    <row r="1319" spans="4:11" ht="15" hidden="1" customHeight="1">
      <c r="D1319" s="6"/>
      <c r="F1319" s="6"/>
      <c r="K1319" s="5"/>
    </row>
    <row r="1320" spans="4:11" ht="15" hidden="1" customHeight="1">
      <c r="D1320" s="6"/>
      <c r="F1320" s="6"/>
      <c r="K1320" s="5"/>
    </row>
    <row r="1321" spans="4:11" ht="15" hidden="1" customHeight="1">
      <c r="D1321" s="6"/>
      <c r="F1321" s="6"/>
      <c r="K1321" s="5"/>
    </row>
    <row r="1322" spans="4:11" ht="15" hidden="1" customHeight="1">
      <c r="D1322" s="6"/>
      <c r="F1322" s="6"/>
      <c r="K1322" s="5"/>
    </row>
    <row r="1323" spans="4:11" ht="15" hidden="1" customHeight="1">
      <c r="D1323" s="6"/>
      <c r="F1323" s="6"/>
      <c r="K1323" s="5"/>
    </row>
    <row r="1324" spans="4:11" ht="15" hidden="1" customHeight="1">
      <c r="D1324" s="6"/>
      <c r="F1324" s="6"/>
      <c r="K1324" s="5"/>
    </row>
    <row r="1325" spans="4:11" ht="15" hidden="1" customHeight="1">
      <c r="D1325" s="6"/>
      <c r="F1325" s="6"/>
      <c r="K1325" s="5"/>
    </row>
    <row r="1326" spans="4:11" ht="15" hidden="1" customHeight="1">
      <c r="D1326" s="6"/>
      <c r="F1326" s="6"/>
      <c r="K1326" s="5"/>
    </row>
    <row r="1327" spans="4:11" ht="15" hidden="1" customHeight="1">
      <c r="D1327" s="6"/>
      <c r="F1327" s="6"/>
      <c r="K1327" s="5"/>
    </row>
    <row r="1328" spans="4:11" ht="15" hidden="1" customHeight="1">
      <c r="D1328" s="6"/>
      <c r="F1328" s="6"/>
      <c r="K1328" s="5"/>
    </row>
    <row r="1329" spans="2:11" ht="15" hidden="1" customHeight="1">
      <c r="D1329" s="6"/>
      <c r="F1329" s="6"/>
      <c r="K1329" s="5"/>
    </row>
    <row r="1330" spans="2:11" ht="15" hidden="1" customHeight="1">
      <c r="D1330" s="6"/>
      <c r="F1330" s="6"/>
      <c r="K1330" s="5"/>
    </row>
    <row r="1331" spans="2:11" ht="15" hidden="1" customHeight="1">
      <c r="B1331" s="28"/>
      <c r="D1331" s="6"/>
      <c r="F1331" s="6"/>
      <c r="K1331" s="5"/>
    </row>
    <row r="1332" spans="2:11" ht="15" hidden="1" customHeight="1">
      <c r="D1332" s="6"/>
      <c r="F1332" s="6"/>
      <c r="K1332" s="5"/>
    </row>
    <row r="1333" spans="2:11" ht="15" hidden="1" customHeight="1">
      <c r="D1333" s="6"/>
      <c r="F1333" s="6"/>
      <c r="K1333" s="5"/>
    </row>
    <row r="1334" spans="2:11" ht="15" hidden="1" customHeight="1">
      <c r="D1334" s="6"/>
      <c r="F1334" s="6"/>
      <c r="K1334" s="5"/>
    </row>
    <row r="1335" spans="2:11" ht="15" hidden="1" customHeight="1">
      <c r="D1335" s="6"/>
      <c r="F1335" s="6"/>
      <c r="K1335" s="5"/>
    </row>
    <row r="1336" spans="2:11" ht="15" hidden="1" customHeight="1">
      <c r="D1336" s="6"/>
      <c r="F1336" s="6"/>
      <c r="K1336" s="5"/>
    </row>
    <row r="1337" spans="2:11" ht="15" hidden="1" customHeight="1">
      <c r="D1337" s="6"/>
      <c r="F1337" s="6"/>
      <c r="K1337" s="5"/>
    </row>
    <row r="1338" spans="2:11" ht="15" hidden="1" customHeight="1">
      <c r="D1338" s="6"/>
      <c r="F1338" s="6"/>
      <c r="K1338" s="5"/>
    </row>
    <row r="1339" spans="2:11" ht="15" hidden="1" customHeight="1">
      <c r="D1339" s="6"/>
      <c r="F1339" s="6"/>
      <c r="K1339" s="5"/>
    </row>
    <row r="1340" spans="2:11" ht="15" hidden="1" customHeight="1">
      <c r="D1340" s="6"/>
      <c r="F1340" s="6"/>
      <c r="K1340" s="5"/>
    </row>
    <row r="1341" spans="2:11" ht="15" hidden="1" customHeight="1">
      <c r="D1341" s="6"/>
      <c r="F1341" s="6"/>
      <c r="K1341" s="5"/>
    </row>
    <row r="1342" spans="2:11" ht="15" hidden="1" customHeight="1">
      <c r="D1342" s="6"/>
      <c r="F1342" s="6"/>
      <c r="K1342" s="5"/>
    </row>
    <row r="1343" spans="2:11" ht="15" hidden="1" customHeight="1">
      <c r="D1343" s="6"/>
      <c r="F1343" s="6"/>
      <c r="K1343" s="5"/>
    </row>
    <row r="1344" spans="2:11" ht="15" hidden="1" customHeight="1">
      <c r="D1344" s="6"/>
      <c r="F1344" s="6"/>
      <c r="K1344" s="5"/>
    </row>
    <row r="1345" spans="4:11" ht="15" hidden="1" customHeight="1">
      <c r="D1345" s="6"/>
      <c r="F1345" s="6"/>
      <c r="K1345" s="5"/>
    </row>
    <row r="1346" spans="4:11" ht="15" hidden="1" customHeight="1">
      <c r="D1346" s="6"/>
      <c r="F1346" s="6"/>
      <c r="K1346" s="5"/>
    </row>
    <row r="1347" spans="4:11" ht="15" hidden="1" customHeight="1">
      <c r="D1347" s="6"/>
      <c r="F1347" s="6"/>
      <c r="K1347" s="5"/>
    </row>
    <row r="1348" spans="4:11" ht="15" hidden="1" customHeight="1">
      <c r="D1348" s="6"/>
      <c r="F1348" s="6"/>
      <c r="K1348" s="5"/>
    </row>
    <row r="1349" spans="4:11" ht="15" hidden="1" customHeight="1">
      <c r="D1349" s="6"/>
      <c r="F1349" s="6"/>
      <c r="K1349" s="5"/>
    </row>
    <row r="1350" spans="4:11" ht="15" hidden="1" customHeight="1">
      <c r="D1350" s="6"/>
      <c r="F1350" s="6"/>
      <c r="K1350" s="5"/>
    </row>
    <row r="1351" spans="4:11" ht="15" hidden="1" customHeight="1">
      <c r="D1351" s="6"/>
      <c r="F1351" s="6"/>
      <c r="K1351" s="5"/>
    </row>
    <row r="1352" spans="4:11" ht="15" hidden="1" customHeight="1">
      <c r="D1352" s="6"/>
      <c r="F1352" s="6"/>
      <c r="K1352" s="5"/>
    </row>
    <row r="1353" spans="4:11" ht="15" hidden="1" customHeight="1">
      <c r="D1353" s="6"/>
      <c r="F1353" s="6"/>
      <c r="K1353" s="5"/>
    </row>
    <row r="1354" spans="4:11" ht="15" hidden="1" customHeight="1">
      <c r="D1354" s="6"/>
      <c r="F1354" s="6"/>
      <c r="K1354" s="5"/>
    </row>
    <row r="1355" spans="4:11" ht="15" hidden="1" customHeight="1">
      <c r="D1355" s="6"/>
      <c r="F1355" s="6"/>
      <c r="K1355" s="5"/>
    </row>
    <row r="1356" spans="4:11" ht="15" hidden="1" customHeight="1">
      <c r="D1356" s="6"/>
      <c r="F1356" s="6"/>
      <c r="K1356" s="5"/>
    </row>
    <row r="1357" spans="4:11" ht="15" hidden="1" customHeight="1">
      <c r="D1357" s="6"/>
      <c r="F1357" s="6"/>
      <c r="K1357" s="5"/>
    </row>
    <row r="1358" spans="4:11" ht="15" hidden="1" customHeight="1">
      <c r="D1358" s="6"/>
      <c r="F1358" s="6"/>
      <c r="K1358" s="5"/>
    </row>
    <row r="1359" spans="4:11" ht="15" hidden="1" customHeight="1">
      <c r="D1359" s="6"/>
      <c r="F1359" s="6"/>
      <c r="K1359" s="5"/>
    </row>
    <row r="1360" spans="4:11" ht="15" hidden="1" customHeight="1">
      <c r="D1360" s="6"/>
      <c r="F1360" s="6"/>
      <c r="K1360" s="5"/>
    </row>
    <row r="1361" spans="4:11" ht="15" hidden="1" customHeight="1">
      <c r="D1361" s="6"/>
      <c r="F1361" s="6"/>
      <c r="K1361" s="5"/>
    </row>
    <row r="1362" spans="4:11" ht="15" hidden="1" customHeight="1">
      <c r="D1362" s="6"/>
      <c r="F1362" s="6"/>
      <c r="K1362" s="5"/>
    </row>
    <row r="1363" spans="4:11" ht="15" hidden="1" customHeight="1">
      <c r="D1363" s="6"/>
      <c r="F1363" s="6"/>
      <c r="K1363" s="5"/>
    </row>
    <row r="1364" spans="4:11" ht="15" hidden="1" customHeight="1">
      <c r="D1364" s="6"/>
      <c r="F1364" s="6"/>
      <c r="K1364" s="5"/>
    </row>
    <row r="1365" spans="4:11" ht="15" hidden="1" customHeight="1">
      <c r="D1365" s="6"/>
      <c r="F1365" s="6"/>
      <c r="K1365" s="5"/>
    </row>
    <row r="1366" spans="4:11" ht="15" hidden="1" customHeight="1">
      <c r="D1366" s="6"/>
      <c r="F1366" s="6"/>
      <c r="K1366" s="5"/>
    </row>
    <row r="1367" spans="4:11" ht="15" hidden="1" customHeight="1">
      <c r="D1367" s="6"/>
      <c r="F1367" s="6"/>
      <c r="K1367" s="5"/>
    </row>
    <row r="1368" spans="4:11" ht="15" hidden="1" customHeight="1">
      <c r="D1368" s="6"/>
      <c r="F1368" s="6"/>
      <c r="K1368" s="5"/>
    </row>
    <row r="1369" spans="4:11" ht="15" hidden="1" customHeight="1">
      <c r="D1369" s="6"/>
      <c r="F1369" s="6"/>
      <c r="K1369" s="5"/>
    </row>
    <row r="1370" spans="4:11" ht="15" hidden="1" customHeight="1">
      <c r="D1370" s="6"/>
      <c r="F1370" s="6"/>
      <c r="K1370" s="5"/>
    </row>
    <row r="1371" spans="4:11" ht="15" hidden="1" customHeight="1">
      <c r="D1371" s="6"/>
      <c r="F1371" s="6"/>
      <c r="K1371" s="5"/>
    </row>
    <row r="1372" spans="4:11" ht="15" hidden="1" customHeight="1">
      <c r="D1372" s="6"/>
      <c r="F1372" s="6"/>
      <c r="K1372" s="5"/>
    </row>
    <row r="1373" spans="4:11" ht="15" hidden="1" customHeight="1">
      <c r="D1373" s="6"/>
      <c r="F1373" s="6"/>
      <c r="K1373" s="5"/>
    </row>
    <row r="1374" spans="4:11" ht="15" hidden="1" customHeight="1">
      <c r="D1374" s="6"/>
      <c r="F1374" s="6"/>
      <c r="K1374" s="5"/>
    </row>
    <row r="1375" spans="4:11" ht="15" hidden="1" customHeight="1">
      <c r="D1375" s="6"/>
      <c r="F1375" s="6"/>
      <c r="K1375" s="5"/>
    </row>
    <row r="1376" spans="4:11" ht="15" hidden="1" customHeight="1">
      <c r="D1376" s="6"/>
      <c r="F1376" s="6"/>
      <c r="K1376" s="5"/>
    </row>
    <row r="1377" spans="2:11" ht="15" hidden="1" customHeight="1">
      <c r="D1377" s="6"/>
      <c r="F1377" s="6"/>
      <c r="K1377" s="5"/>
    </row>
    <row r="1378" spans="2:11" ht="15" hidden="1" customHeight="1">
      <c r="B1378" s="28"/>
      <c r="D1378" s="6"/>
      <c r="F1378" s="6"/>
      <c r="K1378" s="5"/>
    </row>
    <row r="1379" spans="2:11" ht="15" hidden="1" customHeight="1">
      <c r="D1379" s="6"/>
      <c r="F1379" s="6"/>
      <c r="K1379" s="5"/>
    </row>
    <row r="1380" spans="2:11" ht="15" hidden="1" customHeight="1">
      <c r="D1380" s="6"/>
      <c r="F1380" s="6"/>
      <c r="K1380" s="5"/>
    </row>
    <row r="1381" spans="2:11" ht="15" hidden="1" customHeight="1">
      <c r="D1381" s="6"/>
      <c r="F1381" s="6"/>
      <c r="K1381" s="5"/>
    </row>
    <row r="1382" spans="2:11" ht="15" hidden="1" customHeight="1">
      <c r="D1382" s="6"/>
      <c r="F1382" s="6"/>
      <c r="K1382" s="5"/>
    </row>
    <row r="1383" spans="2:11" ht="15" hidden="1" customHeight="1">
      <c r="D1383" s="6"/>
      <c r="F1383" s="6"/>
      <c r="K1383" s="5"/>
    </row>
    <row r="1384" spans="2:11" ht="15" hidden="1" customHeight="1">
      <c r="D1384" s="6"/>
      <c r="F1384" s="6"/>
      <c r="K1384" s="5"/>
    </row>
    <row r="1385" spans="2:11" ht="15" hidden="1" customHeight="1">
      <c r="D1385" s="6"/>
      <c r="F1385" s="6"/>
      <c r="K1385" s="5"/>
    </row>
    <row r="1386" spans="2:11" ht="15" hidden="1" customHeight="1">
      <c r="D1386" s="6"/>
      <c r="F1386" s="6"/>
      <c r="K1386" s="5"/>
    </row>
    <row r="1387" spans="2:11" ht="15" hidden="1" customHeight="1">
      <c r="D1387" s="6"/>
      <c r="F1387" s="6"/>
      <c r="K1387" s="5"/>
    </row>
    <row r="1388" spans="2:11" ht="15" hidden="1" customHeight="1">
      <c r="D1388" s="6"/>
      <c r="F1388" s="6"/>
      <c r="K1388" s="5"/>
    </row>
    <row r="1389" spans="2:11" ht="15" hidden="1" customHeight="1">
      <c r="D1389" s="6"/>
      <c r="F1389" s="6"/>
      <c r="K1389" s="5"/>
    </row>
    <row r="1390" spans="2:11" ht="15" hidden="1" customHeight="1">
      <c r="D1390" s="6"/>
      <c r="F1390" s="6"/>
      <c r="K1390" s="5"/>
    </row>
    <row r="1391" spans="2:11" ht="15" hidden="1" customHeight="1">
      <c r="D1391" s="6"/>
      <c r="F1391" s="6"/>
      <c r="K1391" s="5"/>
    </row>
    <row r="1392" spans="2:11" ht="15" hidden="1" customHeight="1">
      <c r="D1392" s="6"/>
      <c r="F1392" s="6"/>
      <c r="K1392" s="5"/>
    </row>
    <row r="1393" spans="4:11" ht="15" hidden="1" customHeight="1">
      <c r="D1393" s="6"/>
      <c r="F1393" s="6"/>
      <c r="K1393" s="5"/>
    </row>
    <row r="1394" spans="4:11" ht="15" hidden="1" customHeight="1">
      <c r="D1394" s="6"/>
      <c r="F1394" s="6"/>
      <c r="K1394" s="5"/>
    </row>
    <row r="1395" spans="4:11" ht="15" hidden="1" customHeight="1">
      <c r="D1395" s="6"/>
      <c r="F1395" s="6"/>
      <c r="K1395" s="5"/>
    </row>
    <row r="1396" spans="4:11" ht="15" hidden="1" customHeight="1">
      <c r="D1396" s="6"/>
      <c r="F1396" s="6"/>
      <c r="K1396" s="5"/>
    </row>
    <row r="1397" spans="4:11" ht="15" hidden="1" customHeight="1">
      <c r="D1397" s="6"/>
      <c r="F1397" s="6"/>
      <c r="K1397" s="5"/>
    </row>
    <row r="1398" spans="4:11" ht="15" hidden="1" customHeight="1">
      <c r="D1398" s="6"/>
      <c r="F1398" s="6"/>
      <c r="K1398" s="5"/>
    </row>
    <row r="1399" spans="4:11" ht="15" hidden="1" customHeight="1">
      <c r="D1399" s="6"/>
      <c r="F1399" s="6"/>
      <c r="K1399" s="5"/>
    </row>
    <row r="1400" spans="4:11" ht="15" hidden="1" customHeight="1">
      <c r="D1400" s="6"/>
      <c r="F1400" s="6"/>
      <c r="K1400" s="5"/>
    </row>
    <row r="1401" spans="4:11" ht="15" hidden="1" customHeight="1">
      <c r="D1401" s="6"/>
      <c r="F1401" s="6"/>
      <c r="K1401" s="5"/>
    </row>
    <row r="1402" spans="4:11" ht="15" hidden="1" customHeight="1">
      <c r="D1402" s="6"/>
      <c r="F1402" s="6"/>
      <c r="K1402" s="5"/>
    </row>
    <row r="1403" spans="4:11" ht="15" hidden="1" customHeight="1">
      <c r="D1403" s="6"/>
      <c r="F1403" s="6"/>
      <c r="K1403" s="5"/>
    </row>
    <row r="1404" spans="4:11" ht="15" hidden="1" customHeight="1">
      <c r="D1404" s="6"/>
      <c r="F1404" s="6"/>
      <c r="K1404" s="5"/>
    </row>
    <row r="1405" spans="4:11" ht="15" hidden="1" customHeight="1">
      <c r="D1405" s="6"/>
      <c r="F1405" s="6"/>
      <c r="K1405" s="5"/>
    </row>
    <row r="1406" spans="4:11" ht="15" hidden="1" customHeight="1">
      <c r="D1406" s="6"/>
      <c r="F1406" s="6"/>
      <c r="K1406" s="5"/>
    </row>
    <row r="1407" spans="4:11" ht="15" hidden="1" customHeight="1">
      <c r="D1407" s="6"/>
      <c r="F1407" s="6"/>
      <c r="K1407" s="5"/>
    </row>
    <row r="1408" spans="4:11" ht="15" hidden="1" customHeight="1">
      <c r="D1408" s="6"/>
      <c r="F1408" s="6"/>
      <c r="K1408" s="5"/>
    </row>
    <row r="1409" spans="2:11" ht="15" hidden="1" customHeight="1">
      <c r="D1409" s="6"/>
      <c r="F1409" s="6"/>
      <c r="K1409" s="5"/>
    </row>
    <row r="1410" spans="2:11" ht="15" hidden="1" customHeight="1">
      <c r="D1410" s="6"/>
      <c r="F1410" s="6"/>
      <c r="K1410" s="5"/>
    </row>
    <row r="1411" spans="2:11" ht="15" hidden="1" customHeight="1">
      <c r="D1411" s="6"/>
      <c r="F1411" s="6"/>
      <c r="K1411" s="5"/>
    </row>
    <row r="1412" spans="2:11" ht="15" hidden="1" customHeight="1">
      <c r="D1412" s="6"/>
      <c r="F1412" s="6"/>
      <c r="K1412" s="5"/>
    </row>
    <row r="1413" spans="2:11" ht="15" hidden="1" customHeight="1">
      <c r="D1413" s="6"/>
      <c r="F1413" s="6"/>
      <c r="K1413" s="5"/>
    </row>
    <row r="1414" spans="2:11" ht="15" hidden="1" customHeight="1">
      <c r="B1414" s="28"/>
      <c r="D1414" s="6"/>
      <c r="F1414" s="6"/>
      <c r="K1414" s="5"/>
    </row>
    <row r="1415" spans="2:11" ht="15" hidden="1" customHeight="1">
      <c r="D1415" s="6"/>
      <c r="F1415" s="6"/>
      <c r="K1415" s="5"/>
    </row>
    <row r="1416" spans="2:11" ht="15" hidden="1" customHeight="1">
      <c r="D1416" s="6"/>
      <c r="F1416" s="6"/>
      <c r="K1416" s="5"/>
    </row>
    <row r="1417" spans="2:11" ht="15" hidden="1" customHeight="1">
      <c r="D1417" s="6"/>
      <c r="F1417" s="6"/>
      <c r="K1417" s="5"/>
    </row>
    <row r="1418" spans="2:11" ht="15" hidden="1" customHeight="1">
      <c r="B1418" s="28"/>
      <c r="D1418" s="6"/>
      <c r="F1418" s="6"/>
      <c r="K1418" s="5"/>
    </row>
    <row r="1419" spans="2:11" ht="15" hidden="1" customHeight="1">
      <c r="B1419" s="28"/>
      <c r="D1419" s="6"/>
      <c r="F1419" s="6"/>
      <c r="K1419" s="5"/>
    </row>
    <row r="1420" spans="2:11" ht="15" hidden="1" customHeight="1">
      <c r="D1420" s="6"/>
      <c r="F1420" s="6"/>
      <c r="K1420" s="5"/>
    </row>
    <row r="1421" spans="2:11" ht="15" hidden="1" customHeight="1">
      <c r="D1421" s="6"/>
      <c r="F1421" s="6"/>
      <c r="K1421" s="5"/>
    </row>
    <row r="1422" spans="2:11" ht="15" hidden="1" customHeight="1">
      <c r="D1422" s="6"/>
      <c r="F1422" s="6"/>
      <c r="K1422" s="5"/>
    </row>
    <row r="1423" spans="2:11" ht="15" hidden="1" customHeight="1">
      <c r="D1423" s="6"/>
      <c r="F1423" s="6"/>
      <c r="K1423" s="5"/>
    </row>
    <row r="1424" spans="2:11" ht="15" hidden="1" customHeight="1">
      <c r="D1424" s="6"/>
      <c r="F1424" s="6"/>
      <c r="K1424" s="5"/>
    </row>
    <row r="1425" spans="4:11" ht="15" hidden="1" customHeight="1">
      <c r="D1425" s="6"/>
      <c r="F1425" s="6"/>
      <c r="K1425" s="5"/>
    </row>
    <row r="1426" spans="4:11" ht="15" hidden="1" customHeight="1">
      <c r="D1426" s="6"/>
      <c r="F1426" s="6"/>
      <c r="K1426" s="5"/>
    </row>
    <row r="1427" spans="4:11" ht="15" hidden="1" customHeight="1">
      <c r="D1427" s="6"/>
      <c r="F1427" s="6"/>
      <c r="K1427" s="5"/>
    </row>
    <row r="1428" spans="4:11" ht="15" hidden="1" customHeight="1">
      <c r="D1428" s="6"/>
      <c r="F1428" s="6"/>
      <c r="K1428" s="5"/>
    </row>
    <row r="1429" spans="4:11" ht="15" hidden="1" customHeight="1">
      <c r="D1429" s="6"/>
      <c r="F1429" s="6"/>
      <c r="K1429" s="5"/>
    </row>
    <row r="1430" spans="4:11" ht="15" hidden="1" customHeight="1">
      <c r="D1430" s="6"/>
      <c r="F1430" s="6"/>
      <c r="K1430" s="5"/>
    </row>
    <row r="1431" spans="4:11" ht="15" hidden="1" customHeight="1">
      <c r="D1431" s="6"/>
      <c r="F1431" s="6"/>
      <c r="K1431" s="5"/>
    </row>
    <row r="1432" spans="4:11" ht="15" hidden="1" customHeight="1">
      <c r="D1432" s="6"/>
      <c r="F1432" s="6"/>
      <c r="K1432" s="5"/>
    </row>
    <row r="1433" spans="4:11" ht="15" hidden="1" customHeight="1">
      <c r="D1433" s="6"/>
      <c r="F1433" s="6"/>
      <c r="K1433" s="5"/>
    </row>
    <row r="1434" spans="4:11" ht="15" hidden="1" customHeight="1">
      <c r="D1434" s="6"/>
      <c r="F1434" s="6"/>
      <c r="K1434" s="5"/>
    </row>
    <row r="1435" spans="4:11" ht="15" hidden="1" customHeight="1">
      <c r="D1435" s="6"/>
      <c r="F1435" s="6"/>
      <c r="K1435" s="5"/>
    </row>
    <row r="1436" spans="4:11" ht="15" hidden="1" customHeight="1">
      <c r="D1436" s="6"/>
      <c r="F1436" s="6"/>
      <c r="K1436" s="5"/>
    </row>
    <row r="1437" spans="4:11" ht="15" hidden="1" customHeight="1">
      <c r="D1437" s="6"/>
      <c r="F1437" s="6"/>
      <c r="K1437" s="5"/>
    </row>
    <row r="1438" spans="4:11" ht="15" hidden="1" customHeight="1">
      <c r="D1438" s="6"/>
      <c r="F1438" s="6"/>
      <c r="K1438" s="5"/>
    </row>
    <row r="1439" spans="4:11" ht="15" hidden="1" customHeight="1">
      <c r="D1439" s="6"/>
      <c r="F1439" s="6"/>
      <c r="K1439" s="5"/>
    </row>
    <row r="1440" spans="4:11" ht="15" hidden="1" customHeight="1">
      <c r="D1440" s="6"/>
      <c r="F1440" s="6"/>
      <c r="K1440" s="5"/>
    </row>
    <row r="1441" spans="4:11" ht="15" hidden="1" customHeight="1">
      <c r="D1441" s="6"/>
      <c r="F1441" s="6"/>
      <c r="K1441" s="5"/>
    </row>
    <row r="1442" spans="4:11" ht="15" hidden="1" customHeight="1">
      <c r="D1442" s="6"/>
      <c r="F1442" s="6"/>
      <c r="K1442" s="5"/>
    </row>
    <row r="1443" spans="4:11" ht="15" hidden="1" customHeight="1">
      <c r="D1443" s="6"/>
      <c r="F1443" s="6"/>
      <c r="K1443" s="5"/>
    </row>
    <row r="1444" spans="4:11" ht="15" hidden="1" customHeight="1">
      <c r="D1444" s="6"/>
      <c r="F1444" s="6"/>
      <c r="K1444" s="5"/>
    </row>
    <row r="1445" spans="4:11" ht="15" hidden="1" customHeight="1">
      <c r="D1445" s="6"/>
      <c r="F1445" s="6"/>
      <c r="K1445" s="5"/>
    </row>
    <row r="1446" spans="4:11" ht="15" hidden="1" customHeight="1">
      <c r="D1446" s="6"/>
      <c r="F1446" s="6"/>
      <c r="K1446" s="5"/>
    </row>
    <row r="1447" spans="4:11" ht="15" hidden="1" customHeight="1">
      <c r="D1447" s="6"/>
      <c r="F1447" s="6"/>
      <c r="K1447" s="5"/>
    </row>
    <row r="1448" spans="4:11" ht="15" hidden="1" customHeight="1">
      <c r="D1448" s="6"/>
      <c r="F1448" s="6"/>
      <c r="K1448" s="5"/>
    </row>
    <row r="1449" spans="4:11" ht="15" hidden="1" customHeight="1">
      <c r="D1449" s="6"/>
      <c r="F1449" s="6"/>
      <c r="K1449" s="5"/>
    </row>
    <row r="1450" spans="4:11" ht="15" hidden="1" customHeight="1">
      <c r="D1450" s="6"/>
      <c r="F1450" s="6"/>
      <c r="K1450" s="5"/>
    </row>
    <row r="1451" spans="4:11" ht="15" hidden="1" customHeight="1">
      <c r="D1451" s="6"/>
      <c r="F1451" s="6"/>
      <c r="K1451" s="5"/>
    </row>
    <row r="1452" spans="4:11" ht="15" hidden="1" customHeight="1">
      <c r="D1452" s="6"/>
      <c r="F1452" s="6"/>
      <c r="K1452" s="5"/>
    </row>
    <row r="1453" spans="4:11" ht="15" hidden="1" customHeight="1">
      <c r="D1453" s="6"/>
      <c r="F1453" s="6"/>
      <c r="K1453" s="5"/>
    </row>
    <row r="1454" spans="4:11" ht="15" hidden="1" customHeight="1">
      <c r="D1454" s="6"/>
      <c r="F1454" s="6"/>
      <c r="K1454" s="5"/>
    </row>
    <row r="1455" spans="4:11" ht="15" hidden="1" customHeight="1">
      <c r="D1455" s="6"/>
      <c r="F1455" s="6"/>
      <c r="K1455" s="5"/>
    </row>
    <row r="1456" spans="4:11" ht="15" hidden="1" customHeight="1">
      <c r="D1456" s="6"/>
      <c r="F1456" s="6"/>
      <c r="K1456" s="5"/>
    </row>
    <row r="1457" spans="4:11" ht="15" hidden="1" customHeight="1">
      <c r="D1457" s="6"/>
      <c r="F1457" s="6"/>
      <c r="K1457" s="5"/>
    </row>
    <row r="1458" spans="4:11" ht="15" hidden="1" customHeight="1">
      <c r="D1458" s="6"/>
      <c r="F1458" s="6"/>
      <c r="K1458" s="5"/>
    </row>
    <row r="1459" spans="4:11" ht="15" hidden="1" customHeight="1">
      <c r="D1459" s="6"/>
      <c r="F1459" s="6"/>
      <c r="K1459" s="5"/>
    </row>
    <row r="1460" spans="4:11" ht="15" hidden="1" customHeight="1">
      <c r="D1460" s="6"/>
      <c r="F1460" s="6"/>
      <c r="K1460" s="5"/>
    </row>
    <row r="1461" spans="4:11" ht="15" hidden="1" customHeight="1">
      <c r="D1461" s="6"/>
      <c r="F1461" s="6"/>
      <c r="K1461" s="5"/>
    </row>
    <row r="1462" spans="4:11" ht="15" hidden="1" customHeight="1">
      <c r="D1462" s="6"/>
      <c r="F1462" s="6"/>
      <c r="K1462" s="5"/>
    </row>
    <row r="1463" spans="4:11" ht="15" hidden="1" customHeight="1">
      <c r="D1463" s="6"/>
      <c r="F1463" s="6"/>
      <c r="K1463" s="5"/>
    </row>
    <row r="1464" spans="4:11" ht="15" hidden="1" customHeight="1">
      <c r="D1464" s="6"/>
      <c r="F1464" s="6"/>
      <c r="K1464" s="5"/>
    </row>
    <row r="1465" spans="4:11" ht="15" hidden="1" customHeight="1">
      <c r="D1465" s="6"/>
      <c r="F1465" s="6"/>
      <c r="K1465" s="5"/>
    </row>
    <row r="1466" spans="4:11" ht="15" hidden="1" customHeight="1">
      <c r="D1466" s="6"/>
      <c r="F1466" s="6"/>
      <c r="K1466" s="5"/>
    </row>
    <row r="1467" spans="4:11" ht="15" hidden="1" customHeight="1">
      <c r="D1467" s="6"/>
      <c r="F1467" s="6"/>
      <c r="K1467" s="5"/>
    </row>
    <row r="1468" spans="4:11" ht="15" hidden="1" customHeight="1">
      <c r="D1468" s="6"/>
      <c r="F1468" s="6"/>
      <c r="K1468" s="5"/>
    </row>
    <row r="1469" spans="4:11" ht="15" hidden="1" customHeight="1">
      <c r="D1469" s="6"/>
      <c r="F1469" s="6"/>
      <c r="K1469" s="5"/>
    </row>
    <row r="1470" spans="4:11" ht="15" hidden="1" customHeight="1">
      <c r="D1470" s="6"/>
      <c r="F1470" s="6"/>
      <c r="K1470" s="5"/>
    </row>
    <row r="1471" spans="4:11" ht="15" hidden="1" customHeight="1">
      <c r="D1471" s="6"/>
      <c r="F1471" s="6"/>
      <c r="K1471" s="5"/>
    </row>
    <row r="1472" spans="4:11" ht="15" hidden="1" customHeight="1">
      <c r="D1472" s="6"/>
      <c r="F1472" s="6"/>
      <c r="K1472" s="5"/>
    </row>
    <row r="1473" spans="2:11" ht="15" hidden="1" customHeight="1">
      <c r="D1473" s="6"/>
      <c r="F1473" s="6"/>
      <c r="K1473" s="5"/>
    </row>
    <row r="1474" spans="2:11" ht="15" hidden="1" customHeight="1">
      <c r="D1474" s="6"/>
      <c r="F1474" s="6"/>
      <c r="K1474" s="5"/>
    </row>
    <row r="1475" spans="2:11" ht="15" hidden="1" customHeight="1">
      <c r="D1475" s="6"/>
      <c r="F1475" s="6"/>
      <c r="K1475" s="5"/>
    </row>
    <row r="1476" spans="2:11" ht="15" hidden="1" customHeight="1">
      <c r="D1476" s="6"/>
      <c r="F1476" s="6"/>
      <c r="K1476" s="5"/>
    </row>
    <row r="1477" spans="2:11" ht="15" hidden="1" customHeight="1">
      <c r="D1477" s="6"/>
      <c r="F1477" s="6"/>
      <c r="K1477" s="5"/>
    </row>
    <row r="1478" spans="2:11" ht="15" hidden="1" customHeight="1">
      <c r="D1478" s="6"/>
      <c r="F1478" s="6"/>
      <c r="K1478" s="5"/>
    </row>
    <row r="1479" spans="2:11" ht="15" hidden="1" customHeight="1">
      <c r="D1479" s="6"/>
      <c r="F1479" s="6"/>
      <c r="K1479" s="5"/>
    </row>
    <row r="1480" spans="2:11" ht="15" hidden="1" customHeight="1">
      <c r="D1480" s="6"/>
      <c r="F1480" s="6"/>
      <c r="K1480" s="5"/>
    </row>
    <row r="1481" spans="2:11" ht="15" hidden="1" customHeight="1">
      <c r="D1481" s="6"/>
      <c r="F1481" s="6"/>
      <c r="K1481" s="5"/>
    </row>
    <row r="1482" spans="2:11" ht="15" hidden="1" customHeight="1">
      <c r="D1482" s="6"/>
      <c r="F1482" s="6"/>
      <c r="K1482" s="5"/>
    </row>
    <row r="1483" spans="2:11" ht="15" hidden="1" customHeight="1">
      <c r="D1483" s="6"/>
      <c r="F1483" s="6"/>
      <c r="K1483" s="5"/>
    </row>
    <row r="1484" spans="2:11" ht="15" hidden="1" customHeight="1">
      <c r="D1484" s="6"/>
      <c r="F1484" s="6"/>
      <c r="K1484" s="5"/>
    </row>
    <row r="1485" spans="2:11" ht="15" hidden="1" customHeight="1">
      <c r="D1485" s="6"/>
      <c r="F1485" s="6"/>
      <c r="K1485" s="5"/>
    </row>
    <row r="1486" spans="2:11" ht="15" hidden="1" customHeight="1">
      <c r="D1486" s="6"/>
      <c r="F1486" s="6"/>
      <c r="K1486" s="6"/>
    </row>
    <row r="1487" spans="2:11" ht="15" hidden="1" customHeight="1">
      <c r="B1487" s="28"/>
      <c r="C1487" s="33"/>
      <c r="D1487" s="6"/>
      <c r="F1487" s="6"/>
      <c r="K1487" s="5"/>
    </row>
    <row r="1488" spans="2:11" ht="15" hidden="1" customHeight="1">
      <c r="B1488" s="28"/>
      <c r="D1488" s="6"/>
      <c r="F1488" s="6"/>
      <c r="K1488" s="5"/>
    </row>
    <row r="1489" spans="2:11" ht="15" hidden="1" customHeight="1">
      <c r="D1489" s="6"/>
      <c r="F1489" s="6"/>
      <c r="K1489" s="5"/>
    </row>
    <row r="1490" spans="2:11" ht="15" hidden="1" customHeight="1">
      <c r="B1490" s="28"/>
      <c r="C1490" s="33"/>
      <c r="D1490" s="6"/>
      <c r="F1490" s="6"/>
      <c r="K1490" s="5"/>
    </row>
    <row r="1491" spans="2:11" ht="15" hidden="1" customHeight="1">
      <c r="B1491" s="28"/>
      <c r="C1491" s="30"/>
      <c r="D1491" s="6"/>
      <c r="F1491" s="6"/>
      <c r="H1491" s="30"/>
      <c r="K1491" s="5"/>
    </row>
    <row r="1492" spans="2:11" ht="15" hidden="1" customHeight="1">
      <c r="B1492" s="28"/>
      <c r="C1492" s="33"/>
      <c r="D1492" s="6"/>
      <c r="F1492" s="6"/>
      <c r="K1492" s="5"/>
    </row>
    <row r="1493" spans="2:11" ht="15" hidden="1" customHeight="1">
      <c r="D1493" s="6"/>
      <c r="F1493" s="6"/>
      <c r="K1493" s="5"/>
    </row>
    <row r="1494" spans="2:11" s="8" customFormat="1" ht="15" hidden="1" customHeight="1" outlineLevel="1">
      <c r="B1494" s="40"/>
      <c r="C1494" s="41"/>
      <c r="D1494" s="42"/>
      <c r="E1494" s="19"/>
      <c r="G1494" s="41"/>
      <c r="H1494" s="41"/>
      <c r="K1494" s="19"/>
    </row>
    <row r="1495" spans="2:11" s="8" customFormat="1" ht="15" hidden="1" customHeight="1" outlineLevel="1">
      <c r="B1495" s="40"/>
      <c r="C1495" s="41"/>
      <c r="D1495" s="42"/>
      <c r="E1495" s="43"/>
      <c r="G1495" s="44"/>
      <c r="H1495" s="41"/>
      <c r="K1495" s="43"/>
    </row>
    <row r="1496" spans="2:11" s="8" customFormat="1" ht="15" hidden="1" customHeight="1" outlineLevel="1">
      <c r="B1496" s="40"/>
      <c r="C1496" s="41"/>
      <c r="D1496" s="42"/>
      <c r="E1496" s="19"/>
      <c r="G1496" s="41"/>
      <c r="H1496" s="41"/>
      <c r="K1496" s="19"/>
    </row>
    <row r="1497" spans="2:11" s="8" customFormat="1" ht="15" hidden="1" customHeight="1" outlineLevel="1">
      <c r="B1497" s="40"/>
      <c r="C1497" s="41"/>
      <c r="D1497" s="42"/>
      <c r="E1497" s="43"/>
      <c r="G1497" s="41"/>
      <c r="H1497" s="41"/>
      <c r="K1497" s="43"/>
    </row>
    <row r="1498" spans="2:11" s="8" customFormat="1" ht="15" hidden="1" customHeight="1" outlineLevel="1">
      <c r="B1498" s="45"/>
      <c r="C1498" s="46"/>
      <c r="D1498" s="42"/>
      <c r="E1498" s="43"/>
      <c r="G1498" s="46"/>
      <c r="H1498" s="46"/>
      <c r="K1498" s="43"/>
    </row>
    <row r="1499" spans="2:11" s="8" customFormat="1" ht="15" hidden="1" customHeight="1" outlineLevel="1">
      <c r="B1499" s="40"/>
      <c r="C1499" s="41"/>
      <c r="D1499" s="42"/>
      <c r="E1499" s="43"/>
      <c r="G1499" s="47"/>
      <c r="H1499" s="41"/>
      <c r="K1499" s="43"/>
    </row>
    <row r="1500" spans="2:11" s="8" customFormat="1" ht="15" hidden="1" customHeight="1" outlineLevel="1">
      <c r="B1500" s="40"/>
      <c r="C1500" s="41"/>
      <c r="D1500" s="42"/>
      <c r="E1500" s="43"/>
      <c r="G1500" s="41"/>
      <c r="H1500" s="41"/>
      <c r="K1500" s="43"/>
    </row>
    <row r="1501" spans="2:11" s="8" customFormat="1" ht="15" hidden="1" customHeight="1" outlineLevel="1">
      <c r="B1501" s="40"/>
      <c r="C1501" s="41"/>
      <c r="D1501" s="42"/>
      <c r="E1501" s="43"/>
      <c r="G1501" s="47"/>
      <c r="H1501" s="41"/>
      <c r="K1501" s="43"/>
    </row>
    <row r="1502" spans="2:11" s="8" customFormat="1" ht="15" hidden="1" customHeight="1" outlineLevel="1">
      <c r="B1502" s="40"/>
      <c r="C1502" s="41"/>
      <c r="D1502" s="42"/>
      <c r="E1502" s="43"/>
      <c r="G1502" s="41"/>
      <c r="H1502" s="48"/>
      <c r="K1502" s="43"/>
    </row>
    <row r="1503" spans="2:11" s="8" customFormat="1" ht="15" hidden="1" customHeight="1" outlineLevel="1">
      <c r="B1503" s="45"/>
      <c r="C1503" s="46"/>
      <c r="D1503" s="42"/>
      <c r="E1503" s="43"/>
      <c r="G1503" s="48"/>
      <c r="H1503" s="48"/>
      <c r="K1503" s="43"/>
    </row>
    <row r="1504" spans="2:11" s="8" customFormat="1" ht="15" hidden="1" customHeight="1" outlineLevel="1">
      <c r="B1504" s="45"/>
      <c r="C1504" s="46"/>
      <c r="D1504" s="42"/>
      <c r="E1504" s="43"/>
      <c r="K1504" s="43"/>
    </row>
    <row r="1505" spans="3:11" ht="15" hidden="1" customHeight="1" outlineLevel="1">
      <c r="C1505" s="49"/>
      <c r="D1505" s="6"/>
      <c r="E1505" s="50"/>
      <c r="F1505" s="51"/>
      <c r="G1505" s="52"/>
      <c r="H1505" s="52"/>
      <c r="I1505" s="53"/>
      <c r="K1505" s="50"/>
    </row>
    <row r="1506" spans="3:11" ht="15" hidden="1" customHeight="1" outlineLevel="1">
      <c r="C1506" s="49"/>
      <c r="D1506" s="6"/>
      <c r="E1506" s="50"/>
      <c r="F1506" s="51"/>
      <c r="G1506" s="52"/>
      <c r="I1506" s="53"/>
      <c r="K1506" s="50"/>
    </row>
    <row r="1507" spans="3:11" ht="15" hidden="1" customHeight="1" outlineLevel="1">
      <c r="C1507" s="49"/>
      <c r="D1507" s="6"/>
      <c r="E1507" s="50"/>
      <c r="F1507" s="51"/>
      <c r="I1507" s="53"/>
      <c r="K1507" s="50"/>
    </row>
    <row r="1508" spans="3:11" ht="15" hidden="1" customHeight="1" outlineLevel="1">
      <c r="C1508" s="49"/>
      <c r="D1508" s="6"/>
      <c r="E1508" s="50"/>
      <c r="F1508" s="51"/>
      <c r="G1508" s="52"/>
      <c r="H1508" s="52"/>
      <c r="I1508" s="53"/>
      <c r="K1508" s="50"/>
    </row>
    <row r="1509" spans="3:11" ht="15" hidden="1" customHeight="1" outlineLevel="1">
      <c r="C1509" s="49"/>
      <c r="D1509" s="6"/>
      <c r="E1509" s="50"/>
      <c r="F1509" s="51"/>
      <c r="I1509" s="53"/>
      <c r="K1509" s="50"/>
    </row>
    <row r="1510" spans="3:11" ht="15" hidden="1" customHeight="1" outlineLevel="1">
      <c r="C1510" s="49"/>
      <c r="D1510" s="6"/>
      <c r="E1510" s="50"/>
      <c r="F1510" s="51"/>
      <c r="G1510" s="52"/>
      <c r="H1510" s="52"/>
      <c r="I1510" s="53"/>
      <c r="K1510" s="50"/>
    </row>
    <row r="1511" spans="3:11" ht="15" hidden="1" customHeight="1" outlineLevel="1">
      <c r="C1511" s="49"/>
      <c r="D1511" s="6"/>
      <c r="E1511" s="50"/>
      <c r="F1511" s="51"/>
      <c r="G1511" s="52"/>
      <c r="I1511" s="53"/>
      <c r="K1511" s="50"/>
    </row>
    <row r="1512" spans="3:11" ht="15" hidden="1" customHeight="1" outlineLevel="1">
      <c r="C1512" s="49"/>
      <c r="D1512" s="6"/>
      <c r="E1512" s="50"/>
      <c r="F1512" s="51"/>
      <c r="G1512" s="52"/>
      <c r="H1512" s="52"/>
      <c r="I1512" s="53"/>
      <c r="K1512" s="50"/>
    </row>
    <row r="1513" spans="3:11" ht="15" hidden="1" customHeight="1" outlineLevel="1">
      <c r="C1513" s="49"/>
      <c r="D1513" s="6"/>
      <c r="E1513" s="50"/>
      <c r="F1513" s="51"/>
      <c r="G1513" s="52"/>
      <c r="H1513" s="52"/>
      <c r="I1513" s="53"/>
      <c r="K1513" s="50"/>
    </row>
    <row r="1514" spans="3:11" ht="15" hidden="1" customHeight="1" outlineLevel="1">
      <c r="C1514" s="49"/>
      <c r="D1514" s="6"/>
      <c r="E1514" s="50"/>
      <c r="F1514" s="51"/>
      <c r="G1514" s="52"/>
      <c r="H1514" s="52"/>
      <c r="I1514" s="53"/>
      <c r="K1514" s="50"/>
    </row>
    <row r="1515" spans="3:11" ht="15" hidden="1" customHeight="1" outlineLevel="1">
      <c r="C1515" s="49"/>
      <c r="D1515" s="6"/>
      <c r="E1515" s="50"/>
      <c r="F1515" s="51"/>
      <c r="G1515" s="52"/>
      <c r="I1515" s="53"/>
      <c r="K1515" s="50"/>
    </row>
    <row r="1516" spans="3:11" ht="15" hidden="1" customHeight="1" outlineLevel="1">
      <c r="C1516" s="49"/>
      <c r="D1516" s="6"/>
      <c r="E1516" s="50"/>
      <c r="F1516" s="51"/>
      <c r="I1516" s="53"/>
      <c r="K1516" s="50"/>
    </row>
    <row r="1517" spans="3:11" ht="15" hidden="1" customHeight="1" outlineLevel="1">
      <c r="C1517" s="49"/>
      <c r="D1517" s="6"/>
      <c r="E1517" s="50"/>
      <c r="F1517" s="51"/>
      <c r="G1517" s="52"/>
      <c r="H1517" s="52"/>
      <c r="I1517" s="53"/>
      <c r="K1517" s="50"/>
    </row>
    <row r="1518" spans="3:11" ht="15" hidden="1" customHeight="1" outlineLevel="1">
      <c r="C1518" s="49"/>
      <c r="D1518" s="6"/>
      <c r="E1518" s="50"/>
      <c r="F1518" s="51"/>
      <c r="G1518" s="52"/>
      <c r="I1518" s="53"/>
      <c r="K1518" s="50"/>
    </row>
    <row r="1519" spans="3:11" ht="15" hidden="1" customHeight="1" outlineLevel="1">
      <c r="C1519" s="49"/>
      <c r="D1519" s="6"/>
      <c r="E1519" s="50"/>
      <c r="F1519" s="51"/>
      <c r="G1519" s="52"/>
      <c r="H1519" s="52"/>
      <c r="I1519" s="53"/>
      <c r="K1519" s="50"/>
    </row>
    <row r="1520" spans="3:11" ht="15" hidden="1" customHeight="1" outlineLevel="1">
      <c r="C1520" s="49"/>
      <c r="D1520" s="6"/>
      <c r="E1520" s="50"/>
      <c r="F1520" s="51"/>
      <c r="G1520" s="52"/>
      <c r="H1520" s="52"/>
      <c r="I1520" s="53"/>
      <c r="K1520" s="50"/>
    </row>
    <row r="1521" spans="3:11" ht="15" hidden="1" customHeight="1" outlineLevel="1">
      <c r="C1521" s="49"/>
      <c r="D1521" s="6"/>
      <c r="E1521" s="50"/>
      <c r="F1521" s="51"/>
      <c r="G1521" s="52"/>
      <c r="H1521" s="52"/>
      <c r="I1521" s="53"/>
      <c r="K1521" s="50"/>
    </row>
    <row r="1522" spans="3:11" ht="15" hidden="1" customHeight="1" outlineLevel="1">
      <c r="C1522" s="49"/>
      <c r="D1522" s="6"/>
      <c r="E1522" s="50"/>
      <c r="F1522" s="51"/>
      <c r="G1522" s="52"/>
      <c r="I1522" s="53"/>
      <c r="K1522" s="50"/>
    </row>
    <row r="1523" spans="3:11" ht="15" hidden="1" customHeight="1" outlineLevel="1">
      <c r="C1523" s="49"/>
      <c r="D1523" s="6"/>
      <c r="E1523" s="50"/>
      <c r="F1523" s="51"/>
      <c r="I1523" s="53"/>
      <c r="K1523" s="50"/>
    </row>
    <row r="1524" spans="3:11" ht="15" hidden="1" customHeight="1" outlineLevel="1">
      <c r="C1524" s="49"/>
      <c r="D1524" s="6"/>
      <c r="E1524" s="50"/>
      <c r="F1524" s="51"/>
      <c r="G1524" s="52"/>
      <c r="H1524" s="52"/>
      <c r="I1524" s="53"/>
      <c r="K1524" s="50"/>
    </row>
    <row r="1525" spans="3:11" ht="15" hidden="1" customHeight="1" outlineLevel="1">
      <c r="C1525" s="49"/>
      <c r="D1525" s="6"/>
      <c r="E1525" s="50"/>
      <c r="F1525" s="51"/>
      <c r="G1525" s="52"/>
      <c r="I1525" s="53"/>
      <c r="K1525" s="50"/>
    </row>
    <row r="1526" spans="3:11" ht="15" hidden="1" customHeight="1" outlineLevel="1">
      <c r="C1526" s="49"/>
      <c r="D1526" s="6"/>
      <c r="E1526" s="50"/>
      <c r="F1526" s="51"/>
      <c r="G1526" s="52"/>
      <c r="H1526" s="52"/>
      <c r="I1526" s="53"/>
      <c r="K1526" s="50"/>
    </row>
    <row r="1527" spans="3:11" ht="15" hidden="1" customHeight="1" outlineLevel="1">
      <c r="C1527" s="49"/>
      <c r="D1527" s="6"/>
      <c r="E1527" s="50"/>
      <c r="F1527" s="51"/>
      <c r="G1527" s="52"/>
      <c r="I1527" s="53"/>
      <c r="K1527" s="50"/>
    </row>
    <row r="1528" spans="3:11" ht="15" hidden="1" customHeight="1" outlineLevel="1">
      <c r="C1528" s="49"/>
      <c r="D1528" s="6"/>
      <c r="E1528" s="50"/>
      <c r="F1528" s="51"/>
      <c r="G1528" s="52"/>
      <c r="I1528" s="53"/>
      <c r="K1528" s="50"/>
    </row>
    <row r="1529" spans="3:11" ht="15" hidden="1" customHeight="1" outlineLevel="1">
      <c r="C1529" s="49"/>
      <c r="D1529" s="6"/>
      <c r="E1529" s="50"/>
      <c r="F1529" s="51"/>
      <c r="G1529" s="52"/>
      <c r="H1529" s="52"/>
      <c r="I1529" s="53"/>
      <c r="K1529" s="50"/>
    </row>
    <row r="1530" spans="3:11" ht="15" hidden="1" customHeight="1" outlineLevel="1">
      <c r="C1530" s="49"/>
      <c r="D1530" s="6"/>
      <c r="E1530" s="50"/>
      <c r="F1530" s="51"/>
      <c r="G1530" s="52"/>
      <c r="I1530" s="53"/>
      <c r="K1530" s="50"/>
    </row>
    <row r="1531" spans="3:11" ht="15" hidden="1" customHeight="1" outlineLevel="1">
      <c r="C1531" s="49"/>
      <c r="D1531" s="6"/>
      <c r="E1531" s="50"/>
      <c r="F1531" s="51"/>
      <c r="G1531" s="52"/>
      <c r="H1531" s="52"/>
      <c r="I1531" s="53"/>
      <c r="K1531" s="50"/>
    </row>
    <row r="1532" spans="3:11" ht="15" hidden="1" customHeight="1" outlineLevel="1">
      <c r="C1532" s="49"/>
      <c r="D1532" s="6"/>
      <c r="E1532" s="50"/>
      <c r="F1532" s="51"/>
      <c r="G1532" s="52"/>
      <c r="I1532" s="53"/>
      <c r="K1532" s="50"/>
    </row>
    <row r="1533" spans="3:11" ht="15" hidden="1" customHeight="1" outlineLevel="1">
      <c r="C1533" s="49"/>
      <c r="D1533" s="6"/>
      <c r="E1533" s="50"/>
      <c r="F1533" s="51"/>
      <c r="G1533" s="52"/>
      <c r="H1533" s="52"/>
      <c r="I1533" s="53"/>
      <c r="K1533" s="50"/>
    </row>
    <row r="1534" spans="3:11" ht="15" hidden="1" customHeight="1" outlineLevel="1">
      <c r="C1534" s="49"/>
      <c r="D1534" s="6"/>
      <c r="E1534" s="50"/>
      <c r="F1534" s="51"/>
      <c r="G1534" s="52"/>
      <c r="H1534" s="52"/>
      <c r="I1534" s="53"/>
      <c r="K1534" s="50"/>
    </row>
    <row r="1535" spans="3:11" ht="15" hidden="1" customHeight="1" outlineLevel="1">
      <c r="C1535" s="49"/>
      <c r="D1535" s="6"/>
      <c r="E1535" s="50"/>
      <c r="F1535" s="51"/>
      <c r="G1535" s="52"/>
      <c r="I1535" s="53"/>
      <c r="K1535" s="50"/>
    </row>
    <row r="1536" spans="3:11" ht="15" hidden="1" customHeight="1" outlineLevel="1">
      <c r="C1536" s="49"/>
      <c r="D1536" s="6"/>
      <c r="E1536" s="50"/>
      <c r="F1536" s="51"/>
      <c r="G1536" s="52"/>
      <c r="H1536" s="52"/>
      <c r="I1536" s="53"/>
      <c r="K1536" s="50"/>
    </row>
    <row r="1537" spans="3:11" ht="15" hidden="1" customHeight="1" outlineLevel="1">
      <c r="C1537" s="49"/>
      <c r="D1537" s="6"/>
      <c r="E1537" s="50"/>
      <c r="F1537" s="51"/>
      <c r="G1537" s="52"/>
      <c r="I1537" s="53"/>
      <c r="K1537" s="50"/>
    </row>
    <row r="1538" spans="3:11" ht="15" hidden="1" customHeight="1" outlineLevel="1">
      <c r="C1538" s="49"/>
      <c r="D1538" s="6"/>
      <c r="E1538" s="50"/>
      <c r="F1538" s="51"/>
      <c r="G1538" s="52"/>
      <c r="H1538" s="52"/>
      <c r="I1538" s="53"/>
      <c r="K1538" s="50"/>
    </row>
    <row r="1539" spans="3:11" ht="15" hidden="1" customHeight="1" outlineLevel="1">
      <c r="C1539" s="49"/>
      <c r="D1539" s="6"/>
      <c r="E1539" s="50"/>
      <c r="F1539" s="51"/>
      <c r="G1539" s="52"/>
      <c r="I1539" s="53"/>
      <c r="K1539" s="50"/>
    </row>
    <row r="1540" spans="3:11" ht="15" hidden="1" customHeight="1" outlineLevel="1">
      <c r="C1540" s="49"/>
      <c r="D1540" s="6"/>
      <c r="E1540" s="50"/>
      <c r="F1540" s="51"/>
      <c r="G1540" s="52"/>
      <c r="H1540" s="52"/>
      <c r="I1540" s="53"/>
      <c r="K1540" s="50"/>
    </row>
    <row r="1541" spans="3:11" ht="15" hidden="1" customHeight="1" outlineLevel="1">
      <c r="C1541" s="49"/>
      <c r="D1541" s="6"/>
      <c r="E1541" s="50"/>
      <c r="F1541" s="51"/>
      <c r="G1541" s="52"/>
      <c r="H1541" s="52"/>
      <c r="I1541" s="53"/>
      <c r="K1541" s="50"/>
    </row>
    <row r="1542" spans="3:11" ht="15" hidden="1" customHeight="1" outlineLevel="1">
      <c r="C1542" s="49"/>
      <c r="D1542" s="6"/>
      <c r="E1542" s="50"/>
      <c r="F1542" s="51"/>
      <c r="G1542" s="52"/>
      <c r="H1542" s="52"/>
      <c r="I1542" s="53"/>
      <c r="K1542" s="50"/>
    </row>
    <row r="1543" spans="3:11" ht="15" hidden="1" customHeight="1" outlineLevel="1">
      <c r="C1543" s="49"/>
      <c r="D1543" s="6"/>
      <c r="E1543" s="50"/>
      <c r="F1543" s="51"/>
      <c r="G1543" s="52"/>
      <c r="H1543" s="52"/>
      <c r="I1543" s="53"/>
      <c r="K1543" s="50"/>
    </row>
    <row r="1544" spans="3:11" ht="15" hidden="1" customHeight="1" outlineLevel="1">
      <c r="C1544" s="49"/>
      <c r="D1544" s="6"/>
      <c r="E1544" s="50"/>
      <c r="F1544" s="51"/>
      <c r="G1544" s="52"/>
      <c r="H1544" s="52"/>
      <c r="I1544" s="53"/>
      <c r="K1544" s="50"/>
    </row>
    <row r="1545" spans="3:11" ht="15" hidden="1" customHeight="1" outlineLevel="1">
      <c r="C1545" s="49"/>
      <c r="D1545" s="6"/>
      <c r="E1545" s="50"/>
      <c r="F1545" s="51"/>
      <c r="G1545" s="52"/>
      <c r="I1545" s="53"/>
      <c r="K1545" s="50"/>
    </row>
    <row r="1546" spans="3:11" ht="15" hidden="1" customHeight="1" outlineLevel="1">
      <c r="C1546" s="49"/>
      <c r="D1546" s="6"/>
      <c r="E1546" s="50"/>
      <c r="F1546" s="51"/>
      <c r="G1546" s="52"/>
      <c r="H1546" s="52"/>
      <c r="I1546" s="53"/>
      <c r="K1546" s="50"/>
    </row>
    <row r="1547" spans="3:11" ht="15" hidden="1" customHeight="1" outlineLevel="1">
      <c r="C1547" s="49"/>
      <c r="D1547" s="6"/>
      <c r="E1547" s="50"/>
      <c r="F1547" s="51"/>
      <c r="G1547" s="52"/>
      <c r="H1547" s="52"/>
      <c r="I1547" s="53"/>
      <c r="K1547" s="50"/>
    </row>
    <row r="1548" spans="3:11" ht="15" hidden="1" customHeight="1" outlineLevel="1">
      <c r="C1548" s="49"/>
      <c r="D1548" s="6"/>
      <c r="E1548" s="50"/>
      <c r="F1548" s="51"/>
      <c r="G1548" s="52"/>
      <c r="H1548" s="52"/>
      <c r="I1548" s="53"/>
      <c r="K1548" s="50"/>
    </row>
    <row r="1549" spans="3:11" ht="15" hidden="1" customHeight="1" outlineLevel="1">
      <c r="C1549" s="49"/>
      <c r="D1549" s="6"/>
      <c r="E1549" s="50"/>
      <c r="F1549" s="51"/>
      <c r="G1549" s="52"/>
      <c r="H1549" s="52"/>
      <c r="I1549" s="53"/>
      <c r="K1549" s="50"/>
    </row>
    <row r="1550" spans="3:11" ht="15" hidden="1" customHeight="1" outlineLevel="1">
      <c r="C1550" s="49"/>
      <c r="D1550" s="6"/>
      <c r="E1550" s="50"/>
      <c r="F1550" s="51"/>
      <c r="G1550" s="52"/>
      <c r="H1550" s="52"/>
      <c r="I1550" s="53"/>
      <c r="K1550" s="50"/>
    </row>
    <row r="1551" spans="3:11" hidden="1" outlineLevel="1">
      <c r="C1551" s="49"/>
      <c r="D1551" s="6"/>
      <c r="E1551" s="50"/>
      <c r="F1551" s="51"/>
      <c r="G1551" s="52"/>
      <c r="H1551" s="52"/>
      <c r="I1551" s="53"/>
      <c r="K1551" s="50"/>
    </row>
    <row r="1552" spans="3:11" ht="15" hidden="1" customHeight="1" outlineLevel="1">
      <c r="C1552" s="49"/>
      <c r="D1552" s="6"/>
      <c r="E1552" s="50"/>
      <c r="F1552" s="51"/>
      <c r="G1552" s="52"/>
      <c r="H1552" s="52"/>
      <c r="I1552" s="53"/>
      <c r="K1552" s="50"/>
    </row>
    <row r="1553" spans="3:11" hidden="1" outlineLevel="1">
      <c r="C1553" s="49"/>
      <c r="D1553" s="6"/>
      <c r="E1553" s="50"/>
      <c r="F1553" s="51"/>
      <c r="G1553" s="52"/>
      <c r="H1553" s="52"/>
      <c r="I1553" s="53"/>
      <c r="K1553" s="50"/>
    </row>
    <row r="1554" spans="3:11" hidden="1" outlineLevel="1">
      <c r="C1554" s="49"/>
      <c r="D1554" s="6"/>
      <c r="E1554" s="50"/>
      <c r="F1554" s="51"/>
      <c r="G1554" s="52"/>
      <c r="H1554" s="52"/>
      <c r="I1554" s="53"/>
      <c r="K1554" s="50"/>
    </row>
    <row r="1555" spans="3:11" ht="15" hidden="1" customHeight="1" outlineLevel="1">
      <c r="C1555" s="49"/>
      <c r="D1555" s="6"/>
      <c r="E1555" s="50"/>
      <c r="F1555" s="51"/>
      <c r="G1555" s="52"/>
      <c r="I1555" s="53"/>
      <c r="K1555" s="50"/>
    </row>
    <row r="1556" spans="3:11" hidden="1" outlineLevel="1">
      <c r="C1556" s="49"/>
      <c r="D1556" s="6"/>
      <c r="E1556" s="50"/>
      <c r="F1556" s="51"/>
      <c r="G1556" s="52"/>
      <c r="H1556" s="52"/>
      <c r="I1556" s="53"/>
      <c r="K1556" s="50"/>
    </row>
    <row r="1557" spans="3:11" ht="15" hidden="1" customHeight="1" outlineLevel="1">
      <c r="C1557" s="49"/>
      <c r="D1557" s="6"/>
      <c r="E1557" s="50"/>
      <c r="F1557" s="51"/>
      <c r="G1557" s="52"/>
      <c r="H1557" s="52"/>
      <c r="I1557" s="53"/>
      <c r="K1557" s="50"/>
    </row>
    <row r="1558" spans="3:11" ht="15" hidden="1" customHeight="1" outlineLevel="1">
      <c r="C1558" s="49"/>
      <c r="D1558" s="6"/>
      <c r="E1558" s="50"/>
      <c r="F1558" s="51"/>
      <c r="G1558" s="52"/>
      <c r="H1558" s="52"/>
      <c r="I1558" s="53"/>
      <c r="K1558" s="50"/>
    </row>
    <row r="1559" spans="3:11" hidden="1" outlineLevel="1">
      <c r="C1559" s="49"/>
      <c r="D1559" s="6"/>
      <c r="E1559" s="50"/>
      <c r="F1559" s="51"/>
      <c r="G1559" s="52"/>
      <c r="H1559" s="52"/>
      <c r="I1559" s="53"/>
      <c r="K1559" s="50"/>
    </row>
    <row r="1560" spans="3:11" ht="15" hidden="1" customHeight="1" outlineLevel="1">
      <c r="C1560" s="49"/>
      <c r="D1560" s="6"/>
      <c r="E1560" s="50"/>
      <c r="F1560" s="51"/>
      <c r="G1560" s="52"/>
      <c r="I1560" s="53"/>
      <c r="K1560" s="50"/>
    </row>
    <row r="1561" spans="3:11" ht="15" hidden="1" customHeight="1" outlineLevel="1">
      <c r="C1561" s="49"/>
      <c r="D1561" s="6"/>
      <c r="E1561" s="50"/>
      <c r="F1561" s="51"/>
      <c r="G1561" s="52"/>
      <c r="H1561" s="52"/>
      <c r="I1561" s="53"/>
      <c r="K1561" s="50"/>
    </row>
    <row r="1562" spans="3:11" ht="15" hidden="1" customHeight="1" outlineLevel="1">
      <c r="C1562" s="49"/>
      <c r="D1562" s="6"/>
      <c r="E1562" s="50"/>
      <c r="F1562" s="51"/>
      <c r="G1562" s="52"/>
      <c r="H1562" s="52"/>
      <c r="I1562" s="53"/>
      <c r="K1562" s="50"/>
    </row>
    <row r="1563" spans="3:11" hidden="1" outlineLevel="1">
      <c r="C1563" s="49"/>
      <c r="D1563" s="6"/>
      <c r="E1563" s="50"/>
      <c r="F1563" s="51"/>
      <c r="G1563" s="52"/>
      <c r="H1563" s="52"/>
      <c r="I1563" s="53"/>
      <c r="K1563" s="50"/>
    </row>
    <row r="1564" spans="3:11" ht="15" hidden="1" customHeight="1" outlineLevel="1">
      <c r="C1564" s="49"/>
      <c r="D1564" s="6"/>
      <c r="E1564" s="50"/>
      <c r="F1564" s="51"/>
      <c r="G1564" s="52"/>
      <c r="H1564" s="14"/>
      <c r="I1564" s="53"/>
      <c r="K1564" s="50"/>
    </row>
    <row r="1565" spans="3:11" hidden="1" outlineLevel="1">
      <c r="C1565" s="49"/>
      <c r="D1565" s="6"/>
      <c r="E1565" s="50"/>
      <c r="F1565" s="51"/>
      <c r="G1565" s="52"/>
      <c r="H1565" s="52"/>
      <c r="I1565" s="53"/>
      <c r="K1565" s="50"/>
    </row>
    <row r="1566" spans="3:11" ht="15" hidden="1" customHeight="1" outlineLevel="1">
      <c r="C1566" s="49"/>
      <c r="D1566" s="6"/>
      <c r="E1566" s="50"/>
      <c r="F1566" s="51"/>
      <c r="G1566" s="52"/>
      <c r="H1566" s="52"/>
      <c r="I1566" s="53"/>
      <c r="K1566" s="50"/>
    </row>
    <row r="1567" spans="3:11" ht="15" hidden="1" customHeight="1" outlineLevel="1">
      <c r="C1567" s="49"/>
      <c r="D1567" s="6"/>
      <c r="E1567" s="50"/>
      <c r="F1567" s="51"/>
      <c r="G1567" s="52"/>
      <c r="H1567" s="52"/>
      <c r="I1567" s="53"/>
      <c r="K1567" s="50"/>
    </row>
    <row r="1568" spans="3:11" ht="15" hidden="1" customHeight="1" outlineLevel="1">
      <c r="C1568" s="49"/>
      <c r="D1568" s="6"/>
      <c r="E1568" s="50"/>
      <c r="F1568" s="51"/>
      <c r="G1568" s="52"/>
      <c r="H1568" s="52"/>
      <c r="I1568" s="53"/>
      <c r="K1568" s="50"/>
    </row>
    <row r="1569" spans="3:11" ht="15" hidden="1" customHeight="1" outlineLevel="1">
      <c r="C1569" s="49"/>
      <c r="D1569" s="6"/>
      <c r="E1569" s="50"/>
      <c r="F1569" s="51"/>
      <c r="G1569" s="52"/>
      <c r="H1569" s="52"/>
      <c r="I1569" s="53"/>
      <c r="K1569" s="50"/>
    </row>
    <row r="1570" spans="3:11" ht="15" hidden="1" customHeight="1" outlineLevel="1">
      <c r="C1570" s="49"/>
      <c r="D1570" s="6"/>
      <c r="E1570" s="50"/>
      <c r="F1570" s="51"/>
      <c r="G1570" s="52"/>
      <c r="H1570" s="52"/>
      <c r="I1570" s="53"/>
      <c r="K1570" s="50"/>
    </row>
    <row r="1571" spans="3:11" ht="15" hidden="1" customHeight="1" outlineLevel="1">
      <c r="C1571" s="49"/>
      <c r="D1571" s="6"/>
      <c r="E1571" s="50"/>
      <c r="F1571" s="51"/>
      <c r="G1571" s="52"/>
      <c r="H1571" s="52"/>
      <c r="I1571" s="53"/>
      <c r="K1571" s="50"/>
    </row>
    <row r="1572" spans="3:11" ht="15" hidden="1" customHeight="1" outlineLevel="1">
      <c r="C1572" s="49"/>
      <c r="D1572" s="6"/>
      <c r="E1572" s="50"/>
      <c r="F1572" s="51"/>
      <c r="G1572" s="52"/>
      <c r="H1572" s="52"/>
      <c r="I1572" s="53"/>
      <c r="K1572" s="50"/>
    </row>
    <row r="1573" spans="3:11" ht="15" hidden="1" customHeight="1" outlineLevel="1">
      <c r="C1573" s="49"/>
      <c r="D1573" s="6"/>
      <c r="E1573" s="50"/>
      <c r="F1573" s="51"/>
      <c r="G1573" s="52"/>
      <c r="I1573" s="53"/>
      <c r="K1573" s="50"/>
    </row>
    <row r="1574" spans="3:11" ht="15" hidden="1" customHeight="1" outlineLevel="1">
      <c r="C1574" s="49"/>
      <c r="D1574" s="6"/>
      <c r="E1574" s="50"/>
      <c r="F1574" s="51"/>
      <c r="G1574" s="52"/>
      <c r="H1574" s="52"/>
      <c r="I1574" s="53"/>
      <c r="K1574" s="50"/>
    </row>
    <row r="1575" spans="3:11" ht="15" hidden="1" customHeight="1" outlineLevel="1">
      <c r="C1575" s="49"/>
      <c r="D1575" s="6"/>
      <c r="E1575" s="50"/>
      <c r="F1575" s="51"/>
      <c r="G1575" s="52"/>
      <c r="I1575" s="53"/>
      <c r="K1575" s="50"/>
    </row>
    <row r="1576" spans="3:11" ht="15" hidden="1" customHeight="1" outlineLevel="1">
      <c r="C1576" s="49"/>
      <c r="D1576" s="6"/>
      <c r="E1576" s="50"/>
      <c r="F1576" s="51"/>
      <c r="G1576" s="52"/>
      <c r="H1576" s="52"/>
      <c r="I1576" s="53"/>
      <c r="K1576" s="50"/>
    </row>
    <row r="1577" spans="3:11" ht="15" hidden="1" customHeight="1" outlineLevel="1">
      <c r="C1577" s="49"/>
      <c r="D1577" s="6"/>
      <c r="E1577" s="50"/>
      <c r="F1577" s="51"/>
      <c r="G1577" s="52"/>
      <c r="I1577" s="53"/>
      <c r="K1577" s="50"/>
    </row>
    <row r="1578" spans="3:11" ht="15" hidden="1" customHeight="1" outlineLevel="1">
      <c r="C1578" s="49"/>
      <c r="D1578" s="6"/>
      <c r="E1578" s="50"/>
      <c r="F1578" s="51"/>
      <c r="G1578" s="52"/>
      <c r="H1578" s="52"/>
      <c r="I1578" s="53"/>
      <c r="K1578" s="50"/>
    </row>
    <row r="1579" spans="3:11" ht="15" hidden="1" customHeight="1" outlineLevel="1">
      <c r="C1579" s="49"/>
      <c r="D1579" s="6"/>
      <c r="E1579" s="50"/>
      <c r="F1579" s="51"/>
      <c r="G1579" s="52"/>
      <c r="H1579" s="52"/>
      <c r="I1579" s="53"/>
      <c r="K1579" s="50"/>
    </row>
    <row r="1580" spans="3:11" ht="15" hidden="1" customHeight="1" outlineLevel="1">
      <c r="C1580" s="49"/>
      <c r="D1580" s="6"/>
      <c r="E1580" s="50"/>
      <c r="F1580" s="51"/>
      <c r="G1580" s="52"/>
      <c r="H1580" s="52"/>
      <c r="I1580" s="53"/>
      <c r="K1580" s="50"/>
    </row>
    <row r="1581" spans="3:11" ht="15" hidden="1" customHeight="1" outlineLevel="1">
      <c r="C1581" s="49"/>
      <c r="D1581" s="6"/>
      <c r="E1581" s="50"/>
      <c r="F1581" s="51"/>
      <c r="G1581" s="52"/>
      <c r="H1581" s="14"/>
      <c r="I1581" s="53"/>
      <c r="K1581" s="50"/>
    </row>
    <row r="1582" spans="3:11" ht="15" hidden="1" customHeight="1" outlineLevel="1">
      <c r="C1582" s="49"/>
      <c r="D1582" s="6"/>
      <c r="E1582" s="50"/>
      <c r="F1582" s="51"/>
      <c r="G1582" s="52"/>
      <c r="H1582" s="52"/>
      <c r="I1582" s="53"/>
      <c r="K1582" s="50"/>
    </row>
    <row r="1583" spans="3:11" ht="15" hidden="1" customHeight="1" outlineLevel="1">
      <c r="C1583" s="49"/>
      <c r="D1583" s="6"/>
      <c r="E1583" s="50"/>
      <c r="F1583" s="51"/>
      <c r="G1583" s="52"/>
      <c r="H1583" s="52"/>
      <c r="I1583" s="53"/>
      <c r="K1583" s="50"/>
    </row>
    <row r="1584" spans="3:11" ht="15" hidden="1" customHeight="1" outlineLevel="1">
      <c r="C1584" s="49"/>
      <c r="D1584" s="6"/>
      <c r="E1584" s="50"/>
      <c r="F1584" s="51"/>
      <c r="G1584" s="52"/>
      <c r="H1584" s="52"/>
      <c r="I1584" s="53"/>
      <c r="K1584" s="50"/>
    </row>
    <row r="1585" spans="3:11" ht="15" hidden="1" customHeight="1" outlineLevel="1">
      <c r="C1585" s="49"/>
      <c r="D1585" s="6"/>
      <c r="E1585" s="50"/>
      <c r="F1585" s="51"/>
      <c r="G1585" s="52"/>
      <c r="I1585" s="53"/>
      <c r="K1585" s="50"/>
    </row>
    <row r="1586" spans="3:11" ht="15" hidden="1" customHeight="1" outlineLevel="1">
      <c r="C1586" s="49"/>
      <c r="D1586" s="6"/>
      <c r="E1586" s="50"/>
      <c r="F1586" s="51"/>
      <c r="G1586" s="52"/>
      <c r="H1586" s="52"/>
      <c r="I1586" s="53"/>
      <c r="K1586" s="50"/>
    </row>
    <row r="1587" spans="3:11" ht="15" hidden="1" customHeight="1" outlineLevel="1">
      <c r="C1587" s="49"/>
      <c r="D1587" s="6"/>
      <c r="E1587" s="50"/>
      <c r="F1587" s="51"/>
      <c r="G1587" s="52"/>
      <c r="H1587" s="52"/>
      <c r="I1587" s="53"/>
      <c r="K1587" s="50"/>
    </row>
    <row r="1588" spans="3:11" ht="15" hidden="1" customHeight="1" outlineLevel="1">
      <c r="C1588" s="49"/>
      <c r="D1588" s="6"/>
      <c r="E1588" s="50"/>
      <c r="F1588" s="51"/>
      <c r="G1588" s="52"/>
      <c r="H1588" s="52"/>
      <c r="I1588" s="53"/>
      <c r="K1588" s="50"/>
    </row>
    <row r="1589" spans="3:11" ht="15" hidden="1" customHeight="1" outlineLevel="1">
      <c r="C1589" s="49"/>
      <c r="D1589" s="6"/>
      <c r="E1589" s="50"/>
      <c r="F1589" s="51"/>
      <c r="G1589" s="52"/>
      <c r="H1589" s="52"/>
      <c r="I1589" s="53"/>
      <c r="K1589" s="50"/>
    </row>
    <row r="1590" spans="3:11" ht="15" hidden="1" customHeight="1" outlineLevel="1">
      <c r="C1590" s="49"/>
      <c r="D1590" s="6"/>
      <c r="E1590" s="50"/>
      <c r="F1590" s="51"/>
      <c r="G1590" s="52"/>
      <c r="H1590" s="52"/>
      <c r="I1590" s="53"/>
      <c r="K1590" s="50"/>
    </row>
    <row r="1591" spans="3:11" ht="15" hidden="1" customHeight="1" outlineLevel="1">
      <c r="C1591" s="49"/>
      <c r="D1591" s="6"/>
      <c r="E1591" s="50"/>
      <c r="F1591" s="51"/>
      <c r="G1591" s="52"/>
      <c r="H1591" s="52"/>
      <c r="I1591" s="53"/>
      <c r="K1591" s="50"/>
    </row>
    <row r="1592" spans="3:11" ht="15" hidden="1" customHeight="1" outlineLevel="1">
      <c r="C1592" s="49"/>
      <c r="D1592" s="6"/>
      <c r="E1592" s="50"/>
      <c r="F1592" s="51"/>
      <c r="G1592" s="52"/>
      <c r="H1592" s="52"/>
      <c r="I1592" s="53"/>
      <c r="K1592" s="50"/>
    </row>
    <row r="1593" spans="3:11" ht="15" hidden="1" customHeight="1" outlineLevel="1">
      <c r="C1593" s="49"/>
      <c r="D1593" s="6"/>
      <c r="E1593" s="50"/>
      <c r="F1593" s="51"/>
      <c r="G1593" s="52"/>
      <c r="H1593" s="52"/>
      <c r="I1593" s="53"/>
      <c r="K1593" s="50"/>
    </row>
    <row r="1594" spans="3:11" ht="15" hidden="1" customHeight="1" outlineLevel="1">
      <c r="C1594" s="49"/>
      <c r="D1594" s="6"/>
      <c r="E1594" s="50"/>
      <c r="F1594" s="51"/>
      <c r="G1594" s="52"/>
      <c r="H1594" s="52"/>
      <c r="I1594" s="53"/>
      <c r="K1594" s="50"/>
    </row>
    <row r="1595" spans="3:11" ht="15" hidden="1" customHeight="1" outlineLevel="1">
      <c r="C1595" s="49"/>
      <c r="D1595" s="6"/>
      <c r="E1595" s="50"/>
      <c r="F1595" s="51"/>
      <c r="G1595" s="52"/>
      <c r="H1595" s="52"/>
      <c r="I1595" s="53"/>
      <c r="K1595" s="50"/>
    </row>
    <row r="1596" spans="3:11" ht="15" hidden="1" customHeight="1" outlineLevel="1">
      <c r="C1596" s="49"/>
      <c r="D1596" s="6"/>
      <c r="E1596" s="50"/>
      <c r="F1596" s="51"/>
      <c r="G1596" s="52"/>
      <c r="H1596" s="52"/>
      <c r="I1596" s="53"/>
      <c r="K1596" s="50"/>
    </row>
    <row r="1597" spans="3:11" ht="15" hidden="1" customHeight="1" outlineLevel="1">
      <c r="C1597" s="49"/>
      <c r="D1597" s="6"/>
      <c r="E1597" s="50"/>
      <c r="F1597" s="51"/>
      <c r="G1597" s="52"/>
      <c r="H1597" s="52"/>
      <c r="I1597" s="53"/>
      <c r="K1597" s="50"/>
    </row>
    <row r="1598" spans="3:11" ht="15" hidden="1" customHeight="1" outlineLevel="1">
      <c r="C1598" s="49"/>
      <c r="D1598" s="6"/>
      <c r="E1598" s="50"/>
      <c r="F1598" s="51"/>
      <c r="G1598" s="52"/>
      <c r="H1598" s="52"/>
      <c r="I1598" s="53"/>
      <c r="K1598" s="50"/>
    </row>
    <row r="1599" spans="3:11" ht="15" hidden="1" customHeight="1" outlineLevel="1">
      <c r="C1599" s="49"/>
      <c r="D1599" s="6"/>
      <c r="E1599" s="50"/>
      <c r="F1599" s="51"/>
      <c r="G1599" s="52"/>
      <c r="H1599" s="52"/>
      <c r="I1599" s="53"/>
      <c r="K1599" s="50"/>
    </row>
    <row r="1600" spans="3:11" ht="15" hidden="1" customHeight="1" outlineLevel="1">
      <c r="C1600" s="49"/>
      <c r="D1600" s="6"/>
      <c r="E1600" s="50"/>
      <c r="F1600" s="51"/>
      <c r="G1600" s="52"/>
      <c r="H1600" s="52"/>
      <c r="I1600" s="53"/>
      <c r="K1600" s="50"/>
    </row>
    <row r="1601" spans="3:11" ht="15" hidden="1" customHeight="1" outlineLevel="1">
      <c r="C1601" s="49"/>
      <c r="D1601" s="6"/>
      <c r="E1601" s="50"/>
      <c r="F1601" s="51"/>
      <c r="G1601" s="52"/>
      <c r="H1601" s="52"/>
      <c r="I1601" s="53"/>
      <c r="K1601" s="50"/>
    </row>
    <row r="1602" spans="3:11" ht="15" hidden="1" customHeight="1" outlineLevel="1">
      <c r="C1602" s="49"/>
      <c r="D1602" s="6"/>
      <c r="E1602" s="50"/>
      <c r="F1602" s="51"/>
      <c r="G1602" s="52"/>
      <c r="H1602" s="52"/>
      <c r="I1602" s="53"/>
      <c r="K1602" s="50"/>
    </row>
    <row r="1603" spans="3:11" ht="15" hidden="1" customHeight="1" outlineLevel="1">
      <c r="C1603" s="49"/>
      <c r="D1603" s="6"/>
      <c r="E1603" s="50"/>
      <c r="F1603" s="51"/>
      <c r="G1603" s="52"/>
      <c r="H1603" s="52"/>
      <c r="I1603" s="53"/>
      <c r="K1603" s="50"/>
    </row>
    <row r="1604" spans="3:11" ht="15" hidden="1" customHeight="1" outlineLevel="1">
      <c r="C1604" s="49"/>
      <c r="D1604" s="6"/>
      <c r="E1604" s="50"/>
      <c r="F1604" s="51"/>
      <c r="G1604" s="52"/>
      <c r="H1604" s="52"/>
      <c r="I1604" s="53"/>
      <c r="K1604" s="50"/>
    </row>
    <row r="1605" spans="3:11" ht="15" hidden="1" customHeight="1" outlineLevel="1">
      <c r="C1605" s="49"/>
      <c r="D1605" s="6"/>
      <c r="E1605" s="50"/>
      <c r="F1605" s="51"/>
      <c r="G1605" s="52"/>
      <c r="H1605" s="52"/>
      <c r="I1605" s="53"/>
      <c r="K1605" s="50"/>
    </row>
    <row r="1606" spans="3:11" ht="15" hidden="1" customHeight="1" outlineLevel="1">
      <c r="C1606" s="49"/>
      <c r="D1606" s="6"/>
      <c r="E1606" s="50"/>
      <c r="F1606" s="51"/>
      <c r="G1606" s="52"/>
      <c r="H1606" s="52"/>
      <c r="I1606" s="53"/>
      <c r="K1606" s="50"/>
    </row>
    <row r="1607" spans="3:11" ht="15" hidden="1" customHeight="1" outlineLevel="1">
      <c r="C1607" s="49"/>
      <c r="D1607" s="6"/>
      <c r="E1607" s="50"/>
      <c r="F1607" s="51"/>
      <c r="G1607" s="52"/>
      <c r="H1607" s="52"/>
      <c r="I1607" s="53"/>
      <c r="K1607" s="50"/>
    </row>
    <row r="1608" spans="3:11" ht="15" hidden="1" customHeight="1" outlineLevel="1">
      <c r="C1608" s="49"/>
      <c r="D1608" s="6"/>
      <c r="E1608" s="50"/>
      <c r="F1608" s="51"/>
      <c r="G1608" s="52"/>
      <c r="H1608" s="52"/>
      <c r="I1608" s="53"/>
      <c r="K1608" s="50"/>
    </row>
    <row r="1609" spans="3:11" ht="15" hidden="1" customHeight="1" outlineLevel="1">
      <c r="C1609" s="49"/>
      <c r="D1609" s="6"/>
      <c r="E1609" s="50"/>
      <c r="F1609" s="51"/>
      <c r="G1609" s="52"/>
      <c r="H1609" s="52"/>
      <c r="I1609" s="53"/>
      <c r="K1609" s="50"/>
    </row>
    <row r="1610" spans="3:11" ht="15" hidden="1" customHeight="1" outlineLevel="1">
      <c r="C1610" s="49"/>
      <c r="D1610" s="6"/>
      <c r="E1610" s="50"/>
      <c r="F1610" s="51"/>
      <c r="G1610" s="52"/>
      <c r="H1610" s="52"/>
      <c r="I1610" s="53"/>
      <c r="K1610" s="50"/>
    </row>
    <row r="1611" spans="3:11" ht="15" hidden="1" customHeight="1" outlineLevel="1">
      <c r="C1611" s="49"/>
      <c r="D1611" s="6"/>
      <c r="E1611" s="50"/>
      <c r="F1611" s="51"/>
      <c r="G1611" s="52"/>
      <c r="H1611" s="52"/>
      <c r="I1611" s="53"/>
      <c r="K1611" s="50"/>
    </row>
    <row r="1612" spans="3:11" ht="15" hidden="1" customHeight="1" outlineLevel="1">
      <c r="C1612" s="49"/>
      <c r="D1612" s="6"/>
      <c r="E1612" s="50"/>
      <c r="F1612" s="51"/>
      <c r="G1612" s="52"/>
      <c r="H1612" s="52"/>
      <c r="I1612" s="53"/>
      <c r="K1612" s="50"/>
    </row>
    <row r="1613" spans="3:11" ht="15" hidden="1" customHeight="1" outlineLevel="1">
      <c r="C1613" s="49"/>
      <c r="D1613" s="6"/>
      <c r="E1613" s="50"/>
      <c r="F1613" s="51"/>
      <c r="G1613" s="52"/>
      <c r="H1613" s="52"/>
      <c r="I1613" s="53"/>
      <c r="K1613" s="50"/>
    </row>
    <row r="1614" spans="3:11" ht="15" hidden="1" customHeight="1" outlineLevel="1">
      <c r="C1614" s="49"/>
      <c r="D1614" s="6"/>
      <c r="E1614" s="50"/>
      <c r="F1614" s="51"/>
      <c r="G1614" s="52"/>
      <c r="H1614" s="52"/>
      <c r="I1614" s="53"/>
      <c r="K1614" s="50"/>
    </row>
    <row r="1615" spans="3:11" ht="15" hidden="1" customHeight="1" outlineLevel="1">
      <c r="C1615" s="49"/>
      <c r="D1615" s="6"/>
      <c r="E1615" s="50"/>
      <c r="F1615" s="51"/>
      <c r="G1615" s="52"/>
      <c r="H1615" s="52"/>
      <c r="I1615" s="53"/>
      <c r="K1615" s="50"/>
    </row>
    <row r="1616" spans="3:11" ht="15" hidden="1" customHeight="1" outlineLevel="1">
      <c r="C1616" s="49"/>
      <c r="D1616" s="6"/>
      <c r="E1616" s="50"/>
      <c r="F1616" s="51"/>
      <c r="G1616" s="52"/>
      <c r="H1616" s="52"/>
      <c r="I1616" s="53"/>
      <c r="K1616" s="50"/>
    </row>
    <row r="1617" spans="4:11" hidden="1">
      <c r="D1617" s="6"/>
      <c r="E1617" s="54"/>
      <c r="F1617" s="6"/>
      <c r="G1617" s="55"/>
      <c r="H1617" s="55"/>
      <c r="I1617" s="9"/>
      <c r="K1617" s="5"/>
    </row>
    <row r="1618" spans="4:11" hidden="1">
      <c r="D1618" s="6"/>
      <c r="E1618" s="54"/>
      <c r="F1618" s="6"/>
      <c r="G1618" s="55"/>
      <c r="H1618" s="55"/>
      <c r="I1618" s="9"/>
      <c r="K1618" s="54"/>
    </row>
    <row r="1619" spans="4:11" hidden="1">
      <c r="D1619" s="6"/>
      <c r="F1619" s="6"/>
      <c r="G1619" s="55"/>
      <c r="H1619" s="55"/>
      <c r="I1619" s="9"/>
    </row>
    <row r="1620" spans="4:11" hidden="1">
      <c r="D1620" s="6"/>
      <c r="E1620" s="54"/>
      <c r="F1620" s="6"/>
      <c r="G1620" s="55"/>
      <c r="H1620" s="55"/>
      <c r="I1620" s="9"/>
      <c r="K1620" s="54"/>
    </row>
    <row r="1621" spans="4:11" hidden="1">
      <c r="D1621" s="6"/>
      <c r="E1621" s="54"/>
      <c r="F1621" s="6"/>
      <c r="G1621" s="55"/>
      <c r="H1621" s="55"/>
      <c r="I1621" s="9"/>
      <c r="K1621" s="5"/>
    </row>
    <row r="1622" spans="4:11" hidden="1">
      <c r="D1622" s="6"/>
      <c r="E1622" s="54"/>
      <c r="F1622" s="6"/>
      <c r="I1622" s="9"/>
      <c r="K1622" s="5"/>
    </row>
    <row r="1623" spans="4:11" hidden="1">
      <c r="D1623" s="6"/>
      <c r="E1623" s="54"/>
      <c r="F1623" s="6"/>
      <c r="G1623" s="55"/>
      <c r="H1623" s="55"/>
      <c r="I1623" s="9"/>
      <c r="K1623" s="5"/>
    </row>
    <row r="1624" spans="4:11" hidden="1">
      <c r="D1624" s="6"/>
      <c r="E1624" s="54"/>
      <c r="F1624" s="6"/>
      <c r="G1624" s="55"/>
      <c r="H1624" s="55"/>
      <c r="I1624" s="9"/>
      <c r="K1624" s="5"/>
    </row>
    <row r="1625" spans="4:11" hidden="1">
      <c r="D1625" s="6"/>
      <c r="E1625" s="54"/>
      <c r="F1625" s="6"/>
      <c r="G1625" s="55"/>
      <c r="H1625" s="55"/>
      <c r="I1625" s="9"/>
      <c r="K1625" s="5"/>
    </row>
    <row r="1626" spans="4:11" hidden="1">
      <c r="D1626" s="6"/>
      <c r="E1626" s="54"/>
      <c r="F1626" s="6"/>
      <c r="G1626" s="55"/>
      <c r="H1626" s="55"/>
      <c r="I1626" s="9"/>
      <c r="K1626" s="5"/>
    </row>
    <row r="1627" spans="4:11" hidden="1">
      <c r="D1627" s="6"/>
      <c r="E1627" s="54"/>
      <c r="F1627" s="6"/>
      <c r="G1627" s="55"/>
      <c r="H1627" s="55"/>
      <c r="I1627" s="9"/>
      <c r="K1627" s="5"/>
    </row>
    <row r="1628" spans="4:11" hidden="1">
      <c r="D1628" s="6"/>
      <c r="E1628" s="54"/>
      <c r="F1628" s="6"/>
      <c r="G1628" s="55"/>
      <c r="H1628" s="55"/>
      <c r="I1628" s="9"/>
      <c r="K1628" s="5"/>
    </row>
    <row r="1629" spans="4:11" hidden="1">
      <c r="D1629" s="6"/>
      <c r="E1629" s="54"/>
      <c r="F1629" s="6"/>
      <c r="G1629" s="55"/>
      <c r="H1629" s="55"/>
      <c r="I1629" s="9"/>
      <c r="K1629" s="5"/>
    </row>
    <row r="1630" spans="4:11" hidden="1">
      <c r="D1630" s="6"/>
      <c r="E1630" s="54"/>
      <c r="F1630" s="6"/>
      <c r="G1630" s="55"/>
      <c r="H1630" s="55"/>
      <c r="I1630" s="9"/>
      <c r="K1630" s="5"/>
    </row>
    <row r="1631" spans="4:11" hidden="1">
      <c r="D1631" s="6"/>
      <c r="E1631" s="54"/>
      <c r="F1631" s="6"/>
      <c r="G1631" s="55"/>
      <c r="H1631" s="55"/>
      <c r="I1631" s="9"/>
      <c r="K1631" s="5"/>
    </row>
    <row r="1632" spans="4:11" hidden="1">
      <c r="D1632" s="6"/>
      <c r="E1632" s="54"/>
      <c r="F1632" s="6"/>
      <c r="G1632" s="55"/>
      <c r="H1632" s="52"/>
      <c r="I1632" s="9"/>
      <c r="K1632" s="5"/>
    </row>
    <row r="1633" spans="3:11" hidden="1">
      <c r="D1633" s="6"/>
      <c r="E1633" s="54"/>
      <c r="F1633" s="6"/>
      <c r="G1633" s="55"/>
      <c r="H1633" s="55"/>
      <c r="I1633" s="9"/>
      <c r="K1633" s="5"/>
    </row>
    <row r="1634" spans="3:11" hidden="1">
      <c r="D1634" s="6"/>
      <c r="E1634" s="54"/>
      <c r="F1634" s="6"/>
      <c r="G1634" s="55"/>
      <c r="H1634" s="55"/>
      <c r="I1634" s="9"/>
      <c r="K1634" s="5"/>
    </row>
    <row r="1635" spans="3:11" hidden="1">
      <c r="D1635" s="6"/>
      <c r="E1635" s="54"/>
      <c r="F1635" s="6"/>
      <c r="G1635" s="55"/>
      <c r="H1635" s="55"/>
      <c r="I1635" s="9"/>
      <c r="K1635" s="5"/>
    </row>
    <row r="1636" spans="3:11" hidden="1">
      <c r="D1636" s="6"/>
      <c r="E1636" s="54"/>
      <c r="F1636" s="6"/>
      <c r="G1636" s="55"/>
      <c r="H1636" s="55"/>
      <c r="I1636" s="9"/>
      <c r="K1636" s="5"/>
    </row>
    <row r="1637" spans="3:11" hidden="1">
      <c r="D1637" s="6"/>
      <c r="E1637" s="54"/>
      <c r="F1637" s="6"/>
      <c r="G1637" s="55"/>
      <c r="H1637" s="55"/>
      <c r="I1637" s="9"/>
      <c r="K1637" s="5"/>
    </row>
    <row r="1638" spans="3:11" hidden="1">
      <c r="D1638" s="6"/>
      <c r="F1638" s="6"/>
      <c r="G1638" s="55"/>
      <c r="H1638" s="55"/>
      <c r="I1638" s="9"/>
      <c r="J1638" s="29"/>
      <c r="K1638" s="5"/>
    </row>
    <row r="1639" spans="3:11" hidden="1">
      <c r="C1639" s="52"/>
      <c r="D1639" s="6"/>
      <c r="E1639" s="56"/>
      <c r="F1639" s="6"/>
      <c r="G1639" s="52"/>
      <c r="H1639" s="55"/>
      <c r="I1639" s="9"/>
      <c r="J1639" s="29"/>
      <c r="K1639" s="5"/>
    </row>
    <row r="1640" spans="3:11" hidden="1">
      <c r="C1640" s="52"/>
      <c r="D1640" s="6"/>
      <c r="E1640" s="56"/>
      <c r="F1640" s="6"/>
      <c r="G1640" s="52"/>
      <c r="H1640" s="55"/>
      <c r="I1640" s="9"/>
      <c r="J1640" s="29"/>
      <c r="K1640" s="56"/>
    </row>
    <row r="1641" spans="3:11" hidden="1">
      <c r="C1641" s="52"/>
      <c r="D1641" s="6"/>
      <c r="E1641" s="56"/>
      <c r="F1641" s="6"/>
      <c r="G1641" s="52"/>
      <c r="H1641" s="55"/>
      <c r="I1641" s="9"/>
      <c r="J1641" s="29"/>
      <c r="K1641" s="5"/>
    </row>
    <row r="1642" spans="3:11" hidden="1">
      <c r="D1642" s="6"/>
      <c r="E1642" s="56"/>
      <c r="F1642" s="6"/>
      <c r="G1642" s="29"/>
      <c r="H1642" s="29"/>
      <c r="I1642" s="29"/>
      <c r="J1642" s="29"/>
      <c r="K1642" s="5"/>
    </row>
    <row r="1643" spans="3:11" hidden="1">
      <c r="D1643" s="6"/>
      <c r="E1643" s="56"/>
      <c r="F1643" s="6"/>
      <c r="G1643" s="29"/>
      <c r="H1643" s="29"/>
      <c r="I1643" s="29"/>
      <c r="J1643" s="29"/>
      <c r="K1643" s="5"/>
    </row>
    <row r="1644" spans="3:11" hidden="1">
      <c r="D1644" s="6"/>
      <c r="E1644" s="56"/>
      <c r="F1644" s="6"/>
      <c r="G1644" s="29"/>
      <c r="H1644" s="29"/>
      <c r="I1644" s="29"/>
      <c r="J1644" s="29"/>
      <c r="K1644" s="5"/>
    </row>
    <row r="1645" spans="3:11" hidden="1">
      <c r="D1645" s="6"/>
      <c r="E1645" s="56"/>
      <c r="F1645" s="6"/>
      <c r="G1645" s="29"/>
      <c r="H1645" s="29"/>
      <c r="I1645" s="29"/>
      <c r="J1645" s="29"/>
      <c r="K1645" s="5"/>
    </row>
    <row r="1646" spans="3:11" ht="15.75" hidden="1">
      <c r="D1646" s="6"/>
      <c r="E1646" s="56"/>
      <c r="F1646" s="6"/>
      <c r="G1646" s="29"/>
      <c r="H1646" s="15"/>
      <c r="I1646" s="29"/>
      <c r="J1646" s="29"/>
      <c r="K1646" s="5"/>
    </row>
    <row r="1647" spans="3:11" hidden="1">
      <c r="D1647" s="6"/>
      <c r="E1647" s="56"/>
      <c r="F1647" s="6"/>
      <c r="G1647" s="29"/>
      <c r="H1647" s="29"/>
      <c r="I1647" s="29"/>
      <c r="J1647" s="29"/>
      <c r="K1647" s="5"/>
    </row>
    <row r="1648" spans="3:11" hidden="1">
      <c r="D1648" s="6"/>
      <c r="E1648" s="56"/>
      <c r="F1648" s="6"/>
      <c r="G1648" s="29"/>
      <c r="H1648" s="29"/>
      <c r="I1648" s="29"/>
      <c r="J1648" s="29"/>
      <c r="K1648" s="5"/>
    </row>
    <row r="1649" spans="4:11" hidden="1">
      <c r="D1649" s="6"/>
      <c r="E1649" s="56"/>
      <c r="F1649" s="6"/>
      <c r="G1649" s="29"/>
      <c r="H1649" s="29"/>
      <c r="I1649" s="29"/>
      <c r="J1649" s="29"/>
      <c r="K1649" s="5"/>
    </row>
    <row r="1650" spans="4:11" hidden="1">
      <c r="D1650" s="6"/>
      <c r="E1650" s="56"/>
      <c r="F1650" s="6"/>
      <c r="G1650" s="29"/>
      <c r="H1650" s="29"/>
      <c r="I1650" s="29"/>
      <c r="J1650" s="29"/>
      <c r="K1650" s="5"/>
    </row>
    <row r="1651" spans="4:11" hidden="1">
      <c r="D1651" s="6"/>
      <c r="E1651" s="56"/>
      <c r="F1651" s="6"/>
      <c r="G1651" s="29"/>
      <c r="H1651" s="29"/>
      <c r="I1651" s="29"/>
      <c r="J1651" s="29"/>
      <c r="K1651" s="5"/>
    </row>
    <row r="1652" spans="4:11" hidden="1">
      <c r="D1652" s="6"/>
      <c r="E1652" s="56"/>
      <c r="F1652" s="6"/>
      <c r="G1652" s="29"/>
      <c r="H1652" s="29"/>
      <c r="I1652" s="29"/>
      <c r="J1652" s="29"/>
      <c r="K1652" s="5"/>
    </row>
    <row r="1653" spans="4:11" hidden="1">
      <c r="D1653" s="6"/>
      <c r="E1653" s="56"/>
      <c r="F1653" s="6"/>
      <c r="G1653" s="29"/>
      <c r="H1653" s="30"/>
      <c r="I1653" s="29"/>
      <c r="J1653" s="29"/>
      <c r="K1653" s="5"/>
    </row>
    <row r="1654" spans="4:11" hidden="1">
      <c r="D1654" s="6"/>
      <c r="E1654" s="56"/>
      <c r="F1654" s="6"/>
      <c r="G1654" s="29"/>
      <c r="H1654" s="29"/>
      <c r="I1654" s="29"/>
      <c r="J1654" s="29"/>
      <c r="K1654" s="5"/>
    </row>
    <row r="1655" spans="4:11" hidden="1">
      <c r="D1655" s="6"/>
      <c r="E1655" s="56"/>
      <c r="F1655" s="6"/>
      <c r="G1655" s="29"/>
      <c r="H1655" s="29"/>
      <c r="I1655" s="29"/>
      <c r="J1655" s="29"/>
      <c r="K1655" s="5"/>
    </row>
    <row r="1656" spans="4:11" hidden="1">
      <c r="D1656" s="6"/>
      <c r="E1656" s="56"/>
      <c r="F1656" s="6"/>
      <c r="G1656" s="29"/>
      <c r="H1656" s="29"/>
      <c r="I1656" s="29"/>
      <c r="J1656" s="29"/>
      <c r="K1656" s="5"/>
    </row>
    <row r="1657" spans="4:11" hidden="1">
      <c r="D1657" s="6"/>
      <c r="E1657" s="56"/>
      <c r="F1657" s="6"/>
      <c r="G1657" s="29"/>
      <c r="H1657" s="29"/>
      <c r="I1657" s="29"/>
      <c r="J1657" s="29"/>
      <c r="K1657" s="5"/>
    </row>
    <row r="1658" spans="4:11" hidden="1">
      <c r="D1658" s="6"/>
      <c r="E1658" s="56"/>
      <c r="F1658" s="6"/>
      <c r="G1658" s="29"/>
      <c r="H1658" s="29"/>
      <c r="I1658" s="29"/>
      <c r="J1658" s="29"/>
      <c r="K1658" s="5"/>
    </row>
    <row r="1659" spans="4:11" hidden="1">
      <c r="D1659" s="6"/>
      <c r="E1659" s="56"/>
      <c r="F1659" s="6"/>
      <c r="G1659" s="29"/>
      <c r="H1659" s="29"/>
      <c r="I1659" s="29"/>
      <c r="J1659" s="29"/>
      <c r="K1659" s="5"/>
    </row>
    <row r="1660" spans="4:11" hidden="1">
      <c r="D1660" s="6"/>
      <c r="E1660" s="56"/>
      <c r="F1660" s="6"/>
      <c r="G1660" s="29"/>
      <c r="H1660" s="29"/>
      <c r="I1660" s="29"/>
      <c r="J1660" s="29"/>
      <c r="K1660" s="5"/>
    </row>
    <row r="1661" spans="4:11" hidden="1">
      <c r="D1661" s="6"/>
      <c r="E1661" s="56"/>
      <c r="F1661" s="6"/>
      <c r="G1661" s="29"/>
      <c r="H1661" s="29"/>
      <c r="I1661" s="29"/>
      <c r="J1661" s="29"/>
      <c r="K1661" s="5"/>
    </row>
    <row r="1662" spans="4:11" hidden="1">
      <c r="D1662" s="6"/>
      <c r="E1662" s="56"/>
      <c r="F1662" s="6"/>
      <c r="G1662" s="29"/>
      <c r="H1662" s="29"/>
      <c r="I1662" s="29"/>
      <c r="J1662" s="29"/>
      <c r="K1662" s="5"/>
    </row>
    <row r="1663" spans="4:11" hidden="1">
      <c r="D1663" s="6"/>
      <c r="E1663" s="56"/>
      <c r="F1663" s="6"/>
      <c r="G1663" s="29"/>
      <c r="H1663" s="29"/>
      <c r="I1663" s="29"/>
      <c r="J1663" s="29"/>
      <c r="K1663" s="5"/>
    </row>
    <row r="1664" spans="4:11" hidden="1">
      <c r="D1664" s="6"/>
      <c r="E1664" s="56"/>
      <c r="F1664" s="6"/>
      <c r="G1664" s="29"/>
      <c r="H1664" s="29"/>
      <c r="I1664" s="29"/>
      <c r="J1664" s="29"/>
      <c r="K1664" s="5"/>
    </row>
    <row r="1665" spans="4:11" hidden="1">
      <c r="D1665" s="6"/>
      <c r="E1665" s="56"/>
      <c r="F1665" s="6"/>
      <c r="G1665" s="29"/>
      <c r="H1665" s="29"/>
      <c r="I1665" s="29"/>
      <c r="J1665" s="29"/>
      <c r="K1665" s="5"/>
    </row>
    <row r="1666" spans="4:11" hidden="1">
      <c r="D1666" s="6"/>
      <c r="E1666" s="56"/>
      <c r="F1666" s="6"/>
      <c r="G1666" s="29"/>
      <c r="H1666" s="29"/>
      <c r="I1666" s="29"/>
      <c r="J1666" s="29"/>
      <c r="K1666" s="5"/>
    </row>
    <row r="1667" spans="4:11" hidden="1">
      <c r="D1667" s="6"/>
      <c r="E1667" s="56"/>
      <c r="F1667" s="6"/>
      <c r="G1667" s="29"/>
      <c r="H1667" s="29"/>
      <c r="I1667" s="29"/>
      <c r="J1667" s="29"/>
      <c r="K1667" s="5"/>
    </row>
    <row r="1668" spans="4:11" hidden="1">
      <c r="D1668" s="6"/>
      <c r="E1668" s="56"/>
      <c r="F1668" s="6"/>
      <c r="G1668" s="29"/>
      <c r="H1668" s="29"/>
      <c r="I1668" s="29"/>
      <c r="J1668" s="29"/>
      <c r="K1668" s="5"/>
    </row>
    <row r="1669" spans="4:11" hidden="1">
      <c r="D1669" s="6"/>
      <c r="E1669" s="56"/>
      <c r="F1669" s="57"/>
      <c r="G1669" s="29"/>
      <c r="H1669" s="29"/>
      <c r="I1669" s="29"/>
      <c r="J1669" s="29"/>
      <c r="K1669" s="5"/>
    </row>
    <row r="1670" spans="4:11" hidden="1"/>
    <row r="1671" spans="4:11" hidden="1">
      <c r="F1671" s="2"/>
    </row>
    <row r="1672" spans="4:11" hidden="1"/>
    <row r="1673" spans="4:11" hidden="1">
      <c r="F1673" s="57"/>
    </row>
    <row r="1674" spans="4:11" hidden="1">
      <c r="D1674" s="6"/>
    </row>
    <row r="1675" spans="4:11" hidden="1">
      <c r="D1675" s="6"/>
    </row>
    <row r="1676" spans="4:11" hidden="1">
      <c r="D1676" s="6"/>
    </row>
    <row r="1677" spans="4:11" hidden="1">
      <c r="D1677" s="6"/>
    </row>
    <row r="1678" spans="4:11" hidden="1">
      <c r="D1678" s="6"/>
    </row>
    <row r="1679" spans="4:11" hidden="1">
      <c r="D1679" s="6"/>
    </row>
    <row r="1680" spans="4:11" hidden="1">
      <c r="D1680" s="6"/>
    </row>
    <row r="1681" spans="2:5" hidden="1">
      <c r="D1681" s="6"/>
    </row>
    <row r="1682" spans="2:5" hidden="1">
      <c r="D1682" s="6"/>
    </row>
    <row r="1683" spans="2:5" hidden="1">
      <c r="D1683" s="6"/>
    </row>
    <row r="1684" spans="2:5" hidden="1">
      <c r="D1684" s="6"/>
    </row>
    <row r="1685" spans="2:5" hidden="1">
      <c r="D1685" s="6"/>
    </row>
    <row r="1686" spans="2:5" hidden="1">
      <c r="D1686" s="6"/>
    </row>
    <row r="1687" spans="2:5" hidden="1">
      <c r="D1687" s="6"/>
    </row>
    <row r="1688" spans="2:5" hidden="1">
      <c r="D1688" s="6"/>
    </row>
    <row r="1689" spans="2:5" hidden="1">
      <c r="D1689" s="6"/>
    </row>
    <row r="1690" spans="2:5" hidden="1">
      <c r="B1690" s="58"/>
      <c r="D1690" s="6"/>
    </row>
    <row r="1691" spans="2:5" hidden="1">
      <c r="D1691" s="6"/>
      <c r="E1691" s="10"/>
    </row>
    <row r="1692" spans="2:5" hidden="1">
      <c r="D1692" s="6"/>
      <c r="E1692" s="10"/>
    </row>
    <row r="1693" spans="2:5" hidden="1">
      <c r="D1693" s="6"/>
      <c r="E1693" s="10"/>
    </row>
    <row r="1694" spans="2:5" hidden="1">
      <c r="D1694" s="6"/>
      <c r="E1694" s="10"/>
    </row>
    <row r="1695" spans="2:5" hidden="1">
      <c r="D1695" s="6"/>
      <c r="E1695" s="10"/>
    </row>
    <row r="1696" spans="2:5" hidden="1">
      <c r="D1696" s="6"/>
      <c r="E1696" s="10"/>
    </row>
    <row r="1697" spans="4:5" hidden="1">
      <c r="D1697" s="6"/>
      <c r="E1697" s="10"/>
    </row>
    <row r="1698" spans="4:5" hidden="1">
      <c r="D1698" s="6"/>
      <c r="E1698" s="10"/>
    </row>
    <row r="1699" spans="4:5" hidden="1">
      <c r="D1699" s="6"/>
      <c r="E1699" s="10"/>
    </row>
    <row r="1700" spans="4:5" hidden="1">
      <c r="D1700" s="6"/>
      <c r="E1700" s="10"/>
    </row>
    <row r="1701" spans="4:5" hidden="1">
      <c r="D1701" s="6"/>
      <c r="E1701" s="10"/>
    </row>
    <row r="1702" spans="4:5" hidden="1">
      <c r="D1702" s="6"/>
      <c r="E1702" s="10"/>
    </row>
    <row r="1703" spans="4:5" hidden="1">
      <c r="D1703" s="6"/>
      <c r="E1703" s="10"/>
    </row>
    <row r="1704" spans="4:5" hidden="1">
      <c r="D1704" s="6"/>
      <c r="E1704" s="10"/>
    </row>
    <row r="1705" spans="4:5" hidden="1">
      <c r="D1705" s="6"/>
      <c r="E1705" s="10"/>
    </row>
    <row r="1706" spans="4:5" hidden="1">
      <c r="D1706" s="6"/>
      <c r="E1706" s="10"/>
    </row>
    <row r="1707" spans="4:5" hidden="1">
      <c r="D1707" s="6"/>
      <c r="E1707" s="59"/>
    </row>
    <row r="1708" spans="4:5" hidden="1">
      <c r="D1708" s="6"/>
      <c r="E1708" s="10"/>
    </row>
    <row r="1709" spans="4:5" hidden="1">
      <c r="D1709" s="6"/>
      <c r="E1709" s="10"/>
    </row>
    <row r="1710" spans="4:5" hidden="1">
      <c r="D1710" s="6"/>
      <c r="E1710" s="10"/>
    </row>
    <row r="1711" spans="4:5" hidden="1">
      <c r="D1711" s="6"/>
      <c r="E1711" s="10"/>
    </row>
    <row r="1712" spans="4:5" hidden="1">
      <c r="D1712" s="6"/>
      <c r="E1712" s="10"/>
    </row>
    <row r="1713" spans="4:5" hidden="1">
      <c r="D1713" s="6"/>
      <c r="E1713" s="10"/>
    </row>
    <row r="1714" spans="4:5" hidden="1">
      <c r="D1714" s="6"/>
      <c r="E1714" s="10"/>
    </row>
    <row r="1715" spans="4:5" hidden="1">
      <c r="D1715" s="6"/>
      <c r="E1715" s="10"/>
    </row>
    <row r="1716" spans="4:5" hidden="1">
      <c r="D1716" s="6"/>
      <c r="E1716" s="10"/>
    </row>
    <row r="1717" spans="4:5" hidden="1">
      <c r="D1717" s="6"/>
      <c r="E1717" s="10"/>
    </row>
    <row r="1718" spans="4:5" hidden="1">
      <c r="D1718" s="6"/>
      <c r="E1718" s="10"/>
    </row>
    <row r="1719" spans="4:5" hidden="1">
      <c r="D1719" s="6"/>
      <c r="E1719" s="10"/>
    </row>
    <row r="1720" spans="4:5" hidden="1">
      <c r="D1720" s="6"/>
      <c r="E1720" s="10"/>
    </row>
    <row r="1721" spans="4:5" hidden="1">
      <c r="D1721" s="6"/>
      <c r="E1721" s="10"/>
    </row>
    <row r="1722" spans="4:5" hidden="1">
      <c r="D1722" s="6"/>
      <c r="E1722" s="10"/>
    </row>
    <row r="1723" spans="4:5" hidden="1">
      <c r="D1723" s="6"/>
      <c r="E1723" s="10"/>
    </row>
    <row r="1724" spans="4:5" hidden="1">
      <c r="D1724" s="6"/>
      <c r="E1724" s="10"/>
    </row>
    <row r="1725" spans="4:5" hidden="1">
      <c r="D1725" s="6"/>
      <c r="E1725" s="10"/>
    </row>
    <row r="1726" spans="4:5" hidden="1">
      <c r="D1726" s="6"/>
      <c r="E1726" s="10"/>
    </row>
    <row r="1727" spans="4:5" hidden="1">
      <c r="D1727" s="6"/>
      <c r="E1727" s="10"/>
    </row>
    <row r="1728" spans="4:5" hidden="1">
      <c r="D1728" s="6"/>
      <c r="E1728" s="10"/>
    </row>
    <row r="1729" spans="4:5" hidden="1">
      <c r="D1729" s="6"/>
      <c r="E1729" s="10"/>
    </row>
    <row r="1730" spans="4:5" hidden="1">
      <c r="D1730" s="6"/>
      <c r="E1730" s="10"/>
    </row>
    <row r="1731" spans="4:5" hidden="1">
      <c r="D1731" s="6"/>
      <c r="E1731" s="10"/>
    </row>
    <row r="1732" spans="4:5" hidden="1">
      <c r="D1732" s="6"/>
      <c r="E1732" s="10"/>
    </row>
    <row r="1733" spans="4:5" hidden="1">
      <c r="D1733" s="6"/>
      <c r="E1733" s="10"/>
    </row>
    <row r="1734" spans="4:5" hidden="1">
      <c r="D1734" s="6"/>
      <c r="E1734" s="10"/>
    </row>
    <row r="1735" spans="4:5" hidden="1">
      <c r="D1735" s="6"/>
      <c r="E1735" s="10"/>
    </row>
    <row r="1736" spans="4:5" hidden="1">
      <c r="D1736" s="6"/>
      <c r="E1736" s="10"/>
    </row>
    <row r="1737" spans="4:5" hidden="1">
      <c r="D1737" s="6"/>
      <c r="E1737" s="10"/>
    </row>
    <row r="1738" spans="4:5" hidden="1">
      <c r="D1738" s="6"/>
      <c r="E1738" s="10"/>
    </row>
    <row r="1739" spans="4:5" hidden="1">
      <c r="D1739" s="6"/>
      <c r="E1739" s="10"/>
    </row>
    <row r="1740" spans="4:5" hidden="1">
      <c r="D1740" s="6"/>
      <c r="E1740" s="10"/>
    </row>
    <row r="1741" spans="4:5" hidden="1">
      <c r="D1741" s="6"/>
      <c r="E1741" s="10"/>
    </row>
    <row r="1742" spans="4:5" hidden="1">
      <c r="D1742" s="6"/>
      <c r="E1742" s="10"/>
    </row>
    <row r="1743" spans="4:5" hidden="1">
      <c r="D1743" s="6"/>
      <c r="E1743" s="10"/>
    </row>
    <row r="1744" spans="4:5" hidden="1">
      <c r="D1744" s="6"/>
      <c r="E1744" s="10"/>
    </row>
    <row r="1745" spans="4:5" hidden="1">
      <c r="D1745" s="6"/>
      <c r="E1745" s="10"/>
    </row>
    <row r="1746" spans="4:5" hidden="1">
      <c r="D1746" s="6"/>
      <c r="E1746" s="10"/>
    </row>
    <row r="1747" spans="4:5" hidden="1">
      <c r="D1747" s="6"/>
      <c r="E1747" s="10"/>
    </row>
    <row r="1748" spans="4:5" hidden="1">
      <c r="D1748" s="6"/>
      <c r="E1748" s="10"/>
    </row>
    <row r="1749" spans="4:5" hidden="1">
      <c r="D1749" s="6"/>
      <c r="E1749" s="10"/>
    </row>
    <row r="1750" spans="4:5" hidden="1">
      <c r="D1750" s="6"/>
      <c r="E1750" s="10"/>
    </row>
    <row r="1751" spans="4:5" hidden="1">
      <c r="D1751" s="6"/>
      <c r="E1751" s="10"/>
    </row>
    <row r="1752" spans="4:5" hidden="1">
      <c r="D1752" s="6"/>
      <c r="E1752" s="10"/>
    </row>
    <row r="1753" spans="4:5" hidden="1">
      <c r="D1753" s="6"/>
      <c r="E1753" s="10"/>
    </row>
    <row r="1754" spans="4:5" hidden="1">
      <c r="D1754" s="6"/>
      <c r="E1754" s="10"/>
    </row>
    <row r="1755" spans="4:5" hidden="1">
      <c r="D1755" s="6"/>
      <c r="E1755" s="10"/>
    </row>
    <row r="1756" spans="4:5" hidden="1">
      <c r="D1756" s="6"/>
      <c r="E1756" s="10"/>
    </row>
    <row r="1757" spans="4:5" hidden="1">
      <c r="D1757" s="6"/>
      <c r="E1757" s="10"/>
    </row>
    <row r="1758" spans="4:5" hidden="1">
      <c r="D1758" s="6"/>
      <c r="E1758" s="10"/>
    </row>
    <row r="1759" spans="4:5" hidden="1">
      <c r="D1759" s="6"/>
      <c r="E1759" s="10"/>
    </row>
    <row r="1760" spans="4:5" hidden="1">
      <c r="D1760" s="6"/>
      <c r="E1760" s="10"/>
    </row>
    <row r="1761" spans="4:5" hidden="1">
      <c r="D1761" s="6"/>
      <c r="E1761" s="10"/>
    </row>
    <row r="1762" spans="4:5" hidden="1">
      <c r="D1762" s="6"/>
      <c r="E1762" s="10"/>
    </row>
    <row r="1763" spans="4:5" hidden="1">
      <c r="D1763" s="6"/>
      <c r="E1763" s="10"/>
    </row>
    <row r="1764" spans="4:5" hidden="1">
      <c r="D1764" s="6"/>
      <c r="E1764" s="10"/>
    </row>
    <row r="1765" spans="4:5" hidden="1">
      <c r="D1765" s="6"/>
      <c r="E1765" s="10"/>
    </row>
    <row r="1766" spans="4:5" hidden="1">
      <c r="D1766" s="6"/>
      <c r="E1766" s="10"/>
    </row>
    <row r="1767" spans="4:5" hidden="1">
      <c r="D1767" s="6"/>
      <c r="E1767" s="10"/>
    </row>
    <row r="1768" spans="4:5" hidden="1">
      <c r="D1768" s="6"/>
      <c r="E1768" s="10"/>
    </row>
    <row r="1769" spans="4:5" hidden="1">
      <c r="D1769" s="6"/>
      <c r="E1769" s="10"/>
    </row>
    <row r="1770" spans="4:5" hidden="1">
      <c r="D1770" s="6"/>
      <c r="E1770" s="10"/>
    </row>
    <row r="1771" spans="4:5" hidden="1">
      <c r="D1771" s="6"/>
      <c r="E1771" s="10"/>
    </row>
    <row r="1772" spans="4:5" hidden="1">
      <c r="D1772" s="6"/>
      <c r="E1772" s="10"/>
    </row>
    <row r="1773" spans="4:5" hidden="1">
      <c r="D1773" s="6"/>
      <c r="E1773" s="10"/>
    </row>
    <row r="1774" spans="4:5" hidden="1">
      <c r="D1774" s="6"/>
      <c r="E1774" s="10"/>
    </row>
    <row r="1775" spans="4:5" hidden="1">
      <c r="D1775" s="6"/>
      <c r="E1775" s="10"/>
    </row>
    <row r="1776" spans="4:5" hidden="1">
      <c r="D1776" s="6"/>
      <c r="E1776" s="10"/>
    </row>
    <row r="1777" spans="4:5" hidden="1">
      <c r="D1777" s="6"/>
      <c r="E1777" s="10"/>
    </row>
    <row r="1778" spans="4:5" hidden="1">
      <c r="D1778" s="6"/>
      <c r="E1778" s="10"/>
    </row>
    <row r="1779" spans="4:5" hidden="1">
      <c r="D1779" s="6"/>
      <c r="E1779" s="10"/>
    </row>
    <row r="1780" spans="4:5" hidden="1">
      <c r="D1780" s="6"/>
      <c r="E1780" s="10"/>
    </row>
    <row r="1781" spans="4:5" hidden="1">
      <c r="D1781" s="6"/>
      <c r="E1781" s="10"/>
    </row>
    <row r="1782" spans="4:5" hidden="1">
      <c r="D1782" s="6"/>
      <c r="E1782" s="10"/>
    </row>
    <row r="1783" spans="4:5" hidden="1">
      <c r="D1783" s="6"/>
      <c r="E1783" s="10"/>
    </row>
    <row r="1784" spans="4:5" hidden="1">
      <c r="D1784" s="6"/>
      <c r="E1784" s="10"/>
    </row>
    <row r="1785" spans="4:5" hidden="1">
      <c r="D1785" s="6"/>
      <c r="E1785" s="10"/>
    </row>
    <row r="1786" spans="4:5" hidden="1">
      <c r="D1786" s="6"/>
      <c r="E1786" s="10"/>
    </row>
    <row r="1787" spans="4:5" hidden="1">
      <c r="D1787" s="6"/>
      <c r="E1787" s="10"/>
    </row>
    <row r="1788" spans="4:5" hidden="1">
      <c r="D1788" s="6"/>
      <c r="E1788" s="10"/>
    </row>
    <row r="1789" spans="4:5" hidden="1">
      <c r="D1789" s="6"/>
      <c r="E1789" s="10"/>
    </row>
    <row r="1790" spans="4:5" hidden="1">
      <c r="D1790" s="6"/>
      <c r="E1790" s="10"/>
    </row>
    <row r="1791" spans="4:5" hidden="1">
      <c r="D1791" s="6"/>
      <c r="E1791" s="10"/>
    </row>
    <row r="1792" spans="4:5" hidden="1">
      <c r="D1792" s="6"/>
      <c r="E1792" s="10"/>
    </row>
    <row r="1793" spans="2:5" hidden="1">
      <c r="D1793" s="6"/>
      <c r="E1793" s="10"/>
    </row>
    <row r="1794" spans="2:5" hidden="1">
      <c r="D1794" s="6"/>
      <c r="E1794" s="10"/>
    </row>
    <row r="1795" spans="2:5" hidden="1">
      <c r="D1795" s="6"/>
      <c r="E1795" s="10"/>
    </row>
    <row r="1796" spans="2:5" hidden="1">
      <c r="D1796" s="6"/>
      <c r="E1796" s="10"/>
    </row>
    <row r="1797" spans="2:5" hidden="1">
      <c r="D1797" s="6"/>
      <c r="E1797" s="10"/>
    </row>
    <row r="1798" spans="2:5" hidden="1">
      <c r="D1798" s="6"/>
      <c r="E1798" s="10"/>
    </row>
    <row r="1799" spans="2:5" hidden="1">
      <c r="B1799" s="58"/>
      <c r="D1799" s="6"/>
      <c r="E1799" s="10"/>
    </row>
    <row r="1800" spans="2:5" hidden="1">
      <c r="D1800" s="6"/>
      <c r="E1800" s="10"/>
    </row>
    <row r="1801" spans="2:5" hidden="1">
      <c r="D1801" s="6"/>
      <c r="E1801" s="10"/>
    </row>
    <row r="1802" spans="2:5" hidden="1">
      <c r="D1802" s="6"/>
      <c r="E1802" s="10"/>
    </row>
    <row r="1803" spans="2:5" hidden="1">
      <c r="D1803" s="6"/>
      <c r="E1803" s="10"/>
    </row>
    <row r="1804" spans="2:5" hidden="1">
      <c r="D1804" s="6"/>
      <c r="E1804" s="10"/>
    </row>
    <row r="1805" spans="2:5" hidden="1">
      <c r="D1805" s="6"/>
      <c r="E1805" s="10"/>
    </row>
    <row r="1806" spans="2:5" hidden="1">
      <c r="D1806" s="6"/>
      <c r="E1806" s="10"/>
    </row>
    <row r="1807" spans="2:5" hidden="1">
      <c r="D1807" s="6"/>
      <c r="E1807" s="10"/>
    </row>
    <row r="1808" spans="2:5" hidden="1">
      <c r="D1808" s="6"/>
      <c r="E1808" s="10"/>
    </row>
    <row r="1809" spans="4:5" hidden="1">
      <c r="D1809" s="6"/>
      <c r="E1809" s="10"/>
    </row>
    <row r="1810" spans="4:5" hidden="1">
      <c r="D1810" s="6"/>
      <c r="E1810" s="10"/>
    </row>
    <row r="1811" spans="4:5" hidden="1">
      <c r="D1811" s="6"/>
      <c r="E1811" s="10"/>
    </row>
    <row r="1812" spans="4:5" hidden="1">
      <c r="D1812" s="6"/>
      <c r="E1812" s="60"/>
    </row>
    <row r="1813" spans="4:5" hidden="1">
      <c r="D1813" s="6"/>
      <c r="E1813" s="10"/>
    </row>
    <row r="1814" spans="4:5" hidden="1">
      <c r="D1814" s="6"/>
      <c r="E1814" s="10"/>
    </row>
    <row r="1815" spans="4:5" hidden="1">
      <c r="D1815" s="6"/>
      <c r="E1815" s="10"/>
    </row>
    <row r="1816" spans="4:5" hidden="1">
      <c r="D1816" s="6"/>
      <c r="E1816" s="10"/>
    </row>
    <row r="1817" spans="4:5" hidden="1">
      <c r="D1817" s="6"/>
      <c r="E1817" s="10"/>
    </row>
    <row r="1818" spans="4:5" hidden="1">
      <c r="D1818" s="6"/>
      <c r="E1818" s="10"/>
    </row>
    <row r="1819" spans="4:5" hidden="1">
      <c r="D1819" s="6"/>
      <c r="E1819" s="10"/>
    </row>
    <row r="1820" spans="4:5" hidden="1">
      <c r="D1820" s="6"/>
      <c r="E1820" s="10"/>
    </row>
    <row r="1821" spans="4:5" hidden="1">
      <c r="D1821" s="6"/>
      <c r="E1821" s="10"/>
    </row>
    <row r="1822" spans="4:5" hidden="1">
      <c r="D1822" s="6"/>
      <c r="E1822" s="10"/>
    </row>
    <row r="1823" spans="4:5" hidden="1">
      <c r="D1823" s="6"/>
      <c r="E1823" s="10"/>
    </row>
    <row r="1824" spans="4:5" hidden="1">
      <c r="D1824" s="6"/>
    </row>
    <row r="1825" spans="4:5" hidden="1">
      <c r="D1825" s="6"/>
      <c r="E1825" s="10"/>
    </row>
    <row r="1826" spans="4:5" hidden="1">
      <c r="D1826" s="6"/>
      <c r="E1826" s="10"/>
    </row>
    <row r="1827" spans="4:5" hidden="1">
      <c r="D1827" s="6"/>
      <c r="E1827" s="10"/>
    </row>
    <row r="1828" spans="4:5" hidden="1">
      <c r="D1828" s="6"/>
      <c r="E1828" s="10"/>
    </row>
    <row r="1829" spans="4:5" hidden="1">
      <c r="D1829" s="6"/>
      <c r="E1829" s="10"/>
    </row>
    <row r="1830" spans="4:5" hidden="1">
      <c r="D1830" s="6"/>
      <c r="E1830" s="10"/>
    </row>
    <row r="1831" spans="4:5" hidden="1">
      <c r="D1831" s="6"/>
      <c r="E1831" s="10"/>
    </row>
    <row r="1832" spans="4:5" hidden="1">
      <c r="D1832" s="6"/>
      <c r="E1832" s="10"/>
    </row>
    <row r="1833" spans="4:5" hidden="1">
      <c r="D1833" s="6"/>
      <c r="E1833" s="10"/>
    </row>
    <row r="1834" spans="4:5" hidden="1">
      <c r="D1834" s="6"/>
      <c r="E1834" s="10"/>
    </row>
    <row r="1835" spans="4:5" hidden="1">
      <c r="D1835" s="6"/>
      <c r="E1835" s="10"/>
    </row>
    <row r="1836" spans="4:5" hidden="1">
      <c r="D1836" s="6"/>
      <c r="E1836" s="10"/>
    </row>
    <row r="1837" spans="4:5" hidden="1">
      <c r="D1837" s="6"/>
      <c r="E1837" s="10"/>
    </row>
    <row r="1838" spans="4:5" hidden="1">
      <c r="D1838" s="6"/>
      <c r="E1838" s="10"/>
    </row>
    <row r="1839" spans="4:5" hidden="1">
      <c r="D1839" s="6"/>
      <c r="E1839" s="10"/>
    </row>
    <row r="1840" spans="4:5" hidden="1">
      <c r="D1840" s="6"/>
      <c r="E1840" s="10"/>
    </row>
    <row r="1841" spans="4:5" hidden="1">
      <c r="D1841" s="6"/>
      <c r="E1841" s="10"/>
    </row>
    <row r="1842" spans="4:5" hidden="1">
      <c r="D1842" s="6"/>
      <c r="E1842" s="10"/>
    </row>
    <row r="1843" spans="4:5" hidden="1">
      <c r="D1843" s="6"/>
      <c r="E1843" s="10"/>
    </row>
    <row r="1844" spans="4:5" hidden="1">
      <c r="D1844" s="6"/>
      <c r="E1844" s="10"/>
    </row>
    <row r="1845" spans="4:5" hidden="1">
      <c r="D1845" s="6"/>
      <c r="E1845" s="10"/>
    </row>
    <row r="1846" spans="4:5" hidden="1">
      <c r="D1846" s="6"/>
      <c r="E1846" s="10"/>
    </row>
    <row r="1847" spans="4:5" hidden="1">
      <c r="D1847" s="6"/>
      <c r="E1847" s="10"/>
    </row>
    <row r="1848" spans="4:5" hidden="1">
      <c r="D1848" s="6"/>
      <c r="E1848" s="10"/>
    </row>
    <row r="1849" spans="4:5" hidden="1">
      <c r="D1849" s="6"/>
      <c r="E1849" s="10"/>
    </row>
    <row r="1850" spans="4:5" hidden="1">
      <c r="D1850" s="6"/>
      <c r="E1850" s="10"/>
    </row>
    <row r="1851" spans="4:5" hidden="1">
      <c r="D1851" s="6"/>
      <c r="E1851" s="10"/>
    </row>
    <row r="1852" spans="4:5" hidden="1">
      <c r="D1852" s="6"/>
      <c r="E1852" s="10"/>
    </row>
    <row r="1853" spans="4:5" hidden="1">
      <c r="D1853" s="6"/>
      <c r="E1853" s="10"/>
    </row>
    <row r="1854" spans="4:5" hidden="1">
      <c r="D1854" s="6"/>
      <c r="E1854" s="10"/>
    </row>
    <row r="1855" spans="4:5" hidden="1">
      <c r="D1855" s="6"/>
      <c r="E1855" s="10"/>
    </row>
    <row r="1856" spans="4:5" hidden="1">
      <c r="D1856" s="6"/>
      <c r="E1856" s="10"/>
    </row>
    <row r="1857" spans="2:5" hidden="1">
      <c r="D1857" s="6"/>
      <c r="E1857" s="10"/>
    </row>
    <row r="1858" spans="2:5" hidden="1">
      <c r="D1858" s="6"/>
      <c r="E1858" s="10"/>
    </row>
    <row r="1859" spans="2:5" hidden="1">
      <c r="D1859" s="6"/>
      <c r="E1859" s="10"/>
    </row>
    <row r="1860" spans="2:5" hidden="1">
      <c r="D1860" s="6"/>
      <c r="E1860" s="10"/>
    </row>
    <row r="1861" spans="2:5" hidden="1">
      <c r="D1861" s="6"/>
      <c r="E1861" s="10"/>
    </row>
    <row r="1862" spans="2:5" hidden="1">
      <c r="D1862" s="6"/>
      <c r="E1862" s="10"/>
    </row>
    <row r="1863" spans="2:5" hidden="1">
      <c r="D1863" s="6"/>
      <c r="E1863" s="10"/>
    </row>
    <row r="1864" spans="2:5" hidden="1">
      <c r="D1864" s="6"/>
      <c r="E1864" s="10"/>
    </row>
    <row r="1865" spans="2:5" hidden="1">
      <c r="D1865" s="6"/>
    </row>
    <row r="1866" spans="2:5" hidden="1">
      <c r="C1866" s="61"/>
      <c r="D1866" s="6"/>
    </row>
    <row r="1867" spans="2:5" hidden="1">
      <c r="D1867" s="6"/>
    </row>
    <row r="1868" spans="2:5" hidden="1">
      <c r="D1868" s="6"/>
      <c r="E1868" s="10"/>
    </row>
    <row r="1869" spans="2:5" hidden="1">
      <c r="B1869" s="58"/>
      <c r="D1869" s="6"/>
      <c r="E1869" s="10"/>
    </row>
    <row r="1870" spans="2:5" hidden="1">
      <c r="D1870" s="6"/>
      <c r="E1870" s="10"/>
    </row>
    <row r="1871" spans="2:5" hidden="1">
      <c r="D1871" s="6"/>
      <c r="E1871" s="10"/>
    </row>
    <row r="1872" spans="2:5" hidden="1">
      <c r="D1872" s="6"/>
      <c r="E1872" s="10"/>
    </row>
    <row r="1873" spans="4:5" hidden="1">
      <c r="D1873" s="6"/>
      <c r="E1873" s="10"/>
    </row>
    <row r="1874" spans="4:5" hidden="1">
      <c r="D1874" s="6"/>
      <c r="E1874" s="10"/>
    </row>
    <row r="1875" spans="4:5" hidden="1">
      <c r="D1875" s="6"/>
      <c r="E1875" s="10"/>
    </row>
    <row r="1876" spans="4:5" hidden="1">
      <c r="D1876" s="6"/>
      <c r="E1876" s="10"/>
    </row>
    <row r="1877" spans="4:5" hidden="1">
      <c r="D1877" s="6"/>
      <c r="E1877" s="10"/>
    </row>
    <row r="1878" spans="4:5" hidden="1">
      <c r="D1878" s="6"/>
      <c r="E1878" s="10"/>
    </row>
    <row r="1879" spans="4:5" hidden="1">
      <c r="D1879" s="6"/>
      <c r="E1879" s="10"/>
    </row>
    <row r="1880" spans="4:5" hidden="1">
      <c r="D1880" s="6"/>
    </row>
    <row r="1881" spans="4:5" hidden="1">
      <c r="D1881" s="6"/>
    </row>
    <row r="1882" spans="4:5" hidden="1">
      <c r="D1882" s="6"/>
    </row>
    <row r="1883" spans="4:5" hidden="1">
      <c r="D1883" s="6"/>
    </row>
    <row r="1884" spans="4:5" hidden="1">
      <c r="D1884" s="6"/>
    </row>
    <row r="1885" spans="4:5" hidden="1">
      <c r="D1885" s="6"/>
    </row>
    <row r="1886" spans="4:5" hidden="1">
      <c r="D1886" s="6"/>
    </row>
    <row r="1887" spans="4:5" hidden="1">
      <c r="D1887" s="6"/>
    </row>
    <row r="1888" spans="4:5" hidden="1">
      <c r="D1888" s="6"/>
    </row>
    <row r="1889" spans="4:4" hidden="1">
      <c r="D1889" s="6"/>
    </row>
    <row r="1890" spans="4:4" hidden="1">
      <c r="D1890" s="6"/>
    </row>
    <row r="1891" spans="4:4" hidden="1">
      <c r="D1891" s="6"/>
    </row>
    <row r="1892" spans="4:4" hidden="1">
      <c r="D1892" s="6"/>
    </row>
    <row r="1893" spans="4:4" hidden="1">
      <c r="D1893" s="6"/>
    </row>
    <row r="1894" spans="4:4" hidden="1">
      <c r="D1894" s="6"/>
    </row>
    <row r="1895" spans="4:4" hidden="1">
      <c r="D1895" s="6"/>
    </row>
    <row r="1896" spans="4:4" hidden="1">
      <c r="D1896" s="6"/>
    </row>
    <row r="1897" spans="4:4" hidden="1">
      <c r="D1897" s="6"/>
    </row>
    <row r="1898" spans="4:4" hidden="1">
      <c r="D1898" s="6"/>
    </row>
    <row r="1899" spans="4:4" hidden="1">
      <c r="D1899" s="6"/>
    </row>
    <row r="1900" spans="4:4" hidden="1">
      <c r="D1900" s="6"/>
    </row>
    <row r="1901" spans="4:4" hidden="1">
      <c r="D1901" s="6"/>
    </row>
    <row r="1902" spans="4:4" hidden="1">
      <c r="D1902" s="6"/>
    </row>
    <row r="1903" spans="4:4" hidden="1">
      <c r="D1903" s="6"/>
    </row>
    <row r="1904" spans="4:4" hidden="1">
      <c r="D1904" s="6"/>
    </row>
    <row r="1905" spans="4:5" hidden="1">
      <c r="D1905" s="6"/>
    </row>
    <row r="1906" spans="4:5" hidden="1">
      <c r="D1906" s="6"/>
    </row>
    <row r="1907" spans="4:5" hidden="1">
      <c r="D1907" s="6"/>
    </row>
    <row r="1908" spans="4:5" hidden="1">
      <c r="D1908" s="6"/>
    </row>
    <row r="1909" spans="4:5" hidden="1">
      <c r="D1909" s="6"/>
    </row>
    <row r="1910" spans="4:5" hidden="1">
      <c r="D1910" s="6"/>
    </row>
    <row r="1911" spans="4:5" hidden="1">
      <c r="D1911" s="6"/>
    </row>
    <row r="1912" spans="4:5" hidden="1">
      <c r="D1912" s="6"/>
    </row>
    <row r="1913" spans="4:5" hidden="1">
      <c r="D1913" s="6"/>
    </row>
    <row r="1914" spans="4:5" hidden="1">
      <c r="D1914" s="6"/>
    </row>
    <row r="1915" spans="4:5" hidden="1">
      <c r="D1915" s="6"/>
    </row>
    <row r="1916" spans="4:5" hidden="1">
      <c r="D1916" s="6"/>
    </row>
    <row r="1917" spans="4:5" hidden="1">
      <c r="D1917" s="6"/>
      <c r="E1917" s="10"/>
    </row>
    <row r="1918" spans="4:5" hidden="1">
      <c r="D1918" s="6"/>
    </row>
    <row r="1919" spans="4:5" hidden="1">
      <c r="D1919" s="6"/>
    </row>
    <row r="1920" spans="4:5" hidden="1">
      <c r="D1920" s="6"/>
    </row>
    <row r="1921" spans="4:4" hidden="1">
      <c r="D1921" s="6"/>
    </row>
    <row r="1922" spans="4:4" hidden="1">
      <c r="D1922" s="6"/>
    </row>
    <row r="1923" spans="4:4" hidden="1">
      <c r="D1923" s="6"/>
    </row>
    <row r="1924" spans="4:4" hidden="1">
      <c r="D1924" s="6"/>
    </row>
    <row r="1925" spans="4:4" hidden="1">
      <c r="D1925" s="6"/>
    </row>
    <row r="1926" spans="4:4" hidden="1">
      <c r="D1926" s="6"/>
    </row>
    <row r="1927" spans="4:4" hidden="1">
      <c r="D1927" s="6"/>
    </row>
    <row r="1928" spans="4:4" hidden="1">
      <c r="D1928" s="6"/>
    </row>
    <row r="1929" spans="4:4" hidden="1">
      <c r="D1929" s="6"/>
    </row>
    <row r="1930" spans="4:4" hidden="1">
      <c r="D1930" s="6"/>
    </row>
    <row r="1931" spans="4:4" hidden="1">
      <c r="D1931" s="6"/>
    </row>
    <row r="1932" spans="4:4" hidden="1">
      <c r="D1932" s="6"/>
    </row>
    <row r="1933" spans="4:4" hidden="1">
      <c r="D1933" s="6"/>
    </row>
    <row r="1934" spans="4:4" hidden="1">
      <c r="D1934" s="6"/>
    </row>
    <row r="1935" spans="4:4" hidden="1">
      <c r="D1935" s="6"/>
    </row>
    <row r="1936" spans="4:4" hidden="1">
      <c r="D1936" s="6"/>
    </row>
    <row r="1937" spans="4:4" hidden="1">
      <c r="D1937" s="6"/>
    </row>
    <row r="1938" spans="4:4" hidden="1">
      <c r="D1938" s="6"/>
    </row>
    <row r="1939" spans="4:4" hidden="1">
      <c r="D1939" s="6"/>
    </row>
    <row r="1940" spans="4:4" hidden="1">
      <c r="D1940" s="6"/>
    </row>
    <row r="1941" spans="4:4" hidden="1">
      <c r="D1941" s="6"/>
    </row>
    <row r="1942" spans="4:4" hidden="1">
      <c r="D1942" s="6"/>
    </row>
    <row r="1943" spans="4:4" hidden="1">
      <c r="D1943" s="6"/>
    </row>
    <row r="1944" spans="4:4" hidden="1">
      <c r="D1944" s="6"/>
    </row>
    <row r="1945" spans="4:4" hidden="1">
      <c r="D1945" s="6"/>
    </row>
    <row r="1946" spans="4:4" hidden="1">
      <c r="D1946" s="6"/>
    </row>
    <row r="1947" spans="4:4" hidden="1">
      <c r="D1947" s="6"/>
    </row>
    <row r="1948" spans="4:4" hidden="1">
      <c r="D1948" s="6"/>
    </row>
    <row r="1949" spans="4:4" hidden="1">
      <c r="D1949" s="6"/>
    </row>
    <row r="1950" spans="4:4" hidden="1">
      <c r="D1950" s="6"/>
    </row>
    <row r="1951" spans="4:4" hidden="1">
      <c r="D1951" s="6"/>
    </row>
    <row r="1952" spans="4:4" hidden="1">
      <c r="D1952" s="6"/>
    </row>
    <row r="1953" spans="4:4" hidden="1">
      <c r="D1953" s="6"/>
    </row>
    <row r="1954" spans="4:4" hidden="1">
      <c r="D1954" s="6"/>
    </row>
    <row r="1955" spans="4:4" hidden="1">
      <c r="D1955" s="6"/>
    </row>
    <row r="1956" spans="4:4" hidden="1">
      <c r="D1956" s="6"/>
    </row>
    <row r="1957" spans="4:4" hidden="1">
      <c r="D1957" s="6"/>
    </row>
    <row r="1958" spans="4:4" hidden="1">
      <c r="D1958" s="6"/>
    </row>
    <row r="1959" spans="4:4" hidden="1">
      <c r="D1959" s="6"/>
    </row>
    <row r="1960" spans="4:4" hidden="1">
      <c r="D1960" s="6"/>
    </row>
    <row r="1961" spans="4:4" hidden="1">
      <c r="D1961" s="6"/>
    </row>
    <row r="1962" spans="4:4" hidden="1">
      <c r="D1962" s="6"/>
    </row>
    <row r="1963" spans="4:4" hidden="1">
      <c r="D1963" s="6"/>
    </row>
    <row r="1964" spans="4:4" hidden="1">
      <c r="D1964" s="6"/>
    </row>
    <row r="1965" spans="4:4" hidden="1">
      <c r="D1965" s="6"/>
    </row>
    <row r="1966" spans="4:4" hidden="1">
      <c r="D1966" s="6"/>
    </row>
    <row r="1967" spans="4:4" hidden="1">
      <c r="D1967" s="6"/>
    </row>
    <row r="1968" spans="4:4" hidden="1">
      <c r="D1968" s="6"/>
    </row>
    <row r="1969" spans="4:4" hidden="1">
      <c r="D1969" s="6"/>
    </row>
    <row r="1970" spans="4:4" hidden="1">
      <c r="D1970" s="6"/>
    </row>
    <row r="1971" spans="4:4" hidden="1">
      <c r="D1971" s="6"/>
    </row>
    <row r="1972" spans="4:4" hidden="1">
      <c r="D1972" s="6"/>
    </row>
    <row r="1973" spans="4:4" hidden="1">
      <c r="D1973" s="6"/>
    </row>
    <row r="1974" spans="4:4" hidden="1">
      <c r="D1974" s="6"/>
    </row>
    <row r="1975" spans="4:4" hidden="1">
      <c r="D1975" s="6"/>
    </row>
    <row r="1976" spans="4:4" hidden="1">
      <c r="D1976" s="6"/>
    </row>
    <row r="1977" spans="4:4" hidden="1">
      <c r="D1977" s="6"/>
    </row>
    <row r="1978" spans="4:4" hidden="1">
      <c r="D1978" s="6"/>
    </row>
    <row r="1979" spans="4:4" hidden="1">
      <c r="D1979" s="6"/>
    </row>
    <row r="1980" spans="4:4" hidden="1">
      <c r="D1980" s="6"/>
    </row>
    <row r="1981" spans="4:4" hidden="1">
      <c r="D1981" s="6"/>
    </row>
    <row r="1982" spans="4:4" hidden="1">
      <c r="D1982" s="6"/>
    </row>
    <row r="1983" spans="4:4" hidden="1">
      <c r="D1983" s="6"/>
    </row>
    <row r="1984" spans="4:4" hidden="1">
      <c r="D1984" s="6"/>
    </row>
    <row r="1985" spans="4:4" hidden="1">
      <c r="D1985" s="6"/>
    </row>
    <row r="1986" spans="4:4" hidden="1">
      <c r="D1986" s="6"/>
    </row>
    <row r="1987" spans="4:4" hidden="1">
      <c r="D1987" s="6"/>
    </row>
    <row r="1988" spans="4:4" hidden="1">
      <c r="D1988" s="6"/>
    </row>
    <row r="1989" spans="4:4" hidden="1">
      <c r="D1989" s="6"/>
    </row>
    <row r="1990" spans="4:4" hidden="1">
      <c r="D1990" s="6"/>
    </row>
    <row r="1991" spans="4:4" hidden="1">
      <c r="D1991" s="6"/>
    </row>
    <row r="1992" spans="4:4" hidden="1">
      <c r="D1992" s="6"/>
    </row>
    <row r="1993" spans="4:4" hidden="1">
      <c r="D1993" s="6"/>
    </row>
    <row r="1994" spans="4:4" hidden="1">
      <c r="D1994" s="6"/>
    </row>
    <row r="1995" spans="4:4" hidden="1">
      <c r="D1995" s="6"/>
    </row>
    <row r="1996" spans="4:4" hidden="1">
      <c r="D1996" s="6"/>
    </row>
    <row r="1997" spans="4:4" hidden="1">
      <c r="D1997" s="6"/>
    </row>
    <row r="1998" spans="4:4" hidden="1">
      <c r="D1998" s="6"/>
    </row>
    <row r="1999" spans="4:4" hidden="1">
      <c r="D1999" s="6"/>
    </row>
    <row r="2000" spans="4:4" hidden="1">
      <c r="D2000" s="6"/>
    </row>
    <row r="2001" spans="4:4" hidden="1">
      <c r="D2001" s="6"/>
    </row>
    <row r="2002" spans="4:4" hidden="1">
      <c r="D2002" s="6"/>
    </row>
    <row r="2003" spans="4:4" hidden="1">
      <c r="D2003" s="6"/>
    </row>
    <row r="2004" spans="4:4" hidden="1">
      <c r="D2004" s="6"/>
    </row>
    <row r="2005" spans="4:4" hidden="1">
      <c r="D2005" s="6"/>
    </row>
    <row r="2006" spans="4:4" hidden="1">
      <c r="D2006" s="6"/>
    </row>
    <row r="2007" spans="4:4" hidden="1">
      <c r="D2007" s="6"/>
    </row>
    <row r="2008" spans="4:4" hidden="1">
      <c r="D2008" s="6"/>
    </row>
    <row r="2009" spans="4:4" hidden="1">
      <c r="D2009" s="6"/>
    </row>
    <row r="2010" spans="4:4" hidden="1">
      <c r="D2010" s="6"/>
    </row>
    <row r="2011" spans="4:4" hidden="1">
      <c r="D2011" s="6"/>
    </row>
    <row r="2012" spans="4:4" hidden="1">
      <c r="D2012" s="6"/>
    </row>
    <row r="2013" spans="4:4" hidden="1">
      <c r="D2013" s="6"/>
    </row>
    <row r="2014" spans="4:4" hidden="1">
      <c r="D2014" s="6"/>
    </row>
    <row r="2015" spans="4:4" hidden="1">
      <c r="D2015" s="6"/>
    </row>
    <row r="2016" spans="4:4" hidden="1">
      <c r="D2016" s="6"/>
    </row>
    <row r="2017" spans="4:5" hidden="1">
      <c r="D2017" s="6"/>
    </row>
    <row r="2018" spans="4:5" hidden="1">
      <c r="D2018" s="6"/>
    </row>
    <row r="2019" spans="4:5" hidden="1">
      <c r="D2019" s="6"/>
    </row>
    <row r="2020" spans="4:5" hidden="1">
      <c r="D2020" s="6"/>
    </row>
    <row r="2021" spans="4:5" hidden="1">
      <c r="D2021" s="6"/>
    </row>
    <row r="2022" spans="4:5" hidden="1">
      <c r="D2022" s="6"/>
    </row>
    <row r="2023" spans="4:5" hidden="1">
      <c r="D2023" s="6"/>
    </row>
    <row r="2024" spans="4:5" hidden="1">
      <c r="D2024" s="6"/>
      <c r="E2024" s="10"/>
    </row>
    <row r="2025" spans="4:5" hidden="1">
      <c r="D2025" s="6"/>
    </row>
    <row r="2026" spans="4:5" hidden="1">
      <c r="D2026" s="6"/>
    </row>
    <row r="2027" spans="4:5" hidden="1">
      <c r="D2027" s="6"/>
    </row>
    <row r="2028" spans="4:5" hidden="1">
      <c r="D2028" s="6"/>
    </row>
    <row r="2029" spans="4:5" hidden="1">
      <c r="D2029" s="6"/>
    </row>
    <row r="2030" spans="4:5" hidden="1">
      <c r="D2030" s="6"/>
    </row>
    <row r="2031" spans="4:5" hidden="1">
      <c r="D2031" s="6"/>
    </row>
    <row r="2032" spans="4:5" hidden="1">
      <c r="D2032" s="6"/>
    </row>
    <row r="2033" spans="4:4" hidden="1">
      <c r="D2033" s="6"/>
    </row>
    <row r="2034" spans="4:4" hidden="1">
      <c r="D2034" s="6"/>
    </row>
    <row r="2035" spans="4:4" hidden="1">
      <c r="D2035" s="6"/>
    </row>
    <row r="2036" spans="4:4" hidden="1">
      <c r="D2036" s="6"/>
    </row>
    <row r="2037" spans="4:4" hidden="1">
      <c r="D2037" s="6"/>
    </row>
    <row r="2038" spans="4:4" hidden="1">
      <c r="D2038" s="6"/>
    </row>
    <row r="2039" spans="4:4" hidden="1">
      <c r="D2039" s="6"/>
    </row>
    <row r="2040" spans="4:4" hidden="1">
      <c r="D2040" s="6"/>
    </row>
    <row r="2041" spans="4:4" hidden="1">
      <c r="D2041" s="6"/>
    </row>
    <row r="2042" spans="4:4" hidden="1">
      <c r="D2042" s="6"/>
    </row>
    <row r="2043" spans="4:4" hidden="1">
      <c r="D2043" s="6"/>
    </row>
    <row r="2044" spans="4:4" hidden="1">
      <c r="D2044" s="6"/>
    </row>
    <row r="2045" spans="4:4" hidden="1">
      <c r="D2045" s="6"/>
    </row>
    <row r="2046" spans="4:4" hidden="1">
      <c r="D2046" s="6"/>
    </row>
    <row r="2047" spans="4:4" hidden="1">
      <c r="D2047" s="6"/>
    </row>
    <row r="2048" spans="4:4" hidden="1">
      <c r="D2048" s="6"/>
    </row>
    <row r="2049" spans="4:4" hidden="1">
      <c r="D2049" s="6"/>
    </row>
    <row r="2050" spans="4:4" hidden="1">
      <c r="D2050" s="6"/>
    </row>
    <row r="2051" spans="4:4" hidden="1">
      <c r="D2051" s="6"/>
    </row>
    <row r="2052" spans="4:4" hidden="1">
      <c r="D2052" s="6"/>
    </row>
    <row r="2053" spans="4:4" hidden="1">
      <c r="D2053" s="6"/>
    </row>
    <row r="2054" spans="4:4" hidden="1">
      <c r="D2054" s="6"/>
    </row>
    <row r="2055" spans="4:4" hidden="1">
      <c r="D2055" s="6"/>
    </row>
    <row r="2056" spans="4:4" hidden="1">
      <c r="D2056" s="6"/>
    </row>
    <row r="2057" spans="4:4" hidden="1">
      <c r="D2057" s="6"/>
    </row>
    <row r="2058" spans="4:4" hidden="1">
      <c r="D2058" s="6"/>
    </row>
    <row r="2059" spans="4:4" hidden="1">
      <c r="D2059" s="6"/>
    </row>
    <row r="2060" spans="4:4" hidden="1">
      <c r="D2060" s="6"/>
    </row>
    <row r="2061" spans="4:4" hidden="1">
      <c r="D2061" s="6"/>
    </row>
    <row r="2062" spans="4:4" hidden="1">
      <c r="D2062" s="6"/>
    </row>
    <row r="2063" spans="4:4" hidden="1">
      <c r="D2063" s="6"/>
    </row>
    <row r="2064" spans="4:4" hidden="1">
      <c r="D2064" s="6"/>
    </row>
    <row r="2065" spans="4:4" hidden="1">
      <c r="D2065" s="6"/>
    </row>
    <row r="2066" spans="4:4" hidden="1">
      <c r="D2066" s="6"/>
    </row>
    <row r="2067" spans="4:4" hidden="1">
      <c r="D2067" s="6"/>
    </row>
    <row r="2068" spans="4:4" hidden="1">
      <c r="D2068" s="6"/>
    </row>
    <row r="2069" spans="4:4" hidden="1">
      <c r="D2069" s="6"/>
    </row>
    <row r="2070" spans="4:4" hidden="1">
      <c r="D2070" s="6"/>
    </row>
    <row r="2071" spans="4:4" hidden="1">
      <c r="D2071" s="6"/>
    </row>
    <row r="2072" spans="4:4" hidden="1">
      <c r="D2072" s="6"/>
    </row>
    <row r="2073" spans="4:4" hidden="1">
      <c r="D2073" s="6"/>
    </row>
    <row r="2074" spans="4:4" hidden="1">
      <c r="D2074" s="6"/>
    </row>
    <row r="2075" spans="4:4" hidden="1">
      <c r="D2075" s="6"/>
    </row>
    <row r="2076" spans="4:4" hidden="1">
      <c r="D2076" s="6"/>
    </row>
    <row r="2077" spans="4:4" hidden="1">
      <c r="D2077" s="6"/>
    </row>
    <row r="2078" spans="4:4" hidden="1">
      <c r="D2078" s="6"/>
    </row>
    <row r="2079" spans="4:4" hidden="1">
      <c r="D2079" s="6"/>
    </row>
    <row r="2080" spans="4:4" hidden="1">
      <c r="D2080" s="6"/>
    </row>
    <row r="2081" spans="4:4" hidden="1">
      <c r="D2081" s="6"/>
    </row>
    <row r="2082" spans="4:4" hidden="1">
      <c r="D2082" s="6"/>
    </row>
    <row r="2083" spans="4:4" hidden="1">
      <c r="D2083" s="6"/>
    </row>
    <row r="2084" spans="4:4" hidden="1">
      <c r="D2084" s="6"/>
    </row>
    <row r="2085" spans="4:4" hidden="1">
      <c r="D2085" s="6"/>
    </row>
    <row r="2086" spans="4:4" hidden="1">
      <c r="D2086" s="6"/>
    </row>
    <row r="2087" spans="4:4" hidden="1">
      <c r="D2087" s="6"/>
    </row>
    <row r="2088" spans="4:4" hidden="1">
      <c r="D2088" s="6"/>
    </row>
    <row r="2089" spans="4:4" hidden="1">
      <c r="D2089" s="6"/>
    </row>
    <row r="2090" spans="4:4" hidden="1">
      <c r="D2090" s="6"/>
    </row>
    <row r="2091" spans="4:4" hidden="1">
      <c r="D2091" s="6"/>
    </row>
    <row r="2092" spans="4:4" hidden="1">
      <c r="D2092" s="6"/>
    </row>
    <row r="2093" spans="4:4" hidden="1">
      <c r="D2093" s="6"/>
    </row>
    <row r="2094" spans="4:4" hidden="1">
      <c r="D2094" s="6"/>
    </row>
    <row r="2095" spans="4:4" hidden="1">
      <c r="D2095" s="6"/>
    </row>
    <row r="2096" spans="4:4" hidden="1">
      <c r="D2096" s="6"/>
    </row>
    <row r="2097" spans="4:4" hidden="1">
      <c r="D2097" s="6"/>
    </row>
    <row r="2098" spans="4:4" hidden="1">
      <c r="D2098" s="6"/>
    </row>
    <row r="2099" spans="4:4" hidden="1">
      <c r="D2099" s="6"/>
    </row>
    <row r="2100" spans="4:4" hidden="1">
      <c r="D2100" s="6"/>
    </row>
    <row r="2101" spans="4:4" hidden="1">
      <c r="D2101" s="6"/>
    </row>
    <row r="2102" spans="4:4" hidden="1">
      <c r="D2102" s="6"/>
    </row>
    <row r="2103" spans="4:4" hidden="1">
      <c r="D2103" s="6"/>
    </row>
    <row r="2104" spans="4:4" hidden="1">
      <c r="D2104" s="6"/>
    </row>
    <row r="2105" spans="4:4" hidden="1">
      <c r="D2105" s="6"/>
    </row>
    <row r="2106" spans="4:4" hidden="1">
      <c r="D2106" s="6"/>
    </row>
    <row r="2107" spans="4:4" hidden="1">
      <c r="D2107" s="6"/>
    </row>
    <row r="2108" spans="4:4" hidden="1">
      <c r="D2108" s="6"/>
    </row>
    <row r="2109" spans="4:4" hidden="1">
      <c r="D2109" s="6"/>
    </row>
    <row r="2110" spans="4:4" hidden="1">
      <c r="D2110" s="6"/>
    </row>
    <row r="2111" spans="4:4" hidden="1">
      <c r="D2111" s="6"/>
    </row>
    <row r="2112" spans="4:4" hidden="1">
      <c r="D2112" s="6"/>
    </row>
    <row r="2113" spans="4:4" hidden="1">
      <c r="D2113" s="6"/>
    </row>
    <row r="2114" spans="4:4" hidden="1">
      <c r="D2114" s="6"/>
    </row>
    <row r="2115" spans="4:4" hidden="1">
      <c r="D2115" s="6"/>
    </row>
    <row r="2116" spans="4:4" hidden="1">
      <c r="D2116" s="6"/>
    </row>
    <row r="2117" spans="4:4" hidden="1">
      <c r="D2117" s="6"/>
    </row>
    <row r="2118" spans="4:4" hidden="1">
      <c r="D2118" s="6"/>
    </row>
    <row r="2119" spans="4:4" hidden="1">
      <c r="D2119" s="6"/>
    </row>
    <row r="2120" spans="4:4" hidden="1">
      <c r="D2120" s="6"/>
    </row>
    <row r="2121" spans="4:4" hidden="1">
      <c r="D2121" s="6"/>
    </row>
    <row r="2122" spans="4:4" hidden="1">
      <c r="D2122" s="6"/>
    </row>
    <row r="2123" spans="4:4" hidden="1">
      <c r="D2123" s="6"/>
    </row>
    <row r="2124" spans="4:4" hidden="1">
      <c r="D2124" s="6"/>
    </row>
    <row r="2125" spans="4:4" hidden="1">
      <c r="D2125" s="6"/>
    </row>
    <row r="2126" spans="4:4" hidden="1">
      <c r="D2126" s="6"/>
    </row>
    <row r="2127" spans="4:4" hidden="1">
      <c r="D2127" s="6"/>
    </row>
    <row r="2128" spans="4:4" hidden="1">
      <c r="D2128" s="6"/>
    </row>
    <row r="2129" spans="4:4" hidden="1">
      <c r="D2129" s="6"/>
    </row>
    <row r="2130" spans="4:4" hidden="1">
      <c r="D2130" s="6"/>
    </row>
    <row r="2131" spans="4:4" hidden="1">
      <c r="D2131" s="6"/>
    </row>
    <row r="2132" spans="4:4" hidden="1">
      <c r="D2132" s="6"/>
    </row>
    <row r="2133" spans="4:4" hidden="1">
      <c r="D2133" s="6"/>
    </row>
    <row r="2134" spans="4:4" hidden="1">
      <c r="D2134" s="6"/>
    </row>
    <row r="2135" spans="4:4" hidden="1">
      <c r="D2135" s="6"/>
    </row>
    <row r="2136" spans="4:4" hidden="1">
      <c r="D2136" s="6"/>
    </row>
    <row r="2137" spans="4:4" hidden="1">
      <c r="D2137" s="6"/>
    </row>
    <row r="2138" spans="4:4" hidden="1">
      <c r="D2138" s="6"/>
    </row>
    <row r="2139" spans="4:4" hidden="1">
      <c r="D2139" s="6"/>
    </row>
    <row r="2140" spans="4:4" hidden="1">
      <c r="D2140" s="6"/>
    </row>
    <row r="2141" spans="4:4" hidden="1">
      <c r="D2141" s="6"/>
    </row>
    <row r="2142" spans="4:4" hidden="1">
      <c r="D2142" s="6"/>
    </row>
    <row r="2143" spans="4:4" hidden="1">
      <c r="D2143" s="6"/>
    </row>
    <row r="2144" spans="4:4" hidden="1">
      <c r="D2144" s="6"/>
    </row>
    <row r="2145" spans="4:4" hidden="1">
      <c r="D2145" s="6"/>
    </row>
    <row r="2146" spans="4:4" hidden="1">
      <c r="D2146" s="6"/>
    </row>
    <row r="2147" spans="4:4" hidden="1">
      <c r="D2147" s="6"/>
    </row>
    <row r="2148" spans="4:4" hidden="1">
      <c r="D2148" s="6"/>
    </row>
    <row r="2149" spans="4:4" hidden="1">
      <c r="D2149" s="6"/>
    </row>
    <row r="2150" spans="4:4" hidden="1">
      <c r="D2150" s="6"/>
    </row>
    <row r="2151" spans="4:4" hidden="1">
      <c r="D2151" s="6"/>
    </row>
    <row r="2152" spans="4:4" hidden="1">
      <c r="D2152" s="6"/>
    </row>
    <row r="2153" spans="4:4" hidden="1">
      <c r="D2153" s="6"/>
    </row>
    <row r="2154" spans="4:4" hidden="1">
      <c r="D2154" s="6"/>
    </row>
    <row r="2155" spans="4:4" hidden="1">
      <c r="D2155" s="6"/>
    </row>
    <row r="2156" spans="4:4" hidden="1">
      <c r="D2156" s="6"/>
    </row>
    <row r="2157" spans="4:4" hidden="1">
      <c r="D2157" s="6"/>
    </row>
    <row r="2158" spans="4:4" hidden="1">
      <c r="D2158" s="6"/>
    </row>
    <row r="2159" spans="4:4" hidden="1">
      <c r="D2159" s="6"/>
    </row>
    <row r="2160" spans="4:4" hidden="1">
      <c r="D2160" s="6"/>
    </row>
    <row r="2161" spans="4:4" hidden="1">
      <c r="D2161" s="6"/>
    </row>
    <row r="2162" spans="4:4" hidden="1">
      <c r="D2162" s="6"/>
    </row>
    <row r="2163" spans="4:4" hidden="1">
      <c r="D2163" s="6"/>
    </row>
    <row r="2164" spans="4:4" hidden="1">
      <c r="D2164" s="6"/>
    </row>
    <row r="2165" spans="4:4" hidden="1">
      <c r="D2165" s="6"/>
    </row>
    <row r="2166" spans="4:4" hidden="1">
      <c r="D2166" s="6"/>
    </row>
    <row r="2167" spans="4:4" hidden="1">
      <c r="D2167" s="6"/>
    </row>
    <row r="2168" spans="4:4" hidden="1">
      <c r="D2168" s="6"/>
    </row>
    <row r="2169" spans="4:4" hidden="1">
      <c r="D2169" s="6"/>
    </row>
    <row r="2170" spans="4:4" hidden="1">
      <c r="D2170" s="6"/>
    </row>
    <row r="2171" spans="4:4" hidden="1">
      <c r="D2171" s="6"/>
    </row>
    <row r="2172" spans="4:4" hidden="1">
      <c r="D2172" s="6"/>
    </row>
    <row r="2173" spans="4:4" hidden="1">
      <c r="D2173" s="6"/>
    </row>
    <row r="2174" spans="4:4" hidden="1">
      <c r="D2174" s="6"/>
    </row>
    <row r="2175" spans="4:4" hidden="1">
      <c r="D2175" s="6"/>
    </row>
    <row r="2176" spans="4:4" hidden="1">
      <c r="D2176" s="6"/>
    </row>
    <row r="2177" spans="4:4" hidden="1">
      <c r="D2177" s="6"/>
    </row>
    <row r="2178" spans="4:4" hidden="1">
      <c r="D2178" s="6"/>
    </row>
    <row r="2179" spans="4:4" hidden="1">
      <c r="D2179" s="6"/>
    </row>
    <row r="2180" spans="4:4" hidden="1">
      <c r="D2180" s="6"/>
    </row>
    <row r="2181" spans="4:4" hidden="1">
      <c r="D2181" s="6"/>
    </row>
    <row r="2182" spans="4:4" hidden="1">
      <c r="D2182" s="6"/>
    </row>
    <row r="2183" spans="4:4" hidden="1">
      <c r="D2183" s="6"/>
    </row>
    <row r="2184" spans="4:4" hidden="1">
      <c r="D2184" s="6"/>
    </row>
    <row r="2185" spans="4:4" hidden="1">
      <c r="D2185" s="6"/>
    </row>
    <row r="2186" spans="4:4" hidden="1">
      <c r="D2186" s="6"/>
    </row>
    <row r="2187" spans="4:4" hidden="1">
      <c r="D2187" s="6"/>
    </row>
    <row r="2188" spans="4:4" hidden="1">
      <c r="D2188" s="6"/>
    </row>
    <row r="2189" spans="4:4" hidden="1">
      <c r="D2189" s="6"/>
    </row>
    <row r="2190" spans="4:4" hidden="1">
      <c r="D2190" s="6"/>
    </row>
    <row r="2191" spans="4:4" hidden="1">
      <c r="D2191" s="6"/>
    </row>
    <row r="2192" spans="4:4" hidden="1">
      <c r="D2192" s="6"/>
    </row>
    <row r="2193" spans="4:4" hidden="1">
      <c r="D2193" s="6"/>
    </row>
    <row r="2194" spans="4:4" hidden="1">
      <c r="D2194" s="6"/>
    </row>
    <row r="2195" spans="4:4" hidden="1">
      <c r="D2195" s="6"/>
    </row>
    <row r="2196" spans="4:4" hidden="1">
      <c r="D2196" s="6"/>
    </row>
    <row r="2197" spans="4:4" hidden="1">
      <c r="D2197" s="6"/>
    </row>
    <row r="2198" spans="4:4" hidden="1">
      <c r="D2198" s="6"/>
    </row>
    <row r="2199" spans="4:4" hidden="1">
      <c r="D2199" s="6"/>
    </row>
    <row r="2200" spans="4:4" hidden="1">
      <c r="D2200" s="6"/>
    </row>
    <row r="2201" spans="4:4" hidden="1">
      <c r="D2201" s="6"/>
    </row>
    <row r="2202" spans="4:4" hidden="1">
      <c r="D2202" s="6"/>
    </row>
    <row r="2203" spans="4:4" hidden="1">
      <c r="D2203" s="6"/>
    </row>
    <row r="2204" spans="4:4" hidden="1">
      <c r="D2204" s="6"/>
    </row>
    <row r="2205" spans="4:4" hidden="1">
      <c r="D2205" s="6"/>
    </row>
    <row r="2206" spans="4:4" hidden="1">
      <c r="D2206" s="6"/>
    </row>
    <row r="2207" spans="4:4" hidden="1">
      <c r="D2207" s="6"/>
    </row>
    <row r="2208" spans="4:4" hidden="1">
      <c r="D2208" s="6"/>
    </row>
    <row r="2209" spans="4:4" hidden="1">
      <c r="D2209" s="6"/>
    </row>
    <row r="2210" spans="4:4" hidden="1">
      <c r="D2210" s="6"/>
    </row>
    <row r="2211" spans="4:4" hidden="1">
      <c r="D2211" s="6"/>
    </row>
    <row r="2212" spans="4:4" hidden="1">
      <c r="D2212" s="6"/>
    </row>
    <row r="2213" spans="4:4" hidden="1">
      <c r="D2213" s="6"/>
    </row>
    <row r="2214" spans="4:4" hidden="1">
      <c r="D2214" s="6"/>
    </row>
    <row r="2215" spans="4:4" hidden="1">
      <c r="D2215" s="6"/>
    </row>
    <row r="2216" spans="4:4" hidden="1">
      <c r="D2216" s="6"/>
    </row>
    <row r="2217" spans="4:4" hidden="1">
      <c r="D2217" s="6"/>
    </row>
    <row r="2218" spans="4:4" hidden="1">
      <c r="D2218" s="6"/>
    </row>
    <row r="2219" spans="4:4" hidden="1">
      <c r="D2219" s="6"/>
    </row>
    <row r="2220" spans="4:4" hidden="1">
      <c r="D2220" s="6"/>
    </row>
    <row r="2221" spans="4:4" hidden="1">
      <c r="D2221" s="6"/>
    </row>
    <row r="2222" spans="4:4" hidden="1">
      <c r="D2222" s="6"/>
    </row>
    <row r="2223" spans="4:4" hidden="1">
      <c r="D2223" s="6"/>
    </row>
    <row r="2224" spans="4:4" hidden="1">
      <c r="D2224" s="6"/>
    </row>
    <row r="2225" spans="4:4" hidden="1">
      <c r="D2225" s="6"/>
    </row>
    <row r="2226" spans="4:4" hidden="1">
      <c r="D2226" s="6"/>
    </row>
    <row r="2227" spans="4:4" hidden="1">
      <c r="D2227" s="6"/>
    </row>
    <row r="2228" spans="4:4" hidden="1">
      <c r="D2228" s="6"/>
    </row>
    <row r="2229" spans="4:4" hidden="1">
      <c r="D2229" s="6"/>
    </row>
    <row r="2230" spans="4:4" hidden="1">
      <c r="D2230" s="6"/>
    </row>
    <row r="2231" spans="4:4" hidden="1">
      <c r="D2231" s="6"/>
    </row>
    <row r="2232" spans="4:4" hidden="1">
      <c r="D2232" s="6"/>
    </row>
    <row r="2233" spans="4:4" hidden="1">
      <c r="D2233" s="6"/>
    </row>
    <row r="2234" spans="4:4" hidden="1">
      <c r="D2234" s="6"/>
    </row>
    <row r="2235" spans="4:4" hidden="1">
      <c r="D2235" s="6"/>
    </row>
    <row r="2236" spans="4:4" hidden="1">
      <c r="D2236" s="6"/>
    </row>
    <row r="2237" spans="4:4" hidden="1">
      <c r="D2237" s="6"/>
    </row>
    <row r="2238" spans="4:4" hidden="1">
      <c r="D2238" s="6"/>
    </row>
    <row r="2239" spans="4:4" hidden="1">
      <c r="D2239" s="6"/>
    </row>
    <row r="2240" spans="4:4" hidden="1">
      <c r="D2240" s="6"/>
    </row>
    <row r="2241" spans="4:4" hidden="1">
      <c r="D2241" s="6"/>
    </row>
    <row r="2242" spans="4:4" hidden="1">
      <c r="D2242" s="6"/>
    </row>
    <row r="2243" spans="4:4" hidden="1">
      <c r="D2243" s="6"/>
    </row>
    <row r="2244" spans="4:4" hidden="1">
      <c r="D2244" s="6"/>
    </row>
    <row r="2245" spans="4:4" hidden="1">
      <c r="D2245" s="6"/>
    </row>
    <row r="2246" spans="4:4" hidden="1">
      <c r="D2246" s="6"/>
    </row>
    <row r="2247" spans="4:4" hidden="1">
      <c r="D2247" s="6"/>
    </row>
    <row r="2248" spans="4:4" hidden="1">
      <c r="D2248" s="6"/>
    </row>
    <row r="2249" spans="4:4" hidden="1">
      <c r="D2249" s="6"/>
    </row>
    <row r="2250" spans="4:4" hidden="1">
      <c r="D2250" s="6"/>
    </row>
    <row r="2251" spans="4:4" hidden="1">
      <c r="D2251" s="6"/>
    </row>
    <row r="2252" spans="4:4" hidden="1">
      <c r="D2252" s="6"/>
    </row>
    <row r="2253" spans="4:4" hidden="1">
      <c r="D2253" s="6"/>
    </row>
    <row r="2254" spans="4:4" hidden="1">
      <c r="D2254" s="6"/>
    </row>
    <row r="2255" spans="4:4" hidden="1">
      <c r="D2255" s="6"/>
    </row>
    <row r="2256" spans="4:4" hidden="1">
      <c r="D2256" s="6"/>
    </row>
    <row r="2257" spans="4:4" hidden="1">
      <c r="D2257" s="6"/>
    </row>
    <row r="2258" spans="4:4" hidden="1">
      <c r="D2258" s="6"/>
    </row>
    <row r="2259" spans="4:4" hidden="1">
      <c r="D2259" s="6"/>
    </row>
    <row r="2260" spans="4:4" hidden="1">
      <c r="D2260" s="6"/>
    </row>
    <row r="2261" spans="4:4" hidden="1">
      <c r="D2261" s="6"/>
    </row>
    <row r="2262" spans="4:4" hidden="1">
      <c r="D2262" s="6"/>
    </row>
    <row r="2263" spans="4:4" hidden="1">
      <c r="D2263" s="6"/>
    </row>
    <row r="2264" spans="4:4" hidden="1">
      <c r="D2264" s="6"/>
    </row>
    <row r="2265" spans="4:4" hidden="1">
      <c r="D2265" s="6"/>
    </row>
    <row r="2266" spans="4:4" hidden="1">
      <c r="D2266" s="6"/>
    </row>
    <row r="2267" spans="4:4" hidden="1">
      <c r="D2267" s="6"/>
    </row>
    <row r="2268" spans="4:4" hidden="1">
      <c r="D2268" s="6"/>
    </row>
    <row r="2269" spans="4:4" hidden="1">
      <c r="D2269" s="6"/>
    </row>
    <row r="2270" spans="4:4" hidden="1">
      <c r="D2270" s="6"/>
    </row>
    <row r="2271" spans="4:4" hidden="1">
      <c r="D2271" s="6"/>
    </row>
    <row r="2272" spans="4:4" hidden="1">
      <c r="D2272" s="6"/>
    </row>
    <row r="2273" spans="4:4" hidden="1">
      <c r="D2273" s="6"/>
    </row>
    <row r="2274" spans="4:4" hidden="1">
      <c r="D2274" s="6"/>
    </row>
    <row r="2275" spans="4:4" hidden="1">
      <c r="D2275" s="6"/>
    </row>
    <row r="2276" spans="4:4" hidden="1">
      <c r="D2276" s="6"/>
    </row>
    <row r="2277" spans="4:4" hidden="1">
      <c r="D2277" s="6"/>
    </row>
    <row r="2278" spans="4:4" hidden="1">
      <c r="D2278" s="6"/>
    </row>
    <row r="2279" spans="4:4" hidden="1">
      <c r="D2279" s="6"/>
    </row>
    <row r="2280" spans="4:4" hidden="1">
      <c r="D2280" s="6"/>
    </row>
    <row r="2281" spans="4:4" hidden="1">
      <c r="D2281" s="6"/>
    </row>
    <row r="2282" spans="4:4" hidden="1">
      <c r="D2282" s="6"/>
    </row>
    <row r="2283" spans="4:4" hidden="1">
      <c r="D2283" s="6"/>
    </row>
    <row r="2284" spans="4:4" hidden="1">
      <c r="D2284" s="6"/>
    </row>
    <row r="2285" spans="4:4" hidden="1">
      <c r="D2285" s="6"/>
    </row>
    <row r="2286" spans="4:4" hidden="1">
      <c r="D2286" s="6"/>
    </row>
    <row r="2287" spans="4:4" hidden="1">
      <c r="D2287" s="6"/>
    </row>
    <row r="2288" spans="4:4" hidden="1">
      <c r="D2288" s="6"/>
    </row>
    <row r="2289" spans="4:4" hidden="1">
      <c r="D2289" s="6"/>
    </row>
    <row r="2290" spans="4:4" hidden="1">
      <c r="D2290" s="6"/>
    </row>
    <row r="2291" spans="4:4" hidden="1">
      <c r="D2291" s="6"/>
    </row>
    <row r="2292" spans="4:4" hidden="1">
      <c r="D2292" s="6"/>
    </row>
    <row r="2293" spans="4:4" hidden="1">
      <c r="D2293" s="6"/>
    </row>
    <row r="2294" spans="4:4" hidden="1">
      <c r="D2294" s="6"/>
    </row>
    <row r="2295" spans="4:4" hidden="1">
      <c r="D2295" s="6"/>
    </row>
    <row r="2296" spans="4:4" hidden="1">
      <c r="D2296" s="6"/>
    </row>
    <row r="2297" spans="4:4" hidden="1">
      <c r="D2297" s="6"/>
    </row>
    <row r="2298" spans="4:4" hidden="1">
      <c r="D2298" s="6"/>
    </row>
    <row r="2299" spans="4:4" hidden="1">
      <c r="D2299" s="6"/>
    </row>
    <row r="2300" spans="4:4" hidden="1">
      <c r="D2300" s="6"/>
    </row>
    <row r="2301" spans="4:4" hidden="1">
      <c r="D2301" s="6"/>
    </row>
    <row r="2302" spans="4:4" hidden="1">
      <c r="D2302" s="6"/>
    </row>
    <row r="2303" spans="4:4" hidden="1">
      <c r="D2303" s="6"/>
    </row>
    <row r="2304" spans="4:4" hidden="1">
      <c r="D2304" s="6"/>
    </row>
    <row r="2305" spans="4:4" hidden="1">
      <c r="D2305" s="6"/>
    </row>
    <row r="2306" spans="4:4" hidden="1">
      <c r="D2306" s="6"/>
    </row>
    <row r="2307" spans="4:4" hidden="1">
      <c r="D2307" s="6"/>
    </row>
    <row r="2308" spans="4:4" hidden="1">
      <c r="D2308" s="6"/>
    </row>
    <row r="2309" spans="4:4" hidden="1">
      <c r="D2309" s="6"/>
    </row>
    <row r="2310" spans="4:4" hidden="1">
      <c r="D2310" s="6"/>
    </row>
    <row r="2311" spans="4:4" hidden="1">
      <c r="D2311" s="6"/>
    </row>
    <row r="2312" spans="4:4" hidden="1">
      <c r="D2312" s="6"/>
    </row>
    <row r="2313" spans="4:4" hidden="1">
      <c r="D2313" s="6"/>
    </row>
    <row r="2314" spans="4:4" hidden="1">
      <c r="D2314" s="6"/>
    </row>
    <row r="2315" spans="4:4" hidden="1">
      <c r="D2315" s="6"/>
    </row>
    <row r="2316" spans="4:4" hidden="1">
      <c r="D2316" s="6"/>
    </row>
    <row r="2317" spans="4:4" hidden="1">
      <c r="D2317" s="6"/>
    </row>
    <row r="2318" spans="4:4" hidden="1">
      <c r="D2318" s="6"/>
    </row>
    <row r="2319" spans="4:4" hidden="1">
      <c r="D2319" s="6"/>
    </row>
    <row r="2320" spans="4:4" hidden="1">
      <c r="D2320" s="6"/>
    </row>
    <row r="2321" spans="4:4" hidden="1">
      <c r="D2321" s="6"/>
    </row>
    <row r="2322" spans="4:4" hidden="1">
      <c r="D2322" s="6"/>
    </row>
    <row r="2323" spans="4:4" hidden="1">
      <c r="D2323" s="6"/>
    </row>
    <row r="2324" spans="4:4" hidden="1">
      <c r="D2324" s="6"/>
    </row>
    <row r="2325" spans="4:4" hidden="1">
      <c r="D2325" s="6"/>
    </row>
    <row r="2326" spans="4:4" hidden="1">
      <c r="D2326" s="6"/>
    </row>
    <row r="2327" spans="4:4" hidden="1">
      <c r="D2327" s="6"/>
    </row>
    <row r="2328" spans="4:4" hidden="1">
      <c r="D2328" s="6"/>
    </row>
    <row r="2329" spans="4:4" hidden="1">
      <c r="D2329" s="6"/>
    </row>
    <row r="2330" spans="4:4" hidden="1">
      <c r="D2330" s="6"/>
    </row>
    <row r="2331" spans="4:4" hidden="1">
      <c r="D2331" s="6"/>
    </row>
    <row r="2332" spans="4:4" hidden="1">
      <c r="D2332" s="6"/>
    </row>
    <row r="2333" spans="4:4" hidden="1">
      <c r="D2333" s="6"/>
    </row>
    <row r="2334" spans="4:4" hidden="1">
      <c r="D2334" s="6"/>
    </row>
    <row r="2335" spans="4:4" hidden="1">
      <c r="D2335" s="6"/>
    </row>
    <row r="2336" spans="4:4" hidden="1">
      <c r="D2336" s="6"/>
    </row>
    <row r="2337" spans="4:4" hidden="1">
      <c r="D2337" s="6"/>
    </row>
    <row r="2338" spans="4:4" hidden="1">
      <c r="D2338" s="6"/>
    </row>
    <row r="2339" spans="4:4" hidden="1">
      <c r="D2339" s="6"/>
    </row>
    <row r="2340" spans="4:4" hidden="1">
      <c r="D2340" s="6"/>
    </row>
    <row r="2341" spans="4:4" hidden="1">
      <c r="D2341" s="6"/>
    </row>
    <row r="2342" spans="4:4" hidden="1">
      <c r="D2342" s="6"/>
    </row>
    <row r="2343" spans="4:4" hidden="1">
      <c r="D2343" s="6"/>
    </row>
    <row r="2344" spans="4:4" hidden="1">
      <c r="D2344" s="6"/>
    </row>
    <row r="2345" spans="4:4" hidden="1">
      <c r="D2345" s="6"/>
    </row>
    <row r="2346" spans="4:4" hidden="1">
      <c r="D2346" s="6"/>
    </row>
    <row r="2347" spans="4:4" hidden="1">
      <c r="D2347" s="6"/>
    </row>
    <row r="2348" spans="4:4" hidden="1">
      <c r="D2348" s="6"/>
    </row>
    <row r="2349" spans="4:4" hidden="1">
      <c r="D2349" s="6"/>
    </row>
    <row r="2350" spans="4:4" hidden="1">
      <c r="D2350" s="6"/>
    </row>
    <row r="2351" spans="4:4" hidden="1">
      <c r="D2351" s="6"/>
    </row>
    <row r="2352" spans="4:4" hidden="1">
      <c r="D2352" s="6"/>
    </row>
    <row r="2353" spans="4:4" hidden="1">
      <c r="D2353" s="6"/>
    </row>
    <row r="2354" spans="4:4" hidden="1">
      <c r="D2354" s="6"/>
    </row>
    <row r="2355" spans="4:4" hidden="1">
      <c r="D2355" s="6"/>
    </row>
    <row r="2356" spans="4:4" hidden="1">
      <c r="D2356" s="6"/>
    </row>
    <row r="2357" spans="4:4" hidden="1">
      <c r="D2357" s="6"/>
    </row>
    <row r="2358" spans="4:4" hidden="1">
      <c r="D2358" s="6"/>
    </row>
    <row r="2359" spans="4:4" hidden="1">
      <c r="D2359" s="6"/>
    </row>
    <row r="2360" spans="4:4" hidden="1">
      <c r="D2360" s="6"/>
    </row>
    <row r="2361" spans="4:4" hidden="1">
      <c r="D2361" s="6"/>
    </row>
    <row r="2362" spans="4:4" hidden="1">
      <c r="D2362" s="6"/>
    </row>
    <row r="2363" spans="4:4" hidden="1">
      <c r="D2363" s="6"/>
    </row>
    <row r="2364" spans="4:4" hidden="1">
      <c r="D2364" s="6"/>
    </row>
    <row r="2365" spans="4:4" hidden="1">
      <c r="D2365" s="6"/>
    </row>
    <row r="2366" spans="4:4" hidden="1">
      <c r="D2366" s="6"/>
    </row>
    <row r="2367" spans="4:4" hidden="1">
      <c r="D2367" s="6"/>
    </row>
    <row r="2368" spans="4:4" hidden="1">
      <c r="D2368" s="6"/>
    </row>
    <row r="2369" spans="4:4" hidden="1">
      <c r="D2369" s="6"/>
    </row>
    <row r="2370" spans="4:4" hidden="1">
      <c r="D2370" s="6"/>
    </row>
    <row r="2371" spans="4:4" hidden="1">
      <c r="D2371" s="6"/>
    </row>
    <row r="2372" spans="4:4" hidden="1">
      <c r="D2372" s="6"/>
    </row>
    <row r="2373" spans="4:4" hidden="1">
      <c r="D2373" s="6"/>
    </row>
    <row r="2374" spans="4:4" hidden="1">
      <c r="D2374" s="6"/>
    </row>
    <row r="2375" spans="4:4" hidden="1">
      <c r="D2375" s="6"/>
    </row>
    <row r="2376" spans="4:4" hidden="1">
      <c r="D2376" s="6"/>
    </row>
    <row r="2377" spans="4:4" hidden="1">
      <c r="D2377" s="6"/>
    </row>
    <row r="2378" spans="4:4" hidden="1">
      <c r="D2378" s="6"/>
    </row>
    <row r="2379" spans="4:4" hidden="1">
      <c r="D2379" s="6"/>
    </row>
    <row r="2380" spans="4:4" hidden="1">
      <c r="D2380" s="6"/>
    </row>
    <row r="2381" spans="4:4" hidden="1">
      <c r="D2381" s="6"/>
    </row>
    <row r="2382" spans="4:4" hidden="1">
      <c r="D2382" s="6"/>
    </row>
    <row r="2383" spans="4:4" hidden="1">
      <c r="D2383" s="6"/>
    </row>
    <row r="2384" spans="4:4" hidden="1">
      <c r="D2384" s="6"/>
    </row>
    <row r="2385" spans="4:4" hidden="1">
      <c r="D2385" s="6"/>
    </row>
    <row r="2386" spans="4:4" hidden="1">
      <c r="D2386" s="6"/>
    </row>
    <row r="2387" spans="4:4" hidden="1">
      <c r="D2387" s="6"/>
    </row>
    <row r="2388" spans="4:4" hidden="1">
      <c r="D2388" s="6"/>
    </row>
    <row r="2389" spans="4:4" hidden="1">
      <c r="D2389" s="6"/>
    </row>
    <row r="2390" spans="4:4" hidden="1">
      <c r="D2390" s="6"/>
    </row>
    <row r="2391" spans="4:4" hidden="1">
      <c r="D2391" s="6"/>
    </row>
    <row r="2392" spans="4:4" hidden="1">
      <c r="D2392" s="6"/>
    </row>
    <row r="2393" spans="4:4" hidden="1">
      <c r="D2393" s="6"/>
    </row>
    <row r="2394" spans="4:4" hidden="1">
      <c r="D2394" s="6"/>
    </row>
    <row r="2395" spans="4:4" hidden="1">
      <c r="D2395" s="6"/>
    </row>
    <row r="2396" spans="4:4" hidden="1">
      <c r="D2396" s="6"/>
    </row>
    <row r="2397" spans="4:4" hidden="1">
      <c r="D2397" s="6"/>
    </row>
    <row r="2398" spans="4:4" hidden="1">
      <c r="D2398" s="6"/>
    </row>
    <row r="2399" spans="4:4" hidden="1">
      <c r="D2399" s="6"/>
    </row>
    <row r="2400" spans="4:4" hidden="1">
      <c r="D2400" s="6"/>
    </row>
    <row r="2401" spans="4:5" hidden="1">
      <c r="D2401" s="6"/>
      <c r="E2401" s="10"/>
    </row>
    <row r="2402" spans="4:5" hidden="1">
      <c r="D2402" s="6"/>
    </row>
    <row r="2403" spans="4:5" hidden="1">
      <c r="D2403" s="6"/>
    </row>
    <row r="2404" spans="4:5" hidden="1">
      <c r="D2404" s="6"/>
    </row>
    <row r="2405" spans="4:5" hidden="1">
      <c r="D2405" s="6"/>
    </row>
    <row r="2406" spans="4:5" hidden="1">
      <c r="D2406" s="6"/>
    </row>
    <row r="2407" spans="4:5" hidden="1">
      <c r="D2407" s="6"/>
    </row>
    <row r="2408" spans="4:5" hidden="1">
      <c r="D2408" s="6"/>
    </row>
    <row r="2409" spans="4:5" hidden="1">
      <c r="D2409" s="6"/>
    </row>
    <row r="2410" spans="4:5" hidden="1">
      <c r="D2410" s="6"/>
    </row>
    <row r="2411" spans="4:5" hidden="1">
      <c r="D2411" s="6"/>
    </row>
    <row r="2412" spans="4:5" hidden="1">
      <c r="D2412" s="6"/>
    </row>
    <row r="2413" spans="4:5" hidden="1">
      <c r="D2413" s="6"/>
    </row>
    <row r="2414" spans="4:5" hidden="1">
      <c r="D2414" s="6"/>
    </row>
    <row r="2415" spans="4:5" hidden="1">
      <c r="D2415" s="6"/>
    </row>
    <row r="2416" spans="4:5" hidden="1">
      <c r="D2416" s="6"/>
    </row>
    <row r="2417" spans="4:5" hidden="1">
      <c r="D2417" s="6"/>
    </row>
    <row r="2418" spans="4:5" hidden="1">
      <c r="D2418" s="6"/>
    </row>
    <row r="2419" spans="4:5" hidden="1">
      <c r="D2419" s="6"/>
    </row>
    <row r="2420" spans="4:5" hidden="1">
      <c r="D2420" s="6"/>
    </row>
    <row r="2421" spans="4:5" hidden="1">
      <c r="D2421" s="6"/>
    </row>
    <row r="2422" spans="4:5" hidden="1">
      <c r="D2422" s="6"/>
    </row>
    <row r="2423" spans="4:5" hidden="1">
      <c r="D2423" s="6"/>
    </row>
    <row r="2424" spans="4:5" hidden="1">
      <c r="D2424" s="6"/>
    </row>
    <row r="2425" spans="4:5" hidden="1">
      <c r="D2425" s="6"/>
    </row>
    <row r="2426" spans="4:5" hidden="1">
      <c r="D2426" s="6"/>
    </row>
    <row r="2427" spans="4:5" hidden="1">
      <c r="D2427" s="6"/>
    </row>
    <row r="2428" spans="4:5" hidden="1">
      <c r="D2428" s="6"/>
    </row>
    <row r="2429" spans="4:5" hidden="1">
      <c r="D2429" s="6"/>
      <c r="E2429" s="10"/>
    </row>
    <row r="2430" spans="4:5" hidden="1">
      <c r="D2430" s="6"/>
      <c r="E2430" s="10"/>
    </row>
    <row r="2431" spans="4:5" hidden="1">
      <c r="D2431" s="6"/>
      <c r="E2431" s="10"/>
    </row>
    <row r="2432" spans="4:5" hidden="1">
      <c r="D2432" s="6"/>
      <c r="E2432" s="10"/>
    </row>
    <row r="2433" spans="4:5" hidden="1">
      <c r="D2433" s="6"/>
      <c r="E2433" s="10"/>
    </row>
    <row r="2434" spans="4:5" hidden="1">
      <c r="D2434" s="6"/>
      <c r="E2434" s="10"/>
    </row>
    <row r="2435" spans="4:5" hidden="1">
      <c r="D2435" s="6"/>
      <c r="E2435" s="10"/>
    </row>
    <row r="2436" spans="4:5" hidden="1">
      <c r="D2436" s="6"/>
      <c r="E2436" s="10"/>
    </row>
    <row r="2437" spans="4:5" hidden="1">
      <c r="D2437" s="6"/>
      <c r="E2437" s="10"/>
    </row>
    <row r="2438" spans="4:5" hidden="1">
      <c r="D2438" s="6"/>
      <c r="E2438" s="10"/>
    </row>
    <row r="2439" spans="4:5" hidden="1">
      <c r="D2439" s="6"/>
      <c r="E2439" s="10"/>
    </row>
    <row r="2440" spans="4:5" hidden="1">
      <c r="D2440" s="6"/>
      <c r="E2440" s="10"/>
    </row>
    <row r="2441" spans="4:5" hidden="1">
      <c r="D2441" s="6"/>
      <c r="E2441" s="10"/>
    </row>
    <row r="2442" spans="4:5" hidden="1">
      <c r="D2442" s="6"/>
      <c r="E2442" s="10"/>
    </row>
    <row r="2443" spans="4:5" hidden="1">
      <c r="D2443" s="6"/>
      <c r="E2443" s="10"/>
    </row>
    <row r="2444" spans="4:5" hidden="1">
      <c r="D2444" s="6"/>
      <c r="E2444" s="10"/>
    </row>
    <row r="2445" spans="4:5" hidden="1">
      <c r="D2445" s="6"/>
      <c r="E2445" s="10"/>
    </row>
    <row r="2446" spans="4:5" hidden="1">
      <c r="D2446" s="6"/>
      <c r="E2446" s="10"/>
    </row>
    <row r="2447" spans="4:5" hidden="1">
      <c r="D2447" s="6"/>
      <c r="E2447" s="10"/>
    </row>
    <row r="2448" spans="4:5" hidden="1">
      <c r="D2448" s="6"/>
      <c r="E2448" s="10"/>
    </row>
    <row r="2449" spans="4:5" hidden="1">
      <c r="D2449" s="6"/>
      <c r="E2449" s="10"/>
    </row>
    <row r="2450" spans="4:5" hidden="1">
      <c r="D2450" s="6"/>
      <c r="E2450" s="10"/>
    </row>
    <row r="2451" spans="4:5" hidden="1">
      <c r="D2451" s="6"/>
      <c r="E2451" s="10"/>
    </row>
    <row r="2452" spans="4:5" hidden="1">
      <c r="D2452" s="6"/>
      <c r="E2452" s="10"/>
    </row>
    <row r="2453" spans="4:5" hidden="1">
      <c r="D2453" s="6"/>
      <c r="E2453" s="10"/>
    </row>
    <row r="2454" spans="4:5" hidden="1">
      <c r="D2454" s="6"/>
      <c r="E2454" s="10"/>
    </row>
    <row r="2455" spans="4:5" hidden="1">
      <c r="D2455" s="6"/>
      <c r="E2455" s="10"/>
    </row>
    <row r="2456" spans="4:5" hidden="1">
      <c r="D2456" s="6"/>
      <c r="E2456" s="10"/>
    </row>
    <row r="2457" spans="4:5" hidden="1">
      <c r="D2457" s="6"/>
      <c r="E2457" s="10"/>
    </row>
    <row r="2458" spans="4:5" hidden="1">
      <c r="D2458" s="6"/>
      <c r="E2458" s="10"/>
    </row>
    <row r="2459" spans="4:5" hidden="1">
      <c r="D2459" s="6"/>
      <c r="E2459" s="10"/>
    </row>
    <row r="2460" spans="4:5" hidden="1">
      <c r="D2460" s="6"/>
      <c r="E2460" s="10"/>
    </row>
    <row r="2461" spans="4:5" hidden="1">
      <c r="D2461" s="6"/>
      <c r="E2461" s="10"/>
    </row>
    <row r="2462" spans="4:5" hidden="1">
      <c r="D2462" s="6"/>
      <c r="E2462" s="10"/>
    </row>
    <row r="2463" spans="4:5" hidden="1">
      <c r="D2463" s="6"/>
      <c r="E2463" s="10"/>
    </row>
    <row r="2464" spans="4:5" hidden="1">
      <c r="D2464" s="6"/>
      <c r="E2464" s="10"/>
    </row>
    <row r="2465" spans="4:5" hidden="1">
      <c r="D2465" s="6"/>
      <c r="E2465" s="10"/>
    </row>
    <row r="2466" spans="4:5" hidden="1">
      <c r="D2466" s="6"/>
      <c r="E2466" s="10"/>
    </row>
    <row r="2467" spans="4:5" hidden="1">
      <c r="D2467" s="6"/>
      <c r="E2467" s="10"/>
    </row>
    <row r="2468" spans="4:5" hidden="1">
      <c r="D2468" s="6"/>
      <c r="E2468" s="10"/>
    </row>
    <row r="2469" spans="4:5" hidden="1">
      <c r="D2469" s="6"/>
      <c r="E2469" s="10"/>
    </row>
    <row r="2470" spans="4:5" hidden="1">
      <c r="D2470" s="6"/>
      <c r="E2470" s="10"/>
    </row>
    <row r="2471" spans="4:5" hidden="1">
      <c r="D2471" s="6"/>
      <c r="E2471" s="10"/>
    </row>
    <row r="2472" spans="4:5" hidden="1">
      <c r="D2472" s="6"/>
      <c r="E2472" s="10"/>
    </row>
    <row r="2473" spans="4:5" hidden="1">
      <c r="D2473" s="6"/>
      <c r="E2473" s="10"/>
    </row>
    <row r="2474" spans="4:5" hidden="1">
      <c r="D2474" s="6"/>
      <c r="E2474" s="10"/>
    </row>
    <row r="2475" spans="4:5" hidden="1">
      <c r="D2475" s="6"/>
      <c r="E2475" s="10"/>
    </row>
    <row r="2476" spans="4:5" hidden="1">
      <c r="D2476" s="6"/>
      <c r="E2476" s="10"/>
    </row>
    <row r="2477" spans="4:5" hidden="1">
      <c r="D2477" s="6"/>
      <c r="E2477" s="10"/>
    </row>
    <row r="2478" spans="4:5" hidden="1">
      <c r="D2478" s="6"/>
      <c r="E2478" s="10"/>
    </row>
    <row r="2479" spans="4:5" hidden="1">
      <c r="D2479" s="6"/>
      <c r="E2479" s="10"/>
    </row>
    <row r="2480" spans="4:5" hidden="1">
      <c r="D2480" s="6"/>
      <c r="E2480" s="10"/>
    </row>
    <row r="2481" spans="4:5" hidden="1">
      <c r="D2481" s="6"/>
      <c r="E2481" s="10"/>
    </row>
    <row r="2482" spans="4:5" hidden="1">
      <c r="D2482" s="6"/>
      <c r="E2482" s="10"/>
    </row>
    <row r="2483" spans="4:5" hidden="1">
      <c r="D2483" s="6"/>
      <c r="E2483" s="10"/>
    </row>
    <row r="2484" spans="4:5" hidden="1">
      <c r="D2484" s="6"/>
      <c r="E2484" s="10"/>
    </row>
    <row r="2485" spans="4:5" hidden="1">
      <c r="D2485" s="6"/>
      <c r="E2485" s="10"/>
    </row>
    <row r="2486" spans="4:5" hidden="1">
      <c r="D2486" s="6"/>
      <c r="E2486" s="10"/>
    </row>
    <row r="2487" spans="4:5" hidden="1">
      <c r="D2487" s="6"/>
      <c r="E2487" s="10"/>
    </row>
    <row r="2488" spans="4:5" hidden="1">
      <c r="D2488" s="6"/>
      <c r="E2488" s="10"/>
    </row>
    <row r="2489" spans="4:5" hidden="1">
      <c r="D2489" s="6"/>
      <c r="E2489" s="10"/>
    </row>
    <row r="2490" spans="4:5" hidden="1">
      <c r="D2490" s="6"/>
      <c r="E2490" s="10"/>
    </row>
    <row r="2491" spans="4:5" hidden="1">
      <c r="D2491" s="6"/>
      <c r="E2491" s="10"/>
    </row>
    <row r="2492" spans="4:5" hidden="1">
      <c r="D2492" s="6"/>
      <c r="E2492" s="10"/>
    </row>
    <row r="2493" spans="4:5" hidden="1">
      <c r="D2493" s="6"/>
      <c r="E2493" s="10"/>
    </row>
    <row r="2494" spans="4:5" hidden="1">
      <c r="D2494" s="6"/>
      <c r="E2494" s="10"/>
    </row>
    <row r="2495" spans="4:5" hidden="1">
      <c r="D2495" s="6"/>
      <c r="E2495" s="10"/>
    </row>
    <row r="2496" spans="4:5" hidden="1">
      <c r="D2496" s="6"/>
      <c r="E2496" s="10"/>
    </row>
    <row r="2497" spans="4:5" hidden="1">
      <c r="D2497" s="6"/>
      <c r="E2497" s="10"/>
    </row>
    <row r="2498" spans="4:5" hidden="1">
      <c r="D2498" s="6"/>
      <c r="E2498" s="10"/>
    </row>
    <row r="2499" spans="4:5" hidden="1">
      <c r="D2499" s="6"/>
      <c r="E2499" s="10"/>
    </row>
    <row r="2500" spans="4:5" hidden="1">
      <c r="D2500" s="6"/>
      <c r="E2500" s="10"/>
    </row>
    <row r="2501" spans="4:5" hidden="1">
      <c r="D2501" s="6"/>
      <c r="E2501" s="10"/>
    </row>
    <row r="2502" spans="4:5" hidden="1">
      <c r="D2502" s="6"/>
      <c r="E2502" s="10"/>
    </row>
    <row r="2503" spans="4:5" hidden="1">
      <c r="D2503" s="6"/>
      <c r="E2503" s="10"/>
    </row>
    <row r="2504" spans="4:5" hidden="1">
      <c r="D2504" s="6"/>
      <c r="E2504" s="10"/>
    </row>
    <row r="2505" spans="4:5" hidden="1">
      <c r="D2505" s="6"/>
      <c r="E2505" s="10"/>
    </row>
    <row r="2506" spans="4:5" hidden="1">
      <c r="D2506" s="6"/>
      <c r="E2506" s="10"/>
    </row>
    <row r="2507" spans="4:5" hidden="1">
      <c r="D2507" s="6"/>
      <c r="E2507" s="10"/>
    </row>
    <row r="2508" spans="4:5" hidden="1">
      <c r="D2508" s="6"/>
      <c r="E2508" s="10"/>
    </row>
    <row r="2509" spans="4:5" hidden="1">
      <c r="D2509" s="6"/>
      <c r="E2509" s="10"/>
    </row>
    <row r="2510" spans="4:5" hidden="1">
      <c r="D2510" s="6"/>
      <c r="E2510" s="10"/>
    </row>
    <row r="2511" spans="4:5" hidden="1">
      <c r="D2511" s="6"/>
      <c r="E2511" s="10"/>
    </row>
    <row r="2512" spans="4:5" hidden="1">
      <c r="D2512" s="6"/>
      <c r="E2512" s="10"/>
    </row>
    <row r="2513" spans="4:5" hidden="1">
      <c r="D2513" s="6"/>
      <c r="E2513" s="10"/>
    </row>
    <row r="2514" spans="4:5" hidden="1">
      <c r="D2514" s="6"/>
      <c r="E2514" s="10"/>
    </row>
    <row r="2515" spans="4:5" hidden="1">
      <c r="D2515" s="6"/>
      <c r="E2515" s="10"/>
    </row>
    <row r="2516" spans="4:5" hidden="1">
      <c r="D2516" s="6"/>
      <c r="E2516" s="10"/>
    </row>
    <row r="2517" spans="4:5" hidden="1">
      <c r="D2517" s="6"/>
      <c r="E2517" s="10"/>
    </row>
    <row r="2518" spans="4:5" hidden="1">
      <c r="D2518" s="6"/>
      <c r="E2518" s="10"/>
    </row>
    <row r="2519" spans="4:5" hidden="1">
      <c r="D2519" s="6"/>
      <c r="E2519" s="10"/>
    </row>
    <row r="2520" spans="4:5" hidden="1">
      <c r="D2520" s="6"/>
      <c r="E2520" s="10"/>
    </row>
    <row r="2521" spans="4:5" hidden="1">
      <c r="D2521" s="6"/>
      <c r="E2521" s="10"/>
    </row>
    <row r="2522" spans="4:5" hidden="1">
      <c r="D2522" s="6"/>
      <c r="E2522" s="10"/>
    </row>
    <row r="2523" spans="4:5" hidden="1">
      <c r="D2523" s="6"/>
      <c r="E2523" s="10"/>
    </row>
    <row r="2524" spans="4:5" hidden="1">
      <c r="D2524" s="6"/>
      <c r="E2524" s="10"/>
    </row>
    <row r="2525" spans="4:5" hidden="1">
      <c r="D2525" s="6"/>
      <c r="E2525" s="10"/>
    </row>
    <row r="2526" spans="4:5" hidden="1">
      <c r="D2526" s="6"/>
      <c r="E2526" s="10"/>
    </row>
    <row r="2527" spans="4:5" hidden="1">
      <c r="D2527" s="6"/>
      <c r="E2527" s="10"/>
    </row>
    <row r="2528" spans="4:5" hidden="1">
      <c r="D2528" s="6"/>
      <c r="E2528" s="10"/>
    </row>
    <row r="2529" spans="4:5" hidden="1">
      <c r="D2529" s="6"/>
      <c r="E2529" s="10"/>
    </row>
    <row r="2530" spans="4:5" hidden="1">
      <c r="D2530" s="6"/>
      <c r="E2530" s="10"/>
    </row>
    <row r="2531" spans="4:5" hidden="1">
      <c r="D2531" s="6"/>
      <c r="E2531" s="10"/>
    </row>
    <row r="2532" spans="4:5" hidden="1">
      <c r="D2532" s="6"/>
      <c r="E2532" s="10"/>
    </row>
    <row r="2533" spans="4:5" hidden="1">
      <c r="D2533" s="6"/>
      <c r="E2533" s="10"/>
    </row>
    <row r="2534" spans="4:5" hidden="1">
      <c r="D2534" s="6"/>
      <c r="E2534" s="10"/>
    </row>
    <row r="2535" spans="4:5" hidden="1">
      <c r="D2535" s="6"/>
      <c r="E2535" s="10"/>
    </row>
    <row r="2536" spans="4:5" hidden="1">
      <c r="D2536" s="6"/>
      <c r="E2536" s="10"/>
    </row>
    <row r="2537" spans="4:5" hidden="1">
      <c r="D2537" s="6"/>
      <c r="E2537" s="10"/>
    </row>
    <row r="2538" spans="4:5" hidden="1">
      <c r="D2538" s="6"/>
      <c r="E2538" s="10"/>
    </row>
    <row r="2539" spans="4:5" hidden="1">
      <c r="D2539" s="6"/>
      <c r="E2539" s="10"/>
    </row>
    <row r="2540" spans="4:5" hidden="1">
      <c r="D2540" s="6"/>
      <c r="E2540" s="10"/>
    </row>
    <row r="2541" spans="4:5" hidden="1">
      <c r="D2541" s="6"/>
      <c r="E2541" s="10"/>
    </row>
    <row r="2542" spans="4:5" hidden="1">
      <c r="D2542" s="6"/>
      <c r="E2542" s="10"/>
    </row>
    <row r="2543" spans="4:5" hidden="1">
      <c r="D2543" s="6"/>
      <c r="E2543" s="10"/>
    </row>
    <row r="2544" spans="4:5" hidden="1">
      <c r="D2544" s="6"/>
      <c r="E2544" s="10"/>
    </row>
    <row r="2545" spans="4:5" hidden="1">
      <c r="D2545" s="6"/>
      <c r="E2545" s="10"/>
    </row>
    <row r="2546" spans="4:5" hidden="1">
      <c r="D2546" s="6"/>
      <c r="E2546" s="10"/>
    </row>
    <row r="2547" spans="4:5" hidden="1">
      <c r="D2547" s="6"/>
      <c r="E2547" s="10"/>
    </row>
    <row r="2548" spans="4:5" hidden="1">
      <c r="D2548" s="6"/>
      <c r="E2548" s="10"/>
    </row>
    <row r="2549" spans="4:5" hidden="1">
      <c r="D2549" s="6"/>
    </row>
    <row r="2550" spans="4:5" hidden="1">
      <c r="D2550" s="6"/>
    </row>
    <row r="2551" spans="4:5" hidden="1">
      <c r="D2551" s="6"/>
    </row>
    <row r="2552" spans="4:5" hidden="1">
      <c r="D2552" s="6"/>
    </row>
    <row r="2553" spans="4:5" hidden="1">
      <c r="D2553" s="6"/>
    </row>
    <row r="2554" spans="4:5" hidden="1">
      <c r="D2554" s="6"/>
    </row>
    <row r="2555" spans="4:5" hidden="1">
      <c r="D2555" s="6"/>
    </row>
    <row r="2556" spans="4:5" hidden="1">
      <c r="D2556" s="6"/>
    </row>
    <row r="2557" spans="4:5" hidden="1">
      <c r="D2557" s="6"/>
    </row>
    <row r="2558" spans="4:5" hidden="1">
      <c r="D2558" s="6"/>
    </row>
    <row r="2559" spans="4:5" hidden="1">
      <c r="D2559" s="6"/>
    </row>
    <row r="2560" spans="4:5" hidden="1">
      <c r="D2560" s="6"/>
    </row>
    <row r="2561" spans="2:4" hidden="1">
      <c r="D2561" s="6"/>
    </row>
    <row r="2562" spans="2:4" hidden="1">
      <c r="D2562" s="6"/>
    </row>
    <row r="2563" spans="2:4" hidden="1">
      <c r="D2563" s="6"/>
    </row>
    <row r="2564" spans="2:4" hidden="1">
      <c r="D2564" s="6"/>
    </row>
    <row r="2565" spans="2:4" hidden="1">
      <c r="D2565" s="6"/>
    </row>
    <row r="2566" spans="2:4" hidden="1">
      <c r="D2566" s="6"/>
    </row>
    <row r="2567" spans="2:4" hidden="1">
      <c r="D2567" s="6"/>
    </row>
    <row r="2568" spans="2:4" hidden="1">
      <c r="D2568" s="6"/>
    </row>
    <row r="2569" spans="2:4" hidden="1">
      <c r="D2569" s="6"/>
    </row>
    <row r="2570" spans="2:4" hidden="1">
      <c r="D2570" s="6"/>
    </row>
    <row r="2571" spans="2:4" hidden="1">
      <c r="D2571" s="6"/>
    </row>
    <row r="2572" spans="2:4" hidden="1">
      <c r="D2572" s="6"/>
    </row>
    <row r="2573" spans="2:4" hidden="1">
      <c r="D2573" s="6"/>
    </row>
    <row r="2574" spans="2:4" hidden="1">
      <c r="D2574" s="6"/>
    </row>
    <row r="2575" spans="2:4" hidden="1">
      <c r="D2575" s="6"/>
    </row>
    <row r="2576" spans="2:4" hidden="1">
      <c r="B2576" s="61"/>
      <c r="C2576" s="61"/>
      <c r="D2576" s="6"/>
    </row>
    <row r="2577" spans="4:4" hidden="1">
      <c r="D2577" s="6"/>
    </row>
    <row r="2578" spans="4:4" hidden="1">
      <c r="D2578" s="6"/>
    </row>
    <row r="2579" spans="4:4" hidden="1">
      <c r="D2579" s="6"/>
    </row>
    <row r="2580" spans="4:4" hidden="1">
      <c r="D2580" s="6"/>
    </row>
    <row r="2581" spans="4:4" hidden="1">
      <c r="D2581" s="6"/>
    </row>
    <row r="2582" spans="4:4" hidden="1">
      <c r="D2582" s="6"/>
    </row>
    <row r="2583" spans="4:4" hidden="1">
      <c r="D2583" s="6"/>
    </row>
    <row r="2584" spans="4:4" hidden="1">
      <c r="D2584" s="6"/>
    </row>
    <row r="2585" spans="4:4" hidden="1">
      <c r="D2585" s="6"/>
    </row>
    <row r="2586" spans="4:4" hidden="1">
      <c r="D2586" s="6"/>
    </row>
    <row r="2587" spans="4:4" hidden="1">
      <c r="D2587" s="6"/>
    </row>
    <row r="2588" spans="4:4" hidden="1">
      <c r="D2588" s="6"/>
    </row>
    <row r="2589" spans="4:4" hidden="1">
      <c r="D2589" s="6"/>
    </row>
    <row r="2590" spans="4:4" hidden="1">
      <c r="D2590" s="6"/>
    </row>
    <row r="2591" spans="4:4" hidden="1">
      <c r="D2591" s="6"/>
    </row>
    <row r="2592" spans="4:4" hidden="1">
      <c r="D2592" s="6"/>
    </row>
    <row r="2593" spans="4:4" hidden="1">
      <c r="D2593" s="6"/>
    </row>
    <row r="2594" spans="4:4" hidden="1">
      <c r="D2594" s="6"/>
    </row>
    <row r="2595" spans="4:4" hidden="1">
      <c r="D2595" s="6"/>
    </row>
    <row r="2596" spans="4:4" hidden="1">
      <c r="D2596" s="6"/>
    </row>
    <row r="2597" spans="4:4" hidden="1">
      <c r="D2597" s="6"/>
    </row>
    <row r="2598" spans="4:4" hidden="1">
      <c r="D2598" s="6"/>
    </row>
    <row r="2599" spans="4:4" hidden="1">
      <c r="D2599" s="6"/>
    </row>
    <row r="2600" spans="4:4" hidden="1">
      <c r="D2600" s="6"/>
    </row>
    <row r="2601" spans="4:4" hidden="1">
      <c r="D2601" s="6"/>
    </row>
    <row r="2602" spans="4:4" hidden="1">
      <c r="D2602" s="6"/>
    </row>
    <row r="2603" spans="4:4" hidden="1">
      <c r="D2603" s="6"/>
    </row>
    <row r="2604" spans="4:4" hidden="1">
      <c r="D2604" s="6"/>
    </row>
    <row r="2605" spans="4:4" hidden="1">
      <c r="D2605" s="6"/>
    </row>
    <row r="2606" spans="4:4" hidden="1">
      <c r="D2606" s="6"/>
    </row>
    <row r="2607" spans="4:4" hidden="1">
      <c r="D2607" s="6"/>
    </row>
    <row r="2608" spans="4:4" hidden="1">
      <c r="D2608" s="6"/>
    </row>
    <row r="2609" spans="4:4" hidden="1">
      <c r="D2609" s="6"/>
    </row>
    <row r="2610" spans="4:4" hidden="1">
      <c r="D2610" s="6"/>
    </row>
    <row r="2611" spans="4:4" hidden="1">
      <c r="D2611" s="6"/>
    </row>
    <row r="2612" spans="4:4" hidden="1">
      <c r="D2612" s="6"/>
    </row>
    <row r="2613" spans="4:4" hidden="1">
      <c r="D2613" s="6"/>
    </row>
    <row r="2614" spans="4:4" hidden="1">
      <c r="D2614" s="6"/>
    </row>
    <row r="2615" spans="4:4" hidden="1">
      <c r="D2615" s="6"/>
    </row>
    <row r="2616" spans="4:4" hidden="1">
      <c r="D2616" s="6"/>
    </row>
    <row r="2617" spans="4:4" hidden="1">
      <c r="D2617" s="6"/>
    </row>
    <row r="2618" spans="4:4" hidden="1">
      <c r="D2618" s="6"/>
    </row>
    <row r="2619" spans="4:4" hidden="1">
      <c r="D2619" s="6"/>
    </row>
    <row r="2620" spans="4:4" hidden="1">
      <c r="D2620" s="6"/>
    </row>
    <row r="2621" spans="4:4" hidden="1">
      <c r="D2621" s="6"/>
    </row>
    <row r="2622" spans="4:4" hidden="1">
      <c r="D2622" s="6"/>
    </row>
    <row r="2623" spans="4:4" hidden="1">
      <c r="D2623" s="6"/>
    </row>
    <row r="2624" spans="4:4" hidden="1">
      <c r="D2624" s="6"/>
    </row>
    <row r="2625" spans="4:4" hidden="1">
      <c r="D2625" s="6"/>
    </row>
    <row r="2626" spans="4:4" hidden="1">
      <c r="D2626" s="6"/>
    </row>
    <row r="2627" spans="4:4" hidden="1">
      <c r="D2627" s="6"/>
    </row>
    <row r="2628" spans="4:4" hidden="1">
      <c r="D2628" s="6"/>
    </row>
    <row r="2629" spans="4:4" hidden="1">
      <c r="D2629" s="6"/>
    </row>
    <row r="2630" spans="4:4" hidden="1">
      <c r="D2630" s="6"/>
    </row>
    <row r="2631" spans="4:4" hidden="1">
      <c r="D2631" s="6"/>
    </row>
    <row r="2632" spans="4:4" hidden="1">
      <c r="D2632" s="6"/>
    </row>
    <row r="2633" spans="4:4" hidden="1">
      <c r="D2633" s="6"/>
    </row>
    <row r="2634" spans="4:4" hidden="1">
      <c r="D2634" s="6"/>
    </row>
    <row r="2635" spans="4:4" hidden="1">
      <c r="D2635" s="6"/>
    </row>
    <row r="2636" spans="4:4" hidden="1">
      <c r="D2636" s="6"/>
    </row>
    <row r="2637" spans="4:4" hidden="1">
      <c r="D2637" s="6"/>
    </row>
    <row r="2638" spans="4:4" hidden="1">
      <c r="D2638" s="6"/>
    </row>
    <row r="2639" spans="4:4" hidden="1">
      <c r="D2639" s="6"/>
    </row>
    <row r="2640" spans="4:4" hidden="1">
      <c r="D2640" s="6"/>
    </row>
    <row r="2641" spans="4:4" hidden="1">
      <c r="D2641" s="6"/>
    </row>
    <row r="2642" spans="4:4" hidden="1">
      <c r="D2642" s="6"/>
    </row>
    <row r="2643" spans="4:4" hidden="1">
      <c r="D2643" s="6"/>
    </row>
    <row r="2644" spans="4:4" hidden="1">
      <c r="D2644" s="6"/>
    </row>
    <row r="2645" spans="4:4" hidden="1">
      <c r="D2645" s="6"/>
    </row>
    <row r="2646" spans="4:4" hidden="1">
      <c r="D2646" s="6"/>
    </row>
    <row r="2647" spans="4:4" hidden="1">
      <c r="D2647" s="6"/>
    </row>
    <row r="2648" spans="4:4" hidden="1">
      <c r="D2648" s="6"/>
    </row>
    <row r="2649" spans="4:4" hidden="1">
      <c r="D2649" s="6"/>
    </row>
    <row r="2650" spans="4:4" hidden="1">
      <c r="D2650" s="6"/>
    </row>
    <row r="2651" spans="4:4" hidden="1">
      <c r="D2651" s="6"/>
    </row>
    <row r="2652" spans="4:4" hidden="1">
      <c r="D2652" s="6"/>
    </row>
    <row r="2653" spans="4:4" hidden="1">
      <c r="D2653" s="6"/>
    </row>
    <row r="2654" spans="4:4" hidden="1">
      <c r="D2654" s="6"/>
    </row>
    <row r="2655" spans="4:4" hidden="1">
      <c r="D2655" s="6"/>
    </row>
    <row r="2656" spans="4:4" hidden="1">
      <c r="D2656" s="6"/>
    </row>
    <row r="2657" spans="4:4" hidden="1">
      <c r="D2657" s="6"/>
    </row>
    <row r="2658" spans="4:4" hidden="1">
      <c r="D2658" s="6"/>
    </row>
    <row r="2659" spans="4:4" hidden="1">
      <c r="D2659" s="6"/>
    </row>
    <row r="2660" spans="4:4" hidden="1">
      <c r="D2660" s="6"/>
    </row>
    <row r="2661" spans="4:4" hidden="1">
      <c r="D2661" s="6"/>
    </row>
    <row r="2662" spans="4:4" hidden="1">
      <c r="D2662" s="6"/>
    </row>
    <row r="2663" spans="4:4" hidden="1">
      <c r="D2663" s="6"/>
    </row>
    <row r="2664" spans="4:4" hidden="1">
      <c r="D2664" s="6"/>
    </row>
    <row r="2665" spans="4:4" hidden="1">
      <c r="D2665" s="6"/>
    </row>
    <row r="2666" spans="4:4" hidden="1">
      <c r="D2666" s="6"/>
    </row>
    <row r="2667" spans="4:4" hidden="1">
      <c r="D2667" s="6"/>
    </row>
    <row r="2668" spans="4:4" hidden="1">
      <c r="D2668" s="6"/>
    </row>
    <row r="2669" spans="4:4" hidden="1">
      <c r="D2669" s="6"/>
    </row>
    <row r="2670" spans="4:4" hidden="1">
      <c r="D2670" s="6"/>
    </row>
    <row r="2671" spans="4:4" hidden="1">
      <c r="D2671" s="6"/>
    </row>
    <row r="2672" spans="4:4" hidden="1">
      <c r="D2672" s="6"/>
    </row>
    <row r="2673" spans="4:4" hidden="1">
      <c r="D2673" s="6"/>
    </row>
    <row r="2674" spans="4:4" hidden="1">
      <c r="D2674" s="6"/>
    </row>
    <row r="2675" spans="4:4" hidden="1">
      <c r="D2675" s="6"/>
    </row>
    <row r="2676" spans="4:4" hidden="1">
      <c r="D2676" s="6"/>
    </row>
    <row r="2677" spans="4:4" hidden="1">
      <c r="D2677" s="6"/>
    </row>
    <row r="2678" spans="4:4" hidden="1">
      <c r="D2678" s="6"/>
    </row>
    <row r="2679" spans="4:4" hidden="1">
      <c r="D2679" s="6"/>
    </row>
    <row r="2680" spans="4:4" hidden="1">
      <c r="D2680" s="6"/>
    </row>
    <row r="2681" spans="4:4" hidden="1">
      <c r="D2681" s="6"/>
    </row>
    <row r="2682" spans="4:4" hidden="1">
      <c r="D2682" s="6"/>
    </row>
    <row r="2683" spans="4:4" hidden="1">
      <c r="D2683" s="6"/>
    </row>
    <row r="2684" spans="4:4" hidden="1">
      <c r="D2684" s="6"/>
    </row>
    <row r="2685" spans="4:4" hidden="1">
      <c r="D2685" s="6"/>
    </row>
    <row r="2686" spans="4:4" hidden="1">
      <c r="D2686" s="6"/>
    </row>
    <row r="2687" spans="4:4" hidden="1">
      <c r="D2687" s="6"/>
    </row>
    <row r="2688" spans="4:4" hidden="1">
      <c r="D2688" s="6"/>
    </row>
    <row r="2689" spans="4:4" hidden="1">
      <c r="D2689" s="6"/>
    </row>
    <row r="2690" spans="4:4" hidden="1">
      <c r="D2690" s="6"/>
    </row>
    <row r="2691" spans="4:4" hidden="1">
      <c r="D2691" s="6"/>
    </row>
    <row r="2692" spans="4:4" hidden="1">
      <c r="D2692" s="6"/>
    </row>
    <row r="2693" spans="4:4" hidden="1">
      <c r="D2693" s="6"/>
    </row>
    <row r="2694" spans="4:4" hidden="1">
      <c r="D2694" s="6"/>
    </row>
    <row r="2695" spans="4:4" hidden="1">
      <c r="D2695" s="6"/>
    </row>
    <row r="2696" spans="4:4" hidden="1">
      <c r="D2696" s="6"/>
    </row>
    <row r="2697" spans="4:4" hidden="1">
      <c r="D2697" s="6"/>
    </row>
    <row r="2698" spans="4:4" hidden="1">
      <c r="D2698" s="6"/>
    </row>
    <row r="2699" spans="4:4" hidden="1">
      <c r="D2699" s="6"/>
    </row>
    <row r="2700" spans="4:4" hidden="1">
      <c r="D2700" s="6"/>
    </row>
    <row r="2701" spans="4:4" hidden="1">
      <c r="D2701" s="6"/>
    </row>
    <row r="2702" spans="4:4" hidden="1">
      <c r="D2702" s="6"/>
    </row>
    <row r="2703" spans="4:4" hidden="1">
      <c r="D2703" s="6"/>
    </row>
    <row r="2704" spans="4:4" hidden="1">
      <c r="D2704" s="6"/>
    </row>
    <row r="2705" spans="4:4" hidden="1">
      <c r="D2705" s="6"/>
    </row>
    <row r="2706" spans="4:4" hidden="1">
      <c r="D2706" s="6"/>
    </row>
    <row r="2707" spans="4:4" hidden="1">
      <c r="D2707" s="6"/>
    </row>
    <row r="2708" spans="4:4" hidden="1">
      <c r="D2708" s="6"/>
    </row>
    <row r="2709" spans="4:4" hidden="1">
      <c r="D2709" s="6"/>
    </row>
    <row r="2710" spans="4:4" hidden="1">
      <c r="D2710" s="6"/>
    </row>
    <row r="2711" spans="4:4" hidden="1">
      <c r="D2711" s="6"/>
    </row>
    <row r="2712" spans="4:4" hidden="1">
      <c r="D2712" s="6"/>
    </row>
    <row r="2713" spans="4:4" hidden="1">
      <c r="D2713" s="6"/>
    </row>
    <row r="2714" spans="4:4" hidden="1">
      <c r="D2714" s="6"/>
    </row>
    <row r="2715" spans="4:4" hidden="1">
      <c r="D2715" s="6"/>
    </row>
    <row r="2716" spans="4:4" hidden="1">
      <c r="D2716" s="6"/>
    </row>
    <row r="2717" spans="4:4" hidden="1">
      <c r="D2717" s="6"/>
    </row>
    <row r="2718" spans="4:4" hidden="1">
      <c r="D2718" s="6"/>
    </row>
    <row r="2719" spans="4:4" hidden="1">
      <c r="D2719" s="6"/>
    </row>
    <row r="2720" spans="4:4" hidden="1">
      <c r="D2720" s="6"/>
    </row>
    <row r="2721" spans="4:4" hidden="1">
      <c r="D2721" s="6"/>
    </row>
    <row r="2722" spans="4:4" hidden="1">
      <c r="D2722" s="6"/>
    </row>
    <row r="2723" spans="4:4" hidden="1">
      <c r="D2723" s="6"/>
    </row>
    <row r="2724" spans="4:4" hidden="1">
      <c r="D2724" s="6"/>
    </row>
    <row r="2725" spans="4:4" hidden="1">
      <c r="D2725" s="6"/>
    </row>
    <row r="2726" spans="4:4" hidden="1">
      <c r="D2726" s="6"/>
    </row>
    <row r="2727" spans="4:4" hidden="1">
      <c r="D2727" s="6"/>
    </row>
    <row r="2728" spans="4:4" hidden="1">
      <c r="D2728" s="6"/>
    </row>
    <row r="2729" spans="4:4" hidden="1">
      <c r="D2729" s="6"/>
    </row>
    <row r="2730" spans="4:4" hidden="1">
      <c r="D2730" s="6"/>
    </row>
    <row r="2731" spans="4:4" hidden="1">
      <c r="D2731" s="6"/>
    </row>
    <row r="2732" spans="4:4" hidden="1">
      <c r="D2732" s="6"/>
    </row>
    <row r="2733" spans="4:4" hidden="1">
      <c r="D2733" s="6"/>
    </row>
    <row r="2734" spans="4:4" hidden="1">
      <c r="D2734" s="6"/>
    </row>
    <row r="2735" spans="4:4" hidden="1">
      <c r="D2735" s="6"/>
    </row>
    <row r="2736" spans="4:4" hidden="1">
      <c r="D2736" s="6"/>
    </row>
    <row r="2737" spans="4:4" hidden="1">
      <c r="D2737" s="6"/>
    </row>
    <row r="2738" spans="4:4" hidden="1">
      <c r="D2738" s="6"/>
    </row>
    <row r="2739" spans="4:4" hidden="1">
      <c r="D2739" s="6"/>
    </row>
    <row r="2740" spans="4:4" hidden="1">
      <c r="D2740" s="6"/>
    </row>
    <row r="2741" spans="4:4" hidden="1">
      <c r="D2741" s="6"/>
    </row>
    <row r="2742" spans="4:4" hidden="1">
      <c r="D2742" s="6"/>
    </row>
    <row r="2743" spans="4:4" hidden="1">
      <c r="D2743" s="6"/>
    </row>
    <row r="2744" spans="4:4" hidden="1">
      <c r="D2744" s="6"/>
    </row>
    <row r="2745" spans="4:4" hidden="1">
      <c r="D2745" s="6"/>
    </row>
    <row r="2746" spans="4:4" hidden="1">
      <c r="D2746" s="6"/>
    </row>
    <row r="2747" spans="4:4" hidden="1">
      <c r="D2747" s="6"/>
    </row>
    <row r="2748" spans="4:4" hidden="1">
      <c r="D2748" s="6"/>
    </row>
    <row r="2749" spans="4:4" hidden="1">
      <c r="D2749" s="6"/>
    </row>
    <row r="2750" spans="4:4" hidden="1">
      <c r="D2750" s="6"/>
    </row>
    <row r="2751" spans="4:4" hidden="1">
      <c r="D2751" s="6"/>
    </row>
    <row r="2752" spans="4:4" hidden="1">
      <c r="D2752" s="6"/>
    </row>
    <row r="2753" spans="4:4" hidden="1">
      <c r="D2753" s="6"/>
    </row>
    <row r="2754" spans="4:4" hidden="1">
      <c r="D2754" s="6"/>
    </row>
    <row r="2755" spans="4:4" hidden="1">
      <c r="D2755" s="6"/>
    </row>
    <row r="2756" spans="4:4" hidden="1">
      <c r="D2756" s="6"/>
    </row>
    <row r="2757" spans="4:4" hidden="1">
      <c r="D2757" s="6"/>
    </row>
    <row r="2758" spans="4:4" hidden="1">
      <c r="D2758" s="6"/>
    </row>
    <row r="2759" spans="4:4" hidden="1">
      <c r="D2759" s="6"/>
    </row>
    <row r="2760" spans="4:4" hidden="1">
      <c r="D2760" s="6"/>
    </row>
    <row r="2761" spans="4:4" hidden="1">
      <c r="D2761" s="6"/>
    </row>
    <row r="2762" spans="4:4" hidden="1">
      <c r="D2762" s="6"/>
    </row>
    <row r="2763" spans="4:4" hidden="1">
      <c r="D2763" s="6"/>
    </row>
    <row r="2764" spans="4:4" hidden="1">
      <c r="D2764" s="6"/>
    </row>
    <row r="2765" spans="4:4" hidden="1">
      <c r="D2765" s="6"/>
    </row>
    <row r="2766" spans="4:4" hidden="1">
      <c r="D2766" s="6"/>
    </row>
    <row r="2767" spans="4:4" hidden="1">
      <c r="D2767" s="6"/>
    </row>
    <row r="2768" spans="4:4" hidden="1">
      <c r="D2768" s="6"/>
    </row>
    <row r="2769" spans="4:4" hidden="1">
      <c r="D2769" s="6"/>
    </row>
    <row r="2770" spans="4:4" hidden="1">
      <c r="D2770" s="6"/>
    </row>
    <row r="2771" spans="4:4" hidden="1">
      <c r="D2771" s="6"/>
    </row>
    <row r="2772" spans="4:4" hidden="1">
      <c r="D2772" s="6"/>
    </row>
    <row r="2773" spans="4:4" hidden="1">
      <c r="D2773" s="6"/>
    </row>
    <row r="2774" spans="4:4" hidden="1">
      <c r="D2774" s="6"/>
    </row>
    <row r="2775" spans="4:4" hidden="1">
      <c r="D2775" s="6"/>
    </row>
    <row r="2776" spans="4:4" hidden="1">
      <c r="D2776" s="6"/>
    </row>
    <row r="2777" spans="4:4" hidden="1">
      <c r="D2777" s="6"/>
    </row>
    <row r="2778" spans="4:4" hidden="1">
      <c r="D2778" s="6"/>
    </row>
    <row r="2779" spans="4:4" hidden="1">
      <c r="D2779" s="6"/>
    </row>
    <row r="2780" spans="4:4" hidden="1">
      <c r="D2780" s="6"/>
    </row>
    <row r="2781" spans="4:4" hidden="1">
      <c r="D2781" s="6"/>
    </row>
    <row r="2782" spans="4:4" hidden="1">
      <c r="D2782" s="6"/>
    </row>
    <row r="2783" spans="4:4" hidden="1">
      <c r="D2783" s="6"/>
    </row>
    <row r="2784" spans="4:4" hidden="1">
      <c r="D2784" s="6"/>
    </row>
    <row r="2785" spans="4:5" hidden="1">
      <c r="D2785" s="6"/>
    </row>
    <row r="2786" spans="4:5" hidden="1">
      <c r="D2786" s="6"/>
    </row>
    <row r="2787" spans="4:5" hidden="1">
      <c r="D2787" s="6"/>
    </row>
    <row r="2788" spans="4:5" hidden="1">
      <c r="D2788" s="6"/>
    </row>
    <row r="2789" spans="4:5" hidden="1">
      <c r="D2789" s="6"/>
    </row>
    <row r="2790" spans="4:5" hidden="1">
      <c r="D2790" s="6"/>
    </row>
    <row r="2791" spans="4:5" hidden="1">
      <c r="D2791" s="6"/>
    </row>
    <row r="2792" spans="4:5" hidden="1">
      <c r="D2792" s="6"/>
    </row>
    <row r="2793" spans="4:5" hidden="1">
      <c r="D2793" s="6"/>
    </row>
    <row r="2794" spans="4:5" hidden="1">
      <c r="D2794" s="6"/>
    </row>
    <row r="2795" spans="4:5" hidden="1">
      <c r="D2795" s="6"/>
    </row>
    <row r="2796" spans="4:5" hidden="1">
      <c r="D2796" s="6"/>
      <c r="E2796" s="10"/>
    </row>
    <row r="2797" spans="4:5" hidden="1">
      <c r="D2797" s="6"/>
      <c r="E2797" s="10"/>
    </row>
    <row r="2798" spans="4:5" hidden="1">
      <c r="D2798" s="6"/>
      <c r="E2798" s="10"/>
    </row>
    <row r="2799" spans="4:5" hidden="1">
      <c r="D2799" s="6"/>
      <c r="E2799" s="10"/>
    </row>
    <row r="2800" spans="4:5" hidden="1">
      <c r="D2800" s="6"/>
      <c r="E2800" s="10"/>
    </row>
    <row r="2801" spans="4:5" hidden="1">
      <c r="D2801" s="6"/>
      <c r="E2801" s="10"/>
    </row>
    <row r="2802" spans="4:5" hidden="1">
      <c r="D2802" s="6"/>
      <c r="E2802" s="10"/>
    </row>
    <row r="2803" spans="4:5" hidden="1">
      <c r="D2803" s="6"/>
      <c r="E2803" s="10"/>
    </row>
    <row r="2804" spans="4:5" hidden="1">
      <c r="D2804" s="6"/>
      <c r="E2804" s="10"/>
    </row>
    <row r="2805" spans="4:5" hidden="1">
      <c r="D2805" s="6"/>
      <c r="E2805" s="10"/>
    </row>
    <row r="2806" spans="4:5" hidden="1">
      <c r="D2806" s="6"/>
      <c r="E2806" s="10"/>
    </row>
    <row r="2807" spans="4:5" hidden="1">
      <c r="D2807" s="6"/>
      <c r="E2807" s="10"/>
    </row>
    <row r="2808" spans="4:5" hidden="1">
      <c r="D2808" s="6"/>
      <c r="E2808" s="10"/>
    </row>
    <row r="2809" spans="4:5" hidden="1">
      <c r="D2809" s="6"/>
      <c r="E2809" s="10"/>
    </row>
    <row r="2810" spans="4:5" hidden="1">
      <c r="D2810" s="6"/>
      <c r="E2810" s="10"/>
    </row>
    <row r="2811" spans="4:5" hidden="1">
      <c r="D2811" s="6"/>
      <c r="E2811" s="10"/>
    </row>
    <row r="2812" spans="4:5" hidden="1">
      <c r="D2812" s="6"/>
      <c r="E2812" s="10"/>
    </row>
    <row r="2813" spans="4:5" hidden="1">
      <c r="D2813" s="6"/>
      <c r="E2813" s="10"/>
    </row>
    <row r="2814" spans="4:5" hidden="1">
      <c r="D2814" s="6"/>
      <c r="E2814" s="10"/>
    </row>
    <row r="2815" spans="4:5" hidden="1">
      <c r="D2815" s="6"/>
      <c r="E2815" s="10"/>
    </row>
    <row r="2816" spans="4:5" hidden="1">
      <c r="D2816" s="6"/>
      <c r="E2816" s="10"/>
    </row>
    <row r="2817" spans="2:5" hidden="1">
      <c r="D2817" s="6"/>
      <c r="E2817" s="10"/>
    </row>
    <row r="2818" spans="2:5" hidden="1">
      <c r="D2818" s="6"/>
      <c r="E2818" s="10"/>
    </row>
    <row r="2819" spans="2:5" hidden="1">
      <c r="D2819" s="6"/>
      <c r="E2819" s="10"/>
    </row>
    <row r="2820" spans="2:5" hidden="1">
      <c r="D2820" s="6"/>
      <c r="E2820" s="10"/>
    </row>
    <row r="2821" spans="2:5" hidden="1">
      <c r="D2821" s="6"/>
      <c r="E2821" s="10"/>
    </row>
    <row r="2822" spans="2:5" hidden="1">
      <c r="D2822" s="6"/>
      <c r="E2822" s="10"/>
    </row>
    <row r="2823" spans="2:5" hidden="1">
      <c r="D2823" s="6"/>
      <c r="E2823" s="10"/>
    </row>
    <row r="2824" spans="2:5" hidden="1">
      <c r="D2824" s="6"/>
      <c r="E2824" s="10"/>
    </row>
    <row r="2825" spans="2:5" hidden="1">
      <c r="D2825" s="6"/>
      <c r="E2825" s="10"/>
    </row>
    <row r="2826" spans="2:5" hidden="1">
      <c r="D2826" s="6"/>
      <c r="E2826" s="10"/>
    </row>
    <row r="2827" spans="2:5" hidden="1">
      <c r="D2827" s="6"/>
      <c r="E2827" s="10"/>
    </row>
    <row r="2828" spans="2:5" hidden="1">
      <c r="D2828" s="6"/>
      <c r="E2828" s="10"/>
    </row>
    <row r="2829" spans="2:5" hidden="1">
      <c r="D2829" s="6"/>
      <c r="E2829" s="10"/>
    </row>
    <row r="2830" spans="2:5" hidden="1">
      <c r="D2830" s="6"/>
      <c r="E2830" s="10"/>
    </row>
    <row r="2831" spans="2:5" hidden="1">
      <c r="B2831" s="58"/>
      <c r="D2831" s="6"/>
      <c r="E2831" s="10"/>
    </row>
    <row r="2832" spans="2:5" hidden="1">
      <c r="D2832" s="6"/>
      <c r="E2832" s="10"/>
    </row>
    <row r="2833" spans="2:5" hidden="1">
      <c r="D2833" s="6"/>
      <c r="E2833" s="10"/>
    </row>
    <row r="2834" spans="2:5" hidden="1">
      <c r="D2834" s="6"/>
      <c r="E2834" s="10"/>
    </row>
    <row r="2835" spans="2:5" hidden="1">
      <c r="D2835" s="6"/>
      <c r="E2835" s="10"/>
    </row>
    <row r="2836" spans="2:5" hidden="1">
      <c r="D2836" s="6"/>
      <c r="E2836" s="10"/>
    </row>
    <row r="2837" spans="2:5" hidden="1">
      <c r="B2837" s="28"/>
      <c r="D2837" s="6"/>
      <c r="E2837" s="10"/>
    </row>
    <row r="2838" spans="2:5" hidden="1">
      <c r="D2838" s="6"/>
      <c r="E2838" s="10"/>
    </row>
    <row r="2839" spans="2:5" hidden="1">
      <c r="D2839" s="6"/>
      <c r="E2839" s="10"/>
    </row>
    <row r="2840" spans="2:5" hidden="1">
      <c r="D2840" s="6"/>
      <c r="E2840" s="10"/>
    </row>
    <row r="2841" spans="2:5" hidden="1">
      <c r="D2841" s="6"/>
    </row>
    <row r="2842" spans="2:5" hidden="1">
      <c r="D2842" s="6"/>
      <c r="E2842" s="10"/>
    </row>
    <row r="2843" spans="2:5" hidden="1">
      <c r="D2843" s="6"/>
      <c r="E2843" s="10"/>
    </row>
    <row r="2844" spans="2:5" hidden="1">
      <c r="D2844" s="6"/>
      <c r="E2844" s="10"/>
    </row>
    <row r="2845" spans="2:5" hidden="1">
      <c r="D2845" s="6"/>
      <c r="E2845" s="10"/>
    </row>
    <row r="2846" spans="2:5" hidden="1">
      <c r="D2846" s="6"/>
      <c r="E2846" s="10"/>
    </row>
    <row r="2847" spans="2:5" hidden="1">
      <c r="D2847" s="6"/>
      <c r="E2847" s="10"/>
    </row>
    <row r="2848" spans="2:5" hidden="1">
      <c r="D2848" s="6"/>
    </row>
    <row r="2849" spans="4:5" hidden="1">
      <c r="D2849" s="6"/>
    </row>
    <row r="2850" spans="4:5" hidden="1">
      <c r="D2850" s="6"/>
    </row>
    <row r="2851" spans="4:5" hidden="1">
      <c r="D2851" s="6"/>
    </row>
    <row r="2852" spans="4:5" hidden="1">
      <c r="D2852" s="6"/>
      <c r="E2852" s="10"/>
    </row>
    <row r="2853" spans="4:5" hidden="1">
      <c r="D2853" s="6"/>
    </row>
    <row r="2854" spans="4:5" hidden="1">
      <c r="D2854" s="6"/>
    </row>
    <row r="2855" spans="4:5" hidden="1">
      <c r="D2855" s="6"/>
    </row>
    <row r="2856" spans="4:5" hidden="1">
      <c r="D2856" s="6"/>
    </row>
    <row r="2857" spans="4:5" hidden="1">
      <c r="D2857" s="6"/>
    </row>
    <row r="2858" spans="4:5" hidden="1">
      <c r="D2858" s="6"/>
    </row>
    <row r="2859" spans="4:5" hidden="1">
      <c r="D2859" s="6"/>
    </row>
    <row r="2860" spans="4:5" hidden="1">
      <c r="D2860" s="6"/>
    </row>
    <row r="2861" spans="4:5" hidden="1">
      <c r="D2861" s="6"/>
    </row>
    <row r="2862" spans="4:5" hidden="1">
      <c r="D2862" s="6"/>
    </row>
    <row r="2863" spans="4:5" hidden="1">
      <c r="D2863" s="6"/>
    </row>
    <row r="2864" spans="4:5" hidden="1">
      <c r="D2864" s="6"/>
    </row>
    <row r="2865" spans="2:5" hidden="1">
      <c r="D2865" s="6"/>
    </row>
    <row r="2866" spans="2:5" hidden="1">
      <c r="D2866" s="6"/>
    </row>
    <row r="2867" spans="2:5" hidden="1">
      <c r="D2867" s="6"/>
    </row>
    <row r="2868" spans="2:5" hidden="1">
      <c r="D2868" s="6"/>
    </row>
    <row r="2869" spans="2:5" hidden="1">
      <c r="D2869" s="6"/>
    </row>
    <row r="2870" spans="2:5" hidden="1">
      <c r="D2870" s="6"/>
    </row>
    <row r="2871" spans="2:5" hidden="1">
      <c r="D2871" s="6"/>
    </row>
    <row r="2872" spans="2:5" hidden="1">
      <c r="D2872" s="6"/>
    </row>
    <row r="2873" spans="2:5" hidden="1">
      <c r="D2873" s="6"/>
    </row>
    <row r="2874" spans="2:5" hidden="1">
      <c r="D2874" s="6"/>
      <c r="E2874" s="10"/>
    </row>
    <row r="2875" spans="2:5" hidden="1">
      <c r="D2875" s="6"/>
    </row>
    <row r="2876" spans="2:5" hidden="1">
      <c r="D2876" s="6"/>
    </row>
    <row r="2877" spans="2:5" hidden="1">
      <c r="D2877" s="6"/>
    </row>
    <row r="2878" spans="2:5" hidden="1">
      <c r="D2878" s="6"/>
    </row>
    <row r="2879" spans="2:5" hidden="1">
      <c r="D2879" s="6"/>
    </row>
    <row r="2880" spans="2:5" hidden="1">
      <c r="B2880" s="61"/>
      <c r="C2880" s="61"/>
      <c r="D2880" s="6"/>
    </row>
    <row r="2881" spans="2:9" hidden="1">
      <c r="B2881" s="61"/>
      <c r="C2881" s="61"/>
      <c r="D2881" s="6"/>
      <c r="E2881" s="10"/>
    </row>
    <row r="2882" spans="2:9" hidden="1">
      <c r="B2882" s="61"/>
      <c r="C2882" s="61"/>
      <c r="D2882" s="6"/>
      <c r="E2882" s="10"/>
    </row>
    <row r="2883" spans="2:9" hidden="1">
      <c r="B2883" s="61"/>
      <c r="C2883" s="61"/>
      <c r="D2883" s="6"/>
      <c r="E2883" s="10"/>
    </row>
    <row r="2884" spans="2:9" hidden="1">
      <c r="B2884" s="61"/>
      <c r="C2884" s="61"/>
      <c r="D2884" s="6"/>
      <c r="E2884" s="10"/>
    </row>
    <row r="2885" spans="2:9" hidden="1">
      <c r="B2885" s="61"/>
      <c r="C2885" s="61"/>
      <c r="D2885" s="6"/>
      <c r="E2885" s="10"/>
    </row>
    <row r="2886" spans="2:9" hidden="1">
      <c r="B2886" s="61"/>
      <c r="C2886" s="61"/>
      <c r="D2886" s="6"/>
    </row>
    <row r="2887" spans="2:9" hidden="1">
      <c r="B2887" s="61"/>
      <c r="C2887" s="61"/>
      <c r="D2887" s="6"/>
    </row>
    <row r="2888" spans="2:9" hidden="1">
      <c r="D2888" s="6"/>
      <c r="E2888" s="10"/>
    </row>
    <row r="2889" spans="2:9" hidden="1">
      <c r="D2889" s="6"/>
    </row>
    <row r="2890" spans="2:9" hidden="1">
      <c r="D2890" s="6"/>
    </row>
    <row r="2891" spans="2:9" hidden="1">
      <c r="D2891" s="6"/>
    </row>
    <row r="2892" spans="2:9" hidden="1">
      <c r="D2892" s="6"/>
    </row>
    <row r="2893" spans="2:9" hidden="1">
      <c r="D2893" s="6"/>
    </row>
    <row r="2894" spans="2:9" hidden="1">
      <c r="D2894" s="6"/>
    </row>
    <row r="2895" spans="2:9" hidden="1">
      <c r="C2895" s="49"/>
      <c r="D2895" s="6"/>
      <c r="E2895" s="50"/>
      <c r="I2895" s="53"/>
    </row>
    <row r="2896" spans="2:9" hidden="1">
      <c r="C2896" s="49"/>
      <c r="D2896" s="6"/>
      <c r="E2896" s="50"/>
      <c r="I2896" s="53"/>
    </row>
    <row r="2897" spans="3:9" hidden="1">
      <c r="C2897" s="49"/>
      <c r="D2897" s="6"/>
      <c r="E2897" s="50"/>
      <c r="I2897" s="53"/>
    </row>
    <row r="2898" spans="3:9" hidden="1">
      <c r="C2898" s="49"/>
      <c r="D2898" s="6"/>
      <c r="E2898" s="50"/>
      <c r="I2898" s="53"/>
    </row>
    <row r="2899" spans="3:9" hidden="1">
      <c r="C2899" s="49"/>
      <c r="D2899" s="6"/>
      <c r="E2899" s="50"/>
      <c r="I2899" s="53"/>
    </row>
    <row r="2900" spans="3:9" hidden="1">
      <c r="C2900" s="49"/>
      <c r="D2900" s="6"/>
      <c r="E2900" s="50"/>
      <c r="I2900" s="53"/>
    </row>
    <row r="2901" spans="3:9" hidden="1">
      <c r="C2901" s="49"/>
      <c r="D2901" s="6"/>
      <c r="E2901" s="50"/>
      <c r="I2901" s="53"/>
    </row>
    <row r="2902" spans="3:9" hidden="1">
      <c r="C2902" s="49"/>
      <c r="D2902" s="6"/>
      <c r="E2902" s="50"/>
      <c r="I2902" s="53"/>
    </row>
    <row r="2903" spans="3:9" hidden="1">
      <c r="C2903" s="49"/>
      <c r="D2903" s="6"/>
      <c r="E2903" s="50"/>
      <c r="I2903" s="53"/>
    </row>
    <row r="2904" spans="3:9" hidden="1">
      <c r="C2904" s="49"/>
      <c r="D2904" s="6"/>
      <c r="E2904" s="50"/>
      <c r="I2904" s="53"/>
    </row>
    <row r="2905" spans="3:9" hidden="1">
      <c r="C2905" s="49"/>
      <c r="D2905" s="6"/>
      <c r="E2905" s="50"/>
      <c r="I2905" s="53"/>
    </row>
    <row r="2906" spans="3:9" hidden="1">
      <c r="C2906" s="49"/>
      <c r="D2906" s="6"/>
      <c r="E2906" s="50"/>
      <c r="I2906" s="53"/>
    </row>
    <row r="2907" spans="3:9" hidden="1">
      <c r="C2907" s="49"/>
      <c r="D2907" s="6"/>
      <c r="E2907" s="50"/>
      <c r="I2907" s="53"/>
    </row>
    <row r="2908" spans="3:9" hidden="1">
      <c r="C2908" s="49"/>
      <c r="D2908" s="6"/>
      <c r="E2908" s="50"/>
      <c r="I2908" s="53"/>
    </row>
    <row r="2909" spans="3:9" hidden="1">
      <c r="C2909" s="49"/>
      <c r="D2909" s="6"/>
      <c r="E2909" s="50"/>
      <c r="I2909" s="53"/>
    </row>
    <row r="2910" spans="3:9" hidden="1">
      <c r="C2910" s="49"/>
      <c r="D2910" s="6"/>
      <c r="E2910" s="50"/>
      <c r="I2910" s="53"/>
    </row>
    <row r="2911" spans="3:9" hidden="1">
      <c r="C2911" s="49"/>
      <c r="D2911" s="6"/>
      <c r="E2911" s="50"/>
      <c r="I2911" s="53"/>
    </row>
    <row r="2912" spans="3:9" hidden="1">
      <c r="C2912" s="49"/>
      <c r="D2912" s="6"/>
      <c r="E2912" s="50"/>
      <c r="I2912" s="53"/>
    </row>
    <row r="2913" spans="3:9" hidden="1">
      <c r="C2913" s="49"/>
      <c r="D2913" s="6"/>
      <c r="E2913" s="50"/>
      <c r="I2913" s="53"/>
    </row>
    <row r="2914" spans="3:9" hidden="1">
      <c r="C2914" s="49"/>
      <c r="D2914" s="6"/>
      <c r="E2914" s="50"/>
      <c r="I2914" s="53"/>
    </row>
    <row r="2915" spans="3:9" hidden="1">
      <c r="D2915" s="6"/>
      <c r="E2915" s="5"/>
    </row>
    <row r="2916" spans="3:9" hidden="1">
      <c r="D2916" s="6"/>
      <c r="E2916" s="5"/>
    </row>
    <row r="2917" spans="3:9" hidden="1">
      <c r="D2917" s="6"/>
      <c r="E2917" s="5"/>
    </row>
    <row r="2918" spans="3:9" hidden="1">
      <c r="D2918" s="6"/>
      <c r="E2918" s="5"/>
    </row>
    <row r="2919" spans="3:9" hidden="1">
      <c r="D2919" s="6"/>
      <c r="E2919" s="5"/>
    </row>
    <row r="2920" spans="3:9" hidden="1">
      <c r="D2920" s="6"/>
      <c r="E2920" s="5"/>
    </row>
    <row r="2921" spans="3:9" hidden="1">
      <c r="D2921" s="6"/>
      <c r="E2921" s="6"/>
    </row>
    <row r="2922" spans="3:9" hidden="1">
      <c r="D2922" s="6"/>
      <c r="E2922" s="6"/>
    </row>
    <row r="2923" spans="3:9" hidden="1">
      <c r="D2923" s="6"/>
      <c r="E2923" s="6"/>
    </row>
    <row r="2924" spans="3:9" hidden="1">
      <c r="D2924" s="6"/>
      <c r="E2924" s="6"/>
    </row>
    <row r="2925" spans="3:9" hidden="1">
      <c r="D2925" s="6"/>
      <c r="E2925" s="6"/>
    </row>
    <row r="2926" spans="3:9" hidden="1">
      <c r="D2926" s="6"/>
      <c r="E2926" s="6"/>
    </row>
    <row r="2927" spans="3:9" hidden="1">
      <c r="D2927" s="6"/>
      <c r="E2927" s="6"/>
    </row>
    <row r="2928" spans="3:9" hidden="1">
      <c r="D2928" s="6"/>
      <c r="E2928" s="6"/>
    </row>
    <row r="2929" spans="4:5" hidden="1">
      <c r="D2929" s="6"/>
      <c r="E2929" s="6"/>
    </row>
    <row r="2930" spans="4:5" hidden="1">
      <c r="D2930" s="6"/>
      <c r="E2930" s="6"/>
    </row>
    <row r="2931" spans="4:5" hidden="1">
      <c r="D2931" s="6"/>
      <c r="E2931" s="5"/>
    </row>
    <row r="2932" spans="4:5" hidden="1">
      <c r="D2932" s="6"/>
      <c r="E2932" s="5"/>
    </row>
    <row r="2933" spans="4:5" hidden="1">
      <c r="D2933" s="6"/>
      <c r="E2933" s="5"/>
    </row>
    <row r="2934" spans="4:5" hidden="1">
      <c r="D2934" s="6"/>
      <c r="E2934" s="5"/>
    </row>
    <row r="2935" spans="4:5" hidden="1">
      <c r="D2935" s="6"/>
      <c r="E2935" s="5"/>
    </row>
    <row r="2936" spans="4:5" hidden="1">
      <c r="D2936" s="6"/>
      <c r="E2936" s="5"/>
    </row>
    <row r="2937" spans="4:5" hidden="1">
      <c r="D2937" s="6"/>
      <c r="E2937" s="5"/>
    </row>
    <row r="2938" spans="4:5" hidden="1">
      <c r="D2938" s="6"/>
      <c r="E2938" s="5"/>
    </row>
    <row r="2939" spans="4:5" hidden="1">
      <c r="D2939" s="6"/>
      <c r="E2939" s="5"/>
    </row>
    <row r="2940" spans="4:5" hidden="1">
      <c r="D2940" s="6"/>
      <c r="E2940" s="5"/>
    </row>
    <row r="2941" spans="4:5" hidden="1">
      <c r="D2941" s="6"/>
      <c r="E2941" s="5"/>
    </row>
    <row r="2942" spans="4:5" hidden="1">
      <c r="D2942" s="6"/>
      <c r="E2942" s="5"/>
    </row>
    <row r="2943" spans="4:5" hidden="1">
      <c r="D2943" s="6"/>
      <c r="E2943" s="5"/>
    </row>
    <row r="2944" spans="4:5" hidden="1">
      <c r="D2944" s="6"/>
      <c r="E2944" s="5"/>
    </row>
    <row r="2945" spans="4:5" hidden="1">
      <c r="D2945" s="6"/>
      <c r="E2945" s="5"/>
    </row>
    <row r="2946" spans="4:5" hidden="1">
      <c r="D2946" s="6"/>
      <c r="E2946" s="5"/>
    </row>
    <row r="2947" spans="4:5" hidden="1">
      <c r="D2947" s="6"/>
      <c r="E2947" s="5"/>
    </row>
    <row r="2948" spans="4:5" hidden="1">
      <c r="D2948" s="6"/>
      <c r="E2948" s="5"/>
    </row>
    <row r="2949" spans="4:5" hidden="1">
      <c r="D2949" s="6"/>
      <c r="E2949" s="5"/>
    </row>
    <row r="2950" spans="4:5" hidden="1">
      <c r="D2950" s="6"/>
      <c r="E2950" s="5"/>
    </row>
    <row r="2951" spans="4:5" hidden="1">
      <c r="D2951" s="6"/>
      <c r="E2951" s="5"/>
    </row>
    <row r="2952" spans="4:5" hidden="1">
      <c r="D2952" s="6"/>
      <c r="E2952" s="5"/>
    </row>
    <row r="2953" spans="4:5" hidden="1">
      <c r="D2953" s="6"/>
      <c r="E2953" s="5"/>
    </row>
    <row r="2954" spans="4:5" hidden="1">
      <c r="D2954" s="6"/>
      <c r="E2954" s="5"/>
    </row>
    <row r="2955" spans="4:5" hidden="1">
      <c r="D2955" s="6"/>
      <c r="E2955" s="5"/>
    </row>
    <row r="2956" spans="4:5" hidden="1">
      <c r="D2956" s="6"/>
      <c r="E2956" s="5"/>
    </row>
    <row r="2957" spans="4:5" hidden="1">
      <c r="D2957" s="6"/>
      <c r="E2957" s="5"/>
    </row>
    <row r="2958" spans="4:5" hidden="1">
      <c r="D2958" s="6"/>
      <c r="E2958" s="5"/>
    </row>
    <row r="2959" spans="4:5" hidden="1">
      <c r="D2959" s="6"/>
      <c r="E2959" s="5"/>
    </row>
    <row r="2960" spans="4:5" hidden="1">
      <c r="D2960" s="6"/>
      <c r="E2960" s="5"/>
    </row>
    <row r="2961" spans="4:5" hidden="1">
      <c r="D2961" s="6"/>
      <c r="E2961" s="5"/>
    </row>
    <row r="2962" spans="4:5" hidden="1">
      <c r="D2962" s="6"/>
      <c r="E2962" s="5"/>
    </row>
    <row r="2963" spans="4:5" hidden="1">
      <c r="D2963" s="6"/>
      <c r="E2963" s="5"/>
    </row>
    <row r="2964" spans="4:5" hidden="1">
      <c r="D2964" s="6"/>
      <c r="E2964" s="5"/>
    </row>
    <row r="2965" spans="4:5" hidden="1">
      <c r="D2965" s="6"/>
      <c r="E2965" s="5"/>
    </row>
    <row r="2966" spans="4:5" hidden="1">
      <c r="D2966" s="6"/>
      <c r="E2966" s="5"/>
    </row>
    <row r="2967" spans="4:5" hidden="1">
      <c r="D2967" s="6"/>
      <c r="E2967" s="5"/>
    </row>
    <row r="2968" spans="4:5" hidden="1">
      <c r="D2968" s="6"/>
      <c r="E2968" s="5"/>
    </row>
    <row r="2969" spans="4:5" hidden="1">
      <c r="D2969" s="6"/>
      <c r="E2969" s="5"/>
    </row>
    <row r="2970" spans="4:5" hidden="1">
      <c r="D2970" s="6"/>
      <c r="E2970" s="5"/>
    </row>
    <row r="2971" spans="4:5" hidden="1">
      <c r="D2971" s="6"/>
      <c r="E2971" s="5"/>
    </row>
    <row r="2972" spans="4:5" hidden="1">
      <c r="D2972" s="6"/>
      <c r="E2972" s="5"/>
    </row>
    <row r="2973" spans="4:5" hidden="1">
      <c r="D2973" s="6"/>
      <c r="E2973" s="5"/>
    </row>
    <row r="2974" spans="4:5" hidden="1">
      <c r="D2974" s="6"/>
      <c r="E2974" s="5"/>
    </row>
    <row r="2975" spans="4:5" hidden="1">
      <c r="D2975" s="6"/>
      <c r="E2975" s="5"/>
    </row>
    <row r="2976" spans="4:5" hidden="1">
      <c r="D2976" s="6"/>
      <c r="E2976" s="5"/>
    </row>
    <row r="2977" spans="4:5" hidden="1">
      <c r="D2977" s="6"/>
      <c r="E2977" s="5"/>
    </row>
    <row r="2978" spans="4:5" hidden="1">
      <c r="D2978" s="6"/>
      <c r="E2978" s="5"/>
    </row>
    <row r="2979" spans="4:5" hidden="1">
      <c r="D2979" s="6"/>
      <c r="E2979" s="5"/>
    </row>
    <row r="2980" spans="4:5" hidden="1">
      <c r="D2980" s="6"/>
      <c r="E2980" s="5"/>
    </row>
    <row r="2981" spans="4:5" hidden="1">
      <c r="D2981" s="6"/>
      <c r="E2981" s="5"/>
    </row>
    <row r="2982" spans="4:5" hidden="1">
      <c r="D2982" s="6"/>
      <c r="E2982" s="5"/>
    </row>
    <row r="2983" spans="4:5" hidden="1">
      <c r="D2983" s="6"/>
      <c r="E2983" s="5"/>
    </row>
    <row r="2984" spans="4:5" hidden="1">
      <c r="D2984" s="6"/>
      <c r="E2984" s="5"/>
    </row>
    <row r="2985" spans="4:5" hidden="1">
      <c r="D2985" s="6"/>
      <c r="E2985" s="5"/>
    </row>
    <row r="2986" spans="4:5" hidden="1">
      <c r="D2986" s="6"/>
      <c r="E2986" s="5"/>
    </row>
    <row r="2987" spans="4:5" hidden="1">
      <c r="D2987" s="6"/>
      <c r="E2987" s="5"/>
    </row>
    <row r="2988" spans="4:5" hidden="1">
      <c r="D2988" s="6"/>
      <c r="E2988" s="5"/>
    </row>
    <row r="2989" spans="4:5" hidden="1">
      <c r="D2989" s="6"/>
      <c r="E2989" s="5"/>
    </row>
    <row r="2990" spans="4:5" hidden="1">
      <c r="D2990" s="6"/>
      <c r="E2990" s="5"/>
    </row>
    <row r="2991" spans="4:5" hidden="1">
      <c r="D2991" s="6"/>
      <c r="E2991" s="5"/>
    </row>
    <row r="2992" spans="4:5" hidden="1">
      <c r="D2992" s="6"/>
      <c r="E2992" s="5"/>
    </row>
    <row r="2993" spans="4:5" hidden="1">
      <c r="D2993" s="6"/>
      <c r="E2993" s="5"/>
    </row>
    <row r="2994" spans="4:5" hidden="1">
      <c r="D2994" s="6"/>
      <c r="E2994" s="5"/>
    </row>
    <row r="2995" spans="4:5" hidden="1">
      <c r="D2995" s="6"/>
      <c r="E2995" s="5"/>
    </row>
    <row r="2996" spans="4:5" hidden="1">
      <c r="D2996" s="6"/>
      <c r="E2996" s="5"/>
    </row>
    <row r="2997" spans="4:5" hidden="1">
      <c r="D2997" s="6"/>
      <c r="E2997" s="5"/>
    </row>
    <row r="2998" spans="4:5" hidden="1">
      <c r="D2998" s="6"/>
      <c r="E2998" s="5"/>
    </row>
    <row r="2999" spans="4:5" hidden="1">
      <c r="D2999" s="6"/>
      <c r="E2999" s="5"/>
    </row>
    <row r="3000" spans="4:5" hidden="1">
      <c r="D3000" s="6"/>
      <c r="E3000" s="5"/>
    </row>
    <row r="3001" spans="4:5" hidden="1">
      <c r="D3001" s="6"/>
      <c r="E3001" s="5"/>
    </row>
    <row r="3002" spans="4:5" hidden="1">
      <c r="D3002" s="6"/>
      <c r="E3002" s="5"/>
    </row>
    <row r="3003" spans="4:5" hidden="1">
      <c r="D3003" s="6"/>
      <c r="E3003" s="5"/>
    </row>
    <row r="3004" spans="4:5" hidden="1">
      <c r="D3004" s="6"/>
      <c r="E3004" s="5"/>
    </row>
    <row r="3005" spans="4:5" hidden="1">
      <c r="D3005" s="6"/>
      <c r="E3005" s="5"/>
    </row>
    <row r="3006" spans="4:5" hidden="1">
      <c r="D3006" s="6"/>
      <c r="E3006" s="5"/>
    </row>
    <row r="3007" spans="4:5" hidden="1">
      <c r="D3007" s="6"/>
      <c r="E3007" s="5"/>
    </row>
    <row r="3008" spans="4:5" hidden="1">
      <c r="D3008" s="6"/>
      <c r="E3008" s="5"/>
    </row>
    <row r="3009" spans="4:5" hidden="1">
      <c r="D3009" s="6"/>
      <c r="E3009" s="5"/>
    </row>
    <row r="3010" spans="4:5" hidden="1">
      <c r="D3010" s="6"/>
      <c r="E3010" s="5"/>
    </row>
    <row r="3011" spans="4:5" hidden="1">
      <c r="D3011" s="6"/>
      <c r="E3011" s="5"/>
    </row>
    <row r="3012" spans="4:5" hidden="1">
      <c r="D3012" s="6"/>
      <c r="E3012" s="5"/>
    </row>
    <row r="3013" spans="4:5" hidden="1">
      <c r="D3013" s="6"/>
      <c r="E3013" s="5"/>
    </row>
    <row r="3014" spans="4:5" hidden="1">
      <c r="D3014" s="6"/>
      <c r="E3014" s="5"/>
    </row>
    <row r="3015" spans="4:5" hidden="1">
      <c r="D3015" s="6"/>
      <c r="E3015" s="5"/>
    </row>
    <row r="3016" spans="4:5" hidden="1">
      <c r="D3016" s="6"/>
      <c r="E3016" s="5"/>
    </row>
    <row r="3017" spans="4:5" hidden="1">
      <c r="D3017" s="6"/>
      <c r="E3017" s="5"/>
    </row>
    <row r="3018" spans="4:5" hidden="1">
      <c r="D3018" s="6"/>
      <c r="E3018" s="5"/>
    </row>
    <row r="3019" spans="4:5" hidden="1">
      <c r="D3019" s="6"/>
      <c r="E3019" s="5"/>
    </row>
    <row r="3020" spans="4:5" hidden="1">
      <c r="D3020" s="6"/>
      <c r="E3020" s="5"/>
    </row>
    <row r="3021" spans="4:5" hidden="1">
      <c r="D3021" s="6"/>
      <c r="E3021" s="5"/>
    </row>
    <row r="3022" spans="4:5" hidden="1">
      <c r="D3022" s="6"/>
      <c r="E3022" s="5"/>
    </row>
    <row r="3023" spans="4:5" hidden="1">
      <c r="D3023" s="6"/>
      <c r="E3023" s="5"/>
    </row>
    <row r="3024" spans="4:5" hidden="1">
      <c r="D3024" s="6"/>
      <c r="E3024" s="5"/>
    </row>
    <row r="3025" spans="4:5" hidden="1">
      <c r="D3025" s="6"/>
      <c r="E3025" s="5"/>
    </row>
    <row r="3026" spans="4:5" hidden="1">
      <c r="D3026" s="6"/>
      <c r="E3026" s="5"/>
    </row>
    <row r="3027" spans="4:5" hidden="1">
      <c r="D3027" s="6"/>
      <c r="E3027" s="5"/>
    </row>
    <row r="3028" spans="4:5" hidden="1">
      <c r="D3028" s="6"/>
      <c r="E3028" s="5"/>
    </row>
    <row r="3029" spans="4:5" hidden="1">
      <c r="D3029" s="6"/>
      <c r="E3029" s="5"/>
    </row>
    <row r="3030" spans="4:5" hidden="1">
      <c r="D3030" s="6"/>
      <c r="E3030" s="5"/>
    </row>
    <row r="3031" spans="4:5" hidden="1">
      <c r="D3031" s="6"/>
      <c r="E3031" s="5"/>
    </row>
    <row r="3032" spans="4:5" hidden="1">
      <c r="D3032" s="6"/>
      <c r="E3032" s="5"/>
    </row>
    <row r="3033" spans="4:5" hidden="1">
      <c r="D3033" s="6"/>
      <c r="E3033" s="5"/>
    </row>
    <row r="3034" spans="4:5" hidden="1">
      <c r="D3034" s="6"/>
      <c r="E3034" s="5"/>
    </row>
    <row r="3035" spans="4:5" hidden="1">
      <c r="D3035" s="6"/>
      <c r="E3035" s="5"/>
    </row>
    <row r="3036" spans="4:5" hidden="1">
      <c r="D3036" s="6"/>
      <c r="E3036" s="5"/>
    </row>
    <row r="3037" spans="4:5" hidden="1">
      <c r="D3037" s="6"/>
      <c r="E3037" s="5"/>
    </row>
    <row r="3038" spans="4:5" hidden="1">
      <c r="D3038" s="6"/>
      <c r="E3038" s="5"/>
    </row>
    <row r="3039" spans="4:5" hidden="1">
      <c r="D3039" s="6"/>
      <c r="E3039" s="5"/>
    </row>
    <row r="3040" spans="4:5" hidden="1">
      <c r="D3040" s="6"/>
      <c r="E3040" s="5"/>
    </row>
    <row r="3041" spans="4:5" hidden="1">
      <c r="D3041" s="6"/>
      <c r="E3041" s="5"/>
    </row>
    <row r="3042" spans="4:5" hidden="1">
      <c r="D3042" s="6"/>
      <c r="E3042" s="5"/>
    </row>
    <row r="3043" spans="4:5" hidden="1">
      <c r="D3043" s="6"/>
      <c r="E3043" s="5"/>
    </row>
    <row r="3044" spans="4:5" hidden="1">
      <c r="D3044" s="6"/>
      <c r="E3044" s="5"/>
    </row>
    <row r="3045" spans="4:5" hidden="1">
      <c r="D3045" s="6"/>
      <c r="E3045" s="5"/>
    </row>
    <row r="3046" spans="4:5" hidden="1">
      <c r="D3046" s="6"/>
      <c r="E3046" s="5"/>
    </row>
    <row r="3047" spans="4:5" hidden="1">
      <c r="D3047" s="6"/>
      <c r="E3047" s="5"/>
    </row>
    <row r="3048" spans="4:5" hidden="1">
      <c r="D3048" s="6"/>
      <c r="E3048" s="5"/>
    </row>
    <row r="3049" spans="4:5" hidden="1">
      <c r="D3049" s="6"/>
      <c r="E3049" s="5"/>
    </row>
    <row r="3050" spans="4:5" hidden="1">
      <c r="D3050" s="6"/>
      <c r="E3050" s="5"/>
    </row>
    <row r="3051" spans="4:5" hidden="1">
      <c r="D3051" s="6"/>
      <c r="E3051" s="5"/>
    </row>
    <row r="3052" spans="4:5" hidden="1">
      <c r="D3052" s="6"/>
      <c r="E3052" s="5"/>
    </row>
    <row r="3053" spans="4:5" hidden="1">
      <c r="D3053" s="6"/>
      <c r="E3053" s="5"/>
    </row>
    <row r="3054" spans="4:5" hidden="1">
      <c r="D3054" s="6"/>
      <c r="E3054" s="5"/>
    </row>
    <row r="3055" spans="4:5" hidden="1">
      <c r="D3055" s="6"/>
      <c r="E3055" s="5"/>
    </row>
    <row r="3056" spans="4:5" hidden="1">
      <c r="D3056" s="6"/>
      <c r="E3056" s="5"/>
    </row>
    <row r="3057" spans="4:5" hidden="1">
      <c r="D3057" s="6"/>
      <c r="E3057" s="5"/>
    </row>
    <row r="3058" spans="4:5" hidden="1">
      <c r="D3058" s="6"/>
      <c r="E3058" s="5"/>
    </row>
    <row r="3059" spans="4:5" hidden="1">
      <c r="D3059" s="6"/>
      <c r="E3059" s="5"/>
    </row>
    <row r="3060" spans="4:5" hidden="1">
      <c r="D3060" s="6"/>
      <c r="E3060" s="5"/>
    </row>
    <row r="3061" spans="4:5" hidden="1">
      <c r="D3061" s="6"/>
      <c r="E3061" s="5"/>
    </row>
    <row r="3062" spans="4:5" hidden="1">
      <c r="D3062" s="6"/>
      <c r="E3062" s="5"/>
    </row>
    <row r="3063" spans="4:5" hidden="1">
      <c r="D3063" s="6"/>
      <c r="E3063" s="5"/>
    </row>
    <row r="3064" spans="4:5" hidden="1">
      <c r="D3064" s="6"/>
      <c r="E3064" s="5"/>
    </row>
    <row r="3065" spans="4:5" hidden="1">
      <c r="D3065" s="6"/>
      <c r="E3065" s="5"/>
    </row>
    <row r="3066" spans="4:5" hidden="1">
      <c r="D3066" s="6"/>
      <c r="E3066" s="5"/>
    </row>
    <row r="3067" spans="4:5" hidden="1">
      <c r="D3067" s="6"/>
      <c r="E3067" s="5"/>
    </row>
    <row r="3068" spans="4:5" hidden="1">
      <c r="D3068" s="6"/>
      <c r="E3068" s="5"/>
    </row>
    <row r="3069" spans="4:5" hidden="1">
      <c r="D3069" s="6"/>
      <c r="E3069" s="5"/>
    </row>
    <row r="3070" spans="4:5" hidden="1">
      <c r="D3070" s="6"/>
      <c r="E3070" s="5"/>
    </row>
    <row r="3071" spans="4:5" hidden="1">
      <c r="D3071" s="6"/>
      <c r="E3071" s="5"/>
    </row>
    <row r="3072" spans="4:5" hidden="1">
      <c r="D3072" s="6"/>
      <c r="E3072" s="5"/>
    </row>
    <row r="3073" spans="4:5" hidden="1">
      <c r="D3073" s="6"/>
      <c r="E3073" s="5"/>
    </row>
    <row r="3074" spans="4:5" hidden="1">
      <c r="D3074" s="6"/>
      <c r="E3074" s="5"/>
    </row>
    <row r="3075" spans="4:5" hidden="1">
      <c r="D3075" s="6"/>
      <c r="E3075" s="5"/>
    </row>
    <row r="3076" spans="4:5" hidden="1">
      <c r="D3076" s="6"/>
      <c r="E3076" s="5"/>
    </row>
    <row r="3077" spans="4:5" hidden="1">
      <c r="D3077" s="6"/>
      <c r="E3077" s="5"/>
    </row>
    <row r="3078" spans="4:5" hidden="1">
      <c r="D3078" s="6"/>
      <c r="E3078" s="5"/>
    </row>
    <row r="3079" spans="4:5" hidden="1">
      <c r="D3079" s="6"/>
      <c r="E3079" s="5"/>
    </row>
    <row r="3080" spans="4:5" hidden="1">
      <c r="D3080" s="6"/>
      <c r="E3080" s="5"/>
    </row>
    <row r="3081" spans="4:5" hidden="1">
      <c r="D3081" s="6"/>
      <c r="E3081" s="5"/>
    </row>
    <row r="3082" spans="4:5" hidden="1">
      <c r="D3082" s="6"/>
      <c r="E3082" s="5"/>
    </row>
    <row r="3083" spans="4:5" hidden="1">
      <c r="D3083" s="6"/>
      <c r="E3083" s="5"/>
    </row>
    <row r="3084" spans="4:5" hidden="1">
      <c r="D3084" s="6"/>
      <c r="E3084" s="5"/>
    </row>
    <row r="3085" spans="4:5" hidden="1">
      <c r="D3085" s="6"/>
      <c r="E3085" s="5"/>
    </row>
    <row r="3086" spans="4:5" hidden="1">
      <c r="D3086" s="6"/>
      <c r="E3086" s="5"/>
    </row>
    <row r="3087" spans="4:5" hidden="1">
      <c r="D3087" s="6"/>
      <c r="E3087" s="5"/>
    </row>
    <row r="3088" spans="4:5" hidden="1">
      <c r="D3088" s="6"/>
      <c r="E3088" s="5"/>
    </row>
    <row r="3089" spans="4:5" hidden="1">
      <c r="D3089" s="6"/>
      <c r="E3089" s="5"/>
    </row>
    <row r="3090" spans="4:5" hidden="1">
      <c r="D3090" s="6"/>
      <c r="E3090" s="5"/>
    </row>
    <row r="3091" spans="4:5" hidden="1">
      <c r="D3091" s="6"/>
      <c r="E3091" s="5"/>
    </row>
    <row r="3092" spans="4:5" hidden="1">
      <c r="D3092" s="6"/>
      <c r="E3092" s="5"/>
    </row>
    <row r="3093" spans="4:5" hidden="1">
      <c r="D3093" s="6"/>
      <c r="E3093" s="5"/>
    </row>
    <row r="3094" spans="4:5" hidden="1">
      <c r="D3094" s="6"/>
      <c r="E3094" s="5"/>
    </row>
    <row r="3095" spans="4:5" hidden="1">
      <c r="D3095" s="6"/>
      <c r="E3095" s="5"/>
    </row>
    <row r="3096" spans="4:5" hidden="1">
      <c r="D3096" s="6"/>
      <c r="E3096" s="5"/>
    </row>
    <row r="3097" spans="4:5" hidden="1">
      <c r="D3097" s="6"/>
      <c r="E3097" s="5"/>
    </row>
    <row r="3098" spans="4:5" hidden="1">
      <c r="D3098" s="6"/>
      <c r="E3098" s="5"/>
    </row>
    <row r="3099" spans="4:5" hidden="1">
      <c r="D3099" s="6"/>
      <c r="E3099" s="5"/>
    </row>
    <row r="3100" spans="4:5" hidden="1">
      <c r="D3100" s="6"/>
      <c r="E3100" s="5"/>
    </row>
    <row r="3101" spans="4:5" hidden="1">
      <c r="D3101" s="6"/>
      <c r="E3101" s="5"/>
    </row>
    <row r="3102" spans="4:5" hidden="1">
      <c r="D3102" s="6"/>
      <c r="E3102" s="5"/>
    </row>
    <row r="3103" spans="4:5" hidden="1">
      <c r="D3103" s="6"/>
      <c r="E3103" s="5"/>
    </row>
    <row r="3104" spans="4:5" hidden="1">
      <c r="D3104" s="6"/>
      <c r="E3104" s="5"/>
    </row>
    <row r="3105" spans="4:9" hidden="1">
      <c r="D3105" s="6"/>
      <c r="E3105" s="5"/>
    </row>
    <row r="3106" spans="4:9" hidden="1">
      <c r="D3106" s="6"/>
      <c r="E3106" s="5"/>
    </row>
    <row r="3107" spans="4:9" hidden="1">
      <c r="D3107" s="6"/>
      <c r="E3107" s="5"/>
    </row>
    <row r="3108" spans="4:9" hidden="1">
      <c r="D3108" s="6"/>
      <c r="E3108" s="5"/>
    </row>
    <row r="3109" spans="4:9" hidden="1">
      <c r="D3109" s="6"/>
      <c r="E3109" s="5"/>
    </row>
    <row r="3110" spans="4:9" hidden="1">
      <c r="D3110" s="6"/>
      <c r="E3110" s="5"/>
    </row>
    <row r="3111" spans="4:9" hidden="1">
      <c r="D3111" s="6"/>
      <c r="E3111" s="5"/>
    </row>
    <row r="3112" spans="4:9" hidden="1">
      <c r="D3112" s="6"/>
      <c r="E3112" s="5"/>
    </row>
    <row r="3113" spans="4:9" hidden="1">
      <c r="D3113" s="6"/>
      <c r="E3113" s="5"/>
    </row>
    <row r="3114" spans="4:9" hidden="1">
      <c r="D3114" s="6"/>
      <c r="E3114" s="5"/>
      <c r="I3114" s="62"/>
    </row>
    <row r="3115" spans="4:9" hidden="1">
      <c r="D3115" s="6"/>
      <c r="E3115" s="5"/>
      <c r="I3115" s="62"/>
    </row>
    <row r="3116" spans="4:9" hidden="1">
      <c r="D3116" s="6"/>
      <c r="E3116" s="5"/>
      <c r="I3116" s="62"/>
    </row>
    <row r="3117" spans="4:9" hidden="1">
      <c r="D3117" s="6"/>
      <c r="E3117" s="5"/>
      <c r="I3117" s="62"/>
    </row>
    <row r="3118" spans="4:9" hidden="1">
      <c r="D3118" s="6"/>
      <c r="E3118" s="5"/>
      <c r="I3118" s="62"/>
    </row>
    <row r="3119" spans="4:9" hidden="1">
      <c r="D3119" s="6"/>
      <c r="E3119" s="5"/>
      <c r="I3119" s="62"/>
    </row>
    <row r="3120" spans="4:9" hidden="1">
      <c r="D3120" s="6"/>
      <c r="E3120" s="5"/>
      <c r="I3120" s="62"/>
    </row>
    <row r="3121" spans="4:9" hidden="1">
      <c r="D3121" s="6"/>
      <c r="E3121" s="5"/>
      <c r="I3121" s="62"/>
    </row>
    <row r="3122" spans="4:9" hidden="1">
      <c r="D3122" s="6"/>
      <c r="E3122" s="5"/>
      <c r="I3122" s="62"/>
    </row>
    <row r="3123" spans="4:9" hidden="1">
      <c r="D3123" s="6"/>
      <c r="E3123" s="5"/>
      <c r="I3123" s="62"/>
    </row>
    <row r="3124" spans="4:9" hidden="1">
      <c r="D3124" s="6"/>
      <c r="E3124" s="5"/>
      <c r="I3124" s="62"/>
    </row>
    <row r="3125" spans="4:9" hidden="1">
      <c r="D3125" s="6"/>
      <c r="E3125" s="5"/>
      <c r="I3125" s="62"/>
    </row>
    <row r="3126" spans="4:9" hidden="1">
      <c r="D3126" s="6"/>
      <c r="E3126" s="5"/>
      <c r="I3126" s="62"/>
    </row>
    <row r="3127" spans="4:9" hidden="1">
      <c r="D3127" s="6"/>
      <c r="E3127" s="5"/>
      <c r="I3127" s="62"/>
    </row>
    <row r="3128" spans="4:9" hidden="1">
      <c r="D3128" s="6"/>
      <c r="E3128" s="5"/>
      <c r="I3128" s="62"/>
    </row>
    <row r="3129" spans="4:9" hidden="1">
      <c r="D3129" s="6"/>
      <c r="E3129" s="5"/>
      <c r="I3129" s="62"/>
    </row>
    <row r="3130" spans="4:9" hidden="1">
      <c r="D3130" s="6"/>
      <c r="E3130" s="5"/>
      <c r="I3130" s="62"/>
    </row>
    <row r="3131" spans="4:9" hidden="1">
      <c r="D3131" s="6"/>
      <c r="E3131" s="5"/>
      <c r="I3131" s="62"/>
    </row>
    <row r="3132" spans="4:9" hidden="1">
      <c r="D3132" s="6"/>
      <c r="E3132" s="5"/>
      <c r="I3132" s="62"/>
    </row>
    <row r="3133" spans="4:9" hidden="1">
      <c r="D3133" s="6"/>
      <c r="E3133" s="5"/>
      <c r="I3133" s="62"/>
    </row>
    <row r="3134" spans="4:9" hidden="1">
      <c r="D3134" s="6"/>
      <c r="E3134" s="5"/>
      <c r="I3134" s="62"/>
    </row>
    <row r="3135" spans="4:9" hidden="1">
      <c r="D3135" s="6"/>
      <c r="E3135" s="5"/>
      <c r="I3135" s="62"/>
    </row>
    <row r="3136" spans="4:9" hidden="1">
      <c r="D3136" s="6"/>
      <c r="E3136" s="5"/>
      <c r="I3136" s="62"/>
    </row>
    <row r="3137" spans="3:9" hidden="1">
      <c r="D3137" s="6"/>
      <c r="E3137" s="5"/>
      <c r="I3137" s="62"/>
    </row>
    <row r="3138" spans="3:9" hidden="1">
      <c r="D3138" s="6"/>
      <c r="E3138" s="5"/>
    </row>
    <row r="3139" spans="3:9" hidden="1">
      <c r="D3139" s="6"/>
      <c r="E3139" s="5"/>
    </row>
    <row r="3140" spans="3:9" hidden="1">
      <c r="D3140" s="6"/>
      <c r="E3140" s="5"/>
    </row>
    <row r="3141" spans="3:9" hidden="1">
      <c r="D3141" s="6"/>
      <c r="E3141" s="5"/>
    </row>
    <row r="3142" spans="3:9" hidden="1">
      <c r="C3142" s="49"/>
      <c r="D3142" s="6"/>
      <c r="E3142" s="50"/>
      <c r="I3142" s="53"/>
    </row>
    <row r="3143" spans="3:9" ht="15.75" hidden="1">
      <c r="C3143" s="49"/>
      <c r="D3143" s="6"/>
      <c r="E3143" s="50"/>
      <c r="G3143" s="63"/>
      <c r="H3143" s="63"/>
      <c r="I3143" s="53"/>
    </row>
    <row r="3144" spans="3:9" hidden="1">
      <c r="C3144" s="49"/>
      <c r="D3144" s="6"/>
      <c r="E3144" s="50"/>
      <c r="I3144" s="53"/>
    </row>
    <row r="3145" spans="3:9" hidden="1">
      <c r="C3145" s="49"/>
      <c r="D3145" s="6"/>
      <c r="E3145" s="50"/>
      <c r="I3145" s="53"/>
    </row>
    <row r="3146" spans="3:9" hidden="1">
      <c r="C3146" s="49"/>
      <c r="D3146" s="6"/>
      <c r="E3146" s="50"/>
      <c r="I3146" s="53"/>
    </row>
    <row r="3147" spans="3:9" hidden="1">
      <c r="C3147" s="49"/>
      <c r="D3147" s="6"/>
      <c r="E3147" s="50"/>
      <c r="I3147" s="53"/>
    </row>
    <row r="3148" spans="3:9" hidden="1">
      <c r="C3148" s="49"/>
      <c r="D3148" s="6"/>
      <c r="E3148" s="50"/>
      <c r="I3148" s="53"/>
    </row>
    <row r="3149" spans="3:9" hidden="1">
      <c r="C3149" s="49"/>
      <c r="D3149" s="6"/>
      <c r="E3149" s="50"/>
      <c r="I3149" s="53"/>
    </row>
    <row r="3150" spans="3:9" hidden="1">
      <c r="C3150" s="49"/>
      <c r="D3150" s="6"/>
      <c r="E3150" s="50"/>
      <c r="I3150" s="53"/>
    </row>
    <row r="3151" spans="3:9" hidden="1">
      <c r="C3151" s="49"/>
      <c r="D3151" s="6"/>
      <c r="E3151" s="50"/>
      <c r="I3151" s="53"/>
    </row>
    <row r="3152" spans="3:9" hidden="1">
      <c r="C3152" s="49"/>
      <c r="D3152" s="6"/>
      <c r="E3152" s="50"/>
      <c r="I3152" s="53"/>
    </row>
    <row r="3153" spans="3:9" ht="15.75" hidden="1">
      <c r="C3153" s="64"/>
      <c r="D3153" s="65"/>
      <c r="E3153" s="66"/>
      <c r="G3153" s="67"/>
      <c r="H3153" s="68"/>
      <c r="I3153" s="69"/>
    </row>
    <row r="3154" spans="3:9" ht="15.75" hidden="1">
      <c r="C3154" s="70"/>
      <c r="D3154" s="65"/>
      <c r="E3154" s="66"/>
      <c r="G3154" s="71"/>
      <c r="H3154" s="15"/>
      <c r="I3154" s="69"/>
    </row>
    <row r="3155" spans="3:9" ht="15.75" hidden="1">
      <c r="D3155" s="65"/>
      <c r="E3155" s="10"/>
      <c r="G3155" s="72"/>
      <c r="H3155" s="72"/>
      <c r="I3155" s="69"/>
    </row>
    <row r="3156" spans="3:9" ht="15.75" hidden="1">
      <c r="C3156" s="64"/>
      <c r="D3156" s="65"/>
      <c r="E3156" s="66"/>
      <c r="G3156" s="68"/>
      <c r="H3156" s="68"/>
      <c r="I3156" s="69"/>
    </row>
    <row r="3157" spans="3:9" ht="15.75" hidden="1">
      <c r="C3157" s="64"/>
      <c r="D3157" s="65"/>
      <c r="E3157" s="66"/>
      <c r="G3157" s="68"/>
      <c r="H3157" s="68"/>
      <c r="I3157" s="69"/>
    </row>
    <row r="3158" spans="3:9" ht="15.75" hidden="1">
      <c r="C3158" s="64"/>
      <c r="D3158" s="65"/>
      <c r="E3158" s="5"/>
      <c r="G3158" s="68"/>
      <c r="H3158" s="72"/>
      <c r="I3158" s="69"/>
    </row>
    <row r="3159" spans="3:9" ht="15.75" hidden="1">
      <c r="C3159" s="73"/>
      <c r="D3159" s="65"/>
      <c r="E3159" s="66"/>
      <c r="G3159" s="72"/>
      <c r="H3159" s="72"/>
      <c r="I3159" s="69"/>
    </row>
    <row r="3160" spans="3:9" ht="15.75" hidden="1">
      <c r="C3160" s="21"/>
      <c r="D3160" s="65"/>
      <c r="E3160" s="66"/>
      <c r="G3160" s="74"/>
      <c r="H3160" s="74"/>
      <c r="I3160" s="69"/>
    </row>
    <row r="3161" spans="3:9" ht="15.75" hidden="1">
      <c r="C3161" s="21"/>
      <c r="D3161" s="65"/>
      <c r="E3161" s="66"/>
      <c r="G3161" s="74"/>
      <c r="H3161" s="74"/>
      <c r="I3161" s="69"/>
    </row>
    <row r="3162" spans="3:9" ht="15.75" hidden="1">
      <c r="C3162" s="64"/>
      <c r="D3162" s="65"/>
      <c r="E3162" s="66"/>
      <c r="G3162" s="67"/>
      <c r="H3162" s="75"/>
      <c r="I3162" s="69"/>
    </row>
    <row r="3163" spans="3:9" ht="15.75" hidden="1">
      <c r="C3163" s="64"/>
      <c r="D3163" s="65"/>
      <c r="E3163" s="66"/>
      <c r="G3163" s="67"/>
      <c r="H3163" s="76"/>
      <c r="I3163" s="69"/>
    </row>
    <row r="3164" spans="3:9" ht="15.75" hidden="1">
      <c r="C3164" s="64"/>
      <c r="D3164" s="65"/>
      <c r="E3164" s="66"/>
      <c r="G3164" s="67"/>
      <c r="H3164" s="76"/>
      <c r="I3164" s="69"/>
    </row>
    <row r="3165" spans="3:9" ht="15.75" hidden="1">
      <c r="C3165" s="64"/>
      <c r="D3165" s="65"/>
      <c r="E3165" s="66"/>
      <c r="G3165" s="77"/>
      <c r="H3165" s="77"/>
      <c r="I3165" s="69"/>
    </row>
    <row r="3166" spans="3:9" ht="15.75" hidden="1">
      <c r="C3166" s="64"/>
      <c r="D3166" s="65"/>
      <c r="E3166" s="66"/>
      <c r="G3166" s="77"/>
      <c r="H3166" s="78"/>
      <c r="I3166" s="69"/>
    </row>
    <row r="3167" spans="3:9" ht="15.75" hidden="1">
      <c r="C3167" s="21"/>
      <c r="D3167" s="65"/>
      <c r="E3167" s="66"/>
      <c r="G3167" s="79"/>
      <c r="H3167" s="74"/>
      <c r="I3167" s="69"/>
    </row>
    <row r="3168" spans="3:9" ht="15.75" hidden="1">
      <c r="C3168" s="80"/>
      <c r="D3168" s="65"/>
      <c r="E3168" s="5"/>
      <c r="G3168" s="72"/>
      <c r="H3168" s="72"/>
      <c r="I3168" s="69"/>
    </row>
    <row r="3169" spans="1:11" ht="15.75" hidden="1" outlineLevel="1">
      <c r="C3169" s="80"/>
      <c r="D3169" s="65"/>
      <c r="E3169" s="5"/>
      <c r="F3169" s="9"/>
      <c r="G3169" s="72"/>
      <c r="H3169" s="79"/>
      <c r="I3169" s="69"/>
      <c r="K3169" s="10"/>
    </row>
    <row r="3170" spans="1:11" ht="15.75" hidden="1">
      <c r="C3170" s="80"/>
      <c r="D3170" s="65"/>
      <c r="E3170" s="5"/>
      <c r="G3170" s="72"/>
      <c r="H3170" s="72"/>
      <c r="I3170" s="69"/>
    </row>
    <row r="3171" spans="1:11" ht="15.75" hidden="1">
      <c r="C3171" s="49"/>
      <c r="D3171" s="6"/>
      <c r="E3171" s="50"/>
      <c r="G3171" s="63"/>
      <c r="H3171" s="63"/>
      <c r="I3171" s="53"/>
    </row>
    <row r="3172" spans="1:11" ht="15.75" hidden="1">
      <c r="C3172" s="49"/>
      <c r="D3172" s="6"/>
      <c r="E3172" s="50"/>
      <c r="G3172" s="63"/>
      <c r="H3172" s="63"/>
      <c r="I3172" s="53"/>
    </row>
    <row r="3173" spans="1:11" ht="15.75" hidden="1">
      <c r="C3173" s="49"/>
      <c r="D3173" s="6"/>
      <c r="E3173" s="50"/>
      <c r="G3173" s="63"/>
      <c r="H3173" s="63"/>
      <c r="I3173" s="53"/>
    </row>
    <row r="3174" spans="1:11" ht="15.75" hidden="1">
      <c r="C3174" s="49"/>
      <c r="D3174" s="6"/>
      <c r="E3174" s="50"/>
      <c r="G3174" s="63"/>
      <c r="H3174" s="63"/>
      <c r="I3174" s="53"/>
    </row>
    <row r="3175" spans="1:11" ht="15.75" hidden="1">
      <c r="C3175" s="49"/>
      <c r="D3175" s="6"/>
      <c r="E3175" s="50"/>
      <c r="G3175" s="63"/>
      <c r="H3175" s="63"/>
      <c r="I3175" s="53"/>
    </row>
    <row r="3176" spans="1:11" ht="15.75" hidden="1">
      <c r="C3176" s="49"/>
      <c r="D3176" s="6"/>
      <c r="E3176" s="50"/>
      <c r="G3176" s="63"/>
      <c r="H3176" s="63"/>
      <c r="I3176" s="53"/>
    </row>
    <row r="3177" spans="1:11" ht="15.75" hidden="1">
      <c r="C3177" s="49"/>
      <c r="D3177" s="6"/>
      <c r="E3177" s="50"/>
      <c r="G3177" s="63"/>
      <c r="H3177" s="15"/>
      <c r="I3177" s="53"/>
    </row>
    <row r="3178" spans="1:11" ht="15.75" hidden="1">
      <c r="C3178" s="49"/>
      <c r="D3178" s="6"/>
      <c r="E3178" s="50"/>
      <c r="G3178" s="63"/>
      <c r="H3178" s="63"/>
      <c r="I3178" s="53"/>
    </row>
    <row r="3179" spans="1:11" hidden="1">
      <c r="C3179" s="80"/>
      <c r="D3179" s="65"/>
      <c r="E3179" s="5"/>
      <c r="G3179" s="80"/>
      <c r="H3179" s="80"/>
      <c r="I3179" s="69"/>
    </row>
    <row r="3180" spans="1:11" hidden="1">
      <c r="C3180" s="80"/>
      <c r="D3180" s="65"/>
      <c r="E3180" s="5"/>
      <c r="G3180" s="80"/>
      <c r="H3180" s="80"/>
      <c r="I3180" s="69"/>
    </row>
    <row r="3181" spans="1:11" hidden="1">
      <c r="F3181" s="6"/>
      <c r="G3181" s="16"/>
    </row>
    <row r="3182" spans="1:11" hidden="1">
      <c r="A3182" s="16"/>
      <c r="F3182" s="6"/>
      <c r="H3182" s="16"/>
    </row>
    <row r="3183" spans="1:11" hidden="1">
      <c r="A3183" s="16"/>
      <c r="D3183" s="6"/>
      <c r="F3183" s="6"/>
      <c r="H3183" s="16"/>
    </row>
    <row r="3184" spans="1:11" hidden="1">
      <c r="D3184" s="6"/>
    </row>
    <row r="3185" spans="4:8" ht="15.75" hidden="1">
      <c r="D3185" s="6"/>
      <c r="F3185" s="6"/>
      <c r="H3185" s="12"/>
    </row>
    <row r="3186" spans="4:8" ht="15.75" hidden="1">
      <c r="D3186" s="6"/>
      <c r="F3186" s="6"/>
      <c r="H3186" s="15"/>
    </row>
    <row r="3187" spans="4:8" hidden="1">
      <c r="D3187" s="6"/>
    </row>
    <row r="3188" spans="4:8" ht="15" hidden="1" customHeight="1">
      <c r="F3188" s="6"/>
      <c r="G3188" s="13"/>
      <c r="H3188" s="14"/>
    </row>
    <row r="3189" spans="4:8" hidden="1">
      <c r="D3189" s="6"/>
    </row>
    <row r="3190" spans="4:8" hidden="1">
      <c r="E3190" s="6"/>
    </row>
    <row r="3191" spans="4:8" hidden="1">
      <c r="E3191" s="6"/>
    </row>
    <row r="3192" spans="4:8" hidden="1">
      <c r="E3192" s="6"/>
    </row>
    <row r="3193" spans="4:8" hidden="1">
      <c r="E3193" s="6"/>
    </row>
    <row r="3194" spans="4:8" hidden="1">
      <c r="D3194" s="6"/>
    </row>
    <row r="3195" spans="4:8" hidden="1">
      <c r="E3195" s="6"/>
    </row>
    <row r="3196" spans="4:8" hidden="1">
      <c r="D3196" s="6"/>
    </row>
    <row r="3197" spans="4:8" hidden="1">
      <c r="D3197" s="6"/>
    </row>
    <row r="3198" spans="4:8" hidden="1">
      <c r="D3198" s="6"/>
    </row>
    <row r="3199" spans="4:8" hidden="1">
      <c r="D3199" s="6"/>
    </row>
    <row r="3200" spans="4:8" hidden="1">
      <c r="D3200" s="6"/>
    </row>
    <row r="3201" spans="4:8" hidden="1">
      <c r="D3201" s="6"/>
    </row>
    <row r="3202" spans="4:8" hidden="1">
      <c r="D3202" s="42"/>
    </row>
    <row r="3203" spans="4:8" hidden="1">
      <c r="D3203" s="65"/>
    </row>
    <row r="3204" spans="4:8" hidden="1">
      <c r="D3204" s="6"/>
    </row>
    <row r="3205" spans="4:8" hidden="1">
      <c r="D3205" s="6"/>
    </row>
    <row r="3206" spans="4:8" ht="15" hidden="1" customHeight="1">
      <c r="F3206" s="6"/>
      <c r="G3206" s="16"/>
      <c r="H3206" s="16"/>
    </row>
    <row r="3207" spans="4:8" ht="15.75" hidden="1">
      <c r="H3207" s="20"/>
    </row>
    <row r="3212" spans="4:8" ht="15.75">
      <c r="D3212" s="81"/>
      <c r="E3212" s="3"/>
      <c r="F3212" s="81"/>
    </row>
  </sheetData>
  <autoFilter ref="A1:XDW3207" xr:uid="{00000000-0009-0000-0000-000002000000}">
    <filterColumn colId="6">
      <filters>
        <filter val="Commissioni attive"/>
      </filters>
    </filterColumn>
    <filterColumn colId="7">
      <filters>
        <filter val="Commissioni attive - Servizi per operazioni di factoring"/>
      </filters>
    </filterColumn>
  </autoFilter>
  <dataValidations count="2">
    <dataValidation type="textLength" errorStyle="information" allowBlank="1" showInputMessage="1" showErrorMessage="1" error="XLBVal:6=-624542.24_x000d__x000a_" sqref="I3008 I800" xr:uid="{00000000-0002-0000-0200-000000000000}">
      <formula1>0</formula1>
      <formula2>300</formula2>
    </dataValidation>
    <dataValidation type="list" showInputMessage="1" showErrorMessage="1" sqref="B3001:B3012 B3069 B793:B804 B861" xr:uid="{00000000-0002-0000-0200-000001000000}">
      <formula1>FSC</formula1>
    </dataValidation>
  </dataValidation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-0.249977111117893"/>
    <pageSetUpPr fitToPage="1"/>
  </sheetPr>
  <dimension ref="A1:I51"/>
  <sheetViews>
    <sheetView showGridLines="0" topLeftCell="B1" zoomScale="115" zoomScaleNormal="115" workbookViewId="0">
      <pane ySplit="4" topLeftCell="A23" activePane="bottomLeft" state="frozen"/>
      <selection activeCell="B1" sqref="B1"/>
      <selection pane="bottomLeft" activeCell="E28" sqref="E28"/>
    </sheetView>
  </sheetViews>
  <sheetFormatPr defaultColWidth="9.28515625" defaultRowHeight="12" outlineLevelRow="1" outlineLevelCol="1"/>
  <cols>
    <col min="1" max="1" width="19.7109375" style="90" hidden="1" customWidth="1" outlineLevel="1"/>
    <col min="2" max="2" width="27.7109375" style="93" bestFit="1" customWidth="1" collapsed="1"/>
    <col min="3" max="3" width="13.5703125" style="93" customWidth="1"/>
    <col min="4" max="4" width="11" style="93" customWidth="1" collapsed="1"/>
    <col min="5" max="6" width="12.28515625" style="93" customWidth="1"/>
    <col min="7" max="7" width="12.42578125" style="93" bestFit="1" customWidth="1"/>
    <col min="8" max="8" width="10.28515625" style="93" bestFit="1" customWidth="1"/>
    <col min="9" max="16384" width="9.28515625" style="93"/>
  </cols>
  <sheetData>
    <row r="1" spans="1:9">
      <c r="A1" s="90" t="s">
        <v>1592</v>
      </c>
      <c r="B1" s="91" t="s">
        <v>1593</v>
      </c>
      <c r="C1" s="91"/>
      <c r="D1" s="92"/>
      <c r="E1" s="91"/>
      <c r="F1" s="91"/>
    </row>
    <row r="2" spans="1:9" s="97" customFormat="1">
      <c r="A2" s="94"/>
      <c r="B2" s="95" t="s">
        <v>1594</v>
      </c>
      <c r="C2" s="95"/>
      <c r="D2" s="96"/>
      <c r="E2" s="95"/>
      <c r="F2" s="95"/>
    </row>
    <row r="3" spans="1:9" s="97" customFormat="1">
      <c r="A3" s="94"/>
      <c r="B3" s="93"/>
      <c r="C3" s="93"/>
      <c r="D3" s="98"/>
      <c r="E3" s="93"/>
      <c r="F3" s="93"/>
    </row>
    <row r="4" spans="1:9" s="102" customFormat="1" ht="19.5" customHeight="1">
      <c r="A4" s="99" t="s">
        <v>1595</v>
      </c>
      <c r="B4" s="100" t="s">
        <v>1596</v>
      </c>
      <c r="C4" s="100">
        <v>41274</v>
      </c>
      <c r="D4" s="101" t="s">
        <v>1597</v>
      </c>
      <c r="E4" s="101" t="s">
        <v>1635</v>
      </c>
      <c r="F4" s="101">
        <v>41912</v>
      </c>
      <c r="G4" s="147" t="s">
        <v>1645</v>
      </c>
      <c r="H4" s="147" t="s">
        <v>1644</v>
      </c>
    </row>
    <row r="5" spans="1:9" s="106" customFormat="1" ht="15">
      <c r="A5" s="103" t="s">
        <v>1598</v>
      </c>
      <c r="B5" s="104" t="s">
        <v>1561</v>
      </c>
      <c r="C5" s="140">
        <v>3697</v>
      </c>
      <c r="D5" s="105">
        <v>71</v>
      </c>
      <c r="E5" s="107">
        <v>59</v>
      </c>
      <c r="F5" s="107">
        <v>61</v>
      </c>
      <c r="G5" s="105">
        <v>1000</v>
      </c>
      <c r="H5" s="105">
        <v>100</v>
      </c>
    </row>
    <row r="6" spans="1:9" s="106" customFormat="1">
      <c r="A6" s="108" t="s">
        <v>1599</v>
      </c>
      <c r="B6" s="104" t="s">
        <v>1562</v>
      </c>
      <c r="C6" s="140">
        <v>540994</v>
      </c>
      <c r="D6" s="109">
        <v>847045</v>
      </c>
      <c r="E6" s="107">
        <v>856631</v>
      </c>
      <c r="F6" s="107">
        <v>858635</v>
      </c>
      <c r="G6" s="109">
        <v>866158.69945833331</v>
      </c>
      <c r="H6" s="109">
        <v>864372.37017583335</v>
      </c>
    </row>
    <row r="7" spans="1:9" s="110" customFormat="1">
      <c r="A7" s="108" t="s">
        <v>1600</v>
      </c>
      <c r="B7" s="104" t="s">
        <v>1563</v>
      </c>
      <c r="C7" s="140">
        <v>14475</v>
      </c>
      <c r="D7" s="105">
        <v>58814</v>
      </c>
      <c r="E7" s="107">
        <v>1434</v>
      </c>
      <c r="F7" s="107">
        <v>2473</v>
      </c>
      <c r="G7" s="105">
        <v>5347.7016799600024</v>
      </c>
      <c r="H7" s="105">
        <v>5100</v>
      </c>
      <c r="I7" s="106"/>
    </row>
    <row r="8" spans="1:9" s="106" customFormat="1">
      <c r="A8" s="108" t="s">
        <v>1601</v>
      </c>
      <c r="B8" s="104" t="s">
        <v>1564</v>
      </c>
      <c r="C8" s="140">
        <v>484435</v>
      </c>
      <c r="D8" s="109">
        <f>SUM(D9:D16)</f>
        <v>1088084</v>
      </c>
      <c r="E8" s="109">
        <f>SUM(E9:E16)</f>
        <v>722148</v>
      </c>
      <c r="F8" s="109">
        <v>750549</v>
      </c>
      <c r="G8" s="109">
        <v>1334024.424503189</v>
      </c>
      <c r="H8" s="109">
        <v>1262327.35438408</v>
      </c>
    </row>
    <row r="9" spans="1:9" s="115" customFormat="1">
      <c r="A9" s="112"/>
      <c r="B9" s="113" t="s">
        <v>1602</v>
      </c>
      <c r="C9" s="141">
        <v>329735.07299999997</v>
      </c>
      <c r="D9" s="114">
        <v>694961</v>
      </c>
      <c r="E9" s="116">
        <v>631010</v>
      </c>
      <c r="F9" s="116">
        <v>680736.67491698416</v>
      </c>
      <c r="G9" s="114">
        <v>817009.07963460311</v>
      </c>
      <c r="H9" s="114">
        <v>915173.18068175158</v>
      </c>
      <c r="I9" s="106"/>
    </row>
    <row r="10" spans="1:9" s="115" customFormat="1">
      <c r="A10" s="112"/>
      <c r="B10" s="117" t="s">
        <v>1603</v>
      </c>
      <c r="C10" s="142"/>
      <c r="D10" s="114">
        <v>45199</v>
      </c>
      <c r="E10" s="116">
        <v>48543</v>
      </c>
      <c r="F10" s="116">
        <v>37955.626400000001</v>
      </c>
      <c r="G10" s="114">
        <v>129027.87563184209</v>
      </c>
      <c r="H10" s="114">
        <v>53261.708398171424</v>
      </c>
      <c r="I10" s="106"/>
    </row>
    <row r="11" spans="1:9" s="115" customFormat="1">
      <c r="A11" s="112"/>
      <c r="B11" s="117" t="s">
        <v>1604</v>
      </c>
      <c r="C11" s="142"/>
      <c r="D11" s="114">
        <v>288048</v>
      </c>
      <c r="E11" s="116">
        <v>0</v>
      </c>
      <c r="F11" s="116">
        <v>0</v>
      </c>
      <c r="G11" s="114">
        <v>334523</v>
      </c>
      <c r="H11" s="114">
        <v>260000</v>
      </c>
      <c r="I11" s="106"/>
    </row>
    <row r="12" spans="1:9" s="115" customFormat="1">
      <c r="A12" s="112"/>
      <c r="B12" s="117" t="s">
        <v>1605</v>
      </c>
      <c r="C12" s="142"/>
      <c r="D12" s="114">
        <f>30964-1</f>
        <v>30963</v>
      </c>
      <c r="E12" s="116">
        <v>30789</v>
      </c>
      <c r="F12" s="116">
        <v>9079.0564699999995</v>
      </c>
      <c r="G12" s="114">
        <v>29646</v>
      </c>
      <c r="H12" s="114">
        <v>0</v>
      </c>
      <c r="I12" s="106"/>
    </row>
    <row r="13" spans="1:9" s="115" customFormat="1">
      <c r="A13" s="112"/>
      <c r="B13" s="117" t="s">
        <v>1606</v>
      </c>
      <c r="C13" s="142"/>
      <c r="D13" s="114">
        <v>0</v>
      </c>
      <c r="E13" s="116">
        <v>0</v>
      </c>
      <c r="F13" s="116">
        <v>5997.8495830800011</v>
      </c>
      <c r="G13" s="114">
        <v>23727.003932586758</v>
      </c>
      <c r="H13" s="114">
        <v>13762</v>
      </c>
      <c r="I13" s="106"/>
    </row>
    <row r="14" spans="1:9" s="115" customFormat="1">
      <c r="A14" s="112"/>
      <c r="B14" s="117" t="s">
        <v>1607</v>
      </c>
      <c r="C14" s="142"/>
      <c r="D14" s="114">
        <v>0</v>
      </c>
      <c r="E14" s="116">
        <v>294</v>
      </c>
      <c r="F14" s="116">
        <v>11860.435453190001</v>
      </c>
      <c r="G14" s="114">
        <v>0</v>
      </c>
      <c r="H14" s="114">
        <v>20039</v>
      </c>
      <c r="I14" s="106"/>
    </row>
    <row r="15" spans="1:9" s="115" customFormat="1">
      <c r="A15" s="112"/>
      <c r="B15" s="117" t="s">
        <v>1608</v>
      </c>
      <c r="C15" s="142"/>
      <c r="D15" s="114">
        <v>236</v>
      </c>
      <c r="E15" s="116">
        <v>192</v>
      </c>
      <c r="F15" s="116">
        <v>72.449190000000002</v>
      </c>
      <c r="G15" s="114">
        <v>91.465304157037806</v>
      </c>
      <c r="H15" s="114">
        <v>91.465304157037806</v>
      </c>
      <c r="I15" s="106"/>
    </row>
    <row r="16" spans="1:9" s="115" customFormat="1">
      <c r="A16" s="112"/>
      <c r="B16" s="117" t="s">
        <v>1609</v>
      </c>
      <c r="C16" s="142"/>
      <c r="D16" s="114">
        <v>28677</v>
      </c>
      <c r="E16" s="116">
        <v>11320</v>
      </c>
      <c r="F16" s="116">
        <v>4702.4551867459668</v>
      </c>
      <c r="G16" s="114"/>
      <c r="H16" s="114">
        <v>0</v>
      </c>
      <c r="I16" s="106"/>
    </row>
    <row r="17" spans="1:9" s="106" customFormat="1">
      <c r="A17" s="108" t="s">
        <v>1610</v>
      </c>
      <c r="B17" s="104" t="s">
        <v>1565</v>
      </c>
      <c r="C17" s="140">
        <v>2287</v>
      </c>
      <c r="D17" s="109">
        <v>2543</v>
      </c>
      <c r="E17" s="111">
        <v>2554</v>
      </c>
      <c r="F17" s="111">
        <f>+F18+F19+F20</f>
        <v>8245</v>
      </c>
      <c r="G17" s="109">
        <v>2538.2166595254803</v>
      </c>
      <c r="H17" s="109">
        <v>2958</v>
      </c>
    </row>
    <row r="18" spans="1:9" s="106" customFormat="1" outlineLevel="1">
      <c r="A18" s="108"/>
      <c r="B18" s="104" t="s">
        <v>1611</v>
      </c>
      <c r="C18" s="140"/>
      <c r="D18" s="109">
        <v>0</v>
      </c>
      <c r="E18" s="107">
        <v>0</v>
      </c>
      <c r="F18" s="107">
        <v>2377</v>
      </c>
      <c r="G18" s="109">
        <v>2587.38</v>
      </c>
      <c r="H18" s="109">
        <v>2377</v>
      </c>
    </row>
    <row r="19" spans="1:9" s="119" customFormat="1">
      <c r="A19" s="118" t="s">
        <v>1612</v>
      </c>
      <c r="B19" s="104" t="s">
        <v>1613</v>
      </c>
      <c r="C19" s="140">
        <v>4309</v>
      </c>
      <c r="D19" s="109">
        <v>2670</v>
      </c>
      <c r="E19" s="107">
        <v>2532</v>
      </c>
      <c r="F19" s="107">
        <v>1761</v>
      </c>
      <c r="G19" s="109">
        <v>0</v>
      </c>
      <c r="H19" s="109">
        <v>0</v>
      </c>
      <c r="I19" s="106"/>
    </row>
    <row r="20" spans="1:9" s="119" customFormat="1">
      <c r="A20" s="118" t="s">
        <v>1614</v>
      </c>
      <c r="B20" s="120" t="s">
        <v>1566</v>
      </c>
      <c r="C20" s="143">
        <v>3736</v>
      </c>
      <c r="D20" s="109">
        <v>4123</v>
      </c>
      <c r="E20" s="107">
        <v>2840</v>
      </c>
      <c r="F20" s="107">
        <v>4107</v>
      </c>
      <c r="G20" s="109">
        <v>3000</v>
      </c>
      <c r="H20" s="109">
        <v>10000</v>
      </c>
      <c r="I20" s="106"/>
    </row>
    <row r="21" spans="1:9" s="124" customFormat="1" ht="13.5" thickBot="1">
      <c r="A21" s="121"/>
      <c r="B21" s="122" t="s">
        <v>1567</v>
      </c>
      <c r="C21" s="145">
        <v>1054062</v>
      </c>
      <c r="D21" s="123">
        <f>SUM(D5:D20)-D8</f>
        <v>2003350</v>
      </c>
      <c r="E21" s="123">
        <f>SUM(E5:E20)-E8</f>
        <v>1588198</v>
      </c>
      <c r="F21" s="123">
        <v>1622918</v>
      </c>
      <c r="G21" s="123">
        <v>2214656.4223010074</v>
      </c>
      <c r="H21" s="123">
        <f>+SUM(H5:H8)+SUM(H17:H20)</f>
        <v>2147234.7245599134</v>
      </c>
      <c r="I21" s="106"/>
    </row>
    <row r="22" spans="1:9" s="110" customFormat="1">
      <c r="A22" s="125" t="s">
        <v>1615</v>
      </c>
      <c r="B22" s="104" t="s">
        <v>1568</v>
      </c>
      <c r="C22" s="140">
        <v>113923</v>
      </c>
      <c r="D22" s="109">
        <f>SUM(D23:D25)</f>
        <v>931580</v>
      </c>
      <c r="E22" s="109">
        <f>SUM(E23:E25)</f>
        <v>416393</v>
      </c>
      <c r="F22" s="109">
        <v>430416</v>
      </c>
      <c r="G22" s="109">
        <v>539000</v>
      </c>
      <c r="H22" s="109">
        <v>505000</v>
      </c>
      <c r="I22" s="106"/>
    </row>
    <row r="23" spans="1:9" s="115" customFormat="1">
      <c r="B23" s="113" t="s">
        <v>1616</v>
      </c>
      <c r="C23" s="141"/>
      <c r="D23" s="114">
        <v>81580</v>
      </c>
      <c r="E23" s="116">
        <v>51393</v>
      </c>
      <c r="F23" s="116">
        <v>60416</v>
      </c>
      <c r="G23" s="114">
        <v>151000</v>
      </c>
      <c r="H23" s="114">
        <v>60000</v>
      </c>
      <c r="I23" s="106"/>
    </row>
    <row r="24" spans="1:9" s="115" customFormat="1">
      <c r="B24" s="117" t="s">
        <v>1617</v>
      </c>
      <c r="C24" s="142"/>
      <c r="D24" s="114">
        <v>785000</v>
      </c>
      <c r="E24" s="116">
        <v>304603</v>
      </c>
      <c r="F24" s="116">
        <v>256953</v>
      </c>
      <c r="G24" s="114">
        <v>260000</v>
      </c>
      <c r="H24" s="114">
        <v>300000</v>
      </c>
      <c r="I24" s="106"/>
    </row>
    <row r="25" spans="1:9" s="115" customFormat="1">
      <c r="A25" s="126"/>
      <c r="B25" s="113" t="s">
        <v>1618</v>
      </c>
      <c r="C25" s="141"/>
      <c r="D25" s="114">
        <v>65000</v>
      </c>
      <c r="E25" s="116">
        <v>60397</v>
      </c>
      <c r="F25" s="116">
        <v>113047</v>
      </c>
      <c r="G25" s="114">
        <v>128000</v>
      </c>
      <c r="H25" s="114">
        <v>145000</v>
      </c>
      <c r="I25" s="106"/>
    </row>
    <row r="26" spans="1:9" s="106" customFormat="1">
      <c r="A26" s="127" t="s">
        <v>1619</v>
      </c>
      <c r="B26" s="104" t="s">
        <v>1569</v>
      </c>
      <c r="C26" s="140">
        <v>844787</v>
      </c>
      <c r="D26" s="109">
        <f>SUM(D27:D31)</f>
        <v>988052</v>
      </c>
      <c r="E26" s="109">
        <f>SUM(E27:E31)</f>
        <v>1077805</v>
      </c>
      <c r="F26" s="109">
        <v>1094314</v>
      </c>
      <c r="G26" s="109">
        <v>1597273.3845106382</v>
      </c>
      <c r="H26" s="109">
        <v>1570328</v>
      </c>
    </row>
    <row r="27" spans="1:9" s="115" customFormat="1">
      <c r="A27" s="128"/>
      <c r="B27" s="113" t="s">
        <v>1620</v>
      </c>
      <c r="C27" s="141">
        <v>522719.53499999997</v>
      </c>
      <c r="D27" s="114">
        <v>533617</v>
      </c>
      <c r="E27" s="116">
        <v>550046</v>
      </c>
      <c r="F27" s="116">
        <v>576301.13700999995</v>
      </c>
      <c r="G27" s="114">
        <v>572271.70292836532</v>
      </c>
      <c r="H27" s="114">
        <v>510000</v>
      </c>
      <c r="I27" s="106"/>
    </row>
    <row r="28" spans="1:9" s="115" customFormat="1">
      <c r="A28" s="128"/>
      <c r="B28" s="113" t="s">
        <v>1570</v>
      </c>
      <c r="C28" s="141">
        <v>12248.601000000001</v>
      </c>
      <c r="D28" s="114">
        <v>29597</v>
      </c>
      <c r="E28" s="116">
        <v>35749</v>
      </c>
      <c r="F28" s="116">
        <v>33793.748200000002</v>
      </c>
      <c r="G28" s="114">
        <v>106347.14275027283</v>
      </c>
      <c r="H28" s="114">
        <v>44412</v>
      </c>
      <c r="I28" s="106"/>
    </row>
    <row r="29" spans="1:9" s="129" customFormat="1">
      <c r="A29" s="126"/>
      <c r="B29" s="113" t="s">
        <v>1621</v>
      </c>
      <c r="C29" s="141">
        <v>249012.09899999999</v>
      </c>
      <c r="D29" s="114">
        <v>240125</v>
      </c>
      <c r="E29" s="116">
        <v>318667</v>
      </c>
      <c r="F29" s="116">
        <v>196681.63298999998</v>
      </c>
      <c r="G29" s="114">
        <v>813000</v>
      </c>
      <c r="H29" s="114">
        <v>560000</v>
      </c>
      <c r="I29" s="106"/>
    </row>
    <row r="30" spans="1:9" s="115" customFormat="1">
      <c r="A30" s="128"/>
      <c r="B30" s="113" t="s">
        <v>1605</v>
      </c>
      <c r="C30" s="141">
        <v>14337.617</v>
      </c>
      <c r="D30" s="114">
        <v>184427</v>
      </c>
      <c r="E30" s="116">
        <v>165065</v>
      </c>
      <c r="F30" s="116">
        <v>279187.87306000007</v>
      </c>
      <c r="G30" s="114">
        <v>105654.53883200001</v>
      </c>
      <c r="H30" s="114">
        <v>434187</v>
      </c>
      <c r="I30" s="106"/>
    </row>
    <row r="31" spans="1:9" s="115" customFormat="1">
      <c r="A31" s="128"/>
      <c r="B31" s="113" t="s">
        <v>1609</v>
      </c>
      <c r="C31" s="141"/>
      <c r="D31" s="114">
        <v>286</v>
      </c>
      <c r="E31" s="116">
        <v>8278</v>
      </c>
      <c r="F31" s="116">
        <v>8349.6087399999997</v>
      </c>
      <c r="G31" s="114"/>
      <c r="H31" s="114">
        <v>231.9100899999612</v>
      </c>
      <c r="I31" s="106"/>
    </row>
    <row r="32" spans="1:9" s="119" customFormat="1">
      <c r="A32" s="127" t="s">
        <v>1622</v>
      </c>
      <c r="B32" s="104" t="s">
        <v>1571</v>
      </c>
      <c r="C32" s="140">
        <v>55242</v>
      </c>
      <c r="D32" s="109">
        <v>35216</v>
      </c>
      <c r="E32" s="111">
        <v>35575</v>
      </c>
      <c r="F32" s="111">
        <v>20411</v>
      </c>
      <c r="G32" s="109">
        <v>25000</v>
      </c>
      <c r="H32" s="109">
        <v>20411</v>
      </c>
      <c r="I32" s="106"/>
    </row>
    <row r="33" spans="1:9" s="119" customFormat="1">
      <c r="A33" s="127" t="s">
        <v>1623</v>
      </c>
      <c r="B33" s="104" t="s">
        <v>1572</v>
      </c>
      <c r="C33" s="140">
        <v>21662</v>
      </c>
      <c r="D33" s="109">
        <v>22890</v>
      </c>
      <c r="E33" s="107">
        <v>24211</v>
      </c>
      <c r="F33" s="107">
        <v>33165</v>
      </c>
      <c r="G33" s="109">
        <v>15648.856430940796</v>
      </c>
      <c r="H33" s="109">
        <v>4315</v>
      </c>
      <c r="I33" s="106"/>
    </row>
    <row r="34" spans="1:9" s="119" customFormat="1">
      <c r="A34" s="127" t="s">
        <v>1624</v>
      </c>
      <c r="B34" s="104" t="s">
        <v>1625</v>
      </c>
      <c r="C34" s="140">
        <v>623</v>
      </c>
      <c r="D34" s="109">
        <v>732</v>
      </c>
      <c r="E34" s="107">
        <v>791</v>
      </c>
      <c r="F34" s="107">
        <v>1011</v>
      </c>
      <c r="G34" s="109">
        <v>714</v>
      </c>
      <c r="H34" s="109">
        <v>946</v>
      </c>
      <c r="I34" s="106"/>
    </row>
    <row r="35" spans="1:9" s="119" customFormat="1">
      <c r="A35" s="127" t="s">
        <v>1626</v>
      </c>
      <c r="B35" s="104" t="s">
        <v>1627</v>
      </c>
      <c r="C35" s="140">
        <v>5</v>
      </c>
      <c r="D35" s="109">
        <v>318</v>
      </c>
      <c r="E35" s="107">
        <v>291</v>
      </c>
      <c r="F35" s="107">
        <v>660</v>
      </c>
      <c r="G35" s="109">
        <v>4.9031900000000004</v>
      </c>
      <c r="H35" s="109">
        <v>960</v>
      </c>
      <c r="I35" s="106"/>
    </row>
    <row r="36" spans="1:9" s="119" customFormat="1">
      <c r="A36" s="127" t="s">
        <v>1628</v>
      </c>
      <c r="B36" s="104" t="s">
        <v>1584</v>
      </c>
      <c r="C36" s="140"/>
      <c r="D36" s="109">
        <v>2585</v>
      </c>
      <c r="E36" s="107">
        <v>5894</v>
      </c>
      <c r="F36" s="107">
        <v>6559</v>
      </c>
      <c r="G36" s="109">
        <v>2430</v>
      </c>
      <c r="H36" s="109">
        <v>6059</v>
      </c>
      <c r="I36" s="106"/>
    </row>
    <row r="37" spans="1:9" s="119" customFormat="1">
      <c r="A37" s="127"/>
      <c r="B37" s="104" t="s">
        <v>1573</v>
      </c>
      <c r="C37" s="140">
        <f>+SUM(C38:C41)</f>
        <v>16193</v>
      </c>
      <c r="D37" s="109">
        <f>SUM(D38:D41)</f>
        <v>21977</v>
      </c>
      <c r="E37" s="109">
        <f>SUM(E38:E41)</f>
        <v>27240</v>
      </c>
      <c r="F37" s="109">
        <v>36382.057159999997</v>
      </c>
      <c r="G37" s="109">
        <v>34585.240022798724</v>
      </c>
      <c r="H37" s="109">
        <v>39216.055593658879</v>
      </c>
      <c r="I37" s="106"/>
    </row>
    <row r="38" spans="1:9" s="131" customFormat="1">
      <c r="A38" s="128" t="s">
        <v>1629</v>
      </c>
      <c r="B38" s="113" t="s">
        <v>1630</v>
      </c>
      <c r="C38" s="141">
        <v>407</v>
      </c>
      <c r="D38" s="130">
        <v>-257</v>
      </c>
      <c r="E38" s="132">
        <v>92</v>
      </c>
      <c r="F38" s="132">
        <v>-136</v>
      </c>
      <c r="G38" s="130">
        <v>0</v>
      </c>
      <c r="H38" s="130">
        <v>0</v>
      </c>
      <c r="I38" s="106"/>
    </row>
    <row r="39" spans="1:9" s="131" customFormat="1">
      <c r="A39" s="128" t="s">
        <v>1631</v>
      </c>
      <c r="B39" s="133" t="s">
        <v>1589</v>
      </c>
      <c r="C39" s="144">
        <v>7861</v>
      </c>
      <c r="D39" s="130">
        <v>8451</v>
      </c>
      <c r="E39" s="132">
        <v>8451</v>
      </c>
      <c r="F39" s="132">
        <v>8451</v>
      </c>
      <c r="G39" s="130">
        <v>8450.5262400000029</v>
      </c>
      <c r="H39" s="130">
        <v>8450.5262400000029</v>
      </c>
      <c r="I39" s="106"/>
    </row>
    <row r="40" spans="1:9" s="131" customFormat="1">
      <c r="A40" s="128" t="s">
        <v>1632</v>
      </c>
      <c r="B40" s="133" t="s">
        <v>1587</v>
      </c>
      <c r="C40" s="144">
        <v>5835</v>
      </c>
      <c r="D40" s="130">
        <v>6781</v>
      </c>
      <c r="E40" s="132">
        <v>13780</v>
      </c>
      <c r="F40" s="132">
        <v>13064</v>
      </c>
      <c r="G40" s="130">
        <v>12890.614213659124</v>
      </c>
      <c r="H40" s="130">
        <v>13064.475752813425</v>
      </c>
      <c r="I40" s="106"/>
    </row>
    <row r="41" spans="1:9" s="128" customFormat="1">
      <c r="B41" s="113" t="s">
        <v>1633</v>
      </c>
      <c r="C41" s="141">
        <v>2090</v>
      </c>
      <c r="D41" s="134">
        <v>7002</v>
      </c>
      <c r="E41" s="132">
        <v>4917</v>
      </c>
      <c r="F41" s="132">
        <v>15003.057159999993</v>
      </c>
      <c r="G41" s="134">
        <v>13244.099569139598</v>
      </c>
      <c r="H41" s="134">
        <v>17701.053600845455</v>
      </c>
      <c r="I41" s="106"/>
    </row>
    <row r="42" spans="1:9" s="124" customFormat="1" ht="13.5" thickBot="1">
      <c r="A42" s="121"/>
      <c r="B42" s="122" t="s">
        <v>1634</v>
      </c>
      <c r="C42" s="145">
        <v>1054062</v>
      </c>
      <c r="D42" s="123">
        <f>SUM(D22:D41)-D22-D26-D37</f>
        <v>2003350</v>
      </c>
      <c r="E42" s="123">
        <f>SUM(E22:E41)-E22-E26-E37</f>
        <v>1588200</v>
      </c>
      <c r="F42" s="123">
        <v>1622918.0571600001</v>
      </c>
      <c r="G42" s="123">
        <v>2214656.3841543775</v>
      </c>
      <c r="H42" s="123">
        <f>+SUM(H22,H26,H32:H37)</f>
        <v>2147235.0555936587</v>
      </c>
      <c r="I42" s="106"/>
    </row>
    <row r="43" spans="1:9" s="137" customFormat="1">
      <c r="A43" s="135"/>
      <c r="B43" s="136"/>
      <c r="C43" s="136"/>
      <c r="D43" s="137">
        <f>+D42-D21</f>
        <v>0</v>
      </c>
      <c r="E43" s="136">
        <v>1.4083555585239083</v>
      </c>
      <c r="F43" s="119"/>
      <c r="G43" s="93"/>
    </row>
    <row r="44" spans="1:9">
      <c r="B44" s="93" t="s">
        <v>1637</v>
      </c>
      <c r="C44" s="137">
        <f>SUM(C38:C40)</f>
        <v>14103</v>
      </c>
      <c r="D44" s="137">
        <f>SUM(D38:D40)</f>
        <v>14975</v>
      </c>
      <c r="E44" s="137">
        <f t="shared" ref="E44" si="0">SUM(E38:E40)</f>
        <v>22323</v>
      </c>
      <c r="F44" s="137">
        <f>SUM(F38:F40)</f>
        <v>21379</v>
      </c>
      <c r="G44" s="137">
        <f>SUM(G38:G40)</f>
        <v>21341.140453659129</v>
      </c>
      <c r="H44" s="137">
        <f>SUM(H38:H40)</f>
        <v>21515.001992813428</v>
      </c>
    </row>
    <row r="45" spans="1:9">
      <c r="B45" s="93" t="s">
        <v>1638</v>
      </c>
      <c r="C45" s="137" t="e">
        <f>+#REF!</f>
        <v>#REF!</v>
      </c>
      <c r="D45" s="137" t="e">
        <f>+#REF!</f>
        <v>#REF!</v>
      </c>
      <c r="F45" s="137">
        <v>15330.824197824273</v>
      </c>
      <c r="G45" s="137" t="e">
        <f>+#REF!</f>
        <v>#REF!</v>
      </c>
      <c r="H45" s="137" t="e">
        <f>+#REF!</f>
        <v>#REF!</v>
      </c>
    </row>
    <row r="46" spans="1:9">
      <c r="B46" s="93" t="s">
        <v>1636</v>
      </c>
      <c r="C46" s="146"/>
      <c r="D46" s="138"/>
      <c r="E46" s="138"/>
      <c r="F46" s="138"/>
      <c r="G46" s="138"/>
      <c r="H46" s="138"/>
    </row>
    <row r="47" spans="1:9">
      <c r="B47" s="93" t="s">
        <v>1639</v>
      </c>
      <c r="C47" s="119" t="e">
        <f>+C44+C45</f>
        <v>#REF!</v>
      </c>
      <c r="D47" s="119" t="e">
        <f>SUM(D44:D46)</f>
        <v>#REF!</v>
      </c>
      <c r="E47" s="119">
        <f t="shared" ref="E47:H47" si="1">SUM(E44:E46)</f>
        <v>22323</v>
      </c>
      <c r="F47" s="119">
        <f t="shared" si="1"/>
        <v>36709.824197824273</v>
      </c>
      <c r="G47" s="119" t="e">
        <f t="shared" si="1"/>
        <v>#REF!</v>
      </c>
      <c r="H47" s="119" t="e">
        <f t="shared" si="1"/>
        <v>#REF!</v>
      </c>
    </row>
    <row r="48" spans="1:9">
      <c r="B48" s="93" t="s">
        <v>1640</v>
      </c>
    </row>
    <row r="49" spans="2:8">
      <c r="B49" s="93" t="s">
        <v>1641</v>
      </c>
      <c r="C49" s="137" t="e">
        <f>+C45+C46</f>
        <v>#REF!</v>
      </c>
      <c r="D49" s="137" t="e">
        <f>+D45+D46</f>
        <v>#REF!</v>
      </c>
      <c r="E49" s="137">
        <f t="shared" ref="E49:F49" si="2">+E45+E46</f>
        <v>0</v>
      </c>
      <c r="F49" s="137">
        <f t="shared" si="2"/>
        <v>15330.824197824273</v>
      </c>
      <c r="G49" s="137" t="e">
        <f>+G45+G46</f>
        <v>#REF!</v>
      </c>
      <c r="H49" s="137" t="e">
        <f>+H45+H46</f>
        <v>#REF!</v>
      </c>
    </row>
    <row r="50" spans="2:8">
      <c r="B50" s="93" t="s">
        <v>1642</v>
      </c>
      <c r="C50" s="139" t="e">
        <f>+C49/AVERAGE(B47:C47)</f>
        <v>#REF!</v>
      </c>
      <c r="D50" s="139" t="e">
        <f>+D49/AVERAGE(C47:D47)</f>
        <v>#REF!</v>
      </c>
      <c r="E50" s="139" t="e">
        <f t="shared" ref="E50" si="3">+E49/AVERAGE(D47:E47)</f>
        <v>#REF!</v>
      </c>
      <c r="F50" s="139" t="e">
        <f>+F49/AVERAGE(D47,F47)</f>
        <v>#REF!</v>
      </c>
      <c r="G50" s="139" t="e">
        <f>+G49/AVERAGE(G47,D47)</f>
        <v>#REF!</v>
      </c>
      <c r="H50" s="139" t="e">
        <f>+H49/AVERAGE(H47,D47)</f>
        <v>#REF!</v>
      </c>
    </row>
    <row r="51" spans="2:8">
      <c r="B51" s="93" t="s">
        <v>1643</v>
      </c>
    </row>
  </sheetData>
  <pageMargins left="0.35" right="0.33" top="0.34" bottom="0.4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30-09-2016 ITA</vt:lpstr>
      <vt:lpstr>30-09-2016 ENG</vt:lpstr>
      <vt:lpstr>pivot</vt:lpstr>
      <vt:lpstr>DB</vt:lpstr>
      <vt:lpstr>SP Gestio OLD</vt:lpstr>
      <vt:lpstr>DB!Area_stampa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Paolo Cambieri</cp:lastModifiedBy>
  <cp:lastPrinted>2015-10-29T13:58:50Z</cp:lastPrinted>
  <dcterms:created xsi:type="dcterms:W3CDTF">2014-03-14T15:01:28Z</dcterms:created>
  <dcterms:modified xsi:type="dcterms:W3CDTF">2018-10-22T15:02:13Z</dcterms:modified>
</cp:coreProperties>
</file>